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0" yWindow="463" windowWidth="27780" windowHeight="13577" firstSheet="23" activeTab="23"/>
  </bookViews>
  <sheets>
    <sheet name="AMU2016-2020 Minnus Grade" sheetId="1" r:id="rId1"/>
    <sheet name="AMU2016-2020 (Edited)" sheetId="2" r:id="rId2"/>
    <sheet name="AMU2016-2020 Dummy Variables" sheetId="35" r:id="rId3"/>
    <sheet name="Reg Log Salary Gender" sheetId="8" r:id="rId4"/>
    <sheet name="Reg  Log Salary Program" sheetId="13" r:id="rId5"/>
    <sheet name="Reg Salary Gender" sheetId="17" r:id="rId6"/>
    <sheet name="Reg Salary Program" sheetId="9" r:id="rId7"/>
    <sheet name="Univariate test (gender)" sheetId="5" r:id="rId8"/>
    <sheet name="Univariate test (program)" sheetId="4" r:id="rId9"/>
    <sheet name="AMU 2019-2020 +Grade" sheetId="3" r:id="rId10"/>
    <sheet name="AMU 2019-2020 + Grade Dummy Var" sheetId="36" r:id="rId11"/>
    <sheet name="Average Salary (2019+2020)" sheetId="24" r:id="rId12"/>
    <sheet name="Regression 2016 (program)" sheetId="19" r:id="rId13"/>
    <sheet name="Regression 2017 (program)" sheetId="20" r:id="rId14"/>
    <sheet name="Regression 2018 (program)" sheetId="21" r:id="rId15"/>
    <sheet name="Regression 2019 (program)" sheetId="22" r:id="rId16"/>
    <sheet name="Regression 2020 (program)" sheetId="23" r:id="rId17"/>
    <sheet name="Univariate-test yr (program)" sheetId="18" r:id="rId18"/>
    <sheet name="Average Salaries 2020" sheetId="26" r:id="rId19"/>
    <sheet name="NPV Model" sheetId="32" r:id="rId20"/>
    <sheet name="Sensitivity Analysis" sheetId="42" r:id="rId21"/>
    <sheet name="Sensitivity Analysis (Tables)" sheetId="40" r:id="rId22"/>
    <sheet name="ROI and IRR" sheetId="33" r:id="rId23"/>
    <sheet name="Discount rates" sheetId="28" r:id="rId24"/>
    <sheet name="CPI (Inflation)" sheetId="29" r:id="rId25"/>
    <sheet name="Salary Growth Rates" sheetId="31" r:id="rId26"/>
  </sheets>
  <definedNames>
    <definedName name="solver_adj" localSheetId="19" hidden="1">'NPV Model'!$G$29</definedName>
    <definedName name="solver_cvg" localSheetId="19" hidden="1">0.0001</definedName>
    <definedName name="solver_drv" localSheetId="19" hidden="1">1</definedName>
    <definedName name="solver_eng" localSheetId="19" hidden="1">1</definedName>
    <definedName name="solver_eng" localSheetId="20" hidden="1">1</definedName>
    <definedName name="solver_itr" localSheetId="19" hidden="1">2147483647</definedName>
    <definedName name="solver_lin" localSheetId="19" hidden="1">2</definedName>
    <definedName name="solver_mip" localSheetId="19" hidden="1">2147483647</definedName>
    <definedName name="solver_mni" localSheetId="19" hidden="1">30</definedName>
    <definedName name="solver_mrt" localSheetId="19" hidden="1">0.075</definedName>
    <definedName name="solver_msl" localSheetId="19" hidden="1">2</definedName>
    <definedName name="solver_neg" localSheetId="19" hidden="1">1</definedName>
    <definedName name="solver_neg" localSheetId="20" hidden="1">1</definedName>
    <definedName name="solver_nod" localSheetId="19" hidden="1">2147483647</definedName>
    <definedName name="solver_num" localSheetId="19" hidden="1">0</definedName>
    <definedName name="solver_num" localSheetId="20" hidden="1">0</definedName>
    <definedName name="solver_opt" localSheetId="19" hidden="1">'NPV Model'!$I$21</definedName>
    <definedName name="solver_opt" localSheetId="20" hidden="1">'Sensitivity Analysis'!$I$21</definedName>
    <definedName name="solver_pre" localSheetId="19" hidden="1">0.000001</definedName>
    <definedName name="solver_rbv" localSheetId="19" hidden="1">1</definedName>
    <definedName name="solver_rlx" localSheetId="19" hidden="1">2</definedName>
    <definedName name="solver_rsd" localSheetId="19" hidden="1">0</definedName>
    <definedName name="solver_scl" localSheetId="19" hidden="1">1</definedName>
    <definedName name="solver_sho" localSheetId="19" hidden="1">2</definedName>
    <definedName name="solver_ssz" localSheetId="19" hidden="1">100</definedName>
    <definedName name="solver_tim" localSheetId="19" hidden="1">2147483647</definedName>
    <definedName name="solver_tol" localSheetId="19" hidden="1">0.01</definedName>
    <definedName name="solver_typ" localSheetId="19" hidden="1">3</definedName>
    <definedName name="solver_typ" localSheetId="20" hidden="1">3</definedName>
    <definedName name="solver_val" localSheetId="19" hidden="1">0</definedName>
    <definedName name="solver_val" localSheetId="20" hidden="1">0</definedName>
    <definedName name="solver_ver" localSheetId="19" hidden="1">2</definedName>
    <definedName name="solver_ver" localSheetId="20" hidden="1">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3" l="1"/>
  <c r="H13" i="42"/>
  <c r="G13" i="42" s="1"/>
  <c r="F13" i="42"/>
  <c r="E13" i="42"/>
  <c r="D13" i="42"/>
  <c r="D16" i="42" s="1"/>
  <c r="E14" i="42"/>
  <c r="G4" i="42"/>
  <c r="H4" i="42"/>
  <c r="G5" i="42"/>
  <c r="G11" i="42" s="1"/>
  <c r="I17" i="42" s="1"/>
  <c r="H5" i="42"/>
  <c r="H11" i="42" s="1"/>
  <c r="I17" i="32"/>
  <c r="H11" i="32"/>
  <c r="G11" i="32"/>
  <c r="E16" i="42" l="1"/>
  <c r="F14" i="42"/>
  <c r="G14" i="42" s="1"/>
  <c r="H14" i="42" s="1"/>
  <c r="F16" i="42" l="1"/>
  <c r="G16" i="42" s="1"/>
  <c r="H16" i="42" s="1"/>
  <c r="I16" i="42" s="1"/>
  <c r="C4" i="26"/>
  <c r="I4" i="42" s="1"/>
  <c r="C3" i="26"/>
  <c r="I5" i="42" s="1"/>
  <c r="J5" i="42" s="1"/>
  <c r="K5" i="42" s="1"/>
  <c r="L5" i="42" s="1"/>
  <c r="M5" i="42" s="1"/>
  <c r="N5" i="42" s="1"/>
  <c r="O5" i="42" s="1"/>
  <c r="P5" i="42" s="1"/>
  <c r="Q5" i="42" s="1"/>
  <c r="R5" i="42" s="1"/>
  <c r="S5" i="42" s="1"/>
  <c r="T5" i="42" s="1"/>
  <c r="U5" i="42" s="1"/>
  <c r="V5" i="42" s="1"/>
  <c r="W5" i="42" s="1"/>
  <c r="X5" i="42" s="1"/>
  <c r="Y5" i="42" s="1"/>
  <c r="Z5" i="42" s="1"/>
  <c r="AA5" i="42" s="1"/>
  <c r="AB5" i="42" s="1"/>
  <c r="AC5" i="42" s="1"/>
  <c r="AD5" i="42" s="1"/>
  <c r="AE5" i="42" s="1"/>
  <c r="AF5" i="42" s="1"/>
  <c r="AG5" i="42" s="1"/>
  <c r="AH5" i="42" s="1"/>
  <c r="AI5" i="42" s="1"/>
  <c r="AJ5" i="42" s="1"/>
  <c r="AK5" i="42" s="1"/>
  <c r="AL5" i="42" s="1"/>
  <c r="AM5" i="42" s="1"/>
  <c r="AN5" i="42" s="1"/>
  <c r="AO5" i="42" s="1"/>
  <c r="AP5" i="42" s="1"/>
  <c r="AQ5" i="42" s="1"/>
  <c r="AR5" i="42" s="1"/>
  <c r="AS5" i="42" s="1"/>
  <c r="AT5" i="42" s="1"/>
  <c r="AU5" i="42" s="1"/>
  <c r="AV5" i="42" s="1"/>
  <c r="AW5" i="42" s="1"/>
  <c r="H5" i="32"/>
  <c r="G5" i="32"/>
  <c r="H4" i="32"/>
  <c r="G4" i="32"/>
  <c r="W3" i="36"/>
  <c r="W4" i="36"/>
  <c r="W5" i="36"/>
  <c r="W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8" i="36"/>
  <c r="W29" i="36"/>
  <c r="W30" i="36"/>
  <c r="W31" i="36"/>
  <c r="W32" i="36"/>
  <c r="W33" i="36"/>
  <c r="W34" i="36"/>
  <c r="W35" i="36"/>
  <c r="W36" i="36"/>
  <c r="W37" i="36"/>
  <c r="W38" i="36"/>
  <c r="W39" i="36"/>
  <c r="W40" i="36"/>
  <c r="W41" i="36"/>
  <c r="W42" i="36"/>
  <c r="W43" i="36"/>
  <c r="W44" i="36"/>
  <c r="W45" i="36"/>
  <c r="W46" i="36"/>
  <c r="W47" i="36"/>
  <c r="W48" i="36"/>
  <c r="W49" i="36"/>
  <c r="W50" i="36"/>
  <c r="W51" i="36"/>
  <c r="W52" i="36"/>
  <c r="W53" i="36"/>
  <c r="W54" i="36"/>
  <c r="W55" i="36"/>
  <c r="W56" i="36"/>
  <c r="W57" i="36"/>
  <c r="W58" i="36"/>
  <c r="W59" i="36"/>
  <c r="W60" i="36"/>
  <c r="W61" i="36"/>
  <c r="W62" i="36"/>
  <c r="W63" i="36"/>
  <c r="W64" i="36"/>
  <c r="W65" i="36"/>
  <c r="W66" i="36"/>
  <c r="W67" i="36"/>
  <c r="W68" i="36"/>
  <c r="W69" i="36"/>
  <c r="W70" i="36"/>
  <c r="W71" i="36"/>
  <c r="W72" i="36"/>
  <c r="W73" i="36"/>
  <c r="W74" i="36"/>
  <c r="W75" i="36"/>
  <c r="W76" i="36"/>
  <c r="W77" i="36"/>
  <c r="W78" i="36"/>
  <c r="W79" i="36"/>
  <c r="W80" i="36"/>
  <c r="W81" i="36"/>
  <c r="W82" i="36"/>
  <c r="W83" i="36"/>
  <c r="W84" i="36"/>
  <c r="W85" i="36"/>
  <c r="W86" i="36"/>
  <c r="W87" i="36"/>
  <c r="W88" i="36"/>
  <c r="W89" i="36"/>
  <c r="W90" i="36"/>
  <c r="W91" i="36"/>
  <c r="W92" i="36"/>
  <c r="W93" i="36"/>
  <c r="W94" i="36"/>
  <c r="W95" i="36"/>
  <c r="W96" i="36"/>
  <c r="W97" i="36"/>
  <c r="W98" i="36"/>
  <c r="W99" i="36"/>
  <c r="W100" i="36"/>
  <c r="W101" i="36"/>
  <c r="W102" i="36"/>
  <c r="W103" i="36"/>
  <c r="W104" i="36"/>
  <c r="W105" i="36"/>
  <c r="W106" i="36"/>
  <c r="W107" i="36"/>
  <c r="W108" i="36"/>
  <c r="W109" i="36"/>
  <c r="W110" i="36"/>
  <c r="W111" i="36"/>
  <c r="W112" i="36"/>
  <c r="W113" i="36"/>
  <c r="W114" i="36"/>
  <c r="W115" i="36"/>
  <c r="W116" i="36"/>
  <c r="W117" i="36"/>
  <c r="W118" i="36"/>
  <c r="W119" i="36"/>
  <c r="W120" i="36"/>
  <c r="W121" i="36"/>
  <c r="W122" i="36"/>
  <c r="W123" i="36"/>
  <c r="W124" i="36"/>
  <c r="W125" i="36"/>
  <c r="W126" i="36"/>
  <c r="W127" i="36"/>
  <c r="W128" i="36"/>
  <c r="W129" i="36"/>
  <c r="W130" i="36"/>
  <c r="W131" i="36"/>
  <c r="W132" i="36"/>
  <c r="W133" i="36"/>
  <c r="W134" i="36"/>
  <c r="W135" i="36"/>
  <c r="W136" i="36"/>
  <c r="W137" i="36"/>
  <c r="W138" i="36"/>
  <c r="W139" i="36"/>
  <c r="W140" i="36"/>
  <c r="W141" i="36"/>
  <c r="W142" i="36"/>
  <c r="W143" i="36"/>
  <c r="W144" i="36"/>
  <c r="W145" i="36"/>
  <c r="W146" i="36"/>
  <c r="W147" i="36"/>
  <c r="W148" i="36"/>
  <c r="W149" i="36"/>
  <c r="W150" i="36"/>
  <c r="W151" i="36"/>
  <c r="W152" i="36"/>
  <c r="W153" i="36"/>
  <c r="W154" i="36"/>
  <c r="W155" i="36"/>
  <c r="W156" i="36"/>
  <c r="W157" i="36"/>
  <c r="W158" i="36"/>
  <c r="W159" i="36"/>
  <c r="W160" i="36"/>
  <c r="W161" i="36"/>
  <c r="W162" i="36"/>
  <c r="W163" i="36"/>
  <c r="W164" i="36"/>
  <c r="W165" i="36"/>
  <c r="W166" i="36"/>
  <c r="W167" i="36"/>
  <c r="W168" i="36"/>
  <c r="W169" i="36"/>
  <c r="W170" i="36"/>
  <c r="W171" i="36"/>
  <c r="W172" i="36"/>
  <c r="W173" i="36"/>
  <c r="W174" i="36"/>
  <c r="W175" i="36"/>
  <c r="W176" i="36"/>
  <c r="W177" i="36"/>
  <c r="W178" i="36"/>
  <c r="W179" i="36"/>
  <c r="W180" i="36"/>
  <c r="W181" i="36"/>
  <c r="W182" i="36"/>
  <c r="W183" i="36"/>
  <c r="W184" i="36"/>
  <c r="W185" i="36"/>
  <c r="W186" i="36"/>
  <c r="W187" i="36"/>
  <c r="W188" i="36"/>
  <c r="W189" i="36"/>
  <c r="W190" i="36"/>
  <c r="W191" i="36"/>
  <c r="W192" i="36"/>
  <c r="W193" i="36"/>
  <c r="W194" i="36"/>
  <c r="W195" i="36"/>
  <c r="W196" i="36"/>
  <c r="W197" i="36"/>
  <c r="W198" i="36"/>
  <c r="W199" i="36"/>
  <c r="W200" i="36"/>
  <c r="W201" i="36"/>
  <c r="W202" i="36"/>
  <c r="W203" i="36"/>
  <c r="W204" i="36"/>
  <c r="W205" i="36"/>
  <c r="W206" i="36"/>
  <c r="W207" i="36"/>
  <c r="W208" i="36"/>
  <c r="W209" i="36"/>
  <c r="W210" i="36"/>
  <c r="W211" i="36"/>
  <c r="W212" i="36"/>
  <c r="W213" i="36"/>
  <c r="W214" i="36"/>
  <c r="W215" i="36"/>
  <c r="W216" i="36"/>
  <c r="W217" i="36"/>
  <c r="W218" i="36"/>
  <c r="W219" i="36"/>
  <c r="W220" i="36"/>
  <c r="W221" i="36"/>
  <c r="W222" i="36"/>
  <c r="W223" i="36"/>
  <c r="W224" i="36"/>
  <c r="W225" i="36"/>
  <c r="W226" i="36"/>
  <c r="W227" i="36"/>
  <c r="W228" i="36"/>
  <c r="W229" i="36"/>
  <c r="W230" i="36"/>
  <c r="W231" i="36"/>
  <c r="W232" i="36"/>
  <c r="W233" i="36"/>
  <c r="W234" i="36"/>
  <c r="W235" i="36"/>
  <c r="W236" i="36"/>
  <c r="W237" i="36"/>
  <c r="W238" i="36"/>
  <c r="W239" i="36"/>
  <c r="W240" i="36"/>
  <c r="W241" i="36"/>
  <c r="W242" i="36"/>
  <c r="W243" i="36"/>
  <c r="W244" i="36"/>
  <c r="W245" i="36"/>
  <c r="W246" i="36"/>
  <c r="W247" i="36"/>
  <c r="W248" i="36"/>
  <c r="W249" i="36"/>
  <c r="W250" i="36"/>
  <c r="W251" i="36"/>
  <c r="W252" i="36"/>
  <c r="W253" i="36"/>
  <c r="W254" i="36"/>
  <c r="W255" i="36"/>
  <c r="W256" i="36"/>
  <c r="W257" i="36"/>
  <c r="W258" i="36"/>
  <c r="W259" i="36"/>
  <c r="W260" i="36"/>
  <c r="W261" i="36"/>
  <c r="W262" i="36"/>
  <c r="W263" i="36"/>
  <c r="W264" i="36"/>
  <c r="W265" i="36"/>
  <c r="W266" i="36"/>
  <c r="W267" i="36"/>
  <c r="W268" i="36"/>
  <c r="W269" i="36"/>
  <c r="W270" i="36"/>
  <c r="W271" i="36"/>
  <c r="W272" i="36"/>
  <c r="W273" i="36"/>
  <c r="W274" i="36"/>
  <c r="W275" i="36"/>
  <c r="W276" i="36"/>
  <c r="W277" i="36"/>
  <c r="W278" i="36"/>
  <c r="W279" i="36"/>
  <c r="W280" i="36"/>
  <c r="W281" i="36"/>
  <c r="W282" i="36"/>
  <c r="W283" i="36"/>
  <c r="W284" i="36"/>
  <c r="W285" i="36"/>
  <c r="W286" i="36"/>
  <c r="W287" i="36"/>
  <c r="W288" i="36"/>
  <c r="W289" i="36"/>
  <c r="W290" i="36"/>
  <c r="W291" i="36"/>
  <c r="W292" i="36"/>
  <c r="W293" i="36"/>
  <c r="W294" i="36"/>
  <c r="W295" i="36"/>
  <c r="W296" i="36"/>
  <c r="W297" i="36"/>
  <c r="W298" i="36"/>
  <c r="W299" i="36"/>
  <c r="W300" i="36"/>
  <c r="W301" i="36"/>
  <c r="W302" i="36"/>
  <c r="W303" i="36"/>
  <c r="W304" i="36"/>
  <c r="W305" i="36"/>
  <c r="W306" i="36"/>
  <c r="W307" i="36"/>
  <c r="W308" i="36"/>
  <c r="W309" i="36"/>
  <c r="W310" i="36"/>
  <c r="W311" i="36"/>
  <c r="W312" i="36"/>
  <c r="W313" i="36"/>
  <c r="W314" i="36"/>
  <c r="W315" i="36"/>
  <c r="W316" i="36"/>
  <c r="W317" i="36"/>
  <c r="W318" i="36"/>
  <c r="W319" i="36"/>
  <c r="W320" i="36"/>
  <c r="W321" i="36"/>
  <c r="W322" i="36"/>
  <c r="W323" i="36"/>
  <c r="W324" i="36"/>
  <c r="W325" i="36"/>
  <c r="W326" i="36"/>
  <c r="W327" i="36"/>
  <c r="W328" i="36"/>
  <c r="W329" i="36"/>
  <c r="W330" i="36"/>
  <c r="W331" i="36"/>
  <c r="W332" i="36"/>
  <c r="W333" i="36"/>
  <c r="W334" i="36"/>
  <c r="W335" i="36"/>
  <c r="W336" i="36"/>
  <c r="W337" i="36"/>
  <c r="W338" i="36"/>
  <c r="W339" i="36"/>
  <c r="W340" i="36"/>
  <c r="W341" i="36"/>
  <c r="W342" i="36"/>
  <c r="W343" i="36"/>
  <c r="W344" i="36"/>
  <c r="W345" i="36"/>
  <c r="W346" i="36"/>
  <c r="W347" i="36"/>
  <c r="W348" i="36"/>
  <c r="W349" i="36"/>
  <c r="W350" i="36"/>
  <c r="W351" i="36"/>
  <c r="W352" i="36"/>
  <c r="W353" i="36"/>
  <c r="W354" i="36"/>
  <c r="W355" i="36"/>
  <c r="W356" i="36"/>
  <c r="W357" i="36"/>
  <c r="W358" i="36"/>
  <c r="W359" i="36"/>
  <c r="W360" i="36"/>
  <c r="W361" i="36"/>
  <c r="W362" i="36"/>
  <c r="W363" i="36"/>
  <c r="W364" i="36"/>
  <c r="W365" i="36"/>
  <c r="W366" i="36"/>
  <c r="W367" i="36"/>
  <c r="W368" i="36"/>
  <c r="W369" i="36"/>
  <c r="W370" i="36"/>
  <c r="W371" i="36"/>
  <c r="W372" i="36"/>
  <c r="W373" i="36"/>
  <c r="W374" i="36"/>
  <c r="W375" i="36"/>
  <c r="W376" i="36"/>
  <c r="W377" i="36"/>
  <c r="W378" i="36"/>
  <c r="W379" i="36"/>
  <c r="W380" i="36"/>
  <c r="W381" i="36"/>
  <c r="W382" i="36"/>
  <c r="W383" i="36"/>
  <c r="W384" i="36"/>
  <c r="W385" i="36"/>
  <c r="W386" i="36"/>
  <c r="W387" i="36"/>
  <c r="W388" i="36"/>
  <c r="W389" i="36"/>
  <c r="W390" i="36"/>
  <c r="W391" i="36"/>
  <c r="W392" i="36"/>
  <c r="W393" i="36"/>
  <c r="W394" i="36"/>
  <c r="W395" i="36"/>
  <c r="W396" i="36"/>
  <c r="W397" i="36"/>
  <c r="W398" i="36"/>
  <c r="W399" i="36"/>
  <c r="W400" i="36"/>
  <c r="W401" i="36"/>
  <c r="W402" i="36"/>
  <c r="W403" i="36"/>
  <c r="W404" i="36"/>
  <c r="W405" i="36"/>
  <c r="W406" i="36"/>
  <c r="W407" i="36"/>
  <c r="W408" i="36"/>
  <c r="W409" i="36"/>
  <c r="W410" i="36"/>
  <c r="W411" i="36"/>
  <c r="W412" i="36"/>
  <c r="W413" i="36"/>
  <c r="W414" i="36"/>
  <c r="W415" i="36"/>
  <c r="W416" i="36"/>
  <c r="W417" i="36"/>
  <c r="W418" i="36"/>
  <c r="W419" i="36"/>
  <c r="W420" i="36"/>
  <c r="W421" i="36"/>
  <c r="W422" i="36"/>
  <c r="W423" i="36"/>
  <c r="W424" i="36"/>
  <c r="W425" i="36"/>
  <c r="W426" i="36"/>
  <c r="W427" i="36"/>
  <c r="W428" i="36"/>
  <c r="W429" i="36"/>
  <c r="W430" i="36"/>
  <c r="W431" i="36"/>
  <c r="W432" i="36"/>
  <c r="W433" i="36"/>
  <c r="W434" i="36"/>
  <c r="W435" i="36"/>
  <c r="W436" i="36"/>
  <c r="W437" i="36"/>
  <c r="W438" i="36"/>
  <c r="W439" i="36"/>
  <c r="W440" i="36"/>
  <c r="W441" i="36"/>
  <c r="W442" i="36"/>
  <c r="W443" i="36"/>
  <c r="W444" i="36"/>
  <c r="W445" i="36"/>
  <c r="W446" i="36"/>
  <c r="W447" i="36"/>
  <c r="W448" i="36"/>
  <c r="W449" i="36"/>
  <c r="W450" i="36"/>
  <c r="W451" i="36"/>
  <c r="W452" i="36"/>
  <c r="W453" i="36"/>
  <c r="W454" i="36"/>
  <c r="W455" i="36"/>
  <c r="W456" i="36"/>
  <c r="W457" i="36"/>
  <c r="W458" i="36"/>
  <c r="W459" i="36"/>
  <c r="W460" i="36"/>
  <c r="W461" i="36"/>
  <c r="W462" i="36"/>
  <c r="W463" i="36"/>
  <c r="W464" i="36"/>
  <c r="W465" i="36"/>
  <c r="W466" i="36"/>
  <c r="W467" i="36"/>
  <c r="W468" i="36"/>
  <c r="W469" i="36"/>
  <c r="W470" i="36"/>
  <c r="W471" i="36"/>
  <c r="W472" i="36"/>
  <c r="W473" i="36"/>
  <c r="W474" i="36"/>
  <c r="W475" i="36"/>
  <c r="W476" i="36"/>
  <c r="W477" i="36"/>
  <c r="W478" i="36"/>
  <c r="W479" i="36"/>
  <c r="W480" i="36"/>
  <c r="W481" i="36"/>
  <c r="W482" i="36"/>
  <c r="W483" i="36"/>
  <c r="W484" i="36"/>
  <c r="W485" i="36"/>
  <c r="W486" i="36"/>
  <c r="W487" i="36"/>
  <c r="W488" i="36"/>
  <c r="W489" i="36"/>
  <c r="W490" i="36"/>
  <c r="W491" i="36"/>
  <c r="W492" i="36"/>
  <c r="W493" i="36"/>
  <c r="W494" i="36"/>
  <c r="W495" i="36"/>
  <c r="W496" i="36"/>
  <c r="W497" i="36"/>
  <c r="W498" i="36"/>
  <c r="W499" i="36"/>
  <c r="W500" i="36"/>
  <c r="W501" i="36"/>
  <c r="W502" i="36"/>
  <c r="W503" i="36"/>
  <c r="W504" i="36"/>
  <c r="W505" i="36"/>
  <c r="W506" i="36"/>
  <c r="W507" i="36"/>
  <c r="W508" i="36"/>
  <c r="W509" i="36"/>
  <c r="W510" i="36"/>
  <c r="W511" i="36"/>
  <c r="W512" i="36"/>
  <c r="W513" i="36"/>
  <c r="W514" i="36"/>
  <c r="W515" i="36"/>
  <c r="W516" i="36"/>
  <c r="W517" i="36"/>
  <c r="W518" i="36"/>
  <c r="W519" i="36"/>
  <c r="W520" i="36"/>
  <c r="W521" i="36"/>
  <c r="W522" i="36"/>
  <c r="W523" i="36"/>
  <c r="W524" i="36"/>
  <c r="W525" i="36"/>
  <c r="W526" i="36"/>
  <c r="W527" i="36"/>
  <c r="W528" i="36"/>
  <c r="W529" i="36"/>
  <c r="W530" i="36"/>
  <c r="W531" i="36"/>
  <c r="W532" i="36"/>
  <c r="W533" i="36"/>
  <c r="W534" i="36"/>
  <c r="W535" i="36"/>
  <c r="W536" i="36"/>
  <c r="W537" i="36"/>
  <c r="W538" i="36"/>
  <c r="W539" i="36"/>
  <c r="W540" i="36"/>
  <c r="W541" i="36"/>
  <c r="W542" i="36"/>
  <c r="W543" i="36"/>
  <c r="W544" i="36"/>
  <c r="W545" i="36"/>
  <c r="W546" i="36"/>
  <c r="W547" i="36"/>
  <c r="W548" i="36"/>
  <c r="W549" i="36"/>
  <c r="W550" i="36"/>
  <c r="W551" i="36"/>
  <c r="W552" i="36"/>
  <c r="W553" i="36"/>
  <c r="W554" i="36"/>
  <c r="W555" i="36"/>
  <c r="W556" i="36"/>
  <c r="W557" i="36"/>
  <c r="W558" i="36"/>
  <c r="W559" i="36"/>
  <c r="W560" i="36"/>
  <c r="W561" i="36"/>
  <c r="W562" i="36"/>
  <c r="W563" i="36"/>
  <c r="W564" i="36"/>
  <c r="W565" i="36"/>
  <c r="W566" i="36"/>
  <c r="W567" i="36"/>
  <c r="W568" i="36"/>
  <c r="W569" i="36"/>
  <c r="W570" i="36"/>
  <c r="W571" i="36"/>
  <c r="W572" i="36"/>
  <c r="W573" i="36"/>
  <c r="W574" i="36"/>
  <c r="W575" i="36"/>
  <c r="W576" i="36"/>
  <c r="W577" i="36"/>
  <c r="W578" i="36"/>
  <c r="W579" i="36"/>
  <c r="W580" i="36"/>
  <c r="W581" i="36"/>
  <c r="W582" i="36"/>
  <c r="W583" i="36"/>
  <c r="W584" i="36"/>
  <c r="W585" i="36"/>
  <c r="W586" i="36"/>
  <c r="W587" i="36"/>
  <c r="W588" i="36"/>
  <c r="W589" i="36"/>
  <c r="W590" i="36"/>
  <c r="W591" i="36"/>
  <c r="W592" i="36"/>
  <c r="W593" i="36"/>
  <c r="W594" i="36"/>
  <c r="W595" i="36"/>
  <c r="W596" i="36"/>
  <c r="W597" i="36"/>
  <c r="W598" i="36"/>
  <c r="W599" i="36"/>
  <c r="W600" i="36"/>
  <c r="W601" i="36"/>
  <c r="W602" i="36"/>
  <c r="W603" i="36"/>
  <c r="W604" i="36"/>
  <c r="W605" i="36"/>
  <c r="W606" i="36"/>
  <c r="W607" i="36"/>
  <c r="W608" i="36"/>
  <c r="W609" i="36"/>
  <c r="W610" i="36"/>
  <c r="W611" i="36"/>
  <c r="W612" i="36"/>
  <c r="W613" i="36"/>
  <c r="W614" i="36"/>
  <c r="W615" i="36"/>
  <c r="W616" i="36"/>
  <c r="W617" i="36"/>
  <c r="W618" i="36"/>
  <c r="W619" i="36"/>
  <c r="W620" i="36"/>
  <c r="W621" i="36"/>
  <c r="W622" i="36"/>
  <c r="W623" i="36"/>
  <c r="W624" i="36"/>
  <c r="W625" i="36"/>
  <c r="W626" i="36"/>
  <c r="W627" i="36"/>
  <c r="W628" i="36"/>
  <c r="W629" i="36"/>
  <c r="W630" i="36"/>
  <c r="W631" i="36"/>
  <c r="W632" i="36"/>
  <c r="W633" i="36"/>
  <c r="W634" i="36"/>
  <c r="W635" i="36"/>
  <c r="W636" i="36"/>
  <c r="W637" i="36"/>
  <c r="W638" i="36"/>
  <c r="W639" i="36"/>
  <c r="W640" i="36"/>
  <c r="W641" i="36"/>
  <c r="W642" i="36"/>
  <c r="W643" i="36"/>
  <c r="W644" i="36"/>
  <c r="W645" i="36"/>
  <c r="W646" i="36"/>
  <c r="W647" i="36"/>
  <c r="W648" i="36"/>
  <c r="W649" i="36"/>
  <c r="W650" i="36"/>
  <c r="W651" i="36"/>
  <c r="W652" i="36"/>
  <c r="W653" i="36"/>
  <c r="W654" i="36"/>
  <c r="W655" i="36"/>
  <c r="W656" i="36"/>
  <c r="W657" i="36"/>
  <c r="W658" i="36"/>
  <c r="W659" i="36"/>
  <c r="W660" i="36"/>
  <c r="W661" i="36"/>
  <c r="W662" i="36"/>
  <c r="W663" i="36"/>
  <c r="W664" i="36"/>
  <c r="W665" i="36"/>
  <c r="W666" i="36"/>
  <c r="W667" i="36"/>
  <c r="W668" i="36"/>
  <c r="W669" i="36"/>
  <c r="W670" i="36"/>
  <c r="W671" i="36"/>
  <c r="W672" i="36"/>
  <c r="W673" i="36"/>
  <c r="W674" i="36"/>
  <c r="W675" i="36"/>
  <c r="W676" i="36"/>
  <c r="W677" i="36"/>
  <c r="W678" i="36"/>
  <c r="W679" i="36"/>
  <c r="W680" i="36"/>
  <c r="W681" i="36"/>
  <c r="W682" i="36"/>
  <c r="W683" i="36"/>
  <c r="W684" i="36"/>
  <c r="W685" i="36"/>
  <c r="W686" i="36"/>
  <c r="W687" i="36"/>
  <c r="W688" i="36"/>
  <c r="W689" i="36"/>
  <c r="W690" i="36"/>
  <c r="W691" i="36"/>
  <c r="W692" i="36"/>
  <c r="W693" i="36"/>
  <c r="W694" i="36"/>
  <c r="W695" i="36"/>
  <c r="W696" i="36"/>
  <c r="W697" i="36"/>
  <c r="W698" i="36"/>
  <c r="W699" i="36"/>
  <c r="W700" i="36"/>
  <c r="W701" i="36"/>
  <c r="W702" i="36"/>
  <c r="W703" i="36"/>
  <c r="W704" i="36"/>
  <c r="W705" i="36"/>
  <c r="W706" i="36"/>
  <c r="W707" i="36"/>
  <c r="W708" i="36"/>
  <c r="W709" i="36"/>
  <c r="W710" i="36"/>
  <c r="W711" i="36"/>
  <c r="W712" i="36"/>
  <c r="W713" i="36"/>
  <c r="W714" i="36"/>
  <c r="W715" i="36"/>
  <c r="W716" i="36"/>
  <c r="W717" i="36"/>
  <c r="W718" i="36"/>
  <c r="W719" i="36"/>
  <c r="W720" i="36"/>
  <c r="W721" i="36"/>
  <c r="W722" i="36"/>
  <c r="W723" i="36"/>
  <c r="W724" i="36"/>
  <c r="W725" i="36"/>
  <c r="W726" i="36"/>
  <c r="W727" i="36"/>
  <c r="W728" i="36"/>
  <c r="W729" i="36"/>
  <c r="W730" i="36"/>
  <c r="W731" i="36"/>
  <c r="W732" i="36"/>
  <c r="W733" i="36"/>
  <c r="W734" i="36"/>
  <c r="W735" i="36"/>
  <c r="W736" i="36"/>
  <c r="W737" i="36"/>
  <c r="W738" i="36"/>
  <c r="W739" i="36"/>
  <c r="W740" i="36"/>
  <c r="W741" i="36"/>
  <c r="W742" i="36"/>
  <c r="W743" i="36"/>
  <c r="W744" i="36"/>
  <c r="W745" i="36"/>
  <c r="W746" i="36"/>
  <c r="W747" i="36"/>
  <c r="W748" i="36"/>
  <c r="W749" i="36"/>
  <c r="W750" i="36"/>
  <c r="W751" i="36"/>
  <c r="W752" i="36"/>
  <c r="W753" i="36"/>
  <c r="W754" i="36"/>
  <c r="W755" i="36"/>
  <c r="W756" i="36"/>
  <c r="W757" i="36"/>
  <c r="W758" i="36"/>
  <c r="W759" i="36"/>
  <c r="W760" i="36"/>
  <c r="W761" i="36"/>
  <c r="W762" i="36"/>
  <c r="W763" i="36"/>
  <c r="W764" i="36"/>
  <c r="W765" i="36"/>
  <c r="W766" i="36"/>
  <c r="W767" i="36"/>
  <c r="W768" i="36"/>
  <c r="W769" i="36"/>
  <c r="W770" i="36"/>
  <c r="W771" i="36"/>
  <c r="W772" i="36"/>
  <c r="W773" i="36"/>
  <c r="W774" i="36"/>
  <c r="W775" i="36"/>
  <c r="W776" i="36"/>
  <c r="W777" i="36"/>
  <c r="W778" i="36"/>
  <c r="W779" i="36"/>
  <c r="W780" i="36"/>
  <c r="W781" i="36"/>
  <c r="W782" i="36"/>
  <c r="W783" i="36"/>
  <c r="W784" i="36"/>
  <c r="W785" i="36"/>
  <c r="W786" i="36"/>
  <c r="W787" i="36"/>
  <c r="W788" i="36"/>
  <c r="W789" i="36"/>
  <c r="W790" i="36"/>
  <c r="W791" i="36"/>
  <c r="W792" i="36"/>
  <c r="W793" i="36"/>
  <c r="W794" i="36"/>
  <c r="W795" i="36"/>
  <c r="W796" i="36"/>
  <c r="W797" i="36"/>
  <c r="W798" i="36"/>
  <c r="W799" i="36"/>
  <c r="W800" i="36"/>
  <c r="W801" i="36"/>
  <c r="W802" i="36"/>
  <c r="W803" i="36"/>
  <c r="W804" i="36"/>
  <c r="W805" i="36"/>
  <c r="W2" i="36"/>
  <c r="V3" i="36"/>
  <c r="V4" i="36"/>
  <c r="V5" i="36"/>
  <c r="V6" i="36"/>
  <c r="V7" i="36"/>
  <c r="V8" i="36"/>
  <c r="V9" i="36"/>
  <c r="V10" i="36"/>
  <c r="V11" i="36"/>
  <c r="V12" i="36"/>
  <c r="V13" i="36"/>
  <c r="V14" i="36"/>
  <c r="V15" i="36"/>
  <c r="V16" i="36"/>
  <c r="V17" i="36"/>
  <c r="V18" i="36"/>
  <c r="V19" i="36"/>
  <c r="V20" i="36"/>
  <c r="V21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V40" i="36"/>
  <c r="V41" i="36"/>
  <c r="V42" i="36"/>
  <c r="V43" i="36"/>
  <c r="V44" i="36"/>
  <c r="V45" i="36"/>
  <c r="V46" i="36"/>
  <c r="V47" i="36"/>
  <c r="V48" i="36"/>
  <c r="V49" i="36"/>
  <c r="V50" i="36"/>
  <c r="V51" i="36"/>
  <c r="V52" i="36"/>
  <c r="V53" i="36"/>
  <c r="V54" i="36"/>
  <c r="V55" i="36"/>
  <c r="V56" i="36"/>
  <c r="V57" i="36"/>
  <c r="V58" i="36"/>
  <c r="V59" i="36"/>
  <c r="V60" i="36"/>
  <c r="V61" i="36"/>
  <c r="V62" i="36"/>
  <c r="V63" i="36"/>
  <c r="V64" i="36"/>
  <c r="V65" i="36"/>
  <c r="V66" i="36"/>
  <c r="V67" i="36"/>
  <c r="V68" i="36"/>
  <c r="V69" i="36"/>
  <c r="V70" i="36"/>
  <c r="V71" i="36"/>
  <c r="V72" i="36"/>
  <c r="V73" i="36"/>
  <c r="V74" i="36"/>
  <c r="V75" i="36"/>
  <c r="V76" i="36"/>
  <c r="V77" i="36"/>
  <c r="V78" i="36"/>
  <c r="V79" i="36"/>
  <c r="V80" i="36"/>
  <c r="V81" i="36"/>
  <c r="V82" i="36"/>
  <c r="V83" i="36"/>
  <c r="V84" i="36"/>
  <c r="V85" i="36"/>
  <c r="V86" i="36"/>
  <c r="V87" i="36"/>
  <c r="V88" i="36"/>
  <c r="V89" i="36"/>
  <c r="V90" i="36"/>
  <c r="V91" i="36"/>
  <c r="V92" i="36"/>
  <c r="V93" i="36"/>
  <c r="V94" i="36"/>
  <c r="V95" i="36"/>
  <c r="V96" i="36"/>
  <c r="V97" i="36"/>
  <c r="V98" i="36"/>
  <c r="V99" i="36"/>
  <c r="V100" i="36"/>
  <c r="V101" i="36"/>
  <c r="V102" i="36"/>
  <c r="V103" i="36"/>
  <c r="V104" i="36"/>
  <c r="V105" i="36"/>
  <c r="V106" i="36"/>
  <c r="V107" i="36"/>
  <c r="V108" i="36"/>
  <c r="V109" i="36"/>
  <c r="V110" i="36"/>
  <c r="V111" i="36"/>
  <c r="V112" i="36"/>
  <c r="V113" i="36"/>
  <c r="V114" i="36"/>
  <c r="V115" i="36"/>
  <c r="V116" i="36"/>
  <c r="V117" i="36"/>
  <c r="V118" i="36"/>
  <c r="V119" i="36"/>
  <c r="V120" i="36"/>
  <c r="V121" i="36"/>
  <c r="V122" i="36"/>
  <c r="V123" i="36"/>
  <c r="V124" i="36"/>
  <c r="V125" i="36"/>
  <c r="V126" i="36"/>
  <c r="V127" i="36"/>
  <c r="V128" i="36"/>
  <c r="V129" i="36"/>
  <c r="V130" i="36"/>
  <c r="V131" i="36"/>
  <c r="V132" i="36"/>
  <c r="V133" i="36"/>
  <c r="V134" i="36"/>
  <c r="V135" i="36"/>
  <c r="V136" i="36"/>
  <c r="V137" i="36"/>
  <c r="V138" i="36"/>
  <c r="V139" i="36"/>
  <c r="V140" i="36"/>
  <c r="V141" i="36"/>
  <c r="V142" i="36"/>
  <c r="V143" i="36"/>
  <c r="V144" i="36"/>
  <c r="V145" i="36"/>
  <c r="V146" i="36"/>
  <c r="V147" i="36"/>
  <c r="V148" i="36"/>
  <c r="V149" i="36"/>
  <c r="V150" i="36"/>
  <c r="V151" i="36"/>
  <c r="V152" i="36"/>
  <c r="V153" i="36"/>
  <c r="V154" i="36"/>
  <c r="V155" i="36"/>
  <c r="V156" i="36"/>
  <c r="V157" i="36"/>
  <c r="V158" i="36"/>
  <c r="V159" i="36"/>
  <c r="V160" i="36"/>
  <c r="V161" i="36"/>
  <c r="V162" i="36"/>
  <c r="V163" i="36"/>
  <c r="V164" i="36"/>
  <c r="V165" i="36"/>
  <c r="V166" i="36"/>
  <c r="V167" i="36"/>
  <c r="V168" i="36"/>
  <c r="V169" i="36"/>
  <c r="V170" i="36"/>
  <c r="V171" i="36"/>
  <c r="V172" i="36"/>
  <c r="V173" i="36"/>
  <c r="V174" i="36"/>
  <c r="V175" i="36"/>
  <c r="V176" i="36"/>
  <c r="V177" i="36"/>
  <c r="V178" i="36"/>
  <c r="V179" i="36"/>
  <c r="V180" i="36"/>
  <c r="V181" i="36"/>
  <c r="V182" i="36"/>
  <c r="V183" i="36"/>
  <c r="V184" i="36"/>
  <c r="V185" i="36"/>
  <c r="V186" i="36"/>
  <c r="V187" i="36"/>
  <c r="V188" i="36"/>
  <c r="V189" i="36"/>
  <c r="V190" i="36"/>
  <c r="V191" i="36"/>
  <c r="V192" i="36"/>
  <c r="V193" i="36"/>
  <c r="V194" i="36"/>
  <c r="V195" i="36"/>
  <c r="V196" i="36"/>
  <c r="V197" i="36"/>
  <c r="V198" i="36"/>
  <c r="V199" i="36"/>
  <c r="V200" i="36"/>
  <c r="V201" i="36"/>
  <c r="V202" i="36"/>
  <c r="V203" i="36"/>
  <c r="V204" i="36"/>
  <c r="V205" i="36"/>
  <c r="V206" i="36"/>
  <c r="V207" i="36"/>
  <c r="V208" i="36"/>
  <c r="V209" i="36"/>
  <c r="V210" i="36"/>
  <c r="V211" i="36"/>
  <c r="V212" i="36"/>
  <c r="V213" i="36"/>
  <c r="V214" i="36"/>
  <c r="V215" i="36"/>
  <c r="V216" i="36"/>
  <c r="V217" i="36"/>
  <c r="V218" i="36"/>
  <c r="V219" i="36"/>
  <c r="V220" i="36"/>
  <c r="V221" i="36"/>
  <c r="V222" i="36"/>
  <c r="V223" i="36"/>
  <c r="V224" i="36"/>
  <c r="V225" i="36"/>
  <c r="V226" i="36"/>
  <c r="V227" i="36"/>
  <c r="V228" i="36"/>
  <c r="V229" i="36"/>
  <c r="V230" i="36"/>
  <c r="V231" i="36"/>
  <c r="V232" i="36"/>
  <c r="V233" i="36"/>
  <c r="V234" i="36"/>
  <c r="V235" i="36"/>
  <c r="V236" i="36"/>
  <c r="V237" i="36"/>
  <c r="V238" i="36"/>
  <c r="V239" i="36"/>
  <c r="V240" i="36"/>
  <c r="V241" i="36"/>
  <c r="V242" i="36"/>
  <c r="V243" i="36"/>
  <c r="V244" i="36"/>
  <c r="V245" i="36"/>
  <c r="V246" i="36"/>
  <c r="V247" i="36"/>
  <c r="V248" i="36"/>
  <c r="V249" i="36"/>
  <c r="V250" i="36"/>
  <c r="V251" i="36"/>
  <c r="V252" i="36"/>
  <c r="V253" i="36"/>
  <c r="V254" i="36"/>
  <c r="V255" i="36"/>
  <c r="V256" i="36"/>
  <c r="V257" i="36"/>
  <c r="V258" i="36"/>
  <c r="V259" i="36"/>
  <c r="V260" i="36"/>
  <c r="V261" i="36"/>
  <c r="V262" i="36"/>
  <c r="V263" i="36"/>
  <c r="V264" i="36"/>
  <c r="V265" i="36"/>
  <c r="V266" i="36"/>
  <c r="V267" i="36"/>
  <c r="V268" i="36"/>
  <c r="V269" i="36"/>
  <c r="V270" i="36"/>
  <c r="V271" i="36"/>
  <c r="V272" i="36"/>
  <c r="V273" i="36"/>
  <c r="V274" i="36"/>
  <c r="V275" i="36"/>
  <c r="V276" i="36"/>
  <c r="V277" i="36"/>
  <c r="V278" i="36"/>
  <c r="V279" i="36"/>
  <c r="V280" i="36"/>
  <c r="V281" i="36"/>
  <c r="V282" i="36"/>
  <c r="V283" i="36"/>
  <c r="V284" i="36"/>
  <c r="V285" i="36"/>
  <c r="V286" i="36"/>
  <c r="V287" i="36"/>
  <c r="V288" i="36"/>
  <c r="V289" i="36"/>
  <c r="V290" i="36"/>
  <c r="V291" i="36"/>
  <c r="V292" i="36"/>
  <c r="V293" i="36"/>
  <c r="V294" i="36"/>
  <c r="V295" i="36"/>
  <c r="V296" i="36"/>
  <c r="V297" i="36"/>
  <c r="V298" i="36"/>
  <c r="V299" i="36"/>
  <c r="V300" i="36"/>
  <c r="V301" i="36"/>
  <c r="V302" i="36"/>
  <c r="V303" i="36"/>
  <c r="V304" i="36"/>
  <c r="V305" i="36"/>
  <c r="V306" i="36"/>
  <c r="V307" i="36"/>
  <c r="V308" i="36"/>
  <c r="V309" i="36"/>
  <c r="V310" i="36"/>
  <c r="V311" i="36"/>
  <c r="V312" i="36"/>
  <c r="V313" i="36"/>
  <c r="V314" i="36"/>
  <c r="V315" i="36"/>
  <c r="V316" i="36"/>
  <c r="V317" i="36"/>
  <c r="V318" i="36"/>
  <c r="V319" i="36"/>
  <c r="V320" i="36"/>
  <c r="V321" i="36"/>
  <c r="V322" i="36"/>
  <c r="V323" i="36"/>
  <c r="V324" i="36"/>
  <c r="V325" i="36"/>
  <c r="V326" i="36"/>
  <c r="V327" i="36"/>
  <c r="V328" i="36"/>
  <c r="V329" i="36"/>
  <c r="V330" i="36"/>
  <c r="V331" i="36"/>
  <c r="V332" i="36"/>
  <c r="V333" i="36"/>
  <c r="V334" i="36"/>
  <c r="V335" i="36"/>
  <c r="V336" i="36"/>
  <c r="V337" i="36"/>
  <c r="V338" i="36"/>
  <c r="V339" i="36"/>
  <c r="V340" i="36"/>
  <c r="V341" i="36"/>
  <c r="V342" i="36"/>
  <c r="V343" i="36"/>
  <c r="V344" i="36"/>
  <c r="V345" i="36"/>
  <c r="V346" i="36"/>
  <c r="V347" i="36"/>
  <c r="V348" i="36"/>
  <c r="V349" i="36"/>
  <c r="V350" i="36"/>
  <c r="V351" i="36"/>
  <c r="V352" i="36"/>
  <c r="V353" i="36"/>
  <c r="V354" i="36"/>
  <c r="V355" i="36"/>
  <c r="V356" i="36"/>
  <c r="V357" i="36"/>
  <c r="V358" i="36"/>
  <c r="V359" i="36"/>
  <c r="V360" i="36"/>
  <c r="V361" i="36"/>
  <c r="V362" i="36"/>
  <c r="V363" i="36"/>
  <c r="V364" i="36"/>
  <c r="V365" i="36"/>
  <c r="V366" i="36"/>
  <c r="V367" i="36"/>
  <c r="V368" i="36"/>
  <c r="V369" i="36"/>
  <c r="V370" i="36"/>
  <c r="V371" i="36"/>
  <c r="V372" i="36"/>
  <c r="V373" i="36"/>
  <c r="V374" i="36"/>
  <c r="V375" i="36"/>
  <c r="V376" i="36"/>
  <c r="V377" i="36"/>
  <c r="V378" i="36"/>
  <c r="V379" i="36"/>
  <c r="V380" i="36"/>
  <c r="V381" i="36"/>
  <c r="V382" i="36"/>
  <c r="V383" i="36"/>
  <c r="V384" i="36"/>
  <c r="V385" i="36"/>
  <c r="V386" i="36"/>
  <c r="V387" i="36"/>
  <c r="V388" i="36"/>
  <c r="V389" i="36"/>
  <c r="V390" i="36"/>
  <c r="V391" i="36"/>
  <c r="V392" i="36"/>
  <c r="V393" i="36"/>
  <c r="V394" i="36"/>
  <c r="V395" i="36"/>
  <c r="V396" i="36"/>
  <c r="V397" i="36"/>
  <c r="V398" i="36"/>
  <c r="V399" i="36"/>
  <c r="V400" i="36"/>
  <c r="V401" i="36"/>
  <c r="V402" i="36"/>
  <c r="V403" i="36"/>
  <c r="V404" i="36"/>
  <c r="V405" i="36"/>
  <c r="V406" i="36"/>
  <c r="V407" i="36"/>
  <c r="V408" i="36"/>
  <c r="V409" i="36"/>
  <c r="V410" i="36"/>
  <c r="V411" i="36"/>
  <c r="V412" i="36"/>
  <c r="V413" i="36"/>
  <c r="V414" i="36"/>
  <c r="V415" i="36"/>
  <c r="V416" i="36"/>
  <c r="V417" i="36"/>
  <c r="V418" i="36"/>
  <c r="V419" i="36"/>
  <c r="V420" i="36"/>
  <c r="V421" i="36"/>
  <c r="V422" i="36"/>
  <c r="V423" i="36"/>
  <c r="V424" i="36"/>
  <c r="V425" i="36"/>
  <c r="V426" i="36"/>
  <c r="V427" i="36"/>
  <c r="V428" i="36"/>
  <c r="V429" i="36"/>
  <c r="V430" i="36"/>
  <c r="V431" i="36"/>
  <c r="V432" i="36"/>
  <c r="V433" i="36"/>
  <c r="V434" i="36"/>
  <c r="V435" i="36"/>
  <c r="V436" i="36"/>
  <c r="V437" i="36"/>
  <c r="V438" i="36"/>
  <c r="V439" i="36"/>
  <c r="V440" i="36"/>
  <c r="V441" i="36"/>
  <c r="V442" i="36"/>
  <c r="V443" i="36"/>
  <c r="V444" i="36"/>
  <c r="V445" i="36"/>
  <c r="V446" i="36"/>
  <c r="V447" i="36"/>
  <c r="V448" i="36"/>
  <c r="V449" i="36"/>
  <c r="V450" i="36"/>
  <c r="V451" i="36"/>
  <c r="V452" i="36"/>
  <c r="V453" i="36"/>
  <c r="V454" i="36"/>
  <c r="V455" i="36"/>
  <c r="V456" i="36"/>
  <c r="V457" i="36"/>
  <c r="V458" i="36"/>
  <c r="V459" i="36"/>
  <c r="V460" i="36"/>
  <c r="V461" i="36"/>
  <c r="V462" i="36"/>
  <c r="V463" i="36"/>
  <c r="V464" i="36"/>
  <c r="V465" i="36"/>
  <c r="V466" i="36"/>
  <c r="V467" i="36"/>
  <c r="V468" i="36"/>
  <c r="V469" i="36"/>
  <c r="V470" i="36"/>
  <c r="V471" i="36"/>
  <c r="V472" i="36"/>
  <c r="V473" i="36"/>
  <c r="V474" i="36"/>
  <c r="V475" i="36"/>
  <c r="V476" i="36"/>
  <c r="V477" i="36"/>
  <c r="V478" i="36"/>
  <c r="V479" i="36"/>
  <c r="V480" i="36"/>
  <c r="V481" i="36"/>
  <c r="V482" i="36"/>
  <c r="V483" i="36"/>
  <c r="V484" i="36"/>
  <c r="V485" i="36"/>
  <c r="V486" i="36"/>
  <c r="V487" i="36"/>
  <c r="V488" i="36"/>
  <c r="V489" i="36"/>
  <c r="V490" i="36"/>
  <c r="V491" i="36"/>
  <c r="V492" i="36"/>
  <c r="V493" i="36"/>
  <c r="V494" i="36"/>
  <c r="V495" i="36"/>
  <c r="V496" i="36"/>
  <c r="V497" i="36"/>
  <c r="V498" i="36"/>
  <c r="V499" i="36"/>
  <c r="V500" i="36"/>
  <c r="V501" i="36"/>
  <c r="V502" i="36"/>
  <c r="V503" i="36"/>
  <c r="V504" i="36"/>
  <c r="V505" i="36"/>
  <c r="V506" i="36"/>
  <c r="V507" i="36"/>
  <c r="V508" i="36"/>
  <c r="V509" i="36"/>
  <c r="V510" i="36"/>
  <c r="V511" i="36"/>
  <c r="V512" i="36"/>
  <c r="V513" i="36"/>
  <c r="V514" i="36"/>
  <c r="V515" i="36"/>
  <c r="V516" i="36"/>
  <c r="V517" i="36"/>
  <c r="V518" i="36"/>
  <c r="V519" i="36"/>
  <c r="V520" i="36"/>
  <c r="V521" i="36"/>
  <c r="V522" i="36"/>
  <c r="V523" i="36"/>
  <c r="V524" i="36"/>
  <c r="V525" i="36"/>
  <c r="V526" i="36"/>
  <c r="V527" i="36"/>
  <c r="V528" i="36"/>
  <c r="V529" i="36"/>
  <c r="V530" i="36"/>
  <c r="V531" i="36"/>
  <c r="V532" i="36"/>
  <c r="V533" i="36"/>
  <c r="V534" i="36"/>
  <c r="V535" i="36"/>
  <c r="V536" i="36"/>
  <c r="V537" i="36"/>
  <c r="V538" i="36"/>
  <c r="V539" i="36"/>
  <c r="V540" i="36"/>
  <c r="V541" i="36"/>
  <c r="V542" i="36"/>
  <c r="V543" i="36"/>
  <c r="V544" i="36"/>
  <c r="V545" i="36"/>
  <c r="V546" i="36"/>
  <c r="V547" i="36"/>
  <c r="V548" i="36"/>
  <c r="V549" i="36"/>
  <c r="V550" i="36"/>
  <c r="V551" i="36"/>
  <c r="V552" i="36"/>
  <c r="V553" i="36"/>
  <c r="V554" i="36"/>
  <c r="V555" i="36"/>
  <c r="V556" i="36"/>
  <c r="V557" i="36"/>
  <c r="V558" i="36"/>
  <c r="V559" i="36"/>
  <c r="V560" i="36"/>
  <c r="V561" i="36"/>
  <c r="V562" i="36"/>
  <c r="V563" i="36"/>
  <c r="V564" i="36"/>
  <c r="V565" i="36"/>
  <c r="V566" i="36"/>
  <c r="V567" i="36"/>
  <c r="V568" i="36"/>
  <c r="V569" i="36"/>
  <c r="V570" i="36"/>
  <c r="V571" i="36"/>
  <c r="V572" i="36"/>
  <c r="V573" i="36"/>
  <c r="V574" i="36"/>
  <c r="V575" i="36"/>
  <c r="V576" i="36"/>
  <c r="V577" i="36"/>
  <c r="V578" i="36"/>
  <c r="V579" i="36"/>
  <c r="V580" i="36"/>
  <c r="V581" i="36"/>
  <c r="V582" i="36"/>
  <c r="V583" i="36"/>
  <c r="V584" i="36"/>
  <c r="V585" i="36"/>
  <c r="V586" i="36"/>
  <c r="V587" i="36"/>
  <c r="V588" i="36"/>
  <c r="V589" i="36"/>
  <c r="V590" i="36"/>
  <c r="V591" i="36"/>
  <c r="V592" i="36"/>
  <c r="V593" i="36"/>
  <c r="V594" i="36"/>
  <c r="V595" i="36"/>
  <c r="V596" i="36"/>
  <c r="V597" i="36"/>
  <c r="V598" i="36"/>
  <c r="V599" i="36"/>
  <c r="V600" i="36"/>
  <c r="V601" i="36"/>
  <c r="V602" i="36"/>
  <c r="V603" i="36"/>
  <c r="V604" i="36"/>
  <c r="V605" i="36"/>
  <c r="V606" i="36"/>
  <c r="V607" i="36"/>
  <c r="V608" i="36"/>
  <c r="V609" i="36"/>
  <c r="V610" i="36"/>
  <c r="V611" i="36"/>
  <c r="V612" i="36"/>
  <c r="V613" i="36"/>
  <c r="V614" i="36"/>
  <c r="V615" i="36"/>
  <c r="V616" i="36"/>
  <c r="V617" i="36"/>
  <c r="V618" i="36"/>
  <c r="V619" i="36"/>
  <c r="V620" i="36"/>
  <c r="V621" i="36"/>
  <c r="V622" i="36"/>
  <c r="V623" i="36"/>
  <c r="V624" i="36"/>
  <c r="V625" i="36"/>
  <c r="V626" i="36"/>
  <c r="V627" i="36"/>
  <c r="V628" i="36"/>
  <c r="V629" i="36"/>
  <c r="V630" i="36"/>
  <c r="V631" i="36"/>
  <c r="V632" i="36"/>
  <c r="V633" i="36"/>
  <c r="V634" i="36"/>
  <c r="V635" i="36"/>
  <c r="V636" i="36"/>
  <c r="V637" i="36"/>
  <c r="V638" i="36"/>
  <c r="V639" i="36"/>
  <c r="V640" i="36"/>
  <c r="V641" i="36"/>
  <c r="V642" i="36"/>
  <c r="V643" i="36"/>
  <c r="V644" i="36"/>
  <c r="V645" i="36"/>
  <c r="V646" i="36"/>
  <c r="V647" i="36"/>
  <c r="V648" i="36"/>
  <c r="V649" i="36"/>
  <c r="V650" i="36"/>
  <c r="V651" i="36"/>
  <c r="V652" i="36"/>
  <c r="V653" i="36"/>
  <c r="V654" i="36"/>
  <c r="V655" i="36"/>
  <c r="V656" i="36"/>
  <c r="V657" i="36"/>
  <c r="V658" i="36"/>
  <c r="V659" i="36"/>
  <c r="V660" i="36"/>
  <c r="V661" i="36"/>
  <c r="V662" i="36"/>
  <c r="V663" i="36"/>
  <c r="V664" i="36"/>
  <c r="V665" i="36"/>
  <c r="V666" i="36"/>
  <c r="V667" i="36"/>
  <c r="V668" i="36"/>
  <c r="V669" i="36"/>
  <c r="V670" i="36"/>
  <c r="V671" i="36"/>
  <c r="V672" i="36"/>
  <c r="V673" i="36"/>
  <c r="V674" i="36"/>
  <c r="V675" i="36"/>
  <c r="V676" i="36"/>
  <c r="V677" i="36"/>
  <c r="V678" i="36"/>
  <c r="V679" i="36"/>
  <c r="V680" i="36"/>
  <c r="V681" i="36"/>
  <c r="V682" i="36"/>
  <c r="V683" i="36"/>
  <c r="V684" i="36"/>
  <c r="V685" i="36"/>
  <c r="V686" i="36"/>
  <c r="V687" i="36"/>
  <c r="V688" i="36"/>
  <c r="V689" i="36"/>
  <c r="V690" i="36"/>
  <c r="V691" i="36"/>
  <c r="V692" i="36"/>
  <c r="V693" i="36"/>
  <c r="V694" i="36"/>
  <c r="V695" i="36"/>
  <c r="V696" i="36"/>
  <c r="V697" i="36"/>
  <c r="V698" i="36"/>
  <c r="V699" i="36"/>
  <c r="V700" i="36"/>
  <c r="V701" i="36"/>
  <c r="V702" i="36"/>
  <c r="V703" i="36"/>
  <c r="V704" i="36"/>
  <c r="V705" i="36"/>
  <c r="V706" i="36"/>
  <c r="V707" i="36"/>
  <c r="V708" i="36"/>
  <c r="V709" i="36"/>
  <c r="V710" i="36"/>
  <c r="V711" i="36"/>
  <c r="V712" i="36"/>
  <c r="V713" i="36"/>
  <c r="V714" i="36"/>
  <c r="V715" i="36"/>
  <c r="V716" i="36"/>
  <c r="V717" i="36"/>
  <c r="V718" i="36"/>
  <c r="V719" i="36"/>
  <c r="V720" i="36"/>
  <c r="V721" i="36"/>
  <c r="V722" i="36"/>
  <c r="V723" i="36"/>
  <c r="V724" i="36"/>
  <c r="V725" i="36"/>
  <c r="V726" i="36"/>
  <c r="V727" i="36"/>
  <c r="V728" i="36"/>
  <c r="V729" i="36"/>
  <c r="V730" i="36"/>
  <c r="V731" i="36"/>
  <c r="V732" i="36"/>
  <c r="V733" i="36"/>
  <c r="V734" i="36"/>
  <c r="V735" i="36"/>
  <c r="V736" i="36"/>
  <c r="V737" i="36"/>
  <c r="V738" i="36"/>
  <c r="V739" i="36"/>
  <c r="V740" i="36"/>
  <c r="V741" i="36"/>
  <c r="V742" i="36"/>
  <c r="V743" i="36"/>
  <c r="V744" i="36"/>
  <c r="V745" i="36"/>
  <c r="V746" i="36"/>
  <c r="V747" i="36"/>
  <c r="V748" i="36"/>
  <c r="V749" i="36"/>
  <c r="V750" i="36"/>
  <c r="V751" i="36"/>
  <c r="V752" i="36"/>
  <c r="V753" i="36"/>
  <c r="V754" i="36"/>
  <c r="V755" i="36"/>
  <c r="V756" i="36"/>
  <c r="V757" i="36"/>
  <c r="V758" i="36"/>
  <c r="V759" i="36"/>
  <c r="V760" i="36"/>
  <c r="V761" i="36"/>
  <c r="V762" i="36"/>
  <c r="V763" i="36"/>
  <c r="V764" i="36"/>
  <c r="V765" i="36"/>
  <c r="V766" i="36"/>
  <c r="V767" i="36"/>
  <c r="V768" i="36"/>
  <c r="V769" i="36"/>
  <c r="V770" i="36"/>
  <c r="V771" i="36"/>
  <c r="V772" i="36"/>
  <c r="V773" i="36"/>
  <c r="V774" i="36"/>
  <c r="V775" i="36"/>
  <c r="V776" i="36"/>
  <c r="V777" i="36"/>
  <c r="V778" i="36"/>
  <c r="V779" i="36"/>
  <c r="V780" i="36"/>
  <c r="V781" i="36"/>
  <c r="V782" i="36"/>
  <c r="V783" i="36"/>
  <c r="V784" i="36"/>
  <c r="V785" i="36"/>
  <c r="V786" i="36"/>
  <c r="V787" i="36"/>
  <c r="V788" i="36"/>
  <c r="V789" i="36"/>
  <c r="V790" i="36"/>
  <c r="V791" i="36"/>
  <c r="V792" i="36"/>
  <c r="V793" i="36"/>
  <c r="V794" i="36"/>
  <c r="V795" i="36"/>
  <c r="V796" i="36"/>
  <c r="V797" i="36"/>
  <c r="V798" i="36"/>
  <c r="V799" i="36"/>
  <c r="V800" i="36"/>
  <c r="V801" i="36"/>
  <c r="V802" i="36"/>
  <c r="V803" i="36"/>
  <c r="V804" i="36"/>
  <c r="V805" i="36"/>
  <c r="V2" i="36"/>
  <c r="U3" i="36"/>
  <c r="U4" i="36"/>
  <c r="U5" i="36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47" i="36"/>
  <c r="U48" i="36"/>
  <c r="U49" i="36"/>
  <c r="U50" i="36"/>
  <c r="U51" i="36"/>
  <c r="U52" i="36"/>
  <c r="U53" i="36"/>
  <c r="U54" i="36"/>
  <c r="U55" i="36"/>
  <c r="U56" i="36"/>
  <c r="U57" i="36"/>
  <c r="U58" i="36"/>
  <c r="U59" i="36"/>
  <c r="U60" i="36"/>
  <c r="U61" i="36"/>
  <c r="U62" i="36"/>
  <c r="U63" i="36"/>
  <c r="U64" i="36"/>
  <c r="U65" i="36"/>
  <c r="U66" i="36"/>
  <c r="U67" i="36"/>
  <c r="U68" i="36"/>
  <c r="U69" i="36"/>
  <c r="U70" i="36"/>
  <c r="U71" i="36"/>
  <c r="U72" i="36"/>
  <c r="U73" i="36"/>
  <c r="U74" i="36"/>
  <c r="U75" i="36"/>
  <c r="U76" i="36"/>
  <c r="U77" i="36"/>
  <c r="U78" i="36"/>
  <c r="U79" i="36"/>
  <c r="U80" i="36"/>
  <c r="U81" i="36"/>
  <c r="U82" i="36"/>
  <c r="U83" i="36"/>
  <c r="U84" i="36"/>
  <c r="U85" i="36"/>
  <c r="U86" i="36"/>
  <c r="U87" i="36"/>
  <c r="U88" i="36"/>
  <c r="U89" i="36"/>
  <c r="U90" i="36"/>
  <c r="U91" i="36"/>
  <c r="U92" i="36"/>
  <c r="U93" i="36"/>
  <c r="U94" i="36"/>
  <c r="U95" i="36"/>
  <c r="U96" i="36"/>
  <c r="U97" i="36"/>
  <c r="U98" i="36"/>
  <c r="U99" i="36"/>
  <c r="U100" i="36"/>
  <c r="U101" i="36"/>
  <c r="U102" i="36"/>
  <c r="U103" i="36"/>
  <c r="U104" i="36"/>
  <c r="U105" i="36"/>
  <c r="U106" i="36"/>
  <c r="U107" i="36"/>
  <c r="U108" i="36"/>
  <c r="U109" i="36"/>
  <c r="U110" i="36"/>
  <c r="U111" i="36"/>
  <c r="U112" i="36"/>
  <c r="U113" i="36"/>
  <c r="U114" i="36"/>
  <c r="U115" i="36"/>
  <c r="U116" i="36"/>
  <c r="U117" i="36"/>
  <c r="U118" i="36"/>
  <c r="U119" i="36"/>
  <c r="U120" i="36"/>
  <c r="U121" i="36"/>
  <c r="U122" i="36"/>
  <c r="U123" i="36"/>
  <c r="U124" i="36"/>
  <c r="U125" i="36"/>
  <c r="U126" i="36"/>
  <c r="U127" i="36"/>
  <c r="U128" i="36"/>
  <c r="U129" i="36"/>
  <c r="U130" i="36"/>
  <c r="U131" i="36"/>
  <c r="U132" i="36"/>
  <c r="U133" i="36"/>
  <c r="U134" i="36"/>
  <c r="U135" i="36"/>
  <c r="U136" i="36"/>
  <c r="U137" i="36"/>
  <c r="U138" i="36"/>
  <c r="U139" i="36"/>
  <c r="U140" i="36"/>
  <c r="U141" i="36"/>
  <c r="U142" i="36"/>
  <c r="U143" i="36"/>
  <c r="U144" i="36"/>
  <c r="U145" i="36"/>
  <c r="U146" i="36"/>
  <c r="U147" i="36"/>
  <c r="U148" i="36"/>
  <c r="U149" i="36"/>
  <c r="U150" i="36"/>
  <c r="U151" i="36"/>
  <c r="U152" i="36"/>
  <c r="U153" i="36"/>
  <c r="U154" i="36"/>
  <c r="U155" i="36"/>
  <c r="U156" i="36"/>
  <c r="U157" i="36"/>
  <c r="U158" i="36"/>
  <c r="U159" i="36"/>
  <c r="U160" i="36"/>
  <c r="U161" i="36"/>
  <c r="U162" i="36"/>
  <c r="U163" i="36"/>
  <c r="U164" i="36"/>
  <c r="U165" i="36"/>
  <c r="U166" i="36"/>
  <c r="U167" i="36"/>
  <c r="U168" i="36"/>
  <c r="U169" i="36"/>
  <c r="U170" i="36"/>
  <c r="U171" i="36"/>
  <c r="U172" i="36"/>
  <c r="U173" i="36"/>
  <c r="U174" i="36"/>
  <c r="U175" i="36"/>
  <c r="U176" i="36"/>
  <c r="U177" i="36"/>
  <c r="U178" i="36"/>
  <c r="U179" i="36"/>
  <c r="U180" i="36"/>
  <c r="U181" i="36"/>
  <c r="U182" i="36"/>
  <c r="U183" i="36"/>
  <c r="U184" i="36"/>
  <c r="U185" i="36"/>
  <c r="U186" i="36"/>
  <c r="U187" i="36"/>
  <c r="U188" i="36"/>
  <c r="U189" i="36"/>
  <c r="U190" i="36"/>
  <c r="U191" i="36"/>
  <c r="U192" i="36"/>
  <c r="U193" i="36"/>
  <c r="U194" i="36"/>
  <c r="U195" i="36"/>
  <c r="U196" i="36"/>
  <c r="U197" i="36"/>
  <c r="U198" i="36"/>
  <c r="U199" i="36"/>
  <c r="U200" i="36"/>
  <c r="U201" i="36"/>
  <c r="U202" i="36"/>
  <c r="U203" i="36"/>
  <c r="U204" i="36"/>
  <c r="U205" i="36"/>
  <c r="U206" i="36"/>
  <c r="U207" i="36"/>
  <c r="U208" i="36"/>
  <c r="U209" i="36"/>
  <c r="U210" i="36"/>
  <c r="U211" i="36"/>
  <c r="U212" i="36"/>
  <c r="U213" i="36"/>
  <c r="U214" i="36"/>
  <c r="U215" i="36"/>
  <c r="U216" i="36"/>
  <c r="U217" i="36"/>
  <c r="U218" i="36"/>
  <c r="U219" i="36"/>
  <c r="U220" i="36"/>
  <c r="U221" i="36"/>
  <c r="U222" i="36"/>
  <c r="U223" i="36"/>
  <c r="U224" i="36"/>
  <c r="U225" i="36"/>
  <c r="U226" i="36"/>
  <c r="U227" i="36"/>
  <c r="U228" i="36"/>
  <c r="U229" i="36"/>
  <c r="U230" i="36"/>
  <c r="U231" i="36"/>
  <c r="U232" i="36"/>
  <c r="U233" i="36"/>
  <c r="U234" i="36"/>
  <c r="U235" i="36"/>
  <c r="U236" i="36"/>
  <c r="U237" i="36"/>
  <c r="U238" i="36"/>
  <c r="U239" i="36"/>
  <c r="U240" i="36"/>
  <c r="U241" i="36"/>
  <c r="U242" i="36"/>
  <c r="U243" i="36"/>
  <c r="U244" i="36"/>
  <c r="U245" i="36"/>
  <c r="U246" i="36"/>
  <c r="U247" i="36"/>
  <c r="U248" i="36"/>
  <c r="U249" i="36"/>
  <c r="U250" i="36"/>
  <c r="U251" i="36"/>
  <c r="U252" i="36"/>
  <c r="U253" i="36"/>
  <c r="U254" i="36"/>
  <c r="U255" i="36"/>
  <c r="U256" i="36"/>
  <c r="U257" i="36"/>
  <c r="U258" i="36"/>
  <c r="U259" i="36"/>
  <c r="U260" i="36"/>
  <c r="U261" i="36"/>
  <c r="U262" i="36"/>
  <c r="U263" i="36"/>
  <c r="U264" i="36"/>
  <c r="U265" i="36"/>
  <c r="U266" i="36"/>
  <c r="U267" i="36"/>
  <c r="U268" i="36"/>
  <c r="U269" i="36"/>
  <c r="U270" i="36"/>
  <c r="U271" i="36"/>
  <c r="U272" i="36"/>
  <c r="U273" i="36"/>
  <c r="U274" i="36"/>
  <c r="U275" i="36"/>
  <c r="U276" i="36"/>
  <c r="U277" i="36"/>
  <c r="U278" i="36"/>
  <c r="U279" i="36"/>
  <c r="U280" i="36"/>
  <c r="U281" i="36"/>
  <c r="U282" i="36"/>
  <c r="U283" i="36"/>
  <c r="U284" i="36"/>
  <c r="U285" i="36"/>
  <c r="U286" i="36"/>
  <c r="U287" i="36"/>
  <c r="U288" i="36"/>
  <c r="U289" i="36"/>
  <c r="U290" i="36"/>
  <c r="U291" i="36"/>
  <c r="U292" i="36"/>
  <c r="U293" i="36"/>
  <c r="U294" i="36"/>
  <c r="U295" i="36"/>
  <c r="U296" i="36"/>
  <c r="U297" i="36"/>
  <c r="U298" i="36"/>
  <c r="U299" i="36"/>
  <c r="U300" i="36"/>
  <c r="U301" i="36"/>
  <c r="U302" i="36"/>
  <c r="U303" i="36"/>
  <c r="U304" i="36"/>
  <c r="U305" i="36"/>
  <c r="U306" i="36"/>
  <c r="U307" i="36"/>
  <c r="U308" i="36"/>
  <c r="U309" i="36"/>
  <c r="U310" i="36"/>
  <c r="U311" i="36"/>
  <c r="U312" i="36"/>
  <c r="U313" i="36"/>
  <c r="U314" i="36"/>
  <c r="U315" i="36"/>
  <c r="U316" i="36"/>
  <c r="U317" i="36"/>
  <c r="U318" i="36"/>
  <c r="U319" i="36"/>
  <c r="U320" i="36"/>
  <c r="U321" i="36"/>
  <c r="U322" i="36"/>
  <c r="U323" i="36"/>
  <c r="U324" i="36"/>
  <c r="U325" i="36"/>
  <c r="U326" i="36"/>
  <c r="U327" i="36"/>
  <c r="U328" i="36"/>
  <c r="U329" i="36"/>
  <c r="U330" i="36"/>
  <c r="U331" i="36"/>
  <c r="U332" i="36"/>
  <c r="U333" i="36"/>
  <c r="U334" i="36"/>
  <c r="U335" i="36"/>
  <c r="U336" i="36"/>
  <c r="U337" i="36"/>
  <c r="U338" i="36"/>
  <c r="U339" i="36"/>
  <c r="U340" i="36"/>
  <c r="U341" i="36"/>
  <c r="U342" i="36"/>
  <c r="U343" i="36"/>
  <c r="U344" i="36"/>
  <c r="U345" i="36"/>
  <c r="U346" i="36"/>
  <c r="U347" i="36"/>
  <c r="U348" i="36"/>
  <c r="U349" i="36"/>
  <c r="U350" i="36"/>
  <c r="U351" i="36"/>
  <c r="U352" i="36"/>
  <c r="U353" i="36"/>
  <c r="U354" i="36"/>
  <c r="U355" i="36"/>
  <c r="U356" i="36"/>
  <c r="U357" i="36"/>
  <c r="U358" i="36"/>
  <c r="U359" i="36"/>
  <c r="U360" i="36"/>
  <c r="U361" i="36"/>
  <c r="U362" i="36"/>
  <c r="U363" i="36"/>
  <c r="U364" i="36"/>
  <c r="U365" i="36"/>
  <c r="U366" i="36"/>
  <c r="U367" i="36"/>
  <c r="U368" i="36"/>
  <c r="U369" i="36"/>
  <c r="U370" i="36"/>
  <c r="U371" i="36"/>
  <c r="U372" i="36"/>
  <c r="U373" i="36"/>
  <c r="U374" i="36"/>
  <c r="U375" i="36"/>
  <c r="U376" i="36"/>
  <c r="U377" i="36"/>
  <c r="U378" i="36"/>
  <c r="U379" i="36"/>
  <c r="U380" i="36"/>
  <c r="U381" i="36"/>
  <c r="U382" i="36"/>
  <c r="U383" i="36"/>
  <c r="U384" i="36"/>
  <c r="U385" i="36"/>
  <c r="U386" i="36"/>
  <c r="U387" i="36"/>
  <c r="U388" i="36"/>
  <c r="U389" i="36"/>
  <c r="U390" i="36"/>
  <c r="U391" i="36"/>
  <c r="U392" i="36"/>
  <c r="U393" i="36"/>
  <c r="U394" i="36"/>
  <c r="U395" i="36"/>
  <c r="U396" i="36"/>
  <c r="U397" i="36"/>
  <c r="U398" i="36"/>
  <c r="U399" i="36"/>
  <c r="U400" i="36"/>
  <c r="U401" i="36"/>
  <c r="U402" i="36"/>
  <c r="U403" i="36"/>
  <c r="U404" i="36"/>
  <c r="U405" i="36"/>
  <c r="U406" i="36"/>
  <c r="U407" i="36"/>
  <c r="U408" i="36"/>
  <c r="U409" i="36"/>
  <c r="U410" i="36"/>
  <c r="U411" i="36"/>
  <c r="U412" i="36"/>
  <c r="U413" i="36"/>
  <c r="U414" i="36"/>
  <c r="U415" i="36"/>
  <c r="U416" i="36"/>
  <c r="U417" i="36"/>
  <c r="U418" i="36"/>
  <c r="U419" i="36"/>
  <c r="U420" i="36"/>
  <c r="U421" i="36"/>
  <c r="U422" i="36"/>
  <c r="U423" i="36"/>
  <c r="U424" i="36"/>
  <c r="U425" i="36"/>
  <c r="U426" i="36"/>
  <c r="U427" i="36"/>
  <c r="U428" i="36"/>
  <c r="U429" i="36"/>
  <c r="U430" i="36"/>
  <c r="U431" i="36"/>
  <c r="U432" i="36"/>
  <c r="U433" i="36"/>
  <c r="U434" i="36"/>
  <c r="U435" i="36"/>
  <c r="U436" i="36"/>
  <c r="U437" i="36"/>
  <c r="U438" i="36"/>
  <c r="U439" i="36"/>
  <c r="U440" i="36"/>
  <c r="U441" i="36"/>
  <c r="U442" i="36"/>
  <c r="U443" i="36"/>
  <c r="U444" i="36"/>
  <c r="U445" i="36"/>
  <c r="U446" i="36"/>
  <c r="U447" i="36"/>
  <c r="U448" i="36"/>
  <c r="U449" i="36"/>
  <c r="U450" i="36"/>
  <c r="U451" i="36"/>
  <c r="U452" i="36"/>
  <c r="U453" i="36"/>
  <c r="U454" i="36"/>
  <c r="U455" i="36"/>
  <c r="U456" i="36"/>
  <c r="U457" i="36"/>
  <c r="U458" i="36"/>
  <c r="U459" i="36"/>
  <c r="U460" i="36"/>
  <c r="U461" i="36"/>
  <c r="U462" i="36"/>
  <c r="U463" i="36"/>
  <c r="U464" i="36"/>
  <c r="U465" i="36"/>
  <c r="U466" i="36"/>
  <c r="U467" i="36"/>
  <c r="U468" i="36"/>
  <c r="U469" i="36"/>
  <c r="U470" i="36"/>
  <c r="U471" i="36"/>
  <c r="U472" i="36"/>
  <c r="U473" i="36"/>
  <c r="U474" i="36"/>
  <c r="U475" i="36"/>
  <c r="U476" i="36"/>
  <c r="U477" i="36"/>
  <c r="U478" i="36"/>
  <c r="U479" i="36"/>
  <c r="U480" i="36"/>
  <c r="U481" i="36"/>
  <c r="U482" i="36"/>
  <c r="U483" i="36"/>
  <c r="U484" i="36"/>
  <c r="U485" i="36"/>
  <c r="U486" i="36"/>
  <c r="U487" i="36"/>
  <c r="U488" i="36"/>
  <c r="U489" i="36"/>
  <c r="U490" i="36"/>
  <c r="U491" i="36"/>
  <c r="U492" i="36"/>
  <c r="U493" i="36"/>
  <c r="U494" i="36"/>
  <c r="U495" i="36"/>
  <c r="U496" i="36"/>
  <c r="U497" i="36"/>
  <c r="U498" i="36"/>
  <c r="U499" i="36"/>
  <c r="U500" i="36"/>
  <c r="U501" i="36"/>
  <c r="U502" i="36"/>
  <c r="U503" i="36"/>
  <c r="U504" i="36"/>
  <c r="U505" i="36"/>
  <c r="U506" i="36"/>
  <c r="U507" i="36"/>
  <c r="U508" i="36"/>
  <c r="U509" i="36"/>
  <c r="U510" i="36"/>
  <c r="U511" i="36"/>
  <c r="U512" i="36"/>
  <c r="U513" i="36"/>
  <c r="U514" i="36"/>
  <c r="U515" i="36"/>
  <c r="U516" i="36"/>
  <c r="U517" i="36"/>
  <c r="U518" i="36"/>
  <c r="U519" i="36"/>
  <c r="U520" i="36"/>
  <c r="U521" i="36"/>
  <c r="U522" i="36"/>
  <c r="U523" i="36"/>
  <c r="U524" i="36"/>
  <c r="U525" i="36"/>
  <c r="U526" i="36"/>
  <c r="U527" i="36"/>
  <c r="U528" i="36"/>
  <c r="U529" i="36"/>
  <c r="U530" i="36"/>
  <c r="U531" i="36"/>
  <c r="U532" i="36"/>
  <c r="U533" i="36"/>
  <c r="U534" i="36"/>
  <c r="U535" i="36"/>
  <c r="U536" i="36"/>
  <c r="U537" i="36"/>
  <c r="U538" i="36"/>
  <c r="U539" i="36"/>
  <c r="U540" i="36"/>
  <c r="U541" i="36"/>
  <c r="U542" i="36"/>
  <c r="U543" i="36"/>
  <c r="U544" i="36"/>
  <c r="U545" i="36"/>
  <c r="U546" i="36"/>
  <c r="U547" i="36"/>
  <c r="U548" i="36"/>
  <c r="U549" i="36"/>
  <c r="U550" i="36"/>
  <c r="U551" i="36"/>
  <c r="U552" i="36"/>
  <c r="U553" i="36"/>
  <c r="U554" i="36"/>
  <c r="U555" i="36"/>
  <c r="U556" i="36"/>
  <c r="U557" i="36"/>
  <c r="U558" i="36"/>
  <c r="U559" i="36"/>
  <c r="U560" i="36"/>
  <c r="U561" i="36"/>
  <c r="U562" i="36"/>
  <c r="U563" i="36"/>
  <c r="U564" i="36"/>
  <c r="U565" i="36"/>
  <c r="U566" i="36"/>
  <c r="U567" i="36"/>
  <c r="U568" i="36"/>
  <c r="U569" i="36"/>
  <c r="U570" i="36"/>
  <c r="U571" i="36"/>
  <c r="U572" i="36"/>
  <c r="U573" i="36"/>
  <c r="U574" i="36"/>
  <c r="U575" i="36"/>
  <c r="U576" i="36"/>
  <c r="U577" i="36"/>
  <c r="U578" i="36"/>
  <c r="U579" i="36"/>
  <c r="U580" i="36"/>
  <c r="U581" i="36"/>
  <c r="U582" i="36"/>
  <c r="U583" i="36"/>
  <c r="U584" i="36"/>
  <c r="U585" i="36"/>
  <c r="U586" i="36"/>
  <c r="U587" i="36"/>
  <c r="U588" i="36"/>
  <c r="U589" i="36"/>
  <c r="U590" i="36"/>
  <c r="U591" i="36"/>
  <c r="U592" i="36"/>
  <c r="U593" i="36"/>
  <c r="U594" i="36"/>
  <c r="U595" i="36"/>
  <c r="U596" i="36"/>
  <c r="U597" i="36"/>
  <c r="U598" i="36"/>
  <c r="U599" i="36"/>
  <c r="U600" i="36"/>
  <c r="U601" i="36"/>
  <c r="U602" i="36"/>
  <c r="U603" i="36"/>
  <c r="U604" i="36"/>
  <c r="U605" i="36"/>
  <c r="U606" i="36"/>
  <c r="U607" i="36"/>
  <c r="U608" i="36"/>
  <c r="U609" i="36"/>
  <c r="U610" i="36"/>
  <c r="U611" i="36"/>
  <c r="U612" i="36"/>
  <c r="U613" i="36"/>
  <c r="U614" i="36"/>
  <c r="U615" i="36"/>
  <c r="U616" i="36"/>
  <c r="U617" i="36"/>
  <c r="U618" i="36"/>
  <c r="U619" i="36"/>
  <c r="U620" i="36"/>
  <c r="U621" i="36"/>
  <c r="U622" i="36"/>
  <c r="U623" i="36"/>
  <c r="U624" i="36"/>
  <c r="U625" i="36"/>
  <c r="U626" i="36"/>
  <c r="U627" i="36"/>
  <c r="U628" i="36"/>
  <c r="U629" i="36"/>
  <c r="U630" i="36"/>
  <c r="U631" i="36"/>
  <c r="U632" i="36"/>
  <c r="U633" i="36"/>
  <c r="U634" i="36"/>
  <c r="U635" i="36"/>
  <c r="U636" i="36"/>
  <c r="U637" i="36"/>
  <c r="U638" i="36"/>
  <c r="U639" i="36"/>
  <c r="U640" i="36"/>
  <c r="U641" i="36"/>
  <c r="U642" i="36"/>
  <c r="U643" i="36"/>
  <c r="U644" i="36"/>
  <c r="U645" i="36"/>
  <c r="U646" i="36"/>
  <c r="U647" i="36"/>
  <c r="U648" i="36"/>
  <c r="U649" i="36"/>
  <c r="U650" i="36"/>
  <c r="U651" i="36"/>
  <c r="U652" i="36"/>
  <c r="U653" i="36"/>
  <c r="U654" i="36"/>
  <c r="U655" i="36"/>
  <c r="U656" i="36"/>
  <c r="U657" i="36"/>
  <c r="U658" i="36"/>
  <c r="U659" i="36"/>
  <c r="U660" i="36"/>
  <c r="U661" i="36"/>
  <c r="U662" i="36"/>
  <c r="U663" i="36"/>
  <c r="U664" i="36"/>
  <c r="U665" i="36"/>
  <c r="U666" i="36"/>
  <c r="U667" i="36"/>
  <c r="U668" i="36"/>
  <c r="U669" i="36"/>
  <c r="U670" i="36"/>
  <c r="U671" i="36"/>
  <c r="U672" i="36"/>
  <c r="U673" i="36"/>
  <c r="U674" i="36"/>
  <c r="U675" i="36"/>
  <c r="U676" i="36"/>
  <c r="U677" i="36"/>
  <c r="U678" i="36"/>
  <c r="U679" i="36"/>
  <c r="U680" i="36"/>
  <c r="U681" i="36"/>
  <c r="U682" i="36"/>
  <c r="U683" i="36"/>
  <c r="U684" i="36"/>
  <c r="U685" i="36"/>
  <c r="U686" i="36"/>
  <c r="U687" i="36"/>
  <c r="U688" i="36"/>
  <c r="U689" i="36"/>
  <c r="U690" i="36"/>
  <c r="U691" i="36"/>
  <c r="U692" i="36"/>
  <c r="U693" i="36"/>
  <c r="U694" i="36"/>
  <c r="U695" i="36"/>
  <c r="U696" i="36"/>
  <c r="U697" i="36"/>
  <c r="U698" i="36"/>
  <c r="U699" i="36"/>
  <c r="U700" i="36"/>
  <c r="U701" i="36"/>
  <c r="U702" i="36"/>
  <c r="U703" i="36"/>
  <c r="U704" i="36"/>
  <c r="U705" i="36"/>
  <c r="U706" i="36"/>
  <c r="U707" i="36"/>
  <c r="U708" i="36"/>
  <c r="U709" i="36"/>
  <c r="U710" i="36"/>
  <c r="U711" i="36"/>
  <c r="U712" i="36"/>
  <c r="U713" i="36"/>
  <c r="U714" i="36"/>
  <c r="U715" i="36"/>
  <c r="U716" i="36"/>
  <c r="U717" i="36"/>
  <c r="U718" i="36"/>
  <c r="U719" i="36"/>
  <c r="U720" i="36"/>
  <c r="U721" i="36"/>
  <c r="U722" i="36"/>
  <c r="U723" i="36"/>
  <c r="U724" i="36"/>
  <c r="U725" i="36"/>
  <c r="U726" i="36"/>
  <c r="U727" i="36"/>
  <c r="U728" i="36"/>
  <c r="U729" i="36"/>
  <c r="U730" i="36"/>
  <c r="U731" i="36"/>
  <c r="U732" i="36"/>
  <c r="U733" i="36"/>
  <c r="U734" i="36"/>
  <c r="U735" i="36"/>
  <c r="U736" i="36"/>
  <c r="U737" i="36"/>
  <c r="U738" i="36"/>
  <c r="U739" i="36"/>
  <c r="U740" i="36"/>
  <c r="U741" i="36"/>
  <c r="U742" i="36"/>
  <c r="U743" i="36"/>
  <c r="U744" i="36"/>
  <c r="U745" i="36"/>
  <c r="U746" i="36"/>
  <c r="U747" i="36"/>
  <c r="U748" i="36"/>
  <c r="U749" i="36"/>
  <c r="U750" i="36"/>
  <c r="U751" i="36"/>
  <c r="U752" i="36"/>
  <c r="U753" i="36"/>
  <c r="U754" i="36"/>
  <c r="U755" i="36"/>
  <c r="U756" i="36"/>
  <c r="U757" i="36"/>
  <c r="U758" i="36"/>
  <c r="U759" i="36"/>
  <c r="U760" i="36"/>
  <c r="U761" i="36"/>
  <c r="U762" i="36"/>
  <c r="U763" i="36"/>
  <c r="U764" i="36"/>
  <c r="U765" i="36"/>
  <c r="U766" i="36"/>
  <c r="U767" i="36"/>
  <c r="U768" i="36"/>
  <c r="U769" i="36"/>
  <c r="U770" i="36"/>
  <c r="U771" i="36"/>
  <c r="U772" i="36"/>
  <c r="U773" i="36"/>
  <c r="U774" i="36"/>
  <c r="U775" i="36"/>
  <c r="U776" i="36"/>
  <c r="U777" i="36"/>
  <c r="U778" i="36"/>
  <c r="U779" i="36"/>
  <c r="U780" i="36"/>
  <c r="U781" i="36"/>
  <c r="U782" i="36"/>
  <c r="U783" i="36"/>
  <c r="U784" i="36"/>
  <c r="U785" i="36"/>
  <c r="U786" i="36"/>
  <c r="U787" i="36"/>
  <c r="U788" i="36"/>
  <c r="U789" i="36"/>
  <c r="U790" i="36"/>
  <c r="U791" i="36"/>
  <c r="U792" i="36"/>
  <c r="U793" i="36"/>
  <c r="U794" i="36"/>
  <c r="U795" i="36"/>
  <c r="U796" i="36"/>
  <c r="U797" i="36"/>
  <c r="U798" i="36"/>
  <c r="U799" i="36"/>
  <c r="U800" i="36"/>
  <c r="U801" i="36"/>
  <c r="U802" i="36"/>
  <c r="U803" i="36"/>
  <c r="U804" i="36"/>
  <c r="U805" i="36"/>
  <c r="U2" i="36"/>
  <c r="T3" i="36"/>
  <c r="T4" i="36"/>
  <c r="T5" i="36"/>
  <c r="T6" i="36"/>
  <c r="T7" i="36"/>
  <c r="T8" i="36"/>
  <c r="T9" i="36"/>
  <c r="T10" i="36"/>
  <c r="T11" i="36"/>
  <c r="T12" i="36"/>
  <c r="T13" i="36"/>
  <c r="T14" i="36"/>
  <c r="T15" i="36"/>
  <c r="T16" i="36"/>
  <c r="T17" i="36"/>
  <c r="T18" i="36"/>
  <c r="T19" i="36"/>
  <c r="T20" i="36"/>
  <c r="T21" i="36"/>
  <c r="T22" i="36"/>
  <c r="T23" i="36"/>
  <c r="T24" i="36"/>
  <c r="T25" i="36"/>
  <c r="T26" i="36"/>
  <c r="T27" i="36"/>
  <c r="T28" i="36"/>
  <c r="T29" i="36"/>
  <c r="T30" i="36"/>
  <c r="T31" i="36"/>
  <c r="T32" i="36"/>
  <c r="T33" i="36"/>
  <c r="T34" i="36"/>
  <c r="T35" i="36"/>
  <c r="T36" i="36"/>
  <c r="T37" i="36"/>
  <c r="T38" i="36"/>
  <c r="T39" i="36"/>
  <c r="T40" i="36"/>
  <c r="T41" i="36"/>
  <c r="T42" i="36"/>
  <c r="T43" i="36"/>
  <c r="T44" i="36"/>
  <c r="T45" i="36"/>
  <c r="T46" i="36"/>
  <c r="T47" i="36"/>
  <c r="T48" i="36"/>
  <c r="T49" i="36"/>
  <c r="T50" i="36"/>
  <c r="T51" i="36"/>
  <c r="T52" i="36"/>
  <c r="T53" i="36"/>
  <c r="T54" i="36"/>
  <c r="T55" i="36"/>
  <c r="T56" i="36"/>
  <c r="T57" i="36"/>
  <c r="T58" i="36"/>
  <c r="T59" i="36"/>
  <c r="T60" i="36"/>
  <c r="T61" i="36"/>
  <c r="T62" i="36"/>
  <c r="T63" i="36"/>
  <c r="T64" i="36"/>
  <c r="T65" i="36"/>
  <c r="T66" i="36"/>
  <c r="T67" i="36"/>
  <c r="T68" i="36"/>
  <c r="T69" i="36"/>
  <c r="T70" i="36"/>
  <c r="T71" i="36"/>
  <c r="T72" i="36"/>
  <c r="T73" i="36"/>
  <c r="T74" i="36"/>
  <c r="T75" i="36"/>
  <c r="T76" i="36"/>
  <c r="T77" i="36"/>
  <c r="T78" i="36"/>
  <c r="T79" i="36"/>
  <c r="T80" i="36"/>
  <c r="T81" i="36"/>
  <c r="T82" i="36"/>
  <c r="T83" i="36"/>
  <c r="T84" i="36"/>
  <c r="T85" i="36"/>
  <c r="T86" i="36"/>
  <c r="T87" i="36"/>
  <c r="T88" i="36"/>
  <c r="T89" i="36"/>
  <c r="T90" i="36"/>
  <c r="T91" i="36"/>
  <c r="T92" i="36"/>
  <c r="T93" i="36"/>
  <c r="T94" i="36"/>
  <c r="T95" i="36"/>
  <c r="T96" i="36"/>
  <c r="T97" i="36"/>
  <c r="T98" i="36"/>
  <c r="T99" i="36"/>
  <c r="T100" i="36"/>
  <c r="T101" i="36"/>
  <c r="T102" i="36"/>
  <c r="T103" i="36"/>
  <c r="T104" i="36"/>
  <c r="T105" i="36"/>
  <c r="T106" i="36"/>
  <c r="T107" i="36"/>
  <c r="T108" i="36"/>
  <c r="T109" i="36"/>
  <c r="T110" i="36"/>
  <c r="T111" i="36"/>
  <c r="T112" i="36"/>
  <c r="T113" i="36"/>
  <c r="T114" i="36"/>
  <c r="T115" i="36"/>
  <c r="T116" i="36"/>
  <c r="T117" i="36"/>
  <c r="T118" i="36"/>
  <c r="T119" i="36"/>
  <c r="T120" i="36"/>
  <c r="T121" i="36"/>
  <c r="T122" i="36"/>
  <c r="T123" i="36"/>
  <c r="T124" i="36"/>
  <c r="T125" i="36"/>
  <c r="T126" i="36"/>
  <c r="T127" i="36"/>
  <c r="T128" i="36"/>
  <c r="T129" i="36"/>
  <c r="T130" i="36"/>
  <c r="T131" i="36"/>
  <c r="T132" i="36"/>
  <c r="T133" i="36"/>
  <c r="T134" i="36"/>
  <c r="T135" i="36"/>
  <c r="T136" i="36"/>
  <c r="T137" i="36"/>
  <c r="T138" i="36"/>
  <c r="T139" i="36"/>
  <c r="T140" i="36"/>
  <c r="T141" i="36"/>
  <c r="T142" i="36"/>
  <c r="T143" i="36"/>
  <c r="T144" i="36"/>
  <c r="T145" i="36"/>
  <c r="T146" i="36"/>
  <c r="T147" i="36"/>
  <c r="T148" i="36"/>
  <c r="T149" i="36"/>
  <c r="T150" i="36"/>
  <c r="T151" i="36"/>
  <c r="T152" i="36"/>
  <c r="T153" i="36"/>
  <c r="T154" i="36"/>
  <c r="T155" i="36"/>
  <c r="T156" i="36"/>
  <c r="T157" i="36"/>
  <c r="T158" i="36"/>
  <c r="T159" i="36"/>
  <c r="T160" i="36"/>
  <c r="T161" i="36"/>
  <c r="T162" i="36"/>
  <c r="T163" i="36"/>
  <c r="T164" i="36"/>
  <c r="T165" i="36"/>
  <c r="T166" i="36"/>
  <c r="T167" i="36"/>
  <c r="T168" i="36"/>
  <c r="T169" i="36"/>
  <c r="T170" i="36"/>
  <c r="T171" i="36"/>
  <c r="T172" i="36"/>
  <c r="T173" i="36"/>
  <c r="T174" i="36"/>
  <c r="T175" i="36"/>
  <c r="T176" i="36"/>
  <c r="T177" i="36"/>
  <c r="T178" i="36"/>
  <c r="T179" i="36"/>
  <c r="T180" i="36"/>
  <c r="T181" i="36"/>
  <c r="T182" i="36"/>
  <c r="T183" i="36"/>
  <c r="T184" i="36"/>
  <c r="T185" i="36"/>
  <c r="T186" i="36"/>
  <c r="T187" i="36"/>
  <c r="T188" i="36"/>
  <c r="T189" i="36"/>
  <c r="T190" i="36"/>
  <c r="T191" i="36"/>
  <c r="T192" i="36"/>
  <c r="T193" i="36"/>
  <c r="T194" i="36"/>
  <c r="T195" i="36"/>
  <c r="T196" i="36"/>
  <c r="T197" i="36"/>
  <c r="T198" i="36"/>
  <c r="T199" i="36"/>
  <c r="T200" i="36"/>
  <c r="T201" i="36"/>
  <c r="T202" i="36"/>
  <c r="T203" i="36"/>
  <c r="T204" i="36"/>
  <c r="T205" i="36"/>
  <c r="T206" i="36"/>
  <c r="T207" i="36"/>
  <c r="T208" i="36"/>
  <c r="T209" i="36"/>
  <c r="T210" i="36"/>
  <c r="T211" i="36"/>
  <c r="T212" i="36"/>
  <c r="T213" i="36"/>
  <c r="T214" i="36"/>
  <c r="T215" i="36"/>
  <c r="T216" i="36"/>
  <c r="T217" i="36"/>
  <c r="T218" i="36"/>
  <c r="T219" i="36"/>
  <c r="T220" i="36"/>
  <c r="T221" i="36"/>
  <c r="T222" i="36"/>
  <c r="T223" i="36"/>
  <c r="T224" i="36"/>
  <c r="T225" i="36"/>
  <c r="T226" i="36"/>
  <c r="T227" i="36"/>
  <c r="T228" i="36"/>
  <c r="T229" i="36"/>
  <c r="T230" i="36"/>
  <c r="T231" i="36"/>
  <c r="T232" i="36"/>
  <c r="T233" i="36"/>
  <c r="T234" i="36"/>
  <c r="T235" i="36"/>
  <c r="T236" i="36"/>
  <c r="T237" i="36"/>
  <c r="T238" i="36"/>
  <c r="T239" i="36"/>
  <c r="T240" i="36"/>
  <c r="T241" i="36"/>
  <c r="T242" i="36"/>
  <c r="T243" i="36"/>
  <c r="T244" i="36"/>
  <c r="T245" i="36"/>
  <c r="T246" i="36"/>
  <c r="T247" i="36"/>
  <c r="T248" i="36"/>
  <c r="T249" i="36"/>
  <c r="T250" i="36"/>
  <c r="T251" i="36"/>
  <c r="T252" i="36"/>
  <c r="T253" i="36"/>
  <c r="T254" i="36"/>
  <c r="T255" i="36"/>
  <c r="T256" i="36"/>
  <c r="T257" i="36"/>
  <c r="T258" i="36"/>
  <c r="T259" i="36"/>
  <c r="T260" i="36"/>
  <c r="T261" i="36"/>
  <c r="T262" i="36"/>
  <c r="T263" i="36"/>
  <c r="T264" i="36"/>
  <c r="T265" i="36"/>
  <c r="T266" i="36"/>
  <c r="T267" i="36"/>
  <c r="T268" i="36"/>
  <c r="T269" i="36"/>
  <c r="T270" i="36"/>
  <c r="T271" i="36"/>
  <c r="T272" i="36"/>
  <c r="T273" i="36"/>
  <c r="T274" i="36"/>
  <c r="T275" i="36"/>
  <c r="T276" i="36"/>
  <c r="T277" i="36"/>
  <c r="T278" i="36"/>
  <c r="T279" i="36"/>
  <c r="T280" i="36"/>
  <c r="T281" i="36"/>
  <c r="T282" i="36"/>
  <c r="T283" i="36"/>
  <c r="T284" i="36"/>
  <c r="T285" i="36"/>
  <c r="T286" i="36"/>
  <c r="T287" i="36"/>
  <c r="T288" i="36"/>
  <c r="T289" i="36"/>
  <c r="T290" i="36"/>
  <c r="T291" i="36"/>
  <c r="T292" i="36"/>
  <c r="T293" i="36"/>
  <c r="T294" i="36"/>
  <c r="T295" i="36"/>
  <c r="T296" i="36"/>
  <c r="T297" i="36"/>
  <c r="T298" i="36"/>
  <c r="T299" i="36"/>
  <c r="T300" i="36"/>
  <c r="T301" i="36"/>
  <c r="T302" i="36"/>
  <c r="T303" i="36"/>
  <c r="T304" i="36"/>
  <c r="T305" i="36"/>
  <c r="T306" i="36"/>
  <c r="T307" i="36"/>
  <c r="T308" i="36"/>
  <c r="T309" i="36"/>
  <c r="T310" i="36"/>
  <c r="T311" i="36"/>
  <c r="T312" i="36"/>
  <c r="T313" i="36"/>
  <c r="T314" i="36"/>
  <c r="T315" i="36"/>
  <c r="T316" i="36"/>
  <c r="T317" i="36"/>
  <c r="T318" i="36"/>
  <c r="T319" i="36"/>
  <c r="T320" i="36"/>
  <c r="T321" i="36"/>
  <c r="T322" i="36"/>
  <c r="T323" i="36"/>
  <c r="T324" i="36"/>
  <c r="T325" i="36"/>
  <c r="T326" i="36"/>
  <c r="T327" i="36"/>
  <c r="T328" i="36"/>
  <c r="T329" i="36"/>
  <c r="T330" i="36"/>
  <c r="T331" i="36"/>
  <c r="T332" i="36"/>
  <c r="T333" i="36"/>
  <c r="T334" i="36"/>
  <c r="T335" i="36"/>
  <c r="T336" i="36"/>
  <c r="T337" i="36"/>
  <c r="T338" i="36"/>
  <c r="T339" i="36"/>
  <c r="T340" i="36"/>
  <c r="T341" i="36"/>
  <c r="T342" i="36"/>
  <c r="T343" i="36"/>
  <c r="T344" i="36"/>
  <c r="T345" i="36"/>
  <c r="T346" i="36"/>
  <c r="T347" i="36"/>
  <c r="T348" i="36"/>
  <c r="T349" i="36"/>
  <c r="T350" i="36"/>
  <c r="T351" i="36"/>
  <c r="T352" i="36"/>
  <c r="T353" i="36"/>
  <c r="T354" i="36"/>
  <c r="T355" i="36"/>
  <c r="T356" i="36"/>
  <c r="T357" i="36"/>
  <c r="T358" i="36"/>
  <c r="T359" i="36"/>
  <c r="T360" i="36"/>
  <c r="T361" i="36"/>
  <c r="T362" i="36"/>
  <c r="T363" i="36"/>
  <c r="T364" i="36"/>
  <c r="T365" i="36"/>
  <c r="T366" i="36"/>
  <c r="T367" i="36"/>
  <c r="T368" i="36"/>
  <c r="T369" i="36"/>
  <c r="T370" i="36"/>
  <c r="T371" i="36"/>
  <c r="T372" i="36"/>
  <c r="T373" i="36"/>
  <c r="T374" i="36"/>
  <c r="T375" i="36"/>
  <c r="T376" i="36"/>
  <c r="T377" i="36"/>
  <c r="T378" i="36"/>
  <c r="T379" i="36"/>
  <c r="T380" i="36"/>
  <c r="T381" i="36"/>
  <c r="T382" i="36"/>
  <c r="T383" i="36"/>
  <c r="T384" i="36"/>
  <c r="T385" i="36"/>
  <c r="T386" i="36"/>
  <c r="T387" i="36"/>
  <c r="T388" i="36"/>
  <c r="T389" i="36"/>
  <c r="T390" i="36"/>
  <c r="T391" i="36"/>
  <c r="T392" i="36"/>
  <c r="T393" i="36"/>
  <c r="T394" i="36"/>
  <c r="T395" i="36"/>
  <c r="T396" i="36"/>
  <c r="T397" i="36"/>
  <c r="T398" i="36"/>
  <c r="T399" i="36"/>
  <c r="T400" i="36"/>
  <c r="T401" i="36"/>
  <c r="T402" i="36"/>
  <c r="T403" i="36"/>
  <c r="T404" i="36"/>
  <c r="T405" i="36"/>
  <c r="T406" i="36"/>
  <c r="T407" i="36"/>
  <c r="T408" i="36"/>
  <c r="T409" i="36"/>
  <c r="T410" i="36"/>
  <c r="T411" i="36"/>
  <c r="T412" i="36"/>
  <c r="T413" i="36"/>
  <c r="T414" i="36"/>
  <c r="T415" i="36"/>
  <c r="T416" i="36"/>
  <c r="T417" i="36"/>
  <c r="T418" i="36"/>
  <c r="T419" i="36"/>
  <c r="T420" i="36"/>
  <c r="T421" i="36"/>
  <c r="T422" i="36"/>
  <c r="T423" i="36"/>
  <c r="T424" i="36"/>
  <c r="T425" i="36"/>
  <c r="T426" i="36"/>
  <c r="T427" i="36"/>
  <c r="T428" i="36"/>
  <c r="T429" i="36"/>
  <c r="T430" i="36"/>
  <c r="T431" i="36"/>
  <c r="T432" i="36"/>
  <c r="T433" i="36"/>
  <c r="T434" i="36"/>
  <c r="T435" i="36"/>
  <c r="T436" i="36"/>
  <c r="T437" i="36"/>
  <c r="T438" i="36"/>
  <c r="T439" i="36"/>
  <c r="T440" i="36"/>
  <c r="T441" i="36"/>
  <c r="T442" i="36"/>
  <c r="T443" i="36"/>
  <c r="T444" i="36"/>
  <c r="T445" i="36"/>
  <c r="T446" i="36"/>
  <c r="T447" i="36"/>
  <c r="T448" i="36"/>
  <c r="T449" i="36"/>
  <c r="T450" i="36"/>
  <c r="T451" i="36"/>
  <c r="T452" i="36"/>
  <c r="T453" i="36"/>
  <c r="T454" i="36"/>
  <c r="T455" i="36"/>
  <c r="T456" i="36"/>
  <c r="T457" i="36"/>
  <c r="T458" i="36"/>
  <c r="T459" i="36"/>
  <c r="T460" i="36"/>
  <c r="T461" i="36"/>
  <c r="T462" i="36"/>
  <c r="T463" i="36"/>
  <c r="T464" i="36"/>
  <c r="T465" i="36"/>
  <c r="T466" i="36"/>
  <c r="T467" i="36"/>
  <c r="T468" i="36"/>
  <c r="T469" i="36"/>
  <c r="T470" i="36"/>
  <c r="T471" i="36"/>
  <c r="T472" i="36"/>
  <c r="T473" i="36"/>
  <c r="T474" i="36"/>
  <c r="T475" i="36"/>
  <c r="T476" i="36"/>
  <c r="T477" i="36"/>
  <c r="T478" i="36"/>
  <c r="T479" i="36"/>
  <c r="T480" i="36"/>
  <c r="T481" i="36"/>
  <c r="T482" i="36"/>
  <c r="T483" i="36"/>
  <c r="T484" i="36"/>
  <c r="T485" i="36"/>
  <c r="T486" i="36"/>
  <c r="T487" i="36"/>
  <c r="T488" i="36"/>
  <c r="T489" i="36"/>
  <c r="T490" i="36"/>
  <c r="T491" i="36"/>
  <c r="T492" i="36"/>
  <c r="T493" i="36"/>
  <c r="T494" i="36"/>
  <c r="T495" i="36"/>
  <c r="T496" i="36"/>
  <c r="T497" i="36"/>
  <c r="T498" i="36"/>
  <c r="T499" i="36"/>
  <c r="T500" i="36"/>
  <c r="T501" i="36"/>
  <c r="T502" i="36"/>
  <c r="T503" i="36"/>
  <c r="T504" i="36"/>
  <c r="T505" i="36"/>
  <c r="T506" i="36"/>
  <c r="T507" i="36"/>
  <c r="T508" i="36"/>
  <c r="T509" i="36"/>
  <c r="T510" i="36"/>
  <c r="T511" i="36"/>
  <c r="T512" i="36"/>
  <c r="T513" i="36"/>
  <c r="T514" i="36"/>
  <c r="T515" i="36"/>
  <c r="T516" i="36"/>
  <c r="T517" i="36"/>
  <c r="T518" i="36"/>
  <c r="T519" i="36"/>
  <c r="T520" i="36"/>
  <c r="T521" i="36"/>
  <c r="T522" i="36"/>
  <c r="T523" i="36"/>
  <c r="T524" i="36"/>
  <c r="T525" i="36"/>
  <c r="T526" i="36"/>
  <c r="T527" i="36"/>
  <c r="T528" i="36"/>
  <c r="T529" i="36"/>
  <c r="T530" i="36"/>
  <c r="T531" i="36"/>
  <c r="T532" i="36"/>
  <c r="T533" i="36"/>
  <c r="T534" i="36"/>
  <c r="T535" i="36"/>
  <c r="T536" i="36"/>
  <c r="T537" i="36"/>
  <c r="T538" i="36"/>
  <c r="T539" i="36"/>
  <c r="T540" i="36"/>
  <c r="T541" i="36"/>
  <c r="T542" i="36"/>
  <c r="T543" i="36"/>
  <c r="T544" i="36"/>
  <c r="T545" i="36"/>
  <c r="T546" i="36"/>
  <c r="T547" i="36"/>
  <c r="T548" i="36"/>
  <c r="T549" i="36"/>
  <c r="T550" i="36"/>
  <c r="T551" i="36"/>
  <c r="T552" i="36"/>
  <c r="T553" i="36"/>
  <c r="T554" i="36"/>
  <c r="T555" i="36"/>
  <c r="T556" i="36"/>
  <c r="T557" i="36"/>
  <c r="T558" i="36"/>
  <c r="T559" i="36"/>
  <c r="T560" i="36"/>
  <c r="T561" i="36"/>
  <c r="T562" i="36"/>
  <c r="T563" i="36"/>
  <c r="T564" i="36"/>
  <c r="T565" i="36"/>
  <c r="T566" i="36"/>
  <c r="T567" i="36"/>
  <c r="T568" i="36"/>
  <c r="T569" i="36"/>
  <c r="T570" i="36"/>
  <c r="T571" i="36"/>
  <c r="T572" i="36"/>
  <c r="T573" i="36"/>
  <c r="T574" i="36"/>
  <c r="T575" i="36"/>
  <c r="T576" i="36"/>
  <c r="T577" i="36"/>
  <c r="T578" i="36"/>
  <c r="T579" i="36"/>
  <c r="T580" i="36"/>
  <c r="T581" i="36"/>
  <c r="T582" i="36"/>
  <c r="T583" i="36"/>
  <c r="T584" i="36"/>
  <c r="T585" i="36"/>
  <c r="T586" i="36"/>
  <c r="T587" i="36"/>
  <c r="T588" i="36"/>
  <c r="T589" i="36"/>
  <c r="T590" i="36"/>
  <c r="T591" i="36"/>
  <c r="T592" i="36"/>
  <c r="T593" i="36"/>
  <c r="T594" i="36"/>
  <c r="T595" i="36"/>
  <c r="T596" i="36"/>
  <c r="T597" i="36"/>
  <c r="T598" i="36"/>
  <c r="T599" i="36"/>
  <c r="T600" i="36"/>
  <c r="T601" i="36"/>
  <c r="T602" i="36"/>
  <c r="T603" i="36"/>
  <c r="T604" i="36"/>
  <c r="T605" i="36"/>
  <c r="T606" i="36"/>
  <c r="T607" i="36"/>
  <c r="T608" i="36"/>
  <c r="T609" i="36"/>
  <c r="T610" i="36"/>
  <c r="T611" i="36"/>
  <c r="T612" i="36"/>
  <c r="T613" i="36"/>
  <c r="T614" i="36"/>
  <c r="T615" i="36"/>
  <c r="T616" i="36"/>
  <c r="T617" i="36"/>
  <c r="T618" i="36"/>
  <c r="T619" i="36"/>
  <c r="T620" i="36"/>
  <c r="T621" i="36"/>
  <c r="T622" i="36"/>
  <c r="T623" i="36"/>
  <c r="T624" i="36"/>
  <c r="T625" i="36"/>
  <c r="T626" i="36"/>
  <c r="T627" i="36"/>
  <c r="T628" i="36"/>
  <c r="T629" i="36"/>
  <c r="T630" i="36"/>
  <c r="T631" i="36"/>
  <c r="T632" i="36"/>
  <c r="T633" i="36"/>
  <c r="T634" i="36"/>
  <c r="T635" i="36"/>
  <c r="T636" i="36"/>
  <c r="T637" i="36"/>
  <c r="T638" i="36"/>
  <c r="T639" i="36"/>
  <c r="T640" i="36"/>
  <c r="T641" i="36"/>
  <c r="T642" i="36"/>
  <c r="T643" i="36"/>
  <c r="T644" i="36"/>
  <c r="T645" i="36"/>
  <c r="T646" i="36"/>
  <c r="T647" i="36"/>
  <c r="T648" i="36"/>
  <c r="T649" i="36"/>
  <c r="T650" i="36"/>
  <c r="T651" i="36"/>
  <c r="T652" i="36"/>
  <c r="T653" i="36"/>
  <c r="T654" i="36"/>
  <c r="T655" i="36"/>
  <c r="T656" i="36"/>
  <c r="T657" i="36"/>
  <c r="T658" i="36"/>
  <c r="T659" i="36"/>
  <c r="T660" i="36"/>
  <c r="T661" i="36"/>
  <c r="T662" i="36"/>
  <c r="T663" i="36"/>
  <c r="T664" i="36"/>
  <c r="T665" i="36"/>
  <c r="T666" i="36"/>
  <c r="T667" i="36"/>
  <c r="T668" i="36"/>
  <c r="T669" i="36"/>
  <c r="T670" i="36"/>
  <c r="T671" i="36"/>
  <c r="T672" i="36"/>
  <c r="T673" i="36"/>
  <c r="T674" i="36"/>
  <c r="T675" i="36"/>
  <c r="T676" i="36"/>
  <c r="T677" i="36"/>
  <c r="T678" i="36"/>
  <c r="T679" i="36"/>
  <c r="T680" i="36"/>
  <c r="T681" i="36"/>
  <c r="T682" i="36"/>
  <c r="T683" i="36"/>
  <c r="T684" i="36"/>
  <c r="T685" i="36"/>
  <c r="T686" i="36"/>
  <c r="T687" i="36"/>
  <c r="T688" i="36"/>
  <c r="T689" i="36"/>
  <c r="T690" i="36"/>
  <c r="T691" i="36"/>
  <c r="T692" i="36"/>
  <c r="T693" i="36"/>
  <c r="T694" i="36"/>
  <c r="T695" i="36"/>
  <c r="T696" i="36"/>
  <c r="T697" i="36"/>
  <c r="T698" i="36"/>
  <c r="T699" i="36"/>
  <c r="T700" i="36"/>
  <c r="T701" i="36"/>
  <c r="T702" i="36"/>
  <c r="T703" i="36"/>
  <c r="T704" i="36"/>
  <c r="T705" i="36"/>
  <c r="T706" i="36"/>
  <c r="T707" i="36"/>
  <c r="T708" i="36"/>
  <c r="T709" i="36"/>
  <c r="T710" i="36"/>
  <c r="T711" i="36"/>
  <c r="T712" i="36"/>
  <c r="T713" i="36"/>
  <c r="T714" i="36"/>
  <c r="T715" i="36"/>
  <c r="T716" i="36"/>
  <c r="T717" i="36"/>
  <c r="T718" i="36"/>
  <c r="T719" i="36"/>
  <c r="T720" i="36"/>
  <c r="T721" i="36"/>
  <c r="T722" i="36"/>
  <c r="T723" i="36"/>
  <c r="T724" i="36"/>
  <c r="T725" i="36"/>
  <c r="T726" i="36"/>
  <c r="T727" i="36"/>
  <c r="T728" i="36"/>
  <c r="T729" i="36"/>
  <c r="T730" i="36"/>
  <c r="T731" i="36"/>
  <c r="T732" i="36"/>
  <c r="T733" i="36"/>
  <c r="T734" i="36"/>
  <c r="T735" i="36"/>
  <c r="T736" i="36"/>
  <c r="T737" i="36"/>
  <c r="T738" i="36"/>
  <c r="T739" i="36"/>
  <c r="T740" i="36"/>
  <c r="T741" i="36"/>
  <c r="T742" i="36"/>
  <c r="T743" i="36"/>
  <c r="T744" i="36"/>
  <c r="T745" i="36"/>
  <c r="T746" i="36"/>
  <c r="T747" i="36"/>
  <c r="T748" i="36"/>
  <c r="T749" i="36"/>
  <c r="T750" i="36"/>
  <c r="T751" i="36"/>
  <c r="T752" i="36"/>
  <c r="T753" i="36"/>
  <c r="T754" i="36"/>
  <c r="T755" i="36"/>
  <c r="T756" i="36"/>
  <c r="T757" i="36"/>
  <c r="T758" i="36"/>
  <c r="T759" i="36"/>
  <c r="T760" i="36"/>
  <c r="T761" i="36"/>
  <c r="T762" i="36"/>
  <c r="T763" i="36"/>
  <c r="T764" i="36"/>
  <c r="T765" i="36"/>
  <c r="T766" i="36"/>
  <c r="T767" i="36"/>
  <c r="T768" i="36"/>
  <c r="T769" i="36"/>
  <c r="T770" i="36"/>
  <c r="T771" i="36"/>
  <c r="T772" i="36"/>
  <c r="T773" i="36"/>
  <c r="T774" i="36"/>
  <c r="T775" i="36"/>
  <c r="T776" i="36"/>
  <c r="T777" i="36"/>
  <c r="T778" i="36"/>
  <c r="T779" i="36"/>
  <c r="T780" i="36"/>
  <c r="T781" i="36"/>
  <c r="T782" i="36"/>
  <c r="T783" i="36"/>
  <c r="T784" i="36"/>
  <c r="T785" i="36"/>
  <c r="T786" i="36"/>
  <c r="T787" i="36"/>
  <c r="T788" i="36"/>
  <c r="T789" i="36"/>
  <c r="T790" i="36"/>
  <c r="T791" i="36"/>
  <c r="T792" i="36"/>
  <c r="T793" i="36"/>
  <c r="T794" i="36"/>
  <c r="T795" i="36"/>
  <c r="T796" i="36"/>
  <c r="T797" i="36"/>
  <c r="T798" i="36"/>
  <c r="T799" i="36"/>
  <c r="T800" i="36"/>
  <c r="T801" i="36"/>
  <c r="T802" i="36"/>
  <c r="T803" i="36"/>
  <c r="T804" i="36"/>
  <c r="T805" i="36"/>
  <c r="T2" i="36"/>
  <c r="S3" i="36"/>
  <c r="S4" i="36"/>
  <c r="S5" i="36"/>
  <c r="S6" i="36"/>
  <c r="S7" i="36"/>
  <c r="S8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S34" i="36"/>
  <c r="S35" i="36"/>
  <c r="S36" i="36"/>
  <c r="S37" i="36"/>
  <c r="S38" i="36"/>
  <c r="S39" i="36"/>
  <c r="S40" i="36"/>
  <c r="S41" i="36"/>
  <c r="S42" i="36"/>
  <c r="S43" i="36"/>
  <c r="S44" i="36"/>
  <c r="S45" i="36"/>
  <c r="S46" i="36"/>
  <c r="S47" i="36"/>
  <c r="S48" i="36"/>
  <c r="S49" i="36"/>
  <c r="S50" i="36"/>
  <c r="S51" i="36"/>
  <c r="S52" i="36"/>
  <c r="S53" i="36"/>
  <c r="S54" i="36"/>
  <c r="S55" i="36"/>
  <c r="S56" i="36"/>
  <c r="S57" i="36"/>
  <c r="S58" i="36"/>
  <c r="S59" i="36"/>
  <c r="S60" i="36"/>
  <c r="S61" i="36"/>
  <c r="S62" i="36"/>
  <c r="S63" i="36"/>
  <c r="S64" i="36"/>
  <c r="S65" i="36"/>
  <c r="S66" i="36"/>
  <c r="S67" i="36"/>
  <c r="S68" i="36"/>
  <c r="S69" i="36"/>
  <c r="S70" i="36"/>
  <c r="S71" i="36"/>
  <c r="S72" i="36"/>
  <c r="S73" i="36"/>
  <c r="S74" i="36"/>
  <c r="S75" i="36"/>
  <c r="S76" i="36"/>
  <c r="S77" i="36"/>
  <c r="S78" i="36"/>
  <c r="S79" i="36"/>
  <c r="S80" i="36"/>
  <c r="S81" i="36"/>
  <c r="S82" i="36"/>
  <c r="S83" i="36"/>
  <c r="S84" i="36"/>
  <c r="S85" i="36"/>
  <c r="S86" i="36"/>
  <c r="S87" i="36"/>
  <c r="S88" i="36"/>
  <c r="S89" i="36"/>
  <c r="S90" i="36"/>
  <c r="S91" i="36"/>
  <c r="S92" i="36"/>
  <c r="S93" i="36"/>
  <c r="S94" i="36"/>
  <c r="S95" i="36"/>
  <c r="S96" i="36"/>
  <c r="S97" i="36"/>
  <c r="S98" i="36"/>
  <c r="S99" i="36"/>
  <c r="S100" i="36"/>
  <c r="S101" i="36"/>
  <c r="S102" i="36"/>
  <c r="S103" i="36"/>
  <c r="S104" i="36"/>
  <c r="S105" i="36"/>
  <c r="S106" i="36"/>
  <c r="S107" i="36"/>
  <c r="S108" i="36"/>
  <c r="S109" i="36"/>
  <c r="S110" i="36"/>
  <c r="S111" i="36"/>
  <c r="S112" i="36"/>
  <c r="S113" i="36"/>
  <c r="S114" i="36"/>
  <c r="S115" i="36"/>
  <c r="S116" i="36"/>
  <c r="S117" i="36"/>
  <c r="S118" i="36"/>
  <c r="S119" i="36"/>
  <c r="S120" i="36"/>
  <c r="S121" i="36"/>
  <c r="S122" i="36"/>
  <c r="S123" i="36"/>
  <c r="S124" i="36"/>
  <c r="S125" i="36"/>
  <c r="S126" i="36"/>
  <c r="S127" i="36"/>
  <c r="S128" i="36"/>
  <c r="S129" i="36"/>
  <c r="S130" i="36"/>
  <c r="S131" i="36"/>
  <c r="S132" i="36"/>
  <c r="S133" i="36"/>
  <c r="S134" i="36"/>
  <c r="S135" i="36"/>
  <c r="S136" i="36"/>
  <c r="S137" i="36"/>
  <c r="S138" i="36"/>
  <c r="S139" i="36"/>
  <c r="S140" i="36"/>
  <c r="S141" i="36"/>
  <c r="S142" i="36"/>
  <c r="S143" i="36"/>
  <c r="S144" i="36"/>
  <c r="S145" i="36"/>
  <c r="S146" i="36"/>
  <c r="S147" i="36"/>
  <c r="S148" i="36"/>
  <c r="S149" i="36"/>
  <c r="S150" i="36"/>
  <c r="S151" i="36"/>
  <c r="S152" i="36"/>
  <c r="S153" i="36"/>
  <c r="S154" i="36"/>
  <c r="S155" i="36"/>
  <c r="S156" i="36"/>
  <c r="S157" i="36"/>
  <c r="S158" i="36"/>
  <c r="S159" i="36"/>
  <c r="S160" i="36"/>
  <c r="S161" i="36"/>
  <c r="S162" i="36"/>
  <c r="S163" i="36"/>
  <c r="S164" i="36"/>
  <c r="S165" i="36"/>
  <c r="S166" i="36"/>
  <c r="S167" i="36"/>
  <c r="S168" i="36"/>
  <c r="S169" i="36"/>
  <c r="S170" i="36"/>
  <c r="S171" i="36"/>
  <c r="S172" i="36"/>
  <c r="S173" i="36"/>
  <c r="S174" i="36"/>
  <c r="S175" i="36"/>
  <c r="S176" i="36"/>
  <c r="S177" i="36"/>
  <c r="S178" i="36"/>
  <c r="S179" i="36"/>
  <c r="S180" i="36"/>
  <c r="S181" i="36"/>
  <c r="S182" i="36"/>
  <c r="S183" i="36"/>
  <c r="S184" i="36"/>
  <c r="S185" i="36"/>
  <c r="S186" i="36"/>
  <c r="S187" i="36"/>
  <c r="S188" i="36"/>
  <c r="S189" i="36"/>
  <c r="S190" i="36"/>
  <c r="S191" i="36"/>
  <c r="S192" i="36"/>
  <c r="S193" i="36"/>
  <c r="S194" i="36"/>
  <c r="S195" i="36"/>
  <c r="S196" i="36"/>
  <c r="S197" i="36"/>
  <c r="S198" i="36"/>
  <c r="S199" i="36"/>
  <c r="S200" i="36"/>
  <c r="S201" i="36"/>
  <c r="S202" i="36"/>
  <c r="S203" i="36"/>
  <c r="S204" i="36"/>
  <c r="S205" i="36"/>
  <c r="S206" i="36"/>
  <c r="S207" i="36"/>
  <c r="S208" i="36"/>
  <c r="S209" i="36"/>
  <c r="S210" i="36"/>
  <c r="S211" i="36"/>
  <c r="S212" i="36"/>
  <c r="S213" i="36"/>
  <c r="S214" i="36"/>
  <c r="S215" i="36"/>
  <c r="S216" i="36"/>
  <c r="S217" i="36"/>
  <c r="S218" i="36"/>
  <c r="S219" i="36"/>
  <c r="S220" i="36"/>
  <c r="S221" i="36"/>
  <c r="S222" i="36"/>
  <c r="S223" i="36"/>
  <c r="S224" i="36"/>
  <c r="S225" i="36"/>
  <c r="S226" i="36"/>
  <c r="S227" i="36"/>
  <c r="S228" i="36"/>
  <c r="S229" i="36"/>
  <c r="S230" i="36"/>
  <c r="S231" i="36"/>
  <c r="S232" i="36"/>
  <c r="S233" i="36"/>
  <c r="S234" i="36"/>
  <c r="S235" i="36"/>
  <c r="S236" i="36"/>
  <c r="S237" i="36"/>
  <c r="S238" i="36"/>
  <c r="S239" i="36"/>
  <c r="S240" i="36"/>
  <c r="S241" i="36"/>
  <c r="S242" i="36"/>
  <c r="S243" i="36"/>
  <c r="S244" i="36"/>
  <c r="S245" i="36"/>
  <c r="S246" i="36"/>
  <c r="S247" i="36"/>
  <c r="S248" i="36"/>
  <c r="S249" i="36"/>
  <c r="S250" i="36"/>
  <c r="S251" i="36"/>
  <c r="S252" i="36"/>
  <c r="S253" i="36"/>
  <c r="S254" i="36"/>
  <c r="S255" i="36"/>
  <c r="S256" i="36"/>
  <c r="S257" i="36"/>
  <c r="S258" i="36"/>
  <c r="S259" i="36"/>
  <c r="S260" i="36"/>
  <c r="S261" i="36"/>
  <c r="S262" i="36"/>
  <c r="S263" i="36"/>
  <c r="S264" i="36"/>
  <c r="S265" i="36"/>
  <c r="S266" i="36"/>
  <c r="S267" i="36"/>
  <c r="S268" i="36"/>
  <c r="S269" i="36"/>
  <c r="S270" i="36"/>
  <c r="S271" i="36"/>
  <c r="S272" i="36"/>
  <c r="S273" i="36"/>
  <c r="S274" i="36"/>
  <c r="S275" i="36"/>
  <c r="S276" i="36"/>
  <c r="S277" i="36"/>
  <c r="S278" i="36"/>
  <c r="S279" i="36"/>
  <c r="S280" i="36"/>
  <c r="S281" i="36"/>
  <c r="S282" i="36"/>
  <c r="S283" i="36"/>
  <c r="S284" i="36"/>
  <c r="S285" i="36"/>
  <c r="S286" i="36"/>
  <c r="S287" i="36"/>
  <c r="S288" i="36"/>
  <c r="S289" i="36"/>
  <c r="S290" i="36"/>
  <c r="S291" i="36"/>
  <c r="S292" i="36"/>
  <c r="S293" i="36"/>
  <c r="S294" i="36"/>
  <c r="S295" i="36"/>
  <c r="S296" i="36"/>
  <c r="S297" i="36"/>
  <c r="S298" i="36"/>
  <c r="S299" i="36"/>
  <c r="S300" i="36"/>
  <c r="S301" i="36"/>
  <c r="S302" i="36"/>
  <c r="S303" i="36"/>
  <c r="S304" i="36"/>
  <c r="S305" i="36"/>
  <c r="S306" i="36"/>
  <c r="S307" i="36"/>
  <c r="S308" i="36"/>
  <c r="S309" i="36"/>
  <c r="S310" i="36"/>
  <c r="S311" i="36"/>
  <c r="S312" i="36"/>
  <c r="S313" i="36"/>
  <c r="S314" i="36"/>
  <c r="S315" i="36"/>
  <c r="S316" i="36"/>
  <c r="S317" i="36"/>
  <c r="S318" i="36"/>
  <c r="S319" i="36"/>
  <c r="S320" i="36"/>
  <c r="S321" i="36"/>
  <c r="S322" i="36"/>
  <c r="S323" i="36"/>
  <c r="S324" i="36"/>
  <c r="S325" i="36"/>
  <c r="S326" i="36"/>
  <c r="S327" i="36"/>
  <c r="S328" i="36"/>
  <c r="S329" i="36"/>
  <c r="S330" i="36"/>
  <c r="S331" i="36"/>
  <c r="S332" i="36"/>
  <c r="S333" i="36"/>
  <c r="S334" i="36"/>
  <c r="S335" i="36"/>
  <c r="S336" i="36"/>
  <c r="S337" i="36"/>
  <c r="S338" i="36"/>
  <c r="S339" i="36"/>
  <c r="S340" i="36"/>
  <c r="S341" i="36"/>
  <c r="S342" i="36"/>
  <c r="S343" i="36"/>
  <c r="S344" i="36"/>
  <c r="S345" i="36"/>
  <c r="S346" i="36"/>
  <c r="S347" i="36"/>
  <c r="S348" i="36"/>
  <c r="S349" i="36"/>
  <c r="S350" i="36"/>
  <c r="S351" i="36"/>
  <c r="S352" i="36"/>
  <c r="S353" i="36"/>
  <c r="S354" i="36"/>
  <c r="S355" i="36"/>
  <c r="S356" i="36"/>
  <c r="S357" i="36"/>
  <c r="S358" i="36"/>
  <c r="S359" i="36"/>
  <c r="S360" i="36"/>
  <c r="S361" i="36"/>
  <c r="S362" i="36"/>
  <c r="S363" i="36"/>
  <c r="S364" i="36"/>
  <c r="S365" i="36"/>
  <c r="S366" i="36"/>
  <c r="S367" i="36"/>
  <c r="S368" i="36"/>
  <c r="S369" i="36"/>
  <c r="S370" i="36"/>
  <c r="S371" i="36"/>
  <c r="S372" i="36"/>
  <c r="S373" i="36"/>
  <c r="S374" i="36"/>
  <c r="S375" i="36"/>
  <c r="S376" i="36"/>
  <c r="S377" i="36"/>
  <c r="S378" i="36"/>
  <c r="S379" i="36"/>
  <c r="S380" i="36"/>
  <c r="S381" i="36"/>
  <c r="S382" i="36"/>
  <c r="S383" i="36"/>
  <c r="S384" i="36"/>
  <c r="S385" i="36"/>
  <c r="S386" i="36"/>
  <c r="S387" i="36"/>
  <c r="S388" i="36"/>
  <c r="S389" i="36"/>
  <c r="S390" i="36"/>
  <c r="S391" i="36"/>
  <c r="S392" i="36"/>
  <c r="S393" i="36"/>
  <c r="S394" i="36"/>
  <c r="S395" i="36"/>
  <c r="S396" i="36"/>
  <c r="S397" i="36"/>
  <c r="S398" i="36"/>
  <c r="S399" i="36"/>
  <c r="S400" i="36"/>
  <c r="S401" i="36"/>
  <c r="S402" i="36"/>
  <c r="S403" i="36"/>
  <c r="S404" i="36"/>
  <c r="S405" i="36"/>
  <c r="S406" i="36"/>
  <c r="S407" i="36"/>
  <c r="S408" i="36"/>
  <c r="S409" i="36"/>
  <c r="S410" i="36"/>
  <c r="S411" i="36"/>
  <c r="S412" i="36"/>
  <c r="S413" i="36"/>
  <c r="S414" i="36"/>
  <c r="S415" i="36"/>
  <c r="S416" i="36"/>
  <c r="S417" i="36"/>
  <c r="S418" i="36"/>
  <c r="S419" i="36"/>
  <c r="S420" i="36"/>
  <c r="S421" i="36"/>
  <c r="S422" i="36"/>
  <c r="S423" i="36"/>
  <c r="S424" i="36"/>
  <c r="S425" i="36"/>
  <c r="S426" i="36"/>
  <c r="S427" i="36"/>
  <c r="S428" i="36"/>
  <c r="S429" i="36"/>
  <c r="S430" i="36"/>
  <c r="S431" i="36"/>
  <c r="S432" i="36"/>
  <c r="S433" i="36"/>
  <c r="S434" i="36"/>
  <c r="S435" i="36"/>
  <c r="S436" i="36"/>
  <c r="S437" i="36"/>
  <c r="S438" i="36"/>
  <c r="S439" i="36"/>
  <c r="S440" i="36"/>
  <c r="S441" i="36"/>
  <c r="S442" i="36"/>
  <c r="S443" i="36"/>
  <c r="S444" i="36"/>
  <c r="S445" i="36"/>
  <c r="S446" i="36"/>
  <c r="S447" i="36"/>
  <c r="S448" i="36"/>
  <c r="S449" i="36"/>
  <c r="S450" i="36"/>
  <c r="S451" i="36"/>
  <c r="S452" i="36"/>
  <c r="S453" i="36"/>
  <c r="S454" i="36"/>
  <c r="S455" i="36"/>
  <c r="S456" i="36"/>
  <c r="S457" i="36"/>
  <c r="S458" i="36"/>
  <c r="S459" i="36"/>
  <c r="S460" i="36"/>
  <c r="S461" i="36"/>
  <c r="S462" i="36"/>
  <c r="S463" i="36"/>
  <c r="S464" i="36"/>
  <c r="S465" i="36"/>
  <c r="S466" i="36"/>
  <c r="S467" i="36"/>
  <c r="S468" i="36"/>
  <c r="S469" i="36"/>
  <c r="S470" i="36"/>
  <c r="S471" i="36"/>
  <c r="S472" i="36"/>
  <c r="S473" i="36"/>
  <c r="S474" i="36"/>
  <c r="S475" i="36"/>
  <c r="S476" i="36"/>
  <c r="S477" i="36"/>
  <c r="S478" i="36"/>
  <c r="S479" i="36"/>
  <c r="S480" i="36"/>
  <c r="S481" i="36"/>
  <c r="S482" i="36"/>
  <c r="S483" i="36"/>
  <c r="S484" i="36"/>
  <c r="S485" i="36"/>
  <c r="S486" i="36"/>
  <c r="S487" i="36"/>
  <c r="S488" i="36"/>
  <c r="S489" i="36"/>
  <c r="S490" i="36"/>
  <c r="S491" i="36"/>
  <c r="S492" i="36"/>
  <c r="S493" i="36"/>
  <c r="S494" i="36"/>
  <c r="S495" i="36"/>
  <c r="S496" i="36"/>
  <c r="S497" i="36"/>
  <c r="S498" i="36"/>
  <c r="S499" i="36"/>
  <c r="S500" i="36"/>
  <c r="S501" i="36"/>
  <c r="S502" i="36"/>
  <c r="S503" i="36"/>
  <c r="S504" i="36"/>
  <c r="S505" i="36"/>
  <c r="S506" i="36"/>
  <c r="S507" i="36"/>
  <c r="S508" i="36"/>
  <c r="S509" i="36"/>
  <c r="S510" i="36"/>
  <c r="S511" i="36"/>
  <c r="S512" i="36"/>
  <c r="S513" i="36"/>
  <c r="S514" i="36"/>
  <c r="S515" i="36"/>
  <c r="S516" i="36"/>
  <c r="S517" i="36"/>
  <c r="S518" i="36"/>
  <c r="S519" i="36"/>
  <c r="S520" i="36"/>
  <c r="S521" i="36"/>
  <c r="S522" i="36"/>
  <c r="S523" i="36"/>
  <c r="S524" i="36"/>
  <c r="S525" i="36"/>
  <c r="S526" i="36"/>
  <c r="S527" i="36"/>
  <c r="S528" i="36"/>
  <c r="S529" i="36"/>
  <c r="S530" i="36"/>
  <c r="S531" i="36"/>
  <c r="S532" i="36"/>
  <c r="S533" i="36"/>
  <c r="S534" i="36"/>
  <c r="S535" i="36"/>
  <c r="S536" i="36"/>
  <c r="S537" i="36"/>
  <c r="S538" i="36"/>
  <c r="S539" i="36"/>
  <c r="S540" i="36"/>
  <c r="S541" i="36"/>
  <c r="S542" i="36"/>
  <c r="S543" i="36"/>
  <c r="S544" i="36"/>
  <c r="S545" i="36"/>
  <c r="S546" i="36"/>
  <c r="S547" i="36"/>
  <c r="S548" i="36"/>
  <c r="S549" i="36"/>
  <c r="S550" i="36"/>
  <c r="S551" i="36"/>
  <c r="S552" i="36"/>
  <c r="S553" i="36"/>
  <c r="S554" i="36"/>
  <c r="S555" i="36"/>
  <c r="S556" i="36"/>
  <c r="S557" i="36"/>
  <c r="S558" i="36"/>
  <c r="S559" i="36"/>
  <c r="S560" i="36"/>
  <c r="S561" i="36"/>
  <c r="S562" i="36"/>
  <c r="S563" i="36"/>
  <c r="S564" i="36"/>
  <c r="S565" i="36"/>
  <c r="S566" i="36"/>
  <c r="S567" i="36"/>
  <c r="S568" i="36"/>
  <c r="S569" i="36"/>
  <c r="S570" i="36"/>
  <c r="S571" i="36"/>
  <c r="S572" i="36"/>
  <c r="S573" i="36"/>
  <c r="S574" i="36"/>
  <c r="S575" i="36"/>
  <c r="S576" i="36"/>
  <c r="S577" i="36"/>
  <c r="S578" i="36"/>
  <c r="S579" i="36"/>
  <c r="S580" i="36"/>
  <c r="S581" i="36"/>
  <c r="S582" i="36"/>
  <c r="S583" i="36"/>
  <c r="S584" i="36"/>
  <c r="S585" i="36"/>
  <c r="S586" i="36"/>
  <c r="S587" i="36"/>
  <c r="S588" i="36"/>
  <c r="S589" i="36"/>
  <c r="S590" i="36"/>
  <c r="S591" i="36"/>
  <c r="S592" i="36"/>
  <c r="S593" i="36"/>
  <c r="S594" i="36"/>
  <c r="S595" i="36"/>
  <c r="S596" i="36"/>
  <c r="S597" i="36"/>
  <c r="S598" i="36"/>
  <c r="S599" i="36"/>
  <c r="S600" i="36"/>
  <c r="S601" i="36"/>
  <c r="S602" i="36"/>
  <c r="S603" i="36"/>
  <c r="S604" i="36"/>
  <c r="S605" i="36"/>
  <c r="S606" i="36"/>
  <c r="S607" i="36"/>
  <c r="S608" i="36"/>
  <c r="S609" i="36"/>
  <c r="S610" i="36"/>
  <c r="S611" i="36"/>
  <c r="S612" i="36"/>
  <c r="S613" i="36"/>
  <c r="S614" i="36"/>
  <c r="S615" i="36"/>
  <c r="S616" i="36"/>
  <c r="S617" i="36"/>
  <c r="S618" i="36"/>
  <c r="S619" i="36"/>
  <c r="S620" i="36"/>
  <c r="S621" i="36"/>
  <c r="S622" i="36"/>
  <c r="S623" i="36"/>
  <c r="S624" i="36"/>
  <c r="S625" i="36"/>
  <c r="S626" i="36"/>
  <c r="S627" i="36"/>
  <c r="S628" i="36"/>
  <c r="S629" i="36"/>
  <c r="S630" i="36"/>
  <c r="S631" i="36"/>
  <c r="S632" i="36"/>
  <c r="S633" i="36"/>
  <c r="S634" i="36"/>
  <c r="S635" i="36"/>
  <c r="S636" i="36"/>
  <c r="S637" i="36"/>
  <c r="S638" i="36"/>
  <c r="S639" i="36"/>
  <c r="S640" i="36"/>
  <c r="S641" i="36"/>
  <c r="S642" i="36"/>
  <c r="S643" i="36"/>
  <c r="S644" i="36"/>
  <c r="S645" i="36"/>
  <c r="S646" i="36"/>
  <c r="S647" i="36"/>
  <c r="S648" i="36"/>
  <c r="S649" i="36"/>
  <c r="S650" i="36"/>
  <c r="S651" i="36"/>
  <c r="S652" i="36"/>
  <c r="S653" i="36"/>
  <c r="S654" i="36"/>
  <c r="S655" i="36"/>
  <c r="S656" i="36"/>
  <c r="S657" i="36"/>
  <c r="S658" i="36"/>
  <c r="S659" i="36"/>
  <c r="S660" i="36"/>
  <c r="S661" i="36"/>
  <c r="S662" i="36"/>
  <c r="S663" i="36"/>
  <c r="S664" i="36"/>
  <c r="S665" i="36"/>
  <c r="S666" i="36"/>
  <c r="S667" i="36"/>
  <c r="S668" i="36"/>
  <c r="S669" i="36"/>
  <c r="S670" i="36"/>
  <c r="S671" i="36"/>
  <c r="S672" i="36"/>
  <c r="S673" i="36"/>
  <c r="S674" i="36"/>
  <c r="S675" i="36"/>
  <c r="S676" i="36"/>
  <c r="S677" i="36"/>
  <c r="S678" i="36"/>
  <c r="S679" i="36"/>
  <c r="S680" i="36"/>
  <c r="S681" i="36"/>
  <c r="S682" i="36"/>
  <c r="S683" i="36"/>
  <c r="S684" i="36"/>
  <c r="S685" i="36"/>
  <c r="S686" i="36"/>
  <c r="S687" i="36"/>
  <c r="S688" i="36"/>
  <c r="S689" i="36"/>
  <c r="S690" i="36"/>
  <c r="S691" i="36"/>
  <c r="S692" i="36"/>
  <c r="S693" i="36"/>
  <c r="S694" i="36"/>
  <c r="S695" i="36"/>
  <c r="S696" i="36"/>
  <c r="S697" i="36"/>
  <c r="S698" i="36"/>
  <c r="S699" i="36"/>
  <c r="S700" i="36"/>
  <c r="S701" i="36"/>
  <c r="S702" i="36"/>
  <c r="S703" i="36"/>
  <c r="S704" i="36"/>
  <c r="S705" i="36"/>
  <c r="S706" i="36"/>
  <c r="S707" i="36"/>
  <c r="S708" i="36"/>
  <c r="S709" i="36"/>
  <c r="S710" i="36"/>
  <c r="S711" i="36"/>
  <c r="S712" i="36"/>
  <c r="S713" i="36"/>
  <c r="S714" i="36"/>
  <c r="S715" i="36"/>
  <c r="S716" i="36"/>
  <c r="S717" i="36"/>
  <c r="S718" i="36"/>
  <c r="S719" i="36"/>
  <c r="S720" i="36"/>
  <c r="S721" i="36"/>
  <c r="S722" i="36"/>
  <c r="S723" i="36"/>
  <c r="S724" i="36"/>
  <c r="S725" i="36"/>
  <c r="S726" i="36"/>
  <c r="S727" i="36"/>
  <c r="S728" i="36"/>
  <c r="S729" i="36"/>
  <c r="S730" i="36"/>
  <c r="S731" i="36"/>
  <c r="S732" i="36"/>
  <c r="S733" i="36"/>
  <c r="S734" i="36"/>
  <c r="S735" i="36"/>
  <c r="S736" i="36"/>
  <c r="S737" i="36"/>
  <c r="S738" i="36"/>
  <c r="S739" i="36"/>
  <c r="S740" i="36"/>
  <c r="S741" i="36"/>
  <c r="S742" i="36"/>
  <c r="S743" i="36"/>
  <c r="S744" i="36"/>
  <c r="S745" i="36"/>
  <c r="S746" i="36"/>
  <c r="S747" i="36"/>
  <c r="S748" i="36"/>
  <c r="S749" i="36"/>
  <c r="S750" i="36"/>
  <c r="S751" i="36"/>
  <c r="S752" i="36"/>
  <c r="S753" i="36"/>
  <c r="S754" i="36"/>
  <c r="S755" i="36"/>
  <c r="S756" i="36"/>
  <c r="S757" i="36"/>
  <c r="S758" i="36"/>
  <c r="S759" i="36"/>
  <c r="S760" i="36"/>
  <c r="S761" i="36"/>
  <c r="S762" i="36"/>
  <c r="S763" i="36"/>
  <c r="S764" i="36"/>
  <c r="S765" i="36"/>
  <c r="S766" i="36"/>
  <c r="S767" i="36"/>
  <c r="S768" i="36"/>
  <c r="S769" i="36"/>
  <c r="S770" i="36"/>
  <c r="S771" i="36"/>
  <c r="S772" i="36"/>
  <c r="S773" i="36"/>
  <c r="S774" i="36"/>
  <c r="S775" i="36"/>
  <c r="S776" i="36"/>
  <c r="S777" i="36"/>
  <c r="S778" i="36"/>
  <c r="S779" i="36"/>
  <c r="S780" i="36"/>
  <c r="S781" i="36"/>
  <c r="S782" i="36"/>
  <c r="S783" i="36"/>
  <c r="S784" i="36"/>
  <c r="S785" i="36"/>
  <c r="S786" i="36"/>
  <c r="S787" i="36"/>
  <c r="S788" i="36"/>
  <c r="S789" i="36"/>
  <c r="S790" i="36"/>
  <c r="S791" i="36"/>
  <c r="S792" i="36"/>
  <c r="S793" i="36"/>
  <c r="S794" i="36"/>
  <c r="S795" i="36"/>
  <c r="S796" i="36"/>
  <c r="S797" i="36"/>
  <c r="S798" i="36"/>
  <c r="S799" i="36"/>
  <c r="S800" i="36"/>
  <c r="S801" i="36"/>
  <c r="S802" i="36"/>
  <c r="S803" i="36"/>
  <c r="S804" i="36"/>
  <c r="S805" i="36"/>
  <c r="S2" i="36"/>
  <c r="R3" i="36"/>
  <c r="R4" i="36"/>
  <c r="R5" i="36"/>
  <c r="R6" i="36"/>
  <c r="R7" i="36"/>
  <c r="R8" i="36"/>
  <c r="R9" i="36"/>
  <c r="R10" i="36"/>
  <c r="R11" i="36"/>
  <c r="R12" i="36"/>
  <c r="R13" i="36"/>
  <c r="R14" i="36"/>
  <c r="R15" i="36"/>
  <c r="R16" i="36"/>
  <c r="R17" i="36"/>
  <c r="R18" i="36"/>
  <c r="R19" i="36"/>
  <c r="R20" i="36"/>
  <c r="R21" i="36"/>
  <c r="R22" i="36"/>
  <c r="R23" i="36"/>
  <c r="R24" i="36"/>
  <c r="R25" i="36"/>
  <c r="R26" i="36"/>
  <c r="R27" i="36"/>
  <c r="R28" i="36"/>
  <c r="R29" i="36"/>
  <c r="R30" i="36"/>
  <c r="R31" i="36"/>
  <c r="R32" i="36"/>
  <c r="R33" i="36"/>
  <c r="R34" i="36"/>
  <c r="R35" i="36"/>
  <c r="R36" i="36"/>
  <c r="R37" i="36"/>
  <c r="R38" i="36"/>
  <c r="R39" i="36"/>
  <c r="R40" i="36"/>
  <c r="R41" i="36"/>
  <c r="R42" i="36"/>
  <c r="R43" i="36"/>
  <c r="R44" i="36"/>
  <c r="R45" i="36"/>
  <c r="R46" i="36"/>
  <c r="R47" i="36"/>
  <c r="R48" i="36"/>
  <c r="R49" i="36"/>
  <c r="R50" i="36"/>
  <c r="R51" i="36"/>
  <c r="R52" i="36"/>
  <c r="R53" i="36"/>
  <c r="R54" i="36"/>
  <c r="R55" i="36"/>
  <c r="R56" i="36"/>
  <c r="R57" i="36"/>
  <c r="R58" i="36"/>
  <c r="R59" i="36"/>
  <c r="R60" i="36"/>
  <c r="R61" i="36"/>
  <c r="R62" i="36"/>
  <c r="R63" i="36"/>
  <c r="R64" i="36"/>
  <c r="R65" i="36"/>
  <c r="R66" i="36"/>
  <c r="R67" i="36"/>
  <c r="R68" i="36"/>
  <c r="R69" i="36"/>
  <c r="R70" i="36"/>
  <c r="R71" i="36"/>
  <c r="R72" i="36"/>
  <c r="R73" i="36"/>
  <c r="R74" i="36"/>
  <c r="R75" i="36"/>
  <c r="R76" i="36"/>
  <c r="R77" i="36"/>
  <c r="R78" i="36"/>
  <c r="R79" i="36"/>
  <c r="R80" i="36"/>
  <c r="R81" i="36"/>
  <c r="R82" i="36"/>
  <c r="R83" i="36"/>
  <c r="R84" i="36"/>
  <c r="R85" i="36"/>
  <c r="R86" i="36"/>
  <c r="R87" i="36"/>
  <c r="R88" i="36"/>
  <c r="R89" i="36"/>
  <c r="R90" i="36"/>
  <c r="R91" i="36"/>
  <c r="R92" i="36"/>
  <c r="R93" i="36"/>
  <c r="R94" i="36"/>
  <c r="R95" i="36"/>
  <c r="R96" i="36"/>
  <c r="R97" i="36"/>
  <c r="R98" i="36"/>
  <c r="R99" i="36"/>
  <c r="R100" i="36"/>
  <c r="R101" i="36"/>
  <c r="R102" i="36"/>
  <c r="R103" i="36"/>
  <c r="R104" i="36"/>
  <c r="R105" i="36"/>
  <c r="R106" i="36"/>
  <c r="R107" i="36"/>
  <c r="R108" i="36"/>
  <c r="R109" i="36"/>
  <c r="R110" i="36"/>
  <c r="R111" i="36"/>
  <c r="R112" i="36"/>
  <c r="R113" i="36"/>
  <c r="R114" i="36"/>
  <c r="R115" i="36"/>
  <c r="R116" i="36"/>
  <c r="R117" i="36"/>
  <c r="R118" i="36"/>
  <c r="R119" i="36"/>
  <c r="R120" i="36"/>
  <c r="R121" i="36"/>
  <c r="R122" i="36"/>
  <c r="R123" i="36"/>
  <c r="R124" i="36"/>
  <c r="R125" i="36"/>
  <c r="R126" i="36"/>
  <c r="R127" i="36"/>
  <c r="R128" i="36"/>
  <c r="R129" i="36"/>
  <c r="R130" i="36"/>
  <c r="R131" i="36"/>
  <c r="R132" i="36"/>
  <c r="R133" i="36"/>
  <c r="R134" i="36"/>
  <c r="R135" i="36"/>
  <c r="R136" i="36"/>
  <c r="R137" i="36"/>
  <c r="R138" i="36"/>
  <c r="R139" i="36"/>
  <c r="R140" i="36"/>
  <c r="R141" i="36"/>
  <c r="R142" i="36"/>
  <c r="R143" i="36"/>
  <c r="R144" i="36"/>
  <c r="R145" i="36"/>
  <c r="R146" i="36"/>
  <c r="R147" i="36"/>
  <c r="R148" i="36"/>
  <c r="R149" i="36"/>
  <c r="R150" i="36"/>
  <c r="R151" i="36"/>
  <c r="R152" i="36"/>
  <c r="R153" i="36"/>
  <c r="R154" i="36"/>
  <c r="R155" i="36"/>
  <c r="R156" i="36"/>
  <c r="R157" i="36"/>
  <c r="R158" i="36"/>
  <c r="R159" i="36"/>
  <c r="R160" i="36"/>
  <c r="R161" i="36"/>
  <c r="R162" i="36"/>
  <c r="R163" i="36"/>
  <c r="R164" i="36"/>
  <c r="R165" i="36"/>
  <c r="R166" i="36"/>
  <c r="R167" i="36"/>
  <c r="R168" i="36"/>
  <c r="R169" i="36"/>
  <c r="R170" i="36"/>
  <c r="R171" i="36"/>
  <c r="R172" i="36"/>
  <c r="R173" i="36"/>
  <c r="R174" i="36"/>
  <c r="R175" i="36"/>
  <c r="R176" i="36"/>
  <c r="R177" i="36"/>
  <c r="R178" i="36"/>
  <c r="R179" i="36"/>
  <c r="R180" i="36"/>
  <c r="R181" i="36"/>
  <c r="R182" i="36"/>
  <c r="R183" i="36"/>
  <c r="R184" i="36"/>
  <c r="R185" i="36"/>
  <c r="R186" i="36"/>
  <c r="R187" i="36"/>
  <c r="R188" i="36"/>
  <c r="R189" i="36"/>
  <c r="R190" i="36"/>
  <c r="R191" i="36"/>
  <c r="R192" i="36"/>
  <c r="R193" i="36"/>
  <c r="R194" i="36"/>
  <c r="R195" i="36"/>
  <c r="R196" i="36"/>
  <c r="R197" i="36"/>
  <c r="R198" i="36"/>
  <c r="R199" i="36"/>
  <c r="R200" i="36"/>
  <c r="R201" i="36"/>
  <c r="R202" i="36"/>
  <c r="R203" i="36"/>
  <c r="R204" i="36"/>
  <c r="R205" i="36"/>
  <c r="R206" i="36"/>
  <c r="R207" i="36"/>
  <c r="R208" i="36"/>
  <c r="R209" i="36"/>
  <c r="R210" i="36"/>
  <c r="R211" i="36"/>
  <c r="R212" i="36"/>
  <c r="R213" i="36"/>
  <c r="R214" i="36"/>
  <c r="R215" i="36"/>
  <c r="R216" i="36"/>
  <c r="R217" i="36"/>
  <c r="R218" i="36"/>
  <c r="R219" i="36"/>
  <c r="R220" i="36"/>
  <c r="R221" i="36"/>
  <c r="R222" i="36"/>
  <c r="R223" i="36"/>
  <c r="R224" i="36"/>
  <c r="R225" i="36"/>
  <c r="R226" i="36"/>
  <c r="R227" i="36"/>
  <c r="R228" i="36"/>
  <c r="R229" i="36"/>
  <c r="R230" i="36"/>
  <c r="R231" i="36"/>
  <c r="R232" i="36"/>
  <c r="R233" i="36"/>
  <c r="R234" i="36"/>
  <c r="R235" i="36"/>
  <c r="R236" i="36"/>
  <c r="R237" i="36"/>
  <c r="R238" i="36"/>
  <c r="R239" i="36"/>
  <c r="R240" i="36"/>
  <c r="R241" i="36"/>
  <c r="R242" i="36"/>
  <c r="R243" i="36"/>
  <c r="R244" i="36"/>
  <c r="R245" i="36"/>
  <c r="R246" i="36"/>
  <c r="R247" i="36"/>
  <c r="R248" i="36"/>
  <c r="R249" i="36"/>
  <c r="R250" i="36"/>
  <c r="R251" i="36"/>
  <c r="R252" i="36"/>
  <c r="R253" i="36"/>
  <c r="R254" i="36"/>
  <c r="R255" i="36"/>
  <c r="R256" i="36"/>
  <c r="R257" i="36"/>
  <c r="R258" i="36"/>
  <c r="R259" i="36"/>
  <c r="R260" i="36"/>
  <c r="R261" i="36"/>
  <c r="R262" i="36"/>
  <c r="R263" i="36"/>
  <c r="R264" i="36"/>
  <c r="R265" i="36"/>
  <c r="R266" i="36"/>
  <c r="R267" i="36"/>
  <c r="R268" i="36"/>
  <c r="R269" i="36"/>
  <c r="R270" i="36"/>
  <c r="R271" i="36"/>
  <c r="R272" i="36"/>
  <c r="R273" i="36"/>
  <c r="R274" i="36"/>
  <c r="R275" i="36"/>
  <c r="R276" i="36"/>
  <c r="R277" i="36"/>
  <c r="R278" i="36"/>
  <c r="R279" i="36"/>
  <c r="R280" i="36"/>
  <c r="R281" i="36"/>
  <c r="R282" i="36"/>
  <c r="R283" i="36"/>
  <c r="R284" i="36"/>
  <c r="R285" i="36"/>
  <c r="R286" i="36"/>
  <c r="R287" i="36"/>
  <c r="R288" i="36"/>
  <c r="R289" i="36"/>
  <c r="R290" i="36"/>
  <c r="R291" i="36"/>
  <c r="R292" i="36"/>
  <c r="R293" i="36"/>
  <c r="R294" i="36"/>
  <c r="R295" i="36"/>
  <c r="R296" i="36"/>
  <c r="R297" i="36"/>
  <c r="R298" i="36"/>
  <c r="R299" i="36"/>
  <c r="R300" i="36"/>
  <c r="R301" i="36"/>
  <c r="R302" i="36"/>
  <c r="R303" i="36"/>
  <c r="R304" i="36"/>
  <c r="R305" i="36"/>
  <c r="R306" i="36"/>
  <c r="R307" i="36"/>
  <c r="R308" i="36"/>
  <c r="R309" i="36"/>
  <c r="R310" i="36"/>
  <c r="R311" i="36"/>
  <c r="R312" i="36"/>
  <c r="R313" i="36"/>
  <c r="R314" i="36"/>
  <c r="R315" i="36"/>
  <c r="R316" i="36"/>
  <c r="R317" i="36"/>
  <c r="R318" i="36"/>
  <c r="R319" i="36"/>
  <c r="R320" i="36"/>
  <c r="R321" i="36"/>
  <c r="R322" i="36"/>
  <c r="R323" i="36"/>
  <c r="R324" i="36"/>
  <c r="R325" i="36"/>
  <c r="R326" i="36"/>
  <c r="R327" i="36"/>
  <c r="R328" i="36"/>
  <c r="R329" i="36"/>
  <c r="R330" i="36"/>
  <c r="R331" i="36"/>
  <c r="R332" i="36"/>
  <c r="R333" i="36"/>
  <c r="R334" i="36"/>
  <c r="R335" i="36"/>
  <c r="R336" i="36"/>
  <c r="R337" i="36"/>
  <c r="R338" i="36"/>
  <c r="R339" i="36"/>
  <c r="R340" i="36"/>
  <c r="R341" i="36"/>
  <c r="R342" i="36"/>
  <c r="R343" i="36"/>
  <c r="R344" i="36"/>
  <c r="R345" i="36"/>
  <c r="R346" i="36"/>
  <c r="R347" i="36"/>
  <c r="R348" i="36"/>
  <c r="R349" i="36"/>
  <c r="R350" i="36"/>
  <c r="R351" i="36"/>
  <c r="R352" i="36"/>
  <c r="R353" i="36"/>
  <c r="R354" i="36"/>
  <c r="R355" i="36"/>
  <c r="R356" i="36"/>
  <c r="R357" i="36"/>
  <c r="R358" i="36"/>
  <c r="R359" i="36"/>
  <c r="R360" i="36"/>
  <c r="R361" i="36"/>
  <c r="R362" i="36"/>
  <c r="R363" i="36"/>
  <c r="R364" i="36"/>
  <c r="R365" i="36"/>
  <c r="R366" i="36"/>
  <c r="R367" i="36"/>
  <c r="R368" i="36"/>
  <c r="R369" i="36"/>
  <c r="R370" i="36"/>
  <c r="R371" i="36"/>
  <c r="R372" i="36"/>
  <c r="R373" i="36"/>
  <c r="R374" i="36"/>
  <c r="R375" i="36"/>
  <c r="R376" i="36"/>
  <c r="R377" i="36"/>
  <c r="R378" i="36"/>
  <c r="R379" i="36"/>
  <c r="R380" i="36"/>
  <c r="R381" i="36"/>
  <c r="R382" i="36"/>
  <c r="R383" i="36"/>
  <c r="R384" i="36"/>
  <c r="R385" i="36"/>
  <c r="R386" i="36"/>
  <c r="R387" i="36"/>
  <c r="R388" i="36"/>
  <c r="R389" i="36"/>
  <c r="R390" i="36"/>
  <c r="R391" i="36"/>
  <c r="R392" i="36"/>
  <c r="R393" i="36"/>
  <c r="R394" i="36"/>
  <c r="R395" i="36"/>
  <c r="R396" i="36"/>
  <c r="R397" i="36"/>
  <c r="R398" i="36"/>
  <c r="R399" i="36"/>
  <c r="R400" i="36"/>
  <c r="R401" i="36"/>
  <c r="R402" i="36"/>
  <c r="R403" i="36"/>
  <c r="R404" i="36"/>
  <c r="R405" i="36"/>
  <c r="R406" i="36"/>
  <c r="R407" i="36"/>
  <c r="R408" i="36"/>
  <c r="R409" i="36"/>
  <c r="R410" i="36"/>
  <c r="R411" i="36"/>
  <c r="R412" i="36"/>
  <c r="R413" i="36"/>
  <c r="R414" i="36"/>
  <c r="R415" i="36"/>
  <c r="R416" i="36"/>
  <c r="R417" i="36"/>
  <c r="R418" i="36"/>
  <c r="R419" i="36"/>
  <c r="R420" i="36"/>
  <c r="R421" i="36"/>
  <c r="R422" i="36"/>
  <c r="R423" i="36"/>
  <c r="R424" i="36"/>
  <c r="R425" i="36"/>
  <c r="R426" i="36"/>
  <c r="R427" i="36"/>
  <c r="R428" i="36"/>
  <c r="R429" i="36"/>
  <c r="R430" i="36"/>
  <c r="R431" i="36"/>
  <c r="R432" i="36"/>
  <c r="R433" i="36"/>
  <c r="R434" i="36"/>
  <c r="R435" i="36"/>
  <c r="R436" i="36"/>
  <c r="R437" i="36"/>
  <c r="R438" i="36"/>
  <c r="R439" i="36"/>
  <c r="R440" i="36"/>
  <c r="R441" i="36"/>
  <c r="R442" i="36"/>
  <c r="R443" i="36"/>
  <c r="R444" i="36"/>
  <c r="R445" i="36"/>
  <c r="R446" i="36"/>
  <c r="R447" i="36"/>
  <c r="R448" i="36"/>
  <c r="R449" i="36"/>
  <c r="R450" i="36"/>
  <c r="R451" i="36"/>
  <c r="R452" i="36"/>
  <c r="R453" i="36"/>
  <c r="R454" i="36"/>
  <c r="R455" i="36"/>
  <c r="R456" i="36"/>
  <c r="R457" i="36"/>
  <c r="R458" i="36"/>
  <c r="R459" i="36"/>
  <c r="R460" i="36"/>
  <c r="R461" i="36"/>
  <c r="R462" i="36"/>
  <c r="R463" i="36"/>
  <c r="R464" i="36"/>
  <c r="R465" i="36"/>
  <c r="R466" i="36"/>
  <c r="R467" i="36"/>
  <c r="R468" i="36"/>
  <c r="R469" i="36"/>
  <c r="R470" i="36"/>
  <c r="R471" i="36"/>
  <c r="R472" i="36"/>
  <c r="R473" i="36"/>
  <c r="R474" i="36"/>
  <c r="R475" i="36"/>
  <c r="R476" i="36"/>
  <c r="R477" i="36"/>
  <c r="R478" i="36"/>
  <c r="R479" i="36"/>
  <c r="R480" i="36"/>
  <c r="R481" i="36"/>
  <c r="R482" i="36"/>
  <c r="R483" i="36"/>
  <c r="R484" i="36"/>
  <c r="R485" i="36"/>
  <c r="R486" i="36"/>
  <c r="R487" i="36"/>
  <c r="R488" i="36"/>
  <c r="R489" i="36"/>
  <c r="R490" i="36"/>
  <c r="R491" i="36"/>
  <c r="R492" i="36"/>
  <c r="R493" i="36"/>
  <c r="R494" i="36"/>
  <c r="R495" i="36"/>
  <c r="R496" i="36"/>
  <c r="R497" i="36"/>
  <c r="R498" i="36"/>
  <c r="R499" i="36"/>
  <c r="R500" i="36"/>
  <c r="R501" i="36"/>
  <c r="R502" i="36"/>
  <c r="R503" i="36"/>
  <c r="R504" i="36"/>
  <c r="R505" i="36"/>
  <c r="R506" i="36"/>
  <c r="R507" i="36"/>
  <c r="R508" i="36"/>
  <c r="R509" i="36"/>
  <c r="R510" i="36"/>
  <c r="R511" i="36"/>
  <c r="R512" i="36"/>
  <c r="R513" i="36"/>
  <c r="R514" i="36"/>
  <c r="R515" i="36"/>
  <c r="R516" i="36"/>
  <c r="R517" i="36"/>
  <c r="R518" i="36"/>
  <c r="R519" i="36"/>
  <c r="R520" i="36"/>
  <c r="R521" i="36"/>
  <c r="R522" i="36"/>
  <c r="R523" i="36"/>
  <c r="R524" i="36"/>
  <c r="R525" i="36"/>
  <c r="R526" i="36"/>
  <c r="R527" i="36"/>
  <c r="R528" i="36"/>
  <c r="R529" i="36"/>
  <c r="R530" i="36"/>
  <c r="R531" i="36"/>
  <c r="R532" i="36"/>
  <c r="R533" i="36"/>
  <c r="R534" i="36"/>
  <c r="R535" i="36"/>
  <c r="R536" i="36"/>
  <c r="R537" i="36"/>
  <c r="R538" i="36"/>
  <c r="R539" i="36"/>
  <c r="R540" i="36"/>
  <c r="R541" i="36"/>
  <c r="R542" i="36"/>
  <c r="R543" i="36"/>
  <c r="R544" i="36"/>
  <c r="R545" i="36"/>
  <c r="R546" i="36"/>
  <c r="R547" i="36"/>
  <c r="R548" i="36"/>
  <c r="R549" i="36"/>
  <c r="R550" i="36"/>
  <c r="R551" i="36"/>
  <c r="R552" i="36"/>
  <c r="R553" i="36"/>
  <c r="R554" i="36"/>
  <c r="R555" i="36"/>
  <c r="R556" i="36"/>
  <c r="R557" i="36"/>
  <c r="R558" i="36"/>
  <c r="R559" i="36"/>
  <c r="R560" i="36"/>
  <c r="R561" i="36"/>
  <c r="R562" i="36"/>
  <c r="R563" i="36"/>
  <c r="R564" i="36"/>
  <c r="R565" i="36"/>
  <c r="R566" i="36"/>
  <c r="R567" i="36"/>
  <c r="R568" i="36"/>
  <c r="R569" i="36"/>
  <c r="R570" i="36"/>
  <c r="R571" i="36"/>
  <c r="R572" i="36"/>
  <c r="R573" i="36"/>
  <c r="R574" i="36"/>
  <c r="R575" i="36"/>
  <c r="R576" i="36"/>
  <c r="R577" i="36"/>
  <c r="R578" i="36"/>
  <c r="R579" i="36"/>
  <c r="R580" i="36"/>
  <c r="R581" i="36"/>
  <c r="R582" i="36"/>
  <c r="R583" i="36"/>
  <c r="R584" i="36"/>
  <c r="R585" i="36"/>
  <c r="R586" i="36"/>
  <c r="R587" i="36"/>
  <c r="R588" i="36"/>
  <c r="R589" i="36"/>
  <c r="R590" i="36"/>
  <c r="R591" i="36"/>
  <c r="R592" i="36"/>
  <c r="R593" i="36"/>
  <c r="R594" i="36"/>
  <c r="R595" i="36"/>
  <c r="R596" i="36"/>
  <c r="R597" i="36"/>
  <c r="R598" i="36"/>
  <c r="R599" i="36"/>
  <c r="R600" i="36"/>
  <c r="R601" i="36"/>
  <c r="R602" i="36"/>
  <c r="R603" i="36"/>
  <c r="R604" i="36"/>
  <c r="R605" i="36"/>
  <c r="R606" i="36"/>
  <c r="R607" i="36"/>
  <c r="R608" i="36"/>
  <c r="R609" i="36"/>
  <c r="R610" i="36"/>
  <c r="R611" i="36"/>
  <c r="R612" i="36"/>
  <c r="R613" i="36"/>
  <c r="R614" i="36"/>
  <c r="R615" i="36"/>
  <c r="R616" i="36"/>
  <c r="R617" i="36"/>
  <c r="R618" i="36"/>
  <c r="R619" i="36"/>
  <c r="R620" i="36"/>
  <c r="R621" i="36"/>
  <c r="R622" i="36"/>
  <c r="R623" i="36"/>
  <c r="R624" i="36"/>
  <c r="R625" i="36"/>
  <c r="R626" i="36"/>
  <c r="R627" i="36"/>
  <c r="R628" i="36"/>
  <c r="R629" i="36"/>
  <c r="R630" i="36"/>
  <c r="R631" i="36"/>
  <c r="R632" i="36"/>
  <c r="R633" i="36"/>
  <c r="R634" i="36"/>
  <c r="R635" i="36"/>
  <c r="R636" i="36"/>
  <c r="R637" i="36"/>
  <c r="R638" i="36"/>
  <c r="R639" i="36"/>
  <c r="R640" i="36"/>
  <c r="R641" i="36"/>
  <c r="R642" i="36"/>
  <c r="R643" i="36"/>
  <c r="R644" i="36"/>
  <c r="R645" i="36"/>
  <c r="R646" i="36"/>
  <c r="R647" i="36"/>
  <c r="R648" i="36"/>
  <c r="R649" i="36"/>
  <c r="R650" i="36"/>
  <c r="R651" i="36"/>
  <c r="R652" i="36"/>
  <c r="R653" i="36"/>
  <c r="R654" i="36"/>
  <c r="R655" i="36"/>
  <c r="R656" i="36"/>
  <c r="R657" i="36"/>
  <c r="R658" i="36"/>
  <c r="R659" i="36"/>
  <c r="R660" i="36"/>
  <c r="R661" i="36"/>
  <c r="R662" i="36"/>
  <c r="R663" i="36"/>
  <c r="R664" i="36"/>
  <c r="R665" i="36"/>
  <c r="R666" i="36"/>
  <c r="R667" i="36"/>
  <c r="R668" i="36"/>
  <c r="R669" i="36"/>
  <c r="R670" i="36"/>
  <c r="R671" i="36"/>
  <c r="R672" i="36"/>
  <c r="R673" i="36"/>
  <c r="R674" i="36"/>
  <c r="R675" i="36"/>
  <c r="R676" i="36"/>
  <c r="R677" i="36"/>
  <c r="R678" i="36"/>
  <c r="R679" i="36"/>
  <c r="R680" i="36"/>
  <c r="R681" i="36"/>
  <c r="R682" i="36"/>
  <c r="R683" i="36"/>
  <c r="R684" i="36"/>
  <c r="R685" i="36"/>
  <c r="R686" i="36"/>
  <c r="R687" i="36"/>
  <c r="R688" i="36"/>
  <c r="R689" i="36"/>
  <c r="R690" i="36"/>
  <c r="R691" i="36"/>
  <c r="R692" i="36"/>
  <c r="R693" i="36"/>
  <c r="R694" i="36"/>
  <c r="R695" i="36"/>
  <c r="R696" i="36"/>
  <c r="R697" i="36"/>
  <c r="R698" i="36"/>
  <c r="R699" i="36"/>
  <c r="R700" i="36"/>
  <c r="R701" i="36"/>
  <c r="R702" i="36"/>
  <c r="R703" i="36"/>
  <c r="R704" i="36"/>
  <c r="R705" i="36"/>
  <c r="R706" i="36"/>
  <c r="R707" i="36"/>
  <c r="R708" i="36"/>
  <c r="R709" i="36"/>
  <c r="R710" i="36"/>
  <c r="R711" i="36"/>
  <c r="R712" i="36"/>
  <c r="R713" i="36"/>
  <c r="R714" i="36"/>
  <c r="R715" i="36"/>
  <c r="R716" i="36"/>
  <c r="R717" i="36"/>
  <c r="R718" i="36"/>
  <c r="R719" i="36"/>
  <c r="R720" i="36"/>
  <c r="R721" i="36"/>
  <c r="R722" i="36"/>
  <c r="R723" i="36"/>
  <c r="R724" i="36"/>
  <c r="R725" i="36"/>
  <c r="R726" i="36"/>
  <c r="R727" i="36"/>
  <c r="R728" i="36"/>
  <c r="R729" i="36"/>
  <c r="R730" i="36"/>
  <c r="R731" i="36"/>
  <c r="R732" i="36"/>
  <c r="R733" i="36"/>
  <c r="R734" i="36"/>
  <c r="R735" i="36"/>
  <c r="R736" i="36"/>
  <c r="R737" i="36"/>
  <c r="R738" i="36"/>
  <c r="R739" i="36"/>
  <c r="R740" i="36"/>
  <c r="R741" i="36"/>
  <c r="R742" i="36"/>
  <c r="R743" i="36"/>
  <c r="R744" i="36"/>
  <c r="R745" i="36"/>
  <c r="R746" i="36"/>
  <c r="R747" i="36"/>
  <c r="R748" i="36"/>
  <c r="R749" i="36"/>
  <c r="R750" i="36"/>
  <c r="R751" i="36"/>
  <c r="R752" i="36"/>
  <c r="R753" i="36"/>
  <c r="R754" i="36"/>
  <c r="R755" i="36"/>
  <c r="R756" i="36"/>
  <c r="R757" i="36"/>
  <c r="R758" i="36"/>
  <c r="R759" i="36"/>
  <c r="R760" i="36"/>
  <c r="R761" i="36"/>
  <c r="R762" i="36"/>
  <c r="R763" i="36"/>
  <c r="R764" i="36"/>
  <c r="R765" i="36"/>
  <c r="R766" i="36"/>
  <c r="R767" i="36"/>
  <c r="R768" i="36"/>
  <c r="R769" i="36"/>
  <c r="R770" i="36"/>
  <c r="R771" i="36"/>
  <c r="R772" i="36"/>
  <c r="R773" i="36"/>
  <c r="R774" i="36"/>
  <c r="R775" i="36"/>
  <c r="R776" i="36"/>
  <c r="R777" i="36"/>
  <c r="R778" i="36"/>
  <c r="R779" i="36"/>
  <c r="R780" i="36"/>
  <c r="R781" i="36"/>
  <c r="R782" i="36"/>
  <c r="R783" i="36"/>
  <c r="R784" i="36"/>
  <c r="R785" i="36"/>
  <c r="R786" i="36"/>
  <c r="R787" i="36"/>
  <c r="R788" i="36"/>
  <c r="R789" i="36"/>
  <c r="R790" i="36"/>
  <c r="R791" i="36"/>
  <c r="R792" i="36"/>
  <c r="R793" i="36"/>
  <c r="R794" i="36"/>
  <c r="R795" i="36"/>
  <c r="R796" i="36"/>
  <c r="R797" i="36"/>
  <c r="R798" i="36"/>
  <c r="R799" i="36"/>
  <c r="R800" i="36"/>
  <c r="R801" i="36"/>
  <c r="R802" i="36"/>
  <c r="R803" i="36"/>
  <c r="R804" i="36"/>
  <c r="R805" i="36"/>
  <c r="R2" i="36"/>
  <c r="Q3" i="36"/>
  <c r="Q4" i="36"/>
  <c r="Q5" i="36"/>
  <c r="Q6" i="36"/>
  <c r="Q7" i="36"/>
  <c r="Q8" i="36"/>
  <c r="Q9" i="36"/>
  <c r="Q10" i="36"/>
  <c r="Q11" i="36"/>
  <c r="Q12" i="36"/>
  <c r="Q13" i="36"/>
  <c r="Q14" i="36"/>
  <c r="Q15" i="36"/>
  <c r="Q16" i="36"/>
  <c r="Q17" i="36"/>
  <c r="Q18" i="36"/>
  <c r="Q19" i="36"/>
  <c r="Q20" i="36"/>
  <c r="Q21" i="36"/>
  <c r="Q22" i="36"/>
  <c r="Q23" i="36"/>
  <c r="Q24" i="36"/>
  <c r="Q25" i="36"/>
  <c r="Q26" i="36"/>
  <c r="Q27" i="36"/>
  <c r="Q28" i="36"/>
  <c r="Q29" i="36"/>
  <c r="Q30" i="36"/>
  <c r="Q31" i="36"/>
  <c r="Q32" i="36"/>
  <c r="Q33" i="36"/>
  <c r="Q34" i="36"/>
  <c r="Q35" i="36"/>
  <c r="Q36" i="36"/>
  <c r="Q37" i="36"/>
  <c r="Q38" i="36"/>
  <c r="Q39" i="36"/>
  <c r="Q40" i="36"/>
  <c r="Q41" i="36"/>
  <c r="Q42" i="36"/>
  <c r="Q43" i="36"/>
  <c r="Q44" i="36"/>
  <c r="Q45" i="36"/>
  <c r="Q46" i="36"/>
  <c r="Q47" i="36"/>
  <c r="Q48" i="36"/>
  <c r="Q49" i="36"/>
  <c r="Q50" i="36"/>
  <c r="Q51" i="36"/>
  <c r="Q52" i="36"/>
  <c r="Q53" i="36"/>
  <c r="Q54" i="36"/>
  <c r="Q55" i="36"/>
  <c r="Q56" i="36"/>
  <c r="Q57" i="36"/>
  <c r="Q58" i="36"/>
  <c r="Q59" i="36"/>
  <c r="Q60" i="36"/>
  <c r="Q61" i="36"/>
  <c r="Q62" i="36"/>
  <c r="Q63" i="36"/>
  <c r="Q64" i="36"/>
  <c r="Q65" i="36"/>
  <c r="Q66" i="36"/>
  <c r="Q67" i="36"/>
  <c r="Q68" i="36"/>
  <c r="Q69" i="36"/>
  <c r="Q70" i="36"/>
  <c r="Q71" i="36"/>
  <c r="Q72" i="36"/>
  <c r="Q73" i="36"/>
  <c r="Q74" i="36"/>
  <c r="Q75" i="36"/>
  <c r="Q76" i="36"/>
  <c r="Q77" i="36"/>
  <c r="Q78" i="36"/>
  <c r="Q79" i="36"/>
  <c r="Q80" i="36"/>
  <c r="Q81" i="36"/>
  <c r="Q82" i="36"/>
  <c r="Q83" i="36"/>
  <c r="Q84" i="36"/>
  <c r="Q85" i="36"/>
  <c r="Q86" i="36"/>
  <c r="Q87" i="36"/>
  <c r="Q88" i="36"/>
  <c r="Q89" i="36"/>
  <c r="Q90" i="36"/>
  <c r="Q91" i="36"/>
  <c r="Q92" i="36"/>
  <c r="Q93" i="36"/>
  <c r="Q94" i="36"/>
  <c r="Q95" i="36"/>
  <c r="Q96" i="36"/>
  <c r="Q97" i="36"/>
  <c r="Q98" i="36"/>
  <c r="Q99" i="36"/>
  <c r="Q100" i="36"/>
  <c r="Q101" i="36"/>
  <c r="Q102" i="36"/>
  <c r="Q103" i="36"/>
  <c r="Q104" i="36"/>
  <c r="Q105" i="36"/>
  <c r="Q106" i="36"/>
  <c r="Q107" i="36"/>
  <c r="Q108" i="36"/>
  <c r="Q109" i="36"/>
  <c r="Q110" i="36"/>
  <c r="Q111" i="36"/>
  <c r="Q112" i="36"/>
  <c r="Q113" i="36"/>
  <c r="Q114" i="36"/>
  <c r="Q115" i="36"/>
  <c r="Q116" i="36"/>
  <c r="Q117" i="36"/>
  <c r="Q118" i="36"/>
  <c r="Q119" i="36"/>
  <c r="Q120" i="36"/>
  <c r="Q121" i="36"/>
  <c r="Q122" i="36"/>
  <c r="Q123" i="36"/>
  <c r="Q124" i="36"/>
  <c r="Q125" i="36"/>
  <c r="Q126" i="36"/>
  <c r="Q127" i="36"/>
  <c r="Q128" i="36"/>
  <c r="Q129" i="36"/>
  <c r="Q130" i="36"/>
  <c r="Q131" i="36"/>
  <c r="Q132" i="36"/>
  <c r="Q133" i="36"/>
  <c r="Q134" i="36"/>
  <c r="Q135" i="36"/>
  <c r="Q136" i="36"/>
  <c r="Q137" i="36"/>
  <c r="Q138" i="36"/>
  <c r="Q139" i="36"/>
  <c r="Q140" i="36"/>
  <c r="Q141" i="36"/>
  <c r="Q142" i="36"/>
  <c r="Q143" i="36"/>
  <c r="Q144" i="36"/>
  <c r="Q145" i="36"/>
  <c r="Q146" i="36"/>
  <c r="Q147" i="36"/>
  <c r="Q148" i="36"/>
  <c r="Q149" i="36"/>
  <c r="Q150" i="36"/>
  <c r="Q151" i="36"/>
  <c r="Q152" i="36"/>
  <c r="Q153" i="36"/>
  <c r="Q154" i="36"/>
  <c r="Q155" i="36"/>
  <c r="Q156" i="36"/>
  <c r="Q157" i="36"/>
  <c r="Q158" i="36"/>
  <c r="Q159" i="36"/>
  <c r="Q160" i="36"/>
  <c r="Q161" i="36"/>
  <c r="Q162" i="36"/>
  <c r="Q163" i="36"/>
  <c r="Q164" i="36"/>
  <c r="Q165" i="36"/>
  <c r="Q166" i="36"/>
  <c r="Q167" i="36"/>
  <c r="Q168" i="36"/>
  <c r="Q169" i="36"/>
  <c r="Q170" i="36"/>
  <c r="Q171" i="36"/>
  <c r="Q172" i="36"/>
  <c r="Q173" i="36"/>
  <c r="Q174" i="36"/>
  <c r="Q175" i="36"/>
  <c r="Q176" i="36"/>
  <c r="Q177" i="36"/>
  <c r="Q178" i="36"/>
  <c r="Q179" i="36"/>
  <c r="Q180" i="36"/>
  <c r="Q181" i="36"/>
  <c r="Q182" i="36"/>
  <c r="Q183" i="36"/>
  <c r="Q184" i="36"/>
  <c r="Q185" i="36"/>
  <c r="Q186" i="36"/>
  <c r="Q187" i="36"/>
  <c r="Q188" i="36"/>
  <c r="Q189" i="36"/>
  <c r="Q190" i="36"/>
  <c r="Q191" i="36"/>
  <c r="Q192" i="36"/>
  <c r="Q193" i="36"/>
  <c r="Q194" i="36"/>
  <c r="Q195" i="36"/>
  <c r="Q196" i="36"/>
  <c r="Q197" i="36"/>
  <c r="Q198" i="36"/>
  <c r="Q199" i="36"/>
  <c r="Q200" i="36"/>
  <c r="Q201" i="36"/>
  <c r="Q202" i="36"/>
  <c r="Q203" i="36"/>
  <c r="Q204" i="36"/>
  <c r="Q205" i="36"/>
  <c r="Q206" i="36"/>
  <c r="Q207" i="36"/>
  <c r="Q208" i="36"/>
  <c r="Q209" i="36"/>
  <c r="Q210" i="36"/>
  <c r="Q211" i="36"/>
  <c r="Q212" i="36"/>
  <c r="Q213" i="36"/>
  <c r="Q214" i="36"/>
  <c r="Q215" i="36"/>
  <c r="Q216" i="36"/>
  <c r="Q217" i="36"/>
  <c r="Q218" i="36"/>
  <c r="Q219" i="36"/>
  <c r="Q220" i="36"/>
  <c r="Q221" i="36"/>
  <c r="Q222" i="36"/>
  <c r="Q223" i="36"/>
  <c r="Q224" i="36"/>
  <c r="Q225" i="36"/>
  <c r="Q226" i="36"/>
  <c r="Q227" i="36"/>
  <c r="Q228" i="36"/>
  <c r="Q229" i="36"/>
  <c r="Q230" i="36"/>
  <c r="Q231" i="36"/>
  <c r="Q232" i="36"/>
  <c r="Q233" i="36"/>
  <c r="Q234" i="36"/>
  <c r="Q235" i="36"/>
  <c r="Q236" i="36"/>
  <c r="Q237" i="36"/>
  <c r="Q238" i="36"/>
  <c r="Q239" i="36"/>
  <c r="Q240" i="36"/>
  <c r="Q241" i="36"/>
  <c r="Q242" i="36"/>
  <c r="Q243" i="36"/>
  <c r="Q244" i="36"/>
  <c r="Q245" i="36"/>
  <c r="Q246" i="36"/>
  <c r="Q247" i="36"/>
  <c r="Q248" i="36"/>
  <c r="Q249" i="36"/>
  <c r="Q250" i="36"/>
  <c r="Q251" i="36"/>
  <c r="Q252" i="36"/>
  <c r="Q253" i="36"/>
  <c r="Q254" i="36"/>
  <c r="Q255" i="36"/>
  <c r="Q256" i="36"/>
  <c r="Q257" i="36"/>
  <c r="Q258" i="36"/>
  <c r="Q259" i="36"/>
  <c r="Q260" i="36"/>
  <c r="Q261" i="36"/>
  <c r="Q262" i="36"/>
  <c r="Q263" i="36"/>
  <c r="Q264" i="36"/>
  <c r="Q265" i="36"/>
  <c r="Q266" i="36"/>
  <c r="Q267" i="36"/>
  <c r="Q268" i="36"/>
  <c r="Q269" i="36"/>
  <c r="Q270" i="36"/>
  <c r="Q271" i="36"/>
  <c r="Q272" i="36"/>
  <c r="Q273" i="36"/>
  <c r="Q274" i="36"/>
  <c r="Q275" i="36"/>
  <c r="Q276" i="36"/>
  <c r="Q277" i="36"/>
  <c r="Q278" i="36"/>
  <c r="Q279" i="36"/>
  <c r="Q280" i="36"/>
  <c r="Q281" i="36"/>
  <c r="Q282" i="36"/>
  <c r="Q283" i="36"/>
  <c r="Q284" i="36"/>
  <c r="Q285" i="36"/>
  <c r="Q286" i="36"/>
  <c r="Q287" i="36"/>
  <c r="Q288" i="36"/>
  <c r="Q289" i="36"/>
  <c r="Q290" i="36"/>
  <c r="Q291" i="36"/>
  <c r="Q292" i="36"/>
  <c r="Q293" i="36"/>
  <c r="Q294" i="36"/>
  <c r="Q295" i="36"/>
  <c r="Q296" i="36"/>
  <c r="Q297" i="36"/>
  <c r="Q298" i="36"/>
  <c r="Q299" i="36"/>
  <c r="Q300" i="36"/>
  <c r="Q301" i="36"/>
  <c r="Q302" i="36"/>
  <c r="Q303" i="36"/>
  <c r="Q304" i="36"/>
  <c r="Q305" i="36"/>
  <c r="Q306" i="36"/>
  <c r="Q307" i="36"/>
  <c r="Q308" i="36"/>
  <c r="Q309" i="36"/>
  <c r="Q310" i="36"/>
  <c r="Q311" i="36"/>
  <c r="Q312" i="36"/>
  <c r="Q313" i="36"/>
  <c r="Q314" i="36"/>
  <c r="Q315" i="36"/>
  <c r="Q316" i="36"/>
  <c r="Q317" i="36"/>
  <c r="Q318" i="36"/>
  <c r="Q319" i="36"/>
  <c r="Q320" i="36"/>
  <c r="Q321" i="36"/>
  <c r="Q322" i="36"/>
  <c r="Q323" i="36"/>
  <c r="Q324" i="36"/>
  <c r="Q325" i="36"/>
  <c r="Q326" i="36"/>
  <c r="Q327" i="36"/>
  <c r="Q328" i="36"/>
  <c r="Q329" i="36"/>
  <c r="Q330" i="36"/>
  <c r="Q331" i="36"/>
  <c r="Q332" i="36"/>
  <c r="Q333" i="36"/>
  <c r="Q334" i="36"/>
  <c r="Q335" i="36"/>
  <c r="Q336" i="36"/>
  <c r="Q337" i="36"/>
  <c r="Q338" i="36"/>
  <c r="Q339" i="36"/>
  <c r="Q340" i="36"/>
  <c r="Q341" i="36"/>
  <c r="Q342" i="36"/>
  <c r="Q343" i="36"/>
  <c r="Q344" i="36"/>
  <c r="Q345" i="36"/>
  <c r="Q346" i="36"/>
  <c r="Q347" i="36"/>
  <c r="Q348" i="36"/>
  <c r="Q349" i="36"/>
  <c r="Q350" i="36"/>
  <c r="Q351" i="36"/>
  <c r="Q352" i="36"/>
  <c r="Q353" i="36"/>
  <c r="Q354" i="36"/>
  <c r="Q355" i="36"/>
  <c r="Q356" i="36"/>
  <c r="Q357" i="36"/>
  <c r="Q358" i="36"/>
  <c r="Q359" i="36"/>
  <c r="Q360" i="36"/>
  <c r="Q361" i="36"/>
  <c r="Q362" i="36"/>
  <c r="Q363" i="36"/>
  <c r="Q364" i="36"/>
  <c r="Q365" i="36"/>
  <c r="Q366" i="36"/>
  <c r="Q367" i="36"/>
  <c r="Q368" i="36"/>
  <c r="Q369" i="36"/>
  <c r="Q370" i="36"/>
  <c r="Q371" i="36"/>
  <c r="Q372" i="36"/>
  <c r="Q373" i="36"/>
  <c r="Q374" i="36"/>
  <c r="Q375" i="36"/>
  <c r="Q376" i="36"/>
  <c r="Q377" i="36"/>
  <c r="Q378" i="36"/>
  <c r="Q379" i="36"/>
  <c r="Q380" i="36"/>
  <c r="Q381" i="36"/>
  <c r="Q382" i="36"/>
  <c r="Q383" i="36"/>
  <c r="Q384" i="36"/>
  <c r="Q385" i="36"/>
  <c r="Q386" i="36"/>
  <c r="Q387" i="36"/>
  <c r="Q388" i="36"/>
  <c r="Q389" i="36"/>
  <c r="Q390" i="36"/>
  <c r="Q391" i="36"/>
  <c r="Q392" i="36"/>
  <c r="Q393" i="36"/>
  <c r="Q394" i="36"/>
  <c r="Q395" i="36"/>
  <c r="Q396" i="36"/>
  <c r="Q397" i="36"/>
  <c r="Q398" i="36"/>
  <c r="Q399" i="36"/>
  <c r="Q400" i="36"/>
  <c r="Q401" i="36"/>
  <c r="Q402" i="36"/>
  <c r="Q403" i="36"/>
  <c r="Q404" i="36"/>
  <c r="Q405" i="36"/>
  <c r="Q406" i="36"/>
  <c r="Q407" i="36"/>
  <c r="Q408" i="36"/>
  <c r="Q409" i="36"/>
  <c r="Q410" i="36"/>
  <c r="Q411" i="36"/>
  <c r="Q412" i="36"/>
  <c r="Q413" i="36"/>
  <c r="Q414" i="36"/>
  <c r="Q415" i="36"/>
  <c r="Q416" i="36"/>
  <c r="Q417" i="36"/>
  <c r="Q418" i="36"/>
  <c r="Q419" i="36"/>
  <c r="Q420" i="36"/>
  <c r="Q421" i="36"/>
  <c r="Q422" i="36"/>
  <c r="Q423" i="36"/>
  <c r="Q424" i="36"/>
  <c r="Q425" i="36"/>
  <c r="Q426" i="36"/>
  <c r="Q427" i="36"/>
  <c r="Q428" i="36"/>
  <c r="Q429" i="36"/>
  <c r="Q430" i="36"/>
  <c r="Q431" i="36"/>
  <c r="Q432" i="36"/>
  <c r="Q433" i="36"/>
  <c r="Q434" i="36"/>
  <c r="Q435" i="36"/>
  <c r="Q436" i="36"/>
  <c r="Q437" i="36"/>
  <c r="Q438" i="36"/>
  <c r="Q439" i="36"/>
  <c r="Q440" i="36"/>
  <c r="Q441" i="36"/>
  <c r="Q442" i="36"/>
  <c r="Q443" i="36"/>
  <c r="Q444" i="36"/>
  <c r="Q445" i="36"/>
  <c r="Q446" i="36"/>
  <c r="Q447" i="36"/>
  <c r="Q448" i="36"/>
  <c r="Q449" i="36"/>
  <c r="Q450" i="36"/>
  <c r="Q451" i="36"/>
  <c r="Q452" i="36"/>
  <c r="Q453" i="36"/>
  <c r="Q454" i="36"/>
  <c r="Q455" i="36"/>
  <c r="Q456" i="36"/>
  <c r="Q457" i="36"/>
  <c r="Q458" i="36"/>
  <c r="Q459" i="36"/>
  <c r="Q460" i="36"/>
  <c r="Q461" i="36"/>
  <c r="Q462" i="36"/>
  <c r="Q463" i="36"/>
  <c r="Q464" i="36"/>
  <c r="Q465" i="36"/>
  <c r="Q466" i="36"/>
  <c r="Q467" i="36"/>
  <c r="Q468" i="36"/>
  <c r="Q469" i="36"/>
  <c r="Q470" i="36"/>
  <c r="Q471" i="36"/>
  <c r="Q472" i="36"/>
  <c r="Q473" i="36"/>
  <c r="Q474" i="36"/>
  <c r="Q475" i="36"/>
  <c r="Q476" i="36"/>
  <c r="Q477" i="36"/>
  <c r="Q478" i="36"/>
  <c r="Q479" i="36"/>
  <c r="Q480" i="36"/>
  <c r="Q481" i="36"/>
  <c r="Q482" i="36"/>
  <c r="Q483" i="36"/>
  <c r="Q484" i="36"/>
  <c r="Q485" i="36"/>
  <c r="Q486" i="36"/>
  <c r="Q487" i="36"/>
  <c r="Q488" i="36"/>
  <c r="Q489" i="36"/>
  <c r="Q490" i="36"/>
  <c r="Q491" i="36"/>
  <c r="Q492" i="36"/>
  <c r="Q493" i="36"/>
  <c r="Q494" i="36"/>
  <c r="Q495" i="36"/>
  <c r="Q496" i="36"/>
  <c r="Q497" i="36"/>
  <c r="Q498" i="36"/>
  <c r="Q499" i="36"/>
  <c r="Q500" i="36"/>
  <c r="Q501" i="36"/>
  <c r="Q502" i="36"/>
  <c r="Q503" i="36"/>
  <c r="Q504" i="36"/>
  <c r="Q505" i="36"/>
  <c r="Q506" i="36"/>
  <c r="Q507" i="36"/>
  <c r="Q508" i="36"/>
  <c r="Q509" i="36"/>
  <c r="Q510" i="36"/>
  <c r="Q511" i="36"/>
  <c r="Q512" i="36"/>
  <c r="Q513" i="36"/>
  <c r="Q514" i="36"/>
  <c r="Q515" i="36"/>
  <c r="Q516" i="36"/>
  <c r="Q517" i="36"/>
  <c r="Q518" i="36"/>
  <c r="Q519" i="36"/>
  <c r="Q520" i="36"/>
  <c r="Q521" i="36"/>
  <c r="Q522" i="36"/>
  <c r="Q523" i="36"/>
  <c r="Q524" i="36"/>
  <c r="Q525" i="36"/>
  <c r="Q526" i="36"/>
  <c r="Q527" i="36"/>
  <c r="Q528" i="36"/>
  <c r="Q529" i="36"/>
  <c r="Q530" i="36"/>
  <c r="Q531" i="36"/>
  <c r="Q532" i="36"/>
  <c r="Q533" i="36"/>
  <c r="Q534" i="36"/>
  <c r="Q535" i="36"/>
  <c r="Q536" i="36"/>
  <c r="Q537" i="36"/>
  <c r="Q538" i="36"/>
  <c r="Q539" i="36"/>
  <c r="Q540" i="36"/>
  <c r="Q541" i="36"/>
  <c r="Q542" i="36"/>
  <c r="Q543" i="36"/>
  <c r="Q544" i="36"/>
  <c r="Q545" i="36"/>
  <c r="Q546" i="36"/>
  <c r="Q547" i="36"/>
  <c r="Q548" i="36"/>
  <c r="Q549" i="36"/>
  <c r="Q550" i="36"/>
  <c r="Q551" i="36"/>
  <c r="Q552" i="36"/>
  <c r="Q553" i="36"/>
  <c r="Q554" i="36"/>
  <c r="Q555" i="36"/>
  <c r="Q556" i="36"/>
  <c r="Q557" i="36"/>
  <c r="Q558" i="36"/>
  <c r="Q559" i="36"/>
  <c r="Q560" i="36"/>
  <c r="Q561" i="36"/>
  <c r="Q562" i="36"/>
  <c r="Q563" i="36"/>
  <c r="Q564" i="36"/>
  <c r="Q565" i="36"/>
  <c r="Q566" i="36"/>
  <c r="Q567" i="36"/>
  <c r="Q568" i="36"/>
  <c r="Q569" i="36"/>
  <c r="Q570" i="36"/>
  <c r="Q571" i="36"/>
  <c r="Q572" i="36"/>
  <c r="Q573" i="36"/>
  <c r="Q574" i="36"/>
  <c r="Q575" i="36"/>
  <c r="Q576" i="36"/>
  <c r="Q577" i="36"/>
  <c r="Q578" i="36"/>
  <c r="Q579" i="36"/>
  <c r="Q580" i="36"/>
  <c r="Q581" i="36"/>
  <c r="Q582" i="36"/>
  <c r="Q583" i="36"/>
  <c r="Q584" i="36"/>
  <c r="Q585" i="36"/>
  <c r="Q586" i="36"/>
  <c r="Q587" i="36"/>
  <c r="Q588" i="36"/>
  <c r="Q589" i="36"/>
  <c r="Q590" i="36"/>
  <c r="Q591" i="36"/>
  <c r="Q592" i="36"/>
  <c r="Q593" i="36"/>
  <c r="Q594" i="36"/>
  <c r="Q595" i="36"/>
  <c r="Q596" i="36"/>
  <c r="Q597" i="36"/>
  <c r="Q598" i="36"/>
  <c r="Q599" i="36"/>
  <c r="Q600" i="36"/>
  <c r="Q601" i="36"/>
  <c r="Q602" i="36"/>
  <c r="Q603" i="36"/>
  <c r="Q604" i="36"/>
  <c r="Q605" i="36"/>
  <c r="Q606" i="36"/>
  <c r="Q607" i="36"/>
  <c r="Q608" i="36"/>
  <c r="Q609" i="36"/>
  <c r="Q610" i="36"/>
  <c r="Q611" i="36"/>
  <c r="Q612" i="36"/>
  <c r="Q613" i="36"/>
  <c r="Q614" i="36"/>
  <c r="Q615" i="36"/>
  <c r="Q616" i="36"/>
  <c r="Q617" i="36"/>
  <c r="Q618" i="36"/>
  <c r="Q619" i="36"/>
  <c r="Q620" i="36"/>
  <c r="Q621" i="36"/>
  <c r="Q622" i="36"/>
  <c r="Q623" i="36"/>
  <c r="Q624" i="36"/>
  <c r="Q625" i="36"/>
  <c r="Q626" i="36"/>
  <c r="Q627" i="36"/>
  <c r="Q628" i="36"/>
  <c r="Q629" i="36"/>
  <c r="Q630" i="36"/>
  <c r="Q631" i="36"/>
  <c r="Q632" i="36"/>
  <c r="Q633" i="36"/>
  <c r="Q634" i="36"/>
  <c r="Q635" i="36"/>
  <c r="Q636" i="36"/>
  <c r="Q637" i="36"/>
  <c r="Q638" i="36"/>
  <c r="Q639" i="36"/>
  <c r="Q640" i="36"/>
  <c r="Q641" i="36"/>
  <c r="Q642" i="36"/>
  <c r="Q643" i="36"/>
  <c r="Q644" i="36"/>
  <c r="Q645" i="36"/>
  <c r="Q646" i="36"/>
  <c r="Q647" i="36"/>
  <c r="Q648" i="36"/>
  <c r="Q649" i="36"/>
  <c r="Q650" i="36"/>
  <c r="Q651" i="36"/>
  <c r="Q652" i="36"/>
  <c r="Q653" i="36"/>
  <c r="Q654" i="36"/>
  <c r="Q655" i="36"/>
  <c r="Q656" i="36"/>
  <c r="Q657" i="36"/>
  <c r="Q658" i="36"/>
  <c r="Q659" i="36"/>
  <c r="Q660" i="36"/>
  <c r="Q661" i="36"/>
  <c r="Q662" i="36"/>
  <c r="Q663" i="36"/>
  <c r="Q664" i="36"/>
  <c r="Q665" i="36"/>
  <c r="Q666" i="36"/>
  <c r="Q667" i="36"/>
  <c r="Q668" i="36"/>
  <c r="Q669" i="36"/>
  <c r="Q670" i="36"/>
  <c r="Q671" i="36"/>
  <c r="Q672" i="36"/>
  <c r="Q673" i="36"/>
  <c r="Q674" i="36"/>
  <c r="Q675" i="36"/>
  <c r="Q676" i="36"/>
  <c r="Q677" i="36"/>
  <c r="Q678" i="36"/>
  <c r="Q679" i="36"/>
  <c r="Q680" i="36"/>
  <c r="Q681" i="36"/>
  <c r="Q682" i="36"/>
  <c r="Q683" i="36"/>
  <c r="Q684" i="36"/>
  <c r="Q685" i="36"/>
  <c r="Q686" i="36"/>
  <c r="Q687" i="36"/>
  <c r="Q688" i="36"/>
  <c r="Q689" i="36"/>
  <c r="Q690" i="36"/>
  <c r="Q691" i="36"/>
  <c r="Q692" i="36"/>
  <c r="Q693" i="36"/>
  <c r="Q694" i="36"/>
  <c r="Q695" i="36"/>
  <c r="Q696" i="36"/>
  <c r="Q697" i="36"/>
  <c r="Q698" i="36"/>
  <c r="Q699" i="36"/>
  <c r="Q700" i="36"/>
  <c r="Q701" i="36"/>
  <c r="Q702" i="36"/>
  <c r="Q703" i="36"/>
  <c r="Q704" i="36"/>
  <c r="Q705" i="36"/>
  <c r="Q706" i="36"/>
  <c r="Q707" i="36"/>
  <c r="Q708" i="36"/>
  <c r="Q709" i="36"/>
  <c r="Q710" i="36"/>
  <c r="Q711" i="36"/>
  <c r="Q712" i="36"/>
  <c r="Q713" i="36"/>
  <c r="Q714" i="36"/>
  <c r="Q715" i="36"/>
  <c r="Q716" i="36"/>
  <c r="Q717" i="36"/>
  <c r="Q718" i="36"/>
  <c r="Q719" i="36"/>
  <c r="Q720" i="36"/>
  <c r="Q721" i="36"/>
  <c r="Q722" i="36"/>
  <c r="Q723" i="36"/>
  <c r="Q724" i="36"/>
  <c r="Q725" i="36"/>
  <c r="Q726" i="36"/>
  <c r="Q727" i="36"/>
  <c r="Q728" i="36"/>
  <c r="Q729" i="36"/>
  <c r="Q730" i="36"/>
  <c r="Q731" i="36"/>
  <c r="Q732" i="36"/>
  <c r="Q733" i="36"/>
  <c r="Q734" i="36"/>
  <c r="Q735" i="36"/>
  <c r="Q736" i="36"/>
  <c r="Q737" i="36"/>
  <c r="Q738" i="36"/>
  <c r="Q739" i="36"/>
  <c r="Q740" i="36"/>
  <c r="Q741" i="36"/>
  <c r="Q742" i="36"/>
  <c r="Q743" i="36"/>
  <c r="Q744" i="36"/>
  <c r="Q745" i="36"/>
  <c r="Q746" i="36"/>
  <c r="Q747" i="36"/>
  <c r="Q748" i="36"/>
  <c r="Q749" i="36"/>
  <c r="Q750" i="36"/>
  <c r="Q751" i="36"/>
  <c r="Q752" i="36"/>
  <c r="Q753" i="36"/>
  <c r="Q754" i="36"/>
  <c r="Q755" i="36"/>
  <c r="Q756" i="36"/>
  <c r="Q757" i="36"/>
  <c r="Q758" i="36"/>
  <c r="Q759" i="36"/>
  <c r="Q760" i="36"/>
  <c r="Q761" i="36"/>
  <c r="Q762" i="36"/>
  <c r="Q763" i="36"/>
  <c r="Q764" i="36"/>
  <c r="Q765" i="36"/>
  <c r="Q766" i="36"/>
  <c r="Q767" i="36"/>
  <c r="Q768" i="36"/>
  <c r="Q769" i="36"/>
  <c r="Q770" i="36"/>
  <c r="Q771" i="36"/>
  <c r="Q772" i="36"/>
  <c r="Q773" i="36"/>
  <c r="Q774" i="36"/>
  <c r="Q775" i="36"/>
  <c r="Q776" i="36"/>
  <c r="Q777" i="36"/>
  <c r="Q778" i="36"/>
  <c r="Q779" i="36"/>
  <c r="Q780" i="36"/>
  <c r="Q781" i="36"/>
  <c r="Q782" i="36"/>
  <c r="Q783" i="36"/>
  <c r="Q784" i="36"/>
  <c r="Q785" i="36"/>
  <c r="Q786" i="36"/>
  <c r="Q787" i="36"/>
  <c r="Q788" i="36"/>
  <c r="Q789" i="36"/>
  <c r="Q790" i="36"/>
  <c r="Q791" i="36"/>
  <c r="Q792" i="36"/>
  <c r="Q793" i="36"/>
  <c r="Q794" i="36"/>
  <c r="Q795" i="36"/>
  <c r="Q796" i="36"/>
  <c r="Q797" i="36"/>
  <c r="Q798" i="36"/>
  <c r="Q799" i="36"/>
  <c r="Q800" i="36"/>
  <c r="Q801" i="36"/>
  <c r="Q802" i="36"/>
  <c r="Q803" i="36"/>
  <c r="Q804" i="36"/>
  <c r="Q805" i="36"/>
  <c r="Q2" i="36"/>
  <c r="U3" i="35"/>
  <c r="U4" i="35"/>
  <c r="U5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U58" i="35"/>
  <c r="U59" i="35"/>
  <c r="U60" i="35"/>
  <c r="U61" i="35"/>
  <c r="U62" i="35"/>
  <c r="U63" i="35"/>
  <c r="U64" i="35"/>
  <c r="U65" i="35"/>
  <c r="U66" i="35"/>
  <c r="U67" i="35"/>
  <c r="U68" i="35"/>
  <c r="U69" i="35"/>
  <c r="U70" i="35"/>
  <c r="U71" i="35"/>
  <c r="U72" i="35"/>
  <c r="U73" i="35"/>
  <c r="U74" i="35"/>
  <c r="U75" i="35"/>
  <c r="U76" i="35"/>
  <c r="U77" i="35"/>
  <c r="U78" i="35"/>
  <c r="U79" i="35"/>
  <c r="U80" i="35"/>
  <c r="U81" i="35"/>
  <c r="U82" i="35"/>
  <c r="U83" i="35"/>
  <c r="U84" i="35"/>
  <c r="U85" i="35"/>
  <c r="U86" i="35"/>
  <c r="U87" i="35"/>
  <c r="U88" i="35"/>
  <c r="U89" i="35"/>
  <c r="U90" i="35"/>
  <c r="U91" i="35"/>
  <c r="U92" i="35"/>
  <c r="U93" i="35"/>
  <c r="U94" i="35"/>
  <c r="U95" i="35"/>
  <c r="U96" i="35"/>
  <c r="U97" i="35"/>
  <c r="U98" i="35"/>
  <c r="U99" i="35"/>
  <c r="U100" i="35"/>
  <c r="U101" i="35"/>
  <c r="U102" i="35"/>
  <c r="U103" i="35"/>
  <c r="U104" i="35"/>
  <c r="U105" i="35"/>
  <c r="U106" i="35"/>
  <c r="U107" i="35"/>
  <c r="U108" i="35"/>
  <c r="U109" i="35"/>
  <c r="U110" i="35"/>
  <c r="U111" i="35"/>
  <c r="U112" i="35"/>
  <c r="U113" i="35"/>
  <c r="U114" i="35"/>
  <c r="U115" i="35"/>
  <c r="U116" i="35"/>
  <c r="U117" i="35"/>
  <c r="U118" i="35"/>
  <c r="U119" i="35"/>
  <c r="U120" i="35"/>
  <c r="U121" i="35"/>
  <c r="U122" i="35"/>
  <c r="U123" i="35"/>
  <c r="U124" i="35"/>
  <c r="U125" i="35"/>
  <c r="U126" i="35"/>
  <c r="U127" i="35"/>
  <c r="U128" i="35"/>
  <c r="U129" i="35"/>
  <c r="U130" i="35"/>
  <c r="U131" i="35"/>
  <c r="U132" i="35"/>
  <c r="U133" i="35"/>
  <c r="U134" i="35"/>
  <c r="U135" i="35"/>
  <c r="U136" i="35"/>
  <c r="U137" i="35"/>
  <c r="U138" i="35"/>
  <c r="U139" i="35"/>
  <c r="U140" i="35"/>
  <c r="U141" i="35"/>
  <c r="U142" i="35"/>
  <c r="U143" i="35"/>
  <c r="U144" i="35"/>
  <c r="U145" i="35"/>
  <c r="U146" i="35"/>
  <c r="U147" i="35"/>
  <c r="U148" i="35"/>
  <c r="U149" i="35"/>
  <c r="U150" i="35"/>
  <c r="U151" i="35"/>
  <c r="U152" i="35"/>
  <c r="U153" i="35"/>
  <c r="U154" i="35"/>
  <c r="U155" i="35"/>
  <c r="U156" i="35"/>
  <c r="U157" i="35"/>
  <c r="U158" i="35"/>
  <c r="U159" i="35"/>
  <c r="U160" i="35"/>
  <c r="U161" i="35"/>
  <c r="U162" i="35"/>
  <c r="U163" i="35"/>
  <c r="U164" i="35"/>
  <c r="U165" i="35"/>
  <c r="U166" i="35"/>
  <c r="U167" i="35"/>
  <c r="U168" i="35"/>
  <c r="U169" i="35"/>
  <c r="U170" i="35"/>
  <c r="U171" i="35"/>
  <c r="U172" i="35"/>
  <c r="U173" i="35"/>
  <c r="U174" i="35"/>
  <c r="U175" i="35"/>
  <c r="U176" i="35"/>
  <c r="U177" i="35"/>
  <c r="U178" i="35"/>
  <c r="U179" i="35"/>
  <c r="U180" i="35"/>
  <c r="U181" i="35"/>
  <c r="U182" i="35"/>
  <c r="U183" i="35"/>
  <c r="U184" i="35"/>
  <c r="U185" i="35"/>
  <c r="U186" i="35"/>
  <c r="U187" i="35"/>
  <c r="U188" i="35"/>
  <c r="U189" i="35"/>
  <c r="U190" i="35"/>
  <c r="U191" i="35"/>
  <c r="U192" i="35"/>
  <c r="U193" i="35"/>
  <c r="U194" i="35"/>
  <c r="U195" i="35"/>
  <c r="U196" i="35"/>
  <c r="U197" i="35"/>
  <c r="U198" i="35"/>
  <c r="U199" i="35"/>
  <c r="U200" i="35"/>
  <c r="U201" i="35"/>
  <c r="U202" i="35"/>
  <c r="U203" i="35"/>
  <c r="U204" i="35"/>
  <c r="U205" i="35"/>
  <c r="U206" i="35"/>
  <c r="U207" i="35"/>
  <c r="U208" i="35"/>
  <c r="U209" i="35"/>
  <c r="U210" i="35"/>
  <c r="U211" i="35"/>
  <c r="U212" i="35"/>
  <c r="U213" i="35"/>
  <c r="U214" i="35"/>
  <c r="U215" i="35"/>
  <c r="U216" i="35"/>
  <c r="U217" i="35"/>
  <c r="U218" i="35"/>
  <c r="U219" i="35"/>
  <c r="U220" i="35"/>
  <c r="U221" i="35"/>
  <c r="U222" i="35"/>
  <c r="U223" i="35"/>
  <c r="U224" i="35"/>
  <c r="U225" i="35"/>
  <c r="U226" i="35"/>
  <c r="U227" i="35"/>
  <c r="U228" i="35"/>
  <c r="U229" i="35"/>
  <c r="U230" i="35"/>
  <c r="U231" i="35"/>
  <c r="U232" i="35"/>
  <c r="U233" i="35"/>
  <c r="U234" i="35"/>
  <c r="U235" i="35"/>
  <c r="U236" i="35"/>
  <c r="U237" i="35"/>
  <c r="U238" i="35"/>
  <c r="U239" i="35"/>
  <c r="U240" i="35"/>
  <c r="U241" i="35"/>
  <c r="U242" i="35"/>
  <c r="U243" i="35"/>
  <c r="U244" i="35"/>
  <c r="U245" i="35"/>
  <c r="U246" i="35"/>
  <c r="U247" i="35"/>
  <c r="U248" i="35"/>
  <c r="U249" i="35"/>
  <c r="U250" i="35"/>
  <c r="U251" i="35"/>
  <c r="U252" i="35"/>
  <c r="U253" i="35"/>
  <c r="U254" i="35"/>
  <c r="U255" i="35"/>
  <c r="U256" i="35"/>
  <c r="U257" i="35"/>
  <c r="U258" i="35"/>
  <c r="U259" i="35"/>
  <c r="U260" i="35"/>
  <c r="U261" i="35"/>
  <c r="U262" i="35"/>
  <c r="U263" i="35"/>
  <c r="U264" i="35"/>
  <c r="U265" i="35"/>
  <c r="U266" i="35"/>
  <c r="U267" i="35"/>
  <c r="U268" i="35"/>
  <c r="U269" i="35"/>
  <c r="U270" i="35"/>
  <c r="U271" i="35"/>
  <c r="U272" i="35"/>
  <c r="U273" i="35"/>
  <c r="U274" i="35"/>
  <c r="U275" i="35"/>
  <c r="U276" i="35"/>
  <c r="U277" i="35"/>
  <c r="U278" i="35"/>
  <c r="U279" i="35"/>
  <c r="U280" i="35"/>
  <c r="U281" i="35"/>
  <c r="U282" i="35"/>
  <c r="U283" i="35"/>
  <c r="U284" i="35"/>
  <c r="U285" i="35"/>
  <c r="U286" i="35"/>
  <c r="U287" i="35"/>
  <c r="U288" i="35"/>
  <c r="U289" i="35"/>
  <c r="U290" i="35"/>
  <c r="U291" i="35"/>
  <c r="U292" i="35"/>
  <c r="U293" i="35"/>
  <c r="U294" i="35"/>
  <c r="U295" i="35"/>
  <c r="U296" i="35"/>
  <c r="U297" i="35"/>
  <c r="U298" i="35"/>
  <c r="U299" i="35"/>
  <c r="U300" i="35"/>
  <c r="U301" i="35"/>
  <c r="U302" i="35"/>
  <c r="U303" i="35"/>
  <c r="U304" i="35"/>
  <c r="U305" i="35"/>
  <c r="U306" i="35"/>
  <c r="U307" i="35"/>
  <c r="U308" i="35"/>
  <c r="U309" i="35"/>
  <c r="U310" i="35"/>
  <c r="U311" i="35"/>
  <c r="U312" i="35"/>
  <c r="U313" i="35"/>
  <c r="U314" i="35"/>
  <c r="U315" i="35"/>
  <c r="U316" i="35"/>
  <c r="U317" i="35"/>
  <c r="U318" i="35"/>
  <c r="U319" i="35"/>
  <c r="U320" i="35"/>
  <c r="U321" i="35"/>
  <c r="U322" i="35"/>
  <c r="U323" i="35"/>
  <c r="U324" i="35"/>
  <c r="U325" i="35"/>
  <c r="U326" i="35"/>
  <c r="U327" i="35"/>
  <c r="U328" i="35"/>
  <c r="U329" i="35"/>
  <c r="U330" i="35"/>
  <c r="U331" i="35"/>
  <c r="U332" i="35"/>
  <c r="U333" i="35"/>
  <c r="U334" i="35"/>
  <c r="U335" i="35"/>
  <c r="U336" i="35"/>
  <c r="U337" i="35"/>
  <c r="U338" i="35"/>
  <c r="U339" i="35"/>
  <c r="U340" i="35"/>
  <c r="U341" i="35"/>
  <c r="U342" i="35"/>
  <c r="U343" i="35"/>
  <c r="U344" i="35"/>
  <c r="U345" i="35"/>
  <c r="U346" i="35"/>
  <c r="U347" i="35"/>
  <c r="U348" i="35"/>
  <c r="U349" i="35"/>
  <c r="U350" i="35"/>
  <c r="U351" i="35"/>
  <c r="U352" i="35"/>
  <c r="U353" i="35"/>
  <c r="U354" i="35"/>
  <c r="U355" i="35"/>
  <c r="U356" i="35"/>
  <c r="U357" i="35"/>
  <c r="U358" i="35"/>
  <c r="U359" i="35"/>
  <c r="U360" i="35"/>
  <c r="U361" i="35"/>
  <c r="U362" i="35"/>
  <c r="U363" i="35"/>
  <c r="U364" i="35"/>
  <c r="U365" i="35"/>
  <c r="U366" i="35"/>
  <c r="U367" i="35"/>
  <c r="U368" i="35"/>
  <c r="U369" i="35"/>
  <c r="U370" i="35"/>
  <c r="U371" i="35"/>
  <c r="U372" i="35"/>
  <c r="U373" i="35"/>
  <c r="U374" i="35"/>
  <c r="U375" i="35"/>
  <c r="U376" i="35"/>
  <c r="U377" i="35"/>
  <c r="U378" i="35"/>
  <c r="U379" i="35"/>
  <c r="U380" i="35"/>
  <c r="U381" i="35"/>
  <c r="U382" i="35"/>
  <c r="U383" i="35"/>
  <c r="U384" i="35"/>
  <c r="U385" i="35"/>
  <c r="U386" i="35"/>
  <c r="U387" i="35"/>
  <c r="U388" i="35"/>
  <c r="U389" i="35"/>
  <c r="U390" i="35"/>
  <c r="U391" i="35"/>
  <c r="U392" i="35"/>
  <c r="U393" i="35"/>
  <c r="U394" i="35"/>
  <c r="U395" i="35"/>
  <c r="U396" i="35"/>
  <c r="U397" i="35"/>
  <c r="U398" i="35"/>
  <c r="U399" i="35"/>
  <c r="U400" i="35"/>
  <c r="U401" i="35"/>
  <c r="U402" i="35"/>
  <c r="U403" i="35"/>
  <c r="U404" i="35"/>
  <c r="U405" i="35"/>
  <c r="U406" i="35"/>
  <c r="U407" i="35"/>
  <c r="U408" i="35"/>
  <c r="U409" i="35"/>
  <c r="U410" i="35"/>
  <c r="U411" i="35"/>
  <c r="U412" i="35"/>
  <c r="U413" i="35"/>
  <c r="U414" i="35"/>
  <c r="U415" i="35"/>
  <c r="U416" i="35"/>
  <c r="U417" i="35"/>
  <c r="U418" i="35"/>
  <c r="U419" i="35"/>
  <c r="U420" i="35"/>
  <c r="U421" i="35"/>
  <c r="U422" i="35"/>
  <c r="U423" i="35"/>
  <c r="U424" i="35"/>
  <c r="U425" i="35"/>
  <c r="U426" i="35"/>
  <c r="U427" i="35"/>
  <c r="U428" i="35"/>
  <c r="U429" i="35"/>
  <c r="U430" i="35"/>
  <c r="U431" i="35"/>
  <c r="U432" i="35"/>
  <c r="U433" i="35"/>
  <c r="U434" i="35"/>
  <c r="U435" i="35"/>
  <c r="U436" i="35"/>
  <c r="U437" i="35"/>
  <c r="U438" i="35"/>
  <c r="U439" i="35"/>
  <c r="U440" i="35"/>
  <c r="U441" i="35"/>
  <c r="U442" i="35"/>
  <c r="U443" i="35"/>
  <c r="U444" i="35"/>
  <c r="U445" i="35"/>
  <c r="U446" i="35"/>
  <c r="U447" i="35"/>
  <c r="U448" i="35"/>
  <c r="U449" i="35"/>
  <c r="U450" i="35"/>
  <c r="U451" i="35"/>
  <c r="U452" i="35"/>
  <c r="U453" i="35"/>
  <c r="U454" i="35"/>
  <c r="U455" i="35"/>
  <c r="U456" i="35"/>
  <c r="U457" i="35"/>
  <c r="U458" i="35"/>
  <c r="U459" i="35"/>
  <c r="U460" i="35"/>
  <c r="U461" i="35"/>
  <c r="U462" i="35"/>
  <c r="U463" i="35"/>
  <c r="U464" i="35"/>
  <c r="U465" i="35"/>
  <c r="U466" i="35"/>
  <c r="U467" i="35"/>
  <c r="U468" i="35"/>
  <c r="U469" i="35"/>
  <c r="U470" i="35"/>
  <c r="U471" i="35"/>
  <c r="U472" i="35"/>
  <c r="U473" i="35"/>
  <c r="U474" i="35"/>
  <c r="U475" i="35"/>
  <c r="U476" i="35"/>
  <c r="U477" i="35"/>
  <c r="U478" i="35"/>
  <c r="U479" i="35"/>
  <c r="U480" i="35"/>
  <c r="U481" i="35"/>
  <c r="U482" i="35"/>
  <c r="U483" i="35"/>
  <c r="U484" i="35"/>
  <c r="U485" i="35"/>
  <c r="U486" i="35"/>
  <c r="U487" i="35"/>
  <c r="U488" i="35"/>
  <c r="U489" i="35"/>
  <c r="U490" i="35"/>
  <c r="U491" i="35"/>
  <c r="U492" i="35"/>
  <c r="U493" i="35"/>
  <c r="U494" i="35"/>
  <c r="U495" i="35"/>
  <c r="U496" i="35"/>
  <c r="U497" i="35"/>
  <c r="U498" i="35"/>
  <c r="U499" i="35"/>
  <c r="U500" i="35"/>
  <c r="U501" i="35"/>
  <c r="U502" i="35"/>
  <c r="U503" i="35"/>
  <c r="U504" i="35"/>
  <c r="U505" i="35"/>
  <c r="U506" i="35"/>
  <c r="U507" i="35"/>
  <c r="U508" i="35"/>
  <c r="U509" i="35"/>
  <c r="U510" i="35"/>
  <c r="U511" i="35"/>
  <c r="U512" i="35"/>
  <c r="U513" i="35"/>
  <c r="U514" i="35"/>
  <c r="U515" i="35"/>
  <c r="U516" i="35"/>
  <c r="U517" i="35"/>
  <c r="U518" i="35"/>
  <c r="U519" i="35"/>
  <c r="U520" i="35"/>
  <c r="U521" i="35"/>
  <c r="U522" i="35"/>
  <c r="U523" i="35"/>
  <c r="U524" i="35"/>
  <c r="U525" i="35"/>
  <c r="U526" i="35"/>
  <c r="U527" i="35"/>
  <c r="U528" i="35"/>
  <c r="U529" i="35"/>
  <c r="U530" i="35"/>
  <c r="U531" i="35"/>
  <c r="U532" i="35"/>
  <c r="U533" i="35"/>
  <c r="U534" i="35"/>
  <c r="U535" i="35"/>
  <c r="U536" i="35"/>
  <c r="U537" i="35"/>
  <c r="U538" i="35"/>
  <c r="U539" i="35"/>
  <c r="U540" i="35"/>
  <c r="U541" i="35"/>
  <c r="U542" i="35"/>
  <c r="U543" i="35"/>
  <c r="U544" i="35"/>
  <c r="U545" i="35"/>
  <c r="U546" i="35"/>
  <c r="U547" i="35"/>
  <c r="U548" i="35"/>
  <c r="U549" i="35"/>
  <c r="U550" i="35"/>
  <c r="U551" i="35"/>
  <c r="U552" i="35"/>
  <c r="U553" i="35"/>
  <c r="U554" i="35"/>
  <c r="U555" i="35"/>
  <c r="U556" i="35"/>
  <c r="U557" i="35"/>
  <c r="U558" i="35"/>
  <c r="U559" i="35"/>
  <c r="U560" i="35"/>
  <c r="U561" i="35"/>
  <c r="U562" i="35"/>
  <c r="U563" i="35"/>
  <c r="U564" i="35"/>
  <c r="U565" i="35"/>
  <c r="U566" i="35"/>
  <c r="U567" i="35"/>
  <c r="U568" i="35"/>
  <c r="U569" i="35"/>
  <c r="U570" i="35"/>
  <c r="U571" i="35"/>
  <c r="U572" i="35"/>
  <c r="U573" i="35"/>
  <c r="U574" i="35"/>
  <c r="U575" i="35"/>
  <c r="U576" i="35"/>
  <c r="U577" i="35"/>
  <c r="U578" i="35"/>
  <c r="U579" i="35"/>
  <c r="U580" i="35"/>
  <c r="U581" i="35"/>
  <c r="U582" i="35"/>
  <c r="U583" i="35"/>
  <c r="U584" i="35"/>
  <c r="U585" i="35"/>
  <c r="U586" i="35"/>
  <c r="U587" i="35"/>
  <c r="U588" i="35"/>
  <c r="U589" i="35"/>
  <c r="U590" i="35"/>
  <c r="U591" i="35"/>
  <c r="U592" i="35"/>
  <c r="U593" i="35"/>
  <c r="U594" i="35"/>
  <c r="U595" i="35"/>
  <c r="U596" i="35"/>
  <c r="U597" i="35"/>
  <c r="U598" i="35"/>
  <c r="U599" i="35"/>
  <c r="U600" i="35"/>
  <c r="U601" i="35"/>
  <c r="U602" i="35"/>
  <c r="U603" i="35"/>
  <c r="U604" i="35"/>
  <c r="U605" i="35"/>
  <c r="U606" i="35"/>
  <c r="U607" i="35"/>
  <c r="U608" i="35"/>
  <c r="U609" i="35"/>
  <c r="U610" i="35"/>
  <c r="U611" i="35"/>
  <c r="U612" i="35"/>
  <c r="U613" i="35"/>
  <c r="U614" i="35"/>
  <c r="U615" i="35"/>
  <c r="U616" i="35"/>
  <c r="U617" i="35"/>
  <c r="U618" i="35"/>
  <c r="U619" i="35"/>
  <c r="U620" i="35"/>
  <c r="U621" i="35"/>
  <c r="U622" i="35"/>
  <c r="U623" i="35"/>
  <c r="U624" i="35"/>
  <c r="U625" i="35"/>
  <c r="U626" i="35"/>
  <c r="U627" i="35"/>
  <c r="U628" i="35"/>
  <c r="U629" i="35"/>
  <c r="U630" i="35"/>
  <c r="U631" i="35"/>
  <c r="U632" i="35"/>
  <c r="U633" i="35"/>
  <c r="U634" i="35"/>
  <c r="U635" i="35"/>
  <c r="U636" i="35"/>
  <c r="U637" i="35"/>
  <c r="U638" i="35"/>
  <c r="U639" i="35"/>
  <c r="U640" i="35"/>
  <c r="U641" i="35"/>
  <c r="U642" i="35"/>
  <c r="U643" i="35"/>
  <c r="U644" i="35"/>
  <c r="U645" i="35"/>
  <c r="U646" i="35"/>
  <c r="U647" i="35"/>
  <c r="U648" i="35"/>
  <c r="U649" i="35"/>
  <c r="U650" i="35"/>
  <c r="U651" i="35"/>
  <c r="U652" i="35"/>
  <c r="U653" i="35"/>
  <c r="U654" i="35"/>
  <c r="U655" i="35"/>
  <c r="U656" i="35"/>
  <c r="U657" i="35"/>
  <c r="U658" i="35"/>
  <c r="U659" i="35"/>
  <c r="U660" i="35"/>
  <c r="U661" i="35"/>
  <c r="U662" i="35"/>
  <c r="U663" i="35"/>
  <c r="U664" i="35"/>
  <c r="U665" i="35"/>
  <c r="U666" i="35"/>
  <c r="U667" i="35"/>
  <c r="U668" i="35"/>
  <c r="U669" i="35"/>
  <c r="U670" i="35"/>
  <c r="U671" i="35"/>
  <c r="U672" i="35"/>
  <c r="U673" i="35"/>
  <c r="U674" i="35"/>
  <c r="U675" i="35"/>
  <c r="U676" i="35"/>
  <c r="U677" i="35"/>
  <c r="U678" i="35"/>
  <c r="U679" i="35"/>
  <c r="U680" i="35"/>
  <c r="U681" i="35"/>
  <c r="U682" i="35"/>
  <c r="U683" i="35"/>
  <c r="U684" i="35"/>
  <c r="U685" i="35"/>
  <c r="U686" i="35"/>
  <c r="U687" i="35"/>
  <c r="U688" i="35"/>
  <c r="U689" i="35"/>
  <c r="U690" i="35"/>
  <c r="U691" i="35"/>
  <c r="U692" i="35"/>
  <c r="U693" i="35"/>
  <c r="U694" i="35"/>
  <c r="U695" i="35"/>
  <c r="U696" i="35"/>
  <c r="U697" i="35"/>
  <c r="U698" i="35"/>
  <c r="U699" i="35"/>
  <c r="U700" i="35"/>
  <c r="U701" i="35"/>
  <c r="U702" i="35"/>
  <c r="U703" i="35"/>
  <c r="U704" i="35"/>
  <c r="U705" i="35"/>
  <c r="U706" i="35"/>
  <c r="U707" i="35"/>
  <c r="U708" i="35"/>
  <c r="U709" i="35"/>
  <c r="U710" i="35"/>
  <c r="U711" i="35"/>
  <c r="U712" i="35"/>
  <c r="U713" i="35"/>
  <c r="U714" i="35"/>
  <c r="U715" i="35"/>
  <c r="U716" i="35"/>
  <c r="U717" i="35"/>
  <c r="U718" i="35"/>
  <c r="U719" i="35"/>
  <c r="U720" i="35"/>
  <c r="U721" i="35"/>
  <c r="U722" i="35"/>
  <c r="U723" i="35"/>
  <c r="U724" i="35"/>
  <c r="U725" i="35"/>
  <c r="U726" i="35"/>
  <c r="U727" i="35"/>
  <c r="U728" i="35"/>
  <c r="U729" i="35"/>
  <c r="U730" i="35"/>
  <c r="U731" i="35"/>
  <c r="U732" i="35"/>
  <c r="U733" i="35"/>
  <c r="U734" i="35"/>
  <c r="U735" i="35"/>
  <c r="U736" i="35"/>
  <c r="U737" i="35"/>
  <c r="U738" i="35"/>
  <c r="U739" i="35"/>
  <c r="U740" i="35"/>
  <c r="U741" i="35"/>
  <c r="U742" i="35"/>
  <c r="U743" i="35"/>
  <c r="U744" i="35"/>
  <c r="U745" i="35"/>
  <c r="U746" i="35"/>
  <c r="U747" i="35"/>
  <c r="U748" i="35"/>
  <c r="U749" i="35"/>
  <c r="U750" i="35"/>
  <c r="U751" i="35"/>
  <c r="U752" i="35"/>
  <c r="U753" i="35"/>
  <c r="U754" i="35"/>
  <c r="U755" i="35"/>
  <c r="U756" i="35"/>
  <c r="U757" i="35"/>
  <c r="U758" i="35"/>
  <c r="U759" i="35"/>
  <c r="U760" i="35"/>
  <c r="U761" i="35"/>
  <c r="U762" i="35"/>
  <c r="U763" i="35"/>
  <c r="U764" i="35"/>
  <c r="U765" i="35"/>
  <c r="U766" i="35"/>
  <c r="U767" i="35"/>
  <c r="U768" i="35"/>
  <c r="U769" i="35"/>
  <c r="U770" i="35"/>
  <c r="U771" i="35"/>
  <c r="U772" i="35"/>
  <c r="U773" i="35"/>
  <c r="U774" i="35"/>
  <c r="U775" i="35"/>
  <c r="U776" i="35"/>
  <c r="U777" i="35"/>
  <c r="U778" i="35"/>
  <c r="U779" i="35"/>
  <c r="U780" i="35"/>
  <c r="U781" i="35"/>
  <c r="U782" i="35"/>
  <c r="U783" i="35"/>
  <c r="U784" i="35"/>
  <c r="U785" i="35"/>
  <c r="U786" i="35"/>
  <c r="U787" i="35"/>
  <c r="U788" i="35"/>
  <c r="U789" i="35"/>
  <c r="U790" i="35"/>
  <c r="U791" i="35"/>
  <c r="U792" i="35"/>
  <c r="U793" i="35"/>
  <c r="U794" i="35"/>
  <c r="U795" i="35"/>
  <c r="U796" i="35"/>
  <c r="U797" i="35"/>
  <c r="U798" i="35"/>
  <c r="U799" i="35"/>
  <c r="U800" i="35"/>
  <c r="U801" i="35"/>
  <c r="U802" i="35"/>
  <c r="U803" i="35"/>
  <c r="U804" i="35"/>
  <c r="U805" i="35"/>
  <c r="U806" i="35"/>
  <c r="U807" i="35"/>
  <c r="U808" i="35"/>
  <c r="U809" i="35"/>
  <c r="U810" i="35"/>
  <c r="U811" i="35"/>
  <c r="U812" i="35"/>
  <c r="U813" i="35"/>
  <c r="U814" i="35"/>
  <c r="U815" i="35"/>
  <c r="U816" i="35"/>
  <c r="U817" i="35"/>
  <c r="U818" i="35"/>
  <c r="U819" i="35"/>
  <c r="U820" i="35"/>
  <c r="U821" i="35"/>
  <c r="U822" i="35"/>
  <c r="U823" i="35"/>
  <c r="U824" i="35"/>
  <c r="U825" i="35"/>
  <c r="U826" i="35"/>
  <c r="U827" i="35"/>
  <c r="U828" i="35"/>
  <c r="U829" i="35"/>
  <c r="U830" i="35"/>
  <c r="U831" i="35"/>
  <c r="U832" i="35"/>
  <c r="U833" i="35"/>
  <c r="U834" i="35"/>
  <c r="U835" i="35"/>
  <c r="U836" i="35"/>
  <c r="U837" i="35"/>
  <c r="U838" i="35"/>
  <c r="U839" i="35"/>
  <c r="U840" i="35"/>
  <c r="U841" i="35"/>
  <c r="U842" i="35"/>
  <c r="U843" i="35"/>
  <c r="U844" i="35"/>
  <c r="U845" i="35"/>
  <c r="U846" i="35"/>
  <c r="U847" i="35"/>
  <c r="U848" i="35"/>
  <c r="U849" i="35"/>
  <c r="U850" i="35"/>
  <c r="U851" i="35"/>
  <c r="U852" i="35"/>
  <c r="U853" i="35"/>
  <c r="U854" i="35"/>
  <c r="U855" i="35"/>
  <c r="U856" i="35"/>
  <c r="U857" i="35"/>
  <c r="U858" i="35"/>
  <c r="U859" i="35"/>
  <c r="U860" i="35"/>
  <c r="U861" i="35"/>
  <c r="U862" i="35"/>
  <c r="U863" i="35"/>
  <c r="U864" i="35"/>
  <c r="U865" i="35"/>
  <c r="U866" i="35"/>
  <c r="U867" i="35"/>
  <c r="U868" i="35"/>
  <c r="U869" i="35"/>
  <c r="U870" i="35"/>
  <c r="U871" i="35"/>
  <c r="U872" i="35"/>
  <c r="U873" i="35"/>
  <c r="U874" i="35"/>
  <c r="U875" i="35"/>
  <c r="U876" i="35"/>
  <c r="U877" i="35"/>
  <c r="U878" i="35"/>
  <c r="U879" i="35"/>
  <c r="U880" i="35"/>
  <c r="U881" i="35"/>
  <c r="U882" i="35"/>
  <c r="U883" i="35"/>
  <c r="U884" i="35"/>
  <c r="U885" i="35"/>
  <c r="U886" i="35"/>
  <c r="U887" i="35"/>
  <c r="U888" i="35"/>
  <c r="U889" i="35"/>
  <c r="U890" i="35"/>
  <c r="U891" i="35"/>
  <c r="U892" i="35"/>
  <c r="U893" i="35"/>
  <c r="U894" i="35"/>
  <c r="U895" i="35"/>
  <c r="U896" i="35"/>
  <c r="U897" i="35"/>
  <c r="U898" i="35"/>
  <c r="U899" i="35"/>
  <c r="U900" i="35"/>
  <c r="U901" i="35"/>
  <c r="U902" i="35"/>
  <c r="U903" i="35"/>
  <c r="U904" i="35"/>
  <c r="U905" i="35"/>
  <c r="U906" i="35"/>
  <c r="U907" i="35"/>
  <c r="U908" i="35"/>
  <c r="U909" i="35"/>
  <c r="U910" i="35"/>
  <c r="U911" i="35"/>
  <c r="U912" i="35"/>
  <c r="U913" i="35"/>
  <c r="U914" i="35"/>
  <c r="U915" i="35"/>
  <c r="U916" i="35"/>
  <c r="U917" i="35"/>
  <c r="U918" i="35"/>
  <c r="U919" i="35"/>
  <c r="U920" i="35"/>
  <c r="U921" i="35"/>
  <c r="U922" i="35"/>
  <c r="U923" i="35"/>
  <c r="U924" i="35"/>
  <c r="U925" i="35"/>
  <c r="U926" i="35"/>
  <c r="U927" i="35"/>
  <c r="U928" i="35"/>
  <c r="U929" i="35"/>
  <c r="U930" i="35"/>
  <c r="U931" i="35"/>
  <c r="U932" i="35"/>
  <c r="U933" i="35"/>
  <c r="U934" i="35"/>
  <c r="U935" i="35"/>
  <c r="U936" i="35"/>
  <c r="U937" i="35"/>
  <c r="U938" i="35"/>
  <c r="U939" i="35"/>
  <c r="U940" i="35"/>
  <c r="U941" i="35"/>
  <c r="U942" i="35"/>
  <c r="U943" i="35"/>
  <c r="U944" i="35"/>
  <c r="U945" i="35"/>
  <c r="U946" i="35"/>
  <c r="U947" i="35"/>
  <c r="U948" i="35"/>
  <c r="U949" i="35"/>
  <c r="U950" i="35"/>
  <c r="U951" i="35"/>
  <c r="U952" i="35"/>
  <c r="U953" i="35"/>
  <c r="U954" i="35"/>
  <c r="U955" i="35"/>
  <c r="U956" i="35"/>
  <c r="U957" i="35"/>
  <c r="U958" i="35"/>
  <c r="U959" i="35"/>
  <c r="U960" i="35"/>
  <c r="U961" i="35"/>
  <c r="U962" i="35"/>
  <c r="U963" i="35"/>
  <c r="U964" i="35"/>
  <c r="U965" i="35"/>
  <c r="U966" i="35"/>
  <c r="U967" i="35"/>
  <c r="U968" i="35"/>
  <c r="U969" i="35"/>
  <c r="U970" i="35"/>
  <c r="U971" i="35"/>
  <c r="U972" i="35"/>
  <c r="U973" i="35"/>
  <c r="U974" i="35"/>
  <c r="U975" i="35"/>
  <c r="U976" i="35"/>
  <c r="U977" i="35"/>
  <c r="U978" i="35"/>
  <c r="U979" i="35"/>
  <c r="U980" i="35"/>
  <c r="U981" i="35"/>
  <c r="U982" i="35"/>
  <c r="U983" i="35"/>
  <c r="U984" i="35"/>
  <c r="U985" i="35"/>
  <c r="U986" i="35"/>
  <c r="U987" i="35"/>
  <c r="U988" i="35"/>
  <c r="U989" i="35"/>
  <c r="U990" i="35"/>
  <c r="U991" i="35"/>
  <c r="U992" i="35"/>
  <c r="U993" i="35"/>
  <c r="U994" i="35"/>
  <c r="U995" i="35"/>
  <c r="U996" i="35"/>
  <c r="U997" i="35"/>
  <c r="U998" i="35"/>
  <c r="U999" i="35"/>
  <c r="U1000" i="35"/>
  <c r="U1001" i="35"/>
  <c r="U1002" i="35"/>
  <c r="U1003" i="35"/>
  <c r="U1004" i="35"/>
  <c r="U1005" i="35"/>
  <c r="U1006" i="35"/>
  <c r="U1007" i="35"/>
  <c r="U1008" i="35"/>
  <c r="U1009" i="35"/>
  <c r="U1010" i="35"/>
  <c r="U1011" i="35"/>
  <c r="U1012" i="35"/>
  <c r="U1013" i="35"/>
  <c r="U1014" i="35"/>
  <c r="U1015" i="35"/>
  <c r="U1016" i="35"/>
  <c r="U1017" i="35"/>
  <c r="U1018" i="35"/>
  <c r="U1019" i="35"/>
  <c r="U1020" i="35"/>
  <c r="U1021" i="35"/>
  <c r="U1022" i="35"/>
  <c r="U1023" i="35"/>
  <c r="U1024" i="35"/>
  <c r="U1025" i="35"/>
  <c r="U1026" i="35"/>
  <c r="U1027" i="35"/>
  <c r="U1028" i="35"/>
  <c r="U1029" i="35"/>
  <c r="U1030" i="35"/>
  <c r="U1031" i="35"/>
  <c r="U1032" i="35"/>
  <c r="U1033" i="35"/>
  <c r="U1034" i="35"/>
  <c r="U1035" i="35"/>
  <c r="U1036" i="35"/>
  <c r="U1037" i="35"/>
  <c r="U1038" i="35"/>
  <c r="U1039" i="35"/>
  <c r="U1040" i="35"/>
  <c r="U1041" i="35"/>
  <c r="U1042" i="35"/>
  <c r="U1043" i="35"/>
  <c r="U1044" i="35"/>
  <c r="U1045" i="35"/>
  <c r="U1046" i="35"/>
  <c r="U1047" i="35"/>
  <c r="U1048" i="35"/>
  <c r="U1049" i="35"/>
  <c r="U1050" i="35"/>
  <c r="U1051" i="35"/>
  <c r="U1052" i="35"/>
  <c r="U1053" i="35"/>
  <c r="U1054" i="35"/>
  <c r="U1055" i="35"/>
  <c r="U1056" i="35"/>
  <c r="U1057" i="35"/>
  <c r="U1058" i="35"/>
  <c r="U1059" i="35"/>
  <c r="U1060" i="35"/>
  <c r="U1061" i="35"/>
  <c r="U1062" i="35"/>
  <c r="U1063" i="35"/>
  <c r="U1064" i="35"/>
  <c r="U1065" i="35"/>
  <c r="U1066" i="35"/>
  <c r="U1067" i="35"/>
  <c r="U1068" i="35"/>
  <c r="U1069" i="35"/>
  <c r="U1070" i="35"/>
  <c r="U1071" i="35"/>
  <c r="U1072" i="35"/>
  <c r="U1073" i="35"/>
  <c r="U1074" i="35"/>
  <c r="U1075" i="35"/>
  <c r="U1076" i="35"/>
  <c r="U1077" i="35"/>
  <c r="U1078" i="35"/>
  <c r="U1079" i="35"/>
  <c r="U1080" i="35"/>
  <c r="U1081" i="35"/>
  <c r="U1082" i="35"/>
  <c r="U1083" i="35"/>
  <c r="U1084" i="35"/>
  <c r="U1085" i="35"/>
  <c r="U1086" i="35"/>
  <c r="U1087" i="35"/>
  <c r="U1088" i="35"/>
  <c r="U1089" i="35"/>
  <c r="U1090" i="35"/>
  <c r="U1091" i="35"/>
  <c r="U1092" i="35"/>
  <c r="U1093" i="35"/>
  <c r="U1094" i="35"/>
  <c r="U1095" i="35"/>
  <c r="U1096" i="35"/>
  <c r="U1097" i="35"/>
  <c r="U1098" i="35"/>
  <c r="U1099" i="35"/>
  <c r="U1100" i="35"/>
  <c r="U1101" i="35"/>
  <c r="U1102" i="35"/>
  <c r="U1103" i="35"/>
  <c r="U1104" i="35"/>
  <c r="U1105" i="35"/>
  <c r="U1106" i="35"/>
  <c r="U1107" i="35"/>
  <c r="U1108" i="35"/>
  <c r="U1109" i="35"/>
  <c r="U1110" i="35"/>
  <c r="U1111" i="35"/>
  <c r="U1112" i="35"/>
  <c r="U1113" i="35"/>
  <c r="U1114" i="35"/>
  <c r="U1115" i="35"/>
  <c r="U1116" i="35"/>
  <c r="U1117" i="35"/>
  <c r="U1118" i="35"/>
  <c r="U1119" i="35"/>
  <c r="U1120" i="35"/>
  <c r="U1121" i="35"/>
  <c r="U1122" i="35"/>
  <c r="U1123" i="35"/>
  <c r="U1124" i="35"/>
  <c r="U1125" i="35"/>
  <c r="U1126" i="35"/>
  <c r="U1127" i="35"/>
  <c r="U1128" i="35"/>
  <c r="U1129" i="35"/>
  <c r="U1130" i="35"/>
  <c r="U1131" i="35"/>
  <c r="U1132" i="35"/>
  <c r="U1133" i="35"/>
  <c r="U1134" i="35"/>
  <c r="U1135" i="35"/>
  <c r="U1136" i="35"/>
  <c r="U1137" i="35"/>
  <c r="U1138" i="35"/>
  <c r="U1139" i="35"/>
  <c r="U1140" i="35"/>
  <c r="U1141" i="35"/>
  <c r="U1142" i="35"/>
  <c r="U1143" i="35"/>
  <c r="U1144" i="35"/>
  <c r="U1145" i="35"/>
  <c r="U1146" i="35"/>
  <c r="U1147" i="35"/>
  <c r="U1148" i="35"/>
  <c r="U1149" i="35"/>
  <c r="U1150" i="35"/>
  <c r="U1151" i="35"/>
  <c r="U1152" i="35"/>
  <c r="U1153" i="35"/>
  <c r="U1154" i="35"/>
  <c r="U1155" i="35"/>
  <c r="U1156" i="35"/>
  <c r="U1157" i="35"/>
  <c r="U1158" i="35"/>
  <c r="U1159" i="35"/>
  <c r="U1160" i="35"/>
  <c r="U1161" i="35"/>
  <c r="U1162" i="35"/>
  <c r="U1163" i="35"/>
  <c r="U1164" i="35"/>
  <c r="U1165" i="35"/>
  <c r="U1166" i="35"/>
  <c r="U1167" i="35"/>
  <c r="U1168" i="35"/>
  <c r="U1169" i="35"/>
  <c r="U1170" i="35"/>
  <c r="U1171" i="35"/>
  <c r="U1172" i="35"/>
  <c r="U1173" i="35"/>
  <c r="U1174" i="35"/>
  <c r="U1175" i="35"/>
  <c r="U1176" i="35"/>
  <c r="U1177" i="35"/>
  <c r="U1178" i="35"/>
  <c r="U1179" i="35"/>
  <c r="U1180" i="35"/>
  <c r="U1181" i="35"/>
  <c r="U1182" i="35"/>
  <c r="U1183" i="35"/>
  <c r="U1184" i="35"/>
  <c r="U1185" i="35"/>
  <c r="U1186" i="35"/>
  <c r="U1187" i="35"/>
  <c r="U1188" i="35"/>
  <c r="U1189" i="35"/>
  <c r="U1190" i="35"/>
  <c r="U1191" i="35"/>
  <c r="U1192" i="35"/>
  <c r="U1193" i="35"/>
  <c r="U1194" i="35"/>
  <c r="U1195" i="35"/>
  <c r="U1196" i="35"/>
  <c r="U1197" i="35"/>
  <c r="U1198" i="35"/>
  <c r="U1199" i="35"/>
  <c r="U1200" i="35"/>
  <c r="U1201" i="35"/>
  <c r="U1202" i="35"/>
  <c r="U1203" i="35"/>
  <c r="U1204" i="35"/>
  <c r="U1205" i="35"/>
  <c r="U1206" i="35"/>
  <c r="U1207" i="35"/>
  <c r="U1208" i="35"/>
  <c r="U1209" i="35"/>
  <c r="U1210" i="35"/>
  <c r="U1211" i="35"/>
  <c r="U1212" i="35"/>
  <c r="U1213" i="35"/>
  <c r="U1214" i="35"/>
  <c r="U1215" i="35"/>
  <c r="U1216" i="35"/>
  <c r="U1217" i="35"/>
  <c r="U1218" i="35"/>
  <c r="U1219" i="35"/>
  <c r="U1220" i="35"/>
  <c r="U1221" i="35"/>
  <c r="U1222" i="35"/>
  <c r="U1223" i="35"/>
  <c r="U1224" i="35"/>
  <c r="U1225" i="35"/>
  <c r="U1226" i="35"/>
  <c r="U1227" i="35"/>
  <c r="U1228" i="35"/>
  <c r="U1229" i="35"/>
  <c r="U1230" i="35"/>
  <c r="U1231" i="35"/>
  <c r="U1232" i="35"/>
  <c r="U1233" i="35"/>
  <c r="U1234" i="35"/>
  <c r="U1235" i="35"/>
  <c r="U1236" i="35"/>
  <c r="U1237" i="35"/>
  <c r="U1238" i="35"/>
  <c r="U1239" i="35"/>
  <c r="U1240" i="35"/>
  <c r="U1241" i="35"/>
  <c r="U1242" i="35"/>
  <c r="U1243" i="35"/>
  <c r="U1244" i="35"/>
  <c r="U1245" i="35"/>
  <c r="U1246" i="35"/>
  <c r="U1247" i="35"/>
  <c r="U1248" i="35"/>
  <c r="U1249" i="35"/>
  <c r="U1250" i="35"/>
  <c r="U1251" i="35"/>
  <c r="U1252" i="35"/>
  <c r="U1253" i="35"/>
  <c r="U1254" i="35"/>
  <c r="U1255" i="35"/>
  <c r="U1256" i="35"/>
  <c r="U1257" i="35"/>
  <c r="U1258" i="35"/>
  <c r="U1259" i="35"/>
  <c r="U1260" i="35"/>
  <c r="U1261" i="35"/>
  <c r="U1262" i="35"/>
  <c r="U1263" i="35"/>
  <c r="U1264" i="35"/>
  <c r="U1265" i="35"/>
  <c r="U1266" i="35"/>
  <c r="U1267" i="35"/>
  <c r="U1268" i="35"/>
  <c r="U1269" i="35"/>
  <c r="U1270" i="35"/>
  <c r="U1271" i="35"/>
  <c r="U1272" i="35"/>
  <c r="U1273" i="35"/>
  <c r="U1274" i="35"/>
  <c r="U1275" i="35"/>
  <c r="U1276" i="35"/>
  <c r="U1277" i="35"/>
  <c r="U1278" i="35"/>
  <c r="U1279" i="35"/>
  <c r="U1280" i="35"/>
  <c r="U1281" i="35"/>
  <c r="U1282" i="35"/>
  <c r="U1283" i="35"/>
  <c r="U1284" i="35"/>
  <c r="U1285" i="35"/>
  <c r="U1286" i="35"/>
  <c r="U1287" i="35"/>
  <c r="U1288" i="35"/>
  <c r="U1289" i="35"/>
  <c r="U1290" i="35"/>
  <c r="U1291" i="35"/>
  <c r="U1292" i="35"/>
  <c r="U1293" i="35"/>
  <c r="U1294" i="35"/>
  <c r="U1295" i="35"/>
  <c r="U1296" i="35"/>
  <c r="U1297" i="35"/>
  <c r="U1298" i="35"/>
  <c r="U1299" i="35"/>
  <c r="U1300" i="35"/>
  <c r="U1301" i="35"/>
  <c r="U1302" i="35"/>
  <c r="U1303" i="35"/>
  <c r="U1304" i="35"/>
  <c r="U1305" i="35"/>
  <c r="U1306" i="35"/>
  <c r="U1307" i="35"/>
  <c r="U1308" i="35"/>
  <c r="U1309" i="35"/>
  <c r="U1310" i="35"/>
  <c r="U1311" i="35"/>
  <c r="U1312" i="35"/>
  <c r="U1313" i="35"/>
  <c r="U1314" i="35"/>
  <c r="U1315" i="35"/>
  <c r="U1316" i="35"/>
  <c r="U1317" i="35"/>
  <c r="U1318" i="35"/>
  <c r="U1319" i="35"/>
  <c r="U1320" i="35"/>
  <c r="U1321" i="35"/>
  <c r="U1322" i="35"/>
  <c r="U1323" i="35"/>
  <c r="U1324" i="35"/>
  <c r="U1325" i="35"/>
  <c r="U1326" i="35"/>
  <c r="U1327" i="35"/>
  <c r="U1328" i="35"/>
  <c r="U1329" i="35"/>
  <c r="U1330" i="35"/>
  <c r="U1331" i="35"/>
  <c r="U1332" i="35"/>
  <c r="U1333" i="35"/>
  <c r="U1334" i="35"/>
  <c r="U1335" i="35"/>
  <c r="U1336" i="35"/>
  <c r="U1337" i="35"/>
  <c r="U1338" i="35"/>
  <c r="U1339" i="35"/>
  <c r="U1340" i="35"/>
  <c r="U1341" i="35"/>
  <c r="U1342" i="35"/>
  <c r="U1343" i="35"/>
  <c r="U1344" i="35"/>
  <c r="U1345" i="35"/>
  <c r="U1346" i="35"/>
  <c r="U1347" i="35"/>
  <c r="U1348" i="35"/>
  <c r="U1349" i="35"/>
  <c r="U1350" i="35"/>
  <c r="U1351" i="35"/>
  <c r="U1352" i="35"/>
  <c r="U1353" i="35"/>
  <c r="U1354" i="35"/>
  <c r="U1355" i="35"/>
  <c r="U1356" i="35"/>
  <c r="U1357" i="35"/>
  <c r="U1358" i="35"/>
  <c r="U1359" i="35"/>
  <c r="U1360" i="35"/>
  <c r="U1361" i="35"/>
  <c r="U1362" i="35"/>
  <c r="U1363" i="35"/>
  <c r="U1364" i="35"/>
  <c r="U1365" i="35"/>
  <c r="U1366" i="35"/>
  <c r="U1367" i="35"/>
  <c r="U1368" i="35"/>
  <c r="U1369" i="35"/>
  <c r="U1370" i="35"/>
  <c r="U1371" i="35"/>
  <c r="U1372" i="35"/>
  <c r="U1373" i="35"/>
  <c r="U1374" i="35"/>
  <c r="U1375" i="35"/>
  <c r="U1376" i="35"/>
  <c r="U1377" i="35"/>
  <c r="U1378" i="35"/>
  <c r="U1379" i="35"/>
  <c r="U1380" i="35"/>
  <c r="U1381" i="35"/>
  <c r="U1382" i="35"/>
  <c r="U1383" i="35"/>
  <c r="U1384" i="35"/>
  <c r="U1385" i="35"/>
  <c r="U1386" i="35"/>
  <c r="U1387" i="35"/>
  <c r="U1388" i="35"/>
  <c r="U1389" i="35"/>
  <c r="U1390" i="35"/>
  <c r="U1391" i="35"/>
  <c r="U1392" i="35"/>
  <c r="U1393" i="35"/>
  <c r="U1394" i="35"/>
  <c r="U1395" i="35"/>
  <c r="U1396" i="35"/>
  <c r="U1397" i="35"/>
  <c r="U1398" i="35"/>
  <c r="U1399" i="35"/>
  <c r="U1400" i="35"/>
  <c r="U1401" i="35"/>
  <c r="U1402" i="35"/>
  <c r="U1403" i="35"/>
  <c r="U1404" i="35"/>
  <c r="U1405" i="35"/>
  <c r="U1406" i="35"/>
  <c r="U1407" i="35"/>
  <c r="U1408" i="35"/>
  <c r="U1409" i="35"/>
  <c r="U1410" i="35"/>
  <c r="U1411" i="35"/>
  <c r="U1412" i="35"/>
  <c r="U1413" i="35"/>
  <c r="U1414" i="35"/>
  <c r="U1415" i="35"/>
  <c r="U1416" i="35"/>
  <c r="U1417" i="35"/>
  <c r="U1418" i="35"/>
  <c r="U1419" i="35"/>
  <c r="U1420" i="35"/>
  <c r="U1421" i="35"/>
  <c r="U1422" i="35"/>
  <c r="U1423" i="35"/>
  <c r="U1424" i="35"/>
  <c r="U1425" i="35"/>
  <c r="U1426" i="35"/>
  <c r="U1427" i="35"/>
  <c r="U1428" i="35"/>
  <c r="U1429" i="35"/>
  <c r="U1430" i="35"/>
  <c r="U1431" i="35"/>
  <c r="U1432" i="35"/>
  <c r="U1433" i="35"/>
  <c r="U1434" i="35"/>
  <c r="U1435" i="35"/>
  <c r="U1436" i="35"/>
  <c r="U1437" i="35"/>
  <c r="U1438" i="35"/>
  <c r="U1439" i="35"/>
  <c r="U1440" i="35"/>
  <c r="U1441" i="35"/>
  <c r="U1442" i="35"/>
  <c r="U1443" i="35"/>
  <c r="U1444" i="35"/>
  <c r="U1445" i="35"/>
  <c r="U1446" i="35"/>
  <c r="U1447" i="35"/>
  <c r="U1448" i="35"/>
  <c r="U1449" i="35"/>
  <c r="U1450" i="35"/>
  <c r="U1451" i="35"/>
  <c r="U1452" i="35"/>
  <c r="U1453" i="35"/>
  <c r="U1454" i="35"/>
  <c r="U1455" i="35"/>
  <c r="U1456" i="35"/>
  <c r="U1457" i="35"/>
  <c r="U1458" i="35"/>
  <c r="U1459" i="35"/>
  <c r="U1460" i="35"/>
  <c r="U1461" i="35"/>
  <c r="U1462" i="35"/>
  <c r="U1463" i="35"/>
  <c r="U1464" i="35"/>
  <c r="U1465" i="35"/>
  <c r="U1466" i="35"/>
  <c r="U1467" i="35"/>
  <c r="U1468" i="35"/>
  <c r="U1469" i="35"/>
  <c r="U1470" i="35"/>
  <c r="U1471" i="35"/>
  <c r="U1472" i="35"/>
  <c r="U1473" i="35"/>
  <c r="U1474" i="35"/>
  <c r="U1475" i="35"/>
  <c r="U1476" i="35"/>
  <c r="U1477" i="35"/>
  <c r="U1478" i="35"/>
  <c r="U1479" i="35"/>
  <c r="U1480" i="35"/>
  <c r="U1481" i="35"/>
  <c r="U1482" i="35"/>
  <c r="U1483" i="35"/>
  <c r="U1484" i="35"/>
  <c r="U1485" i="35"/>
  <c r="U1486" i="35"/>
  <c r="U1487" i="35"/>
  <c r="U1488" i="35"/>
  <c r="U1489" i="35"/>
  <c r="U1490" i="35"/>
  <c r="U1491" i="35"/>
  <c r="U1492" i="35"/>
  <c r="U1493" i="35"/>
  <c r="U1494" i="35"/>
  <c r="U1495" i="35"/>
  <c r="U1496" i="35"/>
  <c r="U1497" i="35"/>
  <c r="U1498" i="35"/>
  <c r="U1499" i="35"/>
  <c r="U1500" i="35"/>
  <c r="U1501" i="35"/>
  <c r="U1502" i="35"/>
  <c r="U1503" i="35"/>
  <c r="U1504" i="35"/>
  <c r="U1505" i="35"/>
  <c r="U1506" i="35"/>
  <c r="U1507" i="35"/>
  <c r="U1508" i="35"/>
  <c r="U1509" i="35"/>
  <c r="U1510" i="35"/>
  <c r="U1511" i="35"/>
  <c r="U1512" i="35"/>
  <c r="U1513" i="35"/>
  <c r="U1514" i="35"/>
  <c r="U1515" i="35"/>
  <c r="U1516" i="35"/>
  <c r="U1517" i="35"/>
  <c r="U1518" i="35"/>
  <c r="U1519" i="35"/>
  <c r="U1520" i="35"/>
  <c r="U1521" i="35"/>
  <c r="U1522" i="35"/>
  <c r="U1523" i="35"/>
  <c r="U1524" i="35"/>
  <c r="U1525" i="35"/>
  <c r="U1526" i="35"/>
  <c r="U1527" i="35"/>
  <c r="U1528" i="35"/>
  <c r="U1529" i="35"/>
  <c r="U1530" i="35"/>
  <c r="U1531" i="35"/>
  <c r="U1532" i="35"/>
  <c r="U1533" i="35"/>
  <c r="U1534" i="35"/>
  <c r="U1535" i="35"/>
  <c r="U1536" i="35"/>
  <c r="U1537" i="35"/>
  <c r="U1538" i="35"/>
  <c r="U1539" i="35"/>
  <c r="U1540" i="35"/>
  <c r="U1541" i="35"/>
  <c r="U1542" i="35"/>
  <c r="U1543" i="35"/>
  <c r="U1544" i="35"/>
  <c r="U1545" i="35"/>
  <c r="U1546" i="35"/>
  <c r="U1547" i="35"/>
  <c r="U1548" i="35"/>
  <c r="U1549" i="35"/>
  <c r="U1550" i="35"/>
  <c r="U1551" i="35"/>
  <c r="U1552" i="35"/>
  <c r="U1553" i="35"/>
  <c r="U1554" i="35"/>
  <c r="U1555" i="35"/>
  <c r="U1556" i="35"/>
  <c r="U1557" i="35"/>
  <c r="U1558" i="35"/>
  <c r="U1559" i="35"/>
  <c r="U1560" i="35"/>
  <c r="U1561" i="35"/>
  <c r="U1562" i="35"/>
  <c r="U1563" i="35"/>
  <c r="U1564" i="35"/>
  <c r="U1565" i="35"/>
  <c r="U1566" i="35"/>
  <c r="U1567" i="35"/>
  <c r="U1568" i="35"/>
  <c r="U1569" i="35"/>
  <c r="U1570" i="35"/>
  <c r="U1571" i="35"/>
  <c r="U1572" i="35"/>
  <c r="U1573" i="35"/>
  <c r="U1574" i="35"/>
  <c r="U1575" i="35"/>
  <c r="U1576" i="35"/>
  <c r="U1577" i="35"/>
  <c r="U1578" i="35"/>
  <c r="U1579" i="35"/>
  <c r="U1580" i="35"/>
  <c r="U1581" i="35"/>
  <c r="U1582" i="35"/>
  <c r="U1583" i="35"/>
  <c r="U1584" i="35"/>
  <c r="U1585" i="35"/>
  <c r="U1586" i="35"/>
  <c r="U1587" i="35"/>
  <c r="U1588" i="35"/>
  <c r="U1589" i="35"/>
  <c r="U1590" i="35"/>
  <c r="U1591" i="35"/>
  <c r="U1592" i="35"/>
  <c r="U1593" i="35"/>
  <c r="U1594" i="35"/>
  <c r="U1595" i="35"/>
  <c r="U1596" i="35"/>
  <c r="U1597" i="35"/>
  <c r="U1598" i="35"/>
  <c r="U1599" i="35"/>
  <c r="U1600" i="35"/>
  <c r="U1601" i="35"/>
  <c r="U1602" i="35"/>
  <c r="U1603" i="35"/>
  <c r="U1604" i="35"/>
  <c r="U1605" i="35"/>
  <c r="U1606" i="35"/>
  <c r="U1607" i="35"/>
  <c r="U1608" i="35"/>
  <c r="U1609" i="35"/>
  <c r="U1610" i="35"/>
  <c r="U1611" i="35"/>
  <c r="U1612" i="35"/>
  <c r="U1613" i="35"/>
  <c r="U1614" i="35"/>
  <c r="U1615" i="35"/>
  <c r="U1616" i="35"/>
  <c r="U1617" i="35"/>
  <c r="U1618" i="35"/>
  <c r="U1619" i="35"/>
  <c r="U1620" i="35"/>
  <c r="U1621" i="35"/>
  <c r="U1622" i="35"/>
  <c r="U1623" i="35"/>
  <c r="U1624" i="35"/>
  <c r="U1625" i="35"/>
  <c r="U1626" i="35"/>
  <c r="U1627" i="35"/>
  <c r="U1628" i="35"/>
  <c r="U1629" i="35"/>
  <c r="U1630" i="35"/>
  <c r="U1631" i="35"/>
  <c r="U1632" i="35"/>
  <c r="U1633" i="35"/>
  <c r="U1634" i="35"/>
  <c r="U1635" i="35"/>
  <c r="U1636" i="35"/>
  <c r="U1637" i="35"/>
  <c r="U1638" i="35"/>
  <c r="U1639" i="35"/>
  <c r="U1640" i="35"/>
  <c r="U1641" i="35"/>
  <c r="U1642" i="35"/>
  <c r="U1643" i="35"/>
  <c r="U1644" i="35"/>
  <c r="U1645" i="35"/>
  <c r="U1646" i="35"/>
  <c r="U1647" i="35"/>
  <c r="U1648" i="35"/>
  <c r="U1649" i="35"/>
  <c r="U1650" i="35"/>
  <c r="U1651" i="35"/>
  <c r="U1652" i="35"/>
  <c r="U1653" i="35"/>
  <c r="U1654" i="35"/>
  <c r="U1655" i="35"/>
  <c r="U1656" i="35"/>
  <c r="U1657" i="35"/>
  <c r="U1658" i="35"/>
  <c r="U1659" i="35"/>
  <c r="U1660" i="35"/>
  <c r="U1661" i="35"/>
  <c r="U1662" i="35"/>
  <c r="U1663" i="35"/>
  <c r="U1664" i="35"/>
  <c r="U1665" i="35"/>
  <c r="U1666" i="35"/>
  <c r="U1667" i="35"/>
  <c r="U1668" i="35"/>
  <c r="U1669" i="35"/>
  <c r="U1670" i="35"/>
  <c r="U1671" i="35"/>
  <c r="U1672" i="35"/>
  <c r="U1673" i="35"/>
  <c r="U1674" i="35"/>
  <c r="U1675" i="35"/>
  <c r="U1676" i="35"/>
  <c r="U1677" i="35"/>
  <c r="U1678" i="35"/>
  <c r="U1679" i="35"/>
  <c r="U1680" i="35"/>
  <c r="U1681" i="35"/>
  <c r="U1682" i="35"/>
  <c r="U1683" i="35"/>
  <c r="U1684" i="35"/>
  <c r="U1685" i="35"/>
  <c r="U1686" i="35"/>
  <c r="U1687" i="35"/>
  <c r="U1688" i="35"/>
  <c r="U1689" i="35"/>
  <c r="U1690" i="35"/>
  <c r="U1691" i="35"/>
  <c r="U1692" i="35"/>
  <c r="U1693" i="35"/>
  <c r="U1694" i="35"/>
  <c r="U1695" i="35"/>
  <c r="U1696" i="35"/>
  <c r="U1697" i="35"/>
  <c r="U1698" i="35"/>
  <c r="U1699" i="35"/>
  <c r="U1700" i="35"/>
  <c r="U1701" i="35"/>
  <c r="U1702" i="35"/>
  <c r="U1703" i="35"/>
  <c r="U1704" i="35"/>
  <c r="U1705" i="35"/>
  <c r="U1706" i="35"/>
  <c r="U1707" i="35"/>
  <c r="U1708" i="35"/>
  <c r="U1709" i="35"/>
  <c r="U1710" i="35"/>
  <c r="U1711" i="35"/>
  <c r="U1712" i="35"/>
  <c r="U1713" i="35"/>
  <c r="U1714" i="35"/>
  <c r="U1715" i="35"/>
  <c r="U1716" i="35"/>
  <c r="U1717" i="35"/>
  <c r="U1718" i="35"/>
  <c r="U1719" i="35"/>
  <c r="U1720" i="35"/>
  <c r="U1721" i="35"/>
  <c r="U1722" i="35"/>
  <c r="U1723" i="35"/>
  <c r="U1724" i="35"/>
  <c r="U1725" i="35"/>
  <c r="U1726" i="35"/>
  <c r="U1727" i="35"/>
  <c r="U1728" i="35"/>
  <c r="U1729" i="35"/>
  <c r="U1730" i="35"/>
  <c r="U1731" i="35"/>
  <c r="U1732" i="35"/>
  <c r="U1733" i="35"/>
  <c r="U1734" i="35"/>
  <c r="U1735" i="35"/>
  <c r="U1736" i="35"/>
  <c r="U1737" i="35"/>
  <c r="U1738" i="35"/>
  <c r="U1739" i="35"/>
  <c r="U1740" i="35"/>
  <c r="U1741" i="35"/>
  <c r="U1742" i="35"/>
  <c r="U1743" i="35"/>
  <c r="U1744" i="35"/>
  <c r="U1745" i="35"/>
  <c r="U1746" i="35"/>
  <c r="U1747" i="35"/>
  <c r="U1748" i="35"/>
  <c r="U1749" i="35"/>
  <c r="U1750" i="35"/>
  <c r="U1751" i="35"/>
  <c r="U1752" i="35"/>
  <c r="U1753" i="35"/>
  <c r="U1754" i="35"/>
  <c r="U1755" i="35"/>
  <c r="U1756" i="35"/>
  <c r="U1757" i="35"/>
  <c r="U1758" i="35"/>
  <c r="U1759" i="35"/>
  <c r="U1760" i="35"/>
  <c r="U1761" i="35"/>
  <c r="U1762" i="35"/>
  <c r="U1763" i="35"/>
  <c r="U1764" i="35"/>
  <c r="U1765" i="35"/>
  <c r="U1766" i="35"/>
  <c r="U1767" i="35"/>
  <c r="U1768" i="35"/>
  <c r="U1769" i="35"/>
  <c r="U1770" i="35"/>
  <c r="U1771" i="35"/>
  <c r="U1772" i="35"/>
  <c r="U1773" i="35"/>
  <c r="U1774" i="35"/>
  <c r="U1775" i="35"/>
  <c r="U1776" i="35"/>
  <c r="U1777" i="35"/>
  <c r="U1778" i="35"/>
  <c r="U1779" i="35"/>
  <c r="U1780" i="35"/>
  <c r="U1781" i="35"/>
  <c r="U1782" i="35"/>
  <c r="U1783" i="35"/>
  <c r="U1784" i="35"/>
  <c r="U1785" i="35"/>
  <c r="U1786" i="35"/>
  <c r="U1787" i="35"/>
  <c r="U1788" i="35"/>
  <c r="U1789" i="35"/>
  <c r="U1790" i="35"/>
  <c r="U1791" i="35"/>
  <c r="U1792" i="35"/>
  <c r="U1793" i="35"/>
  <c r="U1794" i="35"/>
  <c r="U1795" i="35"/>
  <c r="U1796" i="35"/>
  <c r="U1797" i="35"/>
  <c r="U1798" i="35"/>
  <c r="U1799" i="35"/>
  <c r="U1800" i="35"/>
  <c r="U1801" i="35"/>
  <c r="U1802" i="35"/>
  <c r="U1803" i="35"/>
  <c r="U1804" i="35"/>
  <c r="U1805" i="35"/>
  <c r="U1806" i="35"/>
  <c r="U1807" i="35"/>
  <c r="U1808" i="35"/>
  <c r="U1809" i="35"/>
  <c r="U1810" i="35"/>
  <c r="U1811" i="35"/>
  <c r="U1812" i="35"/>
  <c r="U1813" i="35"/>
  <c r="U1814" i="35"/>
  <c r="U1815" i="35"/>
  <c r="U1816" i="35"/>
  <c r="U1817" i="35"/>
  <c r="U1818" i="35"/>
  <c r="U1819" i="35"/>
  <c r="U1820" i="35"/>
  <c r="U1821" i="35"/>
  <c r="U1822" i="35"/>
  <c r="U1823" i="35"/>
  <c r="U1824" i="35"/>
  <c r="U1825" i="35"/>
  <c r="U1826" i="35"/>
  <c r="U1827" i="35"/>
  <c r="U1828" i="35"/>
  <c r="U1829" i="35"/>
  <c r="U1830" i="35"/>
  <c r="U1831" i="35"/>
  <c r="U1832" i="35"/>
  <c r="U1833" i="35"/>
  <c r="U1834" i="35"/>
  <c r="U1835" i="35"/>
  <c r="U1836" i="35"/>
  <c r="U1837" i="35"/>
  <c r="U1838" i="35"/>
  <c r="U1839" i="35"/>
  <c r="U1840" i="35"/>
  <c r="U1841" i="35"/>
  <c r="U1842" i="35"/>
  <c r="U1843" i="35"/>
  <c r="U1844" i="35"/>
  <c r="U1845" i="35"/>
  <c r="U1846" i="35"/>
  <c r="U1847" i="35"/>
  <c r="U1848" i="35"/>
  <c r="U1849" i="35"/>
  <c r="U1850" i="35"/>
  <c r="U1851" i="35"/>
  <c r="U1852" i="35"/>
  <c r="U1853" i="35"/>
  <c r="U1854" i="35"/>
  <c r="U1855" i="35"/>
  <c r="U1856" i="35"/>
  <c r="U1857" i="35"/>
  <c r="U1858" i="35"/>
  <c r="U1859" i="35"/>
  <c r="U1860" i="35"/>
  <c r="U1861" i="35"/>
  <c r="U1862" i="35"/>
  <c r="U1863" i="35"/>
  <c r="U1864" i="35"/>
  <c r="U1865" i="35"/>
  <c r="U1866" i="35"/>
  <c r="U1867" i="35"/>
  <c r="U1868" i="35"/>
  <c r="U1869" i="35"/>
  <c r="U1870" i="35"/>
  <c r="U1871" i="35"/>
  <c r="U1872" i="35"/>
  <c r="U1873" i="35"/>
  <c r="U1874" i="35"/>
  <c r="U1875" i="35"/>
  <c r="U1876" i="35"/>
  <c r="U1877" i="35"/>
  <c r="U1878" i="35"/>
  <c r="U1879" i="35"/>
  <c r="U1880" i="35"/>
  <c r="U1881" i="35"/>
  <c r="U1882" i="35"/>
  <c r="U1883" i="35"/>
  <c r="U1884" i="35"/>
  <c r="U1885" i="35"/>
  <c r="U1886" i="35"/>
  <c r="U1887" i="35"/>
  <c r="U1888" i="35"/>
  <c r="U1889" i="35"/>
  <c r="U1890" i="35"/>
  <c r="U1891" i="35"/>
  <c r="U1892" i="35"/>
  <c r="U1893" i="35"/>
  <c r="U1894" i="35"/>
  <c r="U1895" i="35"/>
  <c r="U1896" i="35"/>
  <c r="U1897" i="35"/>
  <c r="U1898" i="35"/>
  <c r="U1899" i="35"/>
  <c r="U1900" i="35"/>
  <c r="U1901" i="35"/>
  <c r="U1902" i="35"/>
  <c r="U1903" i="35"/>
  <c r="U1904" i="35"/>
  <c r="U1905" i="35"/>
  <c r="U1906" i="35"/>
  <c r="U1907" i="35"/>
  <c r="U1908" i="35"/>
  <c r="U1909" i="35"/>
  <c r="U1910" i="35"/>
  <c r="U1911" i="35"/>
  <c r="U1912" i="35"/>
  <c r="U1913" i="35"/>
  <c r="U1914" i="35"/>
  <c r="U1915" i="35"/>
  <c r="U1916" i="35"/>
  <c r="U1917" i="35"/>
  <c r="U1918" i="35"/>
  <c r="U1919" i="35"/>
  <c r="U1920" i="35"/>
  <c r="U1921" i="35"/>
  <c r="U1922" i="35"/>
  <c r="U1923" i="35"/>
  <c r="U1924" i="35"/>
  <c r="U1925" i="35"/>
  <c r="U1926" i="35"/>
  <c r="U1927" i="35"/>
  <c r="U1928" i="35"/>
  <c r="U1929" i="35"/>
  <c r="U1930" i="35"/>
  <c r="U1931" i="35"/>
  <c r="U1932" i="35"/>
  <c r="U1933" i="35"/>
  <c r="U1934" i="35"/>
  <c r="U1935" i="35"/>
  <c r="U1936" i="35"/>
  <c r="U1937" i="35"/>
  <c r="U1938" i="35"/>
  <c r="U1939" i="35"/>
  <c r="U1940" i="35"/>
  <c r="U1941" i="35"/>
  <c r="U1942" i="35"/>
  <c r="U1943" i="35"/>
  <c r="U1944" i="35"/>
  <c r="U1945" i="35"/>
  <c r="U1946" i="35"/>
  <c r="U1947" i="35"/>
  <c r="U1948" i="35"/>
  <c r="U1949" i="35"/>
  <c r="U1950" i="35"/>
  <c r="U1951" i="35"/>
  <c r="U1952" i="35"/>
  <c r="U1953" i="35"/>
  <c r="U1954" i="35"/>
  <c r="U1955" i="35"/>
  <c r="U1956" i="35"/>
  <c r="U1957" i="35"/>
  <c r="U1958" i="35"/>
  <c r="U1959" i="35"/>
  <c r="U1960" i="35"/>
  <c r="U1961" i="35"/>
  <c r="U1962" i="35"/>
  <c r="U1963" i="35"/>
  <c r="U1964" i="35"/>
  <c r="U1965" i="35"/>
  <c r="U1966" i="35"/>
  <c r="U1967" i="35"/>
  <c r="U1968" i="35"/>
  <c r="U1969" i="35"/>
  <c r="U1970" i="35"/>
  <c r="U1971" i="35"/>
  <c r="U1972" i="35"/>
  <c r="U1973" i="35"/>
  <c r="U1974" i="35"/>
  <c r="U1975" i="35"/>
  <c r="U1976" i="35"/>
  <c r="U1977" i="35"/>
  <c r="U1978" i="35"/>
  <c r="U1979" i="35"/>
  <c r="U1980" i="35"/>
  <c r="U1981" i="35"/>
  <c r="U1982" i="35"/>
  <c r="U1983" i="35"/>
  <c r="U1984" i="35"/>
  <c r="U1985" i="35"/>
  <c r="U1986" i="35"/>
  <c r="U1987" i="35"/>
  <c r="U1988" i="35"/>
  <c r="U1989" i="35"/>
  <c r="U1990" i="35"/>
  <c r="U1991" i="35"/>
  <c r="U1992" i="35"/>
  <c r="U1993" i="35"/>
  <c r="U1994" i="35"/>
  <c r="U1995" i="35"/>
  <c r="U1996" i="35"/>
  <c r="U1997" i="35"/>
  <c r="U1998" i="35"/>
  <c r="U1999" i="35"/>
  <c r="U2000" i="35"/>
  <c r="U2001" i="35"/>
  <c r="U2002" i="35"/>
  <c r="U2003" i="35"/>
  <c r="U2004" i="35"/>
  <c r="U2005" i="35"/>
  <c r="U2006" i="35"/>
  <c r="U2007" i="35"/>
  <c r="U2008" i="35"/>
  <c r="U2009" i="35"/>
  <c r="U2010" i="35"/>
  <c r="U2011" i="35"/>
  <c r="U2012" i="35"/>
  <c r="U2013" i="35"/>
  <c r="U2014" i="35"/>
  <c r="U2015" i="35"/>
  <c r="U2016" i="35"/>
  <c r="U2017" i="35"/>
  <c r="U2018" i="35"/>
  <c r="U2019" i="35"/>
  <c r="U2020" i="35"/>
  <c r="U2021" i="35"/>
  <c r="U2022" i="35"/>
  <c r="U2023" i="35"/>
  <c r="U2024" i="35"/>
  <c r="U2025" i="35"/>
  <c r="U2026" i="35"/>
  <c r="U2027" i="35"/>
  <c r="U2028" i="35"/>
  <c r="U2029" i="35"/>
  <c r="U2030" i="35"/>
  <c r="U2031" i="35"/>
  <c r="U2032" i="35"/>
  <c r="U2033" i="35"/>
  <c r="U2034" i="35"/>
  <c r="U2035" i="35"/>
  <c r="U2036" i="35"/>
  <c r="U2037" i="35"/>
  <c r="U2038" i="35"/>
  <c r="U2039" i="35"/>
  <c r="U2040" i="35"/>
  <c r="U2041" i="35"/>
  <c r="U2042" i="35"/>
  <c r="U2043" i="35"/>
  <c r="U2044" i="35"/>
  <c r="U2045" i="35"/>
  <c r="U2046" i="35"/>
  <c r="U2047" i="35"/>
  <c r="U2048" i="35"/>
  <c r="U2049" i="35"/>
  <c r="U2050" i="35"/>
  <c r="U2051" i="35"/>
  <c r="U2052" i="35"/>
  <c r="U2053" i="35"/>
  <c r="U2054" i="35"/>
  <c r="U2055" i="35"/>
  <c r="U2056" i="35"/>
  <c r="U2057" i="35"/>
  <c r="U2058" i="35"/>
  <c r="U2059" i="35"/>
  <c r="U2060" i="35"/>
  <c r="U2061" i="35"/>
  <c r="U2062" i="35"/>
  <c r="U2063" i="35"/>
  <c r="U2064" i="35"/>
  <c r="U2065" i="35"/>
  <c r="U2066" i="35"/>
  <c r="U2067" i="35"/>
  <c r="U2068" i="35"/>
  <c r="U2069" i="35"/>
  <c r="U2070" i="35"/>
  <c r="U2071" i="35"/>
  <c r="U2072" i="35"/>
  <c r="U2073" i="35"/>
  <c r="U2074" i="35"/>
  <c r="U2075" i="35"/>
  <c r="U2076" i="35"/>
  <c r="U2077" i="35"/>
  <c r="U2078" i="35"/>
  <c r="U2079" i="35"/>
  <c r="U2080" i="35"/>
  <c r="U2081" i="35"/>
  <c r="U2082" i="35"/>
  <c r="U2083" i="35"/>
  <c r="U2084" i="35"/>
  <c r="U2085" i="35"/>
  <c r="U2086" i="35"/>
  <c r="U2087" i="35"/>
  <c r="U2088" i="35"/>
  <c r="U2089" i="35"/>
  <c r="U2090" i="35"/>
  <c r="U2091" i="35"/>
  <c r="U2092" i="35"/>
  <c r="U2093" i="35"/>
  <c r="U2094" i="35"/>
  <c r="U2095" i="35"/>
  <c r="U2096" i="35"/>
  <c r="U2097" i="35"/>
  <c r="U2098" i="35"/>
  <c r="U2099" i="35"/>
  <c r="U2100" i="35"/>
  <c r="U2101" i="35"/>
  <c r="U2102" i="35"/>
  <c r="U2103" i="35"/>
  <c r="U2104" i="35"/>
  <c r="U2105" i="35"/>
  <c r="U2106" i="35"/>
  <c r="U2107" i="35"/>
  <c r="U2108" i="35"/>
  <c r="U2109" i="35"/>
  <c r="U2110" i="35"/>
  <c r="U2111" i="35"/>
  <c r="U2112" i="35"/>
  <c r="U2113" i="35"/>
  <c r="U2114" i="35"/>
  <c r="U2115" i="35"/>
  <c r="U2116" i="35"/>
  <c r="U2117" i="35"/>
  <c r="U2118" i="35"/>
  <c r="U2119" i="35"/>
  <c r="U2120" i="35"/>
  <c r="U2121" i="35"/>
  <c r="U2122" i="35"/>
  <c r="U2123" i="35"/>
  <c r="U2124" i="35"/>
  <c r="U2125" i="35"/>
  <c r="U2126" i="35"/>
  <c r="U2127" i="35"/>
  <c r="U2128" i="35"/>
  <c r="U2129" i="35"/>
  <c r="U2130" i="35"/>
  <c r="U2131" i="35"/>
  <c r="U2132" i="35"/>
  <c r="U2133" i="35"/>
  <c r="U2134" i="35"/>
  <c r="U2135" i="35"/>
  <c r="U2136" i="35"/>
  <c r="U2137" i="35"/>
  <c r="U2138" i="35"/>
  <c r="U2139" i="35"/>
  <c r="U2140" i="35"/>
  <c r="U2141" i="35"/>
  <c r="U2142" i="35"/>
  <c r="U2143" i="35"/>
  <c r="U2144" i="35"/>
  <c r="U2145" i="35"/>
  <c r="U2146" i="35"/>
  <c r="U2147" i="35"/>
  <c r="U2148" i="35"/>
  <c r="U2149" i="35"/>
  <c r="U2150" i="35"/>
  <c r="U2151" i="35"/>
  <c r="U2152" i="35"/>
  <c r="U2153" i="35"/>
  <c r="U2154" i="35"/>
  <c r="U2155" i="35"/>
  <c r="U2156" i="35"/>
  <c r="U2157" i="35"/>
  <c r="U2158" i="35"/>
  <c r="U2159" i="35"/>
  <c r="U2160" i="35"/>
  <c r="U2161" i="35"/>
  <c r="U2162" i="35"/>
  <c r="U2163" i="35"/>
  <c r="U2164" i="35"/>
  <c r="U2165" i="35"/>
  <c r="U2166" i="35"/>
  <c r="U2167" i="35"/>
  <c r="U2168" i="35"/>
  <c r="U2169" i="35"/>
  <c r="U2170" i="35"/>
  <c r="U2171" i="35"/>
  <c r="U2172" i="35"/>
  <c r="U2173" i="35"/>
  <c r="U2174" i="35"/>
  <c r="U2175" i="35"/>
  <c r="U2176" i="35"/>
  <c r="U2177" i="35"/>
  <c r="U2178" i="35"/>
  <c r="U2179" i="35"/>
  <c r="U2180" i="35"/>
  <c r="U2181" i="35"/>
  <c r="U2182" i="35"/>
  <c r="U2183" i="35"/>
  <c r="U2184" i="35"/>
  <c r="U2185" i="35"/>
  <c r="U2186" i="35"/>
  <c r="U2187" i="35"/>
  <c r="U2188" i="35"/>
  <c r="U2189" i="35"/>
  <c r="U2190" i="35"/>
  <c r="U2191" i="35"/>
  <c r="U2192" i="35"/>
  <c r="U2193" i="35"/>
  <c r="U2194" i="35"/>
  <c r="U2195" i="35"/>
  <c r="U2196" i="35"/>
  <c r="U2197" i="35"/>
  <c r="U2198" i="35"/>
  <c r="U2199" i="35"/>
  <c r="U2200" i="35"/>
  <c r="U2201" i="35"/>
  <c r="U2202" i="35"/>
  <c r="U2203" i="35"/>
  <c r="U2204" i="35"/>
  <c r="U2205" i="35"/>
  <c r="U2206" i="35"/>
  <c r="U2207" i="35"/>
  <c r="U2208" i="35"/>
  <c r="U2209" i="35"/>
  <c r="U2210" i="35"/>
  <c r="U2211" i="35"/>
  <c r="U2212" i="35"/>
  <c r="U2213" i="35"/>
  <c r="U2214" i="35"/>
  <c r="U2215" i="35"/>
  <c r="U2216" i="35"/>
  <c r="U2217" i="35"/>
  <c r="U2218" i="35"/>
  <c r="U2219" i="35"/>
  <c r="U2220" i="35"/>
  <c r="U2221" i="35"/>
  <c r="U2222" i="35"/>
  <c r="U2223" i="35"/>
  <c r="U2224" i="35"/>
  <c r="U2225" i="35"/>
  <c r="U2226" i="35"/>
  <c r="U2227" i="35"/>
  <c r="U2228" i="35"/>
  <c r="U2229" i="35"/>
  <c r="U2230" i="35"/>
  <c r="U2231" i="35"/>
  <c r="U2232" i="35"/>
  <c r="U2233" i="35"/>
  <c r="U2234" i="35"/>
  <c r="U2235" i="35"/>
  <c r="U2236" i="35"/>
  <c r="U2237" i="35"/>
  <c r="U2238" i="35"/>
  <c r="U2239" i="35"/>
  <c r="U2240" i="35"/>
  <c r="U2241" i="35"/>
  <c r="U2242" i="35"/>
  <c r="U2243" i="35"/>
  <c r="U2244" i="35"/>
  <c r="U2245" i="35"/>
  <c r="U2246" i="35"/>
  <c r="U2247" i="35"/>
  <c r="U2248" i="35"/>
  <c r="U2249" i="35"/>
  <c r="U2250" i="35"/>
  <c r="U2251" i="35"/>
  <c r="U2252" i="35"/>
  <c r="U2253" i="35"/>
  <c r="U2254" i="35"/>
  <c r="U2255" i="35"/>
  <c r="U2256" i="35"/>
  <c r="U2257" i="35"/>
  <c r="U2258" i="35"/>
  <c r="U2259" i="35"/>
  <c r="U2260" i="35"/>
  <c r="U2261" i="35"/>
  <c r="U2262" i="35"/>
  <c r="U2263" i="35"/>
  <c r="U2264" i="35"/>
  <c r="U2265" i="35"/>
  <c r="U2266" i="35"/>
  <c r="U2267" i="35"/>
  <c r="U2268" i="35"/>
  <c r="U2269" i="35"/>
  <c r="U2270" i="35"/>
  <c r="U2271" i="35"/>
  <c r="U2272" i="35"/>
  <c r="U2273" i="35"/>
  <c r="U2274" i="35"/>
  <c r="U2275" i="35"/>
  <c r="U2276" i="35"/>
  <c r="U2277" i="35"/>
  <c r="U2278" i="35"/>
  <c r="U2279" i="35"/>
  <c r="U2280" i="35"/>
  <c r="U2281" i="35"/>
  <c r="U2282" i="35"/>
  <c r="U2283" i="35"/>
  <c r="U2284" i="35"/>
  <c r="U2285" i="35"/>
  <c r="U2286" i="35"/>
  <c r="U2287" i="35"/>
  <c r="U2288" i="35"/>
  <c r="U2289" i="35"/>
  <c r="U2290" i="35"/>
  <c r="U2291" i="35"/>
  <c r="U2292" i="35"/>
  <c r="U2293" i="35"/>
  <c r="U2294" i="35"/>
  <c r="U2295" i="35"/>
  <c r="U2296" i="35"/>
  <c r="U2297" i="35"/>
  <c r="U2298" i="35"/>
  <c r="U2299" i="35"/>
  <c r="U2300" i="35"/>
  <c r="U2301" i="35"/>
  <c r="U2302" i="35"/>
  <c r="U2303" i="35"/>
  <c r="U2304" i="35"/>
  <c r="U2305" i="35"/>
  <c r="U2306" i="35"/>
  <c r="U2307" i="35"/>
  <c r="U2308" i="35"/>
  <c r="U2309" i="35"/>
  <c r="U2310" i="35"/>
  <c r="U2311" i="35"/>
  <c r="U2312" i="35"/>
  <c r="U2313" i="35"/>
  <c r="U2314" i="35"/>
  <c r="U2315" i="35"/>
  <c r="U2316" i="35"/>
  <c r="U2317" i="35"/>
  <c r="U2318" i="35"/>
  <c r="U2319" i="35"/>
  <c r="U2320" i="35"/>
  <c r="U2321" i="35"/>
  <c r="U2322" i="35"/>
  <c r="U2323" i="35"/>
  <c r="U2324" i="35"/>
  <c r="U2325" i="35"/>
  <c r="U2326" i="35"/>
  <c r="U2327" i="35"/>
  <c r="U2328" i="35"/>
  <c r="U2329" i="35"/>
  <c r="U2330" i="35"/>
  <c r="U2331" i="35"/>
  <c r="U2332" i="35"/>
  <c r="U2333" i="35"/>
  <c r="U2334" i="35"/>
  <c r="U2335" i="35"/>
  <c r="U2336" i="35"/>
  <c r="U2337" i="35"/>
  <c r="U2338" i="35"/>
  <c r="U2339" i="35"/>
  <c r="U2340" i="35"/>
  <c r="U2341" i="35"/>
  <c r="U2342" i="35"/>
  <c r="U2343" i="35"/>
  <c r="U2344" i="35"/>
  <c r="U2345" i="35"/>
  <c r="U2346" i="35"/>
  <c r="U2347" i="35"/>
  <c r="U2348" i="35"/>
  <c r="U2349" i="35"/>
  <c r="U2350" i="35"/>
  <c r="U2351" i="35"/>
  <c r="U2352" i="35"/>
  <c r="U2353" i="35"/>
  <c r="U2354" i="35"/>
  <c r="U2355" i="35"/>
  <c r="U2356" i="35"/>
  <c r="U2357" i="35"/>
  <c r="U2358" i="35"/>
  <c r="U2359" i="35"/>
  <c r="U2360" i="35"/>
  <c r="U2361" i="35"/>
  <c r="U2362" i="35"/>
  <c r="U2363" i="35"/>
  <c r="U2364" i="35"/>
  <c r="U2365" i="35"/>
  <c r="U2366" i="35"/>
  <c r="U2367" i="35"/>
  <c r="U2368" i="35"/>
  <c r="U2369" i="35"/>
  <c r="U2370" i="35"/>
  <c r="U2371" i="35"/>
  <c r="U2372" i="35"/>
  <c r="U2373" i="35"/>
  <c r="U2374" i="35"/>
  <c r="U2375" i="35"/>
  <c r="U2376" i="35"/>
  <c r="U2377" i="35"/>
  <c r="U2378" i="35"/>
  <c r="U2379" i="35"/>
  <c r="U2380" i="35"/>
  <c r="U2381" i="35"/>
  <c r="U2382" i="35"/>
  <c r="U2383" i="35"/>
  <c r="U2384" i="35"/>
  <c r="U2385" i="35"/>
  <c r="U2386" i="35"/>
  <c r="U2387" i="35"/>
  <c r="U2388" i="35"/>
  <c r="U2389" i="35"/>
  <c r="U2390" i="35"/>
  <c r="U2391" i="35"/>
  <c r="U2392" i="35"/>
  <c r="U2393" i="35"/>
  <c r="U2394" i="35"/>
  <c r="U2395" i="35"/>
  <c r="U2396" i="35"/>
  <c r="U2397" i="35"/>
  <c r="U2398" i="35"/>
  <c r="U2399" i="35"/>
  <c r="U2400" i="35"/>
  <c r="U2401" i="35"/>
  <c r="U2402" i="35"/>
  <c r="U2403" i="35"/>
  <c r="U2404" i="35"/>
  <c r="U2405" i="35"/>
  <c r="U2406" i="35"/>
  <c r="U2407" i="35"/>
  <c r="U2408" i="35"/>
  <c r="U2409" i="35"/>
  <c r="U2410" i="35"/>
  <c r="U2411" i="35"/>
  <c r="U2412" i="35"/>
  <c r="U2413" i="35"/>
  <c r="U2414" i="35"/>
  <c r="U2415" i="35"/>
  <c r="U2416" i="35"/>
  <c r="U2417" i="35"/>
  <c r="U2418" i="35"/>
  <c r="U2419" i="35"/>
  <c r="U2420" i="35"/>
  <c r="U2421" i="35"/>
  <c r="U2422" i="35"/>
  <c r="U2423" i="35"/>
  <c r="U2424" i="35"/>
  <c r="U2425" i="35"/>
  <c r="U2426" i="35"/>
  <c r="U2427" i="35"/>
  <c r="U2428" i="35"/>
  <c r="U2429" i="35"/>
  <c r="U2430" i="35"/>
  <c r="U2431" i="35"/>
  <c r="U2432" i="35"/>
  <c r="U2433" i="35"/>
  <c r="U2434" i="35"/>
  <c r="U2435" i="35"/>
  <c r="U2436" i="35"/>
  <c r="U2437" i="35"/>
  <c r="U2438" i="35"/>
  <c r="U2439" i="35"/>
  <c r="U2440" i="35"/>
  <c r="U2441" i="35"/>
  <c r="U2442" i="35"/>
  <c r="U2443" i="35"/>
  <c r="U2444" i="35"/>
  <c r="U2445" i="35"/>
  <c r="U2446" i="35"/>
  <c r="U2447" i="35"/>
  <c r="U2448" i="35"/>
  <c r="U2449" i="35"/>
  <c r="U2450" i="35"/>
  <c r="U2451" i="35"/>
  <c r="U2452" i="35"/>
  <c r="U2453" i="35"/>
  <c r="U2454" i="35"/>
  <c r="U2455" i="35"/>
  <c r="U2456" i="35"/>
  <c r="U2457" i="35"/>
  <c r="U2458" i="35"/>
  <c r="U2459" i="35"/>
  <c r="U2460" i="35"/>
  <c r="U2461" i="35"/>
  <c r="U2462" i="35"/>
  <c r="U2463" i="35"/>
  <c r="U2464" i="35"/>
  <c r="U2465" i="35"/>
  <c r="U2466" i="35"/>
  <c r="U2467" i="35"/>
  <c r="U2468" i="35"/>
  <c r="U2469" i="35"/>
  <c r="U2470" i="35"/>
  <c r="U2471" i="35"/>
  <c r="U2472" i="35"/>
  <c r="U2473" i="35"/>
  <c r="U2474" i="35"/>
  <c r="U2475" i="35"/>
  <c r="U2476" i="35"/>
  <c r="U2477" i="35"/>
  <c r="U2478" i="35"/>
  <c r="U2479" i="35"/>
  <c r="U2480" i="35"/>
  <c r="U2481" i="35"/>
  <c r="U2482" i="35"/>
  <c r="U2483" i="35"/>
  <c r="U2484" i="35"/>
  <c r="U2485" i="35"/>
  <c r="U2486" i="35"/>
  <c r="U2487" i="35"/>
  <c r="U2488" i="35"/>
  <c r="U2489" i="35"/>
  <c r="U2490" i="35"/>
  <c r="U2491" i="35"/>
  <c r="U2492" i="35"/>
  <c r="U2493" i="35"/>
  <c r="U2494" i="35"/>
  <c r="U2495" i="35"/>
  <c r="U2496" i="35"/>
  <c r="U2497" i="35"/>
  <c r="U2498" i="35"/>
  <c r="U2499" i="35"/>
  <c r="U2500" i="35"/>
  <c r="U2501" i="35"/>
  <c r="U2502" i="35"/>
  <c r="U2503" i="35"/>
  <c r="U2504" i="35"/>
  <c r="U2505" i="35"/>
  <c r="U2506" i="35"/>
  <c r="U2507" i="35"/>
  <c r="U2508" i="35"/>
  <c r="U2509" i="35"/>
  <c r="U2510" i="35"/>
  <c r="U2511" i="35"/>
  <c r="U2512" i="35"/>
  <c r="U2513" i="35"/>
  <c r="U2514" i="35"/>
  <c r="U2515" i="35"/>
  <c r="U2516" i="35"/>
  <c r="U2517" i="35"/>
  <c r="U2518" i="35"/>
  <c r="U2519" i="35"/>
  <c r="U2520" i="35"/>
  <c r="U2521" i="35"/>
  <c r="U2522" i="35"/>
  <c r="U2523" i="35"/>
  <c r="U2524" i="35"/>
  <c r="U2525" i="35"/>
  <c r="U2526" i="35"/>
  <c r="U2527" i="35"/>
  <c r="U2528" i="35"/>
  <c r="U2529" i="35"/>
  <c r="U2530" i="35"/>
  <c r="U2531" i="35"/>
  <c r="U2532" i="35"/>
  <c r="U2533" i="35"/>
  <c r="U2534" i="35"/>
  <c r="U2535" i="35"/>
  <c r="U2536" i="35"/>
  <c r="U2537" i="35"/>
  <c r="U2538" i="35"/>
  <c r="U2539" i="35"/>
  <c r="U2540" i="35"/>
  <c r="U2541" i="35"/>
  <c r="U2542" i="35"/>
  <c r="U2543" i="35"/>
  <c r="U2544" i="35"/>
  <c r="U2545" i="35"/>
  <c r="U2546" i="35"/>
  <c r="U2547" i="35"/>
  <c r="U2548" i="35"/>
  <c r="U2549" i="35"/>
  <c r="U2550" i="35"/>
  <c r="U2551" i="35"/>
  <c r="U2552" i="35"/>
  <c r="U2553" i="35"/>
  <c r="U2554" i="35"/>
  <c r="U2555" i="35"/>
  <c r="U2556" i="35"/>
  <c r="U2557" i="35"/>
  <c r="U2558" i="35"/>
  <c r="U2559" i="35"/>
  <c r="U2" i="35"/>
  <c r="T3" i="35"/>
  <c r="T4" i="35"/>
  <c r="T5" i="35"/>
  <c r="T6" i="35"/>
  <c r="T7" i="35"/>
  <c r="T8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22" i="35"/>
  <c r="T23" i="35"/>
  <c r="T24" i="35"/>
  <c r="T25" i="35"/>
  <c r="T26" i="35"/>
  <c r="T27" i="35"/>
  <c r="T28" i="35"/>
  <c r="T29" i="35"/>
  <c r="T30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67" i="35"/>
  <c r="T68" i="35"/>
  <c r="T69" i="35"/>
  <c r="T70" i="35"/>
  <c r="T71" i="35"/>
  <c r="T72" i="35"/>
  <c r="T73" i="35"/>
  <c r="T74" i="35"/>
  <c r="T75" i="35"/>
  <c r="T76" i="35"/>
  <c r="T77" i="35"/>
  <c r="T78" i="35"/>
  <c r="T79" i="35"/>
  <c r="T80" i="35"/>
  <c r="T81" i="35"/>
  <c r="T82" i="35"/>
  <c r="T83" i="35"/>
  <c r="T84" i="35"/>
  <c r="T85" i="35"/>
  <c r="T86" i="35"/>
  <c r="T87" i="35"/>
  <c r="T88" i="35"/>
  <c r="T89" i="35"/>
  <c r="T90" i="35"/>
  <c r="T91" i="35"/>
  <c r="T92" i="35"/>
  <c r="T93" i="35"/>
  <c r="T94" i="35"/>
  <c r="T95" i="35"/>
  <c r="T96" i="35"/>
  <c r="T97" i="35"/>
  <c r="T98" i="35"/>
  <c r="T99" i="35"/>
  <c r="T100" i="35"/>
  <c r="T101" i="35"/>
  <c r="T102" i="35"/>
  <c r="T103" i="35"/>
  <c r="T104" i="35"/>
  <c r="T105" i="35"/>
  <c r="T106" i="35"/>
  <c r="T107" i="35"/>
  <c r="T108" i="35"/>
  <c r="T109" i="35"/>
  <c r="T110" i="35"/>
  <c r="T111" i="35"/>
  <c r="T112" i="35"/>
  <c r="T113" i="35"/>
  <c r="T114" i="35"/>
  <c r="T115" i="35"/>
  <c r="T116" i="35"/>
  <c r="T117" i="35"/>
  <c r="T118" i="35"/>
  <c r="T119" i="35"/>
  <c r="T120" i="35"/>
  <c r="T121" i="35"/>
  <c r="T122" i="35"/>
  <c r="T123" i="35"/>
  <c r="T124" i="35"/>
  <c r="T125" i="35"/>
  <c r="T126" i="35"/>
  <c r="T127" i="35"/>
  <c r="T128" i="35"/>
  <c r="T129" i="35"/>
  <c r="T130" i="35"/>
  <c r="T131" i="35"/>
  <c r="T132" i="35"/>
  <c r="T133" i="35"/>
  <c r="T134" i="35"/>
  <c r="T135" i="35"/>
  <c r="T136" i="35"/>
  <c r="T137" i="35"/>
  <c r="T138" i="35"/>
  <c r="T139" i="35"/>
  <c r="T140" i="35"/>
  <c r="T141" i="35"/>
  <c r="T142" i="35"/>
  <c r="T143" i="35"/>
  <c r="T144" i="35"/>
  <c r="T145" i="35"/>
  <c r="T146" i="35"/>
  <c r="T147" i="35"/>
  <c r="T148" i="35"/>
  <c r="T149" i="35"/>
  <c r="T150" i="35"/>
  <c r="T151" i="35"/>
  <c r="T152" i="35"/>
  <c r="T153" i="35"/>
  <c r="T154" i="35"/>
  <c r="T155" i="35"/>
  <c r="T156" i="35"/>
  <c r="T157" i="35"/>
  <c r="T158" i="35"/>
  <c r="T159" i="35"/>
  <c r="T160" i="35"/>
  <c r="T161" i="35"/>
  <c r="T162" i="35"/>
  <c r="T163" i="35"/>
  <c r="T164" i="35"/>
  <c r="T165" i="35"/>
  <c r="T166" i="35"/>
  <c r="T167" i="35"/>
  <c r="T168" i="35"/>
  <c r="T169" i="35"/>
  <c r="T170" i="35"/>
  <c r="T171" i="35"/>
  <c r="T172" i="35"/>
  <c r="T173" i="35"/>
  <c r="T174" i="35"/>
  <c r="T175" i="35"/>
  <c r="T176" i="35"/>
  <c r="T177" i="35"/>
  <c r="T178" i="35"/>
  <c r="T179" i="35"/>
  <c r="T180" i="35"/>
  <c r="T181" i="35"/>
  <c r="T182" i="35"/>
  <c r="T183" i="35"/>
  <c r="T184" i="35"/>
  <c r="T185" i="35"/>
  <c r="T186" i="35"/>
  <c r="T187" i="35"/>
  <c r="T188" i="35"/>
  <c r="T189" i="35"/>
  <c r="T190" i="35"/>
  <c r="T191" i="35"/>
  <c r="T192" i="35"/>
  <c r="T193" i="35"/>
  <c r="T194" i="35"/>
  <c r="T195" i="35"/>
  <c r="T196" i="35"/>
  <c r="T197" i="35"/>
  <c r="T198" i="35"/>
  <c r="T199" i="35"/>
  <c r="T200" i="35"/>
  <c r="T201" i="35"/>
  <c r="T202" i="35"/>
  <c r="T203" i="35"/>
  <c r="T204" i="35"/>
  <c r="T205" i="35"/>
  <c r="T206" i="35"/>
  <c r="T207" i="35"/>
  <c r="T208" i="35"/>
  <c r="T209" i="35"/>
  <c r="T210" i="35"/>
  <c r="T211" i="35"/>
  <c r="T212" i="35"/>
  <c r="T213" i="35"/>
  <c r="T214" i="35"/>
  <c r="T215" i="35"/>
  <c r="T216" i="35"/>
  <c r="T217" i="35"/>
  <c r="T218" i="35"/>
  <c r="T219" i="35"/>
  <c r="T220" i="35"/>
  <c r="T221" i="35"/>
  <c r="T222" i="35"/>
  <c r="T223" i="35"/>
  <c r="T224" i="35"/>
  <c r="T225" i="35"/>
  <c r="T226" i="35"/>
  <c r="T227" i="35"/>
  <c r="T228" i="35"/>
  <c r="T229" i="35"/>
  <c r="T230" i="35"/>
  <c r="T231" i="35"/>
  <c r="T232" i="35"/>
  <c r="T233" i="35"/>
  <c r="T234" i="35"/>
  <c r="T235" i="35"/>
  <c r="T236" i="35"/>
  <c r="T237" i="35"/>
  <c r="T238" i="35"/>
  <c r="T239" i="35"/>
  <c r="T240" i="35"/>
  <c r="T241" i="35"/>
  <c r="T242" i="35"/>
  <c r="T243" i="35"/>
  <c r="T244" i="35"/>
  <c r="T245" i="35"/>
  <c r="T246" i="35"/>
  <c r="T247" i="35"/>
  <c r="T248" i="35"/>
  <c r="T249" i="35"/>
  <c r="T250" i="35"/>
  <c r="T251" i="35"/>
  <c r="T252" i="35"/>
  <c r="T253" i="35"/>
  <c r="T254" i="35"/>
  <c r="T255" i="35"/>
  <c r="T256" i="35"/>
  <c r="T257" i="35"/>
  <c r="T258" i="35"/>
  <c r="T259" i="35"/>
  <c r="T260" i="35"/>
  <c r="T261" i="35"/>
  <c r="T262" i="35"/>
  <c r="T263" i="35"/>
  <c r="T264" i="35"/>
  <c r="T265" i="35"/>
  <c r="T266" i="35"/>
  <c r="T267" i="35"/>
  <c r="T268" i="35"/>
  <c r="T269" i="35"/>
  <c r="T270" i="35"/>
  <c r="T271" i="35"/>
  <c r="T272" i="35"/>
  <c r="T273" i="35"/>
  <c r="T274" i="35"/>
  <c r="T275" i="35"/>
  <c r="T276" i="35"/>
  <c r="T277" i="35"/>
  <c r="T278" i="35"/>
  <c r="T279" i="35"/>
  <c r="T280" i="35"/>
  <c r="T281" i="35"/>
  <c r="T282" i="35"/>
  <c r="T283" i="35"/>
  <c r="T284" i="35"/>
  <c r="T285" i="35"/>
  <c r="T286" i="35"/>
  <c r="T287" i="35"/>
  <c r="T288" i="35"/>
  <c r="T289" i="35"/>
  <c r="T290" i="35"/>
  <c r="T291" i="35"/>
  <c r="T292" i="35"/>
  <c r="T293" i="35"/>
  <c r="T294" i="35"/>
  <c r="T295" i="35"/>
  <c r="T296" i="35"/>
  <c r="T297" i="35"/>
  <c r="T298" i="35"/>
  <c r="T299" i="35"/>
  <c r="T300" i="35"/>
  <c r="T301" i="35"/>
  <c r="T302" i="35"/>
  <c r="T303" i="35"/>
  <c r="T304" i="35"/>
  <c r="T305" i="35"/>
  <c r="T306" i="35"/>
  <c r="T307" i="35"/>
  <c r="T308" i="35"/>
  <c r="T309" i="35"/>
  <c r="T310" i="35"/>
  <c r="T311" i="35"/>
  <c r="T312" i="35"/>
  <c r="T313" i="35"/>
  <c r="T314" i="35"/>
  <c r="T315" i="35"/>
  <c r="T316" i="35"/>
  <c r="T317" i="35"/>
  <c r="T318" i="35"/>
  <c r="T319" i="35"/>
  <c r="T320" i="35"/>
  <c r="T321" i="35"/>
  <c r="T322" i="35"/>
  <c r="T323" i="35"/>
  <c r="T324" i="35"/>
  <c r="T325" i="35"/>
  <c r="T326" i="35"/>
  <c r="T327" i="35"/>
  <c r="T328" i="35"/>
  <c r="T329" i="35"/>
  <c r="T330" i="35"/>
  <c r="T331" i="35"/>
  <c r="T332" i="35"/>
  <c r="T333" i="35"/>
  <c r="T334" i="35"/>
  <c r="T335" i="35"/>
  <c r="T336" i="35"/>
  <c r="T337" i="35"/>
  <c r="T338" i="35"/>
  <c r="T339" i="35"/>
  <c r="T340" i="35"/>
  <c r="T341" i="35"/>
  <c r="T342" i="35"/>
  <c r="T343" i="35"/>
  <c r="T344" i="35"/>
  <c r="T345" i="35"/>
  <c r="T346" i="35"/>
  <c r="T347" i="35"/>
  <c r="T348" i="35"/>
  <c r="T349" i="35"/>
  <c r="T350" i="35"/>
  <c r="T351" i="35"/>
  <c r="T352" i="35"/>
  <c r="T353" i="35"/>
  <c r="T354" i="35"/>
  <c r="T355" i="35"/>
  <c r="T356" i="35"/>
  <c r="T357" i="35"/>
  <c r="T358" i="35"/>
  <c r="T359" i="35"/>
  <c r="T360" i="35"/>
  <c r="T361" i="35"/>
  <c r="T362" i="35"/>
  <c r="T363" i="35"/>
  <c r="T364" i="35"/>
  <c r="T365" i="35"/>
  <c r="T366" i="35"/>
  <c r="T367" i="35"/>
  <c r="T368" i="35"/>
  <c r="T369" i="35"/>
  <c r="T370" i="35"/>
  <c r="T371" i="35"/>
  <c r="T372" i="35"/>
  <c r="T373" i="35"/>
  <c r="T374" i="35"/>
  <c r="T375" i="35"/>
  <c r="T376" i="35"/>
  <c r="T377" i="35"/>
  <c r="T378" i="35"/>
  <c r="T379" i="35"/>
  <c r="T380" i="35"/>
  <c r="T381" i="35"/>
  <c r="T382" i="35"/>
  <c r="T383" i="35"/>
  <c r="T384" i="35"/>
  <c r="T385" i="35"/>
  <c r="T386" i="35"/>
  <c r="T387" i="35"/>
  <c r="T388" i="35"/>
  <c r="T389" i="35"/>
  <c r="T390" i="35"/>
  <c r="T391" i="35"/>
  <c r="T392" i="35"/>
  <c r="T393" i="35"/>
  <c r="T394" i="35"/>
  <c r="T395" i="35"/>
  <c r="T396" i="35"/>
  <c r="T397" i="35"/>
  <c r="T398" i="35"/>
  <c r="T399" i="35"/>
  <c r="T400" i="35"/>
  <c r="T401" i="35"/>
  <c r="T402" i="35"/>
  <c r="T403" i="35"/>
  <c r="T404" i="35"/>
  <c r="T405" i="35"/>
  <c r="T406" i="35"/>
  <c r="T407" i="35"/>
  <c r="T408" i="35"/>
  <c r="T409" i="35"/>
  <c r="T410" i="35"/>
  <c r="T411" i="35"/>
  <c r="T412" i="35"/>
  <c r="T413" i="35"/>
  <c r="T414" i="35"/>
  <c r="T415" i="35"/>
  <c r="T416" i="35"/>
  <c r="T417" i="35"/>
  <c r="T418" i="35"/>
  <c r="T419" i="35"/>
  <c r="T420" i="35"/>
  <c r="T421" i="35"/>
  <c r="T422" i="35"/>
  <c r="T423" i="35"/>
  <c r="T424" i="35"/>
  <c r="T425" i="35"/>
  <c r="T426" i="35"/>
  <c r="T427" i="35"/>
  <c r="T428" i="35"/>
  <c r="T429" i="35"/>
  <c r="T430" i="35"/>
  <c r="T431" i="35"/>
  <c r="T432" i="35"/>
  <c r="T433" i="35"/>
  <c r="T434" i="35"/>
  <c r="T435" i="35"/>
  <c r="T436" i="35"/>
  <c r="T437" i="35"/>
  <c r="T438" i="35"/>
  <c r="T439" i="35"/>
  <c r="T440" i="35"/>
  <c r="T441" i="35"/>
  <c r="T442" i="35"/>
  <c r="T443" i="35"/>
  <c r="T444" i="35"/>
  <c r="T445" i="35"/>
  <c r="T446" i="35"/>
  <c r="T447" i="35"/>
  <c r="T448" i="35"/>
  <c r="T449" i="35"/>
  <c r="T450" i="35"/>
  <c r="T451" i="35"/>
  <c r="T452" i="35"/>
  <c r="T453" i="35"/>
  <c r="T454" i="35"/>
  <c r="T455" i="35"/>
  <c r="T456" i="35"/>
  <c r="T457" i="35"/>
  <c r="T458" i="35"/>
  <c r="T459" i="35"/>
  <c r="T460" i="35"/>
  <c r="T461" i="35"/>
  <c r="T462" i="35"/>
  <c r="T463" i="35"/>
  <c r="T464" i="35"/>
  <c r="T465" i="35"/>
  <c r="T466" i="35"/>
  <c r="T467" i="35"/>
  <c r="T468" i="35"/>
  <c r="T469" i="35"/>
  <c r="T470" i="35"/>
  <c r="T471" i="35"/>
  <c r="T472" i="35"/>
  <c r="T473" i="35"/>
  <c r="T474" i="35"/>
  <c r="T475" i="35"/>
  <c r="T476" i="35"/>
  <c r="T477" i="35"/>
  <c r="T478" i="35"/>
  <c r="T479" i="35"/>
  <c r="T480" i="35"/>
  <c r="T481" i="35"/>
  <c r="T482" i="35"/>
  <c r="T483" i="35"/>
  <c r="T484" i="35"/>
  <c r="T485" i="35"/>
  <c r="T486" i="35"/>
  <c r="T487" i="35"/>
  <c r="T488" i="35"/>
  <c r="T489" i="35"/>
  <c r="T490" i="35"/>
  <c r="T491" i="35"/>
  <c r="T492" i="35"/>
  <c r="T493" i="35"/>
  <c r="T494" i="35"/>
  <c r="T495" i="35"/>
  <c r="T496" i="35"/>
  <c r="T497" i="35"/>
  <c r="T498" i="35"/>
  <c r="T499" i="35"/>
  <c r="T500" i="35"/>
  <c r="T501" i="35"/>
  <c r="T502" i="35"/>
  <c r="T503" i="35"/>
  <c r="T504" i="35"/>
  <c r="T505" i="35"/>
  <c r="T506" i="35"/>
  <c r="T507" i="35"/>
  <c r="T508" i="35"/>
  <c r="T509" i="35"/>
  <c r="T510" i="35"/>
  <c r="T511" i="35"/>
  <c r="T512" i="35"/>
  <c r="T513" i="35"/>
  <c r="T514" i="35"/>
  <c r="T515" i="35"/>
  <c r="T516" i="35"/>
  <c r="T517" i="35"/>
  <c r="T518" i="35"/>
  <c r="T519" i="35"/>
  <c r="T520" i="35"/>
  <c r="T521" i="35"/>
  <c r="T522" i="35"/>
  <c r="T523" i="35"/>
  <c r="T524" i="35"/>
  <c r="T525" i="35"/>
  <c r="T526" i="35"/>
  <c r="T527" i="35"/>
  <c r="T528" i="35"/>
  <c r="T529" i="35"/>
  <c r="T530" i="35"/>
  <c r="T531" i="35"/>
  <c r="T532" i="35"/>
  <c r="T533" i="35"/>
  <c r="T534" i="35"/>
  <c r="T535" i="35"/>
  <c r="T536" i="35"/>
  <c r="T537" i="35"/>
  <c r="T538" i="35"/>
  <c r="T539" i="35"/>
  <c r="T540" i="35"/>
  <c r="T541" i="35"/>
  <c r="T542" i="35"/>
  <c r="T543" i="35"/>
  <c r="T544" i="35"/>
  <c r="T545" i="35"/>
  <c r="T546" i="35"/>
  <c r="T547" i="35"/>
  <c r="T548" i="35"/>
  <c r="T549" i="35"/>
  <c r="T550" i="35"/>
  <c r="T551" i="35"/>
  <c r="T552" i="35"/>
  <c r="T553" i="35"/>
  <c r="T554" i="35"/>
  <c r="T555" i="35"/>
  <c r="T556" i="35"/>
  <c r="T557" i="35"/>
  <c r="T558" i="35"/>
  <c r="T559" i="35"/>
  <c r="T560" i="35"/>
  <c r="T561" i="35"/>
  <c r="T562" i="35"/>
  <c r="T563" i="35"/>
  <c r="T564" i="35"/>
  <c r="T565" i="35"/>
  <c r="T566" i="35"/>
  <c r="T567" i="35"/>
  <c r="T568" i="35"/>
  <c r="T569" i="35"/>
  <c r="T570" i="35"/>
  <c r="T571" i="35"/>
  <c r="T572" i="35"/>
  <c r="T573" i="35"/>
  <c r="T574" i="35"/>
  <c r="T575" i="35"/>
  <c r="T576" i="35"/>
  <c r="T577" i="35"/>
  <c r="T578" i="35"/>
  <c r="T579" i="35"/>
  <c r="T580" i="35"/>
  <c r="T581" i="35"/>
  <c r="T582" i="35"/>
  <c r="T583" i="35"/>
  <c r="T584" i="35"/>
  <c r="T585" i="35"/>
  <c r="T586" i="35"/>
  <c r="T587" i="35"/>
  <c r="T588" i="35"/>
  <c r="T589" i="35"/>
  <c r="T590" i="35"/>
  <c r="T591" i="35"/>
  <c r="T592" i="35"/>
  <c r="T593" i="35"/>
  <c r="T594" i="35"/>
  <c r="T595" i="35"/>
  <c r="T596" i="35"/>
  <c r="T597" i="35"/>
  <c r="T598" i="35"/>
  <c r="T599" i="35"/>
  <c r="T600" i="35"/>
  <c r="T601" i="35"/>
  <c r="T602" i="35"/>
  <c r="T603" i="35"/>
  <c r="T604" i="35"/>
  <c r="T605" i="35"/>
  <c r="T606" i="35"/>
  <c r="T607" i="35"/>
  <c r="T608" i="35"/>
  <c r="T609" i="35"/>
  <c r="T610" i="35"/>
  <c r="T611" i="35"/>
  <c r="T612" i="35"/>
  <c r="T613" i="35"/>
  <c r="T614" i="35"/>
  <c r="T615" i="35"/>
  <c r="T616" i="35"/>
  <c r="T617" i="35"/>
  <c r="T618" i="35"/>
  <c r="T619" i="35"/>
  <c r="T620" i="35"/>
  <c r="T621" i="35"/>
  <c r="T622" i="35"/>
  <c r="T623" i="35"/>
  <c r="T624" i="35"/>
  <c r="T625" i="35"/>
  <c r="T626" i="35"/>
  <c r="T627" i="35"/>
  <c r="T628" i="35"/>
  <c r="T629" i="35"/>
  <c r="T630" i="35"/>
  <c r="T631" i="35"/>
  <c r="T632" i="35"/>
  <c r="T633" i="35"/>
  <c r="T634" i="35"/>
  <c r="T635" i="35"/>
  <c r="T636" i="35"/>
  <c r="T637" i="35"/>
  <c r="T638" i="35"/>
  <c r="T639" i="35"/>
  <c r="T640" i="35"/>
  <c r="T641" i="35"/>
  <c r="T642" i="35"/>
  <c r="T643" i="35"/>
  <c r="T644" i="35"/>
  <c r="T645" i="35"/>
  <c r="T646" i="35"/>
  <c r="T647" i="35"/>
  <c r="T648" i="35"/>
  <c r="T649" i="35"/>
  <c r="T650" i="35"/>
  <c r="T651" i="35"/>
  <c r="T652" i="35"/>
  <c r="T653" i="35"/>
  <c r="T654" i="35"/>
  <c r="T655" i="35"/>
  <c r="T656" i="35"/>
  <c r="T657" i="35"/>
  <c r="T658" i="35"/>
  <c r="T659" i="35"/>
  <c r="T660" i="35"/>
  <c r="T661" i="35"/>
  <c r="T662" i="35"/>
  <c r="T663" i="35"/>
  <c r="T664" i="35"/>
  <c r="T665" i="35"/>
  <c r="T666" i="35"/>
  <c r="T667" i="35"/>
  <c r="T668" i="35"/>
  <c r="T669" i="35"/>
  <c r="T670" i="35"/>
  <c r="T671" i="35"/>
  <c r="T672" i="35"/>
  <c r="T673" i="35"/>
  <c r="T674" i="35"/>
  <c r="T675" i="35"/>
  <c r="T676" i="35"/>
  <c r="T677" i="35"/>
  <c r="T678" i="35"/>
  <c r="T679" i="35"/>
  <c r="T680" i="35"/>
  <c r="T681" i="35"/>
  <c r="T682" i="35"/>
  <c r="T683" i="35"/>
  <c r="T684" i="35"/>
  <c r="T685" i="35"/>
  <c r="T686" i="35"/>
  <c r="T687" i="35"/>
  <c r="T688" i="35"/>
  <c r="T689" i="35"/>
  <c r="T690" i="35"/>
  <c r="T691" i="35"/>
  <c r="T692" i="35"/>
  <c r="T693" i="35"/>
  <c r="T694" i="35"/>
  <c r="T695" i="35"/>
  <c r="T696" i="35"/>
  <c r="T697" i="35"/>
  <c r="T698" i="35"/>
  <c r="T699" i="35"/>
  <c r="T700" i="35"/>
  <c r="T701" i="35"/>
  <c r="T702" i="35"/>
  <c r="T703" i="35"/>
  <c r="T704" i="35"/>
  <c r="T705" i="35"/>
  <c r="T706" i="35"/>
  <c r="T707" i="35"/>
  <c r="T708" i="35"/>
  <c r="T709" i="35"/>
  <c r="T710" i="35"/>
  <c r="T711" i="35"/>
  <c r="T712" i="35"/>
  <c r="T713" i="35"/>
  <c r="T714" i="35"/>
  <c r="T715" i="35"/>
  <c r="T716" i="35"/>
  <c r="T717" i="35"/>
  <c r="T718" i="35"/>
  <c r="T719" i="35"/>
  <c r="T720" i="35"/>
  <c r="T721" i="35"/>
  <c r="T722" i="35"/>
  <c r="T723" i="35"/>
  <c r="T724" i="35"/>
  <c r="T725" i="35"/>
  <c r="T726" i="35"/>
  <c r="T727" i="35"/>
  <c r="T728" i="35"/>
  <c r="T729" i="35"/>
  <c r="T730" i="35"/>
  <c r="T731" i="35"/>
  <c r="T732" i="35"/>
  <c r="T733" i="35"/>
  <c r="T734" i="35"/>
  <c r="T735" i="35"/>
  <c r="T736" i="35"/>
  <c r="T737" i="35"/>
  <c r="T738" i="35"/>
  <c r="T739" i="35"/>
  <c r="T740" i="35"/>
  <c r="T741" i="35"/>
  <c r="T742" i="35"/>
  <c r="T743" i="35"/>
  <c r="T744" i="35"/>
  <c r="T745" i="35"/>
  <c r="T746" i="35"/>
  <c r="T747" i="35"/>
  <c r="T748" i="35"/>
  <c r="T749" i="35"/>
  <c r="T750" i="35"/>
  <c r="T751" i="35"/>
  <c r="T752" i="35"/>
  <c r="T753" i="35"/>
  <c r="T754" i="35"/>
  <c r="T755" i="35"/>
  <c r="T756" i="35"/>
  <c r="T757" i="35"/>
  <c r="T758" i="35"/>
  <c r="T759" i="35"/>
  <c r="T760" i="35"/>
  <c r="T761" i="35"/>
  <c r="T762" i="35"/>
  <c r="T763" i="35"/>
  <c r="T764" i="35"/>
  <c r="T765" i="35"/>
  <c r="T766" i="35"/>
  <c r="T767" i="35"/>
  <c r="T768" i="35"/>
  <c r="T769" i="35"/>
  <c r="T770" i="35"/>
  <c r="T771" i="35"/>
  <c r="T772" i="35"/>
  <c r="T773" i="35"/>
  <c r="T774" i="35"/>
  <c r="T775" i="35"/>
  <c r="T776" i="35"/>
  <c r="T777" i="35"/>
  <c r="T778" i="35"/>
  <c r="T779" i="35"/>
  <c r="T780" i="35"/>
  <c r="T781" i="35"/>
  <c r="T782" i="35"/>
  <c r="T783" i="35"/>
  <c r="T784" i="35"/>
  <c r="T785" i="35"/>
  <c r="T786" i="35"/>
  <c r="T787" i="35"/>
  <c r="T788" i="35"/>
  <c r="T789" i="35"/>
  <c r="T790" i="35"/>
  <c r="T791" i="35"/>
  <c r="T792" i="35"/>
  <c r="T793" i="35"/>
  <c r="T794" i="35"/>
  <c r="T795" i="35"/>
  <c r="T796" i="35"/>
  <c r="T797" i="35"/>
  <c r="T798" i="35"/>
  <c r="T799" i="35"/>
  <c r="T800" i="35"/>
  <c r="T801" i="35"/>
  <c r="T802" i="35"/>
  <c r="T803" i="35"/>
  <c r="T804" i="35"/>
  <c r="T805" i="35"/>
  <c r="T806" i="35"/>
  <c r="T807" i="35"/>
  <c r="T808" i="35"/>
  <c r="T809" i="35"/>
  <c r="T810" i="35"/>
  <c r="T811" i="35"/>
  <c r="T812" i="35"/>
  <c r="T813" i="35"/>
  <c r="T814" i="35"/>
  <c r="T815" i="35"/>
  <c r="T816" i="35"/>
  <c r="T817" i="35"/>
  <c r="T818" i="35"/>
  <c r="T819" i="35"/>
  <c r="T820" i="35"/>
  <c r="T821" i="35"/>
  <c r="T822" i="35"/>
  <c r="T823" i="35"/>
  <c r="T824" i="35"/>
  <c r="T825" i="35"/>
  <c r="T826" i="35"/>
  <c r="T827" i="35"/>
  <c r="T828" i="35"/>
  <c r="T829" i="35"/>
  <c r="T830" i="35"/>
  <c r="T831" i="35"/>
  <c r="T832" i="35"/>
  <c r="T833" i="35"/>
  <c r="T834" i="35"/>
  <c r="T835" i="35"/>
  <c r="T836" i="35"/>
  <c r="T837" i="35"/>
  <c r="T838" i="35"/>
  <c r="T839" i="35"/>
  <c r="T840" i="35"/>
  <c r="T841" i="35"/>
  <c r="T842" i="35"/>
  <c r="T843" i="35"/>
  <c r="T844" i="35"/>
  <c r="T845" i="35"/>
  <c r="T846" i="35"/>
  <c r="T847" i="35"/>
  <c r="T848" i="35"/>
  <c r="T849" i="35"/>
  <c r="T850" i="35"/>
  <c r="T851" i="35"/>
  <c r="T852" i="35"/>
  <c r="T853" i="35"/>
  <c r="T854" i="35"/>
  <c r="T855" i="35"/>
  <c r="T856" i="35"/>
  <c r="T857" i="35"/>
  <c r="T858" i="35"/>
  <c r="T859" i="35"/>
  <c r="T860" i="35"/>
  <c r="T861" i="35"/>
  <c r="T862" i="35"/>
  <c r="T863" i="35"/>
  <c r="T864" i="35"/>
  <c r="T865" i="35"/>
  <c r="T866" i="35"/>
  <c r="T867" i="35"/>
  <c r="T868" i="35"/>
  <c r="T869" i="35"/>
  <c r="T870" i="35"/>
  <c r="T871" i="35"/>
  <c r="T872" i="35"/>
  <c r="T873" i="35"/>
  <c r="T874" i="35"/>
  <c r="T875" i="35"/>
  <c r="T876" i="35"/>
  <c r="T877" i="35"/>
  <c r="T878" i="35"/>
  <c r="T879" i="35"/>
  <c r="T880" i="35"/>
  <c r="T881" i="35"/>
  <c r="T882" i="35"/>
  <c r="T883" i="35"/>
  <c r="T884" i="35"/>
  <c r="T885" i="35"/>
  <c r="T886" i="35"/>
  <c r="T887" i="35"/>
  <c r="T888" i="35"/>
  <c r="T889" i="35"/>
  <c r="T890" i="35"/>
  <c r="T891" i="35"/>
  <c r="T892" i="35"/>
  <c r="T893" i="35"/>
  <c r="T894" i="35"/>
  <c r="T895" i="35"/>
  <c r="T896" i="35"/>
  <c r="T897" i="35"/>
  <c r="T898" i="35"/>
  <c r="T899" i="35"/>
  <c r="T900" i="35"/>
  <c r="T901" i="35"/>
  <c r="T902" i="35"/>
  <c r="T903" i="35"/>
  <c r="T904" i="35"/>
  <c r="T905" i="35"/>
  <c r="T906" i="35"/>
  <c r="T907" i="35"/>
  <c r="T908" i="35"/>
  <c r="T909" i="35"/>
  <c r="T910" i="35"/>
  <c r="T911" i="35"/>
  <c r="T912" i="35"/>
  <c r="T913" i="35"/>
  <c r="T914" i="35"/>
  <c r="T915" i="35"/>
  <c r="T916" i="35"/>
  <c r="T917" i="35"/>
  <c r="T918" i="35"/>
  <c r="T919" i="35"/>
  <c r="T920" i="35"/>
  <c r="T921" i="35"/>
  <c r="T922" i="35"/>
  <c r="T923" i="35"/>
  <c r="T924" i="35"/>
  <c r="T925" i="35"/>
  <c r="T926" i="35"/>
  <c r="T927" i="35"/>
  <c r="T928" i="35"/>
  <c r="T929" i="35"/>
  <c r="T930" i="35"/>
  <c r="T931" i="35"/>
  <c r="T932" i="35"/>
  <c r="T933" i="35"/>
  <c r="T934" i="35"/>
  <c r="T935" i="35"/>
  <c r="T936" i="35"/>
  <c r="T937" i="35"/>
  <c r="T938" i="35"/>
  <c r="T939" i="35"/>
  <c r="T940" i="35"/>
  <c r="T941" i="35"/>
  <c r="T942" i="35"/>
  <c r="T943" i="35"/>
  <c r="T944" i="35"/>
  <c r="T945" i="35"/>
  <c r="T946" i="35"/>
  <c r="T947" i="35"/>
  <c r="T948" i="35"/>
  <c r="T949" i="35"/>
  <c r="T950" i="35"/>
  <c r="T951" i="35"/>
  <c r="T952" i="35"/>
  <c r="T953" i="35"/>
  <c r="T954" i="35"/>
  <c r="T955" i="35"/>
  <c r="T956" i="35"/>
  <c r="T957" i="35"/>
  <c r="T958" i="35"/>
  <c r="T959" i="35"/>
  <c r="T960" i="35"/>
  <c r="T961" i="35"/>
  <c r="T962" i="35"/>
  <c r="T963" i="35"/>
  <c r="T964" i="35"/>
  <c r="T965" i="35"/>
  <c r="T966" i="35"/>
  <c r="T967" i="35"/>
  <c r="T968" i="35"/>
  <c r="T969" i="35"/>
  <c r="T970" i="35"/>
  <c r="T971" i="35"/>
  <c r="T972" i="35"/>
  <c r="T973" i="35"/>
  <c r="T974" i="35"/>
  <c r="T975" i="35"/>
  <c r="T976" i="35"/>
  <c r="T977" i="35"/>
  <c r="T978" i="35"/>
  <c r="T979" i="35"/>
  <c r="T980" i="35"/>
  <c r="T981" i="35"/>
  <c r="T982" i="35"/>
  <c r="T983" i="35"/>
  <c r="T984" i="35"/>
  <c r="T985" i="35"/>
  <c r="T986" i="35"/>
  <c r="T987" i="35"/>
  <c r="T988" i="35"/>
  <c r="T989" i="35"/>
  <c r="T990" i="35"/>
  <c r="T991" i="35"/>
  <c r="T992" i="35"/>
  <c r="T993" i="35"/>
  <c r="T994" i="35"/>
  <c r="T995" i="35"/>
  <c r="T996" i="35"/>
  <c r="T997" i="35"/>
  <c r="T998" i="35"/>
  <c r="T999" i="35"/>
  <c r="T1000" i="35"/>
  <c r="T1001" i="35"/>
  <c r="T1002" i="35"/>
  <c r="T1003" i="35"/>
  <c r="T1004" i="35"/>
  <c r="T1005" i="35"/>
  <c r="T1006" i="35"/>
  <c r="T1007" i="35"/>
  <c r="T1008" i="35"/>
  <c r="T1009" i="35"/>
  <c r="T1010" i="35"/>
  <c r="T1011" i="35"/>
  <c r="T1012" i="35"/>
  <c r="T1013" i="35"/>
  <c r="T1014" i="35"/>
  <c r="T1015" i="35"/>
  <c r="T1016" i="35"/>
  <c r="T1017" i="35"/>
  <c r="T1018" i="35"/>
  <c r="T1019" i="35"/>
  <c r="T1020" i="35"/>
  <c r="T1021" i="35"/>
  <c r="T1022" i="35"/>
  <c r="T1023" i="35"/>
  <c r="T1024" i="35"/>
  <c r="T1025" i="35"/>
  <c r="T1026" i="35"/>
  <c r="T1027" i="35"/>
  <c r="T1028" i="35"/>
  <c r="T1029" i="35"/>
  <c r="T1030" i="35"/>
  <c r="T1031" i="35"/>
  <c r="T1032" i="35"/>
  <c r="T1033" i="35"/>
  <c r="T1034" i="35"/>
  <c r="T1035" i="35"/>
  <c r="T1036" i="35"/>
  <c r="T1037" i="35"/>
  <c r="T1038" i="35"/>
  <c r="T1039" i="35"/>
  <c r="T1040" i="35"/>
  <c r="T1041" i="35"/>
  <c r="T1042" i="35"/>
  <c r="T1043" i="35"/>
  <c r="T1044" i="35"/>
  <c r="T1045" i="35"/>
  <c r="T1046" i="35"/>
  <c r="T1047" i="35"/>
  <c r="T1048" i="35"/>
  <c r="T1049" i="35"/>
  <c r="T1050" i="35"/>
  <c r="T1051" i="35"/>
  <c r="T1052" i="35"/>
  <c r="T1053" i="35"/>
  <c r="T1054" i="35"/>
  <c r="T1055" i="35"/>
  <c r="T1056" i="35"/>
  <c r="T1057" i="35"/>
  <c r="T1058" i="35"/>
  <c r="T1059" i="35"/>
  <c r="T1060" i="35"/>
  <c r="T1061" i="35"/>
  <c r="T1062" i="35"/>
  <c r="T1063" i="35"/>
  <c r="T1064" i="35"/>
  <c r="T1065" i="35"/>
  <c r="T1066" i="35"/>
  <c r="T1067" i="35"/>
  <c r="T1068" i="35"/>
  <c r="T1069" i="35"/>
  <c r="T1070" i="35"/>
  <c r="T1071" i="35"/>
  <c r="T1072" i="35"/>
  <c r="T1073" i="35"/>
  <c r="T1074" i="35"/>
  <c r="T1075" i="35"/>
  <c r="T1076" i="35"/>
  <c r="T1077" i="35"/>
  <c r="T1078" i="35"/>
  <c r="T1079" i="35"/>
  <c r="T1080" i="35"/>
  <c r="T1081" i="35"/>
  <c r="T1082" i="35"/>
  <c r="T1083" i="35"/>
  <c r="T1084" i="35"/>
  <c r="T1085" i="35"/>
  <c r="T1086" i="35"/>
  <c r="T1087" i="35"/>
  <c r="T1088" i="35"/>
  <c r="T1089" i="35"/>
  <c r="T1090" i="35"/>
  <c r="T1091" i="35"/>
  <c r="T1092" i="35"/>
  <c r="T1093" i="35"/>
  <c r="T1094" i="35"/>
  <c r="T1095" i="35"/>
  <c r="T1096" i="35"/>
  <c r="T1097" i="35"/>
  <c r="T1098" i="35"/>
  <c r="T1099" i="35"/>
  <c r="T1100" i="35"/>
  <c r="T1101" i="35"/>
  <c r="T1102" i="35"/>
  <c r="T1103" i="35"/>
  <c r="T1104" i="35"/>
  <c r="T1105" i="35"/>
  <c r="T1106" i="35"/>
  <c r="T1107" i="35"/>
  <c r="T1108" i="35"/>
  <c r="T1109" i="35"/>
  <c r="T1110" i="35"/>
  <c r="T1111" i="35"/>
  <c r="T1112" i="35"/>
  <c r="T1113" i="35"/>
  <c r="T1114" i="35"/>
  <c r="T1115" i="35"/>
  <c r="T1116" i="35"/>
  <c r="T1117" i="35"/>
  <c r="T1118" i="35"/>
  <c r="T1119" i="35"/>
  <c r="T1120" i="35"/>
  <c r="T1121" i="35"/>
  <c r="T1122" i="35"/>
  <c r="T1123" i="35"/>
  <c r="T1124" i="35"/>
  <c r="T1125" i="35"/>
  <c r="T1126" i="35"/>
  <c r="T1127" i="35"/>
  <c r="T1128" i="35"/>
  <c r="T1129" i="35"/>
  <c r="T1130" i="35"/>
  <c r="T1131" i="35"/>
  <c r="T1132" i="35"/>
  <c r="T1133" i="35"/>
  <c r="T1134" i="35"/>
  <c r="T1135" i="35"/>
  <c r="T1136" i="35"/>
  <c r="T1137" i="35"/>
  <c r="T1138" i="35"/>
  <c r="T1139" i="35"/>
  <c r="T1140" i="35"/>
  <c r="T1141" i="35"/>
  <c r="T1142" i="35"/>
  <c r="T1143" i="35"/>
  <c r="T1144" i="35"/>
  <c r="T1145" i="35"/>
  <c r="T1146" i="35"/>
  <c r="T1147" i="35"/>
  <c r="T1148" i="35"/>
  <c r="T1149" i="35"/>
  <c r="T1150" i="35"/>
  <c r="T1151" i="35"/>
  <c r="T1152" i="35"/>
  <c r="T1153" i="35"/>
  <c r="T1154" i="35"/>
  <c r="T1155" i="35"/>
  <c r="T1156" i="35"/>
  <c r="T1157" i="35"/>
  <c r="T1158" i="35"/>
  <c r="T1159" i="35"/>
  <c r="T1160" i="35"/>
  <c r="T1161" i="35"/>
  <c r="T1162" i="35"/>
  <c r="T1163" i="35"/>
  <c r="T1164" i="35"/>
  <c r="T1165" i="35"/>
  <c r="T1166" i="35"/>
  <c r="T1167" i="35"/>
  <c r="T1168" i="35"/>
  <c r="T1169" i="35"/>
  <c r="T1170" i="35"/>
  <c r="T1171" i="35"/>
  <c r="T1172" i="35"/>
  <c r="T1173" i="35"/>
  <c r="T1174" i="35"/>
  <c r="T1175" i="35"/>
  <c r="T1176" i="35"/>
  <c r="T1177" i="35"/>
  <c r="T1178" i="35"/>
  <c r="T1179" i="35"/>
  <c r="T1180" i="35"/>
  <c r="T1181" i="35"/>
  <c r="T1182" i="35"/>
  <c r="T1183" i="35"/>
  <c r="T1184" i="35"/>
  <c r="T1185" i="35"/>
  <c r="T1186" i="35"/>
  <c r="T1187" i="35"/>
  <c r="T1188" i="35"/>
  <c r="T1189" i="35"/>
  <c r="T1190" i="35"/>
  <c r="T1191" i="35"/>
  <c r="T1192" i="35"/>
  <c r="T1193" i="35"/>
  <c r="T1194" i="35"/>
  <c r="T1195" i="35"/>
  <c r="T1196" i="35"/>
  <c r="T1197" i="35"/>
  <c r="T1198" i="35"/>
  <c r="T1199" i="35"/>
  <c r="T1200" i="35"/>
  <c r="T1201" i="35"/>
  <c r="T1202" i="35"/>
  <c r="T1203" i="35"/>
  <c r="T1204" i="35"/>
  <c r="T1205" i="35"/>
  <c r="T1206" i="35"/>
  <c r="T1207" i="35"/>
  <c r="T1208" i="35"/>
  <c r="T1209" i="35"/>
  <c r="T1210" i="35"/>
  <c r="T1211" i="35"/>
  <c r="T1212" i="35"/>
  <c r="T1213" i="35"/>
  <c r="T1214" i="35"/>
  <c r="T1215" i="35"/>
  <c r="T1216" i="35"/>
  <c r="T1217" i="35"/>
  <c r="T1218" i="35"/>
  <c r="T1219" i="35"/>
  <c r="T1220" i="35"/>
  <c r="T1221" i="35"/>
  <c r="T1222" i="35"/>
  <c r="T1223" i="35"/>
  <c r="T1224" i="35"/>
  <c r="T1225" i="35"/>
  <c r="T1226" i="35"/>
  <c r="T1227" i="35"/>
  <c r="T1228" i="35"/>
  <c r="T1229" i="35"/>
  <c r="T1230" i="35"/>
  <c r="T1231" i="35"/>
  <c r="T1232" i="35"/>
  <c r="T1233" i="35"/>
  <c r="T1234" i="35"/>
  <c r="T1235" i="35"/>
  <c r="T1236" i="35"/>
  <c r="T1237" i="35"/>
  <c r="T1238" i="35"/>
  <c r="T1239" i="35"/>
  <c r="T1240" i="35"/>
  <c r="T1241" i="35"/>
  <c r="T1242" i="35"/>
  <c r="T1243" i="35"/>
  <c r="T1244" i="35"/>
  <c r="T1245" i="35"/>
  <c r="T1246" i="35"/>
  <c r="T1247" i="35"/>
  <c r="T1248" i="35"/>
  <c r="T1249" i="35"/>
  <c r="T1250" i="35"/>
  <c r="T1251" i="35"/>
  <c r="T1252" i="35"/>
  <c r="T1253" i="35"/>
  <c r="T1254" i="35"/>
  <c r="T1255" i="35"/>
  <c r="T1256" i="35"/>
  <c r="T1257" i="35"/>
  <c r="T1258" i="35"/>
  <c r="T1259" i="35"/>
  <c r="T1260" i="35"/>
  <c r="T1261" i="35"/>
  <c r="T1262" i="35"/>
  <c r="T1263" i="35"/>
  <c r="T1264" i="35"/>
  <c r="T1265" i="35"/>
  <c r="T1266" i="35"/>
  <c r="T1267" i="35"/>
  <c r="T1268" i="35"/>
  <c r="T1269" i="35"/>
  <c r="T1270" i="35"/>
  <c r="T1271" i="35"/>
  <c r="T1272" i="35"/>
  <c r="T1273" i="35"/>
  <c r="T1274" i="35"/>
  <c r="T1275" i="35"/>
  <c r="T1276" i="35"/>
  <c r="T1277" i="35"/>
  <c r="T1278" i="35"/>
  <c r="T1279" i="35"/>
  <c r="T1280" i="35"/>
  <c r="T1281" i="35"/>
  <c r="T1282" i="35"/>
  <c r="T1283" i="35"/>
  <c r="T1284" i="35"/>
  <c r="T1285" i="35"/>
  <c r="T1286" i="35"/>
  <c r="T1287" i="35"/>
  <c r="T1288" i="35"/>
  <c r="T1289" i="35"/>
  <c r="T1290" i="35"/>
  <c r="T1291" i="35"/>
  <c r="T1292" i="35"/>
  <c r="T1293" i="35"/>
  <c r="T1294" i="35"/>
  <c r="T1295" i="35"/>
  <c r="T1296" i="35"/>
  <c r="T1297" i="35"/>
  <c r="T1298" i="35"/>
  <c r="T1299" i="35"/>
  <c r="T1300" i="35"/>
  <c r="T1301" i="35"/>
  <c r="T1302" i="35"/>
  <c r="T1303" i="35"/>
  <c r="T1304" i="35"/>
  <c r="T1305" i="35"/>
  <c r="T1306" i="35"/>
  <c r="T1307" i="35"/>
  <c r="T1308" i="35"/>
  <c r="T1309" i="35"/>
  <c r="T1310" i="35"/>
  <c r="T1311" i="35"/>
  <c r="T1312" i="35"/>
  <c r="T1313" i="35"/>
  <c r="T1314" i="35"/>
  <c r="T1315" i="35"/>
  <c r="T1316" i="35"/>
  <c r="T1317" i="35"/>
  <c r="T1318" i="35"/>
  <c r="T1319" i="35"/>
  <c r="T1320" i="35"/>
  <c r="T1321" i="35"/>
  <c r="T1322" i="35"/>
  <c r="T1323" i="35"/>
  <c r="T1324" i="35"/>
  <c r="T1325" i="35"/>
  <c r="T1326" i="35"/>
  <c r="T1327" i="35"/>
  <c r="T1328" i="35"/>
  <c r="T1329" i="35"/>
  <c r="T1330" i="35"/>
  <c r="T1331" i="35"/>
  <c r="T1332" i="35"/>
  <c r="T1333" i="35"/>
  <c r="T1334" i="35"/>
  <c r="T1335" i="35"/>
  <c r="T1336" i="35"/>
  <c r="T1337" i="35"/>
  <c r="T1338" i="35"/>
  <c r="T1339" i="35"/>
  <c r="T1340" i="35"/>
  <c r="T1341" i="35"/>
  <c r="T1342" i="35"/>
  <c r="T1343" i="35"/>
  <c r="T1344" i="35"/>
  <c r="T1345" i="35"/>
  <c r="T1346" i="35"/>
  <c r="T1347" i="35"/>
  <c r="T1348" i="35"/>
  <c r="T1349" i="35"/>
  <c r="T1350" i="35"/>
  <c r="T1351" i="35"/>
  <c r="T1352" i="35"/>
  <c r="T1353" i="35"/>
  <c r="T1354" i="35"/>
  <c r="T1355" i="35"/>
  <c r="T1356" i="35"/>
  <c r="T1357" i="35"/>
  <c r="T1358" i="35"/>
  <c r="T1359" i="35"/>
  <c r="T1360" i="35"/>
  <c r="T1361" i="35"/>
  <c r="T1362" i="35"/>
  <c r="T1363" i="35"/>
  <c r="T1364" i="35"/>
  <c r="T1365" i="35"/>
  <c r="T1366" i="35"/>
  <c r="T1367" i="35"/>
  <c r="T1368" i="35"/>
  <c r="T1369" i="35"/>
  <c r="T1370" i="35"/>
  <c r="T1371" i="35"/>
  <c r="T1372" i="35"/>
  <c r="T1373" i="35"/>
  <c r="T1374" i="35"/>
  <c r="T1375" i="35"/>
  <c r="T1376" i="35"/>
  <c r="T1377" i="35"/>
  <c r="T1378" i="35"/>
  <c r="T1379" i="35"/>
  <c r="T1380" i="35"/>
  <c r="T1381" i="35"/>
  <c r="T1382" i="35"/>
  <c r="T1383" i="35"/>
  <c r="T1384" i="35"/>
  <c r="T1385" i="35"/>
  <c r="T1386" i="35"/>
  <c r="T1387" i="35"/>
  <c r="T1388" i="35"/>
  <c r="T1389" i="35"/>
  <c r="T1390" i="35"/>
  <c r="T1391" i="35"/>
  <c r="T1392" i="35"/>
  <c r="T1393" i="35"/>
  <c r="T1394" i="35"/>
  <c r="T1395" i="35"/>
  <c r="T1396" i="35"/>
  <c r="T1397" i="35"/>
  <c r="T1398" i="35"/>
  <c r="T1399" i="35"/>
  <c r="T1400" i="35"/>
  <c r="T1401" i="35"/>
  <c r="T1402" i="35"/>
  <c r="T1403" i="35"/>
  <c r="T1404" i="35"/>
  <c r="T1405" i="35"/>
  <c r="T1406" i="35"/>
  <c r="T1407" i="35"/>
  <c r="T1408" i="35"/>
  <c r="T1409" i="35"/>
  <c r="T1410" i="35"/>
  <c r="T1411" i="35"/>
  <c r="T1412" i="35"/>
  <c r="T1413" i="35"/>
  <c r="T1414" i="35"/>
  <c r="T1415" i="35"/>
  <c r="T1416" i="35"/>
  <c r="T1417" i="35"/>
  <c r="T1418" i="35"/>
  <c r="T1419" i="35"/>
  <c r="T1420" i="35"/>
  <c r="T1421" i="35"/>
  <c r="T1422" i="35"/>
  <c r="T1423" i="35"/>
  <c r="T1424" i="35"/>
  <c r="T1425" i="35"/>
  <c r="T1426" i="35"/>
  <c r="T1427" i="35"/>
  <c r="T1428" i="35"/>
  <c r="T1429" i="35"/>
  <c r="T1430" i="35"/>
  <c r="T1431" i="35"/>
  <c r="T1432" i="35"/>
  <c r="T1433" i="35"/>
  <c r="T1434" i="35"/>
  <c r="T1435" i="35"/>
  <c r="T1436" i="35"/>
  <c r="T1437" i="35"/>
  <c r="T1438" i="35"/>
  <c r="T1439" i="35"/>
  <c r="T1440" i="35"/>
  <c r="T1441" i="35"/>
  <c r="T1442" i="35"/>
  <c r="T1443" i="35"/>
  <c r="T1444" i="35"/>
  <c r="T1445" i="35"/>
  <c r="T1446" i="35"/>
  <c r="T1447" i="35"/>
  <c r="T1448" i="35"/>
  <c r="T1449" i="35"/>
  <c r="T1450" i="35"/>
  <c r="T1451" i="35"/>
  <c r="T1452" i="35"/>
  <c r="T1453" i="35"/>
  <c r="T1454" i="35"/>
  <c r="T1455" i="35"/>
  <c r="T1456" i="35"/>
  <c r="T1457" i="35"/>
  <c r="T1458" i="35"/>
  <c r="T1459" i="35"/>
  <c r="T1460" i="35"/>
  <c r="T1461" i="35"/>
  <c r="T1462" i="35"/>
  <c r="T1463" i="35"/>
  <c r="T1464" i="35"/>
  <c r="T1465" i="35"/>
  <c r="T1466" i="35"/>
  <c r="T1467" i="35"/>
  <c r="T1468" i="35"/>
  <c r="T1469" i="35"/>
  <c r="T1470" i="35"/>
  <c r="T1471" i="35"/>
  <c r="T1472" i="35"/>
  <c r="T1473" i="35"/>
  <c r="T1474" i="35"/>
  <c r="T1475" i="35"/>
  <c r="T1476" i="35"/>
  <c r="T1477" i="35"/>
  <c r="T1478" i="35"/>
  <c r="T1479" i="35"/>
  <c r="T1480" i="35"/>
  <c r="T1481" i="35"/>
  <c r="T1482" i="35"/>
  <c r="T1483" i="35"/>
  <c r="T1484" i="35"/>
  <c r="T1485" i="35"/>
  <c r="T1486" i="35"/>
  <c r="T1487" i="35"/>
  <c r="T1488" i="35"/>
  <c r="T1489" i="35"/>
  <c r="T1490" i="35"/>
  <c r="T1491" i="35"/>
  <c r="T1492" i="35"/>
  <c r="T1493" i="35"/>
  <c r="T1494" i="35"/>
  <c r="T1495" i="35"/>
  <c r="T1496" i="35"/>
  <c r="T1497" i="35"/>
  <c r="T1498" i="35"/>
  <c r="T1499" i="35"/>
  <c r="T1500" i="35"/>
  <c r="T1501" i="35"/>
  <c r="T1502" i="35"/>
  <c r="T1503" i="35"/>
  <c r="T1504" i="35"/>
  <c r="T1505" i="35"/>
  <c r="T1506" i="35"/>
  <c r="T1507" i="35"/>
  <c r="T1508" i="35"/>
  <c r="T1509" i="35"/>
  <c r="T1510" i="35"/>
  <c r="T1511" i="35"/>
  <c r="T1512" i="35"/>
  <c r="T1513" i="35"/>
  <c r="T1514" i="35"/>
  <c r="T1515" i="35"/>
  <c r="T1516" i="35"/>
  <c r="T1517" i="35"/>
  <c r="T1518" i="35"/>
  <c r="T1519" i="35"/>
  <c r="T1520" i="35"/>
  <c r="T1521" i="35"/>
  <c r="T1522" i="35"/>
  <c r="T1523" i="35"/>
  <c r="T1524" i="35"/>
  <c r="T1525" i="35"/>
  <c r="T1526" i="35"/>
  <c r="T1527" i="35"/>
  <c r="T1528" i="35"/>
  <c r="T1529" i="35"/>
  <c r="T1530" i="35"/>
  <c r="T1531" i="35"/>
  <c r="T1532" i="35"/>
  <c r="T1533" i="35"/>
  <c r="T1534" i="35"/>
  <c r="T1535" i="35"/>
  <c r="T1536" i="35"/>
  <c r="T1537" i="35"/>
  <c r="T1538" i="35"/>
  <c r="T1539" i="35"/>
  <c r="T1540" i="35"/>
  <c r="T1541" i="35"/>
  <c r="T1542" i="35"/>
  <c r="T1543" i="35"/>
  <c r="T1544" i="35"/>
  <c r="T1545" i="35"/>
  <c r="T1546" i="35"/>
  <c r="T1547" i="35"/>
  <c r="T1548" i="35"/>
  <c r="T1549" i="35"/>
  <c r="T1550" i="35"/>
  <c r="T1551" i="35"/>
  <c r="T1552" i="35"/>
  <c r="T1553" i="35"/>
  <c r="T1554" i="35"/>
  <c r="T1555" i="35"/>
  <c r="T1556" i="35"/>
  <c r="T1557" i="35"/>
  <c r="T1558" i="35"/>
  <c r="T1559" i="35"/>
  <c r="T1560" i="35"/>
  <c r="T1561" i="35"/>
  <c r="T1562" i="35"/>
  <c r="T1563" i="35"/>
  <c r="T1564" i="35"/>
  <c r="T1565" i="35"/>
  <c r="T1566" i="35"/>
  <c r="T1567" i="35"/>
  <c r="T1568" i="35"/>
  <c r="T1569" i="35"/>
  <c r="T1570" i="35"/>
  <c r="T1571" i="35"/>
  <c r="T1572" i="35"/>
  <c r="T1573" i="35"/>
  <c r="T1574" i="35"/>
  <c r="T1575" i="35"/>
  <c r="T1576" i="35"/>
  <c r="T1577" i="35"/>
  <c r="T1578" i="35"/>
  <c r="T1579" i="35"/>
  <c r="T1580" i="35"/>
  <c r="T1581" i="35"/>
  <c r="T1582" i="35"/>
  <c r="T1583" i="35"/>
  <c r="T1584" i="35"/>
  <c r="T1585" i="35"/>
  <c r="T1586" i="35"/>
  <c r="T1587" i="35"/>
  <c r="T1588" i="35"/>
  <c r="T1589" i="35"/>
  <c r="T1590" i="35"/>
  <c r="T1591" i="35"/>
  <c r="T1592" i="35"/>
  <c r="T1593" i="35"/>
  <c r="T1594" i="35"/>
  <c r="T1595" i="35"/>
  <c r="T1596" i="35"/>
  <c r="T1597" i="35"/>
  <c r="T1598" i="35"/>
  <c r="T1599" i="35"/>
  <c r="T1600" i="35"/>
  <c r="T1601" i="35"/>
  <c r="T1602" i="35"/>
  <c r="T1603" i="35"/>
  <c r="T1604" i="35"/>
  <c r="T1605" i="35"/>
  <c r="T1606" i="35"/>
  <c r="T1607" i="35"/>
  <c r="T1608" i="35"/>
  <c r="T1609" i="35"/>
  <c r="T1610" i="35"/>
  <c r="T1611" i="35"/>
  <c r="T1612" i="35"/>
  <c r="T1613" i="35"/>
  <c r="T1614" i="35"/>
  <c r="T1615" i="35"/>
  <c r="T1616" i="35"/>
  <c r="T1617" i="35"/>
  <c r="T1618" i="35"/>
  <c r="T1619" i="35"/>
  <c r="T1620" i="35"/>
  <c r="T1621" i="35"/>
  <c r="T1622" i="35"/>
  <c r="T1623" i="35"/>
  <c r="T1624" i="35"/>
  <c r="T1625" i="35"/>
  <c r="T1626" i="35"/>
  <c r="T1627" i="35"/>
  <c r="T1628" i="35"/>
  <c r="T1629" i="35"/>
  <c r="T1630" i="35"/>
  <c r="T1631" i="35"/>
  <c r="T1632" i="35"/>
  <c r="T1633" i="35"/>
  <c r="T1634" i="35"/>
  <c r="T1635" i="35"/>
  <c r="T1636" i="35"/>
  <c r="T1637" i="35"/>
  <c r="T1638" i="35"/>
  <c r="T1639" i="35"/>
  <c r="T1640" i="35"/>
  <c r="T1641" i="35"/>
  <c r="T1642" i="35"/>
  <c r="T1643" i="35"/>
  <c r="T1644" i="35"/>
  <c r="T1645" i="35"/>
  <c r="T1646" i="35"/>
  <c r="T1647" i="35"/>
  <c r="T1648" i="35"/>
  <c r="T1649" i="35"/>
  <c r="T1650" i="35"/>
  <c r="T1651" i="35"/>
  <c r="T1652" i="35"/>
  <c r="T1653" i="35"/>
  <c r="T1654" i="35"/>
  <c r="T1655" i="35"/>
  <c r="T1656" i="35"/>
  <c r="T1657" i="35"/>
  <c r="T1658" i="35"/>
  <c r="T1659" i="35"/>
  <c r="T1660" i="35"/>
  <c r="T1661" i="35"/>
  <c r="T1662" i="35"/>
  <c r="T1663" i="35"/>
  <c r="T1664" i="35"/>
  <c r="T1665" i="35"/>
  <c r="T1666" i="35"/>
  <c r="T1667" i="35"/>
  <c r="T1668" i="35"/>
  <c r="T1669" i="35"/>
  <c r="T1670" i="35"/>
  <c r="T1671" i="35"/>
  <c r="T1672" i="35"/>
  <c r="T1673" i="35"/>
  <c r="T1674" i="35"/>
  <c r="T1675" i="35"/>
  <c r="T1676" i="35"/>
  <c r="T1677" i="35"/>
  <c r="T1678" i="35"/>
  <c r="T1679" i="35"/>
  <c r="T1680" i="35"/>
  <c r="T1681" i="35"/>
  <c r="T1682" i="35"/>
  <c r="T1683" i="35"/>
  <c r="T1684" i="35"/>
  <c r="T1685" i="35"/>
  <c r="T1686" i="35"/>
  <c r="T1687" i="35"/>
  <c r="T1688" i="35"/>
  <c r="T1689" i="35"/>
  <c r="T1690" i="35"/>
  <c r="T1691" i="35"/>
  <c r="T1692" i="35"/>
  <c r="T1693" i="35"/>
  <c r="T1694" i="35"/>
  <c r="T1695" i="35"/>
  <c r="T1696" i="35"/>
  <c r="T1697" i="35"/>
  <c r="T1698" i="35"/>
  <c r="T1699" i="35"/>
  <c r="T1700" i="35"/>
  <c r="T1701" i="35"/>
  <c r="T1702" i="35"/>
  <c r="T1703" i="35"/>
  <c r="T1704" i="35"/>
  <c r="T1705" i="35"/>
  <c r="T1706" i="35"/>
  <c r="T1707" i="35"/>
  <c r="T1708" i="35"/>
  <c r="T1709" i="35"/>
  <c r="T1710" i="35"/>
  <c r="T1711" i="35"/>
  <c r="T1712" i="35"/>
  <c r="T1713" i="35"/>
  <c r="T1714" i="35"/>
  <c r="T1715" i="35"/>
  <c r="T1716" i="35"/>
  <c r="T1717" i="35"/>
  <c r="T1718" i="35"/>
  <c r="T1719" i="35"/>
  <c r="T1720" i="35"/>
  <c r="T1721" i="35"/>
  <c r="T1722" i="35"/>
  <c r="T1723" i="35"/>
  <c r="T1724" i="35"/>
  <c r="T1725" i="35"/>
  <c r="T1726" i="35"/>
  <c r="T1727" i="35"/>
  <c r="T1728" i="35"/>
  <c r="T1729" i="35"/>
  <c r="T1730" i="35"/>
  <c r="T1731" i="35"/>
  <c r="T1732" i="35"/>
  <c r="T1733" i="35"/>
  <c r="T1734" i="35"/>
  <c r="T1735" i="35"/>
  <c r="T1736" i="35"/>
  <c r="T1737" i="35"/>
  <c r="T1738" i="35"/>
  <c r="T1739" i="35"/>
  <c r="T1740" i="35"/>
  <c r="T1741" i="35"/>
  <c r="T1742" i="35"/>
  <c r="T1743" i="35"/>
  <c r="T1744" i="35"/>
  <c r="T1745" i="35"/>
  <c r="T1746" i="35"/>
  <c r="T1747" i="35"/>
  <c r="T1748" i="35"/>
  <c r="T1749" i="35"/>
  <c r="T1750" i="35"/>
  <c r="T1751" i="35"/>
  <c r="T1752" i="35"/>
  <c r="T1753" i="35"/>
  <c r="T1754" i="35"/>
  <c r="T1755" i="35"/>
  <c r="T1756" i="35"/>
  <c r="T1757" i="35"/>
  <c r="T1758" i="35"/>
  <c r="T1759" i="35"/>
  <c r="T1760" i="35"/>
  <c r="T1761" i="35"/>
  <c r="T1762" i="35"/>
  <c r="T1763" i="35"/>
  <c r="T1764" i="35"/>
  <c r="T1765" i="35"/>
  <c r="T1766" i="35"/>
  <c r="T1767" i="35"/>
  <c r="T1768" i="35"/>
  <c r="T1769" i="35"/>
  <c r="T1770" i="35"/>
  <c r="T1771" i="35"/>
  <c r="T1772" i="35"/>
  <c r="T1773" i="35"/>
  <c r="T1774" i="35"/>
  <c r="T1775" i="35"/>
  <c r="T1776" i="35"/>
  <c r="T1777" i="35"/>
  <c r="T1778" i="35"/>
  <c r="T1779" i="35"/>
  <c r="T1780" i="35"/>
  <c r="T1781" i="35"/>
  <c r="T1782" i="35"/>
  <c r="T1783" i="35"/>
  <c r="T1784" i="35"/>
  <c r="T1785" i="35"/>
  <c r="T1786" i="35"/>
  <c r="T1787" i="35"/>
  <c r="T1788" i="35"/>
  <c r="T1789" i="35"/>
  <c r="T1790" i="35"/>
  <c r="T1791" i="35"/>
  <c r="T1792" i="35"/>
  <c r="T1793" i="35"/>
  <c r="T1794" i="35"/>
  <c r="T1795" i="35"/>
  <c r="T1796" i="35"/>
  <c r="T1797" i="35"/>
  <c r="T1798" i="35"/>
  <c r="T1799" i="35"/>
  <c r="T1800" i="35"/>
  <c r="T1801" i="35"/>
  <c r="T1802" i="35"/>
  <c r="T1803" i="35"/>
  <c r="T1804" i="35"/>
  <c r="T1805" i="35"/>
  <c r="T1806" i="35"/>
  <c r="T1807" i="35"/>
  <c r="T1808" i="35"/>
  <c r="T1809" i="35"/>
  <c r="T1810" i="35"/>
  <c r="T1811" i="35"/>
  <c r="T1812" i="35"/>
  <c r="T1813" i="35"/>
  <c r="T1814" i="35"/>
  <c r="T1815" i="35"/>
  <c r="T1816" i="35"/>
  <c r="T1817" i="35"/>
  <c r="T1818" i="35"/>
  <c r="T1819" i="35"/>
  <c r="T1820" i="35"/>
  <c r="T1821" i="35"/>
  <c r="T1822" i="35"/>
  <c r="T1823" i="35"/>
  <c r="T1824" i="35"/>
  <c r="T1825" i="35"/>
  <c r="T1826" i="35"/>
  <c r="T1827" i="35"/>
  <c r="T1828" i="35"/>
  <c r="T1829" i="35"/>
  <c r="T1830" i="35"/>
  <c r="T1831" i="35"/>
  <c r="T1832" i="35"/>
  <c r="T1833" i="35"/>
  <c r="T1834" i="35"/>
  <c r="T1835" i="35"/>
  <c r="T1836" i="35"/>
  <c r="T1837" i="35"/>
  <c r="T1838" i="35"/>
  <c r="T1839" i="35"/>
  <c r="T1840" i="35"/>
  <c r="T1841" i="35"/>
  <c r="T1842" i="35"/>
  <c r="T1843" i="35"/>
  <c r="T1844" i="35"/>
  <c r="T1845" i="35"/>
  <c r="T1846" i="35"/>
  <c r="T1847" i="35"/>
  <c r="T1848" i="35"/>
  <c r="T1849" i="35"/>
  <c r="T1850" i="35"/>
  <c r="T1851" i="35"/>
  <c r="T1852" i="35"/>
  <c r="T1853" i="35"/>
  <c r="T1854" i="35"/>
  <c r="T1855" i="35"/>
  <c r="T1856" i="35"/>
  <c r="T1857" i="35"/>
  <c r="T1858" i="35"/>
  <c r="T1859" i="35"/>
  <c r="T1860" i="35"/>
  <c r="T1861" i="35"/>
  <c r="T1862" i="35"/>
  <c r="T1863" i="35"/>
  <c r="T1864" i="35"/>
  <c r="T1865" i="35"/>
  <c r="T1866" i="35"/>
  <c r="T1867" i="35"/>
  <c r="T1868" i="35"/>
  <c r="T1869" i="35"/>
  <c r="T1870" i="35"/>
  <c r="T1871" i="35"/>
  <c r="T1872" i="35"/>
  <c r="T1873" i="35"/>
  <c r="T1874" i="35"/>
  <c r="T1875" i="35"/>
  <c r="T1876" i="35"/>
  <c r="T1877" i="35"/>
  <c r="T1878" i="35"/>
  <c r="T1879" i="35"/>
  <c r="T1880" i="35"/>
  <c r="T1881" i="35"/>
  <c r="T1882" i="35"/>
  <c r="T1883" i="35"/>
  <c r="T1884" i="35"/>
  <c r="T1885" i="35"/>
  <c r="T1886" i="35"/>
  <c r="T1887" i="35"/>
  <c r="T1888" i="35"/>
  <c r="T1889" i="35"/>
  <c r="T1890" i="35"/>
  <c r="T1891" i="35"/>
  <c r="T1892" i="35"/>
  <c r="T1893" i="35"/>
  <c r="T1894" i="35"/>
  <c r="T1895" i="35"/>
  <c r="T1896" i="35"/>
  <c r="T1897" i="35"/>
  <c r="T1898" i="35"/>
  <c r="T1899" i="35"/>
  <c r="T1900" i="35"/>
  <c r="T1901" i="35"/>
  <c r="T1902" i="35"/>
  <c r="T1903" i="35"/>
  <c r="T1904" i="35"/>
  <c r="T1905" i="35"/>
  <c r="T1906" i="35"/>
  <c r="T1907" i="35"/>
  <c r="T1908" i="35"/>
  <c r="T1909" i="35"/>
  <c r="T1910" i="35"/>
  <c r="T1911" i="35"/>
  <c r="T1912" i="35"/>
  <c r="T1913" i="35"/>
  <c r="T1914" i="35"/>
  <c r="T1915" i="35"/>
  <c r="T1916" i="35"/>
  <c r="T1917" i="35"/>
  <c r="T1918" i="35"/>
  <c r="T1919" i="35"/>
  <c r="T1920" i="35"/>
  <c r="T1921" i="35"/>
  <c r="T1922" i="35"/>
  <c r="T1923" i="35"/>
  <c r="T1924" i="35"/>
  <c r="T1925" i="35"/>
  <c r="T1926" i="35"/>
  <c r="T1927" i="35"/>
  <c r="T1928" i="35"/>
  <c r="T1929" i="35"/>
  <c r="T1930" i="35"/>
  <c r="T1931" i="35"/>
  <c r="T1932" i="35"/>
  <c r="T1933" i="35"/>
  <c r="T1934" i="35"/>
  <c r="T1935" i="35"/>
  <c r="T1936" i="35"/>
  <c r="T1937" i="35"/>
  <c r="T1938" i="35"/>
  <c r="T1939" i="35"/>
  <c r="T1940" i="35"/>
  <c r="T1941" i="35"/>
  <c r="T1942" i="35"/>
  <c r="T1943" i="35"/>
  <c r="T1944" i="35"/>
  <c r="T1945" i="35"/>
  <c r="T1946" i="35"/>
  <c r="T1947" i="35"/>
  <c r="T1948" i="35"/>
  <c r="T1949" i="35"/>
  <c r="T1950" i="35"/>
  <c r="T1951" i="35"/>
  <c r="T1952" i="35"/>
  <c r="T1953" i="35"/>
  <c r="T1954" i="35"/>
  <c r="T1955" i="35"/>
  <c r="T1956" i="35"/>
  <c r="T1957" i="35"/>
  <c r="T1958" i="35"/>
  <c r="T1959" i="35"/>
  <c r="T1960" i="35"/>
  <c r="T1961" i="35"/>
  <c r="T1962" i="35"/>
  <c r="T1963" i="35"/>
  <c r="T1964" i="35"/>
  <c r="T1965" i="35"/>
  <c r="T1966" i="35"/>
  <c r="T1967" i="35"/>
  <c r="T1968" i="35"/>
  <c r="T1969" i="35"/>
  <c r="T1970" i="35"/>
  <c r="T1971" i="35"/>
  <c r="T1972" i="35"/>
  <c r="T1973" i="35"/>
  <c r="T1974" i="35"/>
  <c r="T1975" i="35"/>
  <c r="T1976" i="35"/>
  <c r="T1977" i="35"/>
  <c r="T1978" i="35"/>
  <c r="T1979" i="35"/>
  <c r="T1980" i="35"/>
  <c r="T1981" i="35"/>
  <c r="T1982" i="35"/>
  <c r="T1983" i="35"/>
  <c r="T1984" i="35"/>
  <c r="T1985" i="35"/>
  <c r="T1986" i="35"/>
  <c r="T1987" i="35"/>
  <c r="T1988" i="35"/>
  <c r="T1989" i="35"/>
  <c r="T1990" i="35"/>
  <c r="T1991" i="35"/>
  <c r="T1992" i="35"/>
  <c r="T1993" i="35"/>
  <c r="T1994" i="35"/>
  <c r="T1995" i="35"/>
  <c r="T1996" i="35"/>
  <c r="T1997" i="35"/>
  <c r="T1998" i="35"/>
  <c r="T1999" i="35"/>
  <c r="T2000" i="35"/>
  <c r="T2001" i="35"/>
  <c r="T2002" i="35"/>
  <c r="T2003" i="35"/>
  <c r="T2004" i="35"/>
  <c r="T2005" i="35"/>
  <c r="T2006" i="35"/>
  <c r="T2007" i="35"/>
  <c r="T2008" i="35"/>
  <c r="T2009" i="35"/>
  <c r="T2010" i="35"/>
  <c r="T2011" i="35"/>
  <c r="T2012" i="35"/>
  <c r="T2013" i="35"/>
  <c r="T2014" i="35"/>
  <c r="T2015" i="35"/>
  <c r="T2016" i="35"/>
  <c r="T2017" i="35"/>
  <c r="T2018" i="35"/>
  <c r="T2019" i="35"/>
  <c r="T2020" i="35"/>
  <c r="T2021" i="35"/>
  <c r="T2022" i="35"/>
  <c r="T2023" i="35"/>
  <c r="T2024" i="35"/>
  <c r="T2025" i="35"/>
  <c r="T2026" i="35"/>
  <c r="T2027" i="35"/>
  <c r="T2028" i="35"/>
  <c r="T2029" i="35"/>
  <c r="T2030" i="35"/>
  <c r="T2031" i="35"/>
  <c r="T2032" i="35"/>
  <c r="T2033" i="35"/>
  <c r="T2034" i="35"/>
  <c r="T2035" i="35"/>
  <c r="T2036" i="35"/>
  <c r="T2037" i="35"/>
  <c r="T2038" i="35"/>
  <c r="T2039" i="35"/>
  <c r="T2040" i="35"/>
  <c r="T2041" i="35"/>
  <c r="T2042" i="35"/>
  <c r="T2043" i="35"/>
  <c r="T2044" i="35"/>
  <c r="T2045" i="35"/>
  <c r="T2046" i="35"/>
  <c r="T2047" i="35"/>
  <c r="T2048" i="35"/>
  <c r="T2049" i="35"/>
  <c r="T2050" i="35"/>
  <c r="T2051" i="35"/>
  <c r="T2052" i="35"/>
  <c r="T2053" i="35"/>
  <c r="T2054" i="35"/>
  <c r="T2055" i="35"/>
  <c r="T2056" i="35"/>
  <c r="T2057" i="35"/>
  <c r="T2058" i="35"/>
  <c r="T2059" i="35"/>
  <c r="T2060" i="35"/>
  <c r="T2061" i="35"/>
  <c r="T2062" i="35"/>
  <c r="T2063" i="35"/>
  <c r="T2064" i="35"/>
  <c r="T2065" i="35"/>
  <c r="T2066" i="35"/>
  <c r="T2067" i="35"/>
  <c r="T2068" i="35"/>
  <c r="T2069" i="35"/>
  <c r="T2070" i="35"/>
  <c r="T2071" i="35"/>
  <c r="T2072" i="35"/>
  <c r="T2073" i="35"/>
  <c r="T2074" i="35"/>
  <c r="T2075" i="35"/>
  <c r="T2076" i="35"/>
  <c r="T2077" i="35"/>
  <c r="T2078" i="35"/>
  <c r="T2079" i="35"/>
  <c r="T2080" i="35"/>
  <c r="T2081" i="35"/>
  <c r="T2082" i="35"/>
  <c r="T2083" i="35"/>
  <c r="T2084" i="35"/>
  <c r="T2085" i="35"/>
  <c r="T2086" i="35"/>
  <c r="T2087" i="35"/>
  <c r="T2088" i="35"/>
  <c r="T2089" i="35"/>
  <c r="T2090" i="35"/>
  <c r="T2091" i="35"/>
  <c r="T2092" i="35"/>
  <c r="T2093" i="35"/>
  <c r="T2094" i="35"/>
  <c r="T2095" i="35"/>
  <c r="T2096" i="35"/>
  <c r="T2097" i="35"/>
  <c r="T2098" i="35"/>
  <c r="T2099" i="35"/>
  <c r="T2100" i="35"/>
  <c r="T2101" i="35"/>
  <c r="T2102" i="35"/>
  <c r="T2103" i="35"/>
  <c r="T2104" i="35"/>
  <c r="T2105" i="35"/>
  <c r="T2106" i="35"/>
  <c r="T2107" i="35"/>
  <c r="T2108" i="35"/>
  <c r="T2109" i="35"/>
  <c r="T2110" i="35"/>
  <c r="T2111" i="35"/>
  <c r="T2112" i="35"/>
  <c r="T2113" i="35"/>
  <c r="T2114" i="35"/>
  <c r="T2115" i="35"/>
  <c r="T2116" i="35"/>
  <c r="T2117" i="35"/>
  <c r="T2118" i="35"/>
  <c r="T2119" i="35"/>
  <c r="T2120" i="35"/>
  <c r="T2121" i="35"/>
  <c r="T2122" i="35"/>
  <c r="T2123" i="35"/>
  <c r="T2124" i="35"/>
  <c r="T2125" i="35"/>
  <c r="T2126" i="35"/>
  <c r="T2127" i="35"/>
  <c r="T2128" i="35"/>
  <c r="T2129" i="35"/>
  <c r="T2130" i="35"/>
  <c r="T2131" i="35"/>
  <c r="T2132" i="35"/>
  <c r="T2133" i="35"/>
  <c r="T2134" i="35"/>
  <c r="T2135" i="35"/>
  <c r="T2136" i="35"/>
  <c r="T2137" i="35"/>
  <c r="T2138" i="35"/>
  <c r="T2139" i="35"/>
  <c r="T2140" i="35"/>
  <c r="T2141" i="35"/>
  <c r="T2142" i="35"/>
  <c r="T2143" i="35"/>
  <c r="T2144" i="35"/>
  <c r="T2145" i="35"/>
  <c r="T2146" i="35"/>
  <c r="T2147" i="35"/>
  <c r="T2148" i="35"/>
  <c r="T2149" i="35"/>
  <c r="T2150" i="35"/>
  <c r="T2151" i="35"/>
  <c r="T2152" i="35"/>
  <c r="T2153" i="35"/>
  <c r="T2154" i="35"/>
  <c r="T2155" i="35"/>
  <c r="T2156" i="35"/>
  <c r="T2157" i="35"/>
  <c r="T2158" i="35"/>
  <c r="T2159" i="35"/>
  <c r="T2160" i="35"/>
  <c r="T2161" i="35"/>
  <c r="T2162" i="35"/>
  <c r="T2163" i="35"/>
  <c r="T2164" i="35"/>
  <c r="T2165" i="35"/>
  <c r="T2166" i="35"/>
  <c r="T2167" i="35"/>
  <c r="T2168" i="35"/>
  <c r="T2169" i="35"/>
  <c r="T2170" i="35"/>
  <c r="T2171" i="35"/>
  <c r="T2172" i="35"/>
  <c r="T2173" i="35"/>
  <c r="T2174" i="35"/>
  <c r="T2175" i="35"/>
  <c r="T2176" i="35"/>
  <c r="T2177" i="35"/>
  <c r="T2178" i="35"/>
  <c r="T2179" i="35"/>
  <c r="T2180" i="35"/>
  <c r="T2181" i="35"/>
  <c r="T2182" i="35"/>
  <c r="T2183" i="35"/>
  <c r="T2184" i="35"/>
  <c r="T2185" i="35"/>
  <c r="T2186" i="35"/>
  <c r="T2187" i="35"/>
  <c r="T2188" i="35"/>
  <c r="T2189" i="35"/>
  <c r="T2190" i="35"/>
  <c r="T2191" i="35"/>
  <c r="T2192" i="35"/>
  <c r="T2193" i="35"/>
  <c r="T2194" i="35"/>
  <c r="T2195" i="35"/>
  <c r="T2196" i="35"/>
  <c r="T2197" i="35"/>
  <c r="T2198" i="35"/>
  <c r="T2199" i="35"/>
  <c r="T2200" i="35"/>
  <c r="T2201" i="35"/>
  <c r="T2202" i="35"/>
  <c r="T2203" i="35"/>
  <c r="T2204" i="35"/>
  <c r="T2205" i="35"/>
  <c r="T2206" i="35"/>
  <c r="T2207" i="35"/>
  <c r="T2208" i="35"/>
  <c r="T2209" i="35"/>
  <c r="T2210" i="35"/>
  <c r="T2211" i="35"/>
  <c r="T2212" i="35"/>
  <c r="T2213" i="35"/>
  <c r="T2214" i="35"/>
  <c r="T2215" i="35"/>
  <c r="T2216" i="35"/>
  <c r="T2217" i="35"/>
  <c r="T2218" i="35"/>
  <c r="T2219" i="35"/>
  <c r="T2220" i="35"/>
  <c r="T2221" i="35"/>
  <c r="T2222" i="35"/>
  <c r="T2223" i="35"/>
  <c r="T2224" i="35"/>
  <c r="T2225" i="35"/>
  <c r="T2226" i="35"/>
  <c r="T2227" i="35"/>
  <c r="T2228" i="35"/>
  <c r="T2229" i="35"/>
  <c r="T2230" i="35"/>
  <c r="T2231" i="35"/>
  <c r="T2232" i="35"/>
  <c r="T2233" i="35"/>
  <c r="T2234" i="35"/>
  <c r="T2235" i="35"/>
  <c r="T2236" i="35"/>
  <c r="T2237" i="35"/>
  <c r="T2238" i="35"/>
  <c r="T2239" i="35"/>
  <c r="T2240" i="35"/>
  <c r="T2241" i="35"/>
  <c r="T2242" i="35"/>
  <c r="T2243" i="35"/>
  <c r="T2244" i="35"/>
  <c r="T2245" i="35"/>
  <c r="T2246" i="35"/>
  <c r="T2247" i="35"/>
  <c r="T2248" i="35"/>
  <c r="T2249" i="35"/>
  <c r="T2250" i="35"/>
  <c r="T2251" i="35"/>
  <c r="T2252" i="35"/>
  <c r="T2253" i="35"/>
  <c r="T2254" i="35"/>
  <c r="T2255" i="35"/>
  <c r="T2256" i="35"/>
  <c r="T2257" i="35"/>
  <c r="T2258" i="35"/>
  <c r="T2259" i="35"/>
  <c r="T2260" i="35"/>
  <c r="T2261" i="35"/>
  <c r="T2262" i="35"/>
  <c r="T2263" i="35"/>
  <c r="T2264" i="35"/>
  <c r="T2265" i="35"/>
  <c r="T2266" i="35"/>
  <c r="T2267" i="35"/>
  <c r="T2268" i="35"/>
  <c r="T2269" i="35"/>
  <c r="T2270" i="35"/>
  <c r="T2271" i="35"/>
  <c r="T2272" i="35"/>
  <c r="T2273" i="35"/>
  <c r="T2274" i="35"/>
  <c r="T2275" i="35"/>
  <c r="T2276" i="35"/>
  <c r="T2277" i="35"/>
  <c r="T2278" i="35"/>
  <c r="T2279" i="35"/>
  <c r="T2280" i="35"/>
  <c r="T2281" i="35"/>
  <c r="T2282" i="35"/>
  <c r="T2283" i="35"/>
  <c r="T2284" i="35"/>
  <c r="T2285" i="35"/>
  <c r="T2286" i="35"/>
  <c r="T2287" i="35"/>
  <c r="T2288" i="35"/>
  <c r="T2289" i="35"/>
  <c r="T2290" i="35"/>
  <c r="T2291" i="35"/>
  <c r="T2292" i="35"/>
  <c r="T2293" i="35"/>
  <c r="T2294" i="35"/>
  <c r="T2295" i="35"/>
  <c r="T2296" i="35"/>
  <c r="T2297" i="35"/>
  <c r="T2298" i="35"/>
  <c r="T2299" i="35"/>
  <c r="T2300" i="35"/>
  <c r="T2301" i="35"/>
  <c r="T2302" i="35"/>
  <c r="T2303" i="35"/>
  <c r="T2304" i="35"/>
  <c r="T2305" i="35"/>
  <c r="T2306" i="35"/>
  <c r="T2307" i="35"/>
  <c r="T2308" i="35"/>
  <c r="T2309" i="35"/>
  <c r="T2310" i="35"/>
  <c r="T2311" i="35"/>
  <c r="T2312" i="35"/>
  <c r="T2313" i="35"/>
  <c r="T2314" i="35"/>
  <c r="T2315" i="35"/>
  <c r="T2316" i="35"/>
  <c r="T2317" i="35"/>
  <c r="T2318" i="35"/>
  <c r="T2319" i="35"/>
  <c r="T2320" i="35"/>
  <c r="T2321" i="35"/>
  <c r="T2322" i="35"/>
  <c r="T2323" i="35"/>
  <c r="T2324" i="35"/>
  <c r="T2325" i="35"/>
  <c r="T2326" i="35"/>
  <c r="T2327" i="35"/>
  <c r="T2328" i="35"/>
  <c r="T2329" i="35"/>
  <c r="T2330" i="35"/>
  <c r="T2331" i="35"/>
  <c r="T2332" i="35"/>
  <c r="T2333" i="35"/>
  <c r="T2334" i="35"/>
  <c r="T2335" i="35"/>
  <c r="T2336" i="35"/>
  <c r="T2337" i="35"/>
  <c r="T2338" i="35"/>
  <c r="T2339" i="35"/>
  <c r="T2340" i="35"/>
  <c r="T2341" i="35"/>
  <c r="T2342" i="35"/>
  <c r="T2343" i="35"/>
  <c r="T2344" i="35"/>
  <c r="T2345" i="35"/>
  <c r="T2346" i="35"/>
  <c r="T2347" i="35"/>
  <c r="T2348" i="35"/>
  <c r="T2349" i="35"/>
  <c r="T2350" i="35"/>
  <c r="T2351" i="35"/>
  <c r="T2352" i="35"/>
  <c r="T2353" i="35"/>
  <c r="T2354" i="35"/>
  <c r="T2355" i="35"/>
  <c r="T2356" i="35"/>
  <c r="T2357" i="35"/>
  <c r="T2358" i="35"/>
  <c r="T2359" i="35"/>
  <c r="T2360" i="35"/>
  <c r="T2361" i="35"/>
  <c r="T2362" i="35"/>
  <c r="T2363" i="35"/>
  <c r="T2364" i="35"/>
  <c r="T2365" i="35"/>
  <c r="T2366" i="35"/>
  <c r="T2367" i="35"/>
  <c r="T2368" i="35"/>
  <c r="T2369" i="35"/>
  <c r="T2370" i="35"/>
  <c r="T2371" i="35"/>
  <c r="T2372" i="35"/>
  <c r="T2373" i="35"/>
  <c r="T2374" i="35"/>
  <c r="T2375" i="35"/>
  <c r="T2376" i="35"/>
  <c r="T2377" i="35"/>
  <c r="T2378" i="35"/>
  <c r="T2379" i="35"/>
  <c r="T2380" i="35"/>
  <c r="T2381" i="35"/>
  <c r="T2382" i="35"/>
  <c r="T2383" i="35"/>
  <c r="T2384" i="35"/>
  <c r="T2385" i="35"/>
  <c r="T2386" i="35"/>
  <c r="T2387" i="35"/>
  <c r="T2388" i="35"/>
  <c r="T2389" i="35"/>
  <c r="T2390" i="35"/>
  <c r="T2391" i="35"/>
  <c r="T2392" i="35"/>
  <c r="T2393" i="35"/>
  <c r="T2394" i="35"/>
  <c r="T2395" i="35"/>
  <c r="T2396" i="35"/>
  <c r="T2397" i="35"/>
  <c r="T2398" i="35"/>
  <c r="T2399" i="35"/>
  <c r="T2400" i="35"/>
  <c r="T2401" i="35"/>
  <c r="T2402" i="35"/>
  <c r="T2403" i="35"/>
  <c r="T2404" i="35"/>
  <c r="T2405" i="35"/>
  <c r="T2406" i="35"/>
  <c r="T2407" i="35"/>
  <c r="T2408" i="35"/>
  <c r="T2409" i="35"/>
  <c r="T2410" i="35"/>
  <c r="T2411" i="35"/>
  <c r="T2412" i="35"/>
  <c r="T2413" i="35"/>
  <c r="T2414" i="35"/>
  <c r="T2415" i="35"/>
  <c r="T2416" i="35"/>
  <c r="T2417" i="35"/>
  <c r="T2418" i="35"/>
  <c r="T2419" i="35"/>
  <c r="T2420" i="35"/>
  <c r="T2421" i="35"/>
  <c r="T2422" i="35"/>
  <c r="T2423" i="35"/>
  <c r="T2424" i="35"/>
  <c r="T2425" i="35"/>
  <c r="T2426" i="35"/>
  <c r="T2427" i="35"/>
  <c r="T2428" i="35"/>
  <c r="T2429" i="35"/>
  <c r="T2430" i="35"/>
  <c r="T2431" i="35"/>
  <c r="T2432" i="35"/>
  <c r="T2433" i="35"/>
  <c r="T2434" i="35"/>
  <c r="T2435" i="35"/>
  <c r="T2436" i="35"/>
  <c r="T2437" i="35"/>
  <c r="T2438" i="35"/>
  <c r="T2439" i="35"/>
  <c r="T2440" i="35"/>
  <c r="T2441" i="35"/>
  <c r="T2442" i="35"/>
  <c r="T2443" i="35"/>
  <c r="T2444" i="35"/>
  <c r="T2445" i="35"/>
  <c r="T2446" i="35"/>
  <c r="T2447" i="35"/>
  <c r="T2448" i="35"/>
  <c r="T2449" i="35"/>
  <c r="T2450" i="35"/>
  <c r="T2451" i="35"/>
  <c r="T2452" i="35"/>
  <c r="T2453" i="35"/>
  <c r="T2454" i="35"/>
  <c r="T2455" i="35"/>
  <c r="T2456" i="35"/>
  <c r="T2457" i="35"/>
  <c r="T2458" i="35"/>
  <c r="T2459" i="35"/>
  <c r="T2460" i="35"/>
  <c r="T2461" i="35"/>
  <c r="T2462" i="35"/>
  <c r="T2463" i="35"/>
  <c r="T2464" i="35"/>
  <c r="T2465" i="35"/>
  <c r="T2466" i="35"/>
  <c r="T2467" i="35"/>
  <c r="T2468" i="35"/>
  <c r="T2469" i="35"/>
  <c r="T2470" i="35"/>
  <c r="T2471" i="35"/>
  <c r="T2472" i="35"/>
  <c r="T2473" i="35"/>
  <c r="T2474" i="35"/>
  <c r="T2475" i="35"/>
  <c r="T2476" i="35"/>
  <c r="T2477" i="35"/>
  <c r="T2478" i="35"/>
  <c r="T2479" i="35"/>
  <c r="T2480" i="35"/>
  <c r="T2481" i="35"/>
  <c r="T2482" i="35"/>
  <c r="T2483" i="35"/>
  <c r="T2484" i="35"/>
  <c r="T2485" i="35"/>
  <c r="T2486" i="35"/>
  <c r="T2487" i="35"/>
  <c r="T2488" i="35"/>
  <c r="T2489" i="35"/>
  <c r="T2490" i="35"/>
  <c r="T2491" i="35"/>
  <c r="T2492" i="35"/>
  <c r="T2493" i="35"/>
  <c r="T2494" i="35"/>
  <c r="T2495" i="35"/>
  <c r="T2496" i="35"/>
  <c r="T2497" i="35"/>
  <c r="T2498" i="35"/>
  <c r="T2499" i="35"/>
  <c r="T2500" i="35"/>
  <c r="T2501" i="35"/>
  <c r="T2502" i="35"/>
  <c r="T2503" i="35"/>
  <c r="T2504" i="35"/>
  <c r="T2505" i="35"/>
  <c r="T2506" i="35"/>
  <c r="T2507" i="35"/>
  <c r="T2508" i="35"/>
  <c r="T2509" i="35"/>
  <c r="T2510" i="35"/>
  <c r="T2511" i="35"/>
  <c r="T2512" i="35"/>
  <c r="T2513" i="35"/>
  <c r="T2514" i="35"/>
  <c r="T2515" i="35"/>
  <c r="T2516" i="35"/>
  <c r="T2517" i="35"/>
  <c r="T2518" i="35"/>
  <c r="T2519" i="35"/>
  <c r="T2520" i="35"/>
  <c r="T2521" i="35"/>
  <c r="T2522" i="35"/>
  <c r="T2523" i="35"/>
  <c r="T2524" i="35"/>
  <c r="T2525" i="35"/>
  <c r="T2526" i="35"/>
  <c r="T2527" i="35"/>
  <c r="T2528" i="35"/>
  <c r="T2529" i="35"/>
  <c r="T2530" i="35"/>
  <c r="T2531" i="35"/>
  <c r="T2532" i="35"/>
  <c r="T2533" i="35"/>
  <c r="T2534" i="35"/>
  <c r="T2535" i="35"/>
  <c r="T2536" i="35"/>
  <c r="T2537" i="35"/>
  <c r="T2538" i="35"/>
  <c r="T2539" i="35"/>
  <c r="T2540" i="35"/>
  <c r="T2541" i="35"/>
  <c r="T2542" i="35"/>
  <c r="T2543" i="35"/>
  <c r="T2544" i="35"/>
  <c r="T2545" i="35"/>
  <c r="T2546" i="35"/>
  <c r="T2547" i="35"/>
  <c r="T2548" i="35"/>
  <c r="T2549" i="35"/>
  <c r="T2550" i="35"/>
  <c r="T2551" i="35"/>
  <c r="T2552" i="35"/>
  <c r="T2553" i="35"/>
  <c r="T2554" i="35"/>
  <c r="T2555" i="35"/>
  <c r="T2556" i="35"/>
  <c r="T2557" i="35"/>
  <c r="T2558" i="35"/>
  <c r="T2559" i="35"/>
  <c r="T2" i="35"/>
  <c r="S3" i="35"/>
  <c r="S4" i="35"/>
  <c r="S5" i="35"/>
  <c r="S6" i="35"/>
  <c r="S7" i="35"/>
  <c r="S8" i="35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29" i="35"/>
  <c r="S30" i="35"/>
  <c r="S31" i="35"/>
  <c r="S32" i="35"/>
  <c r="S33" i="35"/>
  <c r="S34" i="35"/>
  <c r="S35" i="35"/>
  <c r="S36" i="35"/>
  <c r="S37" i="35"/>
  <c r="S38" i="35"/>
  <c r="S39" i="35"/>
  <c r="S40" i="35"/>
  <c r="S41" i="35"/>
  <c r="S42" i="35"/>
  <c r="S43" i="35"/>
  <c r="S44" i="35"/>
  <c r="S45" i="35"/>
  <c r="S46" i="35"/>
  <c r="S47" i="35"/>
  <c r="S48" i="35"/>
  <c r="S49" i="35"/>
  <c r="S50" i="35"/>
  <c r="S51" i="35"/>
  <c r="S52" i="35"/>
  <c r="S53" i="35"/>
  <c r="S54" i="35"/>
  <c r="S55" i="35"/>
  <c r="S56" i="35"/>
  <c r="S57" i="35"/>
  <c r="S58" i="35"/>
  <c r="S59" i="35"/>
  <c r="S60" i="35"/>
  <c r="S61" i="35"/>
  <c r="S62" i="35"/>
  <c r="S63" i="35"/>
  <c r="S64" i="35"/>
  <c r="S65" i="35"/>
  <c r="S66" i="35"/>
  <c r="S67" i="35"/>
  <c r="S68" i="35"/>
  <c r="S69" i="35"/>
  <c r="S70" i="35"/>
  <c r="S71" i="35"/>
  <c r="S72" i="35"/>
  <c r="S73" i="35"/>
  <c r="S74" i="35"/>
  <c r="S75" i="35"/>
  <c r="S76" i="35"/>
  <c r="S77" i="35"/>
  <c r="S78" i="35"/>
  <c r="S79" i="35"/>
  <c r="S80" i="35"/>
  <c r="S81" i="35"/>
  <c r="S82" i="35"/>
  <c r="S83" i="35"/>
  <c r="S84" i="35"/>
  <c r="S85" i="35"/>
  <c r="S86" i="35"/>
  <c r="S87" i="35"/>
  <c r="S88" i="35"/>
  <c r="S89" i="35"/>
  <c r="S90" i="35"/>
  <c r="S91" i="35"/>
  <c r="S92" i="35"/>
  <c r="S93" i="35"/>
  <c r="S94" i="35"/>
  <c r="S95" i="35"/>
  <c r="S96" i="35"/>
  <c r="S97" i="35"/>
  <c r="S98" i="35"/>
  <c r="S99" i="35"/>
  <c r="S100" i="35"/>
  <c r="S101" i="35"/>
  <c r="S102" i="35"/>
  <c r="S103" i="35"/>
  <c r="S104" i="35"/>
  <c r="S105" i="35"/>
  <c r="S106" i="35"/>
  <c r="S107" i="35"/>
  <c r="S108" i="35"/>
  <c r="S109" i="35"/>
  <c r="S110" i="35"/>
  <c r="S111" i="35"/>
  <c r="S112" i="35"/>
  <c r="S113" i="35"/>
  <c r="S114" i="35"/>
  <c r="S115" i="35"/>
  <c r="S116" i="35"/>
  <c r="S117" i="35"/>
  <c r="S118" i="35"/>
  <c r="S119" i="35"/>
  <c r="S120" i="35"/>
  <c r="S121" i="35"/>
  <c r="S122" i="35"/>
  <c r="S123" i="35"/>
  <c r="S124" i="35"/>
  <c r="S125" i="35"/>
  <c r="S126" i="35"/>
  <c r="S127" i="35"/>
  <c r="S128" i="35"/>
  <c r="S129" i="35"/>
  <c r="S130" i="35"/>
  <c r="S131" i="35"/>
  <c r="S132" i="35"/>
  <c r="S133" i="35"/>
  <c r="S134" i="35"/>
  <c r="S135" i="35"/>
  <c r="S136" i="35"/>
  <c r="S137" i="35"/>
  <c r="S138" i="35"/>
  <c r="S139" i="35"/>
  <c r="S140" i="35"/>
  <c r="S141" i="35"/>
  <c r="S142" i="35"/>
  <c r="S143" i="35"/>
  <c r="S144" i="35"/>
  <c r="S145" i="35"/>
  <c r="S146" i="35"/>
  <c r="S147" i="35"/>
  <c r="S148" i="35"/>
  <c r="S149" i="35"/>
  <c r="S150" i="35"/>
  <c r="S151" i="35"/>
  <c r="S152" i="35"/>
  <c r="S153" i="35"/>
  <c r="S154" i="35"/>
  <c r="S155" i="35"/>
  <c r="S156" i="35"/>
  <c r="S157" i="35"/>
  <c r="S158" i="35"/>
  <c r="S159" i="35"/>
  <c r="S160" i="35"/>
  <c r="S161" i="35"/>
  <c r="S162" i="35"/>
  <c r="S163" i="35"/>
  <c r="S164" i="35"/>
  <c r="S165" i="35"/>
  <c r="S166" i="35"/>
  <c r="S167" i="35"/>
  <c r="S168" i="35"/>
  <c r="S169" i="35"/>
  <c r="S170" i="35"/>
  <c r="S171" i="35"/>
  <c r="S172" i="35"/>
  <c r="S173" i="35"/>
  <c r="S174" i="35"/>
  <c r="S175" i="35"/>
  <c r="S176" i="35"/>
  <c r="S177" i="35"/>
  <c r="S178" i="35"/>
  <c r="S179" i="35"/>
  <c r="S180" i="35"/>
  <c r="S181" i="35"/>
  <c r="S182" i="35"/>
  <c r="S183" i="35"/>
  <c r="S184" i="35"/>
  <c r="S185" i="35"/>
  <c r="S186" i="35"/>
  <c r="S187" i="35"/>
  <c r="S188" i="35"/>
  <c r="S189" i="35"/>
  <c r="S190" i="35"/>
  <c r="S191" i="35"/>
  <c r="S192" i="35"/>
  <c r="S193" i="35"/>
  <c r="S194" i="35"/>
  <c r="S195" i="35"/>
  <c r="S196" i="35"/>
  <c r="S197" i="35"/>
  <c r="S198" i="35"/>
  <c r="S199" i="35"/>
  <c r="S200" i="35"/>
  <c r="S201" i="35"/>
  <c r="S202" i="35"/>
  <c r="S203" i="35"/>
  <c r="S204" i="35"/>
  <c r="S205" i="35"/>
  <c r="S206" i="35"/>
  <c r="S207" i="35"/>
  <c r="S208" i="35"/>
  <c r="S209" i="35"/>
  <c r="S210" i="35"/>
  <c r="S211" i="35"/>
  <c r="S212" i="35"/>
  <c r="S213" i="35"/>
  <c r="S214" i="35"/>
  <c r="S215" i="35"/>
  <c r="S216" i="35"/>
  <c r="S217" i="35"/>
  <c r="S218" i="35"/>
  <c r="S219" i="35"/>
  <c r="S220" i="35"/>
  <c r="S221" i="35"/>
  <c r="S222" i="35"/>
  <c r="S223" i="35"/>
  <c r="S224" i="35"/>
  <c r="S225" i="35"/>
  <c r="S226" i="35"/>
  <c r="S227" i="35"/>
  <c r="S228" i="35"/>
  <c r="S229" i="35"/>
  <c r="S230" i="35"/>
  <c r="S231" i="35"/>
  <c r="S232" i="35"/>
  <c r="S233" i="35"/>
  <c r="S234" i="35"/>
  <c r="S235" i="35"/>
  <c r="S236" i="35"/>
  <c r="S237" i="35"/>
  <c r="S238" i="35"/>
  <c r="S239" i="35"/>
  <c r="S240" i="35"/>
  <c r="S241" i="35"/>
  <c r="S242" i="35"/>
  <c r="S243" i="35"/>
  <c r="S244" i="35"/>
  <c r="S245" i="35"/>
  <c r="S246" i="35"/>
  <c r="S247" i="35"/>
  <c r="S248" i="35"/>
  <c r="S249" i="35"/>
  <c r="S250" i="35"/>
  <c r="S251" i="35"/>
  <c r="S252" i="35"/>
  <c r="S253" i="35"/>
  <c r="S254" i="35"/>
  <c r="S255" i="35"/>
  <c r="S256" i="35"/>
  <c r="S257" i="35"/>
  <c r="S258" i="35"/>
  <c r="S259" i="35"/>
  <c r="S260" i="35"/>
  <c r="S261" i="35"/>
  <c r="S262" i="35"/>
  <c r="S263" i="35"/>
  <c r="S264" i="35"/>
  <c r="S265" i="35"/>
  <c r="S266" i="35"/>
  <c r="S267" i="35"/>
  <c r="S268" i="35"/>
  <c r="S269" i="35"/>
  <c r="S270" i="35"/>
  <c r="S271" i="35"/>
  <c r="S272" i="35"/>
  <c r="S273" i="35"/>
  <c r="S274" i="35"/>
  <c r="S275" i="35"/>
  <c r="S276" i="35"/>
  <c r="S277" i="35"/>
  <c r="S278" i="35"/>
  <c r="S279" i="35"/>
  <c r="S280" i="35"/>
  <c r="S281" i="35"/>
  <c r="S282" i="35"/>
  <c r="S283" i="35"/>
  <c r="S284" i="35"/>
  <c r="S285" i="35"/>
  <c r="S286" i="35"/>
  <c r="S287" i="35"/>
  <c r="S288" i="35"/>
  <c r="S289" i="35"/>
  <c r="S290" i="35"/>
  <c r="S291" i="35"/>
  <c r="S292" i="35"/>
  <c r="S293" i="35"/>
  <c r="S294" i="35"/>
  <c r="S295" i="35"/>
  <c r="S296" i="35"/>
  <c r="S297" i="35"/>
  <c r="S298" i="35"/>
  <c r="S299" i="35"/>
  <c r="S300" i="35"/>
  <c r="S301" i="35"/>
  <c r="S302" i="35"/>
  <c r="S303" i="35"/>
  <c r="S304" i="35"/>
  <c r="S305" i="35"/>
  <c r="S306" i="35"/>
  <c r="S307" i="35"/>
  <c r="S308" i="35"/>
  <c r="S309" i="35"/>
  <c r="S310" i="35"/>
  <c r="S311" i="35"/>
  <c r="S312" i="35"/>
  <c r="S313" i="35"/>
  <c r="S314" i="35"/>
  <c r="S315" i="35"/>
  <c r="S316" i="35"/>
  <c r="S317" i="35"/>
  <c r="S318" i="35"/>
  <c r="S319" i="35"/>
  <c r="S320" i="35"/>
  <c r="S321" i="35"/>
  <c r="S322" i="35"/>
  <c r="S323" i="35"/>
  <c r="S324" i="35"/>
  <c r="S325" i="35"/>
  <c r="S326" i="35"/>
  <c r="S327" i="35"/>
  <c r="S328" i="35"/>
  <c r="S329" i="35"/>
  <c r="S330" i="35"/>
  <c r="S331" i="35"/>
  <c r="S332" i="35"/>
  <c r="S333" i="35"/>
  <c r="S334" i="35"/>
  <c r="S335" i="35"/>
  <c r="S336" i="35"/>
  <c r="S337" i="35"/>
  <c r="S338" i="35"/>
  <c r="S339" i="35"/>
  <c r="S340" i="35"/>
  <c r="S341" i="35"/>
  <c r="S342" i="35"/>
  <c r="S343" i="35"/>
  <c r="S344" i="35"/>
  <c r="S345" i="35"/>
  <c r="S346" i="35"/>
  <c r="S347" i="35"/>
  <c r="S348" i="35"/>
  <c r="S349" i="35"/>
  <c r="S350" i="35"/>
  <c r="S351" i="35"/>
  <c r="S352" i="35"/>
  <c r="S353" i="35"/>
  <c r="S354" i="35"/>
  <c r="S355" i="35"/>
  <c r="S356" i="35"/>
  <c r="S357" i="35"/>
  <c r="S358" i="35"/>
  <c r="S359" i="35"/>
  <c r="S360" i="35"/>
  <c r="S361" i="35"/>
  <c r="S362" i="35"/>
  <c r="S363" i="35"/>
  <c r="S364" i="35"/>
  <c r="S365" i="35"/>
  <c r="S366" i="35"/>
  <c r="S367" i="35"/>
  <c r="S368" i="35"/>
  <c r="S369" i="35"/>
  <c r="S370" i="35"/>
  <c r="S371" i="35"/>
  <c r="S372" i="35"/>
  <c r="S373" i="35"/>
  <c r="S374" i="35"/>
  <c r="S375" i="35"/>
  <c r="S376" i="35"/>
  <c r="S377" i="35"/>
  <c r="S378" i="35"/>
  <c r="S379" i="35"/>
  <c r="S380" i="35"/>
  <c r="S381" i="35"/>
  <c r="S382" i="35"/>
  <c r="S383" i="35"/>
  <c r="S384" i="35"/>
  <c r="S385" i="35"/>
  <c r="S386" i="35"/>
  <c r="S387" i="35"/>
  <c r="S388" i="35"/>
  <c r="S389" i="35"/>
  <c r="S390" i="35"/>
  <c r="S391" i="35"/>
  <c r="S392" i="35"/>
  <c r="S393" i="35"/>
  <c r="S394" i="35"/>
  <c r="S395" i="35"/>
  <c r="S396" i="35"/>
  <c r="S397" i="35"/>
  <c r="S398" i="35"/>
  <c r="S399" i="35"/>
  <c r="S400" i="35"/>
  <c r="S401" i="35"/>
  <c r="S402" i="35"/>
  <c r="S403" i="35"/>
  <c r="S404" i="35"/>
  <c r="S405" i="35"/>
  <c r="S406" i="35"/>
  <c r="S407" i="35"/>
  <c r="S408" i="35"/>
  <c r="S409" i="35"/>
  <c r="S410" i="35"/>
  <c r="S411" i="35"/>
  <c r="S412" i="35"/>
  <c r="S413" i="35"/>
  <c r="S414" i="35"/>
  <c r="S415" i="35"/>
  <c r="S416" i="35"/>
  <c r="S417" i="35"/>
  <c r="S418" i="35"/>
  <c r="S419" i="35"/>
  <c r="S420" i="35"/>
  <c r="S421" i="35"/>
  <c r="S422" i="35"/>
  <c r="S423" i="35"/>
  <c r="S424" i="35"/>
  <c r="S425" i="35"/>
  <c r="S426" i="35"/>
  <c r="S427" i="35"/>
  <c r="S428" i="35"/>
  <c r="S429" i="35"/>
  <c r="S430" i="35"/>
  <c r="S431" i="35"/>
  <c r="S432" i="35"/>
  <c r="S433" i="35"/>
  <c r="S434" i="35"/>
  <c r="S435" i="35"/>
  <c r="S436" i="35"/>
  <c r="S437" i="35"/>
  <c r="S438" i="35"/>
  <c r="S439" i="35"/>
  <c r="S440" i="35"/>
  <c r="S441" i="35"/>
  <c r="S442" i="35"/>
  <c r="S443" i="35"/>
  <c r="S444" i="35"/>
  <c r="S445" i="35"/>
  <c r="S446" i="35"/>
  <c r="S447" i="35"/>
  <c r="S448" i="35"/>
  <c r="S449" i="35"/>
  <c r="S450" i="35"/>
  <c r="S451" i="35"/>
  <c r="S452" i="35"/>
  <c r="S453" i="35"/>
  <c r="S454" i="35"/>
  <c r="S455" i="35"/>
  <c r="S456" i="35"/>
  <c r="S457" i="35"/>
  <c r="S458" i="35"/>
  <c r="S459" i="35"/>
  <c r="S460" i="35"/>
  <c r="S461" i="35"/>
  <c r="S462" i="35"/>
  <c r="S463" i="35"/>
  <c r="S464" i="35"/>
  <c r="S465" i="35"/>
  <c r="S466" i="35"/>
  <c r="S467" i="35"/>
  <c r="S468" i="35"/>
  <c r="S469" i="35"/>
  <c r="S470" i="35"/>
  <c r="S471" i="35"/>
  <c r="S472" i="35"/>
  <c r="S473" i="35"/>
  <c r="S474" i="35"/>
  <c r="S475" i="35"/>
  <c r="S476" i="35"/>
  <c r="S477" i="35"/>
  <c r="S478" i="35"/>
  <c r="S479" i="35"/>
  <c r="S480" i="35"/>
  <c r="S481" i="35"/>
  <c r="S482" i="35"/>
  <c r="S483" i="35"/>
  <c r="S484" i="35"/>
  <c r="S485" i="35"/>
  <c r="S486" i="35"/>
  <c r="S487" i="35"/>
  <c r="S488" i="35"/>
  <c r="S489" i="35"/>
  <c r="S490" i="35"/>
  <c r="S491" i="35"/>
  <c r="S492" i="35"/>
  <c r="S493" i="35"/>
  <c r="S494" i="35"/>
  <c r="S495" i="35"/>
  <c r="S496" i="35"/>
  <c r="S497" i="35"/>
  <c r="S498" i="35"/>
  <c r="S499" i="35"/>
  <c r="S500" i="35"/>
  <c r="S501" i="35"/>
  <c r="S502" i="35"/>
  <c r="S503" i="35"/>
  <c r="S504" i="35"/>
  <c r="S505" i="35"/>
  <c r="S506" i="35"/>
  <c r="S507" i="35"/>
  <c r="S508" i="35"/>
  <c r="S509" i="35"/>
  <c r="S510" i="35"/>
  <c r="S511" i="35"/>
  <c r="S512" i="35"/>
  <c r="S513" i="35"/>
  <c r="S514" i="35"/>
  <c r="S515" i="35"/>
  <c r="S516" i="35"/>
  <c r="S517" i="35"/>
  <c r="S518" i="35"/>
  <c r="S519" i="35"/>
  <c r="S520" i="35"/>
  <c r="S521" i="35"/>
  <c r="S522" i="35"/>
  <c r="S523" i="35"/>
  <c r="S524" i="35"/>
  <c r="S525" i="35"/>
  <c r="S526" i="35"/>
  <c r="S527" i="35"/>
  <c r="S528" i="35"/>
  <c r="S529" i="35"/>
  <c r="S530" i="35"/>
  <c r="S531" i="35"/>
  <c r="S532" i="35"/>
  <c r="S533" i="35"/>
  <c r="S534" i="35"/>
  <c r="S535" i="35"/>
  <c r="S536" i="35"/>
  <c r="S537" i="35"/>
  <c r="S538" i="35"/>
  <c r="S539" i="35"/>
  <c r="S540" i="35"/>
  <c r="S541" i="35"/>
  <c r="S542" i="35"/>
  <c r="S543" i="35"/>
  <c r="S544" i="35"/>
  <c r="S545" i="35"/>
  <c r="S546" i="35"/>
  <c r="S547" i="35"/>
  <c r="S548" i="35"/>
  <c r="S549" i="35"/>
  <c r="S550" i="35"/>
  <c r="S551" i="35"/>
  <c r="S552" i="35"/>
  <c r="S553" i="35"/>
  <c r="S554" i="35"/>
  <c r="S555" i="35"/>
  <c r="S556" i="35"/>
  <c r="S557" i="35"/>
  <c r="S558" i="35"/>
  <c r="S559" i="35"/>
  <c r="S560" i="35"/>
  <c r="S561" i="35"/>
  <c r="S562" i="35"/>
  <c r="S563" i="35"/>
  <c r="S564" i="35"/>
  <c r="S565" i="35"/>
  <c r="S566" i="35"/>
  <c r="S567" i="35"/>
  <c r="S568" i="35"/>
  <c r="S569" i="35"/>
  <c r="S570" i="35"/>
  <c r="S571" i="35"/>
  <c r="S572" i="35"/>
  <c r="S573" i="35"/>
  <c r="S574" i="35"/>
  <c r="S575" i="35"/>
  <c r="S576" i="35"/>
  <c r="S577" i="35"/>
  <c r="S578" i="35"/>
  <c r="S579" i="35"/>
  <c r="S580" i="35"/>
  <c r="S581" i="35"/>
  <c r="S582" i="35"/>
  <c r="S583" i="35"/>
  <c r="S584" i="35"/>
  <c r="S585" i="35"/>
  <c r="S586" i="35"/>
  <c r="S587" i="35"/>
  <c r="S588" i="35"/>
  <c r="S589" i="35"/>
  <c r="S590" i="35"/>
  <c r="S591" i="35"/>
  <c r="S592" i="35"/>
  <c r="S593" i="35"/>
  <c r="S594" i="35"/>
  <c r="S595" i="35"/>
  <c r="S596" i="35"/>
  <c r="S597" i="35"/>
  <c r="S598" i="35"/>
  <c r="S599" i="35"/>
  <c r="S600" i="35"/>
  <c r="S601" i="35"/>
  <c r="S602" i="35"/>
  <c r="S603" i="35"/>
  <c r="S604" i="35"/>
  <c r="S605" i="35"/>
  <c r="S606" i="35"/>
  <c r="S607" i="35"/>
  <c r="S608" i="35"/>
  <c r="S609" i="35"/>
  <c r="S610" i="35"/>
  <c r="S611" i="35"/>
  <c r="S612" i="35"/>
  <c r="S613" i="35"/>
  <c r="S614" i="35"/>
  <c r="S615" i="35"/>
  <c r="S616" i="35"/>
  <c r="S617" i="35"/>
  <c r="S618" i="35"/>
  <c r="S619" i="35"/>
  <c r="S620" i="35"/>
  <c r="S621" i="35"/>
  <c r="S622" i="35"/>
  <c r="S623" i="35"/>
  <c r="S624" i="35"/>
  <c r="S625" i="35"/>
  <c r="S626" i="35"/>
  <c r="S627" i="35"/>
  <c r="S628" i="35"/>
  <c r="S629" i="35"/>
  <c r="S630" i="35"/>
  <c r="S631" i="35"/>
  <c r="S632" i="35"/>
  <c r="S633" i="35"/>
  <c r="S634" i="35"/>
  <c r="S635" i="35"/>
  <c r="S636" i="35"/>
  <c r="S637" i="35"/>
  <c r="S638" i="35"/>
  <c r="S639" i="35"/>
  <c r="S640" i="35"/>
  <c r="S641" i="35"/>
  <c r="S642" i="35"/>
  <c r="S643" i="35"/>
  <c r="S644" i="35"/>
  <c r="S645" i="35"/>
  <c r="S646" i="35"/>
  <c r="S647" i="35"/>
  <c r="S648" i="35"/>
  <c r="S649" i="35"/>
  <c r="S650" i="35"/>
  <c r="S651" i="35"/>
  <c r="S652" i="35"/>
  <c r="S653" i="35"/>
  <c r="S654" i="35"/>
  <c r="S655" i="35"/>
  <c r="S656" i="35"/>
  <c r="S657" i="35"/>
  <c r="S658" i="35"/>
  <c r="S659" i="35"/>
  <c r="S660" i="35"/>
  <c r="S661" i="35"/>
  <c r="S662" i="35"/>
  <c r="S663" i="35"/>
  <c r="S664" i="35"/>
  <c r="S665" i="35"/>
  <c r="S666" i="35"/>
  <c r="S667" i="35"/>
  <c r="S668" i="35"/>
  <c r="S669" i="35"/>
  <c r="S670" i="35"/>
  <c r="S671" i="35"/>
  <c r="S672" i="35"/>
  <c r="S673" i="35"/>
  <c r="S674" i="35"/>
  <c r="S675" i="35"/>
  <c r="S676" i="35"/>
  <c r="S677" i="35"/>
  <c r="S678" i="35"/>
  <c r="S679" i="35"/>
  <c r="S680" i="35"/>
  <c r="S681" i="35"/>
  <c r="S682" i="35"/>
  <c r="S683" i="35"/>
  <c r="S684" i="35"/>
  <c r="S685" i="35"/>
  <c r="S686" i="35"/>
  <c r="S687" i="35"/>
  <c r="S688" i="35"/>
  <c r="S689" i="35"/>
  <c r="S690" i="35"/>
  <c r="S691" i="35"/>
  <c r="S692" i="35"/>
  <c r="S693" i="35"/>
  <c r="S694" i="35"/>
  <c r="S695" i="35"/>
  <c r="S696" i="35"/>
  <c r="S697" i="35"/>
  <c r="S698" i="35"/>
  <c r="S699" i="35"/>
  <c r="S700" i="35"/>
  <c r="S701" i="35"/>
  <c r="S702" i="35"/>
  <c r="S703" i="35"/>
  <c r="S704" i="35"/>
  <c r="S705" i="35"/>
  <c r="S706" i="35"/>
  <c r="S707" i="35"/>
  <c r="S708" i="35"/>
  <c r="S709" i="35"/>
  <c r="S710" i="35"/>
  <c r="S711" i="35"/>
  <c r="S712" i="35"/>
  <c r="S713" i="35"/>
  <c r="S714" i="35"/>
  <c r="S715" i="35"/>
  <c r="S716" i="35"/>
  <c r="S717" i="35"/>
  <c r="S718" i="35"/>
  <c r="S719" i="35"/>
  <c r="S720" i="35"/>
  <c r="S721" i="35"/>
  <c r="S722" i="35"/>
  <c r="S723" i="35"/>
  <c r="S724" i="35"/>
  <c r="S725" i="35"/>
  <c r="S726" i="35"/>
  <c r="S727" i="35"/>
  <c r="S728" i="35"/>
  <c r="S729" i="35"/>
  <c r="S730" i="35"/>
  <c r="S731" i="35"/>
  <c r="S732" i="35"/>
  <c r="S733" i="35"/>
  <c r="S734" i="35"/>
  <c r="S735" i="35"/>
  <c r="S736" i="35"/>
  <c r="S737" i="35"/>
  <c r="S738" i="35"/>
  <c r="S739" i="35"/>
  <c r="S740" i="35"/>
  <c r="S741" i="35"/>
  <c r="S742" i="35"/>
  <c r="S743" i="35"/>
  <c r="S744" i="35"/>
  <c r="S745" i="35"/>
  <c r="S746" i="35"/>
  <c r="S747" i="35"/>
  <c r="S748" i="35"/>
  <c r="S749" i="35"/>
  <c r="S750" i="35"/>
  <c r="S751" i="35"/>
  <c r="S752" i="35"/>
  <c r="S753" i="35"/>
  <c r="S754" i="35"/>
  <c r="S755" i="35"/>
  <c r="S756" i="35"/>
  <c r="S757" i="35"/>
  <c r="S758" i="35"/>
  <c r="S759" i="35"/>
  <c r="S760" i="35"/>
  <c r="S761" i="35"/>
  <c r="S762" i="35"/>
  <c r="S763" i="35"/>
  <c r="S764" i="35"/>
  <c r="S765" i="35"/>
  <c r="S766" i="35"/>
  <c r="S767" i="35"/>
  <c r="S768" i="35"/>
  <c r="S769" i="35"/>
  <c r="S770" i="35"/>
  <c r="S771" i="35"/>
  <c r="S772" i="35"/>
  <c r="S773" i="35"/>
  <c r="S774" i="35"/>
  <c r="S775" i="35"/>
  <c r="S776" i="35"/>
  <c r="S777" i="35"/>
  <c r="S778" i="35"/>
  <c r="S779" i="35"/>
  <c r="S780" i="35"/>
  <c r="S781" i="35"/>
  <c r="S782" i="35"/>
  <c r="S783" i="35"/>
  <c r="S784" i="35"/>
  <c r="S785" i="35"/>
  <c r="S786" i="35"/>
  <c r="S787" i="35"/>
  <c r="S788" i="35"/>
  <c r="S789" i="35"/>
  <c r="S790" i="35"/>
  <c r="S791" i="35"/>
  <c r="S792" i="35"/>
  <c r="S793" i="35"/>
  <c r="S794" i="35"/>
  <c r="S795" i="35"/>
  <c r="S796" i="35"/>
  <c r="S797" i="35"/>
  <c r="S798" i="35"/>
  <c r="S799" i="35"/>
  <c r="S800" i="35"/>
  <c r="S801" i="35"/>
  <c r="S802" i="35"/>
  <c r="S803" i="35"/>
  <c r="S804" i="35"/>
  <c r="S805" i="35"/>
  <c r="S806" i="35"/>
  <c r="S807" i="35"/>
  <c r="S808" i="35"/>
  <c r="S809" i="35"/>
  <c r="S810" i="35"/>
  <c r="S811" i="35"/>
  <c r="S812" i="35"/>
  <c r="S813" i="35"/>
  <c r="S814" i="35"/>
  <c r="S815" i="35"/>
  <c r="S816" i="35"/>
  <c r="S817" i="35"/>
  <c r="S818" i="35"/>
  <c r="S819" i="35"/>
  <c r="S820" i="35"/>
  <c r="S821" i="35"/>
  <c r="S822" i="35"/>
  <c r="S823" i="35"/>
  <c r="S824" i="35"/>
  <c r="S825" i="35"/>
  <c r="S826" i="35"/>
  <c r="S827" i="35"/>
  <c r="S828" i="35"/>
  <c r="S829" i="35"/>
  <c r="S830" i="35"/>
  <c r="S831" i="35"/>
  <c r="S832" i="35"/>
  <c r="S833" i="35"/>
  <c r="S834" i="35"/>
  <c r="S835" i="35"/>
  <c r="S836" i="35"/>
  <c r="S837" i="35"/>
  <c r="S838" i="35"/>
  <c r="S839" i="35"/>
  <c r="S840" i="35"/>
  <c r="S841" i="35"/>
  <c r="S842" i="35"/>
  <c r="S843" i="35"/>
  <c r="S844" i="35"/>
  <c r="S845" i="35"/>
  <c r="S846" i="35"/>
  <c r="S847" i="35"/>
  <c r="S848" i="35"/>
  <c r="S849" i="35"/>
  <c r="S850" i="35"/>
  <c r="S851" i="35"/>
  <c r="S852" i="35"/>
  <c r="S853" i="35"/>
  <c r="S854" i="35"/>
  <c r="S855" i="35"/>
  <c r="S856" i="35"/>
  <c r="S857" i="35"/>
  <c r="S858" i="35"/>
  <c r="S859" i="35"/>
  <c r="S860" i="35"/>
  <c r="S861" i="35"/>
  <c r="S862" i="35"/>
  <c r="S863" i="35"/>
  <c r="S864" i="35"/>
  <c r="S865" i="35"/>
  <c r="S866" i="35"/>
  <c r="S867" i="35"/>
  <c r="S868" i="35"/>
  <c r="S869" i="35"/>
  <c r="S870" i="35"/>
  <c r="S871" i="35"/>
  <c r="S872" i="35"/>
  <c r="S873" i="35"/>
  <c r="S874" i="35"/>
  <c r="S875" i="35"/>
  <c r="S876" i="35"/>
  <c r="S877" i="35"/>
  <c r="S878" i="35"/>
  <c r="S879" i="35"/>
  <c r="S880" i="35"/>
  <c r="S881" i="35"/>
  <c r="S882" i="35"/>
  <c r="S883" i="35"/>
  <c r="S884" i="35"/>
  <c r="S885" i="35"/>
  <c r="S886" i="35"/>
  <c r="S887" i="35"/>
  <c r="S888" i="35"/>
  <c r="S889" i="35"/>
  <c r="S890" i="35"/>
  <c r="S891" i="35"/>
  <c r="S892" i="35"/>
  <c r="S893" i="35"/>
  <c r="S894" i="35"/>
  <c r="S895" i="35"/>
  <c r="S896" i="35"/>
  <c r="S897" i="35"/>
  <c r="S898" i="35"/>
  <c r="S899" i="35"/>
  <c r="S900" i="35"/>
  <c r="S901" i="35"/>
  <c r="S902" i="35"/>
  <c r="S903" i="35"/>
  <c r="S904" i="35"/>
  <c r="S905" i="35"/>
  <c r="S906" i="35"/>
  <c r="S907" i="35"/>
  <c r="S908" i="35"/>
  <c r="S909" i="35"/>
  <c r="S910" i="35"/>
  <c r="S911" i="35"/>
  <c r="S912" i="35"/>
  <c r="S913" i="35"/>
  <c r="S914" i="35"/>
  <c r="S915" i="35"/>
  <c r="S916" i="35"/>
  <c r="S917" i="35"/>
  <c r="S918" i="35"/>
  <c r="S919" i="35"/>
  <c r="S920" i="35"/>
  <c r="S921" i="35"/>
  <c r="S922" i="35"/>
  <c r="S923" i="35"/>
  <c r="S924" i="35"/>
  <c r="S925" i="35"/>
  <c r="S926" i="35"/>
  <c r="S927" i="35"/>
  <c r="S928" i="35"/>
  <c r="S929" i="35"/>
  <c r="S930" i="35"/>
  <c r="S931" i="35"/>
  <c r="S932" i="35"/>
  <c r="S933" i="35"/>
  <c r="S934" i="35"/>
  <c r="S935" i="35"/>
  <c r="S936" i="35"/>
  <c r="S937" i="35"/>
  <c r="S938" i="35"/>
  <c r="S939" i="35"/>
  <c r="S940" i="35"/>
  <c r="S941" i="35"/>
  <c r="S942" i="35"/>
  <c r="S943" i="35"/>
  <c r="S944" i="35"/>
  <c r="S945" i="35"/>
  <c r="S946" i="35"/>
  <c r="S947" i="35"/>
  <c r="S948" i="35"/>
  <c r="S949" i="35"/>
  <c r="S950" i="35"/>
  <c r="S951" i="35"/>
  <c r="S952" i="35"/>
  <c r="S953" i="35"/>
  <c r="S954" i="35"/>
  <c r="S955" i="35"/>
  <c r="S956" i="35"/>
  <c r="S957" i="35"/>
  <c r="S958" i="35"/>
  <c r="S959" i="35"/>
  <c r="S960" i="35"/>
  <c r="S961" i="35"/>
  <c r="S962" i="35"/>
  <c r="S963" i="35"/>
  <c r="S964" i="35"/>
  <c r="S965" i="35"/>
  <c r="S966" i="35"/>
  <c r="S967" i="35"/>
  <c r="S968" i="35"/>
  <c r="S969" i="35"/>
  <c r="S970" i="35"/>
  <c r="S971" i="35"/>
  <c r="S972" i="35"/>
  <c r="S973" i="35"/>
  <c r="S974" i="35"/>
  <c r="S975" i="35"/>
  <c r="S976" i="35"/>
  <c r="S977" i="35"/>
  <c r="S978" i="35"/>
  <c r="S979" i="35"/>
  <c r="S980" i="35"/>
  <c r="S981" i="35"/>
  <c r="S982" i="35"/>
  <c r="S983" i="35"/>
  <c r="S984" i="35"/>
  <c r="S985" i="35"/>
  <c r="S986" i="35"/>
  <c r="S987" i="35"/>
  <c r="S988" i="35"/>
  <c r="S989" i="35"/>
  <c r="S990" i="35"/>
  <c r="S991" i="35"/>
  <c r="S992" i="35"/>
  <c r="S993" i="35"/>
  <c r="S994" i="35"/>
  <c r="S995" i="35"/>
  <c r="S996" i="35"/>
  <c r="S997" i="35"/>
  <c r="S998" i="35"/>
  <c r="S999" i="35"/>
  <c r="S1000" i="35"/>
  <c r="S1001" i="35"/>
  <c r="S1002" i="35"/>
  <c r="S1003" i="35"/>
  <c r="S1004" i="35"/>
  <c r="S1005" i="35"/>
  <c r="S1006" i="35"/>
  <c r="S1007" i="35"/>
  <c r="S1008" i="35"/>
  <c r="S1009" i="35"/>
  <c r="S1010" i="35"/>
  <c r="S1011" i="35"/>
  <c r="S1012" i="35"/>
  <c r="S1013" i="35"/>
  <c r="S1014" i="35"/>
  <c r="S1015" i="35"/>
  <c r="S1016" i="35"/>
  <c r="S1017" i="35"/>
  <c r="S1018" i="35"/>
  <c r="S1019" i="35"/>
  <c r="S1020" i="35"/>
  <c r="S1021" i="35"/>
  <c r="S1022" i="35"/>
  <c r="S1023" i="35"/>
  <c r="S1024" i="35"/>
  <c r="S1025" i="35"/>
  <c r="S1026" i="35"/>
  <c r="S1027" i="35"/>
  <c r="S1028" i="35"/>
  <c r="S1029" i="35"/>
  <c r="S1030" i="35"/>
  <c r="S1031" i="35"/>
  <c r="S1032" i="35"/>
  <c r="S1033" i="35"/>
  <c r="S1034" i="35"/>
  <c r="S1035" i="35"/>
  <c r="S1036" i="35"/>
  <c r="S1037" i="35"/>
  <c r="S1038" i="35"/>
  <c r="S1039" i="35"/>
  <c r="S1040" i="35"/>
  <c r="S1041" i="35"/>
  <c r="S1042" i="35"/>
  <c r="S1043" i="35"/>
  <c r="S1044" i="35"/>
  <c r="S1045" i="35"/>
  <c r="S1046" i="35"/>
  <c r="S1047" i="35"/>
  <c r="S1048" i="35"/>
  <c r="S1049" i="35"/>
  <c r="S1050" i="35"/>
  <c r="S1051" i="35"/>
  <c r="S1052" i="35"/>
  <c r="S1053" i="35"/>
  <c r="S1054" i="35"/>
  <c r="S1055" i="35"/>
  <c r="S1056" i="35"/>
  <c r="S1057" i="35"/>
  <c r="S1058" i="35"/>
  <c r="S1059" i="35"/>
  <c r="S1060" i="35"/>
  <c r="S1061" i="35"/>
  <c r="S1062" i="35"/>
  <c r="S1063" i="35"/>
  <c r="S1064" i="35"/>
  <c r="S1065" i="35"/>
  <c r="S1066" i="35"/>
  <c r="S1067" i="35"/>
  <c r="S1068" i="35"/>
  <c r="S1069" i="35"/>
  <c r="S1070" i="35"/>
  <c r="S1071" i="35"/>
  <c r="S1072" i="35"/>
  <c r="S1073" i="35"/>
  <c r="S1074" i="35"/>
  <c r="S1075" i="35"/>
  <c r="S1076" i="35"/>
  <c r="S1077" i="35"/>
  <c r="S1078" i="35"/>
  <c r="S1079" i="35"/>
  <c r="S1080" i="35"/>
  <c r="S1081" i="35"/>
  <c r="S1082" i="35"/>
  <c r="S1083" i="35"/>
  <c r="S1084" i="35"/>
  <c r="S1085" i="35"/>
  <c r="S1086" i="35"/>
  <c r="S1087" i="35"/>
  <c r="S1088" i="35"/>
  <c r="S1089" i="35"/>
  <c r="S1090" i="35"/>
  <c r="S1091" i="35"/>
  <c r="S1092" i="35"/>
  <c r="S1093" i="35"/>
  <c r="S1094" i="35"/>
  <c r="S1095" i="35"/>
  <c r="S1096" i="35"/>
  <c r="S1097" i="35"/>
  <c r="S1098" i="35"/>
  <c r="S1099" i="35"/>
  <c r="S1100" i="35"/>
  <c r="S1101" i="35"/>
  <c r="S1102" i="35"/>
  <c r="S1103" i="35"/>
  <c r="S1104" i="35"/>
  <c r="S1105" i="35"/>
  <c r="S1106" i="35"/>
  <c r="S1107" i="35"/>
  <c r="S1108" i="35"/>
  <c r="S1109" i="35"/>
  <c r="S1110" i="35"/>
  <c r="S1111" i="35"/>
  <c r="S1112" i="35"/>
  <c r="S1113" i="35"/>
  <c r="S1114" i="35"/>
  <c r="S1115" i="35"/>
  <c r="S1116" i="35"/>
  <c r="S1117" i="35"/>
  <c r="S1118" i="35"/>
  <c r="S1119" i="35"/>
  <c r="S1120" i="35"/>
  <c r="S1121" i="35"/>
  <c r="S1122" i="35"/>
  <c r="S1123" i="35"/>
  <c r="S1124" i="35"/>
  <c r="S1125" i="35"/>
  <c r="S1126" i="35"/>
  <c r="S1127" i="35"/>
  <c r="S1128" i="35"/>
  <c r="S1129" i="35"/>
  <c r="S1130" i="35"/>
  <c r="S1131" i="35"/>
  <c r="S1132" i="35"/>
  <c r="S1133" i="35"/>
  <c r="S1134" i="35"/>
  <c r="S1135" i="35"/>
  <c r="S1136" i="35"/>
  <c r="S1137" i="35"/>
  <c r="S1138" i="35"/>
  <c r="S1139" i="35"/>
  <c r="S1140" i="35"/>
  <c r="S1141" i="35"/>
  <c r="S1142" i="35"/>
  <c r="S1143" i="35"/>
  <c r="S1144" i="35"/>
  <c r="S1145" i="35"/>
  <c r="S1146" i="35"/>
  <c r="S1147" i="35"/>
  <c r="S1148" i="35"/>
  <c r="S1149" i="35"/>
  <c r="S1150" i="35"/>
  <c r="S1151" i="35"/>
  <c r="S1152" i="35"/>
  <c r="S1153" i="35"/>
  <c r="S1154" i="35"/>
  <c r="S1155" i="35"/>
  <c r="S1156" i="35"/>
  <c r="S1157" i="35"/>
  <c r="S1158" i="35"/>
  <c r="S1159" i="35"/>
  <c r="S1160" i="35"/>
  <c r="S1161" i="35"/>
  <c r="S1162" i="35"/>
  <c r="S1163" i="35"/>
  <c r="S1164" i="35"/>
  <c r="S1165" i="35"/>
  <c r="S1166" i="35"/>
  <c r="S1167" i="35"/>
  <c r="S1168" i="35"/>
  <c r="S1169" i="35"/>
  <c r="S1170" i="35"/>
  <c r="S1171" i="35"/>
  <c r="S1172" i="35"/>
  <c r="S1173" i="35"/>
  <c r="S1174" i="35"/>
  <c r="S1175" i="35"/>
  <c r="S1176" i="35"/>
  <c r="S1177" i="35"/>
  <c r="S1178" i="35"/>
  <c r="S1179" i="35"/>
  <c r="S1180" i="35"/>
  <c r="S1181" i="35"/>
  <c r="S1182" i="35"/>
  <c r="S1183" i="35"/>
  <c r="S1184" i="35"/>
  <c r="S1185" i="35"/>
  <c r="S1186" i="35"/>
  <c r="S1187" i="35"/>
  <c r="S1188" i="35"/>
  <c r="S1189" i="35"/>
  <c r="S1190" i="35"/>
  <c r="S1191" i="35"/>
  <c r="S1192" i="35"/>
  <c r="S1193" i="35"/>
  <c r="S1194" i="35"/>
  <c r="S1195" i="35"/>
  <c r="S1196" i="35"/>
  <c r="S1197" i="35"/>
  <c r="S1198" i="35"/>
  <c r="S1199" i="35"/>
  <c r="S1200" i="35"/>
  <c r="S1201" i="35"/>
  <c r="S1202" i="35"/>
  <c r="S1203" i="35"/>
  <c r="S1204" i="35"/>
  <c r="S1205" i="35"/>
  <c r="S1206" i="35"/>
  <c r="S1207" i="35"/>
  <c r="S1208" i="35"/>
  <c r="S1209" i="35"/>
  <c r="S1210" i="35"/>
  <c r="S1211" i="35"/>
  <c r="S1212" i="35"/>
  <c r="S1213" i="35"/>
  <c r="S1214" i="35"/>
  <c r="S1215" i="35"/>
  <c r="S1216" i="35"/>
  <c r="S1217" i="35"/>
  <c r="S1218" i="35"/>
  <c r="S1219" i="35"/>
  <c r="S1220" i="35"/>
  <c r="S1221" i="35"/>
  <c r="S1222" i="35"/>
  <c r="S1223" i="35"/>
  <c r="S1224" i="35"/>
  <c r="S1225" i="35"/>
  <c r="S1226" i="35"/>
  <c r="S1227" i="35"/>
  <c r="S1228" i="35"/>
  <c r="S1229" i="35"/>
  <c r="S1230" i="35"/>
  <c r="S1231" i="35"/>
  <c r="S1232" i="35"/>
  <c r="S1233" i="35"/>
  <c r="S1234" i="35"/>
  <c r="S1235" i="35"/>
  <c r="S1236" i="35"/>
  <c r="S1237" i="35"/>
  <c r="S1238" i="35"/>
  <c r="S1239" i="35"/>
  <c r="S1240" i="35"/>
  <c r="S1241" i="35"/>
  <c r="S1242" i="35"/>
  <c r="S1243" i="35"/>
  <c r="S1244" i="35"/>
  <c r="S1245" i="35"/>
  <c r="S1246" i="35"/>
  <c r="S1247" i="35"/>
  <c r="S1248" i="35"/>
  <c r="S1249" i="35"/>
  <c r="S1250" i="35"/>
  <c r="S1251" i="35"/>
  <c r="S1252" i="35"/>
  <c r="S1253" i="35"/>
  <c r="S1254" i="35"/>
  <c r="S1255" i="35"/>
  <c r="S1256" i="35"/>
  <c r="S1257" i="35"/>
  <c r="S1258" i="35"/>
  <c r="S1259" i="35"/>
  <c r="S1260" i="35"/>
  <c r="S1261" i="35"/>
  <c r="S1262" i="35"/>
  <c r="S1263" i="35"/>
  <c r="S1264" i="35"/>
  <c r="S1265" i="35"/>
  <c r="S1266" i="35"/>
  <c r="S1267" i="35"/>
  <c r="S1268" i="35"/>
  <c r="S1269" i="35"/>
  <c r="S1270" i="35"/>
  <c r="S1271" i="35"/>
  <c r="S1272" i="35"/>
  <c r="S1273" i="35"/>
  <c r="S1274" i="35"/>
  <c r="S1275" i="35"/>
  <c r="S1276" i="35"/>
  <c r="S1277" i="35"/>
  <c r="S1278" i="35"/>
  <c r="S1279" i="35"/>
  <c r="S1280" i="35"/>
  <c r="S1281" i="35"/>
  <c r="S1282" i="35"/>
  <c r="S1283" i="35"/>
  <c r="S1284" i="35"/>
  <c r="S1285" i="35"/>
  <c r="S1286" i="35"/>
  <c r="S1287" i="35"/>
  <c r="S1288" i="35"/>
  <c r="S1289" i="35"/>
  <c r="S1290" i="35"/>
  <c r="S1291" i="35"/>
  <c r="S1292" i="35"/>
  <c r="S1293" i="35"/>
  <c r="S1294" i="35"/>
  <c r="S1295" i="35"/>
  <c r="S1296" i="35"/>
  <c r="S1297" i="35"/>
  <c r="S1298" i="35"/>
  <c r="S1299" i="35"/>
  <c r="S1300" i="35"/>
  <c r="S1301" i="35"/>
  <c r="S1302" i="35"/>
  <c r="S1303" i="35"/>
  <c r="S1304" i="35"/>
  <c r="S1305" i="35"/>
  <c r="S1306" i="35"/>
  <c r="S1307" i="35"/>
  <c r="S1308" i="35"/>
  <c r="S1309" i="35"/>
  <c r="S1310" i="35"/>
  <c r="S1311" i="35"/>
  <c r="S1312" i="35"/>
  <c r="S1313" i="35"/>
  <c r="S1314" i="35"/>
  <c r="S1315" i="35"/>
  <c r="S1316" i="35"/>
  <c r="S1317" i="35"/>
  <c r="S1318" i="35"/>
  <c r="S1319" i="35"/>
  <c r="S1320" i="35"/>
  <c r="S1321" i="35"/>
  <c r="S1322" i="35"/>
  <c r="S1323" i="35"/>
  <c r="S1324" i="35"/>
  <c r="S1325" i="35"/>
  <c r="S1326" i="35"/>
  <c r="S1327" i="35"/>
  <c r="S1328" i="35"/>
  <c r="S1329" i="35"/>
  <c r="S1330" i="35"/>
  <c r="S1331" i="35"/>
  <c r="S1332" i="35"/>
  <c r="S1333" i="35"/>
  <c r="S1334" i="35"/>
  <c r="S1335" i="35"/>
  <c r="S1336" i="35"/>
  <c r="S1337" i="35"/>
  <c r="S1338" i="35"/>
  <c r="S1339" i="35"/>
  <c r="S1340" i="35"/>
  <c r="S1341" i="35"/>
  <c r="S1342" i="35"/>
  <c r="S1343" i="35"/>
  <c r="S1344" i="35"/>
  <c r="S1345" i="35"/>
  <c r="S1346" i="35"/>
  <c r="S1347" i="35"/>
  <c r="S1348" i="35"/>
  <c r="S1349" i="35"/>
  <c r="S1350" i="35"/>
  <c r="S1351" i="35"/>
  <c r="S1352" i="35"/>
  <c r="S1353" i="35"/>
  <c r="S1354" i="35"/>
  <c r="S1355" i="35"/>
  <c r="S1356" i="35"/>
  <c r="S1357" i="35"/>
  <c r="S1358" i="35"/>
  <c r="S1359" i="35"/>
  <c r="S1360" i="35"/>
  <c r="S1361" i="35"/>
  <c r="S1362" i="35"/>
  <c r="S1363" i="35"/>
  <c r="S1364" i="35"/>
  <c r="S1365" i="35"/>
  <c r="S1366" i="35"/>
  <c r="S1367" i="35"/>
  <c r="S1368" i="35"/>
  <c r="S1369" i="35"/>
  <c r="S1370" i="35"/>
  <c r="S1371" i="35"/>
  <c r="S1372" i="35"/>
  <c r="S1373" i="35"/>
  <c r="S1374" i="35"/>
  <c r="S1375" i="35"/>
  <c r="S1376" i="35"/>
  <c r="S1377" i="35"/>
  <c r="S1378" i="35"/>
  <c r="S1379" i="35"/>
  <c r="S1380" i="35"/>
  <c r="S1381" i="35"/>
  <c r="S1382" i="35"/>
  <c r="S1383" i="35"/>
  <c r="S1384" i="35"/>
  <c r="S1385" i="35"/>
  <c r="S1386" i="35"/>
  <c r="S1387" i="35"/>
  <c r="S1388" i="35"/>
  <c r="S1389" i="35"/>
  <c r="S1390" i="35"/>
  <c r="S1391" i="35"/>
  <c r="S1392" i="35"/>
  <c r="S1393" i="35"/>
  <c r="S1394" i="35"/>
  <c r="S1395" i="35"/>
  <c r="S1396" i="35"/>
  <c r="S1397" i="35"/>
  <c r="S1398" i="35"/>
  <c r="S1399" i="35"/>
  <c r="S1400" i="35"/>
  <c r="S1401" i="35"/>
  <c r="S1402" i="35"/>
  <c r="S1403" i="35"/>
  <c r="S1404" i="35"/>
  <c r="S1405" i="35"/>
  <c r="S1406" i="35"/>
  <c r="S1407" i="35"/>
  <c r="S1408" i="35"/>
  <c r="S1409" i="35"/>
  <c r="S1410" i="35"/>
  <c r="S1411" i="35"/>
  <c r="S1412" i="35"/>
  <c r="S1413" i="35"/>
  <c r="S1414" i="35"/>
  <c r="S1415" i="35"/>
  <c r="S1416" i="35"/>
  <c r="S1417" i="35"/>
  <c r="S1418" i="35"/>
  <c r="S1419" i="35"/>
  <c r="S1420" i="35"/>
  <c r="S1421" i="35"/>
  <c r="S1422" i="35"/>
  <c r="S1423" i="35"/>
  <c r="S1424" i="35"/>
  <c r="S1425" i="35"/>
  <c r="S1426" i="35"/>
  <c r="S1427" i="35"/>
  <c r="S1428" i="35"/>
  <c r="S1429" i="35"/>
  <c r="S1430" i="35"/>
  <c r="S1431" i="35"/>
  <c r="S1432" i="35"/>
  <c r="S1433" i="35"/>
  <c r="S1434" i="35"/>
  <c r="S1435" i="35"/>
  <c r="S1436" i="35"/>
  <c r="S1437" i="35"/>
  <c r="S1438" i="35"/>
  <c r="S1439" i="35"/>
  <c r="S1440" i="35"/>
  <c r="S1441" i="35"/>
  <c r="S1442" i="35"/>
  <c r="S1443" i="35"/>
  <c r="S1444" i="35"/>
  <c r="S1445" i="35"/>
  <c r="S1446" i="35"/>
  <c r="S1447" i="35"/>
  <c r="S1448" i="35"/>
  <c r="S1449" i="35"/>
  <c r="S1450" i="35"/>
  <c r="S1451" i="35"/>
  <c r="S1452" i="35"/>
  <c r="S1453" i="35"/>
  <c r="S1454" i="35"/>
  <c r="S1455" i="35"/>
  <c r="S1456" i="35"/>
  <c r="S1457" i="35"/>
  <c r="S1458" i="35"/>
  <c r="S1459" i="35"/>
  <c r="S1460" i="35"/>
  <c r="S1461" i="35"/>
  <c r="S1462" i="35"/>
  <c r="S1463" i="35"/>
  <c r="S1464" i="35"/>
  <c r="S1465" i="35"/>
  <c r="S1466" i="35"/>
  <c r="S1467" i="35"/>
  <c r="S1468" i="35"/>
  <c r="S1469" i="35"/>
  <c r="S1470" i="35"/>
  <c r="S1471" i="35"/>
  <c r="S1472" i="35"/>
  <c r="S1473" i="35"/>
  <c r="S1474" i="35"/>
  <c r="S1475" i="35"/>
  <c r="S1476" i="35"/>
  <c r="S1477" i="35"/>
  <c r="S1478" i="35"/>
  <c r="S1479" i="35"/>
  <c r="S1480" i="35"/>
  <c r="S1481" i="35"/>
  <c r="S1482" i="35"/>
  <c r="S1483" i="35"/>
  <c r="S1484" i="35"/>
  <c r="S1485" i="35"/>
  <c r="S1486" i="35"/>
  <c r="S1487" i="35"/>
  <c r="S1488" i="35"/>
  <c r="S1489" i="35"/>
  <c r="S1490" i="35"/>
  <c r="S1491" i="35"/>
  <c r="S1492" i="35"/>
  <c r="S1493" i="35"/>
  <c r="S1494" i="35"/>
  <c r="S1495" i="35"/>
  <c r="S1496" i="35"/>
  <c r="S1497" i="35"/>
  <c r="S1498" i="35"/>
  <c r="S1499" i="35"/>
  <c r="S1500" i="35"/>
  <c r="S1501" i="35"/>
  <c r="S1502" i="35"/>
  <c r="S1503" i="35"/>
  <c r="S1504" i="35"/>
  <c r="S1505" i="35"/>
  <c r="S1506" i="35"/>
  <c r="S1507" i="35"/>
  <c r="S1508" i="35"/>
  <c r="S1509" i="35"/>
  <c r="S1510" i="35"/>
  <c r="S1511" i="35"/>
  <c r="S1512" i="35"/>
  <c r="S1513" i="35"/>
  <c r="S1514" i="35"/>
  <c r="S1515" i="35"/>
  <c r="S1516" i="35"/>
  <c r="S1517" i="35"/>
  <c r="S1518" i="35"/>
  <c r="S1519" i="35"/>
  <c r="S1520" i="35"/>
  <c r="S1521" i="35"/>
  <c r="S1522" i="35"/>
  <c r="S1523" i="35"/>
  <c r="S1524" i="35"/>
  <c r="S1525" i="35"/>
  <c r="S1526" i="35"/>
  <c r="S1527" i="35"/>
  <c r="S1528" i="35"/>
  <c r="S1529" i="35"/>
  <c r="S1530" i="35"/>
  <c r="S1531" i="35"/>
  <c r="S1532" i="35"/>
  <c r="S1533" i="35"/>
  <c r="S1534" i="35"/>
  <c r="S1535" i="35"/>
  <c r="S1536" i="35"/>
  <c r="S1537" i="35"/>
  <c r="S1538" i="35"/>
  <c r="S1539" i="35"/>
  <c r="S1540" i="35"/>
  <c r="S1541" i="35"/>
  <c r="S1542" i="35"/>
  <c r="S1543" i="35"/>
  <c r="S1544" i="35"/>
  <c r="S1545" i="35"/>
  <c r="S1546" i="35"/>
  <c r="S1547" i="35"/>
  <c r="S1548" i="35"/>
  <c r="S1549" i="35"/>
  <c r="S1550" i="35"/>
  <c r="S1551" i="35"/>
  <c r="S1552" i="35"/>
  <c r="S1553" i="35"/>
  <c r="S1554" i="35"/>
  <c r="S1555" i="35"/>
  <c r="S1556" i="35"/>
  <c r="S1557" i="35"/>
  <c r="S1558" i="35"/>
  <c r="S1559" i="35"/>
  <c r="S1560" i="35"/>
  <c r="S1561" i="35"/>
  <c r="S1562" i="35"/>
  <c r="S1563" i="35"/>
  <c r="S1564" i="35"/>
  <c r="S1565" i="35"/>
  <c r="S1566" i="35"/>
  <c r="S1567" i="35"/>
  <c r="S1568" i="35"/>
  <c r="S1569" i="35"/>
  <c r="S1570" i="35"/>
  <c r="S1571" i="35"/>
  <c r="S1572" i="35"/>
  <c r="S1573" i="35"/>
  <c r="S1574" i="35"/>
  <c r="S1575" i="35"/>
  <c r="S1576" i="35"/>
  <c r="S1577" i="35"/>
  <c r="S1578" i="35"/>
  <c r="S1579" i="35"/>
  <c r="S1580" i="35"/>
  <c r="S1581" i="35"/>
  <c r="S1582" i="35"/>
  <c r="S1583" i="35"/>
  <c r="S1584" i="35"/>
  <c r="S1585" i="35"/>
  <c r="S1586" i="35"/>
  <c r="S1587" i="35"/>
  <c r="S1588" i="35"/>
  <c r="S1589" i="35"/>
  <c r="S1590" i="35"/>
  <c r="S1591" i="35"/>
  <c r="S1592" i="35"/>
  <c r="S1593" i="35"/>
  <c r="S1594" i="35"/>
  <c r="S1595" i="35"/>
  <c r="S1596" i="35"/>
  <c r="S1597" i="35"/>
  <c r="S1598" i="35"/>
  <c r="S1599" i="35"/>
  <c r="S1600" i="35"/>
  <c r="S1601" i="35"/>
  <c r="S1602" i="35"/>
  <c r="S1603" i="35"/>
  <c r="S1604" i="35"/>
  <c r="S1605" i="35"/>
  <c r="S1606" i="35"/>
  <c r="S1607" i="35"/>
  <c r="S1608" i="35"/>
  <c r="S1609" i="35"/>
  <c r="S1610" i="35"/>
  <c r="S1611" i="35"/>
  <c r="S1612" i="35"/>
  <c r="S1613" i="35"/>
  <c r="S1614" i="35"/>
  <c r="S1615" i="35"/>
  <c r="S1616" i="35"/>
  <c r="S1617" i="35"/>
  <c r="S1618" i="35"/>
  <c r="S1619" i="35"/>
  <c r="S1620" i="35"/>
  <c r="S1621" i="35"/>
  <c r="S1622" i="35"/>
  <c r="S1623" i="35"/>
  <c r="S1624" i="35"/>
  <c r="S1625" i="35"/>
  <c r="S1626" i="35"/>
  <c r="S1627" i="35"/>
  <c r="S1628" i="35"/>
  <c r="S1629" i="35"/>
  <c r="S1630" i="35"/>
  <c r="S1631" i="35"/>
  <c r="S1632" i="35"/>
  <c r="S1633" i="35"/>
  <c r="S1634" i="35"/>
  <c r="S1635" i="35"/>
  <c r="S1636" i="35"/>
  <c r="S1637" i="35"/>
  <c r="S1638" i="35"/>
  <c r="S1639" i="35"/>
  <c r="S1640" i="35"/>
  <c r="S1641" i="35"/>
  <c r="S1642" i="35"/>
  <c r="S1643" i="35"/>
  <c r="S1644" i="35"/>
  <c r="S1645" i="35"/>
  <c r="S1646" i="35"/>
  <c r="S1647" i="35"/>
  <c r="S1648" i="35"/>
  <c r="S1649" i="35"/>
  <c r="S1650" i="35"/>
  <c r="S1651" i="35"/>
  <c r="S1652" i="35"/>
  <c r="S1653" i="35"/>
  <c r="S1654" i="35"/>
  <c r="S1655" i="35"/>
  <c r="S1656" i="35"/>
  <c r="S1657" i="35"/>
  <c r="S1658" i="35"/>
  <c r="S1659" i="35"/>
  <c r="S1660" i="35"/>
  <c r="S1661" i="35"/>
  <c r="S1662" i="35"/>
  <c r="S1663" i="35"/>
  <c r="S1664" i="35"/>
  <c r="S1665" i="35"/>
  <c r="S1666" i="35"/>
  <c r="S1667" i="35"/>
  <c r="S1668" i="35"/>
  <c r="S1669" i="35"/>
  <c r="S1670" i="35"/>
  <c r="S1671" i="35"/>
  <c r="S1672" i="35"/>
  <c r="S1673" i="35"/>
  <c r="S1674" i="35"/>
  <c r="S1675" i="35"/>
  <c r="S1676" i="35"/>
  <c r="S1677" i="35"/>
  <c r="S1678" i="35"/>
  <c r="S1679" i="35"/>
  <c r="S1680" i="35"/>
  <c r="S1681" i="35"/>
  <c r="S1682" i="35"/>
  <c r="S1683" i="35"/>
  <c r="S1684" i="35"/>
  <c r="S1685" i="35"/>
  <c r="S1686" i="35"/>
  <c r="S1687" i="35"/>
  <c r="S1688" i="35"/>
  <c r="S1689" i="35"/>
  <c r="S1690" i="35"/>
  <c r="S1691" i="35"/>
  <c r="S1692" i="35"/>
  <c r="S1693" i="35"/>
  <c r="S1694" i="35"/>
  <c r="S1695" i="35"/>
  <c r="S1696" i="35"/>
  <c r="S1697" i="35"/>
  <c r="S1698" i="35"/>
  <c r="S1699" i="35"/>
  <c r="S1700" i="35"/>
  <c r="S1701" i="35"/>
  <c r="S1702" i="35"/>
  <c r="S1703" i="35"/>
  <c r="S1704" i="35"/>
  <c r="S1705" i="35"/>
  <c r="S1706" i="35"/>
  <c r="S1707" i="35"/>
  <c r="S1708" i="35"/>
  <c r="S1709" i="35"/>
  <c r="S1710" i="35"/>
  <c r="S1711" i="35"/>
  <c r="S1712" i="35"/>
  <c r="S1713" i="35"/>
  <c r="S1714" i="35"/>
  <c r="S1715" i="35"/>
  <c r="S1716" i="35"/>
  <c r="S1717" i="35"/>
  <c r="S1718" i="35"/>
  <c r="S1719" i="35"/>
  <c r="S1720" i="35"/>
  <c r="S1721" i="35"/>
  <c r="S1722" i="35"/>
  <c r="S1723" i="35"/>
  <c r="S1724" i="35"/>
  <c r="S1725" i="35"/>
  <c r="S1726" i="35"/>
  <c r="S1727" i="35"/>
  <c r="S1728" i="35"/>
  <c r="S1729" i="35"/>
  <c r="S1730" i="35"/>
  <c r="S1731" i="35"/>
  <c r="S1732" i="35"/>
  <c r="S1733" i="35"/>
  <c r="S1734" i="35"/>
  <c r="S1735" i="35"/>
  <c r="S1736" i="35"/>
  <c r="S1737" i="35"/>
  <c r="S1738" i="35"/>
  <c r="S1739" i="35"/>
  <c r="S1740" i="35"/>
  <c r="S1741" i="35"/>
  <c r="S1742" i="35"/>
  <c r="S1743" i="35"/>
  <c r="S1744" i="35"/>
  <c r="S1745" i="35"/>
  <c r="S1746" i="35"/>
  <c r="S1747" i="35"/>
  <c r="S1748" i="35"/>
  <c r="S1749" i="35"/>
  <c r="S1750" i="35"/>
  <c r="S1751" i="35"/>
  <c r="S1752" i="35"/>
  <c r="S1753" i="35"/>
  <c r="S1754" i="35"/>
  <c r="S1755" i="35"/>
  <c r="S1756" i="35"/>
  <c r="S1757" i="35"/>
  <c r="S1758" i="35"/>
  <c r="S1759" i="35"/>
  <c r="S1760" i="35"/>
  <c r="S1761" i="35"/>
  <c r="S1762" i="35"/>
  <c r="S1763" i="35"/>
  <c r="S1764" i="35"/>
  <c r="S1765" i="35"/>
  <c r="S1766" i="35"/>
  <c r="S1767" i="35"/>
  <c r="S1768" i="35"/>
  <c r="S1769" i="35"/>
  <c r="S1770" i="35"/>
  <c r="S1771" i="35"/>
  <c r="S1772" i="35"/>
  <c r="S1773" i="35"/>
  <c r="S1774" i="35"/>
  <c r="S1775" i="35"/>
  <c r="S1776" i="35"/>
  <c r="S1777" i="35"/>
  <c r="S1778" i="35"/>
  <c r="S1779" i="35"/>
  <c r="S1780" i="35"/>
  <c r="S1781" i="35"/>
  <c r="S1782" i="35"/>
  <c r="S1783" i="35"/>
  <c r="S1784" i="35"/>
  <c r="S1785" i="35"/>
  <c r="S1786" i="35"/>
  <c r="S1787" i="35"/>
  <c r="S1788" i="35"/>
  <c r="S1789" i="35"/>
  <c r="S1790" i="35"/>
  <c r="S1791" i="35"/>
  <c r="S1792" i="35"/>
  <c r="S1793" i="35"/>
  <c r="S1794" i="35"/>
  <c r="S1795" i="35"/>
  <c r="S1796" i="35"/>
  <c r="S1797" i="35"/>
  <c r="S1798" i="35"/>
  <c r="S1799" i="35"/>
  <c r="S1800" i="35"/>
  <c r="S1801" i="35"/>
  <c r="S1802" i="35"/>
  <c r="S1803" i="35"/>
  <c r="S1804" i="35"/>
  <c r="S1805" i="35"/>
  <c r="S1806" i="35"/>
  <c r="S1807" i="35"/>
  <c r="S1808" i="35"/>
  <c r="S1809" i="35"/>
  <c r="S1810" i="35"/>
  <c r="S1811" i="35"/>
  <c r="S1812" i="35"/>
  <c r="S1813" i="35"/>
  <c r="S1814" i="35"/>
  <c r="S1815" i="35"/>
  <c r="S1816" i="35"/>
  <c r="S1817" i="35"/>
  <c r="S1818" i="35"/>
  <c r="S1819" i="35"/>
  <c r="S1820" i="35"/>
  <c r="S1821" i="35"/>
  <c r="S1822" i="35"/>
  <c r="S1823" i="35"/>
  <c r="S1824" i="35"/>
  <c r="S1825" i="35"/>
  <c r="S1826" i="35"/>
  <c r="S1827" i="35"/>
  <c r="S1828" i="35"/>
  <c r="S1829" i="35"/>
  <c r="S1830" i="35"/>
  <c r="S1831" i="35"/>
  <c r="S1832" i="35"/>
  <c r="S1833" i="35"/>
  <c r="S1834" i="35"/>
  <c r="S1835" i="35"/>
  <c r="S1836" i="35"/>
  <c r="S1837" i="35"/>
  <c r="S1838" i="35"/>
  <c r="S1839" i="35"/>
  <c r="S1840" i="35"/>
  <c r="S1841" i="35"/>
  <c r="S1842" i="35"/>
  <c r="S1843" i="35"/>
  <c r="S1844" i="35"/>
  <c r="S1845" i="35"/>
  <c r="S1846" i="35"/>
  <c r="S1847" i="35"/>
  <c r="S1848" i="35"/>
  <c r="S1849" i="35"/>
  <c r="S1850" i="35"/>
  <c r="S1851" i="35"/>
  <c r="S1852" i="35"/>
  <c r="S1853" i="35"/>
  <c r="S1854" i="35"/>
  <c r="S1855" i="35"/>
  <c r="S1856" i="35"/>
  <c r="S1857" i="35"/>
  <c r="S1858" i="35"/>
  <c r="S1859" i="35"/>
  <c r="S1860" i="35"/>
  <c r="S1861" i="35"/>
  <c r="S1862" i="35"/>
  <c r="S1863" i="35"/>
  <c r="S1864" i="35"/>
  <c r="S1865" i="35"/>
  <c r="S1866" i="35"/>
  <c r="S1867" i="35"/>
  <c r="S1868" i="35"/>
  <c r="S1869" i="35"/>
  <c r="S1870" i="35"/>
  <c r="S1871" i="35"/>
  <c r="S1872" i="35"/>
  <c r="S1873" i="35"/>
  <c r="S1874" i="35"/>
  <c r="S1875" i="35"/>
  <c r="S1876" i="35"/>
  <c r="S1877" i="35"/>
  <c r="S1878" i="35"/>
  <c r="S1879" i="35"/>
  <c r="S1880" i="35"/>
  <c r="S1881" i="35"/>
  <c r="S1882" i="35"/>
  <c r="S1883" i="35"/>
  <c r="S1884" i="35"/>
  <c r="S1885" i="35"/>
  <c r="S1886" i="35"/>
  <c r="S1887" i="35"/>
  <c r="S1888" i="35"/>
  <c r="S1889" i="35"/>
  <c r="S1890" i="35"/>
  <c r="S1891" i="35"/>
  <c r="S1892" i="35"/>
  <c r="S1893" i="35"/>
  <c r="S1894" i="35"/>
  <c r="S1895" i="35"/>
  <c r="S1896" i="35"/>
  <c r="S1897" i="35"/>
  <c r="S1898" i="35"/>
  <c r="S1899" i="35"/>
  <c r="S1900" i="35"/>
  <c r="S1901" i="35"/>
  <c r="S1902" i="35"/>
  <c r="S1903" i="35"/>
  <c r="S1904" i="35"/>
  <c r="S1905" i="35"/>
  <c r="S1906" i="35"/>
  <c r="S1907" i="35"/>
  <c r="S1908" i="35"/>
  <c r="S1909" i="35"/>
  <c r="S1910" i="35"/>
  <c r="S1911" i="35"/>
  <c r="S1912" i="35"/>
  <c r="S1913" i="35"/>
  <c r="S1914" i="35"/>
  <c r="S1915" i="35"/>
  <c r="S1916" i="35"/>
  <c r="S1917" i="35"/>
  <c r="S1918" i="35"/>
  <c r="S1919" i="35"/>
  <c r="S1920" i="35"/>
  <c r="S1921" i="35"/>
  <c r="S1922" i="35"/>
  <c r="S1923" i="35"/>
  <c r="S1924" i="35"/>
  <c r="S1925" i="35"/>
  <c r="S1926" i="35"/>
  <c r="S1927" i="35"/>
  <c r="S1928" i="35"/>
  <c r="S1929" i="35"/>
  <c r="S1930" i="35"/>
  <c r="S1931" i="35"/>
  <c r="S1932" i="35"/>
  <c r="S1933" i="35"/>
  <c r="S1934" i="35"/>
  <c r="S1935" i="35"/>
  <c r="S1936" i="35"/>
  <c r="S1937" i="35"/>
  <c r="S1938" i="35"/>
  <c r="S1939" i="35"/>
  <c r="S1940" i="35"/>
  <c r="S1941" i="35"/>
  <c r="S1942" i="35"/>
  <c r="S1943" i="35"/>
  <c r="S1944" i="35"/>
  <c r="S1945" i="35"/>
  <c r="S1946" i="35"/>
  <c r="S1947" i="35"/>
  <c r="S1948" i="35"/>
  <c r="S1949" i="35"/>
  <c r="S1950" i="35"/>
  <c r="S1951" i="35"/>
  <c r="S1952" i="35"/>
  <c r="S1953" i="35"/>
  <c r="S1954" i="35"/>
  <c r="S1955" i="35"/>
  <c r="S1956" i="35"/>
  <c r="S1957" i="35"/>
  <c r="S1958" i="35"/>
  <c r="S1959" i="35"/>
  <c r="S1960" i="35"/>
  <c r="S1961" i="35"/>
  <c r="S1962" i="35"/>
  <c r="S1963" i="35"/>
  <c r="S1964" i="35"/>
  <c r="S1965" i="35"/>
  <c r="S1966" i="35"/>
  <c r="S1967" i="35"/>
  <c r="S1968" i="35"/>
  <c r="S1969" i="35"/>
  <c r="S1970" i="35"/>
  <c r="S1971" i="35"/>
  <c r="S1972" i="35"/>
  <c r="S1973" i="35"/>
  <c r="S1974" i="35"/>
  <c r="S1975" i="35"/>
  <c r="S1976" i="35"/>
  <c r="S1977" i="35"/>
  <c r="S1978" i="35"/>
  <c r="S1979" i="35"/>
  <c r="S1980" i="35"/>
  <c r="S1981" i="35"/>
  <c r="S1982" i="35"/>
  <c r="S1983" i="35"/>
  <c r="S1984" i="35"/>
  <c r="S1985" i="35"/>
  <c r="S1986" i="35"/>
  <c r="S1987" i="35"/>
  <c r="S1988" i="35"/>
  <c r="S1989" i="35"/>
  <c r="S1990" i="35"/>
  <c r="S1991" i="35"/>
  <c r="S1992" i="35"/>
  <c r="S1993" i="35"/>
  <c r="S1994" i="35"/>
  <c r="S1995" i="35"/>
  <c r="S1996" i="35"/>
  <c r="S1997" i="35"/>
  <c r="S1998" i="35"/>
  <c r="S1999" i="35"/>
  <c r="S2000" i="35"/>
  <c r="S2001" i="35"/>
  <c r="S2002" i="35"/>
  <c r="S2003" i="35"/>
  <c r="S2004" i="35"/>
  <c r="S2005" i="35"/>
  <c r="S2006" i="35"/>
  <c r="S2007" i="35"/>
  <c r="S2008" i="35"/>
  <c r="S2009" i="35"/>
  <c r="S2010" i="35"/>
  <c r="S2011" i="35"/>
  <c r="S2012" i="35"/>
  <c r="S2013" i="35"/>
  <c r="S2014" i="35"/>
  <c r="S2015" i="35"/>
  <c r="S2016" i="35"/>
  <c r="S2017" i="35"/>
  <c r="S2018" i="35"/>
  <c r="S2019" i="35"/>
  <c r="S2020" i="35"/>
  <c r="S2021" i="35"/>
  <c r="S2022" i="35"/>
  <c r="S2023" i="35"/>
  <c r="S2024" i="35"/>
  <c r="S2025" i="35"/>
  <c r="S2026" i="35"/>
  <c r="S2027" i="35"/>
  <c r="S2028" i="35"/>
  <c r="S2029" i="35"/>
  <c r="S2030" i="35"/>
  <c r="S2031" i="35"/>
  <c r="S2032" i="35"/>
  <c r="S2033" i="35"/>
  <c r="S2034" i="35"/>
  <c r="S2035" i="35"/>
  <c r="S2036" i="35"/>
  <c r="S2037" i="35"/>
  <c r="S2038" i="35"/>
  <c r="S2039" i="35"/>
  <c r="S2040" i="35"/>
  <c r="S2041" i="35"/>
  <c r="S2042" i="35"/>
  <c r="S2043" i="35"/>
  <c r="S2044" i="35"/>
  <c r="S2045" i="35"/>
  <c r="S2046" i="35"/>
  <c r="S2047" i="35"/>
  <c r="S2048" i="35"/>
  <c r="S2049" i="35"/>
  <c r="S2050" i="35"/>
  <c r="S2051" i="35"/>
  <c r="S2052" i="35"/>
  <c r="S2053" i="35"/>
  <c r="S2054" i="35"/>
  <c r="S2055" i="35"/>
  <c r="S2056" i="35"/>
  <c r="S2057" i="35"/>
  <c r="S2058" i="35"/>
  <c r="S2059" i="35"/>
  <c r="S2060" i="35"/>
  <c r="S2061" i="35"/>
  <c r="S2062" i="35"/>
  <c r="S2063" i="35"/>
  <c r="S2064" i="35"/>
  <c r="S2065" i="35"/>
  <c r="S2066" i="35"/>
  <c r="S2067" i="35"/>
  <c r="S2068" i="35"/>
  <c r="S2069" i="35"/>
  <c r="S2070" i="35"/>
  <c r="S2071" i="35"/>
  <c r="S2072" i="35"/>
  <c r="S2073" i="35"/>
  <c r="S2074" i="35"/>
  <c r="S2075" i="35"/>
  <c r="S2076" i="35"/>
  <c r="S2077" i="35"/>
  <c r="S2078" i="35"/>
  <c r="S2079" i="35"/>
  <c r="S2080" i="35"/>
  <c r="S2081" i="35"/>
  <c r="S2082" i="35"/>
  <c r="S2083" i="35"/>
  <c r="S2084" i="35"/>
  <c r="S2085" i="35"/>
  <c r="S2086" i="35"/>
  <c r="S2087" i="35"/>
  <c r="S2088" i="35"/>
  <c r="S2089" i="35"/>
  <c r="S2090" i="35"/>
  <c r="S2091" i="35"/>
  <c r="S2092" i="35"/>
  <c r="S2093" i="35"/>
  <c r="S2094" i="35"/>
  <c r="S2095" i="35"/>
  <c r="S2096" i="35"/>
  <c r="S2097" i="35"/>
  <c r="S2098" i="35"/>
  <c r="S2099" i="35"/>
  <c r="S2100" i="35"/>
  <c r="S2101" i="35"/>
  <c r="S2102" i="35"/>
  <c r="S2103" i="35"/>
  <c r="S2104" i="35"/>
  <c r="S2105" i="35"/>
  <c r="S2106" i="35"/>
  <c r="S2107" i="35"/>
  <c r="S2108" i="35"/>
  <c r="S2109" i="35"/>
  <c r="S2110" i="35"/>
  <c r="S2111" i="35"/>
  <c r="S2112" i="35"/>
  <c r="S2113" i="35"/>
  <c r="S2114" i="35"/>
  <c r="S2115" i="35"/>
  <c r="S2116" i="35"/>
  <c r="S2117" i="35"/>
  <c r="S2118" i="35"/>
  <c r="S2119" i="35"/>
  <c r="S2120" i="35"/>
  <c r="S2121" i="35"/>
  <c r="S2122" i="35"/>
  <c r="S2123" i="35"/>
  <c r="S2124" i="35"/>
  <c r="S2125" i="35"/>
  <c r="S2126" i="35"/>
  <c r="S2127" i="35"/>
  <c r="S2128" i="35"/>
  <c r="S2129" i="35"/>
  <c r="S2130" i="35"/>
  <c r="S2131" i="35"/>
  <c r="S2132" i="35"/>
  <c r="S2133" i="35"/>
  <c r="S2134" i="35"/>
  <c r="S2135" i="35"/>
  <c r="S2136" i="35"/>
  <c r="S2137" i="35"/>
  <c r="S2138" i="35"/>
  <c r="S2139" i="35"/>
  <c r="S2140" i="35"/>
  <c r="S2141" i="35"/>
  <c r="S2142" i="35"/>
  <c r="S2143" i="35"/>
  <c r="S2144" i="35"/>
  <c r="S2145" i="35"/>
  <c r="S2146" i="35"/>
  <c r="S2147" i="35"/>
  <c r="S2148" i="35"/>
  <c r="S2149" i="35"/>
  <c r="S2150" i="35"/>
  <c r="S2151" i="35"/>
  <c r="S2152" i="35"/>
  <c r="S2153" i="35"/>
  <c r="S2154" i="35"/>
  <c r="S2155" i="35"/>
  <c r="S2156" i="35"/>
  <c r="S2157" i="35"/>
  <c r="S2158" i="35"/>
  <c r="S2159" i="35"/>
  <c r="S2160" i="35"/>
  <c r="S2161" i="35"/>
  <c r="S2162" i="35"/>
  <c r="S2163" i="35"/>
  <c r="S2164" i="35"/>
  <c r="S2165" i="35"/>
  <c r="S2166" i="35"/>
  <c r="S2167" i="35"/>
  <c r="S2168" i="35"/>
  <c r="S2169" i="35"/>
  <c r="S2170" i="35"/>
  <c r="S2171" i="35"/>
  <c r="S2172" i="35"/>
  <c r="S2173" i="35"/>
  <c r="S2174" i="35"/>
  <c r="S2175" i="35"/>
  <c r="S2176" i="35"/>
  <c r="S2177" i="35"/>
  <c r="S2178" i="35"/>
  <c r="S2179" i="35"/>
  <c r="S2180" i="35"/>
  <c r="S2181" i="35"/>
  <c r="S2182" i="35"/>
  <c r="S2183" i="35"/>
  <c r="S2184" i="35"/>
  <c r="S2185" i="35"/>
  <c r="S2186" i="35"/>
  <c r="S2187" i="35"/>
  <c r="S2188" i="35"/>
  <c r="S2189" i="35"/>
  <c r="S2190" i="35"/>
  <c r="S2191" i="35"/>
  <c r="S2192" i="35"/>
  <c r="S2193" i="35"/>
  <c r="S2194" i="35"/>
  <c r="S2195" i="35"/>
  <c r="S2196" i="35"/>
  <c r="S2197" i="35"/>
  <c r="S2198" i="35"/>
  <c r="S2199" i="35"/>
  <c r="S2200" i="35"/>
  <c r="S2201" i="35"/>
  <c r="S2202" i="35"/>
  <c r="S2203" i="35"/>
  <c r="S2204" i="35"/>
  <c r="S2205" i="35"/>
  <c r="S2206" i="35"/>
  <c r="S2207" i="35"/>
  <c r="S2208" i="35"/>
  <c r="S2209" i="35"/>
  <c r="S2210" i="35"/>
  <c r="S2211" i="35"/>
  <c r="S2212" i="35"/>
  <c r="S2213" i="35"/>
  <c r="S2214" i="35"/>
  <c r="S2215" i="35"/>
  <c r="S2216" i="35"/>
  <c r="S2217" i="35"/>
  <c r="S2218" i="35"/>
  <c r="S2219" i="35"/>
  <c r="S2220" i="35"/>
  <c r="S2221" i="35"/>
  <c r="S2222" i="35"/>
  <c r="S2223" i="35"/>
  <c r="S2224" i="35"/>
  <c r="S2225" i="35"/>
  <c r="S2226" i="35"/>
  <c r="S2227" i="35"/>
  <c r="S2228" i="35"/>
  <c r="S2229" i="35"/>
  <c r="S2230" i="35"/>
  <c r="S2231" i="35"/>
  <c r="S2232" i="35"/>
  <c r="S2233" i="35"/>
  <c r="S2234" i="35"/>
  <c r="S2235" i="35"/>
  <c r="S2236" i="35"/>
  <c r="S2237" i="35"/>
  <c r="S2238" i="35"/>
  <c r="S2239" i="35"/>
  <c r="S2240" i="35"/>
  <c r="S2241" i="35"/>
  <c r="S2242" i="35"/>
  <c r="S2243" i="35"/>
  <c r="S2244" i="35"/>
  <c r="S2245" i="35"/>
  <c r="S2246" i="35"/>
  <c r="S2247" i="35"/>
  <c r="S2248" i="35"/>
  <c r="S2249" i="35"/>
  <c r="S2250" i="35"/>
  <c r="S2251" i="35"/>
  <c r="S2252" i="35"/>
  <c r="S2253" i="35"/>
  <c r="S2254" i="35"/>
  <c r="S2255" i="35"/>
  <c r="S2256" i="35"/>
  <c r="S2257" i="35"/>
  <c r="S2258" i="35"/>
  <c r="S2259" i="35"/>
  <c r="S2260" i="35"/>
  <c r="S2261" i="35"/>
  <c r="S2262" i="35"/>
  <c r="S2263" i="35"/>
  <c r="S2264" i="35"/>
  <c r="S2265" i="35"/>
  <c r="S2266" i="35"/>
  <c r="S2267" i="35"/>
  <c r="S2268" i="35"/>
  <c r="S2269" i="35"/>
  <c r="S2270" i="35"/>
  <c r="S2271" i="35"/>
  <c r="S2272" i="35"/>
  <c r="S2273" i="35"/>
  <c r="S2274" i="35"/>
  <c r="S2275" i="35"/>
  <c r="S2276" i="35"/>
  <c r="S2277" i="35"/>
  <c r="S2278" i="35"/>
  <c r="S2279" i="35"/>
  <c r="S2280" i="35"/>
  <c r="S2281" i="35"/>
  <c r="S2282" i="35"/>
  <c r="S2283" i="35"/>
  <c r="S2284" i="35"/>
  <c r="S2285" i="35"/>
  <c r="S2286" i="35"/>
  <c r="S2287" i="35"/>
  <c r="S2288" i="35"/>
  <c r="S2289" i="35"/>
  <c r="S2290" i="35"/>
  <c r="S2291" i="35"/>
  <c r="S2292" i="35"/>
  <c r="S2293" i="35"/>
  <c r="S2294" i="35"/>
  <c r="S2295" i="35"/>
  <c r="S2296" i="35"/>
  <c r="S2297" i="35"/>
  <c r="S2298" i="35"/>
  <c r="S2299" i="35"/>
  <c r="S2300" i="35"/>
  <c r="S2301" i="35"/>
  <c r="S2302" i="35"/>
  <c r="S2303" i="35"/>
  <c r="S2304" i="35"/>
  <c r="S2305" i="35"/>
  <c r="S2306" i="35"/>
  <c r="S2307" i="35"/>
  <c r="S2308" i="35"/>
  <c r="S2309" i="35"/>
  <c r="S2310" i="35"/>
  <c r="S2311" i="35"/>
  <c r="S2312" i="35"/>
  <c r="S2313" i="35"/>
  <c r="S2314" i="35"/>
  <c r="S2315" i="35"/>
  <c r="S2316" i="35"/>
  <c r="S2317" i="35"/>
  <c r="S2318" i="35"/>
  <c r="S2319" i="35"/>
  <c r="S2320" i="35"/>
  <c r="S2321" i="35"/>
  <c r="S2322" i="35"/>
  <c r="S2323" i="35"/>
  <c r="S2324" i="35"/>
  <c r="S2325" i="35"/>
  <c r="S2326" i="35"/>
  <c r="S2327" i="35"/>
  <c r="S2328" i="35"/>
  <c r="S2329" i="35"/>
  <c r="S2330" i="35"/>
  <c r="S2331" i="35"/>
  <c r="S2332" i="35"/>
  <c r="S2333" i="35"/>
  <c r="S2334" i="35"/>
  <c r="S2335" i="35"/>
  <c r="S2336" i="35"/>
  <c r="S2337" i="35"/>
  <c r="S2338" i="35"/>
  <c r="S2339" i="35"/>
  <c r="S2340" i="35"/>
  <c r="S2341" i="35"/>
  <c r="S2342" i="35"/>
  <c r="S2343" i="35"/>
  <c r="S2344" i="35"/>
  <c r="S2345" i="35"/>
  <c r="S2346" i="35"/>
  <c r="S2347" i="35"/>
  <c r="S2348" i="35"/>
  <c r="S2349" i="35"/>
  <c r="S2350" i="35"/>
  <c r="S2351" i="35"/>
  <c r="S2352" i="35"/>
  <c r="S2353" i="35"/>
  <c r="S2354" i="35"/>
  <c r="S2355" i="35"/>
  <c r="S2356" i="35"/>
  <c r="S2357" i="35"/>
  <c r="S2358" i="35"/>
  <c r="S2359" i="35"/>
  <c r="S2360" i="35"/>
  <c r="S2361" i="35"/>
  <c r="S2362" i="35"/>
  <c r="S2363" i="35"/>
  <c r="S2364" i="35"/>
  <c r="S2365" i="35"/>
  <c r="S2366" i="35"/>
  <c r="S2367" i="35"/>
  <c r="S2368" i="35"/>
  <c r="S2369" i="35"/>
  <c r="S2370" i="35"/>
  <c r="S2371" i="35"/>
  <c r="S2372" i="35"/>
  <c r="S2373" i="35"/>
  <c r="S2374" i="35"/>
  <c r="S2375" i="35"/>
  <c r="S2376" i="35"/>
  <c r="S2377" i="35"/>
  <c r="S2378" i="35"/>
  <c r="S2379" i="35"/>
  <c r="S2380" i="35"/>
  <c r="S2381" i="35"/>
  <c r="S2382" i="35"/>
  <c r="S2383" i="35"/>
  <c r="S2384" i="35"/>
  <c r="S2385" i="35"/>
  <c r="S2386" i="35"/>
  <c r="S2387" i="35"/>
  <c r="S2388" i="35"/>
  <c r="S2389" i="35"/>
  <c r="S2390" i="35"/>
  <c r="S2391" i="35"/>
  <c r="S2392" i="35"/>
  <c r="S2393" i="35"/>
  <c r="S2394" i="35"/>
  <c r="S2395" i="35"/>
  <c r="S2396" i="35"/>
  <c r="S2397" i="35"/>
  <c r="S2398" i="35"/>
  <c r="S2399" i="35"/>
  <c r="S2400" i="35"/>
  <c r="S2401" i="35"/>
  <c r="S2402" i="35"/>
  <c r="S2403" i="35"/>
  <c r="S2404" i="35"/>
  <c r="S2405" i="35"/>
  <c r="S2406" i="35"/>
  <c r="S2407" i="35"/>
  <c r="S2408" i="35"/>
  <c r="S2409" i="35"/>
  <c r="S2410" i="35"/>
  <c r="S2411" i="35"/>
  <c r="S2412" i="35"/>
  <c r="S2413" i="35"/>
  <c r="S2414" i="35"/>
  <c r="S2415" i="35"/>
  <c r="S2416" i="35"/>
  <c r="S2417" i="35"/>
  <c r="S2418" i="35"/>
  <c r="S2419" i="35"/>
  <c r="S2420" i="35"/>
  <c r="S2421" i="35"/>
  <c r="S2422" i="35"/>
  <c r="S2423" i="35"/>
  <c r="S2424" i="35"/>
  <c r="S2425" i="35"/>
  <c r="S2426" i="35"/>
  <c r="S2427" i="35"/>
  <c r="S2428" i="35"/>
  <c r="S2429" i="35"/>
  <c r="S2430" i="35"/>
  <c r="S2431" i="35"/>
  <c r="S2432" i="35"/>
  <c r="S2433" i="35"/>
  <c r="S2434" i="35"/>
  <c r="S2435" i="35"/>
  <c r="S2436" i="35"/>
  <c r="S2437" i="35"/>
  <c r="S2438" i="35"/>
  <c r="S2439" i="35"/>
  <c r="S2440" i="35"/>
  <c r="S2441" i="35"/>
  <c r="S2442" i="35"/>
  <c r="S2443" i="35"/>
  <c r="S2444" i="35"/>
  <c r="S2445" i="35"/>
  <c r="S2446" i="35"/>
  <c r="S2447" i="35"/>
  <c r="S2448" i="35"/>
  <c r="S2449" i="35"/>
  <c r="S2450" i="35"/>
  <c r="S2451" i="35"/>
  <c r="S2452" i="35"/>
  <c r="S2453" i="35"/>
  <c r="S2454" i="35"/>
  <c r="S2455" i="35"/>
  <c r="S2456" i="35"/>
  <c r="S2457" i="35"/>
  <c r="S2458" i="35"/>
  <c r="S2459" i="35"/>
  <c r="S2460" i="35"/>
  <c r="S2461" i="35"/>
  <c r="S2462" i="35"/>
  <c r="S2463" i="35"/>
  <c r="S2464" i="35"/>
  <c r="S2465" i="35"/>
  <c r="S2466" i="35"/>
  <c r="S2467" i="35"/>
  <c r="S2468" i="35"/>
  <c r="S2469" i="35"/>
  <c r="S2470" i="35"/>
  <c r="S2471" i="35"/>
  <c r="S2472" i="35"/>
  <c r="S2473" i="35"/>
  <c r="S2474" i="35"/>
  <c r="S2475" i="35"/>
  <c r="S2476" i="35"/>
  <c r="S2477" i="35"/>
  <c r="S2478" i="35"/>
  <c r="S2479" i="35"/>
  <c r="S2480" i="35"/>
  <c r="S2481" i="35"/>
  <c r="S2482" i="35"/>
  <c r="S2483" i="35"/>
  <c r="S2484" i="35"/>
  <c r="S2485" i="35"/>
  <c r="S2486" i="35"/>
  <c r="S2487" i="35"/>
  <c r="S2488" i="35"/>
  <c r="S2489" i="35"/>
  <c r="S2490" i="35"/>
  <c r="S2491" i="35"/>
  <c r="S2492" i="35"/>
  <c r="S2493" i="35"/>
  <c r="S2494" i="35"/>
  <c r="S2495" i="35"/>
  <c r="S2496" i="35"/>
  <c r="S2497" i="35"/>
  <c r="S2498" i="35"/>
  <c r="S2499" i="35"/>
  <c r="S2500" i="35"/>
  <c r="S2501" i="35"/>
  <c r="S2502" i="35"/>
  <c r="S2503" i="35"/>
  <c r="S2504" i="35"/>
  <c r="S2505" i="35"/>
  <c r="S2506" i="35"/>
  <c r="S2507" i="35"/>
  <c r="S2508" i="35"/>
  <c r="S2509" i="35"/>
  <c r="S2510" i="35"/>
  <c r="S2511" i="35"/>
  <c r="S2512" i="35"/>
  <c r="S2513" i="35"/>
  <c r="S2514" i="35"/>
  <c r="S2515" i="35"/>
  <c r="S2516" i="35"/>
  <c r="S2517" i="35"/>
  <c r="S2518" i="35"/>
  <c r="S2519" i="35"/>
  <c r="S2520" i="35"/>
  <c r="S2521" i="35"/>
  <c r="S2522" i="35"/>
  <c r="S2523" i="35"/>
  <c r="S2524" i="35"/>
  <c r="S2525" i="35"/>
  <c r="S2526" i="35"/>
  <c r="S2527" i="35"/>
  <c r="S2528" i="35"/>
  <c r="S2529" i="35"/>
  <c r="S2530" i="35"/>
  <c r="S2531" i="35"/>
  <c r="S2532" i="35"/>
  <c r="S2533" i="35"/>
  <c r="S2534" i="35"/>
  <c r="S2535" i="35"/>
  <c r="S2536" i="35"/>
  <c r="S2537" i="35"/>
  <c r="S2538" i="35"/>
  <c r="S2539" i="35"/>
  <c r="S2540" i="35"/>
  <c r="S2541" i="35"/>
  <c r="S2542" i="35"/>
  <c r="S2543" i="35"/>
  <c r="S2544" i="35"/>
  <c r="S2545" i="35"/>
  <c r="S2546" i="35"/>
  <c r="S2547" i="35"/>
  <c r="S2548" i="35"/>
  <c r="S2549" i="35"/>
  <c r="S2550" i="35"/>
  <c r="S2551" i="35"/>
  <c r="S2552" i="35"/>
  <c r="S2553" i="35"/>
  <c r="S2554" i="35"/>
  <c r="S2555" i="35"/>
  <c r="S2556" i="35"/>
  <c r="S2557" i="35"/>
  <c r="S2558" i="35"/>
  <c r="S2559" i="35"/>
  <c r="S2" i="35"/>
  <c r="R3" i="35"/>
  <c r="R4" i="35"/>
  <c r="R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R60" i="35"/>
  <c r="R61" i="35"/>
  <c r="R62" i="35"/>
  <c r="R63" i="35"/>
  <c r="R64" i="35"/>
  <c r="R65" i="35"/>
  <c r="R66" i="35"/>
  <c r="R67" i="35"/>
  <c r="R68" i="35"/>
  <c r="R69" i="35"/>
  <c r="R70" i="35"/>
  <c r="R71" i="35"/>
  <c r="R72" i="35"/>
  <c r="R73" i="35"/>
  <c r="R74" i="35"/>
  <c r="R75" i="35"/>
  <c r="R76" i="35"/>
  <c r="R77" i="35"/>
  <c r="R78" i="35"/>
  <c r="R79" i="35"/>
  <c r="R80" i="35"/>
  <c r="R81" i="35"/>
  <c r="R82" i="35"/>
  <c r="R83" i="35"/>
  <c r="R84" i="35"/>
  <c r="R85" i="35"/>
  <c r="R86" i="35"/>
  <c r="R87" i="35"/>
  <c r="R88" i="35"/>
  <c r="R89" i="35"/>
  <c r="R90" i="35"/>
  <c r="R91" i="35"/>
  <c r="R92" i="35"/>
  <c r="R93" i="35"/>
  <c r="R94" i="35"/>
  <c r="R95" i="35"/>
  <c r="R96" i="35"/>
  <c r="R97" i="35"/>
  <c r="R98" i="35"/>
  <c r="R99" i="35"/>
  <c r="R100" i="35"/>
  <c r="R101" i="35"/>
  <c r="R102" i="35"/>
  <c r="R103" i="35"/>
  <c r="R104" i="35"/>
  <c r="R105" i="35"/>
  <c r="R106" i="35"/>
  <c r="R107" i="35"/>
  <c r="R108" i="35"/>
  <c r="R109" i="35"/>
  <c r="R110" i="35"/>
  <c r="R111" i="35"/>
  <c r="R112" i="35"/>
  <c r="R113" i="35"/>
  <c r="R114" i="35"/>
  <c r="R115" i="35"/>
  <c r="R116" i="35"/>
  <c r="R117" i="35"/>
  <c r="R118" i="35"/>
  <c r="R119" i="35"/>
  <c r="R120" i="35"/>
  <c r="R121" i="35"/>
  <c r="R122" i="35"/>
  <c r="R123" i="35"/>
  <c r="R124" i="35"/>
  <c r="R125" i="35"/>
  <c r="R126" i="35"/>
  <c r="R127" i="35"/>
  <c r="R128" i="35"/>
  <c r="R129" i="35"/>
  <c r="R130" i="35"/>
  <c r="R131" i="35"/>
  <c r="R132" i="35"/>
  <c r="R133" i="35"/>
  <c r="R134" i="35"/>
  <c r="R135" i="35"/>
  <c r="R136" i="35"/>
  <c r="R137" i="35"/>
  <c r="R138" i="35"/>
  <c r="R139" i="35"/>
  <c r="R140" i="35"/>
  <c r="R141" i="35"/>
  <c r="R142" i="35"/>
  <c r="R143" i="35"/>
  <c r="R144" i="35"/>
  <c r="R145" i="35"/>
  <c r="R146" i="35"/>
  <c r="R147" i="35"/>
  <c r="R148" i="35"/>
  <c r="R149" i="35"/>
  <c r="R150" i="35"/>
  <c r="R151" i="35"/>
  <c r="R152" i="35"/>
  <c r="R153" i="35"/>
  <c r="R154" i="35"/>
  <c r="R155" i="35"/>
  <c r="R156" i="35"/>
  <c r="R157" i="35"/>
  <c r="R158" i="35"/>
  <c r="R159" i="35"/>
  <c r="R160" i="35"/>
  <c r="R161" i="35"/>
  <c r="R162" i="35"/>
  <c r="R163" i="35"/>
  <c r="R164" i="35"/>
  <c r="R165" i="35"/>
  <c r="R166" i="35"/>
  <c r="R167" i="35"/>
  <c r="R168" i="35"/>
  <c r="R169" i="35"/>
  <c r="R170" i="35"/>
  <c r="R171" i="35"/>
  <c r="R172" i="35"/>
  <c r="R173" i="35"/>
  <c r="R174" i="35"/>
  <c r="R175" i="35"/>
  <c r="R176" i="35"/>
  <c r="R177" i="35"/>
  <c r="R178" i="35"/>
  <c r="R179" i="35"/>
  <c r="R180" i="35"/>
  <c r="R181" i="35"/>
  <c r="R182" i="35"/>
  <c r="R183" i="35"/>
  <c r="R184" i="35"/>
  <c r="R185" i="35"/>
  <c r="R186" i="35"/>
  <c r="R187" i="35"/>
  <c r="R188" i="35"/>
  <c r="R189" i="35"/>
  <c r="R190" i="35"/>
  <c r="R191" i="35"/>
  <c r="R192" i="35"/>
  <c r="R193" i="35"/>
  <c r="R194" i="35"/>
  <c r="R195" i="35"/>
  <c r="R196" i="35"/>
  <c r="R197" i="35"/>
  <c r="R198" i="35"/>
  <c r="R199" i="35"/>
  <c r="R200" i="35"/>
  <c r="R201" i="35"/>
  <c r="R202" i="35"/>
  <c r="R203" i="35"/>
  <c r="R204" i="35"/>
  <c r="R205" i="35"/>
  <c r="R206" i="35"/>
  <c r="R207" i="35"/>
  <c r="R208" i="35"/>
  <c r="R209" i="35"/>
  <c r="R210" i="35"/>
  <c r="R211" i="35"/>
  <c r="R212" i="35"/>
  <c r="R213" i="35"/>
  <c r="R214" i="35"/>
  <c r="R215" i="35"/>
  <c r="R216" i="35"/>
  <c r="R217" i="35"/>
  <c r="R218" i="35"/>
  <c r="R219" i="35"/>
  <c r="R220" i="35"/>
  <c r="R221" i="35"/>
  <c r="R222" i="35"/>
  <c r="R223" i="35"/>
  <c r="R224" i="35"/>
  <c r="R225" i="35"/>
  <c r="R226" i="35"/>
  <c r="R227" i="35"/>
  <c r="R228" i="35"/>
  <c r="R229" i="35"/>
  <c r="R230" i="35"/>
  <c r="R231" i="35"/>
  <c r="R232" i="35"/>
  <c r="R233" i="35"/>
  <c r="R234" i="35"/>
  <c r="R235" i="35"/>
  <c r="R236" i="35"/>
  <c r="R237" i="35"/>
  <c r="R238" i="35"/>
  <c r="R239" i="35"/>
  <c r="R240" i="35"/>
  <c r="R241" i="35"/>
  <c r="R242" i="35"/>
  <c r="R243" i="35"/>
  <c r="R244" i="35"/>
  <c r="R245" i="35"/>
  <c r="R246" i="35"/>
  <c r="R247" i="35"/>
  <c r="R248" i="35"/>
  <c r="R249" i="35"/>
  <c r="R250" i="35"/>
  <c r="R251" i="35"/>
  <c r="R252" i="35"/>
  <c r="R253" i="35"/>
  <c r="R254" i="35"/>
  <c r="R255" i="35"/>
  <c r="R256" i="35"/>
  <c r="R257" i="35"/>
  <c r="R258" i="35"/>
  <c r="R259" i="35"/>
  <c r="R260" i="35"/>
  <c r="R261" i="35"/>
  <c r="R262" i="35"/>
  <c r="R263" i="35"/>
  <c r="R264" i="35"/>
  <c r="R265" i="35"/>
  <c r="R266" i="35"/>
  <c r="R267" i="35"/>
  <c r="R268" i="35"/>
  <c r="R269" i="35"/>
  <c r="R270" i="35"/>
  <c r="R271" i="35"/>
  <c r="R272" i="35"/>
  <c r="R273" i="35"/>
  <c r="R274" i="35"/>
  <c r="R275" i="35"/>
  <c r="R276" i="35"/>
  <c r="R277" i="35"/>
  <c r="R278" i="35"/>
  <c r="R279" i="35"/>
  <c r="R280" i="35"/>
  <c r="R281" i="35"/>
  <c r="R282" i="35"/>
  <c r="R283" i="35"/>
  <c r="R284" i="35"/>
  <c r="R285" i="35"/>
  <c r="R286" i="35"/>
  <c r="R287" i="35"/>
  <c r="R288" i="35"/>
  <c r="R289" i="35"/>
  <c r="R290" i="35"/>
  <c r="R291" i="35"/>
  <c r="R292" i="35"/>
  <c r="R293" i="35"/>
  <c r="R294" i="35"/>
  <c r="R295" i="35"/>
  <c r="R296" i="35"/>
  <c r="R297" i="35"/>
  <c r="R298" i="35"/>
  <c r="R299" i="35"/>
  <c r="R300" i="35"/>
  <c r="R301" i="35"/>
  <c r="R302" i="35"/>
  <c r="R303" i="35"/>
  <c r="R304" i="35"/>
  <c r="R305" i="35"/>
  <c r="R306" i="35"/>
  <c r="R307" i="35"/>
  <c r="R308" i="35"/>
  <c r="R309" i="35"/>
  <c r="R310" i="35"/>
  <c r="R311" i="35"/>
  <c r="R312" i="35"/>
  <c r="R313" i="35"/>
  <c r="R314" i="35"/>
  <c r="R315" i="35"/>
  <c r="R316" i="35"/>
  <c r="R317" i="35"/>
  <c r="R318" i="35"/>
  <c r="R319" i="35"/>
  <c r="R320" i="35"/>
  <c r="R321" i="35"/>
  <c r="R322" i="35"/>
  <c r="R323" i="35"/>
  <c r="R324" i="35"/>
  <c r="R325" i="35"/>
  <c r="R326" i="35"/>
  <c r="R327" i="35"/>
  <c r="R328" i="35"/>
  <c r="R329" i="35"/>
  <c r="R330" i="35"/>
  <c r="R331" i="35"/>
  <c r="R332" i="35"/>
  <c r="R333" i="35"/>
  <c r="R334" i="35"/>
  <c r="R335" i="35"/>
  <c r="R336" i="35"/>
  <c r="R337" i="35"/>
  <c r="R338" i="35"/>
  <c r="R339" i="35"/>
  <c r="R340" i="35"/>
  <c r="R341" i="35"/>
  <c r="R342" i="35"/>
  <c r="R343" i="35"/>
  <c r="R344" i="35"/>
  <c r="R345" i="35"/>
  <c r="R346" i="35"/>
  <c r="R347" i="35"/>
  <c r="R348" i="35"/>
  <c r="R349" i="35"/>
  <c r="R350" i="35"/>
  <c r="R351" i="35"/>
  <c r="R352" i="35"/>
  <c r="R353" i="35"/>
  <c r="R354" i="35"/>
  <c r="R355" i="35"/>
  <c r="R356" i="35"/>
  <c r="R357" i="35"/>
  <c r="R358" i="35"/>
  <c r="R359" i="35"/>
  <c r="R360" i="35"/>
  <c r="R361" i="35"/>
  <c r="R362" i="35"/>
  <c r="R363" i="35"/>
  <c r="R364" i="35"/>
  <c r="R365" i="35"/>
  <c r="R366" i="35"/>
  <c r="R367" i="35"/>
  <c r="R368" i="35"/>
  <c r="R369" i="35"/>
  <c r="R370" i="35"/>
  <c r="R371" i="35"/>
  <c r="R372" i="35"/>
  <c r="R373" i="35"/>
  <c r="R374" i="35"/>
  <c r="R375" i="35"/>
  <c r="R376" i="35"/>
  <c r="R377" i="35"/>
  <c r="R378" i="35"/>
  <c r="R379" i="35"/>
  <c r="R380" i="35"/>
  <c r="R381" i="35"/>
  <c r="R382" i="35"/>
  <c r="R383" i="35"/>
  <c r="R384" i="35"/>
  <c r="R385" i="35"/>
  <c r="R386" i="35"/>
  <c r="R387" i="35"/>
  <c r="R388" i="35"/>
  <c r="R389" i="35"/>
  <c r="R390" i="35"/>
  <c r="R391" i="35"/>
  <c r="R392" i="35"/>
  <c r="R393" i="35"/>
  <c r="R394" i="35"/>
  <c r="R395" i="35"/>
  <c r="R396" i="35"/>
  <c r="R397" i="35"/>
  <c r="R398" i="35"/>
  <c r="R399" i="35"/>
  <c r="R400" i="35"/>
  <c r="R401" i="35"/>
  <c r="R402" i="35"/>
  <c r="R403" i="35"/>
  <c r="R404" i="35"/>
  <c r="R405" i="35"/>
  <c r="R406" i="35"/>
  <c r="R407" i="35"/>
  <c r="R408" i="35"/>
  <c r="R409" i="35"/>
  <c r="R410" i="35"/>
  <c r="R411" i="35"/>
  <c r="R412" i="35"/>
  <c r="R413" i="35"/>
  <c r="R414" i="35"/>
  <c r="R415" i="35"/>
  <c r="R416" i="35"/>
  <c r="R417" i="35"/>
  <c r="R418" i="35"/>
  <c r="R419" i="35"/>
  <c r="R420" i="35"/>
  <c r="R421" i="35"/>
  <c r="R422" i="35"/>
  <c r="R423" i="35"/>
  <c r="R424" i="35"/>
  <c r="R425" i="35"/>
  <c r="R426" i="35"/>
  <c r="R427" i="35"/>
  <c r="R428" i="35"/>
  <c r="R429" i="35"/>
  <c r="R430" i="35"/>
  <c r="R431" i="35"/>
  <c r="R432" i="35"/>
  <c r="R433" i="35"/>
  <c r="R434" i="35"/>
  <c r="R435" i="35"/>
  <c r="R436" i="35"/>
  <c r="R437" i="35"/>
  <c r="R438" i="35"/>
  <c r="R439" i="35"/>
  <c r="R440" i="35"/>
  <c r="R441" i="35"/>
  <c r="R442" i="35"/>
  <c r="R443" i="35"/>
  <c r="R444" i="35"/>
  <c r="R445" i="35"/>
  <c r="R446" i="35"/>
  <c r="R447" i="35"/>
  <c r="R448" i="35"/>
  <c r="R449" i="35"/>
  <c r="R450" i="35"/>
  <c r="R451" i="35"/>
  <c r="R452" i="35"/>
  <c r="R453" i="35"/>
  <c r="R454" i="35"/>
  <c r="R455" i="35"/>
  <c r="R456" i="35"/>
  <c r="R457" i="35"/>
  <c r="R458" i="35"/>
  <c r="R459" i="35"/>
  <c r="R460" i="35"/>
  <c r="R461" i="35"/>
  <c r="R462" i="35"/>
  <c r="R463" i="35"/>
  <c r="R464" i="35"/>
  <c r="R465" i="35"/>
  <c r="R466" i="35"/>
  <c r="R467" i="35"/>
  <c r="R468" i="35"/>
  <c r="R469" i="35"/>
  <c r="R470" i="35"/>
  <c r="R471" i="35"/>
  <c r="R472" i="35"/>
  <c r="R473" i="35"/>
  <c r="R474" i="35"/>
  <c r="R475" i="35"/>
  <c r="R476" i="35"/>
  <c r="R477" i="35"/>
  <c r="R478" i="35"/>
  <c r="R479" i="35"/>
  <c r="R480" i="35"/>
  <c r="R481" i="35"/>
  <c r="R482" i="35"/>
  <c r="R483" i="35"/>
  <c r="R484" i="35"/>
  <c r="R485" i="35"/>
  <c r="R486" i="35"/>
  <c r="R487" i="35"/>
  <c r="R488" i="35"/>
  <c r="R489" i="35"/>
  <c r="R490" i="35"/>
  <c r="R491" i="35"/>
  <c r="R492" i="35"/>
  <c r="R493" i="35"/>
  <c r="R494" i="35"/>
  <c r="R495" i="35"/>
  <c r="R496" i="35"/>
  <c r="R497" i="35"/>
  <c r="R498" i="35"/>
  <c r="R499" i="35"/>
  <c r="R500" i="35"/>
  <c r="R501" i="35"/>
  <c r="R502" i="35"/>
  <c r="R503" i="35"/>
  <c r="R504" i="35"/>
  <c r="R505" i="35"/>
  <c r="R506" i="35"/>
  <c r="R507" i="35"/>
  <c r="R508" i="35"/>
  <c r="R509" i="35"/>
  <c r="R510" i="35"/>
  <c r="R511" i="35"/>
  <c r="R512" i="35"/>
  <c r="R513" i="35"/>
  <c r="R514" i="35"/>
  <c r="R515" i="35"/>
  <c r="R516" i="35"/>
  <c r="R517" i="35"/>
  <c r="R518" i="35"/>
  <c r="R519" i="35"/>
  <c r="R520" i="35"/>
  <c r="R521" i="35"/>
  <c r="R522" i="35"/>
  <c r="R523" i="35"/>
  <c r="R524" i="35"/>
  <c r="R525" i="35"/>
  <c r="R526" i="35"/>
  <c r="R527" i="35"/>
  <c r="R528" i="35"/>
  <c r="R529" i="35"/>
  <c r="R530" i="35"/>
  <c r="R531" i="35"/>
  <c r="R532" i="35"/>
  <c r="R533" i="35"/>
  <c r="R534" i="35"/>
  <c r="R535" i="35"/>
  <c r="R536" i="35"/>
  <c r="R537" i="35"/>
  <c r="R538" i="35"/>
  <c r="R539" i="35"/>
  <c r="R540" i="35"/>
  <c r="R541" i="35"/>
  <c r="R542" i="35"/>
  <c r="R543" i="35"/>
  <c r="R544" i="35"/>
  <c r="R545" i="35"/>
  <c r="R546" i="35"/>
  <c r="R547" i="35"/>
  <c r="R548" i="35"/>
  <c r="R549" i="35"/>
  <c r="R550" i="35"/>
  <c r="R551" i="35"/>
  <c r="R552" i="35"/>
  <c r="R553" i="35"/>
  <c r="R554" i="35"/>
  <c r="R555" i="35"/>
  <c r="R556" i="35"/>
  <c r="R557" i="35"/>
  <c r="R558" i="35"/>
  <c r="R559" i="35"/>
  <c r="R560" i="35"/>
  <c r="R561" i="35"/>
  <c r="R562" i="35"/>
  <c r="R563" i="35"/>
  <c r="R564" i="35"/>
  <c r="R565" i="35"/>
  <c r="R566" i="35"/>
  <c r="R567" i="35"/>
  <c r="R568" i="35"/>
  <c r="R569" i="35"/>
  <c r="R570" i="35"/>
  <c r="R571" i="35"/>
  <c r="R572" i="35"/>
  <c r="R573" i="35"/>
  <c r="R574" i="35"/>
  <c r="R575" i="35"/>
  <c r="R576" i="35"/>
  <c r="R577" i="35"/>
  <c r="R578" i="35"/>
  <c r="R579" i="35"/>
  <c r="R580" i="35"/>
  <c r="R581" i="35"/>
  <c r="R582" i="35"/>
  <c r="R583" i="35"/>
  <c r="R584" i="35"/>
  <c r="R585" i="35"/>
  <c r="R586" i="35"/>
  <c r="R587" i="35"/>
  <c r="R588" i="35"/>
  <c r="R589" i="35"/>
  <c r="R590" i="35"/>
  <c r="R591" i="35"/>
  <c r="R592" i="35"/>
  <c r="R593" i="35"/>
  <c r="R594" i="35"/>
  <c r="R595" i="35"/>
  <c r="R596" i="35"/>
  <c r="R597" i="35"/>
  <c r="R598" i="35"/>
  <c r="R599" i="35"/>
  <c r="R600" i="35"/>
  <c r="R601" i="35"/>
  <c r="R602" i="35"/>
  <c r="R603" i="35"/>
  <c r="R604" i="35"/>
  <c r="R605" i="35"/>
  <c r="R606" i="35"/>
  <c r="R607" i="35"/>
  <c r="R608" i="35"/>
  <c r="R609" i="35"/>
  <c r="R610" i="35"/>
  <c r="R611" i="35"/>
  <c r="R612" i="35"/>
  <c r="R613" i="35"/>
  <c r="R614" i="35"/>
  <c r="R615" i="35"/>
  <c r="R616" i="35"/>
  <c r="R617" i="35"/>
  <c r="R618" i="35"/>
  <c r="R619" i="35"/>
  <c r="R620" i="35"/>
  <c r="R621" i="35"/>
  <c r="R622" i="35"/>
  <c r="R623" i="35"/>
  <c r="R624" i="35"/>
  <c r="R625" i="35"/>
  <c r="R626" i="35"/>
  <c r="R627" i="35"/>
  <c r="R628" i="35"/>
  <c r="R629" i="35"/>
  <c r="R630" i="35"/>
  <c r="R631" i="35"/>
  <c r="R632" i="35"/>
  <c r="R633" i="35"/>
  <c r="R634" i="35"/>
  <c r="R635" i="35"/>
  <c r="R636" i="35"/>
  <c r="R637" i="35"/>
  <c r="R638" i="35"/>
  <c r="R639" i="35"/>
  <c r="R640" i="35"/>
  <c r="R641" i="35"/>
  <c r="R642" i="35"/>
  <c r="R643" i="35"/>
  <c r="R644" i="35"/>
  <c r="R645" i="35"/>
  <c r="R646" i="35"/>
  <c r="R647" i="35"/>
  <c r="R648" i="35"/>
  <c r="R649" i="35"/>
  <c r="R650" i="35"/>
  <c r="R651" i="35"/>
  <c r="R652" i="35"/>
  <c r="R653" i="35"/>
  <c r="R654" i="35"/>
  <c r="R655" i="35"/>
  <c r="R656" i="35"/>
  <c r="R657" i="35"/>
  <c r="R658" i="35"/>
  <c r="R659" i="35"/>
  <c r="R660" i="35"/>
  <c r="R661" i="35"/>
  <c r="R662" i="35"/>
  <c r="R663" i="35"/>
  <c r="R664" i="35"/>
  <c r="R665" i="35"/>
  <c r="R666" i="35"/>
  <c r="R667" i="35"/>
  <c r="R668" i="35"/>
  <c r="R669" i="35"/>
  <c r="R670" i="35"/>
  <c r="R671" i="35"/>
  <c r="R672" i="35"/>
  <c r="R673" i="35"/>
  <c r="R674" i="35"/>
  <c r="R675" i="35"/>
  <c r="R676" i="35"/>
  <c r="R677" i="35"/>
  <c r="R678" i="35"/>
  <c r="R679" i="35"/>
  <c r="R680" i="35"/>
  <c r="R681" i="35"/>
  <c r="R682" i="35"/>
  <c r="R683" i="35"/>
  <c r="R684" i="35"/>
  <c r="R685" i="35"/>
  <c r="R686" i="35"/>
  <c r="R687" i="35"/>
  <c r="R688" i="35"/>
  <c r="R689" i="35"/>
  <c r="R690" i="35"/>
  <c r="R691" i="35"/>
  <c r="R692" i="35"/>
  <c r="R693" i="35"/>
  <c r="R694" i="35"/>
  <c r="R695" i="35"/>
  <c r="R696" i="35"/>
  <c r="R697" i="35"/>
  <c r="R698" i="35"/>
  <c r="R699" i="35"/>
  <c r="R700" i="35"/>
  <c r="R701" i="35"/>
  <c r="R702" i="35"/>
  <c r="R703" i="35"/>
  <c r="R704" i="35"/>
  <c r="R705" i="35"/>
  <c r="R706" i="35"/>
  <c r="R707" i="35"/>
  <c r="R708" i="35"/>
  <c r="R709" i="35"/>
  <c r="R710" i="35"/>
  <c r="R711" i="35"/>
  <c r="R712" i="35"/>
  <c r="R713" i="35"/>
  <c r="R714" i="35"/>
  <c r="R715" i="35"/>
  <c r="R716" i="35"/>
  <c r="R717" i="35"/>
  <c r="R718" i="35"/>
  <c r="R719" i="35"/>
  <c r="R720" i="35"/>
  <c r="R721" i="35"/>
  <c r="R722" i="35"/>
  <c r="R723" i="35"/>
  <c r="R724" i="35"/>
  <c r="R725" i="35"/>
  <c r="R726" i="35"/>
  <c r="R727" i="35"/>
  <c r="R728" i="35"/>
  <c r="R729" i="35"/>
  <c r="R730" i="35"/>
  <c r="R731" i="35"/>
  <c r="R732" i="35"/>
  <c r="R733" i="35"/>
  <c r="R734" i="35"/>
  <c r="R735" i="35"/>
  <c r="R736" i="35"/>
  <c r="R737" i="35"/>
  <c r="R738" i="35"/>
  <c r="R739" i="35"/>
  <c r="R740" i="35"/>
  <c r="R741" i="35"/>
  <c r="R742" i="35"/>
  <c r="R743" i="35"/>
  <c r="R744" i="35"/>
  <c r="R745" i="35"/>
  <c r="R746" i="35"/>
  <c r="R747" i="35"/>
  <c r="R748" i="35"/>
  <c r="R749" i="35"/>
  <c r="R750" i="35"/>
  <c r="R751" i="35"/>
  <c r="R752" i="35"/>
  <c r="R753" i="35"/>
  <c r="R754" i="35"/>
  <c r="R755" i="35"/>
  <c r="R756" i="35"/>
  <c r="R757" i="35"/>
  <c r="R758" i="35"/>
  <c r="R759" i="35"/>
  <c r="R760" i="35"/>
  <c r="R761" i="35"/>
  <c r="R762" i="35"/>
  <c r="R763" i="35"/>
  <c r="R764" i="35"/>
  <c r="R765" i="35"/>
  <c r="R766" i="35"/>
  <c r="R767" i="35"/>
  <c r="R768" i="35"/>
  <c r="R769" i="35"/>
  <c r="R770" i="35"/>
  <c r="R771" i="35"/>
  <c r="R772" i="35"/>
  <c r="R773" i="35"/>
  <c r="R774" i="35"/>
  <c r="R775" i="35"/>
  <c r="R776" i="35"/>
  <c r="R777" i="35"/>
  <c r="R778" i="35"/>
  <c r="R779" i="35"/>
  <c r="R780" i="35"/>
  <c r="R781" i="35"/>
  <c r="R782" i="35"/>
  <c r="R783" i="35"/>
  <c r="R784" i="35"/>
  <c r="R785" i="35"/>
  <c r="R786" i="35"/>
  <c r="R787" i="35"/>
  <c r="R788" i="35"/>
  <c r="R789" i="35"/>
  <c r="R790" i="35"/>
  <c r="R791" i="35"/>
  <c r="R792" i="35"/>
  <c r="R793" i="35"/>
  <c r="R794" i="35"/>
  <c r="R795" i="35"/>
  <c r="R796" i="35"/>
  <c r="R797" i="35"/>
  <c r="R798" i="35"/>
  <c r="R799" i="35"/>
  <c r="R800" i="35"/>
  <c r="R801" i="35"/>
  <c r="R802" i="35"/>
  <c r="R803" i="35"/>
  <c r="R804" i="35"/>
  <c r="R805" i="35"/>
  <c r="R806" i="35"/>
  <c r="R807" i="35"/>
  <c r="R808" i="35"/>
  <c r="R809" i="35"/>
  <c r="R810" i="35"/>
  <c r="R811" i="35"/>
  <c r="R812" i="35"/>
  <c r="R813" i="35"/>
  <c r="R814" i="35"/>
  <c r="R815" i="35"/>
  <c r="R816" i="35"/>
  <c r="R817" i="35"/>
  <c r="R818" i="35"/>
  <c r="R819" i="35"/>
  <c r="R820" i="35"/>
  <c r="R821" i="35"/>
  <c r="R822" i="35"/>
  <c r="R823" i="35"/>
  <c r="R824" i="35"/>
  <c r="R825" i="35"/>
  <c r="R826" i="35"/>
  <c r="R827" i="35"/>
  <c r="R828" i="35"/>
  <c r="R829" i="35"/>
  <c r="R830" i="35"/>
  <c r="R831" i="35"/>
  <c r="R832" i="35"/>
  <c r="R833" i="35"/>
  <c r="R834" i="35"/>
  <c r="R835" i="35"/>
  <c r="R836" i="35"/>
  <c r="R837" i="35"/>
  <c r="R838" i="35"/>
  <c r="R839" i="35"/>
  <c r="R840" i="35"/>
  <c r="R841" i="35"/>
  <c r="R842" i="35"/>
  <c r="R843" i="35"/>
  <c r="R844" i="35"/>
  <c r="R845" i="35"/>
  <c r="R846" i="35"/>
  <c r="R847" i="35"/>
  <c r="R848" i="35"/>
  <c r="R849" i="35"/>
  <c r="R850" i="35"/>
  <c r="R851" i="35"/>
  <c r="R852" i="35"/>
  <c r="R853" i="35"/>
  <c r="R854" i="35"/>
  <c r="R855" i="35"/>
  <c r="R856" i="35"/>
  <c r="R857" i="35"/>
  <c r="R858" i="35"/>
  <c r="R859" i="35"/>
  <c r="R860" i="35"/>
  <c r="R861" i="35"/>
  <c r="R862" i="35"/>
  <c r="R863" i="35"/>
  <c r="R864" i="35"/>
  <c r="R865" i="35"/>
  <c r="R866" i="35"/>
  <c r="R867" i="35"/>
  <c r="R868" i="35"/>
  <c r="R869" i="35"/>
  <c r="R870" i="35"/>
  <c r="R871" i="35"/>
  <c r="R872" i="35"/>
  <c r="R873" i="35"/>
  <c r="R874" i="35"/>
  <c r="R875" i="35"/>
  <c r="R876" i="35"/>
  <c r="R877" i="35"/>
  <c r="R878" i="35"/>
  <c r="R879" i="35"/>
  <c r="R880" i="35"/>
  <c r="R881" i="35"/>
  <c r="R882" i="35"/>
  <c r="R883" i="35"/>
  <c r="R884" i="35"/>
  <c r="R885" i="35"/>
  <c r="R886" i="35"/>
  <c r="R887" i="35"/>
  <c r="R888" i="35"/>
  <c r="R889" i="35"/>
  <c r="R890" i="35"/>
  <c r="R891" i="35"/>
  <c r="R892" i="35"/>
  <c r="R893" i="35"/>
  <c r="R894" i="35"/>
  <c r="R895" i="35"/>
  <c r="R896" i="35"/>
  <c r="R897" i="35"/>
  <c r="R898" i="35"/>
  <c r="R899" i="35"/>
  <c r="R900" i="35"/>
  <c r="R901" i="35"/>
  <c r="R902" i="35"/>
  <c r="R903" i="35"/>
  <c r="R904" i="35"/>
  <c r="R905" i="35"/>
  <c r="R906" i="35"/>
  <c r="R907" i="35"/>
  <c r="R908" i="35"/>
  <c r="R909" i="35"/>
  <c r="R910" i="35"/>
  <c r="R911" i="35"/>
  <c r="R912" i="35"/>
  <c r="R913" i="35"/>
  <c r="R914" i="35"/>
  <c r="R915" i="35"/>
  <c r="R916" i="35"/>
  <c r="R917" i="35"/>
  <c r="R918" i="35"/>
  <c r="R919" i="35"/>
  <c r="R920" i="35"/>
  <c r="R921" i="35"/>
  <c r="R922" i="35"/>
  <c r="R923" i="35"/>
  <c r="R924" i="35"/>
  <c r="R925" i="35"/>
  <c r="R926" i="35"/>
  <c r="R927" i="35"/>
  <c r="R928" i="35"/>
  <c r="R929" i="35"/>
  <c r="R930" i="35"/>
  <c r="R931" i="35"/>
  <c r="R932" i="35"/>
  <c r="R933" i="35"/>
  <c r="R934" i="35"/>
  <c r="R935" i="35"/>
  <c r="R936" i="35"/>
  <c r="R937" i="35"/>
  <c r="R938" i="35"/>
  <c r="R939" i="35"/>
  <c r="R940" i="35"/>
  <c r="R941" i="35"/>
  <c r="R942" i="35"/>
  <c r="R943" i="35"/>
  <c r="R944" i="35"/>
  <c r="R945" i="35"/>
  <c r="R946" i="35"/>
  <c r="R947" i="35"/>
  <c r="R948" i="35"/>
  <c r="R949" i="35"/>
  <c r="R950" i="35"/>
  <c r="R951" i="35"/>
  <c r="R952" i="35"/>
  <c r="R953" i="35"/>
  <c r="R954" i="35"/>
  <c r="R955" i="35"/>
  <c r="R956" i="35"/>
  <c r="R957" i="35"/>
  <c r="R958" i="35"/>
  <c r="R959" i="35"/>
  <c r="R960" i="35"/>
  <c r="R961" i="35"/>
  <c r="R962" i="35"/>
  <c r="R963" i="35"/>
  <c r="R964" i="35"/>
  <c r="R965" i="35"/>
  <c r="R966" i="35"/>
  <c r="R967" i="35"/>
  <c r="R968" i="35"/>
  <c r="R969" i="35"/>
  <c r="R970" i="35"/>
  <c r="R971" i="35"/>
  <c r="R972" i="35"/>
  <c r="R973" i="35"/>
  <c r="R974" i="35"/>
  <c r="R975" i="35"/>
  <c r="R976" i="35"/>
  <c r="R977" i="35"/>
  <c r="R978" i="35"/>
  <c r="R979" i="35"/>
  <c r="R980" i="35"/>
  <c r="R981" i="35"/>
  <c r="R982" i="35"/>
  <c r="R983" i="35"/>
  <c r="R984" i="35"/>
  <c r="R985" i="35"/>
  <c r="R986" i="35"/>
  <c r="R987" i="35"/>
  <c r="R988" i="35"/>
  <c r="R989" i="35"/>
  <c r="R990" i="35"/>
  <c r="R991" i="35"/>
  <c r="R992" i="35"/>
  <c r="R993" i="35"/>
  <c r="R994" i="35"/>
  <c r="R995" i="35"/>
  <c r="R996" i="35"/>
  <c r="R997" i="35"/>
  <c r="R998" i="35"/>
  <c r="R999" i="35"/>
  <c r="R1000" i="35"/>
  <c r="R1001" i="35"/>
  <c r="R1002" i="35"/>
  <c r="R1003" i="35"/>
  <c r="R1004" i="35"/>
  <c r="R1005" i="35"/>
  <c r="R1006" i="35"/>
  <c r="R1007" i="35"/>
  <c r="R1008" i="35"/>
  <c r="R1009" i="35"/>
  <c r="R1010" i="35"/>
  <c r="R1011" i="35"/>
  <c r="R1012" i="35"/>
  <c r="R1013" i="35"/>
  <c r="R1014" i="35"/>
  <c r="R1015" i="35"/>
  <c r="R1016" i="35"/>
  <c r="R1017" i="35"/>
  <c r="R1018" i="35"/>
  <c r="R1019" i="35"/>
  <c r="R1020" i="35"/>
  <c r="R1021" i="35"/>
  <c r="R1022" i="35"/>
  <c r="R1023" i="35"/>
  <c r="R1024" i="35"/>
  <c r="R1025" i="35"/>
  <c r="R1026" i="35"/>
  <c r="R1027" i="35"/>
  <c r="R1028" i="35"/>
  <c r="R1029" i="35"/>
  <c r="R1030" i="35"/>
  <c r="R1031" i="35"/>
  <c r="R1032" i="35"/>
  <c r="R1033" i="35"/>
  <c r="R1034" i="35"/>
  <c r="R1035" i="35"/>
  <c r="R1036" i="35"/>
  <c r="R1037" i="35"/>
  <c r="R1038" i="35"/>
  <c r="R1039" i="35"/>
  <c r="R1040" i="35"/>
  <c r="R1041" i="35"/>
  <c r="R1042" i="35"/>
  <c r="R1043" i="35"/>
  <c r="R1044" i="35"/>
  <c r="R1045" i="35"/>
  <c r="R1046" i="35"/>
  <c r="R1047" i="35"/>
  <c r="R1048" i="35"/>
  <c r="R1049" i="35"/>
  <c r="R1050" i="35"/>
  <c r="R1051" i="35"/>
  <c r="R1052" i="35"/>
  <c r="R1053" i="35"/>
  <c r="R1054" i="35"/>
  <c r="R1055" i="35"/>
  <c r="R1056" i="35"/>
  <c r="R1057" i="35"/>
  <c r="R1058" i="35"/>
  <c r="R1059" i="35"/>
  <c r="R1060" i="35"/>
  <c r="R1061" i="35"/>
  <c r="R1062" i="35"/>
  <c r="R1063" i="35"/>
  <c r="R1064" i="35"/>
  <c r="R1065" i="35"/>
  <c r="R1066" i="35"/>
  <c r="R1067" i="35"/>
  <c r="R1068" i="35"/>
  <c r="R1069" i="35"/>
  <c r="R1070" i="35"/>
  <c r="R1071" i="35"/>
  <c r="R1072" i="35"/>
  <c r="R1073" i="35"/>
  <c r="R1074" i="35"/>
  <c r="R1075" i="35"/>
  <c r="R1076" i="35"/>
  <c r="R1077" i="35"/>
  <c r="R1078" i="35"/>
  <c r="R1079" i="35"/>
  <c r="R1080" i="35"/>
  <c r="R1081" i="35"/>
  <c r="R1082" i="35"/>
  <c r="R1083" i="35"/>
  <c r="R1084" i="35"/>
  <c r="R1085" i="35"/>
  <c r="R1086" i="35"/>
  <c r="R1087" i="35"/>
  <c r="R1088" i="35"/>
  <c r="R1089" i="35"/>
  <c r="R1090" i="35"/>
  <c r="R1091" i="35"/>
  <c r="R1092" i="35"/>
  <c r="R1093" i="35"/>
  <c r="R1094" i="35"/>
  <c r="R1095" i="35"/>
  <c r="R1096" i="35"/>
  <c r="R1097" i="35"/>
  <c r="R1098" i="35"/>
  <c r="R1099" i="35"/>
  <c r="R1100" i="35"/>
  <c r="R1101" i="35"/>
  <c r="R1102" i="35"/>
  <c r="R1103" i="35"/>
  <c r="R1104" i="35"/>
  <c r="R1105" i="35"/>
  <c r="R1106" i="35"/>
  <c r="R1107" i="35"/>
  <c r="R1108" i="35"/>
  <c r="R1109" i="35"/>
  <c r="R1110" i="35"/>
  <c r="R1111" i="35"/>
  <c r="R1112" i="35"/>
  <c r="R1113" i="35"/>
  <c r="R1114" i="35"/>
  <c r="R1115" i="35"/>
  <c r="R1116" i="35"/>
  <c r="R1117" i="35"/>
  <c r="R1118" i="35"/>
  <c r="R1119" i="35"/>
  <c r="R1120" i="35"/>
  <c r="R1121" i="35"/>
  <c r="R1122" i="35"/>
  <c r="R1123" i="35"/>
  <c r="R1124" i="35"/>
  <c r="R1125" i="35"/>
  <c r="R1126" i="35"/>
  <c r="R1127" i="35"/>
  <c r="R1128" i="35"/>
  <c r="R1129" i="35"/>
  <c r="R1130" i="35"/>
  <c r="R1131" i="35"/>
  <c r="R1132" i="35"/>
  <c r="R1133" i="35"/>
  <c r="R1134" i="35"/>
  <c r="R1135" i="35"/>
  <c r="R1136" i="35"/>
  <c r="R1137" i="35"/>
  <c r="R1138" i="35"/>
  <c r="R1139" i="35"/>
  <c r="R1140" i="35"/>
  <c r="R1141" i="35"/>
  <c r="R1142" i="35"/>
  <c r="R1143" i="35"/>
  <c r="R1144" i="35"/>
  <c r="R1145" i="35"/>
  <c r="R1146" i="35"/>
  <c r="R1147" i="35"/>
  <c r="R1148" i="35"/>
  <c r="R1149" i="35"/>
  <c r="R1150" i="35"/>
  <c r="R1151" i="35"/>
  <c r="R1152" i="35"/>
  <c r="R1153" i="35"/>
  <c r="R1154" i="35"/>
  <c r="R1155" i="35"/>
  <c r="R1156" i="35"/>
  <c r="R1157" i="35"/>
  <c r="R1158" i="35"/>
  <c r="R1159" i="35"/>
  <c r="R1160" i="35"/>
  <c r="R1161" i="35"/>
  <c r="R1162" i="35"/>
  <c r="R1163" i="35"/>
  <c r="R1164" i="35"/>
  <c r="R1165" i="35"/>
  <c r="R1166" i="35"/>
  <c r="R1167" i="35"/>
  <c r="R1168" i="35"/>
  <c r="R1169" i="35"/>
  <c r="R1170" i="35"/>
  <c r="R1171" i="35"/>
  <c r="R1172" i="35"/>
  <c r="R1173" i="35"/>
  <c r="R1174" i="35"/>
  <c r="R1175" i="35"/>
  <c r="R1176" i="35"/>
  <c r="R1177" i="35"/>
  <c r="R1178" i="35"/>
  <c r="R1179" i="35"/>
  <c r="R1180" i="35"/>
  <c r="R1181" i="35"/>
  <c r="R1182" i="35"/>
  <c r="R1183" i="35"/>
  <c r="R1184" i="35"/>
  <c r="R1185" i="35"/>
  <c r="R1186" i="35"/>
  <c r="R1187" i="35"/>
  <c r="R1188" i="35"/>
  <c r="R1189" i="35"/>
  <c r="R1190" i="35"/>
  <c r="R1191" i="35"/>
  <c r="R1192" i="35"/>
  <c r="R1193" i="35"/>
  <c r="R1194" i="35"/>
  <c r="R1195" i="35"/>
  <c r="R1196" i="35"/>
  <c r="R1197" i="35"/>
  <c r="R1198" i="35"/>
  <c r="R1199" i="35"/>
  <c r="R1200" i="35"/>
  <c r="R1201" i="35"/>
  <c r="R1202" i="35"/>
  <c r="R1203" i="35"/>
  <c r="R1204" i="35"/>
  <c r="R1205" i="35"/>
  <c r="R1206" i="35"/>
  <c r="R1207" i="35"/>
  <c r="R1208" i="35"/>
  <c r="R1209" i="35"/>
  <c r="R1210" i="35"/>
  <c r="R1211" i="35"/>
  <c r="R1212" i="35"/>
  <c r="R1213" i="35"/>
  <c r="R1214" i="35"/>
  <c r="R1215" i="35"/>
  <c r="R1216" i="35"/>
  <c r="R1217" i="35"/>
  <c r="R1218" i="35"/>
  <c r="R1219" i="35"/>
  <c r="R1220" i="35"/>
  <c r="R1221" i="35"/>
  <c r="R1222" i="35"/>
  <c r="R1223" i="35"/>
  <c r="R1224" i="35"/>
  <c r="R1225" i="35"/>
  <c r="R1226" i="35"/>
  <c r="R1227" i="35"/>
  <c r="R1228" i="35"/>
  <c r="R1229" i="35"/>
  <c r="R1230" i="35"/>
  <c r="R1231" i="35"/>
  <c r="R1232" i="35"/>
  <c r="R1233" i="35"/>
  <c r="R1234" i="35"/>
  <c r="R1235" i="35"/>
  <c r="R1236" i="35"/>
  <c r="R1237" i="35"/>
  <c r="R1238" i="35"/>
  <c r="R1239" i="35"/>
  <c r="R1240" i="35"/>
  <c r="R1241" i="35"/>
  <c r="R1242" i="35"/>
  <c r="R1243" i="35"/>
  <c r="R1244" i="35"/>
  <c r="R1245" i="35"/>
  <c r="R1246" i="35"/>
  <c r="R1247" i="35"/>
  <c r="R1248" i="35"/>
  <c r="R1249" i="35"/>
  <c r="R1250" i="35"/>
  <c r="R1251" i="35"/>
  <c r="R1252" i="35"/>
  <c r="R1253" i="35"/>
  <c r="R1254" i="35"/>
  <c r="R1255" i="35"/>
  <c r="R1256" i="35"/>
  <c r="R1257" i="35"/>
  <c r="R1258" i="35"/>
  <c r="R1259" i="35"/>
  <c r="R1260" i="35"/>
  <c r="R1261" i="35"/>
  <c r="R1262" i="35"/>
  <c r="R1263" i="35"/>
  <c r="R1264" i="35"/>
  <c r="R1265" i="35"/>
  <c r="R1266" i="35"/>
  <c r="R1267" i="35"/>
  <c r="R1268" i="35"/>
  <c r="R1269" i="35"/>
  <c r="R1270" i="35"/>
  <c r="R1271" i="35"/>
  <c r="R1272" i="35"/>
  <c r="R1273" i="35"/>
  <c r="R1274" i="35"/>
  <c r="R1275" i="35"/>
  <c r="R1276" i="35"/>
  <c r="R1277" i="35"/>
  <c r="R1278" i="35"/>
  <c r="R1279" i="35"/>
  <c r="R1280" i="35"/>
  <c r="R1281" i="35"/>
  <c r="R1282" i="35"/>
  <c r="R1283" i="35"/>
  <c r="R1284" i="35"/>
  <c r="R1285" i="35"/>
  <c r="R1286" i="35"/>
  <c r="R1287" i="35"/>
  <c r="R1288" i="35"/>
  <c r="R1289" i="35"/>
  <c r="R1290" i="35"/>
  <c r="R1291" i="35"/>
  <c r="R1292" i="35"/>
  <c r="R1293" i="35"/>
  <c r="R1294" i="35"/>
  <c r="R1295" i="35"/>
  <c r="R1296" i="35"/>
  <c r="R1297" i="35"/>
  <c r="R1298" i="35"/>
  <c r="R1299" i="35"/>
  <c r="R1300" i="35"/>
  <c r="R1301" i="35"/>
  <c r="R1302" i="35"/>
  <c r="R1303" i="35"/>
  <c r="R1304" i="35"/>
  <c r="R1305" i="35"/>
  <c r="R1306" i="35"/>
  <c r="R1307" i="35"/>
  <c r="R1308" i="35"/>
  <c r="R1309" i="35"/>
  <c r="R1310" i="35"/>
  <c r="R1311" i="35"/>
  <c r="R1312" i="35"/>
  <c r="R1313" i="35"/>
  <c r="R1314" i="35"/>
  <c r="R1315" i="35"/>
  <c r="R1316" i="35"/>
  <c r="R1317" i="35"/>
  <c r="R1318" i="35"/>
  <c r="R1319" i="35"/>
  <c r="R1320" i="35"/>
  <c r="R1321" i="35"/>
  <c r="R1322" i="35"/>
  <c r="R1323" i="35"/>
  <c r="R1324" i="35"/>
  <c r="R1325" i="35"/>
  <c r="R1326" i="35"/>
  <c r="R1327" i="35"/>
  <c r="R1328" i="35"/>
  <c r="R1329" i="35"/>
  <c r="R1330" i="35"/>
  <c r="R1331" i="35"/>
  <c r="R1332" i="35"/>
  <c r="R1333" i="35"/>
  <c r="R1334" i="35"/>
  <c r="R1335" i="35"/>
  <c r="R1336" i="35"/>
  <c r="R1337" i="35"/>
  <c r="R1338" i="35"/>
  <c r="R1339" i="35"/>
  <c r="R1340" i="35"/>
  <c r="R1341" i="35"/>
  <c r="R1342" i="35"/>
  <c r="R1343" i="35"/>
  <c r="R1344" i="35"/>
  <c r="R1345" i="35"/>
  <c r="R1346" i="35"/>
  <c r="R1347" i="35"/>
  <c r="R1348" i="35"/>
  <c r="R1349" i="35"/>
  <c r="R1350" i="35"/>
  <c r="R1351" i="35"/>
  <c r="R1352" i="35"/>
  <c r="R1353" i="35"/>
  <c r="R1354" i="35"/>
  <c r="R1355" i="35"/>
  <c r="R1356" i="35"/>
  <c r="R1357" i="35"/>
  <c r="R1358" i="35"/>
  <c r="R1359" i="35"/>
  <c r="R1360" i="35"/>
  <c r="R1361" i="35"/>
  <c r="R1362" i="35"/>
  <c r="R1363" i="35"/>
  <c r="R1364" i="35"/>
  <c r="R1365" i="35"/>
  <c r="R1366" i="35"/>
  <c r="R1367" i="35"/>
  <c r="R1368" i="35"/>
  <c r="R1369" i="35"/>
  <c r="R1370" i="35"/>
  <c r="R1371" i="35"/>
  <c r="R1372" i="35"/>
  <c r="R1373" i="35"/>
  <c r="R1374" i="35"/>
  <c r="R1375" i="35"/>
  <c r="R1376" i="35"/>
  <c r="R1377" i="35"/>
  <c r="R1378" i="35"/>
  <c r="R1379" i="35"/>
  <c r="R1380" i="35"/>
  <c r="R1381" i="35"/>
  <c r="R1382" i="35"/>
  <c r="R1383" i="35"/>
  <c r="R1384" i="35"/>
  <c r="R1385" i="35"/>
  <c r="R1386" i="35"/>
  <c r="R1387" i="35"/>
  <c r="R1388" i="35"/>
  <c r="R1389" i="35"/>
  <c r="R1390" i="35"/>
  <c r="R1391" i="35"/>
  <c r="R1392" i="35"/>
  <c r="R1393" i="35"/>
  <c r="R1394" i="35"/>
  <c r="R1395" i="35"/>
  <c r="R1396" i="35"/>
  <c r="R1397" i="35"/>
  <c r="R1398" i="35"/>
  <c r="R1399" i="35"/>
  <c r="R1400" i="35"/>
  <c r="R1401" i="35"/>
  <c r="R1402" i="35"/>
  <c r="R1403" i="35"/>
  <c r="R1404" i="35"/>
  <c r="R1405" i="35"/>
  <c r="R1406" i="35"/>
  <c r="R1407" i="35"/>
  <c r="R1408" i="35"/>
  <c r="R1409" i="35"/>
  <c r="R1410" i="35"/>
  <c r="R1411" i="35"/>
  <c r="R1412" i="35"/>
  <c r="R1413" i="35"/>
  <c r="R1414" i="35"/>
  <c r="R1415" i="35"/>
  <c r="R1416" i="35"/>
  <c r="R1417" i="35"/>
  <c r="R1418" i="35"/>
  <c r="R1419" i="35"/>
  <c r="R1420" i="35"/>
  <c r="R1421" i="35"/>
  <c r="R1422" i="35"/>
  <c r="R1423" i="35"/>
  <c r="R1424" i="35"/>
  <c r="R1425" i="35"/>
  <c r="R1426" i="35"/>
  <c r="R1427" i="35"/>
  <c r="R1428" i="35"/>
  <c r="R1429" i="35"/>
  <c r="R1430" i="35"/>
  <c r="R1431" i="35"/>
  <c r="R1432" i="35"/>
  <c r="R1433" i="35"/>
  <c r="R1434" i="35"/>
  <c r="R1435" i="35"/>
  <c r="R1436" i="35"/>
  <c r="R1437" i="35"/>
  <c r="R1438" i="35"/>
  <c r="R1439" i="35"/>
  <c r="R1440" i="35"/>
  <c r="R1441" i="35"/>
  <c r="R1442" i="35"/>
  <c r="R1443" i="35"/>
  <c r="R1444" i="35"/>
  <c r="R1445" i="35"/>
  <c r="R1446" i="35"/>
  <c r="R1447" i="35"/>
  <c r="R1448" i="35"/>
  <c r="R1449" i="35"/>
  <c r="R1450" i="35"/>
  <c r="R1451" i="35"/>
  <c r="R1452" i="35"/>
  <c r="R1453" i="35"/>
  <c r="R1454" i="35"/>
  <c r="R1455" i="35"/>
  <c r="R1456" i="35"/>
  <c r="R1457" i="35"/>
  <c r="R1458" i="35"/>
  <c r="R1459" i="35"/>
  <c r="R1460" i="35"/>
  <c r="R1461" i="35"/>
  <c r="R1462" i="35"/>
  <c r="R1463" i="35"/>
  <c r="R1464" i="35"/>
  <c r="R1465" i="35"/>
  <c r="R1466" i="35"/>
  <c r="R1467" i="35"/>
  <c r="R1468" i="35"/>
  <c r="R1469" i="35"/>
  <c r="R1470" i="35"/>
  <c r="R1471" i="35"/>
  <c r="R1472" i="35"/>
  <c r="R1473" i="35"/>
  <c r="R1474" i="35"/>
  <c r="R1475" i="35"/>
  <c r="R1476" i="35"/>
  <c r="R1477" i="35"/>
  <c r="R1478" i="35"/>
  <c r="R1479" i="35"/>
  <c r="R1480" i="35"/>
  <c r="R1481" i="35"/>
  <c r="R1482" i="35"/>
  <c r="R1483" i="35"/>
  <c r="R1484" i="35"/>
  <c r="R1485" i="35"/>
  <c r="R1486" i="35"/>
  <c r="R1487" i="35"/>
  <c r="R1488" i="35"/>
  <c r="R1489" i="35"/>
  <c r="R1490" i="35"/>
  <c r="R1491" i="35"/>
  <c r="R1492" i="35"/>
  <c r="R1493" i="35"/>
  <c r="R1494" i="35"/>
  <c r="R1495" i="35"/>
  <c r="R1496" i="35"/>
  <c r="R1497" i="35"/>
  <c r="R1498" i="35"/>
  <c r="R1499" i="35"/>
  <c r="R1500" i="35"/>
  <c r="R1501" i="35"/>
  <c r="R1502" i="35"/>
  <c r="R1503" i="35"/>
  <c r="R1504" i="35"/>
  <c r="R1505" i="35"/>
  <c r="R1506" i="35"/>
  <c r="R1507" i="35"/>
  <c r="R1508" i="35"/>
  <c r="R1509" i="35"/>
  <c r="R1510" i="35"/>
  <c r="R1511" i="35"/>
  <c r="R1512" i="35"/>
  <c r="R1513" i="35"/>
  <c r="R1514" i="35"/>
  <c r="R1515" i="35"/>
  <c r="R1516" i="35"/>
  <c r="R1517" i="35"/>
  <c r="R1518" i="35"/>
  <c r="R1519" i="35"/>
  <c r="R1520" i="35"/>
  <c r="R1521" i="35"/>
  <c r="R1522" i="35"/>
  <c r="R1523" i="35"/>
  <c r="R1524" i="35"/>
  <c r="R1525" i="35"/>
  <c r="R1526" i="35"/>
  <c r="R1527" i="35"/>
  <c r="R1528" i="35"/>
  <c r="R1529" i="35"/>
  <c r="R1530" i="35"/>
  <c r="R1531" i="35"/>
  <c r="R1532" i="35"/>
  <c r="R1533" i="35"/>
  <c r="R1534" i="35"/>
  <c r="R1535" i="35"/>
  <c r="R1536" i="35"/>
  <c r="R1537" i="35"/>
  <c r="R1538" i="35"/>
  <c r="R1539" i="35"/>
  <c r="R1540" i="35"/>
  <c r="R1541" i="35"/>
  <c r="R1542" i="35"/>
  <c r="R1543" i="35"/>
  <c r="R1544" i="35"/>
  <c r="R1545" i="35"/>
  <c r="R1546" i="35"/>
  <c r="R1547" i="35"/>
  <c r="R1548" i="35"/>
  <c r="R1549" i="35"/>
  <c r="R1550" i="35"/>
  <c r="R1551" i="35"/>
  <c r="R1552" i="35"/>
  <c r="R1553" i="35"/>
  <c r="R1554" i="35"/>
  <c r="R1555" i="35"/>
  <c r="R1556" i="35"/>
  <c r="R1557" i="35"/>
  <c r="R1558" i="35"/>
  <c r="R1559" i="35"/>
  <c r="R1560" i="35"/>
  <c r="R1561" i="35"/>
  <c r="R1562" i="35"/>
  <c r="R1563" i="35"/>
  <c r="R1564" i="35"/>
  <c r="R1565" i="35"/>
  <c r="R1566" i="35"/>
  <c r="R1567" i="35"/>
  <c r="R1568" i="35"/>
  <c r="R1569" i="35"/>
  <c r="R1570" i="35"/>
  <c r="R1571" i="35"/>
  <c r="R1572" i="35"/>
  <c r="R1573" i="35"/>
  <c r="R1574" i="35"/>
  <c r="R1575" i="35"/>
  <c r="R1576" i="35"/>
  <c r="R1577" i="35"/>
  <c r="R1578" i="35"/>
  <c r="R1579" i="35"/>
  <c r="R1580" i="35"/>
  <c r="R1581" i="35"/>
  <c r="R1582" i="35"/>
  <c r="R1583" i="35"/>
  <c r="R1584" i="35"/>
  <c r="R1585" i="35"/>
  <c r="R1586" i="35"/>
  <c r="R1587" i="35"/>
  <c r="R1588" i="35"/>
  <c r="R1589" i="35"/>
  <c r="R1590" i="35"/>
  <c r="R1591" i="35"/>
  <c r="R1592" i="35"/>
  <c r="R1593" i="35"/>
  <c r="R1594" i="35"/>
  <c r="R1595" i="35"/>
  <c r="R1596" i="35"/>
  <c r="R1597" i="35"/>
  <c r="R1598" i="35"/>
  <c r="R1599" i="35"/>
  <c r="R1600" i="35"/>
  <c r="R1601" i="35"/>
  <c r="R1602" i="35"/>
  <c r="R1603" i="35"/>
  <c r="R1604" i="35"/>
  <c r="R1605" i="35"/>
  <c r="R1606" i="35"/>
  <c r="R1607" i="35"/>
  <c r="R1608" i="35"/>
  <c r="R1609" i="35"/>
  <c r="R1610" i="35"/>
  <c r="R1611" i="35"/>
  <c r="R1612" i="35"/>
  <c r="R1613" i="35"/>
  <c r="R1614" i="35"/>
  <c r="R1615" i="35"/>
  <c r="R1616" i="35"/>
  <c r="R1617" i="35"/>
  <c r="R1618" i="35"/>
  <c r="R1619" i="35"/>
  <c r="R1620" i="35"/>
  <c r="R1621" i="35"/>
  <c r="R1622" i="35"/>
  <c r="R1623" i="35"/>
  <c r="R1624" i="35"/>
  <c r="R1625" i="35"/>
  <c r="R1626" i="35"/>
  <c r="R1627" i="35"/>
  <c r="R1628" i="35"/>
  <c r="R1629" i="35"/>
  <c r="R1630" i="35"/>
  <c r="R1631" i="35"/>
  <c r="R1632" i="35"/>
  <c r="R1633" i="35"/>
  <c r="R1634" i="35"/>
  <c r="R1635" i="35"/>
  <c r="R1636" i="35"/>
  <c r="R1637" i="35"/>
  <c r="R1638" i="35"/>
  <c r="R1639" i="35"/>
  <c r="R1640" i="35"/>
  <c r="R1641" i="35"/>
  <c r="R1642" i="35"/>
  <c r="R1643" i="35"/>
  <c r="R1644" i="35"/>
  <c r="R1645" i="35"/>
  <c r="R1646" i="35"/>
  <c r="R1647" i="35"/>
  <c r="R1648" i="35"/>
  <c r="R1649" i="35"/>
  <c r="R1650" i="35"/>
  <c r="R1651" i="35"/>
  <c r="R1652" i="35"/>
  <c r="R1653" i="35"/>
  <c r="R1654" i="35"/>
  <c r="R1655" i="35"/>
  <c r="R1656" i="35"/>
  <c r="R1657" i="35"/>
  <c r="R1658" i="35"/>
  <c r="R1659" i="35"/>
  <c r="R1660" i="35"/>
  <c r="R1661" i="35"/>
  <c r="R1662" i="35"/>
  <c r="R1663" i="35"/>
  <c r="R1664" i="35"/>
  <c r="R1665" i="35"/>
  <c r="R1666" i="35"/>
  <c r="R1667" i="35"/>
  <c r="R1668" i="35"/>
  <c r="R1669" i="35"/>
  <c r="R1670" i="35"/>
  <c r="R1671" i="35"/>
  <c r="R1672" i="35"/>
  <c r="R1673" i="35"/>
  <c r="R1674" i="35"/>
  <c r="R1675" i="35"/>
  <c r="R1676" i="35"/>
  <c r="R1677" i="35"/>
  <c r="R1678" i="35"/>
  <c r="R1679" i="35"/>
  <c r="R1680" i="35"/>
  <c r="R1681" i="35"/>
  <c r="R1682" i="35"/>
  <c r="R1683" i="35"/>
  <c r="R1684" i="35"/>
  <c r="R1685" i="35"/>
  <c r="R1686" i="35"/>
  <c r="R1687" i="35"/>
  <c r="R1688" i="35"/>
  <c r="R1689" i="35"/>
  <c r="R1690" i="35"/>
  <c r="R1691" i="35"/>
  <c r="R1692" i="35"/>
  <c r="R1693" i="35"/>
  <c r="R1694" i="35"/>
  <c r="R1695" i="35"/>
  <c r="R1696" i="35"/>
  <c r="R1697" i="35"/>
  <c r="R1698" i="35"/>
  <c r="R1699" i="35"/>
  <c r="R1700" i="35"/>
  <c r="R1701" i="35"/>
  <c r="R1702" i="35"/>
  <c r="R1703" i="35"/>
  <c r="R1704" i="35"/>
  <c r="R1705" i="35"/>
  <c r="R1706" i="35"/>
  <c r="R1707" i="35"/>
  <c r="R1708" i="35"/>
  <c r="R1709" i="35"/>
  <c r="R1710" i="35"/>
  <c r="R1711" i="35"/>
  <c r="R1712" i="35"/>
  <c r="R1713" i="35"/>
  <c r="R1714" i="35"/>
  <c r="R1715" i="35"/>
  <c r="R1716" i="35"/>
  <c r="R1717" i="35"/>
  <c r="R1718" i="35"/>
  <c r="R1719" i="35"/>
  <c r="R1720" i="35"/>
  <c r="R1721" i="35"/>
  <c r="R1722" i="35"/>
  <c r="R1723" i="35"/>
  <c r="R1724" i="35"/>
  <c r="R1725" i="35"/>
  <c r="R1726" i="35"/>
  <c r="R1727" i="35"/>
  <c r="R1728" i="35"/>
  <c r="R1729" i="35"/>
  <c r="R1730" i="35"/>
  <c r="R1731" i="35"/>
  <c r="R1732" i="35"/>
  <c r="R1733" i="35"/>
  <c r="R1734" i="35"/>
  <c r="R1735" i="35"/>
  <c r="R1736" i="35"/>
  <c r="R1737" i="35"/>
  <c r="R1738" i="35"/>
  <c r="R1739" i="35"/>
  <c r="R1740" i="35"/>
  <c r="R1741" i="35"/>
  <c r="R1742" i="35"/>
  <c r="R1743" i="35"/>
  <c r="R1744" i="35"/>
  <c r="R1745" i="35"/>
  <c r="R1746" i="35"/>
  <c r="R1747" i="35"/>
  <c r="R1748" i="35"/>
  <c r="R1749" i="35"/>
  <c r="R1750" i="35"/>
  <c r="R1751" i="35"/>
  <c r="R1752" i="35"/>
  <c r="R1753" i="35"/>
  <c r="R1754" i="35"/>
  <c r="R1755" i="35"/>
  <c r="R1756" i="35"/>
  <c r="R1757" i="35"/>
  <c r="R1758" i="35"/>
  <c r="R1759" i="35"/>
  <c r="R1760" i="35"/>
  <c r="R1761" i="35"/>
  <c r="R1762" i="35"/>
  <c r="R1763" i="35"/>
  <c r="R1764" i="35"/>
  <c r="R1765" i="35"/>
  <c r="R1766" i="35"/>
  <c r="R1767" i="35"/>
  <c r="R1768" i="35"/>
  <c r="R1769" i="35"/>
  <c r="R1770" i="35"/>
  <c r="R1771" i="35"/>
  <c r="R1772" i="35"/>
  <c r="R1773" i="35"/>
  <c r="R1774" i="35"/>
  <c r="R1775" i="35"/>
  <c r="R1776" i="35"/>
  <c r="R1777" i="35"/>
  <c r="R1778" i="35"/>
  <c r="R1779" i="35"/>
  <c r="R1780" i="35"/>
  <c r="R1781" i="35"/>
  <c r="R1782" i="35"/>
  <c r="R1783" i="35"/>
  <c r="R1784" i="35"/>
  <c r="R1785" i="35"/>
  <c r="R1786" i="35"/>
  <c r="R1787" i="35"/>
  <c r="R1788" i="35"/>
  <c r="R1789" i="35"/>
  <c r="R1790" i="35"/>
  <c r="R1791" i="35"/>
  <c r="R1792" i="35"/>
  <c r="R1793" i="35"/>
  <c r="R1794" i="35"/>
  <c r="R1795" i="35"/>
  <c r="R1796" i="35"/>
  <c r="R1797" i="35"/>
  <c r="R1798" i="35"/>
  <c r="R1799" i="35"/>
  <c r="R1800" i="35"/>
  <c r="R1801" i="35"/>
  <c r="R1802" i="35"/>
  <c r="R1803" i="35"/>
  <c r="R1804" i="35"/>
  <c r="R1805" i="35"/>
  <c r="R1806" i="35"/>
  <c r="R1807" i="35"/>
  <c r="R1808" i="35"/>
  <c r="R1809" i="35"/>
  <c r="R1810" i="35"/>
  <c r="R1811" i="35"/>
  <c r="R1812" i="35"/>
  <c r="R1813" i="35"/>
  <c r="R1814" i="35"/>
  <c r="R1815" i="35"/>
  <c r="R1816" i="35"/>
  <c r="R1817" i="35"/>
  <c r="R1818" i="35"/>
  <c r="R1819" i="35"/>
  <c r="R1820" i="35"/>
  <c r="R1821" i="35"/>
  <c r="R1822" i="35"/>
  <c r="R1823" i="35"/>
  <c r="R1824" i="35"/>
  <c r="R1825" i="35"/>
  <c r="R1826" i="35"/>
  <c r="R1827" i="35"/>
  <c r="R1828" i="35"/>
  <c r="R1829" i="35"/>
  <c r="R1830" i="35"/>
  <c r="R1831" i="35"/>
  <c r="R1832" i="35"/>
  <c r="R1833" i="35"/>
  <c r="R1834" i="35"/>
  <c r="R1835" i="35"/>
  <c r="R1836" i="35"/>
  <c r="R1837" i="35"/>
  <c r="R1838" i="35"/>
  <c r="R1839" i="35"/>
  <c r="R1840" i="35"/>
  <c r="R1841" i="35"/>
  <c r="R1842" i="35"/>
  <c r="R1843" i="35"/>
  <c r="R1844" i="35"/>
  <c r="R1845" i="35"/>
  <c r="R1846" i="35"/>
  <c r="R1847" i="35"/>
  <c r="R1848" i="35"/>
  <c r="R1849" i="35"/>
  <c r="R1850" i="35"/>
  <c r="R1851" i="35"/>
  <c r="R1852" i="35"/>
  <c r="R1853" i="35"/>
  <c r="R1854" i="35"/>
  <c r="R1855" i="35"/>
  <c r="R1856" i="35"/>
  <c r="R1857" i="35"/>
  <c r="R1858" i="35"/>
  <c r="R1859" i="35"/>
  <c r="R1860" i="35"/>
  <c r="R1861" i="35"/>
  <c r="R1862" i="35"/>
  <c r="R1863" i="35"/>
  <c r="R1864" i="35"/>
  <c r="R1865" i="35"/>
  <c r="R1866" i="35"/>
  <c r="R1867" i="35"/>
  <c r="R1868" i="35"/>
  <c r="R1869" i="35"/>
  <c r="R1870" i="35"/>
  <c r="R1871" i="35"/>
  <c r="R1872" i="35"/>
  <c r="R1873" i="35"/>
  <c r="R1874" i="35"/>
  <c r="R1875" i="35"/>
  <c r="R1876" i="35"/>
  <c r="R1877" i="35"/>
  <c r="R1878" i="35"/>
  <c r="R1879" i="35"/>
  <c r="R1880" i="35"/>
  <c r="R1881" i="35"/>
  <c r="R1882" i="35"/>
  <c r="R1883" i="35"/>
  <c r="R1884" i="35"/>
  <c r="R1885" i="35"/>
  <c r="R1886" i="35"/>
  <c r="R1887" i="35"/>
  <c r="R1888" i="35"/>
  <c r="R1889" i="35"/>
  <c r="R1890" i="35"/>
  <c r="R1891" i="35"/>
  <c r="R1892" i="35"/>
  <c r="R1893" i="35"/>
  <c r="R1894" i="35"/>
  <c r="R1895" i="35"/>
  <c r="R1896" i="35"/>
  <c r="R1897" i="35"/>
  <c r="R1898" i="35"/>
  <c r="R1899" i="35"/>
  <c r="R1900" i="35"/>
  <c r="R1901" i="35"/>
  <c r="R1902" i="35"/>
  <c r="R1903" i="35"/>
  <c r="R1904" i="35"/>
  <c r="R1905" i="35"/>
  <c r="R1906" i="35"/>
  <c r="R1907" i="35"/>
  <c r="R1908" i="35"/>
  <c r="R1909" i="35"/>
  <c r="R1910" i="35"/>
  <c r="R1911" i="35"/>
  <c r="R1912" i="35"/>
  <c r="R1913" i="35"/>
  <c r="R1914" i="35"/>
  <c r="R1915" i="35"/>
  <c r="R1916" i="35"/>
  <c r="R1917" i="35"/>
  <c r="R1918" i="35"/>
  <c r="R1919" i="35"/>
  <c r="R1920" i="35"/>
  <c r="R1921" i="35"/>
  <c r="R1922" i="35"/>
  <c r="R1923" i="35"/>
  <c r="R1924" i="35"/>
  <c r="R1925" i="35"/>
  <c r="R1926" i="35"/>
  <c r="R1927" i="35"/>
  <c r="R1928" i="35"/>
  <c r="R1929" i="35"/>
  <c r="R1930" i="35"/>
  <c r="R1931" i="35"/>
  <c r="R1932" i="35"/>
  <c r="R1933" i="35"/>
  <c r="R1934" i="35"/>
  <c r="R1935" i="35"/>
  <c r="R1936" i="35"/>
  <c r="R1937" i="35"/>
  <c r="R1938" i="35"/>
  <c r="R1939" i="35"/>
  <c r="R1940" i="35"/>
  <c r="R1941" i="35"/>
  <c r="R1942" i="35"/>
  <c r="R1943" i="35"/>
  <c r="R1944" i="35"/>
  <c r="R1945" i="35"/>
  <c r="R1946" i="35"/>
  <c r="R1947" i="35"/>
  <c r="R1948" i="35"/>
  <c r="R1949" i="35"/>
  <c r="R1950" i="35"/>
  <c r="R1951" i="35"/>
  <c r="R1952" i="35"/>
  <c r="R1953" i="35"/>
  <c r="R1954" i="35"/>
  <c r="R1955" i="35"/>
  <c r="R1956" i="35"/>
  <c r="R1957" i="35"/>
  <c r="R1958" i="35"/>
  <c r="R1959" i="35"/>
  <c r="R1960" i="35"/>
  <c r="R1961" i="35"/>
  <c r="R1962" i="35"/>
  <c r="R1963" i="35"/>
  <c r="R1964" i="35"/>
  <c r="R1965" i="35"/>
  <c r="R1966" i="35"/>
  <c r="R1967" i="35"/>
  <c r="R1968" i="35"/>
  <c r="R1969" i="35"/>
  <c r="R1970" i="35"/>
  <c r="R1971" i="35"/>
  <c r="R1972" i="35"/>
  <c r="R1973" i="35"/>
  <c r="R1974" i="35"/>
  <c r="R1975" i="35"/>
  <c r="R1976" i="35"/>
  <c r="R1977" i="35"/>
  <c r="R1978" i="35"/>
  <c r="R1979" i="35"/>
  <c r="R1980" i="35"/>
  <c r="R1981" i="35"/>
  <c r="R1982" i="35"/>
  <c r="R1983" i="35"/>
  <c r="R1984" i="35"/>
  <c r="R1985" i="35"/>
  <c r="R1986" i="35"/>
  <c r="R1987" i="35"/>
  <c r="R1988" i="35"/>
  <c r="R1989" i="35"/>
  <c r="R1990" i="35"/>
  <c r="R1991" i="35"/>
  <c r="R1992" i="35"/>
  <c r="R1993" i="35"/>
  <c r="R1994" i="35"/>
  <c r="R1995" i="35"/>
  <c r="R1996" i="35"/>
  <c r="R1997" i="35"/>
  <c r="R1998" i="35"/>
  <c r="R1999" i="35"/>
  <c r="R2000" i="35"/>
  <c r="R2001" i="35"/>
  <c r="R2002" i="35"/>
  <c r="R2003" i="35"/>
  <c r="R2004" i="35"/>
  <c r="R2005" i="35"/>
  <c r="R2006" i="35"/>
  <c r="R2007" i="35"/>
  <c r="R2008" i="35"/>
  <c r="R2009" i="35"/>
  <c r="R2010" i="35"/>
  <c r="R2011" i="35"/>
  <c r="R2012" i="35"/>
  <c r="R2013" i="35"/>
  <c r="R2014" i="35"/>
  <c r="R2015" i="35"/>
  <c r="R2016" i="35"/>
  <c r="R2017" i="35"/>
  <c r="R2018" i="35"/>
  <c r="R2019" i="35"/>
  <c r="R2020" i="35"/>
  <c r="R2021" i="35"/>
  <c r="R2022" i="35"/>
  <c r="R2023" i="35"/>
  <c r="R2024" i="35"/>
  <c r="R2025" i="35"/>
  <c r="R2026" i="35"/>
  <c r="R2027" i="35"/>
  <c r="R2028" i="35"/>
  <c r="R2029" i="35"/>
  <c r="R2030" i="35"/>
  <c r="R2031" i="35"/>
  <c r="R2032" i="35"/>
  <c r="R2033" i="35"/>
  <c r="R2034" i="35"/>
  <c r="R2035" i="35"/>
  <c r="R2036" i="35"/>
  <c r="R2037" i="35"/>
  <c r="R2038" i="35"/>
  <c r="R2039" i="35"/>
  <c r="R2040" i="35"/>
  <c r="R2041" i="35"/>
  <c r="R2042" i="35"/>
  <c r="R2043" i="35"/>
  <c r="R2044" i="35"/>
  <c r="R2045" i="35"/>
  <c r="R2046" i="35"/>
  <c r="R2047" i="35"/>
  <c r="R2048" i="35"/>
  <c r="R2049" i="35"/>
  <c r="R2050" i="35"/>
  <c r="R2051" i="35"/>
  <c r="R2052" i="35"/>
  <c r="R2053" i="35"/>
  <c r="R2054" i="35"/>
  <c r="R2055" i="35"/>
  <c r="R2056" i="35"/>
  <c r="R2057" i="35"/>
  <c r="R2058" i="35"/>
  <c r="R2059" i="35"/>
  <c r="R2060" i="35"/>
  <c r="R2061" i="35"/>
  <c r="R2062" i="35"/>
  <c r="R2063" i="35"/>
  <c r="R2064" i="35"/>
  <c r="R2065" i="35"/>
  <c r="R2066" i="35"/>
  <c r="R2067" i="35"/>
  <c r="R2068" i="35"/>
  <c r="R2069" i="35"/>
  <c r="R2070" i="35"/>
  <c r="R2071" i="35"/>
  <c r="R2072" i="35"/>
  <c r="R2073" i="35"/>
  <c r="R2074" i="35"/>
  <c r="R2075" i="35"/>
  <c r="R2076" i="35"/>
  <c r="R2077" i="35"/>
  <c r="R2078" i="35"/>
  <c r="R2079" i="35"/>
  <c r="R2080" i="35"/>
  <c r="R2081" i="35"/>
  <c r="R2082" i="35"/>
  <c r="R2083" i="35"/>
  <c r="R2084" i="35"/>
  <c r="R2085" i="35"/>
  <c r="R2086" i="35"/>
  <c r="R2087" i="35"/>
  <c r="R2088" i="35"/>
  <c r="R2089" i="35"/>
  <c r="R2090" i="35"/>
  <c r="R2091" i="35"/>
  <c r="R2092" i="35"/>
  <c r="R2093" i="35"/>
  <c r="R2094" i="35"/>
  <c r="R2095" i="35"/>
  <c r="R2096" i="35"/>
  <c r="R2097" i="35"/>
  <c r="R2098" i="35"/>
  <c r="R2099" i="35"/>
  <c r="R2100" i="35"/>
  <c r="R2101" i="35"/>
  <c r="R2102" i="35"/>
  <c r="R2103" i="35"/>
  <c r="R2104" i="35"/>
  <c r="R2105" i="35"/>
  <c r="R2106" i="35"/>
  <c r="R2107" i="35"/>
  <c r="R2108" i="35"/>
  <c r="R2109" i="35"/>
  <c r="R2110" i="35"/>
  <c r="R2111" i="35"/>
  <c r="R2112" i="35"/>
  <c r="R2113" i="35"/>
  <c r="R2114" i="35"/>
  <c r="R2115" i="35"/>
  <c r="R2116" i="35"/>
  <c r="R2117" i="35"/>
  <c r="R2118" i="35"/>
  <c r="R2119" i="35"/>
  <c r="R2120" i="35"/>
  <c r="R2121" i="35"/>
  <c r="R2122" i="35"/>
  <c r="R2123" i="35"/>
  <c r="R2124" i="35"/>
  <c r="R2125" i="35"/>
  <c r="R2126" i="35"/>
  <c r="R2127" i="35"/>
  <c r="R2128" i="35"/>
  <c r="R2129" i="35"/>
  <c r="R2130" i="35"/>
  <c r="R2131" i="35"/>
  <c r="R2132" i="35"/>
  <c r="R2133" i="35"/>
  <c r="R2134" i="35"/>
  <c r="R2135" i="35"/>
  <c r="R2136" i="35"/>
  <c r="R2137" i="35"/>
  <c r="R2138" i="35"/>
  <c r="R2139" i="35"/>
  <c r="R2140" i="35"/>
  <c r="R2141" i="35"/>
  <c r="R2142" i="35"/>
  <c r="R2143" i="35"/>
  <c r="R2144" i="35"/>
  <c r="R2145" i="35"/>
  <c r="R2146" i="35"/>
  <c r="R2147" i="35"/>
  <c r="R2148" i="35"/>
  <c r="R2149" i="35"/>
  <c r="R2150" i="35"/>
  <c r="R2151" i="35"/>
  <c r="R2152" i="35"/>
  <c r="R2153" i="35"/>
  <c r="R2154" i="35"/>
  <c r="R2155" i="35"/>
  <c r="R2156" i="35"/>
  <c r="R2157" i="35"/>
  <c r="R2158" i="35"/>
  <c r="R2159" i="35"/>
  <c r="R2160" i="35"/>
  <c r="R2161" i="35"/>
  <c r="R2162" i="35"/>
  <c r="R2163" i="35"/>
  <c r="R2164" i="35"/>
  <c r="R2165" i="35"/>
  <c r="R2166" i="35"/>
  <c r="R2167" i="35"/>
  <c r="R2168" i="35"/>
  <c r="R2169" i="35"/>
  <c r="R2170" i="35"/>
  <c r="R2171" i="35"/>
  <c r="R2172" i="35"/>
  <c r="R2173" i="35"/>
  <c r="R2174" i="35"/>
  <c r="R2175" i="35"/>
  <c r="R2176" i="35"/>
  <c r="R2177" i="35"/>
  <c r="R2178" i="35"/>
  <c r="R2179" i="35"/>
  <c r="R2180" i="35"/>
  <c r="R2181" i="35"/>
  <c r="R2182" i="35"/>
  <c r="R2183" i="35"/>
  <c r="R2184" i="35"/>
  <c r="R2185" i="35"/>
  <c r="R2186" i="35"/>
  <c r="R2187" i="35"/>
  <c r="R2188" i="35"/>
  <c r="R2189" i="35"/>
  <c r="R2190" i="35"/>
  <c r="R2191" i="35"/>
  <c r="R2192" i="35"/>
  <c r="R2193" i="35"/>
  <c r="R2194" i="35"/>
  <c r="R2195" i="35"/>
  <c r="R2196" i="35"/>
  <c r="R2197" i="35"/>
  <c r="R2198" i="35"/>
  <c r="R2199" i="35"/>
  <c r="R2200" i="35"/>
  <c r="R2201" i="35"/>
  <c r="R2202" i="35"/>
  <c r="R2203" i="35"/>
  <c r="R2204" i="35"/>
  <c r="R2205" i="35"/>
  <c r="R2206" i="35"/>
  <c r="R2207" i="35"/>
  <c r="R2208" i="35"/>
  <c r="R2209" i="35"/>
  <c r="R2210" i="35"/>
  <c r="R2211" i="35"/>
  <c r="R2212" i="35"/>
  <c r="R2213" i="35"/>
  <c r="R2214" i="35"/>
  <c r="R2215" i="35"/>
  <c r="R2216" i="35"/>
  <c r="R2217" i="35"/>
  <c r="R2218" i="35"/>
  <c r="R2219" i="35"/>
  <c r="R2220" i="35"/>
  <c r="R2221" i="35"/>
  <c r="R2222" i="35"/>
  <c r="R2223" i="35"/>
  <c r="R2224" i="35"/>
  <c r="R2225" i="35"/>
  <c r="R2226" i="35"/>
  <c r="R2227" i="35"/>
  <c r="R2228" i="35"/>
  <c r="R2229" i="35"/>
  <c r="R2230" i="35"/>
  <c r="R2231" i="35"/>
  <c r="R2232" i="35"/>
  <c r="R2233" i="35"/>
  <c r="R2234" i="35"/>
  <c r="R2235" i="35"/>
  <c r="R2236" i="35"/>
  <c r="R2237" i="35"/>
  <c r="R2238" i="35"/>
  <c r="R2239" i="35"/>
  <c r="R2240" i="35"/>
  <c r="R2241" i="35"/>
  <c r="R2242" i="35"/>
  <c r="R2243" i="35"/>
  <c r="R2244" i="35"/>
  <c r="R2245" i="35"/>
  <c r="R2246" i="35"/>
  <c r="R2247" i="35"/>
  <c r="R2248" i="35"/>
  <c r="R2249" i="35"/>
  <c r="R2250" i="35"/>
  <c r="R2251" i="35"/>
  <c r="R2252" i="35"/>
  <c r="R2253" i="35"/>
  <c r="R2254" i="35"/>
  <c r="R2255" i="35"/>
  <c r="R2256" i="35"/>
  <c r="R2257" i="35"/>
  <c r="R2258" i="35"/>
  <c r="R2259" i="35"/>
  <c r="R2260" i="35"/>
  <c r="R2261" i="35"/>
  <c r="R2262" i="35"/>
  <c r="R2263" i="35"/>
  <c r="R2264" i="35"/>
  <c r="R2265" i="35"/>
  <c r="R2266" i="35"/>
  <c r="R2267" i="35"/>
  <c r="R2268" i="35"/>
  <c r="R2269" i="35"/>
  <c r="R2270" i="35"/>
  <c r="R2271" i="35"/>
  <c r="R2272" i="35"/>
  <c r="R2273" i="35"/>
  <c r="R2274" i="35"/>
  <c r="R2275" i="35"/>
  <c r="R2276" i="35"/>
  <c r="R2277" i="35"/>
  <c r="R2278" i="35"/>
  <c r="R2279" i="35"/>
  <c r="R2280" i="35"/>
  <c r="R2281" i="35"/>
  <c r="R2282" i="35"/>
  <c r="R2283" i="35"/>
  <c r="R2284" i="35"/>
  <c r="R2285" i="35"/>
  <c r="R2286" i="35"/>
  <c r="R2287" i="35"/>
  <c r="R2288" i="35"/>
  <c r="R2289" i="35"/>
  <c r="R2290" i="35"/>
  <c r="R2291" i="35"/>
  <c r="R2292" i="35"/>
  <c r="R2293" i="35"/>
  <c r="R2294" i="35"/>
  <c r="R2295" i="35"/>
  <c r="R2296" i="35"/>
  <c r="R2297" i="35"/>
  <c r="R2298" i="35"/>
  <c r="R2299" i="35"/>
  <c r="R2300" i="35"/>
  <c r="R2301" i="35"/>
  <c r="R2302" i="35"/>
  <c r="R2303" i="35"/>
  <c r="R2304" i="35"/>
  <c r="R2305" i="35"/>
  <c r="R2306" i="35"/>
  <c r="R2307" i="35"/>
  <c r="R2308" i="35"/>
  <c r="R2309" i="35"/>
  <c r="R2310" i="35"/>
  <c r="R2311" i="35"/>
  <c r="R2312" i="35"/>
  <c r="R2313" i="35"/>
  <c r="R2314" i="35"/>
  <c r="R2315" i="35"/>
  <c r="R2316" i="35"/>
  <c r="R2317" i="35"/>
  <c r="R2318" i="35"/>
  <c r="R2319" i="35"/>
  <c r="R2320" i="35"/>
  <c r="R2321" i="35"/>
  <c r="R2322" i="35"/>
  <c r="R2323" i="35"/>
  <c r="R2324" i="35"/>
  <c r="R2325" i="35"/>
  <c r="R2326" i="35"/>
  <c r="R2327" i="35"/>
  <c r="R2328" i="35"/>
  <c r="R2329" i="35"/>
  <c r="R2330" i="35"/>
  <c r="R2331" i="35"/>
  <c r="R2332" i="35"/>
  <c r="R2333" i="35"/>
  <c r="R2334" i="35"/>
  <c r="R2335" i="35"/>
  <c r="R2336" i="35"/>
  <c r="R2337" i="35"/>
  <c r="R2338" i="35"/>
  <c r="R2339" i="35"/>
  <c r="R2340" i="35"/>
  <c r="R2341" i="35"/>
  <c r="R2342" i="35"/>
  <c r="R2343" i="35"/>
  <c r="R2344" i="35"/>
  <c r="R2345" i="35"/>
  <c r="R2346" i="35"/>
  <c r="R2347" i="35"/>
  <c r="R2348" i="35"/>
  <c r="R2349" i="35"/>
  <c r="R2350" i="35"/>
  <c r="R2351" i="35"/>
  <c r="R2352" i="35"/>
  <c r="R2353" i="35"/>
  <c r="R2354" i="35"/>
  <c r="R2355" i="35"/>
  <c r="R2356" i="35"/>
  <c r="R2357" i="35"/>
  <c r="R2358" i="35"/>
  <c r="R2359" i="35"/>
  <c r="R2360" i="35"/>
  <c r="R2361" i="35"/>
  <c r="R2362" i="35"/>
  <c r="R2363" i="35"/>
  <c r="R2364" i="35"/>
  <c r="R2365" i="35"/>
  <c r="R2366" i="35"/>
  <c r="R2367" i="35"/>
  <c r="R2368" i="35"/>
  <c r="R2369" i="35"/>
  <c r="R2370" i="35"/>
  <c r="R2371" i="35"/>
  <c r="R2372" i="35"/>
  <c r="R2373" i="35"/>
  <c r="R2374" i="35"/>
  <c r="R2375" i="35"/>
  <c r="R2376" i="35"/>
  <c r="R2377" i="35"/>
  <c r="R2378" i="35"/>
  <c r="R2379" i="35"/>
  <c r="R2380" i="35"/>
  <c r="R2381" i="35"/>
  <c r="R2382" i="35"/>
  <c r="R2383" i="35"/>
  <c r="R2384" i="35"/>
  <c r="R2385" i="35"/>
  <c r="R2386" i="35"/>
  <c r="R2387" i="35"/>
  <c r="R2388" i="35"/>
  <c r="R2389" i="35"/>
  <c r="R2390" i="35"/>
  <c r="R2391" i="35"/>
  <c r="R2392" i="35"/>
  <c r="R2393" i="35"/>
  <c r="R2394" i="35"/>
  <c r="R2395" i="35"/>
  <c r="R2396" i="35"/>
  <c r="R2397" i="35"/>
  <c r="R2398" i="35"/>
  <c r="R2399" i="35"/>
  <c r="R2400" i="35"/>
  <c r="R2401" i="35"/>
  <c r="R2402" i="35"/>
  <c r="R2403" i="35"/>
  <c r="R2404" i="35"/>
  <c r="R2405" i="35"/>
  <c r="R2406" i="35"/>
  <c r="R2407" i="35"/>
  <c r="R2408" i="35"/>
  <c r="R2409" i="35"/>
  <c r="R2410" i="35"/>
  <c r="R2411" i="35"/>
  <c r="R2412" i="35"/>
  <c r="R2413" i="35"/>
  <c r="R2414" i="35"/>
  <c r="R2415" i="35"/>
  <c r="R2416" i="35"/>
  <c r="R2417" i="35"/>
  <c r="R2418" i="35"/>
  <c r="R2419" i="35"/>
  <c r="R2420" i="35"/>
  <c r="R2421" i="35"/>
  <c r="R2422" i="35"/>
  <c r="R2423" i="35"/>
  <c r="R2424" i="35"/>
  <c r="R2425" i="35"/>
  <c r="R2426" i="35"/>
  <c r="R2427" i="35"/>
  <c r="R2428" i="35"/>
  <c r="R2429" i="35"/>
  <c r="R2430" i="35"/>
  <c r="R2431" i="35"/>
  <c r="R2432" i="35"/>
  <c r="R2433" i="35"/>
  <c r="R2434" i="35"/>
  <c r="R2435" i="35"/>
  <c r="R2436" i="35"/>
  <c r="R2437" i="35"/>
  <c r="R2438" i="35"/>
  <c r="R2439" i="35"/>
  <c r="R2440" i="35"/>
  <c r="R2441" i="35"/>
  <c r="R2442" i="35"/>
  <c r="R2443" i="35"/>
  <c r="R2444" i="35"/>
  <c r="R2445" i="35"/>
  <c r="R2446" i="35"/>
  <c r="R2447" i="35"/>
  <c r="R2448" i="35"/>
  <c r="R2449" i="35"/>
  <c r="R2450" i="35"/>
  <c r="R2451" i="35"/>
  <c r="R2452" i="35"/>
  <c r="R2453" i="35"/>
  <c r="R2454" i="35"/>
  <c r="R2455" i="35"/>
  <c r="R2456" i="35"/>
  <c r="R2457" i="35"/>
  <c r="R2458" i="35"/>
  <c r="R2459" i="35"/>
  <c r="R2460" i="35"/>
  <c r="R2461" i="35"/>
  <c r="R2462" i="35"/>
  <c r="R2463" i="35"/>
  <c r="R2464" i="35"/>
  <c r="R2465" i="35"/>
  <c r="R2466" i="35"/>
  <c r="R2467" i="35"/>
  <c r="R2468" i="35"/>
  <c r="R2469" i="35"/>
  <c r="R2470" i="35"/>
  <c r="R2471" i="35"/>
  <c r="R2472" i="35"/>
  <c r="R2473" i="35"/>
  <c r="R2474" i="35"/>
  <c r="R2475" i="35"/>
  <c r="R2476" i="35"/>
  <c r="R2477" i="35"/>
  <c r="R2478" i="35"/>
  <c r="R2479" i="35"/>
  <c r="R2480" i="35"/>
  <c r="R2481" i="35"/>
  <c r="R2482" i="35"/>
  <c r="R2483" i="35"/>
  <c r="R2484" i="35"/>
  <c r="R2485" i="35"/>
  <c r="R2486" i="35"/>
  <c r="R2487" i="35"/>
  <c r="R2488" i="35"/>
  <c r="R2489" i="35"/>
  <c r="R2490" i="35"/>
  <c r="R2491" i="35"/>
  <c r="R2492" i="35"/>
  <c r="R2493" i="35"/>
  <c r="R2494" i="35"/>
  <c r="R2495" i="35"/>
  <c r="R2496" i="35"/>
  <c r="R2497" i="35"/>
  <c r="R2498" i="35"/>
  <c r="R2499" i="35"/>
  <c r="R2500" i="35"/>
  <c r="R2501" i="35"/>
  <c r="R2502" i="35"/>
  <c r="R2503" i="35"/>
  <c r="R2504" i="35"/>
  <c r="R2505" i="35"/>
  <c r="R2506" i="35"/>
  <c r="R2507" i="35"/>
  <c r="R2508" i="35"/>
  <c r="R2509" i="35"/>
  <c r="R2510" i="35"/>
  <c r="R2511" i="35"/>
  <c r="R2512" i="35"/>
  <c r="R2513" i="35"/>
  <c r="R2514" i="35"/>
  <c r="R2515" i="35"/>
  <c r="R2516" i="35"/>
  <c r="R2517" i="35"/>
  <c r="R2518" i="35"/>
  <c r="R2519" i="35"/>
  <c r="R2520" i="35"/>
  <c r="R2521" i="35"/>
  <c r="R2522" i="35"/>
  <c r="R2523" i="35"/>
  <c r="R2524" i="35"/>
  <c r="R2525" i="35"/>
  <c r="R2526" i="35"/>
  <c r="R2527" i="35"/>
  <c r="R2528" i="35"/>
  <c r="R2529" i="35"/>
  <c r="R2530" i="35"/>
  <c r="R2531" i="35"/>
  <c r="R2532" i="35"/>
  <c r="R2533" i="35"/>
  <c r="R2534" i="35"/>
  <c r="R2535" i="35"/>
  <c r="R2536" i="35"/>
  <c r="R2537" i="35"/>
  <c r="R2538" i="35"/>
  <c r="R2539" i="35"/>
  <c r="R2540" i="35"/>
  <c r="R2541" i="35"/>
  <c r="R2542" i="35"/>
  <c r="R2543" i="35"/>
  <c r="R2544" i="35"/>
  <c r="R2545" i="35"/>
  <c r="R2546" i="35"/>
  <c r="R2547" i="35"/>
  <c r="R2548" i="35"/>
  <c r="R2549" i="35"/>
  <c r="R2550" i="35"/>
  <c r="R2551" i="35"/>
  <c r="R2552" i="35"/>
  <c r="R2553" i="35"/>
  <c r="R2554" i="35"/>
  <c r="R2555" i="35"/>
  <c r="R2556" i="35"/>
  <c r="R2557" i="35"/>
  <c r="R2558" i="35"/>
  <c r="R2559" i="35"/>
  <c r="R2" i="35"/>
  <c r="Q3" i="35"/>
  <c r="Q4" i="35"/>
  <c r="Q5" i="35"/>
  <c r="Q6" i="35"/>
  <c r="Q7" i="35"/>
  <c r="Q8" i="35"/>
  <c r="Q9" i="35"/>
  <c r="Q10" i="35"/>
  <c r="Q11" i="35"/>
  <c r="Q12" i="35"/>
  <c r="Q13" i="35"/>
  <c r="Q14" i="35"/>
  <c r="Q15" i="35"/>
  <c r="Q16" i="35"/>
  <c r="Q17" i="35"/>
  <c r="Q18" i="35"/>
  <c r="Q19" i="35"/>
  <c r="Q20" i="35"/>
  <c r="Q21" i="35"/>
  <c r="Q22" i="35"/>
  <c r="Q23" i="35"/>
  <c r="Q24" i="35"/>
  <c r="Q25" i="35"/>
  <c r="Q26" i="35"/>
  <c r="Q27" i="35"/>
  <c r="Q28" i="35"/>
  <c r="Q29" i="35"/>
  <c r="Q30" i="35"/>
  <c r="Q31" i="35"/>
  <c r="Q32" i="35"/>
  <c r="Q33" i="35"/>
  <c r="Q34" i="35"/>
  <c r="Q35" i="35"/>
  <c r="Q36" i="35"/>
  <c r="Q37" i="35"/>
  <c r="Q38" i="35"/>
  <c r="Q39" i="35"/>
  <c r="Q40" i="35"/>
  <c r="Q41" i="35"/>
  <c r="Q42" i="35"/>
  <c r="Q43" i="35"/>
  <c r="Q44" i="35"/>
  <c r="Q45" i="35"/>
  <c r="Q46" i="35"/>
  <c r="Q47" i="35"/>
  <c r="Q48" i="35"/>
  <c r="Q49" i="35"/>
  <c r="Q50" i="35"/>
  <c r="Q51" i="35"/>
  <c r="Q52" i="35"/>
  <c r="Q53" i="35"/>
  <c r="Q54" i="35"/>
  <c r="Q55" i="35"/>
  <c r="Q56" i="35"/>
  <c r="Q57" i="35"/>
  <c r="Q58" i="35"/>
  <c r="Q59" i="35"/>
  <c r="Q60" i="35"/>
  <c r="Q61" i="35"/>
  <c r="Q62" i="35"/>
  <c r="Q63" i="35"/>
  <c r="Q64" i="35"/>
  <c r="Q65" i="35"/>
  <c r="Q66" i="35"/>
  <c r="Q67" i="35"/>
  <c r="Q68" i="35"/>
  <c r="Q69" i="35"/>
  <c r="Q70" i="35"/>
  <c r="Q71" i="35"/>
  <c r="Q72" i="35"/>
  <c r="Q73" i="35"/>
  <c r="Q74" i="35"/>
  <c r="Q75" i="35"/>
  <c r="Q76" i="35"/>
  <c r="Q77" i="35"/>
  <c r="Q78" i="35"/>
  <c r="Q79" i="35"/>
  <c r="Q80" i="35"/>
  <c r="Q81" i="35"/>
  <c r="Q82" i="35"/>
  <c r="Q83" i="35"/>
  <c r="Q84" i="35"/>
  <c r="Q85" i="35"/>
  <c r="Q86" i="35"/>
  <c r="Q87" i="35"/>
  <c r="Q88" i="35"/>
  <c r="Q89" i="35"/>
  <c r="Q90" i="35"/>
  <c r="Q91" i="35"/>
  <c r="Q92" i="35"/>
  <c r="Q93" i="35"/>
  <c r="Q94" i="35"/>
  <c r="Q95" i="35"/>
  <c r="Q96" i="35"/>
  <c r="Q97" i="35"/>
  <c r="Q98" i="35"/>
  <c r="Q99" i="35"/>
  <c r="Q100" i="35"/>
  <c r="Q101" i="35"/>
  <c r="Q102" i="35"/>
  <c r="Q103" i="35"/>
  <c r="Q104" i="35"/>
  <c r="Q105" i="35"/>
  <c r="Q106" i="35"/>
  <c r="Q107" i="35"/>
  <c r="Q108" i="35"/>
  <c r="Q109" i="35"/>
  <c r="Q110" i="35"/>
  <c r="Q111" i="35"/>
  <c r="Q112" i="35"/>
  <c r="Q113" i="35"/>
  <c r="Q114" i="35"/>
  <c r="Q115" i="35"/>
  <c r="Q116" i="35"/>
  <c r="Q117" i="35"/>
  <c r="Q118" i="35"/>
  <c r="Q119" i="35"/>
  <c r="Q120" i="35"/>
  <c r="Q121" i="35"/>
  <c r="Q122" i="35"/>
  <c r="Q123" i="35"/>
  <c r="Q124" i="35"/>
  <c r="Q125" i="35"/>
  <c r="Q126" i="35"/>
  <c r="Q127" i="35"/>
  <c r="Q128" i="35"/>
  <c r="Q129" i="35"/>
  <c r="Q130" i="35"/>
  <c r="Q131" i="35"/>
  <c r="Q132" i="35"/>
  <c r="Q133" i="35"/>
  <c r="Q134" i="35"/>
  <c r="Q135" i="35"/>
  <c r="Q136" i="35"/>
  <c r="Q137" i="35"/>
  <c r="Q138" i="35"/>
  <c r="Q139" i="35"/>
  <c r="Q140" i="35"/>
  <c r="Q141" i="35"/>
  <c r="Q142" i="35"/>
  <c r="Q143" i="35"/>
  <c r="Q144" i="35"/>
  <c r="Q145" i="35"/>
  <c r="Q146" i="35"/>
  <c r="Q147" i="35"/>
  <c r="Q148" i="35"/>
  <c r="Q149" i="35"/>
  <c r="Q150" i="35"/>
  <c r="Q151" i="35"/>
  <c r="Q152" i="35"/>
  <c r="Q153" i="35"/>
  <c r="Q154" i="35"/>
  <c r="Q155" i="35"/>
  <c r="Q156" i="35"/>
  <c r="Q157" i="35"/>
  <c r="Q158" i="35"/>
  <c r="Q159" i="35"/>
  <c r="Q160" i="35"/>
  <c r="Q161" i="35"/>
  <c r="Q162" i="35"/>
  <c r="Q163" i="35"/>
  <c r="Q164" i="35"/>
  <c r="Q165" i="35"/>
  <c r="Q166" i="35"/>
  <c r="Q167" i="35"/>
  <c r="Q168" i="35"/>
  <c r="Q169" i="35"/>
  <c r="Q170" i="35"/>
  <c r="Q171" i="35"/>
  <c r="Q172" i="35"/>
  <c r="Q173" i="35"/>
  <c r="Q174" i="35"/>
  <c r="Q175" i="35"/>
  <c r="Q176" i="35"/>
  <c r="Q177" i="35"/>
  <c r="Q178" i="35"/>
  <c r="Q179" i="35"/>
  <c r="Q180" i="35"/>
  <c r="Q181" i="35"/>
  <c r="Q182" i="35"/>
  <c r="Q183" i="35"/>
  <c r="Q184" i="35"/>
  <c r="Q185" i="35"/>
  <c r="Q186" i="35"/>
  <c r="Q187" i="35"/>
  <c r="Q188" i="35"/>
  <c r="Q189" i="35"/>
  <c r="Q190" i="35"/>
  <c r="Q191" i="35"/>
  <c r="Q192" i="35"/>
  <c r="Q193" i="35"/>
  <c r="Q194" i="35"/>
  <c r="Q195" i="35"/>
  <c r="Q196" i="35"/>
  <c r="Q197" i="35"/>
  <c r="Q198" i="35"/>
  <c r="Q199" i="35"/>
  <c r="Q200" i="35"/>
  <c r="Q201" i="35"/>
  <c r="Q202" i="35"/>
  <c r="Q203" i="35"/>
  <c r="Q204" i="35"/>
  <c r="Q205" i="35"/>
  <c r="Q206" i="35"/>
  <c r="Q207" i="35"/>
  <c r="Q208" i="35"/>
  <c r="Q209" i="35"/>
  <c r="Q210" i="35"/>
  <c r="Q211" i="35"/>
  <c r="Q212" i="35"/>
  <c r="Q213" i="35"/>
  <c r="Q214" i="35"/>
  <c r="Q215" i="35"/>
  <c r="Q216" i="35"/>
  <c r="Q217" i="35"/>
  <c r="Q218" i="35"/>
  <c r="Q219" i="35"/>
  <c r="Q220" i="35"/>
  <c r="Q221" i="35"/>
  <c r="Q222" i="35"/>
  <c r="Q223" i="35"/>
  <c r="Q224" i="35"/>
  <c r="Q225" i="35"/>
  <c r="Q226" i="35"/>
  <c r="Q227" i="35"/>
  <c r="Q228" i="35"/>
  <c r="Q229" i="35"/>
  <c r="Q230" i="35"/>
  <c r="Q231" i="35"/>
  <c r="Q232" i="35"/>
  <c r="Q233" i="35"/>
  <c r="Q234" i="35"/>
  <c r="Q235" i="35"/>
  <c r="Q236" i="35"/>
  <c r="Q237" i="35"/>
  <c r="Q238" i="35"/>
  <c r="Q239" i="35"/>
  <c r="Q240" i="35"/>
  <c r="Q241" i="35"/>
  <c r="Q242" i="35"/>
  <c r="Q243" i="35"/>
  <c r="Q244" i="35"/>
  <c r="Q245" i="35"/>
  <c r="Q246" i="35"/>
  <c r="Q247" i="35"/>
  <c r="Q248" i="35"/>
  <c r="Q249" i="35"/>
  <c r="Q250" i="35"/>
  <c r="Q251" i="35"/>
  <c r="Q252" i="35"/>
  <c r="Q253" i="35"/>
  <c r="Q254" i="35"/>
  <c r="Q255" i="35"/>
  <c r="Q256" i="35"/>
  <c r="Q257" i="35"/>
  <c r="Q258" i="35"/>
  <c r="Q259" i="35"/>
  <c r="Q260" i="35"/>
  <c r="Q261" i="35"/>
  <c r="Q262" i="35"/>
  <c r="Q263" i="35"/>
  <c r="Q264" i="35"/>
  <c r="Q265" i="35"/>
  <c r="Q266" i="35"/>
  <c r="Q267" i="35"/>
  <c r="Q268" i="35"/>
  <c r="Q269" i="35"/>
  <c r="Q270" i="35"/>
  <c r="Q271" i="35"/>
  <c r="Q272" i="35"/>
  <c r="Q273" i="35"/>
  <c r="Q274" i="35"/>
  <c r="Q275" i="35"/>
  <c r="Q276" i="35"/>
  <c r="Q277" i="35"/>
  <c r="Q278" i="35"/>
  <c r="Q279" i="35"/>
  <c r="Q280" i="35"/>
  <c r="Q281" i="35"/>
  <c r="Q282" i="35"/>
  <c r="Q283" i="35"/>
  <c r="Q284" i="35"/>
  <c r="Q285" i="35"/>
  <c r="Q286" i="35"/>
  <c r="Q287" i="35"/>
  <c r="Q288" i="35"/>
  <c r="Q289" i="35"/>
  <c r="Q290" i="35"/>
  <c r="Q291" i="35"/>
  <c r="Q292" i="35"/>
  <c r="Q293" i="35"/>
  <c r="Q294" i="35"/>
  <c r="Q295" i="35"/>
  <c r="Q296" i="35"/>
  <c r="Q297" i="35"/>
  <c r="Q298" i="35"/>
  <c r="Q299" i="35"/>
  <c r="Q300" i="35"/>
  <c r="Q301" i="35"/>
  <c r="Q302" i="35"/>
  <c r="Q303" i="35"/>
  <c r="Q304" i="35"/>
  <c r="Q305" i="35"/>
  <c r="Q306" i="35"/>
  <c r="Q307" i="35"/>
  <c r="Q308" i="35"/>
  <c r="Q309" i="35"/>
  <c r="Q310" i="35"/>
  <c r="Q311" i="35"/>
  <c r="Q312" i="35"/>
  <c r="Q313" i="35"/>
  <c r="Q314" i="35"/>
  <c r="Q315" i="35"/>
  <c r="Q316" i="35"/>
  <c r="Q317" i="35"/>
  <c r="Q318" i="35"/>
  <c r="Q319" i="35"/>
  <c r="Q320" i="35"/>
  <c r="Q321" i="35"/>
  <c r="Q322" i="35"/>
  <c r="Q323" i="35"/>
  <c r="Q324" i="35"/>
  <c r="Q325" i="35"/>
  <c r="Q326" i="35"/>
  <c r="Q327" i="35"/>
  <c r="Q328" i="35"/>
  <c r="Q329" i="35"/>
  <c r="Q330" i="35"/>
  <c r="Q331" i="35"/>
  <c r="Q332" i="35"/>
  <c r="Q333" i="35"/>
  <c r="Q334" i="35"/>
  <c r="Q335" i="35"/>
  <c r="Q336" i="35"/>
  <c r="Q337" i="35"/>
  <c r="Q338" i="35"/>
  <c r="Q339" i="35"/>
  <c r="Q340" i="35"/>
  <c r="Q341" i="35"/>
  <c r="Q342" i="35"/>
  <c r="Q343" i="35"/>
  <c r="Q344" i="35"/>
  <c r="Q345" i="35"/>
  <c r="Q346" i="35"/>
  <c r="Q347" i="35"/>
  <c r="Q348" i="35"/>
  <c r="Q349" i="35"/>
  <c r="Q350" i="35"/>
  <c r="Q351" i="35"/>
  <c r="Q352" i="35"/>
  <c r="Q353" i="35"/>
  <c r="Q354" i="35"/>
  <c r="Q355" i="35"/>
  <c r="Q356" i="35"/>
  <c r="Q357" i="35"/>
  <c r="Q358" i="35"/>
  <c r="Q359" i="35"/>
  <c r="Q360" i="35"/>
  <c r="Q361" i="35"/>
  <c r="Q362" i="35"/>
  <c r="Q363" i="35"/>
  <c r="Q364" i="35"/>
  <c r="Q365" i="35"/>
  <c r="Q366" i="35"/>
  <c r="Q367" i="35"/>
  <c r="Q368" i="35"/>
  <c r="Q369" i="35"/>
  <c r="Q370" i="35"/>
  <c r="Q371" i="35"/>
  <c r="Q372" i="35"/>
  <c r="Q373" i="35"/>
  <c r="Q374" i="35"/>
  <c r="Q375" i="35"/>
  <c r="Q376" i="35"/>
  <c r="Q377" i="35"/>
  <c r="Q378" i="35"/>
  <c r="Q379" i="35"/>
  <c r="Q380" i="35"/>
  <c r="Q381" i="35"/>
  <c r="Q382" i="35"/>
  <c r="Q383" i="35"/>
  <c r="Q384" i="35"/>
  <c r="Q385" i="35"/>
  <c r="Q386" i="35"/>
  <c r="Q387" i="35"/>
  <c r="Q388" i="35"/>
  <c r="Q389" i="35"/>
  <c r="Q390" i="35"/>
  <c r="Q391" i="35"/>
  <c r="Q392" i="35"/>
  <c r="Q393" i="35"/>
  <c r="Q394" i="35"/>
  <c r="Q395" i="35"/>
  <c r="Q396" i="35"/>
  <c r="Q397" i="35"/>
  <c r="Q398" i="35"/>
  <c r="Q399" i="35"/>
  <c r="Q400" i="35"/>
  <c r="Q401" i="35"/>
  <c r="Q402" i="35"/>
  <c r="Q403" i="35"/>
  <c r="Q404" i="35"/>
  <c r="Q405" i="35"/>
  <c r="Q406" i="35"/>
  <c r="Q407" i="35"/>
  <c r="Q408" i="35"/>
  <c r="Q409" i="35"/>
  <c r="Q410" i="35"/>
  <c r="Q411" i="35"/>
  <c r="Q412" i="35"/>
  <c r="Q413" i="35"/>
  <c r="Q414" i="35"/>
  <c r="Q415" i="35"/>
  <c r="Q416" i="35"/>
  <c r="Q417" i="35"/>
  <c r="Q418" i="35"/>
  <c r="Q419" i="35"/>
  <c r="Q420" i="35"/>
  <c r="Q421" i="35"/>
  <c r="Q422" i="35"/>
  <c r="Q423" i="35"/>
  <c r="Q424" i="35"/>
  <c r="Q425" i="35"/>
  <c r="Q426" i="35"/>
  <c r="Q427" i="35"/>
  <c r="Q428" i="35"/>
  <c r="Q429" i="35"/>
  <c r="Q430" i="35"/>
  <c r="Q431" i="35"/>
  <c r="Q432" i="35"/>
  <c r="Q433" i="35"/>
  <c r="Q434" i="35"/>
  <c r="Q435" i="35"/>
  <c r="Q436" i="35"/>
  <c r="Q437" i="35"/>
  <c r="Q438" i="35"/>
  <c r="Q439" i="35"/>
  <c r="Q440" i="35"/>
  <c r="Q441" i="35"/>
  <c r="Q442" i="35"/>
  <c r="Q443" i="35"/>
  <c r="Q444" i="35"/>
  <c r="Q445" i="35"/>
  <c r="Q446" i="35"/>
  <c r="Q447" i="35"/>
  <c r="Q448" i="35"/>
  <c r="Q449" i="35"/>
  <c r="Q450" i="35"/>
  <c r="Q451" i="35"/>
  <c r="Q452" i="35"/>
  <c r="Q453" i="35"/>
  <c r="Q454" i="35"/>
  <c r="Q455" i="35"/>
  <c r="Q456" i="35"/>
  <c r="Q457" i="35"/>
  <c r="Q458" i="35"/>
  <c r="Q459" i="35"/>
  <c r="Q460" i="35"/>
  <c r="Q461" i="35"/>
  <c r="Q462" i="35"/>
  <c r="Q463" i="35"/>
  <c r="Q464" i="35"/>
  <c r="Q465" i="35"/>
  <c r="Q466" i="35"/>
  <c r="Q467" i="35"/>
  <c r="Q468" i="35"/>
  <c r="Q469" i="35"/>
  <c r="Q470" i="35"/>
  <c r="Q471" i="35"/>
  <c r="Q472" i="35"/>
  <c r="Q473" i="35"/>
  <c r="Q474" i="35"/>
  <c r="Q475" i="35"/>
  <c r="Q476" i="35"/>
  <c r="Q477" i="35"/>
  <c r="Q478" i="35"/>
  <c r="Q479" i="35"/>
  <c r="Q480" i="35"/>
  <c r="Q481" i="35"/>
  <c r="Q482" i="35"/>
  <c r="Q483" i="35"/>
  <c r="Q484" i="35"/>
  <c r="Q485" i="35"/>
  <c r="Q486" i="35"/>
  <c r="Q487" i="35"/>
  <c r="Q488" i="35"/>
  <c r="Q489" i="35"/>
  <c r="Q490" i="35"/>
  <c r="Q491" i="35"/>
  <c r="Q492" i="35"/>
  <c r="Q493" i="35"/>
  <c r="Q494" i="35"/>
  <c r="Q495" i="35"/>
  <c r="Q496" i="35"/>
  <c r="Q497" i="35"/>
  <c r="Q498" i="35"/>
  <c r="Q499" i="35"/>
  <c r="Q500" i="35"/>
  <c r="Q501" i="35"/>
  <c r="Q502" i="35"/>
  <c r="Q503" i="35"/>
  <c r="Q504" i="35"/>
  <c r="Q505" i="35"/>
  <c r="Q506" i="35"/>
  <c r="Q507" i="35"/>
  <c r="Q508" i="35"/>
  <c r="Q509" i="35"/>
  <c r="Q510" i="35"/>
  <c r="Q511" i="35"/>
  <c r="Q512" i="35"/>
  <c r="Q513" i="35"/>
  <c r="Q514" i="35"/>
  <c r="Q515" i="35"/>
  <c r="Q516" i="35"/>
  <c r="Q517" i="35"/>
  <c r="Q518" i="35"/>
  <c r="Q519" i="35"/>
  <c r="Q520" i="35"/>
  <c r="Q521" i="35"/>
  <c r="Q522" i="35"/>
  <c r="Q523" i="35"/>
  <c r="Q524" i="35"/>
  <c r="Q525" i="35"/>
  <c r="Q526" i="35"/>
  <c r="Q527" i="35"/>
  <c r="Q528" i="35"/>
  <c r="Q529" i="35"/>
  <c r="Q530" i="35"/>
  <c r="Q531" i="35"/>
  <c r="Q532" i="35"/>
  <c r="Q533" i="35"/>
  <c r="Q534" i="35"/>
  <c r="Q535" i="35"/>
  <c r="Q536" i="35"/>
  <c r="Q537" i="35"/>
  <c r="Q538" i="35"/>
  <c r="Q539" i="35"/>
  <c r="Q540" i="35"/>
  <c r="Q541" i="35"/>
  <c r="Q542" i="35"/>
  <c r="Q543" i="35"/>
  <c r="Q544" i="35"/>
  <c r="Q545" i="35"/>
  <c r="Q546" i="35"/>
  <c r="Q547" i="35"/>
  <c r="Q548" i="35"/>
  <c r="Q549" i="35"/>
  <c r="Q550" i="35"/>
  <c r="Q551" i="35"/>
  <c r="Q552" i="35"/>
  <c r="Q553" i="35"/>
  <c r="Q554" i="35"/>
  <c r="Q555" i="35"/>
  <c r="Q556" i="35"/>
  <c r="Q557" i="35"/>
  <c r="Q558" i="35"/>
  <c r="Q559" i="35"/>
  <c r="Q560" i="35"/>
  <c r="Q561" i="35"/>
  <c r="Q562" i="35"/>
  <c r="Q563" i="35"/>
  <c r="Q564" i="35"/>
  <c r="Q565" i="35"/>
  <c r="Q566" i="35"/>
  <c r="Q567" i="35"/>
  <c r="Q568" i="35"/>
  <c r="Q569" i="35"/>
  <c r="Q570" i="35"/>
  <c r="Q571" i="35"/>
  <c r="Q572" i="35"/>
  <c r="Q573" i="35"/>
  <c r="Q574" i="35"/>
  <c r="Q575" i="35"/>
  <c r="Q576" i="35"/>
  <c r="Q577" i="35"/>
  <c r="Q578" i="35"/>
  <c r="Q579" i="35"/>
  <c r="Q580" i="35"/>
  <c r="Q581" i="35"/>
  <c r="Q582" i="35"/>
  <c r="Q583" i="35"/>
  <c r="Q584" i="35"/>
  <c r="Q585" i="35"/>
  <c r="Q586" i="35"/>
  <c r="Q587" i="35"/>
  <c r="Q588" i="35"/>
  <c r="Q589" i="35"/>
  <c r="Q590" i="35"/>
  <c r="Q591" i="35"/>
  <c r="Q592" i="35"/>
  <c r="Q593" i="35"/>
  <c r="Q594" i="35"/>
  <c r="Q595" i="35"/>
  <c r="Q596" i="35"/>
  <c r="Q597" i="35"/>
  <c r="Q598" i="35"/>
  <c r="Q599" i="35"/>
  <c r="Q600" i="35"/>
  <c r="Q601" i="35"/>
  <c r="Q602" i="35"/>
  <c r="Q603" i="35"/>
  <c r="Q604" i="35"/>
  <c r="Q605" i="35"/>
  <c r="Q606" i="35"/>
  <c r="Q607" i="35"/>
  <c r="Q608" i="35"/>
  <c r="Q609" i="35"/>
  <c r="Q610" i="35"/>
  <c r="Q611" i="35"/>
  <c r="Q612" i="35"/>
  <c r="Q613" i="35"/>
  <c r="Q614" i="35"/>
  <c r="Q615" i="35"/>
  <c r="Q616" i="35"/>
  <c r="Q617" i="35"/>
  <c r="Q618" i="35"/>
  <c r="Q619" i="35"/>
  <c r="Q620" i="35"/>
  <c r="Q621" i="35"/>
  <c r="Q622" i="35"/>
  <c r="Q623" i="35"/>
  <c r="Q624" i="35"/>
  <c r="Q625" i="35"/>
  <c r="Q626" i="35"/>
  <c r="Q627" i="35"/>
  <c r="Q628" i="35"/>
  <c r="Q629" i="35"/>
  <c r="Q630" i="35"/>
  <c r="Q631" i="35"/>
  <c r="Q632" i="35"/>
  <c r="Q633" i="35"/>
  <c r="Q634" i="35"/>
  <c r="Q635" i="35"/>
  <c r="Q636" i="35"/>
  <c r="Q637" i="35"/>
  <c r="Q638" i="35"/>
  <c r="Q639" i="35"/>
  <c r="Q640" i="35"/>
  <c r="Q641" i="35"/>
  <c r="Q642" i="35"/>
  <c r="Q643" i="35"/>
  <c r="Q644" i="35"/>
  <c r="Q645" i="35"/>
  <c r="Q646" i="35"/>
  <c r="Q647" i="35"/>
  <c r="Q648" i="35"/>
  <c r="Q649" i="35"/>
  <c r="Q650" i="35"/>
  <c r="Q651" i="35"/>
  <c r="Q652" i="35"/>
  <c r="Q653" i="35"/>
  <c r="Q654" i="35"/>
  <c r="Q655" i="35"/>
  <c r="Q656" i="35"/>
  <c r="Q657" i="35"/>
  <c r="Q658" i="35"/>
  <c r="Q659" i="35"/>
  <c r="Q660" i="35"/>
  <c r="Q661" i="35"/>
  <c r="Q662" i="35"/>
  <c r="Q663" i="35"/>
  <c r="Q664" i="35"/>
  <c r="Q665" i="35"/>
  <c r="Q666" i="35"/>
  <c r="Q667" i="35"/>
  <c r="Q668" i="35"/>
  <c r="Q669" i="35"/>
  <c r="Q670" i="35"/>
  <c r="Q671" i="35"/>
  <c r="Q672" i="35"/>
  <c r="Q673" i="35"/>
  <c r="Q674" i="35"/>
  <c r="Q675" i="35"/>
  <c r="Q676" i="35"/>
  <c r="Q677" i="35"/>
  <c r="Q678" i="35"/>
  <c r="Q679" i="35"/>
  <c r="Q680" i="35"/>
  <c r="Q681" i="35"/>
  <c r="Q682" i="35"/>
  <c r="Q683" i="35"/>
  <c r="Q684" i="35"/>
  <c r="Q685" i="35"/>
  <c r="Q686" i="35"/>
  <c r="Q687" i="35"/>
  <c r="Q688" i="35"/>
  <c r="Q689" i="35"/>
  <c r="Q690" i="35"/>
  <c r="Q691" i="35"/>
  <c r="Q692" i="35"/>
  <c r="Q693" i="35"/>
  <c r="Q694" i="35"/>
  <c r="Q695" i="35"/>
  <c r="Q696" i="35"/>
  <c r="Q697" i="35"/>
  <c r="Q698" i="35"/>
  <c r="Q699" i="35"/>
  <c r="Q700" i="35"/>
  <c r="Q701" i="35"/>
  <c r="Q702" i="35"/>
  <c r="Q703" i="35"/>
  <c r="Q704" i="35"/>
  <c r="Q705" i="35"/>
  <c r="Q706" i="35"/>
  <c r="Q707" i="35"/>
  <c r="Q708" i="35"/>
  <c r="Q709" i="35"/>
  <c r="Q710" i="35"/>
  <c r="Q711" i="35"/>
  <c r="Q712" i="35"/>
  <c r="Q713" i="35"/>
  <c r="Q714" i="35"/>
  <c r="Q715" i="35"/>
  <c r="Q716" i="35"/>
  <c r="Q717" i="35"/>
  <c r="Q718" i="35"/>
  <c r="Q719" i="35"/>
  <c r="Q720" i="35"/>
  <c r="Q721" i="35"/>
  <c r="Q722" i="35"/>
  <c r="Q723" i="35"/>
  <c r="Q724" i="35"/>
  <c r="Q725" i="35"/>
  <c r="Q726" i="35"/>
  <c r="Q727" i="35"/>
  <c r="Q728" i="35"/>
  <c r="Q729" i="35"/>
  <c r="Q730" i="35"/>
  <c r="Q731" i="35"/>
  <c r="Q732" i="35"/>
  <c r="Q733" i="35"/>
  <c r="Q734" i="35"/>
  <c r="Q735" i="35"/>
  <c r="Q736" i="35"/>
  <c r="Q737" i="35"/>
  <c r="Q738" i="35"/>
  <c r="Q739" i="35"/>
  <c r="Q740" i="35"/>
  <c r="Q741" i="35"/>
  <c r="Q742" i="35"/>
  <c r="Q743" i="35"/>
  <c r="Q744" i="35"/>
  <c r="Q745" i="35"/>
  <c r="Q746" i="35"/>
  <c r="Q747" i="35"/>
  <c r="Q748" i="35"/>
  <c r="Q749" i="35"/>
  <c r="Q750" i="35"/>
  <c r="Q751" i="35"/>
  <c r="Q752" i="35"/>
  <c r="Q753" i="35"/>
  <c r="Q754" i="35"/>
  <c r="Q755" i="35"/>
  <c r="Q756" i="35"/>
  <c r="Q757" i="35"/>
  <c r="Q758" i="35"/>
  <c r="Q759" i="35"/>
  <c r="Q760" i="35"/>
  <c r="Q761" i="35"/>
  <c r="Q762" i="35"/>
  <c r="Q763" i="35"/>
  <c r="Q764" i="35"/>
  <c r="Q765" i="35"/>
  <c r="Q766" i="35"/>
  <c r="Q767" i="35"/>
  <c r="Q768" i="35"/>
  <c r="Q769" i="35"/>
  <c r="Q770" i="35"/>
  <c r="Q771" i="35"/>
  <c r="Q772" i="35"/>
  <c r="Q773" i="35"/>
  <c r="Q774" i="35"/>
  <c r="Q775" i="35"/>
  <c r="Q776" i="35"/>
  <c r="Q777" i="35"/>
  <c r="Q778" i="35"/>
  <c r="Q779" i="35"/>
  <c r="Q780" i="35"/>
  <c r="Q781" i="35"/>
  <c r="Q782" i="35"/>
  <c r="Q783" i="35"/>
  <c r="Q784" i="35"/>
  <c r="Q785" i="35"/>
  <c r="Q786" i="35"/>
  <c r="Q787" i="35"/>
  <c r="Q788" i="35"/>
  <c r="Q789" i="35"/>
  <c r="Q790" i="35"/>
  <c r="Q791" i="35"/>
  <c r="Q792" i="35"/>
  <c r="Q793" i="35"/>
  <c r="Q794" i="35"/>
  <c r="Q795" i="35"/>
  <c r="Q796" i="35"/>
  <c r="Q797" i="35"/>
  <c r="Q798" i="35"/>
  <c r="Q799" i="35"/>
  <c r="Q800" i="35"/>
  <c r="Q801" i="35"/>
  <c r="Q802" i="35"/>
  <c r="Q803" i="35"/>
  <c r="Q804" i="35"/>
  <c r="Q805" i="35"/>
  <c r="Q806" i="35"/>
  <c r="Q807" i="35"/>
  <c r="Q808" i="35"/>
  <c r="Q809" i="35"/>
  <c r="Q810" i="35"/>
  <c r="Q811" i="35"/>
  <c r="Q812" i="35"/>
  <c r="Q813" i="35"/>
  <c r="Q814" i="35"/>
  <c r="Q815" i="35"/>
  <c r="Q816" i="35"/>
  <c r="Q817" i="35"/>
  <c r="Q818" i="35"/>
  <c r="Q819" i="35"/>
  <c r="Q820" i="35"/>
  <c r="Q821" i="35"/>
  <c r="Q822" i="35"/>
  <c r="Q823" i="35"/>
  <c r="Q824" i="35"/>
  <c r="Q825" i="35"/>
  <c r="Q826" i="35"/>
  <c r="Q827" i="35"/>
  <c r="Q828" i="35"/>
  <c r="Q829" i="35"/>
  <c r="Q830" i="35"/>
  <c r="Q831" i="35"/>
  <c r="Q832" i="35"/>
  <c r="Q833" i="35"/>
  <c r="Q834" i="35"/>
  <c r="Q835" i="35"/>
  <c r="Q836" i="35"/>
  <c r="Q837" i="35"/>
  <c r="Q838" i="35"/>
  <c r="Q839" i="35"/>
  <c r="Q840" i="35"/>
  <c r="Q841" i="35"/>
  <c r="Q842" i="35"/>
  <c r="Q843" i="35"/>
  <c r="Q844" i="35"/>
  <c r="Q845" i="35"/>
  <c r="Q846" i="35"/>
  <c r="Q847" i="35"/>
  <c r="Q848" i="35"/>
  <c r="Q849" i="35"/>
  <c r="Q850" i="35"/>
  <c r="Q851" i="35"/>
  <c r="Q852" i="35"/>
  <c r="Q853" i="35"/>
  <c r="Q854" i="35"/>
  <c r="Q855" i="35"/>
  <c r="Q856" i="35"/>
  <c r="Q857" i="35"/>
  <c r="Q858" i="35"/>
  <c r="Q859" i="35"/>
  <c r="Q860" i="35"/>
  <c r="Q861" i="35"/>
  <c r="Q862" i="35"/>
  <c r="Q863" i="35"/>
  <c r="Q864" i="35"/>
  <c r="Q865" i="35"/>
  <c r="Q866" i="35"/>
  <c r="Q867" i="35"/>
  <c r="Q868" i="35"/>
  <c r="Q869" i="35"/>
  <c r="Q870" i="35"/>
  <c r="Q871" i="35"/>
  <c r="Q872" i="35"/>
  <c r="Q873" i="35"/>
  <c r="Q874" i="35"/>
  <c r="Q875" i="35"/>
  <c r="Q876" i="35"/>
  <c r="Q877" i="35"/>
  <c r="Q878" i="35"/>
  <c r="Q879" i="35"/>
  <c r="Q880" i="35"/>
  <c r="Q881" i="35"/>
  <c r="Q882" i="35"/>
  <c r="Q883" i="35"/>
  <c r="Q884" i="35"/>
  <c r="Q885" i="35"/>
  <c r="Q886" i="35"/>
  <c r="Q887" i="35"/>
  <c r="Q888" i="35"/>
  <c r="Q889" i="35"/>
  <c r="Q890" i="35"/>
  <c r="Q891" i="35"/>
  <c r="Q892" i="35"/>
  <c r="Q893" i="35"/>
  <c r="Q894" i="35"/>
  <c r="Q895" i="35"/>
  <c r="Q896" i="35"/>
  <c r="Q897" i="35"/>
  <c r="Q898" i="35"/>
  <c r="Q899" i="35"/>
  <c r="Q900" i="35"/>
  <c r="Q901" i="35"/>
  <c r="Q902" i="35"/>
  <c r="Q903" i="35"/>
  <c r="Q904" i="35"/>
  <c r="Q905" i="35"/>
  <c r="Q906" i="35"/>
  <c r="Q907" i="35"/>
  <c r="Q908" i="35"/>
  <c r="Q909" i="35"/>
  <c r="Q910" i="35"/>
  <c r="Q911" i="35"/>
  <c r="Q912" i="35"/>
  <c r="Q913" i="35"/>
  <c r="Q914" i="35"/>
  <c r="Q915" i="35"/>
  <c r="Q916" i="35"/>
  <c r="Q917" i="35"/>
  <c r="Q918" i="35"/>
  <c r="Q919" i="35"/>
  <c r="Q920" i="35"/>
  <c r="Q921" i="35"/>
  <c r="Q922" i="35"/>
  <c r="Q923" i="35"/>
  <c r="Q924" i="35"/>
  <c r="Q925" i="35"/>
  <c r="Q926" i="35"/>
  <c r="Q927" i="35"/>
  <c r="Q928" i="35"/>
  <c r="Q929" i="35"/>
  <c r="Q930" i="35"/>
  <c r="Q931" i="35"/>
  <c r="Q932" i="35"/>
  <c r="Q933" i="35"/>
  <c r="Q934" i="35"/>
  <c r="Q935" i="35"/>
  <c r="Q936" i="35"/>
  <c r="Q937" i="35"/>
  <c r="Q938" i="35"/>
  <c r="Q939" i="35"/>
  <c r="Q940" i="35"/>
  <c r="Q941" i="35"/>
  <c r="Q942" i="35"/>
  <c r="Q943" i="35"/>
  <c r="Q944" i="35"/>
  <c r="Q945" i="35"/>
  <c r="Q946" i="35"/>
  <c r="Q947" i="35"/>
  <c r="Q948" i="35"/>
  <c r="Q949" i="35"/>
  <c r="Q950" i="35"/>
  <c r="Q951" i="35"/>
  <c r="Q952" i="35"/>
  <c r="Q953" i="35"/>
  <c r="Q954" i="35"/>
  <c r="Q955" i="35"/>
  <c r="Q956" i="35"/>
  <c r="Q957" i="35"/>
  <c r="Q958" i="35"/>
  <c r="Q959" i="35"/>
  <c r="Q960" i="35"/>
  <c r="Q961" i="35"/>
  <c r="Q962" i="35"/>
  <c r="Q963" i="35"/>
  <c r="Q964" i="35"/>
  <c r="Q965" i="35"/>
  <c r="Q966" i="35"/>
  <c r="Q967" i="35"/>
  <c r="Q968" i="35"/>
  <c r="Q969" i="35"/>
  <c r="Q970" i="35"/>
  <c r="Q971" i="35"/>
  <c r="Q972" i="35"/>
  <c r="Q973" i="35"/>
  <c r="Q974" i="35"/>
  <c r="Q975" i="35"/>
  <c r="Q976" i="35"/>
  <c r="Q977" i="35"/>
  <c r="Q978" i="35"/>
  <c r="Q979" i="35"/>
  <c r="Q980" i="35"/>
  <c r="Q981" i="35"/>
  <c r="Q982" i="35"/>
  <c r="Q983" i="35"/>
  <c r="Q984" i="35"/>
  <c r="Q985" i="35"/>
  <c r="Q986" i="35"/>
  <c r="Q987" i="35"/>
  <c r="Q988" i="35"/>
  <c r="Q989" i="35"/>
  <c r="Q990" i="35"/>
  <c r="Q991" i="35"/>
  <c r="Q992" i="35"/>
  <c r="Q993" i="35"/>
  <c r="Q994" i="35"/>
  <c r="Q995" i="35"/>
  <c r="Q996" i="35"/>
  <c r="Q997" i="35"/>
  <c r="Q998" i="35"/>
  <c r="Q999" i="35"/>
  <c r="Q1000" i="35"/>
  <c r="Q1001" i="35"/>
  <c r="Q1002" i="35"/>
  <c r="Q1003" i="35"/>
  <c r="Q1004" i="35"/>
  <c r="Q1005" i="35"/>
  <c r="Q1006" i="35"/>
  <c r="Q1007" i="35"/>
  <c r="Q1008" i="35"/>
  <c r="Q1009" i="35"/>
  <c r="Q1010" i="35"/>
  <c r="Q1011" i="35"/>
  <c r="Q1012" i="35"/>
  <c r="Q1013" i="35"/>
  <c r="Q1014" i="35"/>
  <c r="Q1015" i="35"/>
  <c r="Q1016" i="35"/>
  <c r="Q1017" i="35"/>
  <c r="Q1018" i="35"/>
  <c r="Q1019" i="35"/>
  <c r="Q1020" i="35"/>
  <c r="Q1021" i="35"/>
  <c r="Q1022" i="35"/>
  <c r="Q1023" i="35"/>
  <c r="Q1024" i="35"/>
  <c r="Q1025" i="35"/>
  <c r="Q1026" i="35"/>
  <c r="Q1027" i="35"/>
  <c r="Q1028" i="35"/>
  <c r="Q1029" i="35"/>
  <c r="Q1030" i="35"/>
  <c r="Q1031" i="35"/>
  <c r="Q1032" i="35"/>
  <c r="Q1033" i="35"/>
  <c r="Q1034" i="35"/>
  <c r="Q1035" i="35"/>
  <c r="Q1036" i="35"/>
  <c r="Q1037" i="35"/>
  <c r="Q1038" i="35"/>
  <c r="Q1039" i="35"/>
  <c r="Q1040" i="35"/>
  <c r="Q1041" i="35"/>
  <c r="Q1042" i="35"/>
  <c r="Q1043" i="35"/>
  <c r="Q1044" i="35"/>
  <c r="Q1045" i="35"/>
  <c r="Q1046" i="35"/>
  <c r="Q1047" i="35"/>
  <c r="Q1048" i="35"/>
  <c r="Q1049" i="35"/>
  <c r="Q1050" i="35"/>
  <c r="Q1051" i="35"/>
  <c r="Q1052" i="35"/>
  <c r="Q1053" i="35"/>
  <c r="Q1054" i="35"/>
  <c r="Q1055" i="35"/>
  <c r="Q1056" i="35"/>
  <c r="Q1057" i="35"/>
  <c r="Q1058" i="35"/>
  <c r="Q1059" i="35"/>
  <c r="Q1060" i="35"/>
  <c r="Q1061" i="35"/>
  <c r="Q1062" i="35"/>
  <c r="Q1063" i="35"/>
  <c r="Q1064" i="35"/>
  <c r="Q1065" i="35"/>
  <c r="Q1066" i="35"/>
  <c r="Q1067" i="35"/>
  <c r="Q1068" i="35"/>
  <c r="Q1069" i="35"/>
  <c r="Q1070" i="35"/>
  <c r="Q1071" i="35"/>
  <c r="Q1072" i="35"/>
  <c r="Q1073" i="35"/>
  <c r="Q1074" i="35"/>
  <c r="Q1075" i="35"/>
  <c r="Q1076" i="35"/>
  <c r="Q1077" i="35"/>
  <c r="Q1078" i="35"/>
  <c r="Q1079" i="35"/>
  <c r="Q1080" i="35"/>
  <c r="Q1081" i="35"/>
  <c r="Q1082" i="35"/>
  <c r="Q1083" i="35"/>
  <c r="Q1084" i="35"/>
  <c r="Q1085" i="35"/>
  <c r="Q1086" i="35"/>
  <c r="Q1087" i="35"/>
  <c r="Q1088" i="35"/>
  <c r="Q1089" i="35"/>
  <c r="Q1090" i="35"/>
  <c r="Q1091" i="35"/>
  <c r="Q1092" i="35"/>
  <c r="Q1093" i="35"/>
  <c r="Q1094" i="35"/>
  <c r="Q1095" i="35"/>
  <c r="Q1096" i="35"/>
  <c r="Q1097" i="35"/>
  <c r="Q1098" i="35"/>
  <c r="Q1099" i="35"/>
  <c r="Q1100" i="35"/>
  <c r="Q1101" i="35"/>
  <c r="Q1102" i="35"/>
  <c r="Q1103" i="35"/>
  <c r="Q1104" i="35"/>
  <c r="Q1105" i="35"/>
  <c r="Q1106" i="35"/>
  <c r="Q1107" i="35"/>
  <c r="Q1108" i="35"/>
  <c r="Q1109" i="35"/>
  <c r="Q1110" i="35"/>
  <c r="Q1111" i="35"/>
  <c r="Q1112" i="35"/>
  <c r="Q1113" i="35"/>
  <c r="Q1114" i="35"/>
  <c r="Q1115" i="35"/>
  <c r="Q1116" i="35"/>
  <c r="Q1117" i="35"/>
  <c r="Q1118" i="35"/>
  <c r="Q1119" i="35"/>
  <c r="Q1120" i="35"/>
  <c r="Q1121" i="35"/>
  <c r="Q1122" i="35"/>
  <c r="Q1123" i="35"/>
  <c r="Q1124" i="35"/>
  <c r="Q1125" i="35"/>
  <c r="Q1126" i="35"/>
  <c r="Q1127" i="35"/>
  <c r="Q1128" i="35"/>
  <c r="Q1129" i="35"/>
  <c r="Q1130" i="35"/>
  <c r="Q1131" i="35"/>
  <c r="Q1132" i="35"/>
  <c r="Q1133" i="35"/>
  <c r="Q1134" i="35"/>
  <c r="Q1135" i="35"/>
  <c r="Q1136" i="35"/>
  <c r="Q1137" i="35"/>
  <c r="Q1138" i="35"/>
  <c r="Q1139" i="35"/>
  <c r="Q1140" i="35"/>
  <c r="Q1141" i="35"/>
  <c r="Q1142" i="35"/>
  <c r="Q1143" i="35"/>
  <c r="Q1144" i="35"/>
  <c r="Q1145" i="35"/>
  <c r="Q1146" i="35"/>
  <c r="Q1147" i="35"/>
  <c r="Q1148" i="35"/>
  <c r="Q1149" i="35"/>
  <c r="Q1150" i="35"/>
  <c r="Q1151" i="35"/>
  <c r="Q1152" i="35"/>
  <c r="Q1153" i="35"/>
  <c r="Q1154" i="35"/>
  <c r="Q1155" i="35"/>
  <c r="Q1156" i="35"/>
  <c r="Q1157" i="35"/>
  <c r="Q1158" i="35"/>
  <c r="Q1159" i="35"/>
  <c r="Q1160" i="35"/>
  <c r="Q1161" i="35"/>
  <c r="Q1162" i="35"/>
  <c r="Q1163" i="35"/>
  <c r="Q1164" i="35"/>
  <c r="Q1165" i="35"/>
  <c r="Q1166" i="35"/>
  <c r="Q1167" i="35"/>
  <c r="Q1168" i="35"/>
  <c r="Q1169" i="35"/>
  <c r="Q1170" i="35"/>
  <c r="Q1171" i="35"/>
  <c r="Q1172" i="35"/>
  <c r="Q1173" i="35"/>
  <c r="Q1174" i="35"/>
  <c r="Q1175" i="35"/>
  <c r="Q1176" i="35"/>
  <c r="Q1177" i="35"/>
  <c r="Q1178" i="35"/>
  <c r="Q1179" i="35"/>
  <c r="Q1180" i="35"/>
  <c r="Q1181" i="35"/>
  <c r="Q1182" i="35"/>
  <c r="Q1183" i="35"/>
  <c r="Q1184" i="35"/>
  <c r="Q1185" i="35"/>
  <c r="Q1186" i="35"/>
  <c r="Q1187" i="35"/>
  <c r="Q1188" i="35"/>
  <c r="Q1189" i="35"/>
  <c r="Q1190" i="35"/>
  <c r="Q1191" i="35"/>
  <c r="Q1192" i="35"/>
  <c r="Q1193" i="35"/>
  <c r="Q1194" i="35"/>
  <c r="Q1195" i="35"/>
  <c r="Q1196" i="35"/>
  <c r="Q1197" i="35"/>
  <c r="Q1198" i="35"/>
  <c r="Q1199" i="35"/>
  <c r="Q1200" i="35"/>
  <c r="Q1201" i="35"/>
  <c r="Q1202" i="35"/>
  <c r="Q1203" i="35"/>
  <c r="Q1204" i="35"/>
  <c r="Q1205" i="35"/>
  <c r="Q1206" i="35"/>
  <c r="Q1207" i="35"/>
  <c r="Q1208" i="35"/>
  <c r="Q1209" i="35"/>
  <c r="Q1210" i="35"/>
  <c r="Q1211" i="35"/>
  <c r="Q1212" i="35"/>
  <c r="Q1213" i="35"/>
  <c r="Q1214" i="35"/>
  <c r="Q1215" i="35"/>
  <c r="Q1216" i="35"/>
  <c r="Q1217" i="35"/>
  <c r="Q1218" i="35"/>
  <c r="Q1219" i="35"/>
  <c r="Q1220" i="35"/>
  <c r="Q1221" i="35"/>
  <c r="Q1222" i="35"/>
  <c r="Q1223" i="35"/>
  <c r="Q1224" i="35"/>
  <c r="Q1225" i="35"/>
  <c r="Q1226" i="35"/>
  <c r="Q1227" i="35"/>
  <c r="Q1228" i="35"/>
  <c r="Q1229" i="35"/>
  <c r="Q1230" i="35"/>
  <c r="Q1231" i="35"/>
  <c r="Q1232" i="35"/>
  <c r="Q1233" i="35"/>
  <c r="Q1234" i="35"/>
  <c r="Q1235" i="35"/>
  <c r="Q1236" i="35"/>
  <c r="Q1237" i="35"/>
  <c r="Q1238" i="35"/>
  <c r="Q1239" i="35"/>
  <c r="Q1240" i="35"/>
  <c r="Q1241" i="35"/>
  <c r="Q1242" i="35"/>
  <c r="Q1243" i="35"/>
  <c r="Q1244" i="35"/>
  <c r="Q1245" i="35"/>
  <c r="Q1246" i="35"/>
  <c r="Q1247" i="35"/>
  <c r="Q1248" i="35"/>
  <c r="Q1249" i="35"/>
  <c r="Q1250" i="35"/>
  <c r="Q1251" i="35"/>
  <c r="Q1252" i="35"/>
  <c r="Q1253" i="35"/>
  <c r="Q1254" i="35"/>
  <c r="Q1255" i="35"/>
  <c r="Q1256" i="35"/>
  <c r="Q1257" i="35"/>
  <c r="Q1258" i="35"/>
  <c r="Q1259" i="35"/>
  <c r="Q1260" i="35"/>
  <c r="Q1261" i="35"/>
  <c r="Q1262" i="35"/>
  <c r="Q1263" i="35"/>
  <c r="Q1264" i="35"/>
  <c r="Q1265" i="35"/>
  <c r="Q1266" i="35"/>
  <c r="Q1267" i="35"/>
  <c r="Q1268" i="35"/>
  <c r="Q1269" i="35"/>
  <c r="Q1270" i="35"/>
  <c r="Q1271" i="35"/>
  <c r="Q1272" i="35"/>
  <c r="Q1273" i="35"/>
  <c r="Q1274" i="35"/>
  <c r="Q1275" i="35"/>
  <c r="Q1276" i="35"/>
  <c r="Q1277" i="35"/>
  <c r="Q1278" i="35"/>
  <c r="Q1279" i="35"/>
  <c r="Q1280" i="35"/>
  <c r="Q1281" i="35"/>
  <c r="Q1282" i="35"/>
  <c r="Q1283" i="35"/>
  <c r="Q1284" i="35"/>
  <c r="Q1285" i="35"/>
  <c r="Q1286" i="35"/>
  <c r="Q1287" i="35"/>
  <c r="Q1288" i="35"/>
  <c r="Q1289" i="35"/>
  <c r="Q1290" i="35"/>
  <c r="Q1291" i="35"/>
  <c r="Q1292" i="35"/>
  <c r="Q1293" i="35"/>
  <c r="Q1294" i="35"/>
  <c r="Q1295" i="35"/>
  <c r="Q1296" i="35"/>
  <c r="Q1297" i="35"/>
  <c r="Q1298" i="35"/>
  <c r="Q1299" i="35"/>
  <c r="Q1300" i="35"/>
  <c r="Q1301" i="35"/>
  <c r="Q1302" i="35"/>
  <c r="Q1303" i="35"/>
  <c r="Q1304" i="35"/>
  <c r="Q1305" i="35"/>
  <c r="Q1306" i="35"/>
  <c r="Q1307" i="35"/>
  <c r="Q1308" i="35"/>
  <c r="Q1309" i="35"/>
  <c r="Q1310" i="35"/>
  <c r="Q1311" i="35"/>
  <c r="Q1312" i="35"/>
  <c r="Q1313" i="35"/>
  <c r="Q1314" i="35"/>
  <c r="Q1315" i="35"/>
  <c r="Q1316" i="35"/>
  <c r="Q1317" i="35"/>
  <c r="Q1318" i="35"/>
  <c r="Q1319" i="35"/>
  <c r="Q1320" i="35"/>
  <c r="Q1321" i="35"/>
  <c r="Q1322" i="35"/>
  <c r="Q1323" i="35"/>
  <c r="Q1324" i="35"/>
  <c r="Q1325" i="35"/>
  <c r="Q1326" i="35"/>
  <c r="Q1327" i="35"/>
  <c r="Q1328" i="35"/>
  <c r="Q1329" i="35"/>
  <c r="Q1330" i="35"/>
  <c r="Q1331" i="35"/>
  <c r="Q1332" i="35"/>
  <c r="Q1333" i="35"/>
  <c r="Q1334" i="35"/>
  <c r="Q1335" i="35"/>
  <c r="Q1336" i="35"/>
  <c r="Q1337" i="35"/>
  <c r="Q1338" i="35"/>
  <c r="Q1339" i="35"/>
  <c r="Q1340" i="35"/>
  <c r="Q1341" i="35"/>
  <c r="Q1342" i="35"/>
  <c r="Q1343" i="35"/>
  <c r="Q1344" i="35"/>
  <c r="Q1345" i="35"/>
  <c r="Q1346" i="35"/>
  <c r="Q1347" i="35"/>
  <c r="Q1348" i="35"/>
  <c r="Q1349" i="35"/>
  <c r="Q1350" i="35"/>
  <c r="Q1351" i="35"/>
  <c r="Q1352" i="35"/>
  <c r="Q1353" i="35"/>
  <c r="Q1354" i="35"/>
  <c r="Q1355" i="35"/>
  <c r="Q1356" i="35"/>
  <c r="Q1357" i="35"/>
  <c r="Q1358" i="35"/>
  <c r="Q1359" i="35"/>
  <c r="Q1360" i="35"/>
  <c r="Q1361" i="35"/>
  <c r="Q1362" i="35"/>
  <c r="Q1363" i="35"/>
  <c r="Q1364" i="35"/>
  <c r="Q1365" i="35"/>
  <c r="Q1366" i="35"/>
  <c r="Q1367" i="35"/>
  <c r="Q1368" i="35"/>
  <c r="Q1369" i="35"/>
  <c r="Q1370" i="35"/>
  <c r="Q1371" i="35"/>
  <c r="Q1372" i="35"/>
  <c r="Q1373" i="35"/>
  <c r="Q1374" i="35"/>
  <c r="Q1375" i="35"/>
  <c r="Q1376" i="35"/>
  <c r="Q1377" i="35"/>
  <c r="Q1378" i="35"/>
  <c r="Q1379" i="35"/>
  <c r="Q1380" i="35"/>
  <c r="Q1381" i="35"/>
  <c r="Q1382" i="35"/>
  <c r="Q1383" i="35"/>
  <c r="Q1384" i="35"/>
  <c r="Q1385" i="35"/>
  <c r="Q1386" i="35"/>
  <c r="Q1387" i="35"/>
  <c r="Q1388" i="35"/>
  <c r="Q1389" i="35"/>
  <c r="Q1390" i="35"/>
  <c r="Q1391" i="35"/>
  <c r="Q1392" i="35"/>
  <c r="Q1393" i="35"/>
  <c r="Q1394" i="35"/>
  <c r="Q1395" i="35"/>
  <c r="Q1396" i="35"/>
  <c r="Q1397" i="35"/>
  <c r="Q1398" i="35"/>
  <c r="Q1399" i="35"/>
  <c r="Q1400" i="35"/>
  <c r="Q1401" i="35"/>
  <c r="Q1402" i="35"/>
  <c r="Q1403" i="35"/>
  <c r="Q1404" i="35"/>
  <c r="Q1405" i="35"/>
  <c r="Q1406" i="35"/>
  <c r="Q1407" i="35"/>
  <c r="Q1408" i="35"/>
  <c r="Q1409" i="35"/>
  <c r="Q1410" i="35"/>
  <c r="Q1411" i="35"/>
  <c r="Q1412" i="35"/>
  <c r="Q1413" i="35"/>
  <c r="Q1414" i="35"/>
  <c r="Q1415" i="35"/>
  <c r="Q1416" i="35"/>
  <c r="Q1417" i="35"/>
  <c r="Q1418" i="35"/>
  <c r="Q1419" i="35"/>
  <c r="Q1420" i="35"/>
  <c r="Q1421" i="35"/>
  <c r="Q1422" i="35"/>
  <c r="Q1423" i="35"/>
  <c r="Q1424" i="35"/>
  <c r="Q1425" i="35"/>
  <c r="Q1426" i="35"/>
  <c r="Q1427" i="35"/>
  <c r="Q1428" i="35"/>
  <c r="Q1429" i="35"/>
  <c r="Q1430" i="35"/>
  <c r="Q1431" i="35"/>
  <c r="Q1432" i="35"/>
  <c r="Q1433" i="35"/>
  <c r="Q1434" i="35"/>
  <c r="Q1435" i="35"/>
  <c r="Q1436" i="35"/>
  <c r="Q1437" i="35"/>
  <c r="Q1438" i="35"/>
  <c r="Q1439" i="35"/>
  <c r="Q1440" i="35"/>
  <c r="Q1441" i="35"/>
  <c r="Q1442" i="35"/>
  <c r="Q1443" i="35"/>
  <c r="Q1444" i="35"/>
  <c r="Q1445" i="35"/>
  <c r="Q1446" i="35"/>
  <c r="Q1447" i="35"/>
  <c r="Q1448" i="35"/>
  <c r="Q1449" i="35"/>
  <c r="Q1450" i="35"/>
  <c r="Q1451" i="35"/>
  <c r="Q1452" i="35"/>
  <c r="Q1453" i="35"/>
  <c r="Q1454" i="35"/>
  <c r="Q1455" i="35"/>
  <c r="Q1456" i="35"/>
  <c r="Q1457" i="35"/>
  <c r="Q1458" i="35"/>
  <c r="Q1459" i="35"/>
  <c r="Q1460" i="35"/>
  <c r="Q1461" i="35"/>
  <c r="Q1462" i="35"/>
  <c r="Q1463" i="35"/>
  <c r="Q1464" i="35"/>
  <c r="Q1465" i="35"/>
  <c r="Q1466" i="35"/>
  <c r="Q1467" i="35"/>
  <c r="Q1468" i="35"/>
  <c r="Q1469" i="35"/>
  <c r="Q1470" i="35"/>
  <c r="Q1471" i="35"/>
  <c r="Q1472" i="35"/>
  <c r="Q1473" i="35"/>
  <c r="Q1474" i="35"/>
  <c r="Q1475" i="35"/>
  <c r="Q1476" i="35"/>
  <c r="Q1477" i="35"/>
  <c r="Q1478" i="35"/>
  <c r="Q1479" i="35"/>
  <c r="Q1480" i="35"/>
  <c r="Q1481" i="35"/>
  <c r="Q1482" i="35"/>
  <c r="Q1483" i="35"/>
  <c r="Q1484" i="35"/>
  <c r="Q1485" i="35"/>
  <c r="Q1486" i="35"/>
  <c r="Q1487" i="35"/>
  <c r="Q1488" i="35"/>
  <c r="Q1489" i="35"/>
  <c r="Q1490" i="35"/>
  <c r="Q1491" i="35"/>
  <c r="Q1492" i="35"/>
  <c r="Q1493" i="35"/>
  <c r="Q1494" i="35"/>
  <c r="Q1495" i="35"/>
  <c r="Q1496" i="35"/>
  <c r="Q1497" i="35"/>
  <c r="Q1498" i="35"/>
  <c r="Q1499" i="35"/>
  <c r="Q1500" i="35"/>
  <c r="Q1501" i="35"/>
  <c r="Q1502" i="35"/>
  <c r="Q1503" i="35"/>
  <c r="Q1504" i="35"/>
  <c r="Q1505" i="35"/>
  <c r="Q1506" i="35"/>
  <c r="Q1507" i="35"/>
  <c r="Q1508" i="35"/>
  <c r="Q1509" i="35"/>
  <c r="Q1510" i="35"/>
  <c r="Q1511" i="35"/>
  <c r="Q1512" i="35"/>
  <c r="Q1513" i="35"/>
  <c r="Q1514" i="35"/>
  <c r="Q1515" i="35"/>
  <c r="Q1516" i="35"/>
  <c r="Q1517" i="35"/>
  <c r="Q1518" i="35"/>
  <c r="Q1519" i="35"/>
  <c r="Q1520" i="35"/>
  <c r="Q1521" i="35"/>
  <c r="Q1522" i="35"/>
  <c r="Q1523" i="35"/>
  <c r="Q1524" i="35"/>
  <c r="Q1525" i="35"/>
  <c r="Q1526" i="35"/>
  <c r="Q1527" i="35"/>
  <c r="Q1528" i="35"/>
  <c r="Q1529" i="35"/>
  <c r="Q1530" i="35"/>
  <c r="Q1531" i="35"/>
  <c r="Q1532" i="35"/>
  <c r="Q1533" i="35"/>
  <c r="Q1534" i="35"/>
  <c r="Q1535" i="35"/>
  <c r="Q1536" i="35"/>
  <c r="Q1537" i="35"/>
  <c r="Q1538" i="35"/>
  <c r="Q1539" i="35"/>
  <c r="Q1540" i="35"/>
  <c r="Q1541" i="35"/>
  <c r="Q1542" i="35"/>
  <c r="Q1543" i="35"/>
  <c r="Q1544" i="35"/>
  <c r="Q1545" i="35"/>
  <c r="Q1546" i="35"/>
  <c r="Q1547" i="35"/>
  <c r="Q1548" i="35"/>
  <c r="Q1549" i="35"/>
  <c r="Q1550" i="35"/>
  <c r="Q1551" i="35"/>
  <c r="Q1552" i="35"/>
  <c r="Q1553" i="35"/>
  <c r="Q1554" i="35"/>
  <c r="Q1555" i="35"/>
  <c r="Q1556" i="35"/>
  <c r="Q1557" i="35"/>
  <c r="Q1558" i="35"/>
  <c r="Q1559" i="35"/>
  <c r="Q1560" i="35"/>
  <c r="Q1561" i="35"/>
  <c r="Q1562" i="35"/>
  <c r="Q1563" i="35"/>
  <c r="Q1564" i="35"/>
  <c r="Q1565" i="35"/>
  <c r="Q1566" i="35"/>
  <c r="Q1567" i="35"/>
  <c r="Q1568" i="35"/>
  <c r="Q1569" i="35"/>
  <c r="Q1570" i="35"/>
  <c r="Q1571" i="35"/>
  <c r="Q1572" i="35"/>
  <c r="Q1573" i="35"/>
  <c r="Q1574" i="35"/>
  <c r="Q1575" i="35"/>
  <c r="Q1576" i="35"/>
  <c r="Q1577" i="35"/>
  <c r="Q1578" i="35"/>
  <c r="Q1579" i="35"/>
  <c r="Q1580" i="35"/>
  <c r="Q1581" i="35"/>
  <c r="Q1582" i="35"/>
  <c r="Q1583" i="35"/>
  <c r="Q1584" i="35"/>
  <c r="Q1585" i="35"/>
  <c r="Q1586" i="35"/>
  <c r="Q1587" i="35"/>
  <c r="Q1588" i="35"/>
  <c r="Q1589" i="35"/>
  <c r="Q1590" i="35"/>
  <c r="Q1591" i="35"/>
  <c r="Q1592" i="35"/>
  <c r="Q1593" i="35"/>
  <c r="Q1594" i="35"/>
  <c r="Q1595" i="35"/>
  <c r="Q1596" i="35"/>
  <c r="Q1597" i="35"/>
  <c r="Q1598" i="35"/>
  <c r="Q1599" i="35"/>
  <c r="Q1600" i="35"/>
  <c r="Q1601" i="35"/>
  <c r="Q1602" i="35"/>
  <c r="Q1603" i="35"/>
  <c r="Q1604" i="35"/>
  <c r="Q1605" i="35"/>
  <c r="Q1606" i="35"/>
  <c r="Q1607" i="35"/>
  <c r="Q1608" i="35"/>
  <c r="Q1609" i="35"/>
  <c r="Q1610" i="35"/>
  <c r="Q1611" i="35"/>
  <c r="Q1612" i="35"/>
  <c r="Q1613" i="35"/>
  <c r="Q1614" i="35"/>
  <c r="Q1615" i="35"/>
  <c r="Q1616" i="35"/>
  <c r="Q1617" i="35"/>
  <c r="Q1618" i="35"/>
  <c r="Q1619" i="35"/>
  <c r="Q1620" i="35"/>
  <c r="Q1621" i="35"/>
  <c r="Q1622" i="35"/>
  <c r="Q1623" i="35"/>
  <c r="Q1624" i="35"/>
  <c r="Q1625" i="35"/>
  <c r="Q1626" i="35"/>
  <c r="Q1627" i="35"/>
  <c r="Q1628" i="35"/>
  <c r="Q1629" i="35"/>
  <c r="Q1630" i="35"/>
  <c r="Q1631" i="35"/>
  <c r="Q1632" i="35"/>
  <c r="Q1633" i="35"/>
  <c r="Q1634" i="35"/>
  <c r="Q1635" i="35"/>
  <c r="Q1636" i="35"/>
  <c r="Q1637" i="35"/>
  <c r="Q1638" i="35"/>
  <c r="Q1639" i="35"/>
  <c r="Q1640" i="35"/>
  <c r="Q1641" i="35"/>
  <c r="Q1642" i="35"/>
  <c r="Q1643" i="35"/>
  <c r="Q1644" i="35"/>
  <c r="Q1645" i="35"/>
  <c r="Q1646" i="35"/>
  <c r="Q1647" i="35"/>
  <c r="Q1648" i="35"/>
  <c r="Q1649" i="35"/>
  <c r="Q1650" i="35"/>
  <c r="Q1651" i="35"/>
  <c r="Q1652" i="35"/>
  <c r="Q1653" i="35"/>
  <c r="Q1654" i="35"/>
  <c r="Q1655" i="35"/>
  <c r="Q1656" i="35"/>
  <c r="Q1657" i="35"/>
  <c r="Q1658" i="35"/>
  <c r="Q1659" i="35"/>
  <c r="Q1660" i="35"/>
  <c r="Q1661" i="35"/>
  <c r="Q1662" i="35"/>
  <c r="Q1663" i="35"/>
  <c r="Q1664" i="35"/>
  <c r="Q1665" i="35"/>
  <c r="Q1666" i="35"/>
  <c r="Q1667" i="35"/>
  <c r="Q1668" i="35"/>
  <c r="Q1669" i="35"/>
  <c r="Q1670" i="35"/>
  <c r="Q1671" i="35"/>
  <c r="Q1672" i="35"/>
  <c r="Q1673" i="35"/>
  <c r="Q1674" i="35"/>
  <c r="Q1675" i="35"/>
  <c r="Q1676" i="35"/>
  <c r="Q1677" i="35"/>
  <c r="Q1678" i="35"/>
  <c r="Q1679" i="35"/>
  <c r="Q1680" i="35"/>
  <c r="Q1681" i="35"/>
  <c r="Q1682" i="35"/>
  <c r="Q1683" i="35"/>
  <c r="Q1684" i="35"/>
  <c r="Q1685" i="35"/>
  <c r="Q1686" i="35"/>
  <c r="Q1687" i="35"/>
  <c r="Q1688" i="35"/>
  <c r="Q1689" i="35"/>
  <c r="Q1690" i="35"/>
  <c r="Q1691" i="35"/>
  <c r="Q1692" i="35"/>
  <c r="Q1693" i="35"/>
  <c r="Q1694" i="35"/>
  <c r="Q1695" i="35"/>
  <c r="Q1696" i="35"/>
  <c r="Q1697" i="35"/>
  <c r="Q1698" i="35"/>
  <c r="Q1699" i="35"/>
  <c r="Q1700" i="35"/>
  <c r="Q1701" i="35"/>
  <c r="Q1702" i="35"/>
  <c r="Q1703" i="35"/>
  <c r="Q1704" i="35"/>
  <c r="Q1705" i="35"/>
  <c r="Q1706" i="35"/>
  <c r="Q1707" i="35"/>
  <c r="Q1708" i="35"/>
  <c r="Q1709" i="35"/>
  <c r="Q1710" i="35"/>
  <c r="Q1711" i="35"/>
  <c r="Q1712" i="35"/>
  <c r="Q1713" i="35"/>
  <c r="Q1714" i="35"/>
  <c r="Q1715" i="35"/>
  <c r="Q1716" i="35"/>
  <c r="Q1717" i="35"/>
  <c r="Q1718" i="35"/>
  <c r="Q1719" i="35"/>
  <c r="Q1720" i="35"/>
  <c r="Q1721" i="35"/>
  <c r="Q1722" i="35"/>
  <c r="Q1723" i="35"/>
  <c r="Q1724" i="35"/>
  <c r="Q1725" i="35"/>
  <c r="Q1726" i="35"/>
  <c r="Q1727" i="35"/>
  <c r="Q1728" i="35"/>
  <c r="Q1729" i="35"/>
  <c r="Q1730" i="35"/>
  <c r="Q1731" i="35"/>
  <c r="Q1732" i="35"/>
  <c r="Q1733" i="35"/>
  <c r="Q1734" i="35"/>
  <c r="Q1735" i="35"/>
  <c r="Q1736" i="35"/>
  <c r="Q1737" i="35"/>
  <c r="Q1738" i="35"/>
  <c r="Q1739" i="35"/>
  <c r="Q1740" i="35"/>
  <c r="Q1741" i="35"/>
  <c r="Q1742" i="35"/>
  <c r="Q1743" i="35"/>
  <c r="Q1744" i="35"/>
  <c r="Q1745" i="35"/>
  <c r="Q1746" i="35"/>
  <c r="Q1747" i="35"/>
  <c r="Q1748" i="35"/>
  <c r="Q1749" i="35"/>
  <c r="Q1750" i="35"/>
  <c r="Q1751" i="35"/>
  <c r="Q1752" i="35"/>
  <c r="Q1753" i="35"/>
  <c r="Q1754" i="35"/>
  <c r="Q1755" i="35"/>
  <c r="Q1756" i="35"/>
  <c r="Q1757" i="35"/>
  <c r="Q1758" i="35"/>
  <c r="Q1759" i="35"/>
  <c r="Q1760" i="35"/>
  <c r="Q1761" i="35"/>
  <c r="Q1762" i="35"/>
  <c r="Q1763" i="35"/>
  <c r="Q1764" i="35"/>
  <c r="Q1765" i="35"/>
  <c r="Q1766" i="35"/>
  <c r="Q1767" i="35"/>
  <c r="Q1768" i="35"/>
  <c r="Q1769" i="35"/>
  <c r="Q1770" i="35"/>
  <c r="Q1771" i="35"/>
  <c r="Q1772" i="35"/>
  <c r="Q1773" i="35"/>
  <c r="Q1774" i="35"/>
  <c r="Q1775" i="35"/>
  <c r="Q1776" i="35"/>
  <c r="Q1777" i="35"/>
  <c r="Q1778" i="35"/>
  <c r="Q1779" i="35"/>
  <c r="Q1780" i="35"/>
  <c r="Q1781" i="35"/>
  <c r="Q1782" i="35"/>
  <c r="Q1783" i="35"/>
  <c r="Q1784" i="35"/>
  <c r="Q1785" i="35"/>
  <c r="Q1786" i="35"/>
  <c r="Q1787" i="35"/>
  <c r="Q1788" i="35"/>
  <c r="Q1789" i="35"/>
  <c r="Q1790" i="35"/>
  <c r="Q1791" i="35"/>
  <c r="Q1792" i="35"/>
  <c r="Q1793" i="35"/>
  <c r="Q1794" i="35"/>
  <c r="Q1795" i="35"/>
  <c r="Q1796" i="35"/>
  <c r="Q1797" i="35"/>
  <c r="Q1798" i="35"/>
  <c r="Q1799" i="35"/>
  <c r="Q1800" i="35"/>
  <c r="Q1801" i="35"/>
  <c r="Q1802" i="35"/>
  <c r="Q1803" i="35"/>
  <c r="Q1804" i="35"/>
  <c r="Q1805" i="35"/>
  <c r="Q1806" i="35"/>
  <c r="Q1807" i="35"/>
  <c r="Q1808" i="35"/>
  <c r="Q1809" i="35"/>
  <c r="Q1810" i="35"/>
  <c r="Q1811" i="35"/>
  <c r="Q1812" i="35"/>
  <c r="Q1813" i="35"/>
  <c r="Q1814" i="35"/>
  <c r="Q1815" i="35"/>
  <c r="Q1816" i="35"/>
  <c r="Q1817" i="35"/>
  <c r="Q1818" i="35"/>
  <c r="Q1819" i="35"/>
  <c r="Q1820" i="35"/>
  <c r="Q1821" i="35"/>
  <c r="Q1822" i="35"/>
  <c r="Q1823" i="35"/>
  <c r="Q1824" i="35"/>
  <c r="Q1825" i="35"/>
  <c r="Q1826" i="35"/>
  <c r="Q1827" i="35"/>
  <c r="Q1828" i="35"/>
  <c r="Q1829" i="35"/>
  <c r="Q1830" i="35"/>
  <c r="Q1831" i="35"/>
  <c r="Q1832" i="35"/>
  <c r="Q1833" i="35"/>
  <c r="Q1834" i="35"/>
  <c r="Q1835" i="35"/>
  <c r="Q1836" i="35"/>
  <c r="Q1837" i="35"/>
  <c r="Q1838" i="35"/>
  <c r="Q1839" i="35"/>
  <c r="Q1840" i="35"/>
  <c r="Q1841" i="35"/>
  <c r="Q1842" i="35"/>
  <c r="Q1843" i="35"/>
  <c r="Q1844" i="35"/>
  <c r="Q1845" i="35"/>
  <c r="Q1846" i="35"/>
  <c r="Q1847" i="35"/>
  <c r="Q1848" i="35"/>
  <c r="Q1849" i="35"/>
  <c r="Q1850" i="35"/>
  <c r="Q1851" i="35"/>
  <c r="Q1852" i="35"/>
  <c r="Q1853" i="35"/>
  <c r="Q1854" i="35"/>
  <c r="Q1855" i="35"/>
  <c r="Q1856" i="35"/>
  <c r="Q1857" i="35"/>
  <c r="Q1858" i="35"/>
  <c r="Q1859" i="35"/>
  <c r="Q1860" i="35"/>
  <c r="Q1861" i="35"/>
  <c r="Q1862" i="35"/>
  <c r="Q1863" i="35"/>
  <c r="Q1864" i="35"/>
  <c r="Q1865" i="35"/>
  <c r="Q1866" i="35"/>
  <c r="Q1867" i="35"/>
  <c r="Q1868" i="35"/>
  <c r="Q1869" i="35"/>
  <c r="Q1870" i="35"/>
  <c r="Q1871" i="35"/>
  <c r="Q1872" i="35"/>
  <c r="Q1873" i="35"/>
  <c r="Q1874" i="35"/>
  <c r="Q1875" i="35"/>
  <c r="Q1876" i="35"/>
  <c r="Q1877" i="35"/>
  <c r="Q1878" i="35"/>
  <c r="Q1879" i="35"/>
  <c r="Q1880" i="35"/>
  <c r="Q1881" i="35"/>
  <c r="Q1882" i="35"/>
  <c r="Q1883" i="35"/>
  <c r="Q1884" i="35"/>
  <c r="Q1885" i="35"/>
  <c r="Q1886" i="35"/>
  <c r="Q1887" i="35"/>
  <c r="Q1888" i="35"/>
  <c r="Q1889" i="35"/>
  <c r="Q1890" i="35"/>
  <c r="Q1891" i="35"/>
  <c r="Q1892" i="35"/>
  <c r="Q1893" i="35"/>
  <c r="Q1894" i="35"/>
  <c r="Q1895" i="35"/>
  <c r="Q1896" i="35"/>
  <c r="Q1897" i="35"/>
  <c r="Q1898" i="35"/>
  <c r="Q1899" i="35"/>
  <c r="Q1900" i="35"/>
  <c r="Q1901" i="35"/>
  <c r="Q1902" i="35"/>
  <c r="Q1903" i="35"/>
  <c r="Q1904" i="35"/>
  <c r="Q1905" i="35"/>
  <c r="Q1906" i="35"/>
  <c r="Q1907" i="35"/>
  <c r="Q1908" i="35"/>
  <c r="Q1909" i="35"/>
  <c r="Q1910" i="35"/>
  <c r="Q1911" i="35"/>
  <c r="Q1912" i="35"/>
  <c r="Q1913" i="35"/>
  <c r="Q1914" i="35"/>
  <c r="Q1915" i="35"/>
  <c r="Q1916" i="35"/>
  <c r="Q1917" i="35"/>
  <c r="Q1918" i="35"/>
  <c r="Q1919" i="35"/>
  <c r="Q1920" i="35"/>
  <c r="Q1921" i="35"/>
  <c r="Q1922" i="35"/>
  <c r="Q1923" i="35"/>
  <c r="Q1924" i="35"/>
  <c r="Q1925" i="35"/>
  <c r="Q1926" i="35"/>
  <c r="Q1927" i="35"/>
  <c r="Q1928" i="35"/>
  <c r="Q1929" i="35"/>
  <c r="Q1930" i="35"/>
  <c r="Q1931" i="35"/>
  <c r="Q1932" i="35"/>
  <c r="Q1933" i="35"/>
  <c r="Q1934" i="35"/>
  <c r="Q1935" i="35"/>
  <c r="Q1936" i="35"/>
  <c r="Q1937" i="35"/>
  <c r="Q1938" i="35"/>
  <c r="Q1939" i="35"/>
  <c r="Q1940" i="35"/>
  <c r="Q1941" i="35"/>
  <c r="Q1942" i="35"/>
  <c r="Q1943" i="35"/>
  <c r="Q1944" i="35"/>
  <c r="Q1945" i="35"/>
  <c r="Q1946" i="35"/>
  <c r="Q1947" i="35"/>
  <c r="Q1948" i="35"/>
  <c r="Q1949" i="35"/>
  <c r="Q1950" i="35"/>
  <c r="Q1951" i="35"/>
  <c r="Q1952" i="35"/>
  <c r="Q1953" i="35"/>
  <c r="Q1954" i="35"/>
  <c r="Q1955" i="35"/>
  <c r="Q1956" i="35"/>
  <c r="Q1957" i="35"/>
  <c r="Q1958" i="35"/>
  <c r="Q1959" i="35"/>
  <c r="Q1960" i="35"/>
  <c r="Q1961" i="35"/>
  <c r="Q1962" i="35"/>
  <c r="Q1963" i="35"/>
  <c r="Q1964" i="35"/>
  <c r="Q1965" i="35"/>
  <c r="Q1966" i="35"/>
  <c r="Q1967" i="35"/>
  <c r="Q1968" i="35"/>
  <c r="Q1969" i="35"/>
  <c r="Q1970" i="35"/>
  <c r="Q1971" i="35"/>
  <c r="Q1972" i="35"/>
  <c r="Q1973" i="35"/>
  <c r="Q1974" i="35"/>
  <c r="Q1975" i="35"/>
  <c r="Q1976" i="35"/>
  <c r="Q1977" i="35"/>
  <c r="Q1978" i="35"/>
  <c r="Q1979" i="35"/>
  <c r="Q1980" i="35"/>
  <c r="Q1981" i="35"/>
  <c r="Q1982" i="35"/>
  <c r="Q1983" i="35"/>
  <c r="Q1984" i="35"/>
  <c r="Q1985" i="35"/>
  <c r="Q1986" i="35"/>
  <c r="Q1987" i="35"/>
  <c r="Q1988" i="35"/>
  <c r="Q1989" i="35"/>
  <c r="Q1990" i="35"/>
  <c r="Q1991" i="35"/>
  <c r="Q1992" i="35"/>
  <c r="Q1993" i="35"/>
  <c r="Q1994" i="35"/>
  <c r="Q1995" i="35"/>
  <c r="Q1996" i="35"/>
  <c r="Q1997" i="35"/>
  <c r="Q1998" i="35"/>
  <c r="Q1999" i="35"/>
  <c r="Q2000" i="35"/>
  <c r="Q2001" i="35"/>
  <c r="Q2002" i="35"/>
  <c r="Q2003" i="35"/>
  <c r="Q2004" i="35"/>
  <c r="Q2005" i="35"/>
  <c r="Q2006" i="35"/>
  <c r="Q2007" i="35"/>
  <c r="Q2008" i="35"/>
  <c r="Q2009" i="35"/>
  <c r="Q2010" i="35"/>
  <c r="Q2011" i="35"/>
  <c r="Q2012" i="35"/>
  <c r="Q2013" i="35"/>
  <c r="Q2014" i="35"/>
  <c r="Q2015" i="35"/>
  <c r="Q2016" i="35"/>
  <c r="Q2017" i="35"/>
  <c r="Q2018" i="35"/>
  <c r="Q2019" i="35"/>
  <c r="Q2020" i="35"/>
  <c r="Q2021" i="35"/>
  <c r="Q2022" i="35"/>
  <c r="Q2023" i="35"/>
  <c r="Q2024" i="35"/>
  <c r="Q2025" i="35"/>
  <c r="Q2026" i="35"/>
  <c r="Q2027" i="35"/>
  <c r="Q2028" i="35"/>
  <c r="Q2029" i="35"/>
  <c r="Q2030" i="35"/>
  <c r="Q2031" i="35"/>
  <c r="Q2032" i="35"/>
  <c r="Q2033" i="35"/>
  <c r="Q2034" i="35"/>
  <c r="Q2035" i="35"/>
  <c r="Q2036" i="35"/>
  <c r="Q2037" i="35"/>
  <c r="Q2038" i="35"/>
  <c r="Q2039" i="35"/>
  <c r="Q2040" i="35"/>
  <c r="Q2041" i="35"/>
  <c r="Q2042" i="35"/>
  <c r="Q2043" i="35"/>
  <c r="Q2044" i="35"/>
  <c r="Q2045" i="35"/>
  <c r="Q2046" i="35"/>
  <c r="Q2047" i="35"/>
  <c r="Q2048" i="35"/>
  <c r="Q2049" i="35"/>
  <c r="Q2050" i="35"/>
  <c r="Q2051" i="35"/>
  <c r="Q2052" i="35"/>
  <c r="Q2053" i="35"/>
  <c r="Q2054" i="35"/>
  <c r="Q2055" i="35"/>
  <c r="Q2056" i="35"/>
  <c r="Q2057" i="35"/>
  <c r="Q2058" i="35"/>
  <c r="Q2059" i="35"/>
  <c r="Q2060" i="35"/>
  <c r="Q2061" i="35"/>
  <c r="Q2062" i="35"/>
  <c r="Q2063" i="35"/>
  <c r="Q2064" i="35"/>
  <c r="Q2065" i="35"/>
  <c r="Q2066" i="35"/>
  <c r="Q2067" i="35"/>
  <c r="Q2068" i="35"/>
  <c r="Q2069" i="35"/>
  <c r="Q2070" i="35"/>
  <c r="Q2071" i="35"/>
  <c r="Q2072" i="35"/>
  <c r="Q2073" i="35"/>
  <c r="Q2074" i="35"/>
  <c r="Q2075" i="35"/>
  <c r="Q2076" i="35"/>
  <c r="Q2077" i="35"/>
  <c r="Q2078" i="35"/>
  <c r="Q2079" i="35"/>
  <c r="Q2080" i="35"/>
  <c r="Q2081" i="35"/>
  <c r="Q2082" i="35"/>
  <c r="Q2083" i="35"/>
  <c r="Q2084" i="35"/>
  <c r="Q2085" i="35"/>
  <c r="Q2086" i="35"/>
  <c r="Q2087" i="35"/>
  <c r="Q2088" i="35"/>
  <c r="Q2089" i="35"/>
  <c r="Q2090" i="35"/>
  <c r="Q2091" i="35"/>
  <c r="Q2092" i="35"/>
  <c r="Q2093" i="35"/>
  <c r="Q2094" i="35"/>
  <c r="Q2095" i="35"/>
  <c r="Q2096" i="35"/>
  <c r="Q2097" i="35"/>
  <c r="Q2098" i="35"/>
  <c r="Q2099" i="35"/>
  <c r="Q2100" i="35"/>
  <c r="Q2101" i="35"/>
  <c r="Q2102" i="35"/>
  <c r="Q2103" i="35"/>
  <c r="Q2104" i="35"/>
  <c r="Q2105" i="35"/>
  <c r="Q2106" i="35"/>
  <c r="Q2107" i="35"/>
  <c r="Q2108" i="35"/>
  <c r="Q2109" i="35"/>
  <c r="Q2110" i="35"/>
  <c r="Q2111" i="35"/>
  <c r="Q2112" i="35"/>
  <c r="Q2113" i="35"/>
  <c r="Q2114" i="35"/>
  <c r="Q2115" i="35"/>
  <c r="Q2116" i="35"/>
  <c r="Q2117" i="35"/>
  <c r="Q2118" i="35"/>
  <c r="Q2119" i="35"/>
  <c r="Q2120" i="35"/>
  <c r="Q2121" i="35"/>
  <c r="Q2122" i="35"/>
  <c r="Q2123" i="35"/>
  <c r="Q2124" i="35"/>
  <c r="Q2125" i="35"/>
  <c r="Q2126" i="35"/>
  <c r="Q2127" i="35"/>
  <c r="Q2128" i="35"/>
  <c r="Q2129" i="35"/>
  <c r="Q2130" i="35"/>
  <c r="Q2131" i="35"/>
  <c r="Q2132" i="35"/>
  <c r="Q2133" i="35"/>
  <c r="Q2134" i="35"/>
  <c r="Q2135" i="35"/>
  <c r="Q2136" i="35"/>
  <c r="Q2137" i="35"/>
  <c r="Q2138" i="35"/>
  <c r="Q2139" i="35"/>
  <c r="Q2140" i="35"/>
  <c r="Q2141" i="35"/>
  <c r="Q2142" i="35"/>
  <c r="Q2143" i="35"/>
  <c r="Q2144" i="35"/>
  <c r="Q2145" i="35"/>
  <c r="Q2146" i="35"/>
  <c r="Q2147" i="35"/>
  <c r="Q2148" i="35"/>
  <c r="Q2149" i="35"/>
  <c r="Q2150" i="35"/>
  <c r="Q2151" i="35"/>
  <c r="Q2152" i="35"/>
  <c r="Q2153" i="35"/>
  <c r="Q2154" i="35"/>
  <c r="Q2155" i="35"/>
  <c r="Q2156" i="35"/>
  <c r="Q2157" i="35"/>
  <c r="Q2158" i="35"/>
  <c r="Q2159" i="35"/>
  <c r="Q2160" i="35"/>
  <c r="Q2161" i="35"/>
  <c r="Q2162" i="35"/>
  <c r="Q2163" i="35"/>
  <c r="Q2164" i="35"/>
  <c r="Q2165" i="35"/>
  <c r="Q2166" i="35"/>
  <c r="Q2167" i="35"/>
  <c r="Q2168" i="35"/>
  <c r="Q2169" i="35"/>
  <c r="Q2170" i="35"/>
  <c r="Q2171" i="35"/>
  <c r="Q2172" i="35"/>
  <c r="Q2173" i="35"/>
  <c r="Q2174" i="35"/>
  <c r="Q2175" i="35"/>
  <c r="Q2176" i="35"/>
  <c r="Q2177" i="35"/>
  <c r="Q2178" i="35"/>
  <c r="Q2179" i="35"/>
  <c r="Q2180" i="35"/>
  <c r="Q2181" i="35"/>
  <c r="Q2182" i="35"/>
  <c r="Q2183" i="35"/>
  <c r="Q2184" i="35"/>
  <c r="Q2185" i="35"/>
  <c r="Q2186" i="35"/>
  <c r="Q2187" i="35"/>
  <c r="Q2188" i="35"/>
  <c r="Q2189" i="35"/>
  <c r="Q2190" i="35"/>
  <c r="Q2191" i="35"/>
  <c r="Q2192" i="35"/>
  <c r="Q2193" i="35"/>
  <c r="Q2194" i="35"/>
  <c r="Q2195" i="35"/>
  <c r="Q2196" i="35"/>
  <c r="Q2197" i="35"/>
  <c r="Q2198" i="35"/>
  <c r="Q2199" i="35"/>
  <c r="Q2200" i="35"/>
  <c r="Q2201" i="35"/>
  <c r="Q2202" i="35"/>
  <c r="Q2203" i="35"/>
  <c r="Q2204" i="35"/>
  <c r="Q2205" i="35"/>
  <c r="Q2206" i="35"/>
  <c r="Q2207" i="35"/>
  <c r="Q2208" i="35"/>
  <c r="Q2209" i="35"/>
  <c r="Q2210" i="35"/>
  <c r="Q2211" i="35"/>
  <c r="Q2212" i="35"/>
  <c r="Q2213" i="35"/>
  <c r="Q2214" i="35"/>
  <c r="Q2215" i="35"/>
  <c r="Q2216" i="35"/>
  <c r="Q2217" i="35"/>
  <c r="Q2218" i="35"/>
  <c r="Q2219" i="35"/>
  <c r="Q2220" i="35"/>
  <c r="Q2221" i="35"/>
  <c r="Q2222" i="35"/>
  <c r="Q2223" i="35"/>
  <c r="Q2224" i="35"/>
  <c r="Q2225" i="35"/>
  <c r="Q2226" i="35"/>
  <c r="Q2227" i="35"/>
  <c r="Q2228" i="35"/>
  <c r="Q2229" i="35"/>
  <c r="Q2230" i="35"/>
  <c r="Q2231" i="35"/>
  <c r="Q2232" i="35"/>
  <c r="Q2233" i="35"/>
  <c r="Q2234" i="35"/>
  <c r="Q2235" i="35"/>
  <c r="Q2236" i="35"/>
  <c r="Q2237" i="35"/>
  <c r="Q2238" i="35"/>
  <c r="Q2239" i="35"/>
  <c r="Q2240" i="35"/>
  <c r="Q2241" i="35"/>
  <c r="Q2242" i="35"/>
  <c r="Q2243" i="35"/>
  <c r="Q2244" i="35"/>
  <c r="Q2245" i="35"/>
  <c r="Q2246" i="35"/>
  <c r="Q2247" i="35"/>
  <c r="Q2248" i="35"/>
  <c r="Q2249" i="35"/>
  <c r="Q2250" i="35"/>
  <c r="Q2251" i="35"/>
  <c r="Q2252" i="35"/>
  <c r="Q2253" i="35"/>
  <c r="Q2254" i="35"/>
  <c r="Q2255" i="35"/>
  <c r="Q2256" i="35"/>
  <c r="Q2257" i="35"/>
  <c r="Q2258" i="35"/>
  <c r="Q2259" i="35"/>
  <c r="Q2260" i="35"/>
  <c r="Q2261" i="35"/>
  <c r="Q2262" i="35"/>
  <c r="Q2263" i="35"/>
  <c r="Q2264" i="35"/>
  <c r="Q2265" i="35"/>
  <c r="Q2266" i="35"/>
  <c r="Q2267" i="35"/>
  <c r="Q2268" i="35"/>
  <c r="Q2269" i="35"/>
  <c r="Q2270" i="35"/>
  <c r="Q2271" i="35"/>
  <c r="Q2272" i="35"/>
  <c r="Q2273" i="35"/>
  <c r="Q2274" i="35"/>
  <c r="Q2275" i="35"/>
  <c r="Q2276" i="35"/>
  <c r="Q2277" i="35"/>
  <c r="Q2278" i="35"/>
  <c r="Q2279" i="35"/>
  <c r="Q2280" i="35"/>
  <c r="Q2281" i="35"/>
  <c r="Q2282" i="35"/>
  <c r="Q2283" i="35"/>
  <c r="Q2284" i="35"/>
  <c r="Q2285" i="35"/>
  <c r="Q2286" i="35"/>
  <c r="Q2287" i="35"/>
  <c r="Q2288" i="35"/>
  <c r="Q2289" i="35"/>
  <c r="Q2290" i="35"/>
  <c r="Q2291" i="35"/>
  <c r="Q2292" i="35"/>
  <c r="Q2293" i="35"/>
  <c r="Q2294" i="35"/>
  <c r="Q2295" i="35"/>
  <c r="Q2296" i="35"/>
  <c r="Q2297" i="35"/>
  <c r="Q2298" i="35"/>
  <c r="Q2299" i="35"/>
  <c r="Q2300" i="35"/>
  <c r="Q2301" i="35"/>
  <c r="Q2302" i="35"/>
  <c r="Q2303" i="35"/>
  <c r="Q2304" i="35"/>
  <c r="Q2305" i="35"/>
  <c r="Q2306" i="35"/>
  <c r="Q2307" i="35"/>
  <c r="Q2308" i="35"/>
  <c r="Q2309" i="35"/>
  <c r="Q2310" i="35"/>
  <c r="Q2311" i="35"/>
  <c r="Q2312" i="35"/>
  <c r="Q2313" i="35"/>
  <c r="Q2314" i="35"/>
  <c r="Q2315" i="35"/>
  <c r="Q2316" i="35"/>
  <c r="Q2317" i="35"/>
  <c r="Q2318" i="35"/>
  <c r="Q2319" i="35"/>
  <c r="Q2320" i="35"/>
  <c r="Q2321" i="35"/>
  <c r="Q2322" i="35"/>
  <c r="Q2323" i="35"/>
  <c r="Q2324" i="35"/>
  <c r="Q2325" i="35"/>
  <c r="Q2326" i="35"/>
  <c r="Q2327" i="35"/>
  <c r="Q2328" i="35"/>
  <c r="Q2329" i="35"/>
  <c r="Q2330" i="35"/>
  <c r="Q2331" i="35"/>
  <c r="Q2332" i="35"/>
  <c r="Q2333" i="35"/>
  <c r="Q2334" i="35"/>
  <c r="Q2335" i="35"/>
  <c r="Q2336" i="35"/>
  <c r="Q2337" i="35"/>
  <c r="Q2338" i="35"/>
  <c r="Q2339" i="35"/>
  <c r="Q2340" i="35"/>
  <c r="Q2341" i="35"/>
  <c r="Q2342" i="35"/>
  <c r="Q2343" i="35"/>
  <c r="Q2344" i="35"/>
  <c r="Q2345" i="35"/>
  <c r="Q2346" i="35"/>
  <c r="Q2347" i="35"/>
  <c r="Q2348" i="35"/>
  <c r="Q2349" i="35"/>
  <c r="Q2350" i="35"/>
  <c r="Q2351" i="35"/>
  <c r="Q2352" i="35"/>
  <c r="Q2353" i="35"/>
  <c r="Q2354" i="35"/>
  <c r="Q2355" i="35"/>
  <c r="Q2356" i="35"/>
  <c r="Q2357" i="35"/>
  <c r="Q2358" i="35"/>
  <c r="Q2359" i="35"/>
  <c r="Q2360" i="35"/>
  <c r="Q2361" i="35"/>
  <c r="Q2362" i="35"/>
  <c r="Q2363" i="35"/>
  <c r="Q2364" i="35"/>
  <c r="Q2365" i="35"/>
  <c r="Q2366" i="35"/>
  <c r="Q2367" i="35"/>
  <c r="Q2368" i="35"/>
  <c r="Q2369" i="35"/>
  <c r="Q2370" i="35"/>
  <c r="Q2371" i="35"/>
  <c r="Q2372" i="35"/>
  <c r="Q2373" i="35"/>
  <c r="Q2374" i="35"/>
  <c r="Q2375" i="35"/>
  <c r="Q2376" i="35"/>
  <c r="Q2377" i="35"/>
  <c r="Q2378" i="35"/>
  <c r="Q2379" i="35"/>
  <c r="Q2380" i="35"/>
  <c r="Q2381" i="35"/>
  <c r="Q2382" i="35"/>
  <c r="Q2383" i="35"/>
  <c r="Q2384" i="35"/>
  <c r="Q2385" i="35"/>
  <c r="Q2386" i="35"/>
  <c r="Q2387" i="35"/>
  <c r="Q2388" i="35"/>
  <c r="Q2389" i="35"/>
  <c r="Q2390" i="35"/>
  <c r="Q2391" i="35"/>
  <c r="Q2392" i="35"/>
  <c r="Q2393" i="35"/>
  <c r="Q2394" i="35"/>
  <c r="Q2395" i="35"/>
  <c r="Q2396" i="35"/>
  <c r="Q2397" i="35"/>
  <c r="Q2398" i="35"/>
  <c r="Q2399" i="35"/>
  <c r="Q2400" i="35"/>
  <c r="Q2401" i="35"/>
  <c r="Q2402" i="35"/>
  <c r="Q2403" i="35"/>
  <c r="Q2404" i="35"/>
  <c r="Q2405" i="35"/>
  <c r="Q2406" i="35"/>
  <c r="Q2407" i="35"/>
  <c r="Q2408" i="35"/>
  <c r="Q2409" i="35"/>
  <c r="Q2410" i="35"/>
  <c r="Q2411" i="35"/>
  <c r="Q2412" i="35"/>
  <c r="Q2413" i="35"/>
  <c r="Q2414" i="35"/>
  <c r="Q2415" i="35"/>
  <c r="Q2416" i="35"/>
  <c r="Q2417" i="35"/>
  <c r="Q2418" i="35"/>
  <c r="Q2419" i="35"/>
  <c r="Q2420" i="35"/>
  <c r="Q2421" i="35"/>
  <c r="Q2422" i="35"/>
  <c r="Q2423" i="35"/>
  <c r="Q2424" i="35"/>
  <c r="Q2425" i="35"/>
  <c r="Q2426" i="35"/>
  <c r="Q2427" i="35"/>
  <c r="Q2428" i="35"/>
  <c r="Q2429" i="35"/>
  <c r="Q2430" i="35"/>
  <c r="Q2431" i="35"/>
  <c r="Q2432" i="35"/>
  <c r="Q2433" i="35"/>
  <c r="Q2434" i="35"/>
  <c r="Q2435" i="35"/>
  <c r="Q2436" i="35"/>
  <c r="Q2437" i="35"/>
  <c r="Q2438" i="35"/>
  <c r="Q2439" i="35"/>
  <c r="Q2440" i="35"/>
  <c r="Q2441" i="35"/>
  <c r="Q2442" i="35"/>
  <c r="Q2443" i="35"/>
  <c r="Q2444" i="35"/>
  <c r="Q2445" i="35"/>
  <c r="Q2446" i="35"/>
  <c r="Q2447" i="35"/>
  <c r="Q2448" i="35"/>
  <c r="Q2449" i="35"/>
  <c r="Q2450" i="35"/>
  <c r="Q2451" i="35"/>
  <c r="Q2452" i="35"/>
  <c r="Q2453" i="35"/>
  <c r="Q2454" i="35"/>
  <c r="Q2455" i="35"/>
  <c r="Q2456" i="35"/>
  <c r="Q2457" i="35"/>
  <c r="Q2458" i="35"/>
  <c r="Q2459" i="35"/>
  <c r="Q2460" i="35"/>
  <c r="Q2461" i="35"/>
  <c r="Q2462" i="35"/>
  <c r="Q2463" i="35"/>
  <c r="Q2464" i="35"/>
  <c r="Q2465" i="35"/>
  <c r="Q2466" i="35"/>
  <c r="Q2467" i="35"/>
  <c r="Q2468" i="35"/>
  <c r="Q2469" i="35"/>
  <c r="Q2470" i="35"/>
  <c r="Q2471" i="35"/>
  <c r="Q2472" i="35"/>
  <c r="Q2473" i="35"/>
  <c r="Q2474" i="35"/>
  <c r="Q2475" i="35"/>
  <c r="Q2476" i="35"/>
  <c r="Q2477" i="35"/>
  <c r="Q2478" i="35"/>
  <c r="Q2479" i="35"/>
  <c r="Q2480" i="35"/>
  <c r="Q2481" i="35"/>
  <c r="Q2482" i="35"/>
  <c r="Q2483" i="35"/>
  <c r="Q2484" i="35"/>
  <c r="Q2485" i="35"/>
  <c r="Q2486" i="35"/>
  <c r="Q2487" i="35"/>
  <c r="Q2488" i="35"/>
  <c r="Q2489" i="35"/>
  <c r="Q2490" i="35"/>
  <c r="Q2491" i="35"/>
  <c r="Q2492" i="35"/>
  <c r="Q2493" i="35"/>
  <c r="Q2494" i="35"/>
  <c r="Q2495" i="35"/>
  <c r="Q2496" i="35"/>
  <c r="Q2497" i="35"/>
  <c r="Q2498" i="35"/>
  <c r="Q2499" i="35"/>
  <c r="Q2500" i="35"/>
  <c r="Q2501" i="35"/>
  <c r="Q2502" i="35"/>
  <c r="Q2503" i="35"/>
  <c r="Q2504" i="35"/>
  <c r="Q2505" i="35"/>
  <c r="Q2506" i="35"/>
  <c r="Q2507" i="35"/>
  <c r="Q2508" i="35"/>
  <c r="Q2509" i="35"/>
  <c r="Q2510" i="35"/>
  <c r="Q2511" i="35"/>
  <c r="Q2512" i="35"/>
  <c r="Q2513" i="35"/>
  <c r="Q2514" i="35"/>
  <c r="Q2515" i="35"/>
  <c r="Q2516" i="35"/>
  <c r="Q2517" i="35"/>
  <c r="Q2518" i="35"/>
  <c r="Q2519" i="35"/>
  <c r="Q2520" i="35"/>
  <c r="Q2521" i="35"/>
  <c r="Q2522" i="35"/>
  <c r="Q2523" i="35"/>
  <c r="Q2524" i="35"/>
  <c r="Q2525" i="35"/>
  <c r="Q2526" i="35"/>
  <c r="Q2527" i="35"/>
  <c r="Q2528" i="35"/>
  <c r="Q2529" i="35"/>
  <c r="Q2530" i="35"/>
  <c r="Q2531" i="35"/>
  <c r="Q2532" i="35"/>
  <c r="Q2533" i="35"/>
  <c r="Q2534" i="35"/>
  <c r="Q2535" i="35"/>
  <c r="Q2536" i="35"/>
  <c r="Q2537" i="35"/>
  <c r="Q2538" i="35"/>
  <c r="Q2539" i="35"/>
  <c r="Q2540" i="35"/>
  <c r="Q2541" i="35"/>
  <c r="Q2542" i="35"/>
  <c r="Q2543" i="35"/>
  <c r="Q2544" i="35"/>
  <c r="Q2545" i="35"/>
  <c r="Q2546" i="35"/>
  <c r="Q2547" i="35"/>
  <c r="Q2548" i="35"/>
  <c r="Q2549" i="35"/>
  <c r="Q2550" i="35"/>
  <c r="Q2551" i="35"/>
  <c r="Q2552" i="35"/>
  <c r="Q2553" i="35"/>
  <c r="Q2554" i="35"/>
  <c r="Q2555" i="35"/>
  <c r="Q2556" i="35"/>
  <c r="Q2557" i="35"/>
  <c r="Q2558" i="35"/>
  <c r="Q2559" i="35"/>
  <c r="Q2" i="35"/>
  <c r="P3" i="35"/>
  <c r="P4" i="35"/>
  <c r="P5" i="35"/>
  <c r="P6" i="35"/>
  <c r="P7" i="35"/>
  <c r="P8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7" i="35"/>
  <c r="P298" i="35"/>
  <c r="P299" i="35"/>
  <c r="P300" i="35"/>
  <c r="P301" i="35"/>
  <c r="P302" i="35"/>
  <c r="P303" i="35"/>
  <c r="P304" i="35"/>
  <c r="P305" i="35"/>
  <c r="P306" i="35"/>
  <c r="P307" i="35"/>
  <c r="P308" i="35"/>
  <c r="P309" i="35"/>
  <c r="P310" i="35"/>
  <c r="P311" i="35"/>
  <c r="P312" i="35"/>
  <c r="P313" i="35"/>
  <c r="P314" i="35"/>
  <c r="P315" i="35"/>
  <c r="P316" i="35"/>
  <c r="P317" i="35"/>
  <c r="P318" i="35"/>
  <c r="P319" i="35"/>
  <c r="P320" i="35"/>
  <c r="P321" i="35"/>
  <c r="P322" i="35"/>
  <c r="P323" i="35"/>
  <c r="P324" i="35"/>
  <c r="P325" i="35"/>
  <c r="P326" i="35"/>
  <c r="P327" i="35"/>
  <c r="P328" i="35"/>
  <c r="P329" i="35"/>
  <c r="P330" i="35"/>
  <c r="P331" i="35"/>
  <c r="P332" i="35"/>
  <c r="P333" i="35"/>
  <c r="P334" i="35"/>
  <c r="P335" i="35"/>
  <c r="P336" i="35"/>
  <c r="P337" i="35"/>
  <c r="P338" i="35"/>
  <c r="P339" i="35"/>
  <c r="P340" i="35"/>
  <c r="P341" i="35"/>
  <c r="P342" i="35"/>
  <c r="P343" i="35"/>
  <c r="P344" i="35"/>
  <c r="P345" i="35"/>
  <c r="P346" i="35"/>
  <c r="P347" i="35"/>
  <c r="P348" i="35"/>
  <c r="P349" i="35"/>
  <c r="P350" i="35"/>
  <c r="P351" i="35"/>
  <c r="P352" i="35"/>
  <c r="P353" i="35"/>
  <c r="P354" i="35"/>
  <c r="P355" i="35"/>
  <c r="P356" i="35"/>
  <c r="P357" i="35"/>
  <c r="P358" i="35"/>
  <c r="P359" i="35"/>
  <c r="P360" i="35"/>
  <c r="P361" i="35"/>
  <c r="P362" i="35"/>
  <c r="P363" i="35"/>
  <c r="P364" i="35"/>
  <c r="P365" i="35"/>
  <c r="P366" i="35"/>
  <c r="P367" i="35"/>
  <c r="P368" i="35"/>
  <c r="P369" i="35"/>
  <c r="P370" i="35"/>
  <c r="P371" i="35"/>
  <c r="P372" i="35"/>
  <c r="P373" i="35"/>
  <c r="P374" i="35"/>
  <c r="P375" i="35"/>
  <c r="P376" i="35"/>
  <c r="P377" i="35"/>
  <c r="P378" i="35"/>
  <c r="P379" i="35"/>
  <c r="P380" i="35"/>
  <c r="P381" i="35"/>
  <c r="P382" i="35"/>
  <c r="P383" i="35"/>
  <c r="P384" i="35"/>
  <c r="P385" i="35"/>
  <c r="P386" i="35"/>
  <c r="P387" i="35"/>
  <c r="P388" i="35"/>
  <c r="P389" i="35"/>
  <c r="P390" i="35"/>
  <c r="P391" i="35"/>
  <c r="P392" i="35"/>
  <c r="P393" i="35"/>
  <c r="P394" i="35"/>
  <c r="P395" i="35"/>
  <c r="P396" i="35"/>
  <c r="P397" i="35"/>
  <c r="P398" i="35"/>
  <c r="P399" i="35"/>
  <c r="P400" i="35"/>
  <c r="P401" i="35"/>
  <c r="P402" i="35"/>
  <c r="P403" i="35"/>
  <c r="P404" i="35"/>
  <c r="P405" i="35"/>
  <c r="P406" i="35"/>
  <c r="P407" i="35"/>
  <c r="P408" i="35"/>
  <c r="P409" i="35"/>
  <c r="P410" i="35"/>
  <c r="P411" i="35"/>
  <c r="P412" i="35"/>
  <c r="P413" i="35"/>
  <c r="P414" i="35"/>
  <c r="P415" i="35"/>
  <c r="P416" i="35"/>
  <c r="P417" i="35"/>
  <c r="P418" i="35"/>
  <c r="P419" i="35"/>
  <c r="P420" i="35"/>
  <c r="P421" i="35"/>
  <c r="P422" i="35"/>
  <c r="P423" i="35"/>
  <c r="P424" i="35"/>
  <c r="P425" i="35"/>
  <c r="P426" i="35"/>
  <c r="P427" i="35"/>
  <c r="P428" i="35"/>
  <c r="P429" i="35"/>
  <c r="P430" i="35"/>
  <c r="P431" i="35"/>
  <c r="P432" i="35"/>
  <c r="P433" i="35"/>
  <c r="P434" i="35"/>
  <c r="P435" i="35"/>
  <c r="P436" i="35"/>
  <c r="P437" i="35"/>
  <c r="P438" i="35"/>
  <c r="P439" i="35"/>
  <c r="P440" i="35"/>
  <c r="P441" i="35"/>
  <c r="P442" i="35"/>
  <c r="P443" i="35"/>
  <c r="P444" i="35"/>
  <c r="P445" i="35"/>
  <c r="P446" i="35"/>
  <c r="P447" i="35"/>
  <c r="P448" i="35"/>
  <c r="P449" i="35"/>
  <c r="P450" i="35"/>
  <c r="P451" i="35"/>
  <c r="P452" i="35"/>
  <c r="P453" i="35"/>
  <c r="P454" i="35"/>
  <c r="P455" i="35"/>
  <c r="P456" i="35"/>
  <c r="P457" i="35"/>
  <c r="P458" i="35"/>
  <c r="P459" i="35"/>
  <c r="P460" i="35"/>
  <c r="P461" i="35"/>
  <c r="P462" i="35"/>
  <c r="P463" i="35"/>
  <c r="P464" i="35"/>
  <c r="P465" i="35"/>
  <c r="P466" i="35"/>
  <c r="P467" i="35"/>
  <c r="P468" i="35"/>
  <c r="P469" i="35"/>
  <c r="P470" i="35"/>
  <c r="P471" i="35"/>
  <c r="P472" i="35"/>
  <c r="P473" i="35"/>
  <c r="P474" i="35"/>
  <c r="P475" i="35"/>
  <c r="P476" i="35"/>
  <c r="P477" i="35"/>
  <c r="P478" i="35"/>
  <c r="P479" i="35"/>
  <c r="P480" i="35"/>
  <c r="P481" i="35"/>
  <c r="P482" i="35"/>
  <c r="P483" i="35"/>
  <c r="P484" i="35"/>
  <c r="P485" i="35"/>
  <c r="P486" i="35"/>
  <c r="P487" i="35"/>
  <c r="P488" i="35"/>
  <c r="P489" i="35"/>
  <c r="P490" i="35"/>
  <c r="P491" i="35"/>
  <c r="P492" i="35"/>
  <c r="P493" i="35"/>
  <c r="P494" i="35"/>
  <c r="P495" i="35"/>
  <c r="P496" i="35"/>
  <c r="P497" i="35"/>
  <c r="P498" i="35"/>
  <c r="P499" i="35"/>
  <c r="P500" i="35"/>
  <c r="P501" i="35"/>
  <c r="P502" i="35"/>
  <c r="P503" i="35"/>
  <c r="P504" i="35"/>
  <c r="P505" i="35"/>
  <c r="P506" i="35"/>
  <c r="P507" i="35"/>
  <c r="P508" i="35"/>
  <c r="P509" i="35"/>
  <c r="P510" i="35"/>
  <c r="P511" i="35"/>
  <c r="P512" i="35"/>
  <c r="P513" i="35"/>
  <c r="P514" i="35"/>
  <c r="P515" i="35"/>
  <c r="P516" i="35"/>
  <c r="P517" i="35"/>
  <c r="P518" i="35"/>
  <c r="P519" i="35"/>
  <c r="P520" i="35"/>
  <c r="P521" i="35"/>
  <c r="P522" i="35"/>
  <c r="P523" i="35"/>
  <c r="P524" i="35"/>
  <c r="P525" i="35"/>
  <c r="P526" i="35"/>
  <c r="P527" i="35"/>
  <c r="P528" i="35"/>
  <c r="P529" i="35"/>
  <c r="P530" i="35"/>
  <c r="P531" i="35"/>
  <c r="P532" i="35"/>
  <c r="P533" i="35"/>
  <c r="P534" i="35"/>
  <c r="P535" i="35"/>
  <c r="P536" i="35"/>
  <c r="P537" i="35"/>
  <c r="P538" i="35"/>
  <c r="P539" i="35"/>
  <c r="P540" i="35"/>
  <c r="P541" i="35"/>
  <c r="P542" i="35"/>
  <c r="P543" i="35"/>
  <c r="P544" i="35"/>
  <c r="P545" i="35"/>
  <c r="P546" i="35"/>
  <c r="P547" i="35"/>
  <c r="P548" i="35"/>
  <c r="P549" i="35"/>
  <c r="P550" i="35"/>
  <c r="P551" i="35"/>
  <c r="P552" i="35"/>
  <c r="P553" i="35"/>
  <c r="P554" i="35"/>
  <c r="P555" i="35"/>
  <c r="P556" i="35"/>
  <c r="P557" i="35"/>
  <c r="P558" i="35"/>
  <c r="P559" i="35"/>
  <c r="P560" i="35"/>
  <c r="P561" i="35"/>
  <c r="P562" i="35"/>
  <c r="P563" i="35"/>
  <c r="P564" i="35"/>
  <c r="P565" i="35"/>
  <c r="P566" i="35"/>
  <c r="P567" i="35"/>
  <c r="P568" i="35"/>
  <c r="P569" i="35"/>
  <c r="P570" i="35"/>
  <c r="P571" i="35"/>
  <c r="P572" i="35"/>
  <c r="P573" i="35"/>
  <c r="P574" i="35"/>
  <c r="P575" i="35"/>
  <c r="P576" i="35"/>
  <c r="P577" i="35"/>
  <c r="P578" i="35"/>
  <c r="P579" i="35"/>
  <c r="P580" i="35"/>
  <c r="P581" i="35"/>
  <c r="P582" i="35"/>
  <c r="P583" i="35"/>
  <c r="P584" i="35"/>
  <c r="P585" i="35"/>
  <c r="P586" i="35"/>
  <c r="P587" i="35"/>
  <c r="P588" i="35"/>
  <c r="P589" i="35"/>
  <c r="P590" i="35"/>
  <c r="P591" i="35"/>
  <c r="P592" i="35"/>
  <c r="P593" i="35"/>
  <c r="P594" i="35"/>
  <c r="P595" i="35"/>
  <c r="P596" i="35"/>
  <c r="P597" i="35"/>
  <c r="P598" i="35"/>
  <c r="P599" i="35"/>
  <c r="P600" i="35"/>
  <c r="P601" i="35"/>
  <c r="P602" i="35"/>
  <c r="P603" i="35"/>
  <c r="P604" i="35"/>
  <c r="P605" i="35"/>
  <c r="P606" i="35"/>
  <c r="P607" i="35"/>
  <c r="P608" i="35"/>
  <c r="P609" i="35"/>
  <c r="P610" i="35"/>
  <c r="P611" i="35"/>
  <c r="P612" i="35"/>
  <c r="P613" i="35"/>
  <c r="P614" i="35"/>
  <c r="P615" i="35"/>
  <c r="P616" i="35"/>
  <c r="P617" i="35"/>
  <c r="P618" i="35"/>
  <c r="P619" i="35"/>
  <c r="P620" i="35"/>
  <c r="P621" i="35"/>
  <c r="P622" i="35"/>
  <c r="P623" i="35"/>
  <c r="P624" i="35"/>
  <c r="P625" i="35"/>
  <c r="P626" i="35"/>
  <c r="P627" i="35"/>
  <c r="P628" i="35"/>
  <c r="P629" i="35"/>
  <c r="P630" i="35"/>
  <c r="P631" i="35"/>
  <c r="P632" i="35"/>
  <c r="P633" i="35"/>
  <c r="P634" i="35"/>
  <c r="P635" i="35"/>
  <c r="P636" i="35"/>
  <c r="P637" i="35"/>
  <c r="P638" i="35"/>
  <c r="P639" i="35"/>
  <c r="P640" i="35"/>
  <c r="P641" i="35"/>
  <c r="P642" i="35"/>
  <c r="P643" i="35"/>
  <c r="P644" i="35"/>
  <c r="P645" i="35"/>
  <c r="P646" i="35"/>
  <c r="P647" i="35"/>
  <c r="P648" i="35"/>
  <c r="P649" i="35"/>
  <c r="P650" i="35"/>
  <c r="P651" i="35"/>
  <c r="P652" i="35"/>
  <c r="P653" i="35"/>
  <c r="P654" i="35"/>
  <c r="P655" i="35"/>
  <c r="P656" i="35"/>
  <c r="P657" i="35"/>
  <c r="P658" i="35"/>
  <c r="P659" i="35"/>
  <c r="P660" i="35"/>
  <c r="P661" i="35"/>
  <c r="P662" i="35"/>
  <c r="P663" i="35"/>
  <c r="P664" i="35"/>
  <c r="P665" i="35"/>
  <c r="P666" i="35"/>
  <c r="P667" i="35"/>
  <c r="P668" i="35"/>
  <c r="P669" i="35"/>
  <c r="P670" i="35"/>
  <c r="P671" i="35"/>
  <c r="P672" i="35"/>
  <c r="P673" i="35"/>
  <c r="P674" i="35"/>
  <c r="P675" i="35"/>
  <c r="P676" i="35"/>
  <c r="P677" i="35"/>
  <c r="P678" i="35"/>
  <c r="P679" i="35"/>
  <c r="P680" i="35"/>
  <c r="P681" i="35"/>
  <c r="P682" i="35"/>
  <c r="P683" i="35"/>
  <c r="P684" i="35"/>
  <c r="P685" i="35"/>
  <c r="P686" i="35"/>
  <c r="P687" i="35"/>
  <c r="P688" i="35"/>
  <c r="P689" i="35"/>
  <c r="P690" i="35"/>
  <c r="P691" i="35"/>
  <c r="P692" i="35"/>
  <c r="P693" i="35"/>
  <c r="P694" i="35"/>
  <c r="P695" i="35"/>
  <c r="P696" i="35"/>
  <c r="P697" i="35"/>
  <c r="P698" i="35"/>
  <c r="P699" i="35"/>
  <c r="P700" i="35"/>
  <c r="P701" i="35"/>
  <c r="P702" i="35"/>
  <c r="P703" i="35"/>
  <c r="P704" i="35"/>
  <c r="P705" i="35"/>
  <c r="P706" i="35"/>
  <c r="P707" i="35"/>
  <c r="P708" i="35"/>
  <c r="P709" i="35"/>
  <c r="P710" i="35"/>
  <c r="P711" i="35"/>
  <c r="P712" i="35"/>
  <c r="P713" i="35"/>
  <c r="P714" i="35"/>
  <c r="P715" i="35"/>
  <c r="P716" i="35"/>
  <c r="P717" i="35"/>
  <c r="P718" i="35"/>
  <c r="P719" i="35"/>
  <c r="P720" i="35"/>
  <c r="P721" i="35"/>
  <c r="P722" i="35"/>
  <c r="P723" i="35"/>
  <c r="P724" i="35"/>
  <c r="P725" i="35"/>
  <c r="P726" i="35"/>
  <c r="P727" i="35"/>
  <c r="P728" i="35"/>
  <c r="P729" i="35"/>
  <c r="P730" i="35"/>
  <c r="P731" i="35"/>
  <c r="P732" i="35"/>
  <c r="P733" i="35"/>
  <c r="P734" i="35"/>
  <c r="P735" i="35"/>
  <c r="P736" i="35"/>
  <c r="P737" i="35"/>
  <c r="P738" i="35"/>
  <c r="P739" i="35"/>
  <c r="P740" i="35"/>
  <c r="P741" i="35"/>
  <c r="P742" i="35"/>
  <c r="P743" i="35"/>
  <c r="P744" i="35"/>
  <c r="P745" i="35"/>
  <c r="P746" i="35"/>
  <c r="P747" i="35"/>
  <c r="P748" i="35"/>
  <c r="P749" i="35"/>
  <c r="P750" i="35"/>
  <c r="P751" i="35"/>
  <c r="P752" i="35"/>
  <c r="P753" i="35"/>
  <c r="P754" i="35"/>
  <c r="P755" i="35"/>
  <c r="P756" i="35"/>
  <c r="P757" i="35"/>
  <c r="P758" i="35"/>
  <c r="P759" i="35"/>
  <c r="P760" i="35"/>
  <c r="P761" i="35"/>
  <c r="P762" i="35"/>
  <c r="P763" i="35"/>
  <c r="P764" i="35"/>
  <c r="P765" i="35"/>
  <c r="P766" i="35"/>
  <c r="P767" i="35"/>
  <c r="P768" i="35"/>
  <c r="P769" i="35"/>
  <c r="P770" i="35"/>
  <c r="P771" i="35"/>
  <c r="P772" i="35"/>
  <c r="P773" i="35"/>
  <c r="P774" i="35"/>
  <c r="P775" i="35"/>
  <c r="P776" i="35"/>
  <c r="P777" i="35"/>
  <c r="P778" i="35"/>
  <c r="P779" i="35"/>
  <c r="P780" i="35"/>
  <c r="P781" i="35"/>
  <c r="P782" i="35"/>
  <c r="P783" i="35"/>
  <c r="P784" i="35"/>
  <c r="P785" i="35"/>
  <c r="P786" i="35"/>
  <c r="P787" i="35"/>
  <c r="P788" i="35"/>
  <c r="P789" i="35"/>
  <c r="P790" i="35"/>
  <c r="P791" i="35"/>
  <c r="P792" i="35"/>
  <c r="P793" i="35"/>
  <c r="P794" i="35"/>
  <c r="P795" i="35"/>
  <c r="P796" i="35"/>
  <c r="P797" i="35"/>
  <c r="P798" i="35"/>
  <c r="P799" i="35"/>
  <c r="P800" i="35"/>
  <c r="P801" i="35"/>
  <c r="P802" i="35"/>
  <c r="P803" i="35"/>
  <c r="P804" i="35"/>
  <c r="P805" i="35"/>
  <c r="P806" i="35"/>
  <c r="P807" i="35"/>
  <c r="P808" i="35"/>
  <c r="P809" i="35"/>
  <c r="P810" i="35"/>
  <c r="P811" i="35"/>
  <c r="P812" i="35"/>
  <c r="P813" i="35"/>
  <c r="P814" i="35"/>
  <c r="P815" i="35"/>
  <c r="P816" i="35"/>
  <c r="P817" i="35"/>
  <c r="P818" i="35"/>
  <c r="P819" i="35"/>
  <c r="P820" i="35"/>
  <c r="P821" i="35"/>
  <c r="P822" i="35"/>
  <c r="P823" i="35"/>
  <c r="P824" i="35"/>
  <c r="P825" i="35"/>
  <c r="P826" i="35"/>
  <c r="P827" i="35"/>
  <c r="P828" i="35"/>
  <c r="P829" i="35"/>
  <c r="P830" i="35"/>
  <c r="P831" i="35"/>
  <c r="P832" i="35"/>
  <c r="P833" i="35"/>
  <c r="P834" i="35"/>
  <c r="P835" i="35"/>
  <c r="P836" i="35"/>
  <c r="P837" i="35"/>
  <c r="P838" i="35"/>
  <c r="P839" i="35"/>
  <c r="P840" i="35"/>
  <c r="P841" i="35"/>
  <c r="P842" i="35"/>
  <c r="P843" i="35"/>
  <c r="P844" i="35"/>
  <c r="P845" i="35"/>
  <c r="P846" i="35"/>
  <c r="P847" i="35"/>
  <c r="P848" i="35"/>
  <c r="P849" i="35"/>
  <c r="P850" i="35"/>
  <c r="P851" i="35"/>
  <c r="P852" i="35"/>
  <c r="P853" i="35"/>
  <c r="P854" i="35"/>
  <c r="P855" i="35"/>
  <c r="P856" i="35"/>
  <c r="P857" i="35"/>
  <c r="P858" i="35"/>
  <c r="P859" i="35"/>
  <c r="P860" i="35"/>
  <c r="P861" i="35"/>
  <c r="P862" i="35"/>
  <c r="P863" i="35"/>
  <c r="P864" i="35"/>
  <c r="P865" i="35"/>
  <c r="P866" i="35"/>
  <c r="P867" i="35"/>
  <c r="P868" i="35"/>
  <c r="P869" i="35"/>
  <c r="P870" i="35"/>
  <c r="P871" i="35"/>
  <c r="P872" i="35"/>
  <c r="P873" i="35"/>
  <c r="P874" i="35"/>
  <c r="P875" i="35"/>
  <c r="P876" i="35"/>
  <c r="P877" i="35"/>
  <c r="P878" i="35"/>
  <c r="P879" i="35"/>
  <c r="P880" i="35"/>
  <c r="P881" i="35"/>
  <c r="P882" i="35"/>
  <c r="P883" i="35"/>
  <c r="P884" i="35"/>
  <c r="P885" i="35"/>
  <c r="P886" i="35"/>
  <c r="P887" i="35"/>
  <c r="P888" i="35"/>
  <c r="P889" i="35"/>
  <c r="P890" i="35"/>
  <c r="P891" i="35"/>
  <c r="P892" i="35"/>
  <c r="P893" i="35"/>
  <c r="P894" i="35"/>
  <c r="P895" i="35"/>
  <c r="P896" i="35"/>
  <c r="P897" i="35"/>
  <c r="P898" i="35"/>
  <c r="P899" i="35"/>
  <c r="P900" i="35"/>
  <c r="P901" i="35"/>
  <c r="P902" i="35"/>
  <c r="P903" i="35"/>
  <c r="P904" i="35"/>
  <c r="P905" i="35"/>
  <c r="P906" i="35"/>
  <c r="P907" i="35"/>
  <c r="P908" i="35"/>
  <c r="P909" i="35"/>
  <c r="P910" i="35"/>
  <c r="P911" i="35"/>
  <c r="P912" i="35"/>
  <c r="P913" i="35"/>
  <c r="P914" i="35"/>
  <c r="P915" i="35"/>
  <c r="P916" i="35"/>
  <c r="P917" i="35"/>
  <c r="P918" i="35"/>
  <c r="P919" i="35"/>
  <c r="P920" i="35"/>
  <c r="P921" i="35"/>
  <c r="P922" i="35"/>
  <c r="P923" i="35"/>
  <c r="P924" i="35"/>
  <c r="P925" i="35"/>
  <c r="P926" i="35"/>
  <c r="P927" i="35"/>
  <c r="P928" i="35"/>
  <c r="P929" i="35"/>
  <c r="P930" i="35"/>
  <c r="P931" i="35"/>
  <c r="P932" i="35"/>
  <c r="P933" i="35"/>
  <c r="P934" i="35"/>
  <c r="P935" i="35"/>
  <c r="P936" i="35"/>
  <c r="P937" i="35"/>
  <c r="P938" i="35"/>
  <c r="P939" i="35"/>
  <c r="P940" i="35"/>
  <c r="P941" i="35"/>
  <c r="P942" i="35"/>
  <c r="P943" i="35"/>
  <c r="P944" i="35"/>
  <c r="P945" i="35"/>
  <c r="P946" i="35"/>
  <c r="P947" i="35"/>
  <c r="P948" i="35"/>
  <c r="P949" i="35"/>
  <c r="P950" i="35"/>
  <c r="P951" i="35"/>
  <c r="P952" i="35"/>
  <c r="P953" i="35"/>
  <c r="P954" i="35"/>
  <c r="P955" i="35"/>
  <c r="P956" i="35"/>
  <c r="P957" i="35"/>
  <c r="P958" i="35"/>
  <c r="P959" i="35"/>
  <c r="P960" i="35"/>
  <c r="P961" i="35"/>
  <c r="P962" i="35"/>
  <c r="P963" i="35"/>
  <c r="P964" i="35"/>
  <c r="P965" i="35"/>
  <c r="P966" i="35"/>
  <c r="P967" i="35"/>
  <c r="P968" i="35"/>
  <c r="P969" i="35"/>
  <c r="P970" i="35"/>
  <c r="P971" i="35"/>
  <c r="P972" i="35"/>
  <c r="P973" i="35"/>
  <c r="P974" i="35"/>
  <c r="P975" i="35"/>
  <c r="P976" i="35"/>
  <c r="P977" i="35"/>
  <c r="P978" i="35"/>
  <c r="P979" i="35"/>
  <c r="P980" i="35"/>
  <c r="P981" i="35"/>
  <c r="P982" i="35"/>
  <c r="P983" i="35"/>
  <c r="P984" i="35"/>
  <c r="P985" i="35"/>
  <c r="P986" i="35"/>
  <c r="P987" i="35"/>
  <c r="P988" i="35"/>
  <c r="P989" i="35"/>
  <c r="P990" i="35"/>
  <c r="P991" i="35"/>
  <c r="P992" i="35"/>
  <c r="P993" i="35"/>
  <c r="P994" i="35"/>
  <c r="P995" i="35"/>
  <c r="P996" i="35"/>
  <c r="P997" i="35"/>
  <c r="P998" i="35"/>
  <c r="P999" i="35"/>
  <c r="P1000" i="35"/>
  <c r="P1001" i="35"/>
  <c r="P1002" i="35"/>
  <c r="P1003" i="35"/>
  <c r="P1004" i="35"/>
  <c r="P1005" i="35"/>
  <c r="P1006" i="35"/>
  <c r="P1007" i="35"/>
  <c r="P1008" i="35"/>
  <c r="P1009" i="35"/>
  <c r="P1010" i="35"/>
  <c r="P1011" i="35"/>
  <c r="P1012" i="35"/>
  <c r="P1013" i="35"/>
  <c r="P1014" i="35"/>
  <c r="P1015" i="35"/>
  <c r="P1016" i="35"/>
  <c r="P1017" i="35"/>
  <c r="P1018" i="35"/>
  <c r="P1019" i="35"/>
  <c r="P1020" i="35"/>
  <c r="P1021" i="35"/>
  <c r="P1022" i="35"/>
  <c r="P1023" i="35"/>
  <c r="P1024" i="35"/>
  <c r="P1025" i="35"/>
  <c r="P1026" i="35"/>
  <c r="P1027" i="35"/>
  <c r="P1028" i="35"/>
  <c r="P1029" i="35"/>
  <c r="P1030" i="35"/>
  <c r="P1031" i="35"/>
  <c r="P1032" i="35"/>
  <c r="P1033" i="35"/>
  <c r="P1034" i="35"/>
  <c r="P1035" i="35"/>
  <c r="P1036" i="35"/>
  <c r="P1037" i="35"/>
  <c r="P1038" i="35"/>
  <c r="P1039" i="35"/>
  <c r="P1040" i="35"/>
  <c r="P1041" i="35"/>
  <c r="P1042" i="35"/>
  <c r="P1043" i="35"/>
  <c r="P1044" i="35"/>
  <c r="P1045" i="35"/>
  <c r="P1046" i="35"/>
  <c r="P1047" i="35"/>
  <c r="P1048" i="35"/>
  <c r="P1049" i="35"/>
  <c r="P1050" i="35"/>
  <c r="P1051" i="35"/>
  <c r="P1052" i="35"/>
  <c r="P1053" i="35"/>
  <c r="P1054" i="35"/>
  <c r="P1055" i="35"/>
  <c r="P1056" i="35"/>
  <c r="P1057" i="35"/>
  <c r="P1058" i="35"/>
  <c r="P1059" i="35"/>
  <c r="P1060" i="35"/>
  <c r="P1061" i="35"/>
  <c r="P1062" i="35"/>
  <c r="P1063" i="35"/>
  <c r="P1064" i="35"/>
  <c r="P1065" i="35"/>
  <c r="P1066" i="35"/>
  <c r="P1067" i="35"/>
  <c r="P1068" i="35"/>
  <c r="P1069" i="35"/>
  <c r="P1070" i="35"/>
  <c r="P1071" i="35"/>
  <c r="P1072" i="35"/>
  <c r="P1073" i="35"/>
  <c r="P1074" i="35"/>
  <c r="P1075" i="35"/>
  <c r="P1076" i="35"/>
  <c r="P1077" i="35"/>
  <c r="P1078" i="35"/>
  <c r="P1079" i="35"/>
  <c r="P1080" i="35"/>
  <c r="P1081" i="35"/>
  <c r="P1082" i="35"/>
  <c r="P1083" i="35"/>
  <c r="P1084" i="35"/>
  <c r="P1085" i="35"/>
  <c r="P1086" i="35"/>
  <c r="P1087" i="35"/>
  <c r="P1088" i="35"/>
  <c r="P1089" i="35"/>
  <c r="P1090" i="35"/>
  <c r="P1091" i="35"/>
  <c r="P1092" i="35"/>
  <c r="P1093" i="35"/>
  <c r="P1094" i="35"/>
  <c r="P1095" i="35"/>
  <c r="P1096" i="35"/>
  <c r="P1097" i="35"/>
  <c r="P1098" i="35"/>
  <c r="P1099" i="35"/>
  <c r="P1100" i="35"/>
  <c r="P1101" i="35"/>
  <c r="P1102" i="35"/>
  <c r="P1103" i="35"/>
  <c r="P1104" i="35"/>
  <c r="P1105" i="35"/>
  <c r="P1106" i="35"/>
  <c r="P1107" i="35"/>
  <c r="P1108" i="35"/>
  <c r="P1109" i="35"/>
  <c r="P1110" i="35"/>
  <c r="P1111" i="35"/>
  <c r="P1112" i="35"/>
  <c r="P1113" i="35"/>
  <c r="P1114" i="35"/>
  <c r="P1115" i="35"/>
  <c r="P1116" i="35"/>
  <c r="P1117" i="35"/>
  <c r="P1118" i="35"/>
  <c r="P1119" i="35"/>
  <c r="P1120" i="35"/>
  <c r="P1121" i="35"/>
  <c r="P1122" i="35"/>
  <c r="P1123" i="35"/>
  <c r="P1124" i="35"/>
  <c r="P1125" i="35"/>
  <c r="P1126" i="35"/>
  <c r="P1127" i="35"/>
  <c r="P1128" i="35"/>
  <c r="P1129" i="35"/>
  <c r="P1130" i="35"/>
  <c r="P1131" i="35"/>
  <c r="P1132" i="35"/>
  <c r="P1133" i="35"/>
  <c r="P1134" i="35"/>
  <c r="P1135" i="35"/>
  <c r="P1136" i="35"/>
  <c r="P1137" i="35"/>
  <c r="P1138" i="35"/>
  <c r="P1139" i="35"/>
  <c r="P1140" i="35"/>
  <c r="P1141" i="35"/>
  <c r="P1142" i="35"/>
  <c r="P1143" i="35"/>
  <c r="P1144" i="35"/>
  <c r="P1145" i="35"/>
  <c r="P1146" i="35"/>
  <c r="P1147" i="35"/>
  <c r="P1148" i="35"/>
  <c r="P1149" i="35"/>
  <c r="P1150" i="35"/>
  <c r="P1151" i="35"/>
  <c r="P1152" i="35"/>
  <c r="P1153" i="35"/>
  <c r="P1154" i="35"/>
  <c r="P1155" i="35"/>
  <c r="P1156" i="35"/>
  <c r="P1157" i="35"/>
  <c r="P1158" i="35"/>
  <c r="P1159" i="35"/>
  <c r="P1160" i="35"/>
  <c r="P1161" i="35"/>
  <c r="P1162" i="35"/>
  <c r="P1163" i="35"/>
  <c r="P1164" i="35"/>
  <c r="P1165" i="35"/>
  <c r="P1166" i="35"/>
  <c r="P1167" i="35"/>
  <c r="P1168" i="35"/>
  <c r="P1169" i="35"/>
  <c r="P1170" i="35"/>
  <c r="P1171" i="35"/>
  <c r="P1172" i="35"/>
  <c r="P1173" i="35"/>
  <c r="P1174" i="35"/>
  <c r="P1175" i="35"/>
  <c r="P1176" i="35"/>
  <c r="P1177" i="35"/>
  <c r="P1178" i="35"/>
  <c r="P1179" i="35"/>
  <c r="P1180" i="35"/>
  <c r="P1181" i="35"/>
  <c r="P1182" i="35"/>
  <c r="P1183" i="35"/>
  <c r="P1184" i="35"/>
  <c r="P1185" i="35"/>
  <c r="P1186" i="35"/>
  <c r="P1187" i="35"/>
  <c r="P1188" i="35"/>
  <c r="P1189" i="35"/>
  <c r="P1190" i="35"/>
  <c r="P1191" i="35"/>
  <c r="P1192" i="35"/>
  <c r="P1193" i="35"/>
  <c r="P1194" i="35"/>
  <c r="P1195" i="35"/>
  <c r="P1196" i="35"/>
  <c r="P1197" i="35"/>
  <c r="P1198" i="35"/>
  <c r="P1199" i="35"/>
  <c r="P1200" i="35"/>
  <c r="P1201" i="35"/>
  <c r="P1202" i="35"/>
  <c r="P1203" i="35"/>
  <c r="P1204" i="35"/>
  <c r="P1205" i="35"/>
  <c r="P1206" i="35"/>
  <c r="P1207" i="35"/>
  <c r="P1208" i="35"/>
  <c r="P1209" i="35"/>
  <c r="P1210" i="35"/>
  <c r="P1211" i="35"/>
  <c r="P1212" i="35"/>
  <c r="P1213" i="35"/>
  <c r="P1214" i="35"/>
  <c r="P1215" i="35"/>
  <c r="P1216" i="35"/>
  <c r="P1217" i="35"/>
  <c r="P1218" i="35"/>
  <c r="P1219" i="35"/>
  <c r="P1220" i="35"/>
  <c r="P1221" i="35"/>
  <c r="P1222" i="35"/>
  <c r="P1223" i="35"/>
  <c r="P1224" i="35"/>
  <c r="P1225" i="35"/>
  <c r="P1226" i="35"/>
  <c r="P1227" i="35"/>
  <c r="P1228" i="35"/>
  <c r="P1229" i="35"/>
  <c r="P1230" i="35"/>
  <c r="P1231" i="35"/>
  <c r="P1232" i="35"/>
  <c r="P1233" i="35"/>
  <c r="P1234" i="35"/>
  <c r="P1235" i="35"/>
  <c r="P1236" i="35"/>
  <c r="P1237" i="35"/>
  <c r="P1238" i="35"/>
  <c r="P1239" i="35"/>
  <c r="P1240" i="35"/>
  <c r="P1241" i="35"/>
  <c r="P1242" i="35"/>
  <c r="P1243" i="35"/>
  <c r="P1244" i="35"/>
  <c r="P1245" i="35"/>
  <c r="P1246" i="35"/>
  <c r="P1247" i="35"/>
  <c r="P1248" i="35"/>
  <c r="P1249" i="35"/>
  <c r="P1250" i="35"/>
  <c r="P1251" i="35"/>
  <c r="P1252" i="35"/>
  <c r="P1253" i="35"/>
  <c r="P1254" i="35"/>
  <c r="P1255" i="35"/>
  <c r="P1256" i="35"/>
  <c r="P1257" i="35"/>
  <c r="P1258" i="35"/>
  <c r="P1259" i="35"/>
  <c r="P1260" i="35"/>
  <c r="P1261" i="35"/>
  <c r="P1262" i="35"/>
  <c r="P1263" i="35"/>
  <c r="P1264" i="35"/>
  <c r="P1265" i="35"/>
  <c r="P1266" i="35"/>
  <c r="P1267" i="35"/>
  <c r="P1268" i="35"/>
  <c r="P1269" i="35"/>
  <c r="P1270" i="35"/>
  <c r="P1271" i="35"/>
  <c r="P1272" i="35"/>
  <c r="P1273" i="35"/>
  <c r="P1274" i="35"/>
  <c r="P1275" i="35"/>
  <c r="P1276" i="35"/>
  <c r="P1277" i="35"/>
  <c r="P1278" i="35"/>
  <c r="P1279" i="35"/>
  <c r="P1280" i="35"/>
  <c r="P1281" i="35"/>
  <c r="P1282" i="35"/>
  <c r="P1283" i="35"/>
  <c r="P1284" i="35"/>
  <c r="P1285" i="35"/>
  <c r="P1286" i="35"/>
  <c r="P1287" i="35"/>
  <c r="P1288" i="35"/>
  <c r="P1289" i="35"/>
  <c r="P1290" i="35"/>
  <c r="P1291" i="35"/>
  <c r="P1292" i="35"/>
  <c r="P1293" i="35"/>
  <c r="P1294" i="35"/>
  <c r="P1295" i="35"/>
  <c r="P1296" i="35"/>
  <c r="P1297" i="35"/>
  <c r="P1298" i="35"/>
  <c r="P1299" i="35"/>
  <c r="P1300" i="35"/>
  <c r="P1301" i="35"/>
  <c r="P1302" i="35"/>
  <c r="P1303" i="35"/>
  <c r="P1304" i="35"/>
  <c r="P1305" i="35"/>
  <c r="P1306" i="35"/>
  <c r="P1307" i="35"/>
  <c r="P1308" i="35"/>
  <c r="P1309" i="35"/>
  <c r="P1310" i="35"/>
  <c r="P1311" i="35"/>
  <c r="P1312" i="35"/>
  <c r="P1313" i="35"/>
  <c r="P1314" i="35"/>
  <c r="P1315" i="35"/>
  <c r="P1316" i="35"/>
  <c r="P1317" i="35"/>
  <c r="P1318" i="35"/>
  <c r="P1319" i="35"/>
  <c r="P1320" i="35"/>
  <c r="P1321" i="35"/>
  <c r="P1322" i="35"/>
  <c r="P1323" i="35"/>
  <c r="P1324" i="35"/>
  <c r="P1325" i="35"/>
  <c r="P1326" i="35"/>
  <c r="P1327" i="35"/>
  <c r="P1328" i="35"/>
  <c r="P1329" i="35"/>
  <c r="P1330" i="35"/>
  <c r="P1331" i="35"/>
  <c r="P1332" i="35"/>
  <c r="P1333" i="35"/>
  <c r="P1334" i="35"/>
  <c r="P1335" i="35"/>
  <c r="P1336" i="35"/>
  <c r="P1337" i="35"/>
  <c r="P1338" i="35"/>
  <c r="P1339" i="35"/>
  <c r="P1340" i="35"/>
  <c r="P1341" i="35"/>
  <c r="P1342" i="35"/>
  <c r="P1343" i="35"/>
  <c r="P1344" i="35"/>
  <c r="P1345" i="35"/>
  <c r="P1346" i="35"/>
  <c r="P1347" i="35"/>
  <c r="P1348" i="35"/>
  <c r="P1349" i="35"/>
  <c r="P1350" i="35"/>
  <c r="P1351" i="35"/>
  <c r="P1352" i="35"/>
  <c r="P1353" i="35"/>
  <c r="P1354" i="35"/>
  <c r="P1355" i="35"/>
  <c r="P1356" i="35"/>
  <c r="P1357" i="35"/>
  <c r="P1358" i="35"/>
  <c r="P1359" i="35"/>
  <c r="P1360" i="35"/>
  <c r="P1361" i="35"/>
  <c r="P1362" i="35"/>
  <c r="P1363" i="35"/>
  <c r="P1364" i="35"/>
  <c r="P1365" i="35"/>
  <c r="P1366" i="35"/>
  <c r="P1367" i="35"/>
  <c r="P1368" i="35"/>
  <c r="P1369" i="35"/>
  <c r="P1370" i="35"/>
  <c r="P1371" i="35"/>
  <c r="P1372" i="35"/>
  <c r="P1373" i="35"/>
  <c r="P1374" i="35"/>
  <c r="P1375" i="35"/>
  <c r="P1376" i="35"/>
  <c r="P1377" i="35"/>
  <c r="P1378" i="35"/>
  <c r="P1379" i="35"/>
  <c r="P1380" i="35"/>
  <c r="P1381" i="35"/>
  <c r="P1382" i="35"/>
  <c r="P1383" i="35"/>
  <c r="P1384" i="35"/>
  <c r="P1385" i="35"/>
  <c r="P1386" i="35"/>
  <c r="P1387" i="35"/>
  <c r="P1388" i="35"/>
  <c r="P1389" i="35"/>
  <c r="P1390" i="35"/>
  <c r="P1391" i="35"/>
  <c r="P1392" i="35"/>
  <c r="P1393" i="35"/>
  <c r="P1394" i="35"/>
  <c r="P1395" i="35"/>
  <c r="P1396" i="35"/>
  <c r="P1397" i="35"/>
  <c r="P1398" i="35"/>
  <c r="P1399" i="35"/>
  <c r="P1400" i="35"/>
  <c r="P1401" i="35"/>
  <c r="P1402" i="35"/>
  <c r="P1403" i="35"/>
  <c r="P1404" i="35"/>
  <c r="P1405" i="35"/>
  <c r="P1406" i="35"/>
  <c r="P1407" i="35"/>
  <c r="P1408" i="35"/>
  <c r="P1409" i="35"/>
  <c r="P1410" i="35"/>
  <c r="P1411" i="35"/>
  <c r="P1412" i="35"/>
  <c r="P1413" i="35"/>
  <c r="P1414" i="35"/>
  <c r="P1415" i="35"/>
  <c r="P1416" i="35"/>
  <c r="P1417" i="35"/>
  <c r="P1418" i="35"/>
  <c r="P1419" i="35"/>
  <c r="P1420" i="35"/>
  <c r="P1421" i="35"/>
  <c r="P1422" i="35"/>
  <c r="P1423" i="35"/>
  <c r="P1424" i="35"/>
  <c r="P1425" i="35"/>
  <c r="P1426" i="35"/>
  <c r="P1427" i="35"/>
  <c r="P1428" i="35"/>
  <c r="P1429" i="35"/>
  <c r="P1430" i="35"/>
  <c r="P1431" i="35"/>
  <c r="P1432" i="35"/>
  <c r="P1433" i="35"/>
  <c r="P1434" i="35"/>
  <c r="P1435" i="35"/>
  <c r="P1436" i="35"/>
  <c r="P1437" i="35"/>
  <c r="P1438" i="35"/>
  <c r="P1439" i="35"/>
  <c r="P1440" i="35"/>
  <c r="P1441" i="35"/>
  <c r="P1442" i="35"/>
  <c r="P1443" i="35"/>
  <c r="P1444" i="35"/>
  <c r="P1445" i="35"/>
  <c r="P1446" i="35"/>
  <c r="P1447" i="35"/>
  <c r="P1448" i="35"/>
  <c r="P1449" i="35"/>
  <c r="P1450" i="35"/>
  <c r="P1451" i="35"/>
  <c r="P1452" i="35"/>
  <c r="P1453" i="35"/>
  <c r="P1454" i="35"/>
  <c r="P1455" i="35"/>
  <c r="P1456" i="35"/>
  <c r="P1457" i="35"/>
  <c r="P1458" i="35"/>
  <c r="P1459" i="35"/>
  <c r="P1460" i="35"/>
  <c r="P1461" i="35"/>
  <c r="P1462" i="35"/>
  <c r="P1463" i="35"/>
  <c r="P1464" i="35"/>
  <c r="P1465" i="35"/>
  <c r="P1466" i="35"/>
  <c r="P1467" i="35"/>
  <c r="P1468" i="35"/>
  <c r="P1469" i="35"/>
  <c r="P1470" i="35"/>
  <c r="P1471" i="35"/>
  <c r="P1472" i="35"/>
  <c r="P1473" i="35"/>
  <c r="P1474" i="35"/>
  <c r="P1475" i="35"/>
  <c r="P1476" i="35"/>
  <c r="P1477" i="35"/>
  <c r="P1478" i="35"/>
  <c r="P1479" i="35"/>
  <c r="P1480" i="35"/>
  <c r="P1481" i="35"/>
  <c r="P1482" i="35"/>
  <c r="P1483" i="35"/>
  <c r="P1484" i="35"/>
  <c r="P1485" i="35"/>
  <c r="P1486" i="35"/>
  <c r="P1487" i="35"/>
  <c r="P1488" i="35"/>
  <c r="P1489" i="35"/>
  <c r="P1490" i="35"/>
  <c r="P1491" i="35"/>
  <c r="P1492" i="35"/>
  <c r="P1493" i="35"/>
  <c r="P1494" i="35"/>
  <c r="P1495" i="35"/>
  <c r="P1496" i="35"/>
  <c r="P1497" i="35"/>
  <c r="P1498" i="35"/>
  <c r="P1499" i="35"/>
  <c r="P1500" i="35"/>
  <c r="P1501" i="35"/>
  <c r="P1502" i="35"/>
  <c r="P1503" i="35"/>
  <c r="P1504" i="35"/>
  <c r="P1505" i="35"/>
  <c r="P1506" i="35"/>
  <c r="P1507" i="35"/>
  <c r="P1508" i="35"/>
  <c r="P1509" i="35"/>
  <c r="P1510" i="35"/>
  <c r="P1511" i="35"/>
  <c r="P1512" i="35"/>
  <c r="P1513" i="35"/>
  <c r="P1514" i="35"/>
  <c r="P1515" i="35"/>
  <c r="P1516" i="35"/>
  <c r="P1517" i="35"/>
  <c r="P1518" i="35"/>
  <c r="P1519" i="35"/>
  <c r="P1520" i="35"/>
  <c r="P1521" i="35"/>
  <c r="P1522" i="35"/>
  <c r="P1523" i="35"/>
  <c r="P1524" i="35"/>
  <c r="P1525" i="35"/>
  <c r="P1526" i="35"/>
  <c r="P1527" i="35"/>
  <c r="P1528" i="35"/>
  <c r="P1529" i="35"/>
  <c r="P1530" i="35"/>
  <c r="P1531" i="35"/>
  <c r="P1532" i="35"/>
  <c r="P1533" i="35"/>
  <c r="P1534" i="35"/>
  <c r="P1535" i="35"/>
  <c r="P1536" i="35"/>
  <c r="P1537" i="35"/>
  <c r="P1538" i="35"/>
  <c r="P1539" i="35"/>
  <c r="P1540" i="35"/>
  <c r="P1541" i="35"/>
  <c r="P1542" i="35"/>
  <c r="P1543" i="35"/>
  <c r="P1544" i="35"/>
  <c r="P1545" i="35"/>
  <c r="P1546" i="35"/>
  <c r="P1547" i="35"/>
  <c r="P1548" i="35"/>
  <c r="P1549" i="35"/>
  <c r="P1550" i="35"/>
  <c r="P1551" i="35"/>
  <c r="P1552" i="35"/>
  <c r="P1553" i="35"/>
  <c r="P1554" i="35"/>
  <c r="P1555" i="35"/>
  <c r="P1556" i="35"/>
  <c r="P1557" i="35"/>
  <c r="P1558" i="35"/>
  <c r="P1559" i="35"/>
  <c r="P1560" i="35"/>
  <c r="P1561" i="35"/>
  <c r="P1562" i="35"/>
  <c r="P1563" i="35"/>
  <c r="P1564" i="35"/>
  <c r="P1565" i="35"/>
  <c r="P1566" i="35"/>
  <c r="P1567" i="35"/>
  <c r="P1568" i="35"/>
  <c r="P1569" i="35"/>
  <c r="P1570" i="35"/>
  <c r="P1571" i="35"/>
  <c r="P1572" i="35"/>
  <c r="P1573" i="35"/>
  <c r="P1574" i="35"/>
  <c r="P1575" i="35"/>
  <c r="P1576" i="35"/>
  <c r="P1577" i="35"/>
  <c r="P1578" i="35"/>
  <c r="P1579" i="35"/>
  <c r="P1580" i="35"/>
  <c r="P1581" i="35"/>
  <c r="P1582" i="35"/>
  <c r="P1583" i="35"/>
  <c r="P1584" i="35"/>
  <c r="P1585" i="35"/>
  <c r="P1586" i="35"/>
  <c r="P1587" i="35"/>
  <c r="P1588" i="35"/>
  <c r="P1589" i="35"/>
  <c r="P1590" i="35"/>
  <c r="P1591" i="35"/>
  <c r="P1592" i="35"/>
  <c r="P1593" i="35"/>
  <c r="P1594" i="35"/>
  <c r="P1595" i="35"/>
  <c r="P1596" i="35"/>
  <c r="P1597" i="35"/>
  <c r="P1598" i="35"/>
  <c r="P1599" i="35"/>
  <c r="P1600" i="35"/>
  <c r="P1601" i="35"/>
  <c r="P1602" i="35"/>
  <c r="P1603" i="35"/>
  <c r="P1604" i="35"/>
  <c r="P1605" i="35"/>
  <c r="P1606" i="35"/>
  <c r="P1607" i="35"/>
  <c r="P1608" i="35"/>
  <c r="P1609" i="35"/>
  <c r="P1610" i="35"/>
  <c r="P1611" i="35"/>
  <c r="P1612" i="35"/>
  <c r="P1613" i="35"/>
  <c r="P1614" i="35"/>
  <c r="P1615" i="35"/>
  <c r="P1616" i="35"/>
  <c r="P1617" i="35"/>
  <c r="P1618" i="35"/>
  <c r="P1619" i="35"/>
  <c r="P1620" i="35"/>
  <c r="P1621" i="35"/>
  <c r="P1622" i="35"/>
  <c r="P1623" i="35"/>
  <c r="P1624" i="35"/>
  <c r="P1625" i="35"/>
  <c r="P1626" i="35"/>
  <c r="P1627" i="35"/>
  <c r="P1628" i="35"/>
  <c r="P1629" i="35"/>
  <c r="P1630" i="35"/>
  <c r="P1631" i="35"/>
  <c r="P1632" i="35"/>
  <c r="P1633" i="35"/>
  <c r="P1634" i="35"/>
  <c r="P1635" i="35"/>
  <c r="P1636" i="35"/>
  <c r="P1637" i="35"/>
  <c r="P1638" i="35"/>
  <c r="P1639" i="35"/>
  <c r="P1640" i="35"/>
  <c r="P1641" i="35"/>
  <c r="P1642" i="35"/>
  <c r="P1643" i="35"/>
  <c r="P1644" i="35"/>
  <c r="P1645" i="35"/>
  <c r="P1646" i="35"/>
  <c r="P1647" i="35"/>
  <c r="P1648" i="35"/>
  <c r="P1649" i="35"/>
  <c r="P1650" i="35"/>
  <c r="P1651" i="35"/>
  <c r="P1652" i="35"/>
  <c r="P1653" i="35"/>
  <c r="P1654" i="35"/>
  <c r="P1655" i="35"/>
  <c r="P1656" i="35"/>
  <c r="P1657" i="35"/>
  <c r="P1658" i="35"/>
  <c r="P1659" i="35"/>
  <c r="P1660" i="35"/>
  <c r="P1661" i="35"/>
  <c r="P1662" i="35"/>
  <c r="P1663" i="35"/>
  <c r="P1664" i="35"/>
  <c r="P1665" i="35"/>
  <c r="P1666" i="35"/>
  <c r="P1667" i="35"/>
  <c r="P1668" i="35"/>
  <c r="P1669" i="35"/>
  <c r="P1670" i="35"/>
  <c r="P1671" i="35"/>
  <c r="P1672" i="35"/>
  <c r="P1673" i="35"/>
  <c r="P1674" i="35"/>
  <c r="P1675" i="35"/>
  <c r="P1676" i="35"/>
  <c r="P1677" i="35"/>
  <c r="P1678" i="35"/>
  <c r="P1679" i="35"/>
  <c r="P1680" i="35"/>
  <c r="P1681" i="35"/>
  <c r="P1682" i="35"/>
  <c r="P1683" i="35"/>
  <c r="P1684" i="35"/>
  <c r="P1685" i="35"/>
  <c r="P1686" i="35"/>
  <c r="P1687" i="35"/>
  <c r="P1688" i="35"/>
  <c r="P1689" i="35"/>
  <c r="P1690" i="35"/>
  <c r="P1691" i="35"/>
  <c r="P1692" i="35"/>
  <c r="P1693" i="35"/>
  <c r="P1694" i="35"/>
  <c r="P1695" i="35"/>
  <c r="P1696" i="35"/>
  <c r="P1697" i="35"/>
  <c r="P1698" i="35"/>
  <c r="P1699" i="35"/>
  <c r="P1700" i="35"/>
  <c r="P1701" i="35"/>
  <c r="P1702" i="35"/>
  <c r="P1703" i="35"/>
  <c r="P1704" i="35"/>
  <c r="P1705" i="35"/>
  <c r="P1706" i="35"/>
  <c r="P1707" i="35"/>
  <c r="P1708" i="35"/>
  <c r="P1709" i="35"/>
  <c r="P1710" i="35"/>
  <c r="P1711" i="35"/>
  <c r="P1712" i="35"/>
  <c r="P1713" i="35"/>
  <c r="P1714" i="35"/>
  <c r="P1715" i="35"/>
  <c r="P1716" i="35"/>
  <c r="P1717" i="35"/>
  <c r="P1718" i="35"/>
  <c r="P1719" i="35"/>
  <c r="P1720" i="35"/>
  <c r="P1721" i="35"/>
  <c r="P1722" i="35"/>
  <c r="P1723" i="35"/>
  <c r="P1724" i="35"/>
  <c r="P1725" i="35"/>
  <c r="P1726" i="35"/>
  <c r="P1727" i="35"/>
  <c r="P1728" i="35"/>
  <c r="P1729" i="35"/>
  <c r="P1730" i="35"/>
  <c r="P1731" i="35"/>
  <c r="P1732" i="35"/>
  <c r="P1733" i="35"/>
  <c r="P1734" i="35"/>
  <c r="P1735" i="35"/>
  <c r="P1736" i="35"/>
  <c r="P1737" i="35"/>
  <c r="P1738" i="35"/>
  <c r="P1739" i="35"/>
  <c r="P1740" i="35"/>
  <c r="P1741" i="35"/>
  <c r="P1742" i="35"/>
  <c r="P1743" i="35"/>
  <c r="P1744" i="35"/>
  <c r="P1745" i="35"/>
  <c r="P1746" i="35"/>
  <c r="P1747" i="35"/>
  <c r="P1748" i="35"/>
  <c r="P1749" i="35"/>
  <c r="P1750" i="35"/>
  <c r="P1751" i="35"/>
  <c r="P1752" i="35"/>
  <c r="P1753" i="35"/>
  <c r="P1754" i="35"/>
  <c r="P1755" i="35"/>
  <c r="P1756" i="35"/>
  <c r="P1757" i="35"/>
  <c r="P1758" i="35"/>
  <c r="P1759" i="35"/>
  <c r="P1760" i="35"/>
  <c r="P1761" i="35"/>
  <c r="P1762" i="35"/>
  <c r="P1763" i="35"/>
  <c r="P1764" i="35"/>
  <c r="P1765" i="35"/>
  <c r="P1766" i="35"/>
  <c r="P1767" i="35"/>
  <c r="P1768" i="35"/>
  <c r="P1769" i="35"/>
  <c r="P1770" i="35"/>
  <c r="P1771" i="35"/>
  <c r="P1772" i="35"/>
  <c r="P1773" i="35"/>
  <c r="P1774" i="35"/>
  <c r="P1775" i="35"/>
  <c r="P1776" i="35"/>
  <c r="P1777" i="35"/>
  <c r="P1778" i="35"/>
  <c r="P1779" i="35"/>
  <c r="P1780" i="35"/>
  <c r="P1781" i="35"/>
  <c r="P1782" i="35"/>
  <c r="P1783" i="35"/>
  <c r="P1784" i="35"/>
  <c r="P1785" i="35"/>
  <c r="P1786" i="35"/>
  <c r="P1787" i="35"/>
  <c r="P1788" i="35"/>
  <c r="P1789" i="35"/>
  <c r="P1790" i="35"/>
  <c r="P1791" i="35"/>
  <c r="P1792" i="35"/>
  <c r="P1793" i="35"/>
  <c r="P1794" i="35"/>
  <c r="P1795" i="35"/>
  <c r="P1796" i="35"/>
  <c r="P1797" i="35"/>
  <c r="P1798" i="35"/>
  <c r="P1799" i="35"/>
  <c r="P1800" i="35"/>
  <c r="P1801" i="35"/>
  <c r="P1802" i="35"/>
  <c r="P1803" i="35"/>
  <c r="P1804" i="35"/>
  <c r="P1805" i="35"/>
  <c r="P1806" i="35"/>
  <c r="P1807" i="35"/>
  <c r="P1808" i="35"/>
  <c r="P1809" i="35"/>
  <c r="P1810" i="35"/>
  <c r="P1811" i="35"/>
  <c r="P1812" i="35"/>
  <c r="P1813" i="35"/>
  <c r="P1814" i="35"/>
  <c r="P1815" i="35"/>
  <c r="P1816" i="35"/>
  <c r="P1817" i="35"/>
  <c r="P1818" i="35"/>
  <c r="P1819" i="35"/>
  <c r="P1820" i="35"/>
  <c r="P1821" i="35"/>
  <c r="P1822" i="35"/>
  <c r="P1823" i="35"/>
  <c r="P1824" i="35"/>
  <c r="P1825" i="35"/>
  <c r="P1826" i="35"/>
  <c r="P1827" i="35"/>
  <c r="P1828" i="35"/>
  <c r="P1829" i="35"/>
  <c r="P1830" i="35"/>
  <c r="P1831" i="35"/>
  <c r="P1832" i="35"/>
  <c r="P1833" i="35"/>
  <c r="P1834" i="35"/>
  <c r="P1835" i="35"/>
  <c r="P1836" i="35"/>
  <c r="P1837" i="35"/>
  <c r="P1838" i="35"/>
  <c r="P1839" i="35"/>
  <c r="P1840" i="35"/>
  <c r="P1841" i="35"/>
  <c r="P1842" i="35"/>
  <c r="P1843" i="35"/>
  <c r="P1844" i="35"/>
  <c r="P1845" i="35"/>
  <c r="P1846" i="35"/>
  <c r="P1847" i="35"/>
  <c r="P1848" i="35"/>
  <c r="P1849" i="35"/>
  <c r="P1850" i="35"/>
  <c r="P1851" i="35"/>
  <c r="P1852" i="35"/>
  <c r="P1853" i="35"/>
  <c r="P1854" i="35"/>
  <c r="P1855" i="35"/>
  <c r="P1856" i="35"/>
  <c r="P1857" i="35"/>
  <c r="P1858" i="35"/>
  <c r="P1859" i="35"/>
  <c r="P1860" i="35"/>
  <c r="P1861" i="35"/>
  <c r="P1862" i="35"/>
  <c r="P1863" i="35"/>
  <c r="P1864" i="35"/>
  <c r="P1865" i="35"/>
  <c r="P1866" i="35"/>
  <c r="P1867" i="35"/>
  <c r="P1868" i="35"/>
  <c r="P1869" i="35"/>
  <c r="P1870" i="35"/>
  <c r="P1871" i="35"/>
  <c r="P1872" i="35"/>
  <c r="P1873" i="35"/>
  <c r="P1874" i="35"/>
  <c r="P1875" i="35"/>
  <c r="P1876" i="35"/>
  <c r="P1877" i="35"/>
  <c r="P1878" i="35"/>
  <c r="P1879" i="35"/>
  <c r="P1880" i="35"/>
  <c r="P1881" i="35"/>
  <c r="P1882" i="35"/>
  <c r="P1883" i="35"/>
  <c r="P1884" i="35"/>
  <c r="P1885" i="35"/>
  <c r="P1886" i="35"/>
  <c r="P1887" i="35"/>
  <c r="P1888" i="35"/>
  <c r="P1889" i="35"/>
  <c r="P1890" i="35"/>
  <c r="P1891" i="35"/>
  <c r="P1892" i="35"/>
  <c r="P1893" i="35"/>
  <c r="P1894" i="35"/>
  <c r="P1895" i="35"/>
  <c r="P1896" i="35"/>
  <c r="P1897" i="35"/>
  <c r="P1898" i="35"/>
  <c r="P1899" i="35"/>
  <c r="P1900" i="35"/>
  <c r="P1901" i="35"/>
  <c r="P1902" i="35"/>
  <c r="P1903" i="35"/>
  <c r="P1904" i="35"/>
  <c r="P1905" i="35"/>
  <c r="P1906" i="35"/>
  <c r="P1907" i="35"/>
  <c r="P1908" i="35"/>
  <c r="P1909" i="35"/>
  <c r="P1910" i="35"/>
  <c r="P1911" i="35"/>
  <c r="P1912" i="35"/>
  <c r="P1913" i="35"/>
  <c r="P1914" i="35"/>
  <c r="P1915" i="35"/>
  <c r="P1916" i="35"/>
  <c r="P1917" i="35"/>
  <c r="P1918" i="35"/>
  <c r="P1919" i="35"/>
  <c r="P1920" i="35"/>
  <c r="P1921" i="35"/>
  <c r="P1922" i="35"/>
  <c r="P1923" i="35"/>
  <c r="P1924" i="35"/>
  <c r="P1925" i="35"/>
  <c r="P1926" i="35"/>
  <c r="P1927" i="35"/>
  <c r="P1928" i="35"/>
  <c r="P1929" i="35"/>
  <c r="P1930" i="35"/>
  <c r="P1931" i="35"/>
  <c r="P1932" i="35"/>
  <c r="P1933" i="35"/>
  <c r="P1934" i="35"/>
  <c r="P1935" i="35"/>
  <c r="P1936" i="35"/>
  <c r="P1937" i="35"/>
  <c r="P1938" i="35"/>
  <c r="P1939" i="35"/>
  <c r="P1940" i="35"/>
  <c r="P1941" i="35"/>
  <c r="P1942" i="35"/>
  <c r="P1943" i="35"/>
  <c r="P1944" i="35"/>
  <c r="P1945" i="35"/>
  <c r="P1946" i="35"/>
  <c r="P1947" i="35"/>
  <c r="P1948" i="35"/>
  <c r="P1949" i="35"/>
  <c r="P1950" i="35"/>
  <c r="P1951" i="35"/>
  <c r="P1952" i="35"/>
  <c r="P1953" i="35"/>
  <c r="P1954" i="35"/>
  <c r="P1955" i="35"/>
  <c r="P1956" i="35"/>
  <c r="P1957" i="35"/>
  <c r="P1958" i="35"/>
  <c r="P1959" i="35"/>
  <c r="P1960" i="35"/>
  <c r="P1961" i="35"/>
  <c r="P1962" i="35"/>
  <c r="P1963" i="35"/>
  <c r="P1964" i="35"/>
  <c r="P1965" i="35"/>
  <c r="P1966" i="35"/>
  <c r="P1967" i="35"/>
  <c r="P1968" i="35"/>
  <c r="P1969" i="35"/>
  <c r="P1970" i="35"/>
  <c r="P1971" i="35"/>
  <c r="P1972" i="35"/>
  <c r="P1973" i="35"/>
  <c r="P1974" i="35"/>
  <c r="P1975" i="35"/>
  <c r="P1976" i="35"/>
  <c r="P1977" i="35"/>
  <c r="P1978" i="35"/>
  <c r="P1979" i="35"/>
  <c r="P1980" i="35"/>
  <c r="P1981" i="35"/>
  <c r="P1982" i="35"/>
  <c r="P1983" i="35"/>
  <c r="P1984" i="35"/>
  <c r="P1985" i="35"/>
  <c r="P1986" i="35"/>
  <c r="P1987" i="35"/>
  <c r="P1988" i="35"/>
  <c r="P1989" i="35"/>
  <c r="P1990" i="35"/>
  <c r="P1991" i="35"/>
  <c r="P1992" i="35"/>
  <c r="P1993" i="35"/>
  <c r="P1994" i="35"/>
  <c r="P1995" i="35"/>
  <c r="P1996" i="35"/>
  <c r="P1997" i="35"/>
  <c r="P1998" i="35"/>
  <c r="P1999" i="35"/>
  <c r="P2000" i="35"/>
  <c r="P2001" i="35"/>
  <c r="P2002" i="35"/>
  <c r="P2003" i="35"/>
  <c r="P2004" i="35"/>
  <c r="P2005" i="35"/>
  <c r="P2006" i="35"/>
  <c r="P2007" i="35"/>
  <c r="P2008" i="35"/>
  <c r="P2009" i="35"/>
  <c r="P2010" i="35"/>
  <c r="P2011" i="35"/>
  <c r="P2012" i="35"/>
  <c r="P2013" i="35"/>
  <c r="P2014" i="35"/>
  <c r="P2015" i="35"/>
  <c r="P2016" i="35"/>
  <c r="P2017" i="35"/>
  <c r="P2018" i="35"/>
  <c r="P2019" i="35"/>
  <c r="P2020" i="35"/>
  <c r="P2021" i="35"/>
  <c r="P2022" i="35"/>
  <c r="P2023" i="35"/>
  <c r="P2024" i="35"/>
  <c r="P2025" i="35"/>
  <c r="P2026" i="35"/>
  <c r="P2027" i="35"/>
  <c r="P2028" i="35"/>
  <c r="P2029" i="35"/>
  <c r="P2030" i="35"/>
  <c r="P2031" i="35"/>
  <c r="P2032" i="35"/>
  <c r="P2033" i="35"/>
  <c r="P2034" i="35"/>
  <c r="P2035" i="35"/>
  <c r="P2036" i="35"/>
  <c r="P2037" i="35"/>
  <c r="P2038" i="35"/>
  <c r="P2039" i="35"/>
  <c r="P2040" i="35"/>
  <c r="P2041" i="35"/>
  <c r="P2042" i="35"/>
  <c r="P2043" i="35"/>
  <c r="P2044" i="35"/>
  <c r="P2045" i="35"/>
  <c r="P2046" i="35"/>
  <c r="P2047" i="35"/>
  <c r="P2048" i="35"/>
  <c r="P2049" i="35"/>
  <c r="P2050" i="35"/>
  <c r="P2051" i="35"/>
  <c r="P2052" i="35"/>
  <c r="P2053" i="35"/>
  <c r="P2054" i="35"/>
  <c r="P2055" i="35"/>
  <c r="P2056" i="35"/>
  <c r="P2057" i="35"/>
  <c r="P2058" i="35"/>
  <c r="P2059" i="35"/>
  <c r="P2060" i="35"/>
  <c r="P2061" i="35"/>
  <c r="P2062" i="35"/>
  <c r="P2063" i="35"/>
  <c r="P2064" i="35"/>
  <c r="P2065" i="35"/>
  <c r="P2066" i="35"/>
  <c r="P2067" i="35"/>
  <c r="P2068" i="35"/>
  <c r="P2069" i="35"/>
  <c r="P2070" i="35"/>
  <c r="P2071" i="35"/>
  <c r="P2072" i="35"/>
  <c r="P2073" i="35"/>
  <c r="P2074" i="35"/>
  <c r="P2075" i="35"/>
  <c r="P2076" i="35"/>
  <c r="P2077" i="35"/>
  <c r="P2078" i="35"/>
  <c r="P2079" i="35"/>
  <c r="P2080" i="35"/>
  <c r="P2081" i="35"/>
  <c r="P2082" i="35"/>
  <c r="P2083" i="35"/>
  <c r="P2084" i="35"/>
  <c r="P2085" i="35"/>
  <c r="P2086" i="35"/>
  <c r="P2087" i="35"/>
  <c r="P2088" i="35"/>
  <c r="P2089" i="35"/>
  <c r="P2090" i="35"/>
  <c r="P2091" i="35"/>
  <c r="P2092" i="35"/>
  <c r="P2093" i="35"/>
  <c r="P2094" i="35"/>
  <c r="P2095" i="35"/>
  <c r="P2096" i="35"/>
  <c r="P2097" i="35"/>
  <c r="P2098" i="35"/>
  <c r="P2099" i="35"/>
  <c r="P2100" i="35"/>
  <c r="P2101" i="35"/>
  <c r="P2102" i="35"/>
  <c r="P2103" i="35"/>
  <c r="P2104" i="35"/>
  <c r="P2105" i="35"/>
  <c r="P2106" i="35"/>
  <c r="P2107" i="35"/>
  <c r="P2108" i="35"/>
  <c r="P2109" i="35"/>
  <c r="P2110" i="35"/>
  <c r="P2111" i="35"/>
  <c r="P2112" i="35"/>
  <c r="P2113" i="35"/>
  <c r="P2114" i="35"/>
  <c r="P2115" i="35"/>
  <c r="P2116" i="35"/>
  <c r="P2117" i="35"/>
  <c r="P2118" i="35"/>
  <c r="P2119" i="35"/>
  <c r="P2120" i="35"/>
  <c r="P2121" i="35"/>
  <c r="P2122" i="35"/>
  <c r="P2123" i="35"/>
  <c r="P2124" i="35"/>
  <c r="P2125" i="35"/>
  <c r="P2126" i="35"/>
  <c r="P2127" i="35"/>
  <c r="P2128" i="35"/>
  <c r="P2129" i="35"/>
  <c r="P2130" i="35"/>
  <c r="P2131" i="35"/>
  <c r="P2132" i="35"/>
  <c r="P2133" i="35"/>
  <c r="P2134" i="35"/>
  <c r="P2135" i="35"/>
  <c r="P2136" i="35"/>
  <c r="P2137" i="35"/>
  <c r="P2138" i="35"/>
  <c r="P2139" i="35"/>
  <c r="P2140" i="35"/>
  <c r="P2141" i="35"/>
  <c r="P2142" i="35"/>
  <c r="P2143" i="35"/>
  <c r="P2144" i="35"/>
  <c r="P2145" i="35"/>
  <c r="P2146" i="35"/>
  <c r="P2147" i="35"/>
  <c r="P2148" i="35"/>
  <c r="P2149" i="35"/>
  <c r="P2150" i="35"/>
  <c r="P2151" i="35"/>
  <c r="P2152" i="35"/>
  <c r="P2153" i="35"/>
  <c r="P2154" i="35"/>
  <c r="P2155" i="35"/>
  <c r="P2156" i="35"/>
  <c r="P2157" i="35"/>
  <c r="P2158" i="35"/>
  <c r="P2159" i="35"/>
  <c r="P2160" i="35"/>
  <c r="P2161" i="35"/>
  <c r="P2162" i="35"/>
  <c r="P2163" i="35"/>
  <c r="P2164" i="35"/>
  <c r="P2165" i="35"/>
  <c r="P2166" i="35"/>
  <c r="P2167" i="35"/>
  <c r="P2168" i="35"/>
  <c r="P2169" i="35"/>
  <c r="P2170" i="35"/>
  <c r="P2171" i="35"/>
  <c r="P2172" i="35"/>
  <c r="P2173" i="35"/>
  <c r="P2174" i="35"/>
  <c r="P2175" i="35"/>
  <c r="P2176" i="35"/>
  <c r="P2177" i="35"/>
  <c r="P2178" i="35"/>
  <c r="P2179" i="35"/>
  <c r="P2180" i="35"/>
  <c r="P2181" i="35"/>
  <c r="P2182" i="35"/>
  <c r="P2183" i="35"/>
  <c r="P2184" i="35"/>
  <c r="P2185" i="35"/>
  <c r="P2186" i="35"/>
  <c r="P2187" i="35"/>
  <c r="P2188" i="35"/>
  <c r="P2189" i="35"/>
  <c r="P2190" i="35"/>
  <c r="P2191" i="35"/>
  <c r="P2192" i="35"/>
  <c r="P2193" i="35"/>
  <c r="P2194" i="35"/>
  <c r="P2195" i="35"/>
  <c r="P2196" i="35"/>
  <c r="P2197" i="35"/>
  <c r="P2198" i="35"/>
  <c r="P2199" i="35"/>
  <c r="P2200" i="35"/>
  <c r="P2201" i="35"/>
  <c r="P2202" i="35"/>
  <c r="P2203" i="35"/>
  <c r="P2204" i="35"/>
  <c r="P2205" i="35"/>
  <c r="P2206" i="35"/>
  <c r="P2207" i="35"/>
  <c r="P2208" i="35"/>
  <c r="P2209" i="35"/>
  <c r="P2210" i="35"/>
  <c r="P2211" i="35"/>
  <c r="P2212" i="35"/>
  <c r="P2213" i="35"/>
  <c r="P2214" i="35"/>
  <c r="P2215" i="35"/>
  <c r="P2216" i="35"/>
  <c r="P2217" i="35"/>
  <c r="P2218" i="35"/>
  <c r="P2219" i="35"/>
  <c r="P2220" i="35"/>
  <c r="P2221" i="35"/>
  <c r="P2222" i="35"/>
  <c r="P2223" i="35"/>
  <c r="P2224" i="35"/>
  <c r="P2225" i="35"/>
  <c r="P2226" i="35"/>
  <c r="P2227" i="35"/>
  <c r="P2228" i="35"/>
  <c r="P2229" i="35"/>
  <c r="P2230" i="35"/>
  <c r="P2231" i="35"/>
  <c r="P2232" i="35"/>
  <c r="P2233" i="35"/>
  <c r="P2234" i="35"/>
  <c r="P2235" i="35"/>
  <c r="P2236" i="35"/>
  <c r="P2237" i="35"/>
  <c r="P2238" i="35"/>
  <c r="P2239" i="35"/>
  <c r="P2240" i="35"/>
  <c r="P2241" i="35"/>
  <c r="P2242" i="35"/>
  <c r="P2243" i="35"/>
  <c r="P2244" i="35"/>
  <c r="P2245" i="35"/>
  <c r="P2246" i="35"/>
  <c r="P2247" i="35"/>
  <c r="P2248" i="35"/>
  <c r="P2249" i="35"/>
  <c r="P2250" i="35"/>
  <c r="P2251" i="35"/>
  <c r="P2252" i="35"/>
  <c r="P2253" i="35"/>
  <c r="P2254" i="35"/>
  <c r="P2255" i="35"/>
  <c r="P2256" i="35"/>
  <c r="P2257" i="35"/>
  <c r="P2258" i="35"/>
  <c r="P2259" i="35"/>
  <c r="P2260" i="35"/>
  <c r="P2261" i="35"/>
  <c r="P2262" i="35"/>
  <c r="P2263" i="35"/>
  <c r="P2264" i="35"/>
  <c r="P2265" i="35"/>
  <c r="P2266" i="35"/>
  <c r="P2267" i="35"/>
  <c r="P2268" i="35"/>
  <c r="P2269" i="35"/>
  <c r="P2270" i="35"/>
  <c r="P2271" i="35"/>
  <c r="P2272" i="35"/>
  <c r="P2273" i="35"/>
  <c r="P2274" i="35"/>
  <c r="P2275" i="35"/>
  <c r="P2276" i="35"/>
  <c r="P2277" i="35"/>
  <c r="P2278" i="35"/>
  <c r="P2279" i="35"/>
  <c r="P2280" i="35"/>
  <c r="P2281" i="35"/>
  <c r="P2282" i="35"/>
  <c r="P2283" i="35"/>
  <c r="P2284" i="35"/>
  <c r="P2285" i="35"/>
  <c r="P2286" i="35"/>
  <c r="P2287" i="35"/>
  <c r="P2288" i="35"/>
  <c r="P2289" i="35"/>
  <c r="P2290" i="35"/>
  <c r="P2291" i="35"/>
  <c r="P2292" i="35"/>
  <c r="P2293" i="35"/>
  <c r="P2294" i="35"/>
  <c r="P2295" i="35"/>
  <c r="P2296" i="35"/>
  <c r="P2297" i="35"/>
  <c r="P2298" i="35"/>
  <c r="P2299" i="35"/>
  <c r="P2300" i="35"/>
  <c r="P2301" i="35"/>
  <c r="P2302" i="35"/>
  <c r="P2303" i="35"/>
  <c r="P2304" i="35"/>
  <c r="P2305" i="35"/>
  <c r="P2306" i="35"/>
  <c r="P2307" i="35"/>
  <c r="P2308" i="35"/>
  <c r="P2309" i="35"/>
  <c r="P2310" i="35"/>
  <c r="P2311" i="35"/>
  <c r="P2312" i="35"/>
  <c r="P2313" i="35"/>
  <c r="P2314" i="35"/>
  <c r="P2315" i="35"/>
  <c r="P2316" i="35"/>
  <c r="P2317" i="35"/>
  <c r="P2318" i="35"/>
  <c r="P2319" i="35"/>
  <c r="P2320" i="35"/>
  <c r="P2321" i="35"/>
  <c r="P2322" i="35"/>
  <c r="P2323" i="35"/>
  <c r="P2324" i="35"/>
  <c r="P2325" i="35"/>
  <c r="P2326" i="35"/>
  <c r="P2327" i="35"/>
  <c r="P2328" i="35"/>
  <c r="P2329" i="35"/>
  <c r="P2330" i="35"/>
  <c r="P2331" i="35"/>
  <c r="P2332" i="35"/>
  <c r="P2333" i="35"/>
  <c r="P2334" i="35"/>
  <c r="P2335" i="35"/>
  <c r="P2336" i="35"/>
  <c r="P2337" i="35"/>
  <c r="P2338" i="35"/>
  <c r="P2339" i="35"/>
  <c r="P2340" i="35"/>
  <c r="P2341" i="35"/>
  <c r="P2342" i="35"/>
  <c r="P2343" i="35"/>
  <c r="P2344" i="35"/>
  <c r="P2345" i="35"/>
  <c r="P2346" i="35"/>
  <c r="P2347" i="35"/>
  <c r="P2348" i="35"/>
  <c r="P2349" i="35"/>
  <c r="P2350" i="35"/>
  <c r="P2351" i="35"/>
  <c r="P2352" i="35"/>
  <c r="P2353" i="35"/>
  <c r="P2354" i="35"/>
  <c r="P2355" i="35"/>
  <c r="P2356" i="35"/>
  <c r="P2357" i="35"/>
  <c r="P2358" i="35"/>
  <c r="P2359" i="35"/>
  <c r="P2360" i="35"/>
  <c r="P2361" i="35"/>
  <c r="P2362" i="35"/>
  <c r="P2363" i="35"/>
  <c r="P2364" i="35"/>
  <c r="P2365" i="35"/>
  <c r="P2366" i="35"/>
  <c r="P2367" i="35"/>
  <c r="P2368" i="35"/>
  <c r="P2369" i="35"/>
  <c r="P2370" i="35"/>
  <c r="P2371" i="35"/>
  <c r="P2372" i="35"/>
  <c r="P2373" i="35"/>
  <c r="P2374" i="35"/>
  <c r="P2375" i="35"/>
  <c r="P2376" i="35"/>
  <c r="P2377" i="35"/>
  <c r="P2378" i="35"/>
  <c r="P2379" i="35"/>
  <c r="P2380" i="35"/>
  <c r="P2381" i="35"/>
  <c r="P2382" i="35"/>
  <c r="P2383" i="35"/>
  <c r="P2384" i="35"/>
  <c r="P2385" i="35"/>
  <c r="P2386" i="35"/>
  <c r="P2387" i="35"/>
  <c r="P2388" i="35"/>
  <c r="P2389" i="35"/>
  <c r="P2390" i="35"/>
  <c r="P2391" i="35"/>
  <c r="P2392" i="35"/>
  <c r="P2393" i="35"/>
  <c r="P2394" i="35"/>
  <c r="P2395" i="35"/>
  <c r="P2396" i="35"/>
  <c r="P2397" i="35"/>
  <c r="P2398" i="35"/>
  <c r="P2399" i="35"/>
  <c r="P2400" i="35"/>
  <c r="P2401" i="35"/>
  <c r="P2402" i="35"/>
  <c r="P2403" i="35"/>
  <c r="P2404" i="35"/>
  <c r="P2405" i="35"/>
  <c r="P2406" i="35"/>
  <c r="P2407" i="35"/>
  <c r="P2408" i="35"/>
  <c r="P2409" i="35"/>
  <c r="P2410" i="35"/>
  <c r="P2411" i="35"/>
  <c r="P2412" i="35"/>
  <c r="P2413" i="35"/>
  <c r="P2414" i="35"/>
  <c r="P2415" i="35"/>
  <c r="P2416" i="35"/>
  <c r="P2417" i="35"/>
  <c r="P2418" i="35"/>
  <c r="P2419" i="35"/>
  <c r="P2420" i="35"/>
  <c r="P2421" i="35"/>
  <c r="P2422" i="35"/>
  <c r="P2423" i="35"/>
  <c r="P2424" i="35"/>
  <c r="P2425" i="35"/>
  <c r="P2426" i="35"/>
  <c r="P2427" i="35"/>
  <c r="P2428" i="35"/>
  <c r="P2429" i="35"/>
  <c r="P2430" i="35"/>
  <c r="P2431" i="35"/>
  <c r="P2432" i="35"/>
  <c r="P2433" i="35"/>
  <c r="P2434" i="35"/>
  <c r="P2435" i="35"/>
  <c r="P2436" i="35"/>
  <c r="P2437" i="35"/>
  <c r="P2438" i="35"/>
  <c r="P2439" i="35"/>
  <c r="P2440" i="35"/>
  <c r="P2441" i="35"/>
  <c r="P2442" i="35"/>
  <c r="P2443" i="35"/>
  <c r="P2444" i="35"/>
  <c r="P2445" i="35"/>
  <c r="P2446" i="35"/>
  <c r="P2447" i="35"/>
  <c r="P2448" i="35"/>
  <c r="P2449" i="35"/>
  <c r="P2450" i="35"/>
  <c r="P2451" i="35"/>
  <c r="P2452" i="35"/>
  <c r="P2453" i="35"/>
  <c r="P2454" i="35"/>
  <c r="P2455" i="35"/>
  <c r="P2456" i="35"/>
  <c r="P2457" i="35"/>
  <c r="P2458" i="35"/>
  <c r="P2459" i="35"/>
  <c r="P2460" i="35"/>
  <c r="P2461" i="35"/>
  <c r="P2462" i="35"/>
  <c r="P2463" i="35"/>
  <c r="P2464" i="35"/>
  <c r="P2465" i="35"/>
  <c r="P2466" i="35"/>
  <c r="P2467" i="35"/>
  <c r="P2468" i="35"/>
  <c r="P2469" i="35"/>
  <c r="P2470" i="35"/>
  <c r="P2471" i="35"/>
  <c r="P2472" i="35"/>
  <c r="P2473" i="35"/>
  <c r="P2474" i="35"/>
  <c r="P2475" i="35"/>
  <c r="P2476" i="35"/>
  <c r="P2477" i="35"/>
  <c r="P2478" i="35"/>
  <c r="P2479" i="35"/>
  <c r="P2480" i="35"/>
  <c r="P2481" i="35"/>
  <c r="P2482" i="35"/>
  <c r="P2483" i="35"/>
  <c r="P2484" i="35"/>
  <c r="P2485" i="35"/>
  <c r="P2486" i="35"/>
  <c r="P2487" i="35"/>
  <c r="P2488" i="35"/>
  <c r="P2489" i="35"/>
  <c r="P2490" i="35"/>
  <c r="P2491" i="35"/>
  <c r="P2492" i="35"/>
  <c r="P2493" i="35"/>
  <c r="P2494" i="35"/>
  <c r="P2495" i="35"/>
  <c r="P2496" i="35"/>
  <c r="P2497" i="35"/>
  <c r="P2498" i="35"/>
  <c r="P2499" i="35"/>
  <c r="P2500" i="35"/>
  <c r="P2501" i="35"/>
  <c r="P2502" i="35"/>
  <c r="P2503" i="35"/>
  <c r="P2504" i="35"/>
  <c r="P2505" i="35"/>
  <c r="P2506" i="35"/>
  <c r="P2507" i="35"/>
  <c r="P2508" i="35"/>
  <c r="P2509" i="35"/>
  <c r="P2510" i="35"/>
  <c r="P2511" i="35"/>
  <c r="P2512" i="35"/>
  <c r="P2513" i="35"/>
  <c r="P2514" i="35"/>
  <c r="P2515" i="35"/>
  <c r="P2516" i="35"/>
  <c r="P2517" i="35"/>
  <c r="P2518" i="35"/>
  <c r="P2519" i="35"/>
  <c r="P2520" i="35"/>
  <c r="P2521" i="35"/>
  <c r="P2522" i="35"/>
  <c r="P2523" i="35"/>
  <c r="P2524" i="35"/>
  <c r="P2525" i="35"/>
  <c r="P2526" i="35"/>
  <c r="P2527" i="35"/>
  <c r="P2528" i="35"/>
  <c r="P2529" i="35"/>
  <c r="P2530" i="35"/>
  <c r="P2531" i="35"/>
  <c r="P2532" i="35"/>
  <c r="P2533" i="35"/>
  <c r="P2534" i="35"/>
  <c r="P2535" i="35"/>
  <c r="P2536" i="35"/>
  <c r="P2537" i="35"/>
  <c r="P2538" i="35"/>
  <c r="P2539" i="35"/>
  <c r="P2540" i="35"/>
  <c r="P2541" i="35"/>
  <c r="P2542" i="35"/>
  <c r="P2543" i="35"/>
  <c r="P2544" i="35"/>
  <c r="P2545" i="35"/>
  <c r="P2546" i="35"/>
  <c r="P2547" i="35"/>
  <c r="P2548" i="35"/>
  <c r="P2549" i="35"/>
  <c r="P2550" i="35"/>
  <c r="P2551" i="35"/>
  <c r="P2552" i="35"/>
  <c r="P2553" i="35"/>
  <c r="P2554" i="35"/>
  <c r="P2555" i="35"/>
  <c r="P2556" i="35"/>
  <c r="P2557" i="35"/>
  <c r="P2558" i="35"/>
  <c r="P2559" i="35"/>
  <c r="P2" i="35"/>
  <c r="O3" i="35"/>
  <c r="O4" i="35"/>
  <c r="O5" i="35"/>
  <c r="O6" i="35"/>
  <c r="O7" i="35"/>
  <c r="O8" i="35"/>
  <c r="O9" i="35"/>
  <c r="O10" i="35"/>
  <c r="O11" i="35"/>
  <c r="O12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O27" i="35"/>
  <c r="O28" i="35"/>
  <c r="O29" i="35"/>
  <c r="O30" i="35"/>
  <c r="O31" i="35"/>
  <c r="O32" i="35"/>
  <c r="O33" i="35"/>
  <c r="O34" i="35"/>
  <c r="O35" i="35"/>
  <c r="O36" i="35"/>
  <c r="O37" i="35"/>
  <c r="O38" i="35"/>
  <c r="O39" i="35"/>
  <c r="O40" i="35"/>
  <c r="O41" i="35"/>
  <c r="O42" i="35"/>
  <c r="O43" i="35"/>
  <c r="O44" i="35"/>
  <c r="O45" i="35"/>
  <c r="O46" i="35"/>
  <c r="O47" i="35"/>
  <c r="O48" i="35"/>
  <c r="O49" i="35"/>
  <c r="O50" i="35"/>
  <c r="O51" i="35"/>
  <c r="O52" i="35"/>
  <c r="O53" i="35"/>
  <c r="O54" i="35"/>
  <c r="O55" i="35"/>
  <c r="O56" i="35"/>
  <c r="O57" i="35"/>
  <c r="O58" i="35"/>
  <c r="O59" i="35"/>
  <c r="O60" i="35"/>
  <c r="O61" i="35"/>
  <c r="O62" i="35"/>
  <c r="O63" i="35"/>
  <c r="O64" i="35"/>
  <c r="O65" i="35"/>
  <c r="O66" i="35"/>
  <c r="O67" i="35"/>
  <c r="O68" i="35"/>
  <c r="O69" i="35"/>
  <c r="O70" i="35"/>
  <c r="O71" i="35"/>
  <c r="O72" i="35"/>
  <c r="O73" i="35"/>
  <c r="O74" i="35"/>
  <c r="O75" i="35"/>
  <c r="O76" i="35"/>
  <c r="O77" i="35"/>
  <c r="O78" i="35"/>
  <c r="O79" i="35"/>
  <c r="O80" i="35"/>
  <c r="O81" i="35"/>
  <c r="O82" i="35"/>
  <c r="O83" i="35"/>
  <c r="O84" i="35"/>
  <c r="O85" i="35"/>
  <c r="O86" i="35"/>
  <c r="O87" i="35"/>
  <c r="O88" i="35"/>
  <c r="O89" i="35"/>
  <c r="O90" i="35"/>
  <c r="O91" i="35"/>
  <c r="O92" i="35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7" i="35"/>
  <c r="O108" i="35"/>
  <c r="O109" i="35"/>
  <c r="O110" i="35"/>
  <c r="O111" i="35"/>
  <c r="O112" i="35"/>
  <c r="O113" i="35"/>
  <c r="O114" i="35"/>
  <c r="O115" i="35"/>
  <c r="O116" i="35"/>
  <c r="O117" i="35"/>
  <c r="O118" i="35"/>
  <c r="O119" i="35"/>
  <c r="O120" i="35"/>
  <c r="O121" i="35"/>
  <c r="O122" i="35"/>
  <c r="O123" i="35"/>
  <c r="O124" i="35"/>
  <c r="O125" i="35"/>
  <c r="O126" i="35"/>
  <c r="O127" i="35"/>
  <c r="O128" i="35"/>
  <c r="O129" i="35"/>
  <c r="O130" i="35"/>
  <c r="O131" i="35"/>
  <c r="O132" i="35"/>
  <c r="O133" i="35"/>
  <c r="O134" i="35"/>
  <c r="O135" i="35"/>
  <c r="O136" i="35"/>
  <c r="O137" i="35"/>
  <c r="O138" i="35"/>
  <c r="O139" i="35"/>
  <c r="O140" i="35"/>
  <c r="O141" i="35"/>
  <c r="O142" i="35"/>
  <c r="O143" i="35"/>
  <c r="O144" i="35"/>
  <c r="O145" i="35"/>
  <c r="O146" i="35"/>
  <c r="O147" i="35"/>
  <c r="O148" i="35"/>
  <c r="O149" i="35"/>
  <c r="O150" i="35"/>
  <c r="O151" i="35"/>
  <c r="O152" i="35"/>
  <c r="O153" i="35"/>
  <c r="O154" i="35"/>
  <c r="O155" i="35"/>
  <c r="O156" i="35"/>
  <c r="O157" i="35"/>
  <c r="O158" i="35"/>
  <c r="O159" i="35"/>
  <c r="O160" i="35"/>
  <c r="O161" i="35"/>
  <c r="O162" i="35"/>
  <c r="O163" i="35"/>
  <c r="O164" i="35"/>
  <c r="O165" i="35"/>
  <c r="O166" i="35"/>
  <c r="O167" i="35"/>
  <c r="O168" i="35"/>
  <c r="O169" i="35"/>
  <c r="O170" i="35"/>
  <c r="O171" i="35"/>
  <c r="O172" i="35"/>
  <c r="O173" i="35"/>
  <c r="O174" i="35"/>
  <c r="O175" i="35"/>
  <c r="O176" i="35"/>
  <c r="O177" i="35"/>
  <c r="O178" i="35"/>
  <c r="O179" i="35"/>
  <c r="O180" i="35"/>
  <c r="O181" i="35"/>
  <c r="O182" i="35"/>
  <c r="O183" i="35"/>
  <c r="O184" i="35"/>
  <c r="O185" i="35"/>
  <c r="O186" i="35"/>
  <c r="O187" i="35"/>
  <c r="O188" i="35"/>
  <c r="O189" i="35"/>
  <c r="O190" i="35"/>
  <c r="O191" i="35"/>
  <c r="O192" i="35"/>
  <c r="O193" i="35"/>
  <c r="O194" i="35"/>
  <c r="O195" i="35"/>
  <c r="O196" i="35"/>
  <c r="O197" i="35"/>
  <c r="O198" i="35"/>
  <c r="O199" i="35"/>
  <c r="O200" i="35"/>
  <c r="O201" i="35"/>
  <c r="O202" i="35"/>
  <c r="O203" i="35"/>
  <c r="O204" i="35"/>
  <c r="O205" i="35"/>
  <c r="O206" i="35"/>
  <c r="O207" i="35"/>
  <c r="O208" i="35"/>
  <c r="O209" i="35"/>
  <c r="O210" i="35"/>
  <c r="O211" i="35"/>
  <c r="O212" i="35"/>
  <c r="O213" i="35"/>
  <c r="O214" i="35"/>
  <c r="O215" i="35"/>
  <c r="O216" i="35"/>
  <c r="O217" i="35"/>
  <c r="O218" i="35"/>
  <c r="O219" i="35"/>
  <c r="O220" i="35"/>
  <c r="O221" i="35"/>
  <c r="O222" i="35"/>
  <c r="O223" i="35"/>
  <c r="O224" i="35"/>
  <c r="O225" i="35"/>
  <c r="O226" i="35"/>
  <c r="O227" i="35"/>
  <c r="O228" i="35"/>
  <c r="O229" i="35"/>
  <c r="O230" i="35"/>
  <c r="O231" i="35"/>
  <c r="O232" i="35"/>
  <c r="O233" i="35"/>
  <c r="O234" i="35"/>
  <c r="O235" i="35"/>
  <c r="O236" i="35"/>
  <c r="O237" i="35"/>
  <c r="O238" i="35"/>
  <c r="O239" i="35"/>
  <c r="O240" i="35"/>
  <c r="O241" i="35"/>
  <c r="O242" i="35"/>
  <c r="O243" i="35"/>
  <c r="O244" i="35"/>
  <c r="O245" i="35"/>
  <c r="O246" i="35"/>
  <c r="O247" i="35"/>
  <c r="O248" i="35"/>
  <c r="O249" i="35"/>
  <c r="O250" i="35"/>
  <c r="O251" i="35"/>
  <c r="O252" i="35"/>
  <c r="O253" i="35"/>
  <c r="O254" i="35"/>
  <c r="O255" i="35"/>
  <c r="O256" i="35"/>
  <c r="O257" i="35"/>
  <c r="O258" i="35"/>
  <c r="O259" i="35"/>
  <c r="O260" i="35"/>
  <c r="O261" i="35"/>
  <c r="O262" i="35"/>
  <c r="O263" i="35"/>
  <c r="O264" i="35"/>
  <c r="O265" i="35"/>
  <c r="O266" i="35"/>
  <c r="O267" i="35"/>
  <c r="O268" i="35"/>
  <c r="O269" i="35"/>
  <c r="O270" i="35"/>
  <c r="O271" i="35"/>
  <c r="O272" i="35"/>
  <c r="O273" i="35"/>
  <c r="O274" i="35"/>
  <c r="O275" i="35"/>
  <c r="O276" i="35"/>
  <c r="O277" i="35"/>
  <c r="O278" i="35"/>
  <c r="O279" i="35"/>
  <c r="O280" i="35"/>
  <c r="O281" i="35"/>
  <c r="O282" i="35"/>
  <c r="O283" i="35"/>
  <c r="O284" i="35"/>
  <c r="O285" i="35"/>
  <c r="O286" i="35"/>
  <c r="O287" i="35"/>
  <c r="O288" i="35"/>
  <c r="O289" i="35"/>
  <c r="O290" i="35"/>
  <c r="O291" i="35"/>
  <c r="O292" i="35"/>
  <c r="O293" i="35"/>
  <c r="O294" i="35"/>
  <c r="O295" i="35"/>
  <c r="O296" i="35"/>
  <c r="O297" i="35"/>
  <c r="O298" i="35"/>
  <c r="O299" i="35"/>
  <c r="O300" i="35"/>
  <c r="O301" i="35"/>
  <c r="O302" i="35"/>
  <c r="O303" i="35"/>
  <c r="O304" i="35"/>
  <c r="O305" i="35"/>
  <c r="O306" i="35"/>
  <c r="O307" i="35"/>
  <c r="O308" i="35"/>
  <c r="O309" i="35"/>
  <c r="O310" i="35"/>
  <c r="O311" i="35"/>
  <c r="O312" i="35"/>
  <c r="O313" i="35"/>
  <c r="O314" i="35"/>
  <c r="O315" i="35"/>
  <c r="O316" i="35"/>
  <c r="O317" i="35"/>
  <c r="O318" i="35"/>
  <c r="O319" i="35"/>
  <c r="O320" i="35"/>
  <c r="O321" i="35"/>
  <c r="O322" i="35"/>
  <c r="O323" i="35"/>
  <c r="O324" i="35"/>
  <c r="O325" i="35"/>
  <c r="O326" i="35"/>
  <c r="O327" i="35"/>
  <c r="O328" i="35"/>
  <c r="O329" i="35"/>
  <c r="O330" i="35"/>
  <c r="O331" i="35"/>
  <c r="O332" i="35"/>
  <c r="O333" i="35"/>
  <c r="O334" i="35"/>
  <c r="O335" i="35"/>
  <c r="O336" i="35"/>
  <c r="O337" i="35"/>
  <c r="O338" i="35"/>
  <c r="O339" i="35"/>
  <c r="O340" i="35"/>
  <c r="O341" i="35"/>
  <c r="O342" i="35"/>
  <c r="O343" i="35"/>
  <c r="O344" i="35"/>
  <c r="O345" i="35"/>
  <c r="O346" i="35"/>
  <c r="O347" i="35"/>
  <c r="O348" i="35"/>
  <c r="O349" i="35"/>
  <c r="O350" i="35"/>
  <c r="O351" i="35"/>
  <c r="O352" i="35"/>
  <c r="O353" i="35"/>
  <c r="O354" i="35"/>
  <c r="O355" i="35"/>
  <c r="O356" i="35"/>
  <c r="O357" i="35"/>
  <c r="O358" i="35"/>
  <c r="O359" i="35"/>
  <c r="O360" i="35"/>
  <c r="O361" i="35"/>
  <c r="O362" i="35"/>
  <c r="O363" i="35"/>
  <c r="O364" i="35"/>
  <c r="O365" i="35"/>
  <c r="O366" i="35"/>
  <c r="O367" i="35"/>
  <c r="O368" i="35"/>
  <c r="O369" i="35"/>
  <c r="O370" i="35"/>
  <c r="O371" i="35"/>
  <c r="O372" i="35"/>
  <c r="O373" i="35"/>
  <c r="O374" i="35"/>
  <c r="O375" i="35"/>
  <c r="O376" i="35"/>
  <c r="O377" i="35"/>
  <c r="O378" i="35"/>
  <c r="O379" i="35"/>
  <c r="O380" i="35"/>
  <c r="O381" i="35"/>
  <c r="O382" i="35"/>
  <c r="O383" i="35"/>
  <c r="O384" i="35"/>
  <c r="O385" i="35"/>
  <c r="O386" i="35"/>
  <c r="O387" i="35"/>
  <c r="O388" i="35"/>
  <c r="O389" i="35"/>
  <c r="O390" i="35"/>
  <c r="O391" i="35"/>
  <c r="O392" i="35"/>
  <c r="O393" i="35"/>
  <c r="O394" i="35"/>
  <c r="O395" i="35"/>
  <c r="O396" i="35"/>
  <c r="O397" i="35"/>
  <c r="O398" i="35"/>
  <c r="O399" i="35"/>
  <c r="O400" i="35"/>
  <c r="O401" i="35"/>
  <c r="O402" i="35"/>
  <c r="O403" i="35"/>
  <c r="O404" i="35"/>
  <c r="O405" i="35"/>
  <c r="O406" i="35"/>
  <c r="O407" i="35"/>
  <c r="O408" i="35"/>
  <c r="O409" i="35"/>
  <c r="O410" i="35"/>
  <c r="O411" i="35"/>
  <c r="O412" i="35"/>
  <c r="O413" i="35"/>
  <c r="O414" i="35"/>
  <c r="O415" i="35"/>
  <c r="O416" i="35"/>
  <c r="O417" i="35"/>
  <c r="O418" i="35"/>
  <c r="O419" i="35"/>
  <c r="O420" i="35"/>
  <c r="O421" i="35"/>
  <c r="O422" i="35"/>
  <c r="O423" i="35"/>
  <c r="O424" i="35"/>
  <c r="O425" i="35"/>
  <c r="O426" i="35"/>
  <c r="O427" i="35"/>
  <c r="O428" i="35"/>
  <c r="O429" i="35"/>
  <c r="O430" i="35"/>
  <c r="O431" i="35"/>
  <c r="O432" i="35"/>
  <c r="O433" i="35"/>
  <c r="O434" i="35"/>
  <c r="O435" i="35"/>
  <c r="O436" i="35"/>
  <c r="O437" i="35"/>
  <c r="O438" i="35"/>
  <c r="O439" i="35"/>
  <c r="O440" i="35"/>
  <c r="O441" i="35"/>
  <c r="O442" i="35"/>
  <c r="O443" i="35"/>
  <c r="O444" i="35"/>
  <c r="O445" i="35"/>
  <c r="O446" i="35"/>
  <c r="O447" i="35"/>
  <c r="O448" i="35"/>
  <c r="O449" i="35"/>
  <c r="O450" i="35"/>
  <c r="O451" i="35"/>
  <c r="O452" i="35"/>
  <c r="O453" i="35"/>
  <c r="O454" i="35"/>
  <c r="O455" i="35"/>
  <c r="O456" i="35"/>
  <c r="O457" i="35"/>
  <c r="O458" i="35"/>
  <c r="O459" i="35"/>
  <c r="O460" i="35"/>
  <c r="O461" i="35"/>
  <c r="O462" i="35"/>
  <c r="O463" i="35"/>
  <c r="O464" i="35"/>
  <c r="O465" i="35"/>
  <c r="O466" i="35"/>
  <c r="O467" i="35"/>
  <c r="O468" i="35"/>
  <c r="O469" i="35"/>
  <c r="O470" i="35"/>
  <c r="O471" i="35"/>
  <c r="O472" i="35"/>
  <c r="O473" i="35"/>
  <c r="O474" i="35"/>
  <c r="O475" i="35"/>
  <c r="O476" i="35"/>
  <c r="O477" i="35"/>
  <c r="O478" i="35"/>
  <c r="O479" i="35"/>
  <c r="O480" i="35"/>
  <c r="O481" i="35"/>
  <c r="O482" i="35"/>
  <c r="O483" i="35"/>
  <c r="O484" i="35"/>
  <c r="O485" i="35"/>
  <c r="O486" i="35"/>
  <c r="O487" i="35"/>
  <c r="O488" i="35"/>
  <c r="O489" i="35"/>
  <c r="O490" i="35"/>
  <c r="O491" i="35"/>
  <c r="O492" i="35"/>
  <c r="O493" i="35"/>
  <c r="O494" i="35"/>
  <c r="O495" i="35"/>
  <c r="O496" i="35"/>
  <c r="O497" i="35"/>
  <c r="O498" i="35"/>
  <c r="O499" i="35"/>
  <c r="O500" i="35"/>
  <c r="O501" i="35"/>
  <c r="O502" i="35"/>
  <c r="O503" i="35"/>
  <c r="O504" i="35"/>
  <c r="O505" i="35"/>
  <c r="O506" i="35"/>
  <c r="O507" i="35"/>
  <c r="O508" i="35"/>
  <c r="O509" i="35"/>
  <c r="O510" i="35"/>
  <c r="O511" i="35"/>
  <c r="O512" i="35"/>
  <c r="O513" i="35"/>
  <c r="O514" i="35"/>
  <c r="O515" i="35"/>
  <c r="O516" i="35"/>
  <c r="O517" i="35"/>
  <c r="O518" i="35"/>
  <c r="O519" i="35"/>
  <c r="O520" i="35"/>
  <c r="O521" i="35"/>
  <c r="O522" i="35"/>
  <c r="O523" i="35"/>
  <c r="O524" i="35"/>
  <c r="O525" i="35"/>
  <c r="O526" i="35"/>
  <c r="O527" i="35"/>
  <c r="O528" i="35"/>
  <c r="O529" i="35"/>
  <c r="O530" i="35"/>
  <c r="O531" i="35"/>
  <c r="O532" i="35"/>
  <c r="O533" i="35"/>
  <c r="O534" i="35"/>
  <c r="O535" i="35"/>
  <c r="O536" i="35"/>
  <c r="O537" i="35"/>
  <c r="O538" i="35"/>
  <c r="O539" i="35"/>
  <c r="O540" i="35"/>
  <c r="O541" i="35"/>
  <c r="O542" i="35"/>
  <c r="O543" i="35"/>
  <c r="O544" i="35"/>
  <c r="O545" i="35"/>
  <c r="O546" i="35"/>
  <c r="O547" i="35"/>
  <c r="O548" i="35"/>
  <c r="O549" i="35"/>
  <c r="O550" i="35"/>
  <c r="O551" i="35"/>
  <c r="O552" i="35"/>
  <c r="O553" i="35"/>
  <c r="O554" i="35"/>
  <c r="O555" i="35"/>
  <c r="O556" i="35"/>
  <c r="O557" i="35"/>
  <c r="O558" i="35"/>
  <c r="O559" i="35"/>
  <c r="O560" i="35"/>
  <c r="O561" i="35"/>
  <c r="O562" i="35"/>
  <c r="O563" i="35"/>
  <c r="O564" i="35"/>
  <c r="O565" i="35"/>
  <c r="O566" i="35"/>
  <c r="O567" i="35"/>
  <c r="O568" i="35"/>
  <c r="O569" i="35"/>
  <c r="O570" i="35"/>
  <c r="O571" i="35"/>
  <c r="O572" i="35"/>
  <c r="O573" i="35"/>
  <c r="O574" i="35"/>
  <c r="O575" i="35"/>
  <c r="O576" i="35"/>
  <c r="O577" i="35"/>
  <c r="O578" i="35"/>
  <c r="O579" i="35"/>
  <c r="O580" i="35"/>
  <c r="O581" i="35"/>
  <c r="O582" i="35"/>
  <c r="O583" i="35"/>
  <c r="O584" i="35"/>
  <c r="O585" i="35"/>
  <c r="O586" i="35"/>
  <c r="O587" i="35"/>
  <c r="O588" i="35"/>
  <c r="O589" i="35"/>
  <c r="O590" i="35"/>
  <c r="O591" i="35"/>
  <c r="O592" i="35"/>
  <c r="O593" i="35"/>
  <c r="O594" i="35"/>
  <c r="O595" i="35"/>
  <c r="O596" i="35"/>
  <c r="O597" i="35"/>
  <c r="O598" i="35"/>
  <c r="O599" i="35"/>
  <c r="O600" i="35"/>
  <c r="O601" i="35"/>
  <c r="O602" i="35"/>
  <c r="O603" i="35"/>
  <c r="O604" i="35"/>
  <c r="O605" i="35"/>
  <c r="O606" i="35"/>
  <c r="O607" i="35"/>
  <c r="O608" i="35"/>
  <c r="O609" i="35"/>
  <c r="O610" i="35"/>
  <c r="O611" i="35"/>
  <c r="O612" i="35"/>
  <c r="O613" i="35"/>
  <c r="O614" i="35"/>
  <c r="O615" i="35"/>
  <c r="O616" i="35"/>
  <c r="O617" i="35"/>
  <c r="O618" i="35"/>
  <c r="O619" i="35"/>
  <c r="O620" i="35"/>
  <c r="O621" i="35"/>
  <c r="O622" i="35"/>
  <c r="O623" i="35"/>
  <c r="O624" i="35"/>
  <c r="O625" i="35"/>
  <c r="O626" i="35"/>
  <c r="O627" i="35"/>
  <c r="O628" i="35"/>
  <c r="O629" i="35"/>
  <c r="O630" i="35"/>
  <c r="O631" i="35"/>
  <c r="O632" i="35"/>
  <c r="O633" i="35"/>
  <c r="O634" i="35"/>
  <c r="O635" i="35"/>
  <c r="O636" i="35"/>
  <c r="O637" i="35"/>
  <c r="O638" i="35"/>
  <c r="O639" i="35"/>
  <c r="O640" i="35"/>
  <c r="O641" i="35"/>
  <c r="O642" i="35"/>
  <c r="O643" i="35"/>
  <c r="O644" i="35"/>
  <c r="O645" i="35"/>
  <c r="O646" i="35"/>
  <c r="O647" i="35"/>
  <c r="O648" i="35"/>
  <c r="O649" i="35"/>
  <c r="O650" i="35"/>
  <c r="O651" i="35"/>
  <c r="O652" i="35"/>
  <c r="O653" i="35"/>
  <c r="O654" i="35"/>
  <c r="O655" i="35"/>
  <c r="O656" i="35"/>
  <c r="O657" i="35"/>
  <c r="O658" i="35"/>
  <c r="O659" i="35"/>
  <c r="O660" i="35"/>
  <c r="O661" i="35"/>
  <c r="O662" i="35"/>
  <c r="O663" i="35"/>
  <c r="O664" i="35"/>
  <c r="O665" i="35"/>
  <c r="O666" i="35"/>
  <c r="O667" i="35"/>
  <c r="O668" i="35"/>
  <c r="O669" i="35"/>
  <c r="O670" i="35"/>
  <c r="O671" i="35"/>
  <c r="O672" i="35"/>
  <c r="O673" i="35"/>
  <c r="O674" i="35"/>
  <c r="O675" i="35"/>
  <c r="O676" i="35"/>
  <c r="O677" i="35"/>
  <c r="O678" i="35"/>
  <c r="O679" i="35"/>
  <c r="O680" i="35"/>
  <c r="O681" i="35"/>
  <c r="O682" i="35"/>
  <c r="O683" i="35"/>
  <c r="O684" i="35"/>
  <c r="O685" i="35"/>
  <c r="O686" i="35"/>
  <c r="O687" i="35"/>
  <c r="O688" i="35"/>
  <c r="O689" i="35"/>
  <c r="O690" i="35"/>
  <c r="O691" i="35"/>
  <c r="O692" i="35"/>
  <c r="O693" i="35"/>
  <c r="O694" i="35"/>
  <c r="O695" i="35"/>
  <c r="O696" i="35"/>
  <c r="O697" i="35"/>
  <c r="O698" i="35"/>
  <c r="O699" i="35"/>
  <c r="O700" i="35"/>
  <c r="O701" i="35"/>
  <c r="O702" i="35"/>
  <c r="O703" i="35"/>
  <c r="O704" i="35"/>
  <c r="O705" i="35"/>
  <c r="O706" i="35"/>
  <c r="O707" i="35"/>
  <c r="O708" i="35"/>
  <c r="O709" i="35"/>
  <c r="O710" i="35"/>
  <c r="O711" i="35"/>
  <c r="O712" i="35"/>
  <c r="O713" i="35"/>
  <c r="O714" i="35"/>
  <c r="O715" i="35"/>
  <c r="O716" i="35"/>
  <c r="O717" i="35"/>
  <c r="O718" i="35"/>
  <c r="O719" i="35"/>
  <c r="O720" i="35"/>
  <c r="O721" i="35"/>
  <c r="O722" i="35"/>
  <c r="O723" i="35"/>
  <c r="O724" i="35"/>
  <c r="O725" i="35"/>
  <c r="O726" i="35"/>
  <c r="O727" i="35"/>
  <c r="O728" i="35"/>
  <c r="O729" i="35"/>
  <c r="O730" i="35"/>
  <c r="O731" i="35"/>
  <c r="O732" i="35"/>
  <c r="O733" i="35"/>
  <c r="O734" i="35"/>
  <c r="O735" i="35"/>
  <c r="O736" i="35"/>
  <c r="O737" i="35"/>
  <c r="O738" i="35"/>
  <c r="O739" i="35"/>
  <c r="O740" i="35"/>
  <c r="O741" i="35"/>
  <c r="O742" i="35"/>
  <c r="O743" i="35"/>
  <c r="O744" i="35"/>
  <c r="O745" i="35"/>
  <c r="O746" i="35"/>
  <c r="O747" i="35"/>
  <c r="O748" i="35"/>
  <c r="O749" i="35"/>
  <c r="O750" i="35"/>
  <c r="O751" i="35"/>
  <c r="O752" i="35"/>
  <c r="O753" i="35"/>
  <c r="O754" i="35"/>
  <c r="O755" i="35"/>
  <c r="O756" i="35"/>
  <c r="O757" i="35"/>
  <c r="O758" i="35"/>
  <c r="O759" i="35"/>
  <c r="O760" i="35"/>
  <c r="O761" i="35"/>
  <c r="O762" i="35"/>
  <c r="O763" i="35"/>
  <c r="O764" i="35"/>
  <c r="O765" i="35"/>
  <c r="O766" i="35"/>
  <c r="O767" i="35"/>
  <c r="O768" i="35"/>
  <c r="O769" i="35"/>
  <c r="O770" i="35"/>
  <c r="O771" i="35"/>
  <c r="O772" i="35"/>
  <c r="O773" i="35"/>
  <c r="O774" i="35"/>
  <c r="O775" i="35"/>
  <c r="O776" i="35"/>
  <c r="O777" i="35"/>
  <c r="O778" i="35"/>
  <c r="O779" i="35"/>
  <c r="O780" i="35"/>
  <c r="O781" i="35"/>
  <c r="O782" i="35"/>
  <c r="O783" i="35"/>
  <c r="O784" i="35"/>
  <c r="O785" i="35"/>
  <c r="O786" i="35"/>
  <c r="O787" i="35"/>
  <c r="O788" i="35"/>
  <c r="O789" i="35"/>
  <c r="O790" i="35"/>
  <c r="O791" i="35"/>
  <c r="O792" i="35"/>
  <c r="O793" i="35"/>
  <c r="O794" i="35"/>
  <c r="O795" i="35"/>
  <c r="O796" i="35"/>
  <c r="O797" i="35"/>
  <c r="O798" i="35"/>
  <c r="O799" i="35"/>
  <c r="O800" i="35"/>
  <c r="O801" i="35"/>
  <c r="O802" i="35"/>
  <c r="O803" i="35"/>
  <c r="O804" i="35"/>
  <c r="O805" i="35"/>
  <c r="O806" i="35"/>
  <c r="O807" i="35"/>
  <c r="O808" i="35"/>
  <c r="O809" i="35"/>
  <c r="O810" i="35"/>
  <c r="O811" i="35"/>
  <c r="O812" i="35"/>
  <c r="O813" i="35"/>
  <c r="O814" i="35"/>
  <c r="O815" i="35"/>
  <c r="O816" i="35"/>
  <c r="O817" i="35"/>
  <c r="O818" i="35"/>
  <c r="O819" i="35"/>
  <c r="O820" i="35"/>
  <c r="O821" i="35"/>
  <c r="O822" i="35"/>
  <c r="O823" i="35"/>
  <c r="O824" i="35"/>
  <c r="O825" i="35"/>
  <c r="O826" i="35"/>
  <c r="O827" i="35"/>
  <c r="O828" i="35"/>
  <c r="O829" i="35"/>
  <c r="O830" i="35"/>
  <c r="O831" i="35"/>
  <c r="O832" i="35"/>
  <c r="O833" i="35"/>
  <c r="O834" i="35"/>
  <c r="O835" i="35"/>
  <c r="O836" i="35"/>
  <c r="O837" i="35"/>
  <c r="O838" i="35"/>
  <c r="O839" i="35"/>
  <c r="O840" i="35"/>
  <c r="O841" i="35"/>
  <c r="O842" i="35"/>
  <c r="O843" i="35"/>
  <c r="O844" i="35"/>
  <c r="O845" i="35"/>
  <c r="O846" i="35"/>
  <c r="O847" i="35"/>
  <c r="O848" i="35"/>
  <c r="O849" i="35"/>
  <c r="O850" i="35"/>
  <c r="O851" i="35"/>
  <c r="O852" i="35"/>
  <c r="O853" i="35"/>
  <c r="O854" i="35"/>
  <c r="O855" i="35"/>
  <c r="O856" i="35"/>
  <c r="O857" i="35"/>
  <c r="O858" i="35"/>
  <c r="O859" i="35"/>
  <c r="O860" i="35"/>
  <c r="O861" i="35"/>
  <c r="O862" i="35"/>
  <c r="O863" i="35"/>
  <c r="O864" i="35"/>
  <c r="O865" i="35"/>
  <c r="O866" i="35"/>
  <c r="O867" i="35"/>
  <c r="O868" i="35"/>
  <c r="O869" i="35"/>
  <c r="O870" i="35"/>
  <c r="O871" i="35"/>
  <c r="O872" i="35"/>
  <c r="O873" i="35"/>
  <c r="O874" i="35"/>
  <c r="O875" i="35"/>
  <c r="O876" i="35"/>
  <c r="O877" i="35"/>
  <c r="O878" i="35"/>
  <c r="O879" i="35"/>
  <c r="O880" i="35"/>
  <c r="O881" i="35"/>
  <c r="O882" i="35"/>
  <c r="O883" i="35"/>
  <c r="O884" i="35"/>
  <c r="O885" i="35"/>
  <c r="O886" i="35"/>
  <c r="O887" i="35"/>
  <c r="O888" i="35"/>
  <c r="O889" i="35"/>
  <c r="O890" i="35"/>
  <c r="O891" i="35"/>
  <c r="O892" i="35"/>
  <c r="O893" i="35"/>
  <c r="O894" i="35"/>
  <c r="O895" i="35"/>
  <c r="O896" i="35"/>
  <c r="O897" i="35"/>
  <c r="O898" i="35"/>
  <c r="O899" i="35"/>
  <c r="O900" i="35"/>
  <c r="O901" i="35"/>
  <c r="O902" i="35"/>
  <c r="O903" i="35"/>
  <c r="O904" i="35"/>
  <c r="O905" i="35"/>
  <c r="O906" i="35"/>
  <c r="O907" i="35"/>
  <c r="O908" i="35"/>
  <c r="O909" i="35"/>
  <c r="O910" i="35"/>
  <c r="O911" i="35"/>
  <c r="O912" i="35"/>
  <c r="O913" i="35"/>
  <c r="O914" i="35"/>
  <c r="O915" i="35"/>
  <c r="O916" i="35"/>
  <c r="O917" i="35"/>
  <c r="O918" i="35"/>
  <c r="O919" i="35"/>
  <c r="O920" i="35"/>
  <c r="O921" i="35"/>
  <c r="O922" i="35"/>
  <c r="O923" i="35"/>
  <c r="O924" i="35"/>
  <c r="O925" i="35"/>
  <c r="O926" i="35"/>
  <c r="O927" i="35"/>
  <c r="O928" i="35"/>
  <c r="O929" i="35"/>
  <c r="O930" i="35"/>
  <c r="O931" i="35"/>
  <c r="O932" i="35"/>
  <c r="O933" i="35"/>
  <c r="O934" i="35"/>
  <c r="O935" i="35"/>
  <c r="O936" i="35"/>
  <c r="O937" i="35"/>
  <c r="O938" i="35"/>
  <c r="O939" i="35"/>
  <c r="O940" i="35"/>
  <c r="O941" i="35"/>
  <c r="O942" i="35"/>
  <c r="O943" i="35"/>
  <c r="O944" i="35"/>
  <c r="O945" i="35"/>
  <c r="O946" i="35"/>
  <c r="O947" i="35"/>
  <c r="O948" i="35"/>
  <c r="O949" i="35"/>
  <c r="O950" i="35"/>
  <c r="O951" i="35"/>
  <c r="O952" i="35"/>
  <c r="O953" i="35"/>
  <c r="O954" i="35"/>
  <c r="O955" i="35"/>
  <c r="O956" i="35"/>
  <c r="O957" i="35"/>
  <c r="O958" i="35"/>
  <c r="O959" i="35"/>
  <c r="O960" i="35"/>
  <c r="O961" i="35"/>
  <c r="O962" i="35"/>
  <c r="O963" i="35"/>
  <c r="O964" i="35"/>
  <c r="O965" i="35"/>
  <c r="O966" i="35"/>
  <c r="O967" i="35"/>
  <c r="O968" i="35"/>
  <c r="O969" i="35"/>
  <c r="O970" i="35"/>
  <c r="O971" i="35"/>
  <c r="O972" i="35"/>
  <c r="O973" i="35"/>
  <c r="O974" i="35"/>
  <c r="O975" i="35"/>
  <c r="O976" i="35"/>
  <c r="O977" i="35"/>
  <c r="O978" i="35"/>
  <c r="O979" i="35"/>
  <c r="O980" i="35"/>
  <c r="O981" i="35"/>
  <c r="O982" i="35"/>
  <c r="O983" i="35"/>
  <c r="O984" i="35"/>
  <c r="O985" i="35"/>
  <c r="O986" i="35"/>
  <c r="O987" i="35"/>
  <c r="O988" i="35"/>
  <c r="O989" i="35"/>
  <c r="O990" i="35"/>
  <c r="O991" i="35"/>
  <c r="O992" i="35"/>
  <c r="O993" i="35"/>
  <c r="O994" i="35"/>
  <c r="O995" i="35"/>
  <c r="O996" i="35"/>
  <c r="O997" i="35"/>
  <c r="O998" i="35"/>
  <c r="O999" i="35"/>
  <c r="O1000" i="35"/>
  <c r="O1001" i="35"/>
  <c r="O1002" i="35"/>
  <c r="O1003" i="35"/>
  <c r="O1004" i="35"/>
  <c r="O1005" i="35"/>
  <c r="O1006" i="35"/>
  <c r="O1007" i="35"/>
  <c r="O1008" i="35"/>
  <c r="O1009" i="35"/>
  <c r="O1010" i="35"/>
  <c r="O1011" i="35"/>
  <c r="O1012" i="35"/>
  <c r="O1013" i="35"/>
  <c r="O1014" i="35"/>
  <c r="O1015" i="35"/>
  <c r="O1016" i="35"/>
  <c r="O1017" i="35"/>
  <c r="O1018" i="35"/>
  <c r="O1019" i="35"/>
  <c r="O1020" i="35"/>
  <c r="O1021" i="35"/>
  <c r="O1022" i="35"/>
  <c r="O1023" i="35"/>
  <c r="O1024" i="35"/>
  <c r="O1025" i="35"/>
  <c r="O1026" i="35"/>
  <c r="O1027" i="35"/>
  <c r="O1028" i="35"/>
  <c r="O1029" i="35"/>
  <c r="O1030" i="35"/>
  <c r="O1031" i="35"/>
  <c r="O1032" i="35"/>
  <c r="O1033" i="35"/>
  <c r="O1034" i="35"/>
  <c r="O1035" i="35"/>
  <c r="O1036" i="35"/>
  <c r="O1037" i="35"/>
  <c r="O1038" i="35"/>
  <c r="O1039" i="35"/>
  <c r="O1040" i="35"/>
  <c r="O1041" i="35"/>
  <c r="O1042" i="35"/>
  <c r="O1043" i="35"/>
  <c r="O1044" i="35"/>
  <c r="O1045" i="35"/>
  <c r="O1046" i="35"/>
  <c r="O1047" i="35"/>
  <c r="O1048" i="35"/>
  <c r="O1049" i="35"/>
  <c r="O1050" i="35"/>
  <c r="O1051" i="35"/>
  <c r="O1052" i="35"/>
  <c r="O1053" i="35"/>
  <c r="O1054" i="35"/>
  <c r="O1055" i="35"/>
  <c r="O1056" i="35"/>
  <c r="O1057" i="35"/>
  <c r="O1058" i="35"/>
  <c r="O1059" i="35"/>
  <c r="O1060" i="35"/>
  <c r="O1061" i="35"/>
  <c r="O1062" i="35"/>
  <c r="O1063" i="35"/>
  <c r="O1064" i="35"/>
  <c r="O1065" i="35"/>
  <c r="O1066" i="35"/>
  <c r="O1067" i="35"/>
  <c r="O1068" i="35"/>
  <c r="O1069" i="35"/>
  <c r="O1070" i="35"/>
  <c r="O1071" i="35"/>
  <c r="O1072" i="35"/>
  <c r="O1073" i="35"/>
  <c r="O1074" i="35"/>
  <c r="O1075" i="35"/>
  <c r="O1076" i="35"/>
  <c r="O1077" i="35"/>
  <c r="O1078" i="35"/>
  <c r="O1079" i="35"/>
  <c r="O1080" i="35"/>
  <c r="O1081" i="35"/>
  <c r="O1082" i="35"/>
  <c r="O1083" i="35"/>
  <c r="O1084" i="35"/>
  <c r="O1085" i="35"/>
  <c r="O1086" i="35"/>
  <c r="O1087" i="35"/>
  <c r="O1088" i="35"/>
  <c r="O1089" i="35"/>
  <c r="O1090" i="35"/>
  <c r="O1091" i="35"/>
  <c r="O1092" i="35"/>
  <c r="O1093" i="35"/>
  <c r="O1094" i="35"/>
  <c r="O1095" i="35"/>
  <c r="O1096" i="35"/>
  <c r="O1097" i="35"/>
  <c r="O1098" i="35"/>
  <c r="O1099" i="35"/>
  <c r="O1100" i="35"/>
  <c r="O1101" i="35"/>
  <c r="O1102" i="35"/>
  <c r="O1103" i="35"/>
  <c r="O1104" i="35"/>
  <c r="O1105" i="35"/>
  <c r="O1106" i="35"/>
  <c r="O1107" i="35"/>
  <c r="O1108" i="35"/>
  <c r="O1109" i="35"/>
  <c r="O1110" i="35"/>
  <c r="O1111" i="35"/>
  <c r="O1112" i="35"/>
  <c r="O1113" i="35"/>
  <c r="O1114" i="35"/>
  <c r="O1115" i="35"/>
  <c r="O1116" i="35"/>
  <c r="O1117" i="35"/>
  <c r="O1118" i="35"/>
  <c r="O1119" i="35"/>
  <c r="O1120" i="35"/>
  <c r="O1121" i="35"/>
  <c r="O1122" i="35"/>
  <c r="O1123" i="35"/>
  <c r="O1124" i="35"/>
  <c r="O1125" i="35"/>
  <c r="O1126" i="35"/>
  <c r="O1127" i="35"/>
  <c r="O1128" i="35"/>
  <c r="O1129" i="35"/>
  <c r="O1130" i="35"/>
  <c r="O1131" i="35"/>
  <c r="O1132" i="35"/>
  <c r="O1133" i="35"/>
  <c r="O1134" i="35"/>
  <c r="O1135" i="35"/>
  <c r="O1136" i="35"/>
  <c r="O1137" i="35"/>
  <c r="O1138" i="35"/>
  <c r="O1139" i="35"/>
  <c r="O1140" i="35"/>
  <c r="O1141" i="35"/>
  <c r="O1142" i="35"/>
  <c r="O1143" i="35"/>
  <c r="O1144" i="35"/>
  <c r="O1145" i="35"/>
  <c r="O1146" i="35"/>
  <c r="O1147" i="35"/>
  <c r="O1148" i="35"/>
  <c r="O1149" i="35"/>
  <c r="O1150" i="35"/>
  <c r="O1151" i="35"/>
  <c r="O1152" i="35"/>
  <c r="O1153" i="35"/>
  <c r="O1154" i="35"/>
  <c r="O1155" i="35"/>
  <c r="O1156" i="35"/>
  <c r="O1157" i="35"/>
  <c r="O1158" i="35"/>
  <c r="O1159" i="35"/>
  <c r="O1160" i="35"/>
  <c r="O1161" i="35"/>
  <c r="O1162" i="35"/>
  <c r="O1163" i="35"/>
  <c r="O1164" i="35"/>
  <c r="O1165" i="35"/>
  <c r="O1166" i="35"/>
  <c r="O1167" i="35"/>
  <c r="O1168" i="35"/>
  <c r="O1169" i="35"/>
  <c r="O1170" i="35"/>
  <c r="O1171" i="35"/>
  <c r="O1172" i="35"/>
  <c r="O1173" i="35"/>
  <c r="O1174" i="35"/>
  <c r="O1175" i="35"/>
  <c r="O1176" i="35"/>
  <c r="O1177" i="35"/>
  <c r="O1178" i="35"/>
  <c r="O1179" i="35"/>
  <c r="O1180" i="35"/>
  <c r="O1181" i="35"/>
  <c r="O1182" i="35"/>
  <c r="O1183" i="35"/>
  <c r="O1184" i="35"/>
  <c r="O1185" i="35"/>
  <c r="O1186" i="35"/>
  <c r="O1187" i="35"/>
  <c r="O1188" i="35"/>
  <c r="O1189" i="35"/>
  <c r="O1190" i="35"/>
  <c r="O1191" i="35"/>
  <c r="O1192" i="35"/>
  <c r="O1193" i="35"/>
  <c r="O1194" i="35"/>
  <c r="O1195" i="35"/>
  <c r="O1196" i="35"/>
  <c r="O1197" i="35"/>
  <c r="O1198" i="35"/>
  <c r="O1199" i="35"/>
  <c r="O1200" i="35"/>
  <c r="O1201" i="35"/>
  <c r="O1202" i="35"/>
  <c r="O1203" i="35"/>
  <c r="O1204" i="35"/>
  <c r="O1205" i="35"/>
  <c r="O1206" i="35"/>
  <c r="O1207" i="35"/>
  <c r="O1208" i="35"/>
  <c r="O1209" i="35"/>
  <c r="O1210" i="35"/>
  <c r="O1211" i="35"/>
  <c r="O1212" i="35"/>
  <c r="O1213" i="35"/>
  <c r="O1214" i="35"/>
  <c r="O1215" i="35"/>
  <c r="O1216" i="35"/>
  <c r="O1217" i="35"/>
  <c r="O1218" i="35"/>
  <c r="O1219" i="35"/>
  <c r="O1220" i="35"/>
  <c r="O1221" i="35"/>
  <c r="O1222" i="35"/>
  <c r="O1223" i="35"/>
  <c r="O1224" i="35"/>
  <c r="O1225" i="35"/>
  <c r="O1226" i="35"/>
  <c r="O1227" i="35"/>
  <c r="O1228" i="35"/>
  <c r="O1229" i="35"/>
  <c r="O1230" i="35"/>
  <c r="O1231" i="35"/>
  <c r="O1232" i="35"/>
  <c r="O1233" i="35"/>
  <c r="O1234" i="35"/>
  <c r="O1235" i="35"/>
  <c r="O1236" i="35"/>
  <c r="O1237" i="35"/>
  <c r="O1238" i="35"/>
  <c r="O1239" i="35"/>
  <c r="O1240" i="35"/>
  <c r="O1241" i="35"/>
  <c r="O1242" i="35"/>
  <c r="O1243" i="35"/>
  <c r="O1244" i="35"/>
  <c r="O1245" i="35"/>
  <c r="O1246" i="35"/>
  <c r="O1247" i="35"/>
  <c r="O1248" i="35"/>
  <c r="O1249" i="35"/>
  <c r="O1250" i="35"/>
  <c r="O1251" i="35"/>
  <c r="O1252" i="35"/>
  <c r="O1253" i="35"/>
  <c r="O1254" i="35"/>
  <c r="O1255" i="35"/>
  <c r="O1256" i="35"/>
  <c r="O1257" i="35"/>
  <c r="O1258" i="35"/>
  <c r="O1259" i="35"/>
  <c r="O1260" i="35"/>
  <c r="O1261" i="35"/>
  <c r="O1262" i="35"/>
  <c r="O1263" i="35"/>
  <c r="O1264" i="35"/>
  <c r="O1265" i="35"/>
  <c r="O1266" i="35"/>
  <c r="O1267" i="35"/>
  <c r="O1268" i="35"/>
  <c r="O1269" i="35"/>
  <c r="O1270" i="35"/>
  <c r="O1271" i="35"/>
  <c r="O1272" i="35"/>
  <c r="O1273" i="35"/>
  <c r="O1274" i="35"/>
  <c r="O1275" i="35"/>
  <c r="O1276" i="35"/>
  <c r="O1277" i="35"/>
  <c r="O1278" i="35"/>
  <c r="O1279" i="35"/>
  <c r="O1280" i="35"/>
  <c r="O1281" i="35"/>
  <c r="O1282" i="35"/>
  <c r="O1283" i="35"/>
  <c r="O1284" i="35"/>
  <c r="O1285" i="35"/>
  <c r="O1286" i="35"/>
  <c r="O1287" i="35"/>
  <c r="O1288" i="35"/>
  <c r="O1289" i="35"/>
  <c r="O1290" i="35"/>
  <c r="O1291" i="35"/>
  <c r="O1292" i="35"/>
  <c r="O1293" i="35"/>
  <c r="O1294" i="35"/>
  <c r="O1295" i="35"/>
  <c r="O1296" i="35"/>
  <c r="O1297" i="35"/>
  <c r="O1298" i="35"/>
  <c r="O1299" i="35"/>
  <c r="O1300" i="35"/>
  <c r="O1301" i="35"/>
  <c r="O1302" i="35"/>
  <c r="O1303" i="35"/>
  <c r="O1304" i="35"/>
  <c r="O1305" i="35"/>
  <c r="O1306" i="35"/>
  <c r="O1307" i="35"/>
  <c r="O1308" i="35"/>
  <c r="O1309" i="35"/>
  <c r="O1310" i="35"/>
  <c r="O1311" i="35"/>
  <c r="O1312" i="35"/>
  <c r="O1313" i="35"/>
  <c r="O1314" i="35"/>
  <c r="O1315" i="35"/>
  <c r="O1316" i="35"/>
  <c r="O1317" i="35"/>
  <c r="O1318" i="35"/>
  <c r="O1319" i="35"/>
  <c r="O1320" i="35"/>
  <c r="O1321" i="35"/>
  <c r="O1322" i="35"/>
  <c r="O1323" i="35"/>
  <c r="O1324" i="35"/>
  <c r="O1325" i="35"/>
  <c r="O1326" i="35"/>
  <c r="O1327" i="35"/>
  <c r="O1328" i="35"/>
  <c r="O1329" i="35"/>
  <c r="O1330" i="35"/>
  <c r="O1331" i="35"/>
  <c r="O1332" i="35"/>
  <c r="O1333" i="35"/>
  <c r="O1334" i="35"/>
  <c r="O1335" i="35"/>
  <c r="O1336" i="35"/>
  <c r="O1337" i="35"/>
  <c r="O1338" i="35"/>
  <c r="O1339" i="35"/>
  <c r="O1340" i="35"/>
  <c r="O1341" i="35"/>
  <c r="O1342" i="35"/>
  <c r="O1343" i="35"/>
  <c r="O1344" i="35"/>
  <c r="O1345" i="35"/>
  <c r="O1346" i="35"/>
  <c r="O1347" i="35"/>
  <c r="O1348" i="35"/>
  <c r="O1349" i="35"/>
  <c r="O1350" i="35"/>
  <c r="O1351" i="35"/>
  <c r="O1352" i="35"/>
  <c r="O1353" i="35"/>
  <c r="O1354" i="35"/>
  <c r="O1355" i="35"/>
  <c r="O1356" i="35"/>
  <c r="O1357" i="35"/>
  <c r="O1358" i="35"/>
  <c r="O1359" i="35"/>
  <c r="O1360" i="35"/>
  <c r="O1361" i="35"/>
  <c r="O1362" i="35"/>
  <c r="O1363" i="35"/>
  <c r="O1364" i="35"/>
  <c r="O1365" i="35"/>
  <c r="O1366" i="35"/>
  <c r="O1367" i="35"/>
  <c r="O1368" i="35"/>
  <c r="O1369" i="35"/>
  <c r="O1370" i="35"/>
  <c r="O1371" i="35"/>
  <c r="O1372" i="35"/>
  <c r="O1373" i="35"/>
  <c r="O1374" i="35"/>
  <c r="O1375" i="35"/>
  <c r="O1376" i="35"/>
  <c r="O1377" i="35"/>
  <c r="O1378" i="35"/>
  <c r="O1379" i="35"/>
  <c r="O1380" i="35"/>
  <c r="O1381" i="35"/>
  <c r="O1382" i="35"/>
  <c r="O1383" i="35"/>
  <c r="O1384" i="35"/>
  <c r="O1385" i="35"/>
  <c r="O1386" i="35"/>
  <c r="O1387" i="35"/>
  <c r="O1388" i="35"/>
  <c r="O1389" i="35"/>
  <c r="O1390" i="35"/>
  <c r="O1391" i="35"/>
  <c r="O1392" i="35"/>
  <c r="O1393" i="35"/>
  <c r="O1394" i="35"/>
  <c r="O1395" i="35"/>
  <c r="O1396" i="35"/>
  <c r="O1397" i="35"/>
  <c r="O1398" i="35"/>
  <c r="O1399" i="35"/>
  <c r="O1400" i="35"/>
  <c r="O1401" i="35"/>
  <c r="O1402" i="35"/>
  <c r="O1403" i="35"/>
  <c r="O1404" i="35"/>
  <c r="O1405" i="35"/>
  <c r="O1406" i="35"/>
  <c r="O1407" i="35"/>
  <c r="O1408" i="35"/>
  <c r="O1409" i="35"/>
  <c r="O1410" i="35"/>
  <c r="O1411" i="35"/>
  <c r="O1412" i="35"/>
  <c r="O1413" i="35"/>
  <c r="O1414" i="35"/>
  <c r="O1415" i="35"/>
  <c r="O1416" i="35"/>
  <c r="O1417" i="35"/>
  <c r="O1418" i="35"/>
  <c r="O1419" i="35"/>
  <c r="O1420" i="35"/>
  <c r="O1421" i="35"/>
  <c r="O1422" i="35"/>
  <c r="O1423" i="35"/>
  <c r="O1424" i="35"/>
  <c r="O1425" i="35"/>
  <c r="O1426" i="35"/>
  <c r="O1427" i="35"/>
  <c r="O1428" i="35"/>
  <c r="O1429" i="35"/>
  <c r="O1430" i="35"/>
  <c r="O1431" i="35"/>
  <c r="O1432" i="35"/>
  <c r="O1433" i="35"/>
  <c r="O1434" i="35"/>
  <c r="O1435" i="35"/>
  <c r="O1436" i="35"/>
  <c r="O1437" i="35"/>
  <c r="O1438" i="35"/>
  <c r="O1439" i="35"/>
  <c r="O1440" i="35"/>
  <c r="O1441" i="35"/>
  <c r="O1442" i="35"/>
  <c r="O1443" i="35"/>
  <c r="O1444" i="35"/>
  <c r="O1445" i="35"/>
  <c r="O1446" i="35"/>
  <c r="O1447" i="35"/>
  <c r="O1448" i="35"/>
  <c r="O1449" i="35"/>
  <c r="O1450" i="35"/>
  <c r="O1451" i="35"/>
  <c r="O1452" i="35"/>
  <c r="O1453" i="35"/>
  <c r="O1454" i="35"/>
  <c r="O1455" i="35"/>
  <c r="O1456" i="35"/>
  <c r="O1457" i="35"/>
  <c r="O1458" i="35"/>
  <c r="O1459" i="35"/>
  <c r="O1460" i="35"/>
  <c r="O1461" i="35"/>
  <c r="O1462" i="35"/>
  <c r="O1463" i="35"/>
  <c r="O1464" i="35"/>
  <c r="O1465" i="35"/>
  <c r="O1466" i="35"/>
  <c r="O1467" i="35"/>
  <c r="O1468" i="35"/>
  <c r="O1469" i="35"/>
  <c r="O1470" i="35"/>
  <c r="O1471" i="35"/>
  <c r="O1472" i="35"/>
  <c r="O1473" i="35"/>
  <c r="O1474" i="35"/>
  <c r="O1475" i="35"/>
  <c r="O1476" i="35"/>
  <c r="O1477" i="35"/>
  <c r="O1478" i="35"/>
  <c r="O1479" i="35"/>
  <c r="O1480" i="35"/>
  <c r="O1481" i="35"/>
  <c r="O1482" i="35"/>
  <c r="O1483" i="35"/>
  <c r="O1484" i="35"/>
  <c r="O1485" i="35"/>
  <c r="O1486" i="35"/>
  <c r="O1487" i="35"/>
  <c r="O1488" i="35"/>
  <c r="O1489" i="35"/>
  <c r="O1490" i="35"/>
  <c r="O1491" i="35"/>
  <c r="O1492" i="35"/>
  <c r="O1493" i="35"/>
  <c r="O1494" i="35"/>
  <c r="O1495" i="35"/>
  <c r="O1496" i="35"/>
  <c r="O1497" i="35"/>
  <c r="O1498" i="35"/>
  <c r="O1499" i="35"/>
  <c r="O1500" i="35"/>
  <c r="O1501" i="35"/>
  <c r="O1502" i="35"/>
  <c r="O1503" i="35"/>
  <c r="O1504" i="35"/>
  <c r="O1505" i="35"/>
  <c r="O1506" i="35"/>
  <c r="O1507" i="35"/>
  <c r="O1508" i="35"/>
  <c r="O1509" i="35"/>
  <c r="O1510" i="35"/>
  <c r="O1511" i="35"/>
  <c r="O1512" i="35"/>
  <c r="O1513" i="35"/>
  <c r="O1514" i="35"/>
  <c r="O1515" i="35"/>
  <c r="O1516" i="35"/>
  <c r="O1517" i="35"/>
  <c r="O1518" i="35"/>
  <c r="O1519" i="35"/>
  <c r="O1520" i="35"/>
  <c r="O1521" i="35"/>
  <c r="O1522" i="35"/>
  <c r="O1523" i="35"/>
  <c r="O1524" i="35"/>
  <c r="O1525" i="35"/>
  <c r="O1526" i="35"/>
  <c r="O1527" i="35"/>
  <c r="O1528" i="35"/>
  <c r="O1529" i="35"/>
  <c r="O1530" i="35"/>
  <c r="O1531" i="35"/>
  <c r="O1532" i="35"/>
  <c r="O1533" i="35"/>
  <c r="O1534" i="35"/>
  <c r="O1535" i="35"/>
  <c r="O1536" i="35"/>
  <c r="O1537" i="35"/>
  <c r="O1538" i="35"/>
  <c r="O1539" i="35"/>
  <c r="O1540" i="35"/>
  <c r="O1541" i="35"/>
  <c r="O1542" i="35"/>
  <c r="O1543" i="35"/>
  <c r="O1544" i="35"/>
  <c r="O1545" i="35"/>
  <c r="O1546" i="35"/>
  <c r="O1547" i="35"/>
  <c r="O1548" i="35"/>
  <c r="O1549" i="35"/>
  <c r="O1550" i="35"/>
  <c r="O1551" i="35"/>
  <c r="O1552" i="35"/>
  <c r="O1553" i="35"/>
  <c r="O1554" i="35"/>
  <c r="O1555" i="35"/>
  <c r="O1556" i="35"/>
  <c r="O1557" i="35"/>
  <c r="O1558" i="35"/>
  <c r="O1559" i="35"/>
  <c r="O1560" i="35"/>
  <c r="O1561" i="35"/>
  <c r="O1562" i="35"/>
  <c r="O1563" i="35"/>
  <c r="O1564" i="35"/>
  <c r="O1565" i="35"/>
  <c r="O1566" i="35"/>
  <c r="O1567" i="35"/>
  <c r="O1568" i="35"/>
  <c r="O1569" i="35"/>
  <c r="O1570" i="35"/>
  <c r="O1571" i="35"/>
  <c r="O1572" i="35"/>
  <c r="O1573" i="35"/>
  <c r="O1574" i="35"/>
  <c r="O1575" i="35"/>
  <c r="O1576" i="35"/>
  <c r="O1577" i="35"/>
  <c r="O1578" i="35"/>
  <c r="O1579" i="35"/>
  <c r="O1580" i="35"/>
  <c r="O1581" i="35"/>
  <c r="O1582" i="35"/>
  <c r="O1583" i="35"/>
  <c r="O1584" i="35"/>
  <c r="O1585" i="35"/>
  <c r="O1586" i="35"/>
  <c r="O1587" i="35"/>
  <c r="O1588" i="35"/>
  <c r="O1589" i="35"/>
  <c r="O1590" i="35"/>
  <c r="O1591" i="35"/>
  <c r="O1592" i="35"/>
  <c r="O1593" i="35"/>
  <c r="O1594" i="35"/>
  <c r="O1595" i="35"/>
  <c r="O1596" i="35"/>
  <c r="O1597" i="35"/>
  <c r="O1598" i="35"/>
  <c r="O1599" i="35"/>
  <c r="O1600" i="35"/>
  <c r="O1601" i="35"/>
  <c r="O1602" i="35"/>
  <c r="O1603" i="35"/>
  <c r="O1604" i="35"/>
  <c r="O1605" i="35"/>
  <c r="O1606" i="35"/>
  <c r="O1607" i="35"/>
  <c r="O1608" i="35"/>
  <c r="O1609" i="35"/>
  <c r="O1610" i="35"/>
  <c r="O1611" i="35"/>
  <c r="O1612" i="35"/>
  <c r="O1613" i="35"/>
  <c r="O1614" i="35"/>
  <c r="O1615" i="35"/>
  <c r="O1616" i="35"/>
  <c r="O1617" i="35"/>
  <c r="O1618" i="35"/>
  <c r="O1619" i="35"/>
  <c r="O1620" i="35"/>
  <c r="O1621" i="35"/>
  <c r="O1622" i="35"/>
  <c r="O1623" i="35"/>
  <c r="O1624" i="35"/>
  <c r="O1625" i="35"/>
  <c r="O1626" i="35"/>
  <c r="O1627" i="35"/>
  <c r="O1628" i="35"/>
  <c r="O1629" i="35"/>
  <c r="O1630" i="35"/>
  <c r="O1631" i="35"/>
  <c r="O1632" i="35"/>
  <c r="O1633" i="35"/>
  <c r="O1634" i="35"/>
  <c r="O1635" i="35"/>
  <c r="O1636" i="35"/>
  <c r="O1637" i="35"/>
  <c r="O1638" i="35"/>
  <c r="O1639" i="35"/>
  <c r="O1640" i="35"/>
  <c r="O1641" i="35"/>
  <c r="O1642" i="35"/>
  <c r="O1643" i="35"/>
  <c r="O1644" i="35"/>
  <c r="O1645" i="35"/>
  <c r="O1646" i="35"/>
  <c r="O1647" i="35"/>
  <c r="O1648" i="35"/>
  <c r="O1649" i="35"/>
  <c r="O1650" i="35"/>
  <c r="O1651" i="35"/>
  <c r="O1652" i="35"/>
  <c r="O1653" i="35"/>
  <c r="O1654" i="35"/>
  <c r="O1655" i="35"/>
  <c r="O1656" i="35"/>
  <c r="O1657" i="35"/>
  <c r="O1658" i="35"/>
  <c r="O1659" i="35"/>
  <c r="O1660" i="35"/>
  <c r="O1661" i="35"/>
  <c r="O1662" i="35"/>
  <c r="O1663" i="35"/>
  <c r="O1664" i="35"/>
  <c r="O1665" i="35"/>
  <c r="O1666" i="35"/>
  <c r="O1667" i="35"/>
  <c r="O1668" i="35"/>
  <c r="O1669" i="35"/>
  <c r="O1670" i="35"/>
  <c r="O1671" i="35"/>
  <c r="O1672" i="35"/>
  <c r="O1673" i="35"/>
  <c r="O1674" i="35"/>
  <c r="O1675" i="35"/>
  <c r="O1676" i="35"/>
  <c r="O1677" i="35"/>
  <c r="O1678" i="35"/>
  <c r="O1679" i="35"/>
  <c r="O1680" i="35"/>
  <c r="O1681" i="35"/>
  <c r="O1682" i="35"/>
  <c r="O1683" i="35"/>
  <c r="O1684" i="35"/>
  <c r="O1685" i="35"/>
  <c r="O1686" i="35"/>
  <c r="O1687" i="35"/>
  <c r="O1688" i="35"/>
  <c r="O1689" i="35"/>
  <c r="O1690" i="35"/>
  <c r="O1691" i="35"/>
  <c r="O1692" i="35"/>
  <c r="O1693" i="35"/>
  <c r="O1694" i="35"/>
  <c r="O1695" i="35"/>
  <c r="O1696" i="35"/>
  <c r="O1697" i="35"/>
  <c r="O1698" i="35"/>
  <c r="O1699" i="35"/>
  <c r="O1700" i="35"/>
  <c r="O1701" i="35"/>
  <c r="O1702" i="35"/>
  <c r="O1703" i="35"/>
  <c r="O1704" i="35"/>
  <c r="O1705" i="35"/>
  <c r="O1706" i="35"/>
  <c r="O1707" i="35"/>
  <c r="O1708" i="35"/>
  <c r="O1709" i="35"/>
  <c r="O1710" i="35"/>
  <c r="O1711" i="35"/>
  <c r="O1712" i="35"/>
  <c r="O1713" i="35"/>
  <c r="O1714" i="35"/>
  <c r="O1715" i="35"/>
  <c r="O1716" i="35"/>
  <c r="O1717" i="35"/>
  <c r="O1718" i="35"/>
  <c r="O1719" i="35"/>
  <c r="O1720" i="35"/>
  <c r="O1721" i="35"/>
  <c r="O1722" i="35"/>
  <c r="O1723" i="35"/>
  <c r="O1724" i="35"/>
  <c r="O1725" i="35"/>
  <c r="O1726" i="35"/>
  <c r="O1727" i="35"/>
  <c r="O1728" i="35"/>
  <c r="O1729" i="35"/>
  <c r="O1730" i="35"/>
  <c r="O1731" i="35"/>
  <c r="O1732" i="35"/>
  <c r="O1733" i="35"/>
  <c r="O1734" i="35"/>
  <c r="O1735" i="35"/>
  <c r="O1736" i="35"/>
  <c r="O1737" i="35"/>
  <c r="O1738" i="35"/>
  <c r="O1739" i="35"/>
  <c r="O1740" i="35"/>
  <c r="O1741" i="35"/>
  <c r="O1742" i="35"/>
  <c r="O1743" i="35"/>
  <c r="O1744" i="35"/>
  <c r="O1745" i="35"/>
  <c r="O1746" i="35"/>
  <c r="O1747" i="35"/>
  <c r="O1748" i="35"/>
  <c r="O1749" i="35"/>
  <c r="O1750" i="35"/>
  <c r="O1751" i="35"/>
  <c r="O1752" i="35"/>
  <c r="O1753" i="35"/>
  <c r="O1754" i="35"/>
  <c r="O1755" i="35"/>
  <c r="O1756" i="35"/>
  <c r="O1757" i="35"/>
  <c r="O1758" i="35"/>
  <c r="O1759" i="35"/>
  <c r="O1760" i="35"/>
  <c r="O1761" i="35"/>
  <c r="O1762" i="35"/>
  <c r="O1763" i="35"/>
  <c r="O1764" i="35"/>
  <c r="O1765" i="35"/>
  <c r="O1766" i="35"/>
  <c r="O1767" i="35"/>
  <c r="O1768" i="35"/>
  <c r="O1769" i="35"/>
  <c r="O1770" i="35"/>
  <c r="O1771" i="35"/>
  <c r="O1772" i="35"/>
  <c r="O1773" i="35"/>
  <c r="O1774" i="35"/>
  <c r="O1775" i="35"/>
  <c r="O1776" i="35"/>
  <c r="O1777" i="35"/>
  <c r="O1778" i="35"/>
  <c r="O1779" i="35"/>
  <c r="O1780" i="35"/>
  <c r="O1781" i="35"/>
  <c r="O1782" i="35"/>
  <c r="O1783" i="35"/>
  <c r="O1784" i="35"/>
  <c r="O1785" i="35"/>
  <c r="O1786" i="35"/>
  <c r="O1787" i="35"/>
  <c r="O1788" i="35"/>
  <c r="O1789" i="35"/>
  <c r="O1790" i="35"/>
  <c r="O1791" i="35"/>
  <c r="O1792" i="35"/>
  <c r="O1793" i="35"/>
  <c r="O1794" i="35"/>
  <c r="O1795" i="35"/>
  <c r="O1796" i="35"/>
  <c r="O1797" i="35"/>
  <c r="O1798" i="35"/>
  <c r="O1799" i="35"/>
  <c r="O1800" i="35"/>
  <c r="O1801" i="35"/>
  <c r="O1802" i="35"/>
  <c r="O1803" i="35"/>
  <c r="O1804" i="35"/>
  <c r="O1805" i="35"/>
  <c r="O1806" i="35"/>
  <c r="O1807" i="35"/>
  <c r="O1808" i="35"/>
  <c r="O1809" i="35"/>
  <c r="O1810" i="35"/>
  <c r="O1811" i="35"/>
  <c r="O1812" i="35"/>
  <c r="O1813" i="35"/>
  <c r="O1814" i="35"/>
  <c r="O1815" i="35"/>
  <c r="O1816" i="35"/>
  <c r="O1817" i="35"/>
  <c r="O1818" i="35"/>
  <c r="O1819" i="35"/>
  <c r="O1820" i="35"/>
  <c r="O1821" i="35"/>
  <c r="O1822" i="35"/>
  <c r="O1823" i="35"/>
  <c r="O1824" i="35"/>
  <c r="O1825" i="35"/>
  <c r="O1826" i="35"/>
  <c r="O1827" i="35"/>
  <c r="O1828" i="35"/>
  <c r="O1829" i="35"/>
  <c r="O1830" i="35"/>
  <c r="O1831" i="35"/>
  <c r="O1832" i="35"/>
  <c r="O1833" i="35"/>
  <c r="O1834" i="35"/>
  <c r="O1835" i="35"/>
  <c r="O1836" i="35"/>
  <c r="O1837" i="35"/>
  <c r="O1838" i="35"/>
  <c r="O1839" i="35"/>
  <c r="O1840" i="35"/>
  <c r="O1841" i="35"/>
  <c r="O1842" i="35"/>
  <c r="O1843" i="35"/>
  <c r="O1844" i="35"/>
  <c r="O1845" i="35"/>
  <c r="O1846" i="35"/>
  <c r="O1847" i="35"/>
  <c r="O1848" i="35"/>
  <c r="O1849" i="35"/>
  <c r="O1850" i="35"/>
  <c r="O1851" i="35"/>
  <c r="O1852" i="35"/>
  <c r="O1853" i="35"/>
  <c r="O1854" i="35"/>
  <c r="O1855" i="35"/>
  <c r="O1856" i="35"/>
  <c r="O1857" i="35"/>
  <c r="O1858" i="35"/>
  <c r="O1859" i="35"/>
  <c r="O1860" i="35"/>
  <c r="O1861" i="35"/>
  <c r="O1862" i="35"/>
  <c r="O1863" i="35"/>
  <c r="O1864" i="35"/>
  <c r="O1865" i="35"/>
  <c r="O1866" i="35"/>
  <c r="O1867" i="35"/>
  <c r="O1868" i="35"/>
  <c r="O1869" i="35"/>
  <c r="O1870" i="35"/>
  <c r="O1871" i="35"/>
  <c r="O1872" i="35"/>
  <c r="O1873" i="35"/>
  <c r="O1874" i="35"/>
  <c r="O1875" i="35"/>
  <c r="O1876" i="35"/>
  <c r="O1877" i="35"/>
  <c r="O1878" i="35"/>
  <c r="O1879" i="35"/>
  <c r="O1880" i="35"/>
  <c r="O1881" i="35"/>
  <c r="O1882" i="35"/>
  <c r="O1883" i="35"/>
  <c r="O1884" i="35"/>
  <c r="O1885" i="35"/>
  <c r="O1886" i="35"/>
  <c r="O1887" i="35"/>
  <c r="O1888" i="35"/>
  <c r="O1889" i="35"/>
  <c r="O1890" i="35"/>
  <c r="O1891" i="35"/>
  <c r="O1892" i="35"/>
  <c r="O1893" i="35"/>
  <c r="O1894" i="35"/>
  <c r="O1895" i="35"/>
  <c r="O1896" i="35"/>
  <c r="O1897" i="35"/>
  <c r="O1898" i="35"/>
  <c r="O1899" i="35"/>
  <c r="O1900" i="35"/>
  <c r="O1901" i="35"/>
  <c r="O1902" i="35"/>
  <c r="O1903" i="35"/>
  <c r="O1904" i="35"/>
  <c r="O1905" i="35"/>
  <c r="O1906" i="35"/>
  <c r="O1907" i="35"/>
  <c r="O1908" i="35"/>
  <c r="O1909" i="35"/>
  <c r="O1910" i="35"/>
  <c r="O1911" i="35"/>
  <c r="O1912" i="35"/>
  <c r="O1913" i="35"/>
  <c r="O1914" i="35"/>
  <c r="O1915" i="35"/>
  <c r="O1916" i="35"/>
  <c r="O1917" i="35"/>
  <c r="O1918" i="35"/>
  <c r="O1919" i="35"/>
  <c r="O1920" i="35"/>
  <c r="O1921" i="35"/>
  <c r="O1922" i="35"/>
  <c r="O1923" i="35"/>
  <c r="O1924" i="35"/>
  <c r="O1925" i="35"/>
  <c r="O1926" i="35"/>
  <c r="O1927" i="35"/>
  <c r="O1928" i="35"/>
  <c r="O1929" i="35"/>
  <c r="O1930" i="35"/>
  <c r="O1931" i="35"/>
  <c r="O1932" i="35"/>
  <c r="O1933" i="35"/>
  <c r="O1934" i="35"/>
  <c r="O1935" i="35"/>
  <c r="O1936" i="35"/>
  <c r="O1937" i="35"/>
  <c r="O1938" i="35"/>
  <c r="O1939" i="35"/>
  <c r="O1940" i="35"/>
  <c r="O1941" i="35"/>
  <c r="O1942" i="35"/>
  <c r="O1943" i="35"/>
  <c r="O1944" i="35"/>
  <c r="O1945" i="35"/>
  <c r="O1946" i="35"/>
  <c r="O1947" i="35"/>
  <c r="O1948" i="35"/>
  <c r="O1949" i="35"/>
  <c r="O1950" i="35"/>
  <c r="O1951" i="35"/>
  <c r="O1952" i="35"/>
  <c r="O1953" i="35"/>
  <c r="O1954" i="35"/>
  <c r="O1955" i="35"/>
  <c r="O1956" i="35"/>
  <c r="O1957" i="35"/>
  <c r="O1958" i="35"/>
  <c r="O1959" i="35"/>
  <c r="O1960" i="35"/>
  <c r="O1961" i="35"/>
  <c r="O1962" i="35"/>
  <c r="O1963" i="35"/>
  <c r="O1964" i="35"/>
  <c r="O1965" i="35"/>
  <c r="O1966" i="35"/>
  <c r="O1967" i="35"/>
  <c r="O1968" i="35"/>
  <c r="O1969" i="35"/>
  <c r="O1970" i="35"/>
  <c r="O1971" i="35"/>
  <c r="O1972" i="35"/>
  <c r="O1973" i="35"/>
  <c r="O1974" i="35"/>
  <c r="O1975" i="35"/>
  <c r="O1976" i="35"/>
  <c r="O1977" i="35"/>
  <c r="O1978" i="35"/>
  <c r="O1979" i="35"/>
  <c r="O1980" i="35"/>
  <c r="O1981" i="35"/>
  <c r="O1982" i="35"/>
  <c r="O1983" i="35"/>
  <c r="O1984" i="35"/>
  <c r="O1985" i="35"/>
  <c r="O1986" i="35"/>
  <c r="O1987" i="35"/>
  <c r="O1988" i="35"/>
  <c r="O1989" i="35"/>
  <c r="O1990" i="35"/>
  <c r="O1991" i="35"/>
  <c r="O1992" i="35"/>
  <c r="O1993" i="35"/>
  <c r="O1994" i="35"/>
  <c r="O1995" i="35"/>
  <c r="O1996" i="35"/>
  <c r="O1997" i="35"/>
  <c r="O1998" i="35"/>
  <c r="O1999" i="35"/>
  <c r="O2000" i="35"/>
  <c r="O2001" i="35"/>
  <c r="O2002" i="35"/>
  <c r="O2003" i="35"/>
  <c r="O2004" i="35"/>
  <c r="O2005" i="35"/>
  <c r="O2006" i="35"/>
  <c r="O2007" i="35"/>
  <c r="O2008" i="35"/>
  <c r="O2009" i="35"/>
  <c r="O2010" i="35"/>
  <c r="O2011" i="35"/>
  <c r="O2012" i="35"/>
  <c r="O2013" i="35"/>
  <c r="O2014" i="35"/>
  <c r="O2015" i="35"/>
  <c r="O2016" i="35"/>
  <c r="O2017" i="35"/>
  <c r="O2018" i="35"/>
  <c r="O2019" i="35"/>
  <c r="O2020" i="35"/>
  <c r="O2021" i="35"/>
  <c r="O2022" i="35"/>
  <c r="O2023" i="35"/>
  <c r="O2024" i="35"/>
  <c r="O2025" i="35"/>
  <c r="O2026" i="35"/>
  <c r="O2027" i="35"/>
  <c r="O2028" i="35"/>
  <c r="O2029" i="35"/>
  <c r="O2030" i="35"/>
  <c r="O2031" i="35"/>
  <c r="O2032" i="35"/>
  <c r="O2033" i="35"/>
  <c r="O2034" i="35"/>
  <c r="O2035" i="35"/>
  <c r="O2036" i="35"/>
  <c r="O2037" i="35"/>
  <c r="O2038" i="35"/>
  <c r="O2039" i="35"/>
  <c r="O2040" i="35"/>
  <c r="O2041" i="35"/>
  <c r="O2042" i="35"/>
  <c r="O2043" i="35"/>
  <c r="O2044" i="35"/>
  <c r="O2045" i="35"/>
  <c r="O2046" i="35"/>
  <c r="O2047" i="35"/>
  <c r="O2048" i="35"/>
  <c r="O2049" i="35"/>
  <c r="O2050" i="35"/>
  <c r="O2051" i="35"/>
  <c r="O2052" i="35"/>
  <c r="O2053" i="35"/>
  <c r="O2054" i="35"/>
  <c r="O2055" i="35"/>
  <c r="O2056" i="35"/>
  <c r="O2057" i="35"/>
  <c r="O2058" i="35"/>
  <c r="O2059" i="35"/>
  <c r="O2060" i="35"/>
  <c r="O2061" i="35"/>
  <c r="O2062" i="35"/>
  <c r="O2063" i="35"/>
  <c r="O2064" i="35"/>
  <c r="O2065" i="35"/>
  <c r="O2066" i="35"/>
  <c r="O2067" i="35"/>
  <c r="O2068" i="35"/>
  <c r="O2069" i="35"/>
  <c r="O2070" i="35"/>
  <c r="O2071" i="35"/>
  <c r="O2072" i="35"/>
  <c r="O2073" i="35"/>
  <c r="O2074" i="35"/>
  <c r="O2075" i="35"/>
  <c r="O2076" i="35"/>
  <c r="O2077" i="35"/>
  <c r="O2078" i="35"/>
  <c r="O2079" i="35"/>
  <c r="O2080" i="35"/>
  <c r="O2081" i="35"/>
  <c r="O2082" i="35"/>
  <c r="O2083" i="35"/>
  <c r="O2084" i="35"/>
  <c r="O2085" i="35"/>
  <c r="O2086" i="35"/>
  <c r="O2087" i="35"/>
  <c r="O2088" i="35"/>
  <c r="O2089" i="35"/>
  <c r="O2090" i="35"/>
  <c r="O2091" i="35"/>
  <c r="O2092" i="35"/>
  <c r="O2093" i="35"/>
  <c r="O2094" i="35"/>
  <c r="O2095" i="35"/>
  <c r="O2096" i="35"/>
  <c r="O2097" i="35"/>
  <c r="O2098" i="35"/>
  <c r="O2099" i="35"/>
  <c r="O2100" i="35"/>
  <c r="O2101" i="35"/>
  <c r="O2102" i="35"/>
  <c r="O2103" i="35"/>
  <c r="O2104" i="35"/>
  <c r="O2105" i="35"/>
  <c r="O2106" i="35"/>
  <c r="O2107" i="35"/>
  <c r="O2108" i="35"/>
  <c r="O2109" i="35"/>
  <c r="O2110" i="35"/>
  <c r="O2111" i="35"/>
  <c r="O2112" i="35"/>
  <c r="O2113" i="35"/>
  <c r="O2114" i="35"/>
  <c r="O2115" i="35"/>
  <c r="O2116" i="35"/>
  <c r="O2117" i="35"/>
  <c r="O2118" i="35"/>
  <c r="O2119" i="35"/>
  <c r="O2120" i="35"/>
  <c r="O2121" i="35"/>
  <c r="O2122" i="35"/>
  <c r="O2123" i="35"/>
  <c r="O2124" i="35"/>
  <c r="O2125" i="35"/>
  <c r="O2126" i="35"/>
  <c r="O2127" i="35"/>
  <c r="O2128" i="35"/>
  <c r="O2129" i="35"/>
  <c r="O2130" i="35"/>
  <c r="O2131" i="35"/>
  <c r="O2132" i="35"/>
  <c r="O2133" i="35"/>
  <c r="O2134" i="35"/>
  <c r="O2135" i="35"/>
  <c r="O2136" i="35"/>
  <c r="O2137" i="35"/>
  <c r="O2138" i="35"/>
  <c r="O2139" i="35"/>
  <c r="O2140" i="35"/>
  <c r="O2141" i="35"/>
  <c r="O2142" i="35"/>
  <c r="O2143" i="35"/>
  <c r="O2144" i="35"/>
  <c r="O2145" i="35"/>
  <c r="O2146" i="35"/>
  <c r="O2147" i="35"/>
  <c r="O2148" i="35"/>
  <c r="O2149" i="35"/>
  <c r="O2150" i="35"/>
  <c r="O2151" i="35"/>
  <c r="O2152" i="35"/>
  <c r="O2153" i="35"/>
  <c r="O2154" i="35"/>
  <c r="O2155" i="35"/>
  <c r="O2156" i="35"/>
  <c r="O2157" i="35"/>
  <c r="O2158" i="35"/>
  <c r="O2159" i="35"/>
  <c r="O2160" i="35"/>
  <c r="O2161" i="35"/>
  <c r="O2162" i="35"/>
  <c r="O2163" i="35"/>
  <c r="O2164" i="35"/>
  <c r="O2165" i="35"/>
  <c r="O2166" i="35"/>
  <c r="O2167" i="35"/>
  <c r="O2168" i="35"/>
  <c r="O2169" i="35"/>
  <c r="O2170" i="35"/>
  <c r="O2171" i="35"/>
  <c r="O2172" i="35"/>
  <c r="O2173" i="35"/>
  <c r="O2174" i="35"/>
  <c r="O2175" i="35"/>
  <c r="O2176" i="35"/>
  <c r="O2177" i="35"/>
  <c r="O2178" i="35"/>
  <c r="O2179" i="35"/>
  <c r="O2180" i="35"/>
  <c r="O2181" i="35"/>
  <c r="O2182" i="35"/>
  <c r="O2183" i="35"/>
  <c r="O2184" i="35"/>
  <c r="O2185" i="35"/>
  <c r="O2186" i="35"/>
  <c r="O2187" i="35"/>
  <c r="O2188" i="35"/>
  <c r="O2189" i="35"/>
  <c r="O2190" i="35"/>
  <c r="O2191" i="35"/>
  <c r="O2192" i="35"/>
  <c r="O2193" i="35"/>
  <c r="O2194" i="35"/>
  <c r="O2195" i="35"/>
  <c r="O2196" i="35"/>
  <c r="O2197" i="35"/>
  <c r="O2198" i="35"/>
  <c r="O2199" i="35"/>
  <c r="O2200" i="35"/>
  <c r="O2201" i="35"/>
  <c r="O2202" i="35"/>
  <c r="O2203" i="35"/>
  <c r="O2204" i="35"/>
  <c r="O2205" i="35"/>
  <c r="O2206" i="35"/>
  <c r="O2207" i="35"/>
  <c r="O2208" i="35"/>
  <c r="O2209" i="35"/>
  <c r="O2210" i="35"/>
  <c r="O2211" i="35"/>
  <c r="O2212" i="35"/>
  <c r="O2213" i="35"/>
  <c r="O2214" i="35"/>
  <c r="O2215" i="35"/>
  <c r="O2216" i="35"/>
  <c r="O2217" i="35"/>
  <c r="O2218" i="35"/>
  <c r="O2219" i="35"/>
  <c r="O2220" i="35"/>
  <c r="O2221" i="35"/>
  <c r="O2222" i="35"/>
  <c r="O2223" i="35"/>
  <c r="O2224" i="35"/>
  <c r="O2225" i="35"/>
  <c r="O2226" i="35"/>
  <c r="O2227" i="35"/>
  <c r="O2228" i="35"/>
  <c r="O2229" i="35"/>
  <c r="O2230" i="35"/>
  <c r="O2231" i="35"/>
  <c r="O2232" i="35"/>
  <c r="O2233" i="35"/>
  <c r="O2234" i="35"/>
  <c r="O2235" i="35"/>
  <c r="O2236" i="35"/>
  <c r="O2237" i="35"/>
  <c r="O2238" i="35"/>
  <c r="O2239" i="35"/>
  <c r="O2240" i="35"/>
  <c r="O2241" i="35"/>
  <c r="O2242" i="35"/>
  <c r="O2243" i="35"/>
  <c r="O2244" i="35"/>
  <c r="O2245" i="35"/>
  <c r="O2246" i="35"/>
  <c r="O2247" i="35"/>
  <c r="O2248" i="35"/>
  <c r="O2249" i="35"/>
  <c r="O2250" i="35"/>
  <c r="O2251" i="35"/>
  <c r="O2252" i="35"/>
  <c r="O2253" i="35"/>
  <c r="O2254" i="35"/>
  <c r="O2255" i="35"/>
  <c r="O2256" i="35"/>
  <c r="O2257" i="35"/>
  <c r="O2258" i="35"/>
  <c r="O2259" i="35"/>
  <c r="O2260" i="35"/>
  <c r="O2261" i="35"/>
  <c r="O2262" i="35"/>
  <c r="O2263" i="35"/>
  <c r="O2264" i="35"/>
  <c r="O2265" i="35"/>
  <c r="O2266" i="35"/>
  <c r="O2267" i="35"/>
  <c r="O2268" i="35"/>
  <c r="O2269" i="35"/>
  <c r="O2270" i="35"/>
  <c r="O2271" i="35"/>
  <c r="O2272" i="35"/>
  <c r="O2273" i="35"/>
  <c r="O2274" i="35"/>
  <c r="O2275" i="35"/>
  <c r="O2276" i="35"/>
  <c r="O2277" i="35"/>
  <c r="O2278" i="35"/>
  <c r="O2279" i="35"/>
  <c r="O2280" i="35"/>
  <c r="O2281" i="35"/>
  <c r="O2282" i="35"/>
  <c r="O2283" i="35"/>
  <c r="O2284" i="35"/>
  <c r="O2285" i="35"/>
  <c r="O2286" i="35"/>
  <c r="O2287" i="35"/>
  <c r="O2288" i="35"/>
  <c r="O2289" i="35"/>
  <c r="O2290" i="35"/>
  <c r="O2291" i="35"/>
  <c r="O2292" i="35"/>
  <c r="O2293" i="35"/>
  <c r="O2294" i="35"/>
  <c r="O2295" i="35"/>
  <c r="O2296" i="35"/>
  <c r="O2297" i="35"/>
  <c r="O2298" i="35"/>
  <c r="O2299" i="35"/>
  <c r="O2300" i="35"/>
  <c r="O2301" i="35"/>
  <c r="O2302" i="35"/>
  <c r="O2303" i="35"/>
  <c r="O2304" i="35"/>
  <c r="O2305" i="35"/>
  <c r="O2306" i="35"/>
  <c r="O2307" i="35"/>
  <c r="O2308" i="35"/>
  <c r="O2309" i="35"/>
  <c r="O2310" i="35"/>
  <c r="O2311" i="35"/>
  <c r="O2312" i="35"/>
  <c r="O2313" i="35"/>
  <c r="O2314" i="35"/>
  <c r="O2315" i="35"/>
  <c r="O2316" i="35"/>
  <c r="O2317" i="35"/>
  <c r="O2318" i="35"/>
  <c r="O2319" i="35"/>
  <c r="O2320" i="35"/>
  <c r="O2321" i="35"/>
  <c r="O2322" i="35"/>
  <c r="O2323" i="35"/>
  <c r="O2324" i="35"/>
  <c r="O2325" i="35"/>
  <c r="O2326" i="35"/>
  <c r="O2327" i="35"/>
  <c r="O2328" i="35"/>
  <c r="O2329" i="35"/>
  <c r="O2330" i="35"/>
  <c r="O2331" i="35"/>
  <c r="O2332" i="35"/>
  <c r="O2333" i="35"/>
  <c r="O2334" i="35"/>
  <c r="O2335" i="35"/>
  <c r="O2336" i="35"/>
  <c r="O2337" i="35"/>
  <c r="O2338" i="35"/>
  <c r="O2339" i="35"/>
  <c r="O2340" i="35"/>
  <c r="O2341" i="35"/>
  <c r="O2342" i="35"/>
  <c r="O2343" i="35"/>
  <c r="O2344" i="35"/>
  <c r="O2345" i="35"/>
  <c r="O2346" i="35"/>
  <c r="O2347" i="35"/>
  <c r="O2348" i="35"/>
  <c r="O2349" i="35"/>
  <c r="O2350" i="35"/>
  <c r="O2351" i="35"/>
  <c r="O2352" i="35"/>
  <c r="O2353" i="35"/>
  <c r="O2354" i="35"/>
  <c r="O2355" i="35"/>
  <c r="O2356" i="35"/>
  <c r="O2357" i="35"/>
  <c r="O2358" i="35"/>
  <c r="O2359" i="35"/>
  <c r="O2360" i="35"/>
  <c r="O2361" i="35"/>
  <c r="O2362" i="35"/>
  <c r="O2363" i="35"/>
  <c r="O2364" i="35"/>
  <c r="O2365" i="35"/>
  <c r="O2366" i="35"/>
  <c r="O2367" i="35"/>
  <c r="O2368" i="35"/>
  <c r="O2369" i="35"/>
  <c r="O2370" i="35"/>
  <c r="O2371" i="35"/>
  <c r="O2372" i="35"/>
  <c r="O2373" i="35"/>
  <c r="O2374" i="35"/>
  <c r="O2375" i="35"/>
  <c r="O2376" i="35"/>
  <c r="O2377" i="35"/>
  <c r="O2378" i="35"/>
  <c r="O2379" i="35"/>
  <c r="O2380" i="35"/>
  <c r="O2381" i="35"/>
  <c r="O2382" i="35"/>
  <c r="O2383" i="35"/>
  <c r="O2384" i="35"/>
  <c r="O2385" i="35"/>
  <c r="O2386" i="35"/>
  <c r="O2387" i="35"/>
  <c r="O2388" i="35"/>
  <c r="O2389" i="35"/>
  <c r="O2390" i="35"/>
  <c r="O2391" i="35"/>
  <c r="O2392" i="35"/>
  <c r="O2393" i="35"/>
  <c r="O2394" i="35"/>
  <c r="O2395" i="35"/>
  <c r="O2396" i="35"/>
  <c r="O2397" i="35"/>
  <c r="O2398" i="35"/>
  <c r="O2399" i="35"/>
  <c r="O2400" i="35"/>
  <c r="O2401" i="35"/>
  <c r="O2402" i="35"/>
  <c r="O2403" i="35"/>
  <c r="O2404" i="35"/>
  <c r="O2405" i="35"/>
  <c r="O2406" i="35"/>
  <c r="O2407" i="35"/>
  <c r="O2408" i="35"/>
  <c r="O2409" i="35"/>
  <c r="O2410" i="35"/>
  <c r="O2411" i="35"/>
  <c r="O2412" i="35"/>
  <c r="O2413" i="35"/>
  <c r="O2414" i="35"/>
  <c r="O2415" i="35"/>
  <c r="O2416" i="35"/>
  <c r="O2417" i="35"/>
  <c r="O2418" i="35"/>
  <c r="O2419" i="35"/>
  <c r="O2420" i="35"/>
  <c r="O2421" i="35"/>
  <c r="O2422" i="35"/>
  <c r="O2423" i="35"/>
  <c r="O2424" i="35"/>
  <c r="O2425" i="35"/>
  <c r="O2426" i="35"/>
  <c r="O2427" i="35"/>
  <c r="O2428" i="35"/>
  <c r="O2429" i="35"/>
  <c r="O2430" i="35"/>
  <c r="O2431" i="35"/>
  <c r="O2432" i="35"/>
  <c r="O2433" i="35"/>
  <c r="O2434" i="35"/>
  <c r="O2435" i="35"/>
  <c r="O2436" i="35"/>
  <c r="O2437" i="35"/>
  <c r="O2438" i="35"/>
  <c r="O2439" i="35"/>
  <c r="O2440" i="35"/>
  <c r="O2441" i="35"/>
  <c r="O2442" i="35"/>
  <c r="O2443" i="35"/>
  <c r="O2444" i="35"/>
  <c r="O2445" i="35"/>
  <c r="O2446" i="35"/>
  <c r="O2447" i="35"/>
  <c r="O2448" i="35"/>
  <c r="O2449" i="35"/>
  <c r="O2450" i="35"/>
  <c r="O2451" i="35"/>
  <c r="O2452" i="35"/>
  <c r="O2453" i="35"/>
  <c r="O2454" i="35"/>
  <c r="O2455" i="35"/>
  <c r="O2456" i="35"/>
  <c r="O2457" i="35"/>
  <c r="O2458" i="35"/>
  <c r="O2459" i="35"/>
  <c r="O2460" i="35"/>
  <c r="O2461" i="35"/>
  <c r="O2462" i="35"/>
  <c r="O2463" i="35"/>
  <c r="O2464" i="35"/>
  <c r="O2465" i="35"/>
  <c r="O2466" i="35"/>
  <c r="O2467" i="35"/>
  <c r="O2468" i="35"/>
  <c r="O2469" i="35"/>
  <c r="O2470" i="35"/>
  <c r="O2471" i="35"/>
  <c r="O2472" i="35"/>
  <c r="O2473" i="35"/>
  <c r="O2474" i="35"/>
  <c r="O2475" i="35"/>
  <c r="O2476" i="35"/>
  <c r="O2477" i="35"/>
  <c r="O2478" i="35"/>
  <c r="O2479" i="35"/>
  <c r="O2480" i="35"/>
  <c r="O2481" i="35"/>
  <c r="O2482" i="35"/>
  <c r="O2483" i="35"/>
  <c r="O2484" i="35"/>
  <c r="O2485" i="35"/>
  <c r="O2486" i="35"/>
  <c r="O2487" i="35"/>
  <c r="O2488" i="35"/>
  <c r="O2489" i="35"/>
  <c r="O2490" i="35"/>
  <c r="O2491" i="35"/>
  <c r="O2492" i="35"/>
  <c r="O2493" i="35"/>
  <c r="O2494" i="35"/>
  <c r="O2495" i="35"/>
  <c r="O2496" i="35"/>
  <c r="O2497" i="35"/>
  <c r="O2498" i="35"/>
  <c r="O2499" i="35"/>
  <c r="O2500" i="35"/>
  <c r="O2501" i="35"/>
  <c r="O2502" i="35"/>
  <c r="O2503" i="35"/>
  <c r="O2504" i="35"/>
  <c r="O2505" i="35"/>
  <c r="O2506" i="35"/>
  <c r="O2507" i="35"/>
  <c r="O2508" i="35"/>
  <c r="O2509" i="35"/>
  <c r="O2510" i="35"/>
  <c r="O2511" i="35"/>
  <c r="O2512" i="35"/>
  <c r="O2513" i="35"/>
  <c r="O2514" i="35"/>
  <c r="O2515" i="35"/>
  <c r="O2516" i="35"/>
  <c r="O2517" i="35"/>
  <c r="O2518" i="35"/>
  <c r="O2519" i="35"/>
  <c r="O2520" i="35"/>
  <c r="O2521" i="35"/>
  <c r="O2522" i="35"/>
  <c r="O2523" i="35"/>
  <c r="O2524" i="35"/>
  <c r="O2525" i="35"/>
  <c r="O2526" i="35"/>
  <c r="O2527" i="35"/>
  <c r="O2528" i="35"/>
  <c r="O2529" i="35"/>
  <c r="O2530" i="35"/>
  <c r="O2531" i="35"/>
  <c r="O2532" i="35"/>
  <c r="O2533" i="35"/>
  <c r="O2534" i="35"/>
  <c r="O2535" i="35"/>
  <c r="O2536" i="35"/>
  <c r="O2537" i="35"/>
  <c r="O2538" i="35"/>
  <c r="O2539" i="35"/>
  <c r="O2540" i="35"/>
  <c r="O2541" i="35"/>
  <c r="O2542" i="35"/>
  <c r="O2543" i="35"/>
  <c r="O2544" i="35"/>
  <c r="O2545" i="35"/>
  <c r="O2546" i="35"/>
  <c r="O2547" i="35"/>
  <c r="O2548" i="35"/>
  <c r="O2549" i="35"/>
  <c r="O2550" i="35"/>
  <c r="O2551" i="35"/>
  <c r="O2552" i="35"/>
  <c r="O2553" i="35"/>
  <c r="O2554" i="35"/>
  <c r="O2555" i="35"/>
  <c r="O2556" i="35"/>
  <c r="O2557" i="35"/>
  <c r="O2558" i="35"/>
  <c r="O2559" i="35"/>
  <c r="O2" i="35"/>
  <c r="K24" i="35"/>
  <c r="L24" i="35"/>
  <c r="M24" i="35"/>
  <c r="K25" i="35"/>
  <c r="L25" i="35"/>
  <c r="M25" i="35"/>
  <c r="K26" i="35"/>
  <c r="L26" i="35"/>
  <c r="M26" i="35"/>
  <c r="K27" i="35"/>
  <c r="L27" i="35"/>
  <c r="M27" i="35"/>
  <c r="K28" i="35"/>
  <c r="L28" i="35"/>
  <c r="M28" i="35"/>
  <c r="K29" i="35"/>
  <c r="L29" i="35"/>
  <c r="M29" i="35"/>
  <c r="K30" i="35"/>
  <c r="L30" i="35"/>
  <c r="M30" i="35"/>
  <c r="K31" i="35"/>
  <c r="L31" i="35"/>
  <c r="M31" i="35"/>
  <c r="K32" i="35"/>
  <c r="L32" i="35"/>
  <c r="M32" i="35"/>
  <c r="K33" i="35"/>
  <c r="L33" i="35"/>
  <c r="M33" i="35"/>
  <c r="K34" i="35"/>
  <c r="L34" i="35"/>
  <c r="M34" i="35"/>
  <c r="K35" i="35"/>
  <c r="L35" i="35"/>
  <c r="M35" i="35"/>
  <c r="K36" i="35"/>
  <c r="L36" i="35"/>
  <c r="M36" i="35"/>
  <c r="K37" i="35"/>
  <c r="L37" i="35"/>
  <c r="M37" i="35"/>
  <c r="K38" i="35"/>
  <c r="L38" i="35"/>
  <c r="M38" i="35"/>
  <c r="K39" i="35"/>
  <c r="L39" i="35"/>
  <c r="M39" i="35"/>
  <c r="K40" i="35"/>
  <c r="L40" i="35"/>
  <c r="M40" i="35"/>
  <c r="K41" i="35"/>
  <c r="L41" i="35"/>
  <c r="M41" i="35"/>
  <c r="K42" i="35"/>
  <c r="L42" i="35"/>
  <c r="M42" i="35"/>
  <c r="K43" i="35"/>
  <c r="L43" i="35"/>
  <c r="M43" i="35"/>
  <c r="K44" i="35"/>
  <c r="L44" i="35"/>
  <c r="M44" i="35"/>
  <c r="K45" i="35"/>
  <c r="L45" i="35"/>
  <c r="M45" i="35"/>
  <c r="K46" i="35"/>
  <c r="L46" i="35"/>
  <c r="M46" i="35"/>
  <c r="K47" i="35"/>
  <c r="L47" i="35"/>
  <c r="M47" i="35"/>
  <c r="K48" i="35"/>
  <c r="L48" i="35"/>
  <c r="M48" i="35"/>
  <c r="K49" i="35"/>
  <c r="L49" i="35"/>
  <c r="M49" i="35"/>
  <c r="K50" i="35"/>
  <c r="L50" i="35"/>
  <c r="M50" i="35"/>
  <c r="K51" i="35"/>
  <c r="L51" i="35"/>
  <c r="M51" i="35"/>
  <c r="K52" i="35"/>
  <c r="L52" i="35"/>
  <c r="M52" i="35"/>
  <c r="K53" i="35"/>
  <c r="L53" i="35"/>
  <c r="M53" i="35"/>
  <c r="K54" i="35"/>
  <c r="L54" i="35"/>
  <c r="M54" i="35"/>
  <c r="K55" i="35"/>
  <c r="L55" i="35"/>
  <c r="M55" i="35"/>
  <c r="K56" i="35"/>
  <c r="L56" i="35"/>
  <c r="M56" i="35"/>
  <c r="K57" i="35"/>
  <c r="L57" i="35"/>
  <c r="M57" i="35"/>
  <c r="K58" i="35"/>
  <c r="L58" i="35"/>
  <c r="M58" i="35"/>
  <c r="K59" i="35"/>
  <c r="L59" i="35"/>
  <c r="M59" i="35"/>
  <c r="K60" i="35"/>
  <c r="L60" i="35"/>
  <c r="M60" i="35"/>
  <c r="K61" i="35"/>
  <c r="L61" i="35"/>
  <c r="M61" i="35"/>
  <c r="K62" i="35"/>
  <c r="L62" i="35"/>
  <c r="M62" i="35"/>
  <c r="K63" i="35"/>
  <c r="L63" i="35"/>
  <c r="M63" i="35"/>
  <c r="K64" i="35"/>
  <c r="L64" i="35"/>
  <c r="M64" i="35"/>
  <c r="K65" i="35"/>
  <c r="L65" i="35"/>
  <c r="M65" i="35"/>
  <c r="K66" i="35"/>
  <c r="L66" i="35"/>
  <c r="M66" i="35"/>
  <c r="K67" i="35"/>
  <c r="L67" i="35"/>
  <c r="M67" i="35"/>
  <c r="K68" i="35"/>
  <c r="L68" i="35"/>
  <c r="M68" i="35"/>
  <c r="K69" i="35"/>
  <c r="L69" i="35"/>
  <c r="M69" i="35"/>
  <c r="K70" i="35"/>
  <c r="L70" i="35"/>
  <c r="M70" i="35"/>
  <c r="K71" i="35"/>
  <c r="L71" i="35"/>
  <c r="M71" i="35"/>
  <c r="K72" i="35"/>
  <c r="L72" i="35"/>
  <c r="M72" i="35"/>
  <c r="K73" i="35"/>
  <c r="L73" i="35"/>
  <c r="M73" i="35"/>
  <c r="K74" i="35"/>
  <c r="L74" i="35"/>
  <c r="M74" i="35"/>
  <c r="K75" i="35"/>
  <c r="L75" i="35"/>
  <c r="M75" i="35"/>
  <c r="K76" i="35"/>
  <c r="L76" i="35"/>
  <c r="M76" i="35"/>
  <c r="K77" i="35"/>
  <c r="L77" i="35"/>
  <c r="M77" i="35"/>
  <c r="K78" i="35"/>
  <c r="L78" i="35"/>
  <c r="M78" i="35"/>
  <c r="K79" i="35"/>
  <c r="L79" i="35"/>
  <c r="M79" i="35"/>
  <c r="K80" i="35"/>
  <c r="L80" i="35"/>
  <c r="M80" i="35"/>
  <c r="K81" i="35"/>
  <c r="L81" i="35"/>
  <c r="M81" i="35"/>
  <c r="K82" i="35"/>
  <c r="L82" i="35"/>
  <c r="M82" i="35"/>
  <c r="K83" i="35"/>
  <c r="L83" i="35"/>
  <c r="M83" i="35"/>
  <c r="K84" i="35"/>
  <c r="L84" i="35"/>
  <c r="M84" i="35"/>
  <c r="K85" i="35"/>
  <c r="L85" i="35"/>
  <c r="M85" i="35"/>
  <c r="K86" i="35"/>
  <c r="L86" i="35"/>
  <c r="M86" i="35"/>
  <c r="K87" i="35"/>
  <c r="L87" i="35"/>
  <c r="M87" i="35"/>
  <c r="K88" i="35"/>
  <c r="L88" i="35"/>
  <c r="M88" i="35"/>
  <c r="K89" i="35"/>
  <c r="L89" i="35"/>
  <c r="M89" i="35"/>
  <c r="K90" i="35"/>
  <c r="L90" i="35"/>
  <c r="M90" i="35"/>
  <c r="K91" i="35"/>
  <c r="L91" i="35"/>
  <c r="M91" i="35"/>
  <c r="K92" i="35"/>
  <c r="L92" i="35"/>
  <c r="M92" i="35"/>
  <c r="K93" i="35"/>
  <c r="L93" i="35"/>
  <c r="M93" i="35"/>
  <c r="K94" i="35"/>
  <c r="L94" i="35"/>
  <c r="M94" i="35"/>
  <c r="K95" i="35"/>
  <c r="L95" i="35"/>
  <c r="M95" i="35"/>
  <c r="K96" i="35"/>
  <c r="L96" i="35"/>
  <c r="M96" i="35"/>
  <c r="K97" i="35"/>
  <c r="L97" i="35"/>
  <c r="M97" i="35"/>
  <c r="K98" i="35"/>
  <c r="L98" i="35"/>
  <c r="M98" i="35"/>
  <c r="K99" i="35"/>
  <c r="L99" i="35"/>
  <c r="M99" i="35"/>
  <c r="K100" i="35"/>
  <c r="L100" i="35"/>
  <c r="M100" i="35"/>
  <c r="K101" i="35"/>
  <c r="L101" i="35"/>
  <c r="M101" i="35"/>
  <c r="K102" i="35"/>
  <c r="L102" i="35"/>
  <c r="M102" i="35"/>
  <c r="K103" i="35"/>
  <c r="L103" i="35"/>
  <c r="M103" i="35"/>
  <c r="K104" i="35"/>
  <c r="L104" i="35"/>
  <c r="M104" i="35"/>
  <c r="K105" i="35"/>
  <c r="L105" i="35"/>
  <c r="M105" i="35"/>
  <c r="K106" i="35"/>
  <c r="L106" i="35"/>
  <c r="M106" i="35"/>
  <c r="K107" i="35"/>
  <c r="L107" i="35"/>
  <c r="M107" i="35"/>
  <c r="K108" i="35"/>
  <c r="L108" i="35"/>
  <c r="M108" i="35"/>
  <c r="K109" i="35"/>
  <c r="L109" i="35"/>
  <c r="M109" i="35"/>
  <c r="K110" i="35"/>
  <c r="L110" i="35"/>
  <c r="M110" i="35"/>
  <c r="K111" i="35"/>
  <c r="L111" i="35"/>
  <c r="M111" i="35"/>
  <c r="K112" i="35"/>
  <c r="L112" i="35"/>
  <c r="M112" i="35"/>
  <c r="K113" i="35"/>
  <c r="L113" i="35"/>
  <c r="M113" i="35"/>
  <c r="K114" i="35"/>
  <c r="L114" i="35"/>
  <c r="M114" i="35"/>
  <c r="K115" i="35"/>
  <c r="L115" i="35"/>
  <c r="M115" i="35"/>
  <c r="K116" i="35"/>
  <c r="L116" i="35"/>
  <c r="M116" i="35"/>
  <c r="K117" i="35"/>
  <c r="L117" i="35"/>
  <c r="M117" i="35"/>
  <c r="K118" i="35"/>
  <c r="L118" i="35"/>
  <c r="M118" i="35"/>
  <c r="K119" i="35"/>
  <c r="L119" i="35"/>
  <c r="M119" i="35"/>
  <c r="K120" i="35"/>
  <c r="L120" i="35"/>
  <c r="M120" i="35"/>
  <c r="K121" i="35"/>
  <c r="L121" i="35"/>
  <c r="M121" i="35"/>
  <c r="K122" i="35"/>
  <c r="L122" i="35"/>
  <c r="M122" i="35"/>
  <c r="K123" i="35"/>
  <c r="L123" i="35"/>
  <c r="M123" i="35"/>
  <c r="K124" i="35"/>
  <c r="L124" i="35"/>
  <c r="M124" i="35"/>
  <c r="K125" i="35"/>
  <c r="L125" i="35"/>
  <c r="M125" i="35"/>
  <c r="K126" i="35"/>
  <c r="L126" i="35"/>
  <c r="M126" i="35"/>
  <c r="K127" i="35"/>
  <c r="L127" i="35"/>
  <c r="M127" i="35"/>
  <c r="K128" i="35"/>
  <c r="L128" i="35"/>
  <c r="M128" i="35"/>
  <c r="K129" i="35"/>
  <c r="L129" i="35"/>
  <c r="M129" i="35"/>
  <c r="K130" i="35"/>
  <c r="L130" i="35"/>
  <c r="M130" i="35"/>
  <c r="K131" i="35"/>
  <c r="L131" i="35"/>
  <c r="M131" i="35"/>
  <c r="K132" i="35"/>
  <c r="L132" i="35"/>
  <c r="M132" i="35"/>
  <c r="K133" i="35"/>
  <c r="L133" i="35"/>
  <c r="M133" i="35"/>
  <c r="K134" i="35"/>
  <c r="L134" i="35"/>
  <c r="M134" i="35"/>
  <c r="K135" i="35"/>
  <c r="L135" i="35"/>
  <c r="M135" i="35"/>
  <c r="K136" i="35"/>
  <c r="L136" i="35"/>
  <c r="M136" i="35"/>
  <c r="K137" i="35"/>
  <c r="L137" i="35"/>
  <c r="M137" i="35"/>
  <c r="K138" i="35"/>
  <c r="L138" i="35"/>
  <c r="M138" i="35"/>
  <c r="K139" i="35"/>
  <c r="L139" i="35"/>
  <c r="M139" i="35"/>
  <c r="K140" i="35"/>
  <c r="L140" i="35"/>
  <c r="M140" i="35"/>
  <c r="K141" i="35"/>
  <c r="L141" i="35"/>
  <c r="M141" i="35"/>
  <c r="K142" i="35"/>
  <c r="L142" i="35"/>
  <c r="M142" i="35"/>
  <c r="K143" i="35"/>
  <c r="L143" i="35"/>
  <c r="M143" i="35"/>
  <c r="K144" i="35"/>
  <c r="L144" i="35"/>
  <c r="M144" i="35"/>
  <c r="K145" i="35"/>
  <c r="L145" i="35"/>
  <c r="M145" i="35"/>
  <c r="K146" i="35"/>
  <c r="L146" i="35"/>
  <c r="M146" i="35"/>
  <c r="K147" i="35"/>
  <c r="L147" i="35"/>
  <c r="M147" i="35"/>
  <c r="K148" i="35"/>
  <c r="L148" i="35"/>
  <c r="M148" i="35"/>
  <c r="K149" i="35"/>
  <c r="L149" i="35"/>
  <c r="M149" i="35"/>
  <c r="K150" i="35"/>
  <c r="L150" i="35"/>
  <c r="M150" i="35"/>
  <c r="K151" i="35"/>
  <c r="L151" i="35"/>
  <c r="M151" i="35"/>
  <c r="K152" i="35"/>
  <c r="L152" i="35"/>
  <c r="M152" i="35"/>
  <c r="K153" i="35"/>
  <c r="L153" i="35"/>
  <c r="M153" i="35"/>
  <c r="K154" i="35"/>
  <c r="L154" i="35"/>
  <c r="M154" i="35"/>
  <c r="K155" i="35"/>
  <c r="L155" i="35"/>
  <c r="M155" i="35"/>
  <c r="K156" i="35"/>
  <c r="L156" i="35"/>
  <c r="M156" i="35"/>
  <c r="K157" i="35"/>
  <c r="L157" i="35"/>
  <c r="M157" i="35"/>
  <c r="K158" i="35"/>
  <c r="L158" i="35"/>
  <c r="M158" i="35"/>
  <c r="K159" i="35"/>
  <c r="L159" i="35"/>
  <c r="M159" i="35"/>
  <c r="K160" i="35"/>
  <c r="L160" i="35"/>
  <c r="M160" i="35"/>
  <c r="K161" i="35"/>
  <c r="L161" i="35"/>
  <c r="M161" i="35"/>
  <c r="K162" i="35"/>
  <c r="L162" i="35"/>
  <c r="M162" i="35"/>
  <c r="K163" i="35"/>
  <c r="L163" i="35"/>
  <c r="M163" i="35"/>
  <c r="K164" i="35"/>
  <c r="L164" i="35"/>
  <c r="M164" i="35"/>
  <c r="K165" i="35"/>
  <c r="L165" i="35"/>
  <c r="M165" i="35"/>
  <c r="K166" i="35"/>
  <c r="L166" i="35"/>
  <c r="M166" i="35"/>
  <c r="K167" i="35"/>
  <c r="L167" i="35"/>
  <c r="M167" i="35"/>
  <c r="K168" i="35"/>
  <c r="L168" i="35"/>
  <c r="M168" i="35"/>
  <c r="K169" i="35"/>
  <c r="L169" i="35"/>
  <c r="M169" i="35"/>
  <c r="K170" i="35"/>
  <c r="L170" i="35"/>
  <c r="M170" i="35"/>
  <c r="K171" i="35"/>
  <c r="L171" i="35"/>
  <c r="M171" i="35"/>
  <c r="K172" i="35"/>
  <c r="L172" i="35"/>
  <c r="M172" i="35"/>
  <c r="K173" i="35"/>
  <c r="L173" i="35"/>
  <c r="M173" i="35"/>
  <c r="K174" i="35"/>
  <c r="L174" i="35"/>
  <c r="M174" i="35"/>
  <c r="K175" i="35"/>
  <c r="L175" i="35"/>
  <c r="M175" i="35"/>
  <c r="K176" i="35"/>
  <c r="L176" i="35"/>
  <c r="M176" i="35"/>
  <c r="K177" i="35"/>
  <c r="L177" i="35"/>
  <c r="M177" i="35"/>
  <c r="P3" i="36"/>
  <c r="P4" i="36"/>
  <c r="P5" i="36"/>
  <c r="P6" i="36"/>
  <c r="P7" i="36"/>
  <c r="P8" i="36"/>
  <c r="P9" i="36"/>
  <c r="P10" i="36"/>
  <c r="P11" i="36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27" i="36"/>
  <c r="P28" i="36"/>
  <c r="P29" i="36"/>
  <c r="P30" i="36"/>
  <c r="P31" i="36"/>
  <c r="P32" i="36"/>
  <c r="P33" i="36"/>
  <c r="P34" i="36"/>
  <c r="P35" i="36"/>
  <c r="P36" i="36"/>
  <c r="P37" i="36"/>
  <c r="P38" i="36"/>
  <c r="P39" i="36"/>
  <c r="P40" i="36"/>
  <c r="P41" i="36"/>
  <c r="P42" i="36"/>
  <c r="P43" i="36"/>
  <c r="P44" i="36"/>
  <c r="P46" i="36"/>
  <c r="P47" i="36"/>
  <c r="P48" i="36"/>
  <c r="P49" i="36"/>
  <c r="P50" i="36"/>
  <c r="P51" i="36"/>
  <c r="P52" i="36"/>
  <c r="P53" i="36"/>
  <c r="P54" i="36"/>
  <c r="P55" i="36"/>
  <c r="P56" i="36"/>
  <c r="P57" i="36"/>
  <c r="P58" i="36"/>
  <c r="P59" i="36"/>
  <c r="P60" i="36"/>
  <c r="P61" i="36"/>
  <c r="P62" i="36"/>
  <c r="P63" i="36"/>
  <c r="P64" i="36"/>
  <c r="P65" i="36"/>
  <c r="P66" i="36"/>
  <c r="P67" i="36"/>
  <c r="P69" i="36"/>
  <c r="P70" i="36"/>
  <c r="P71" i="36"/>
  <c r="P72" i="36"/>
  <c r="P73" i="36"/>
  <c r="P74" i="36"/>
  <c r="P75" i="36"/>
  <c r="P76" i="36"/>
  <c r="P77" i="36"/>
  <c r="P78" i="36"/>
  <c r="P79" i="36"/>
  <c r="P80" i="36"/>
  <c r="P81" i="36"/>
  <c r="P82" i="36"/>
  <c r="P83" i="36"/>
  <c r="P84" i="36"/>
  <c r="P86" i="36"/>
  <c r="P87" i="36"/>
  <c r="P88" i="36"/>
  <c r="P89" i="36"/>
  <c r="P90" i="36"/>
  <c r="P91" i="36"/>
  <c r="P92" i="36"/>
  <c r="P93" i="36"/>
  <c r="P94" i="36"/>
  <c r="P95" i="36"/>
  <c r="P96" i="36"/>
  <c r="P97" i="36"/>
  <c r="P98" i="36"/>
  <c r="P99" i="36"/>
  <c r="P100" i="36"/>
  <c r="P101" i="36"/>
  <c r="P102" i="36"/>
  <c r="P103" i="36"/>
  <c r="P104" i="36"/>
  <c r="P105" i="36"/>
  <c r="P106" i="36"/>
  <c r="P107" i="36"/>
  <c r="P108" i="36"/>
  <c r="P109" i="36"/>
  <c r="P110" i="36"/>
  <c r="P111" i="36"/>
  <c r="P112" i="36"/>
  <c r="P113" i="36"/>
  <c r="P114" i="36"/>
  <c r="P115" i="36"/>
  <c r="P116" i="36"/>
  <c r="P117" i="36"/>
  <c r="P118" i="36"/>
  <c r="P119" i="36"/>
  <c r="P120" i="36"/>
  <c r="P121" i="36"/>
  <c r="P122" i="36"/>
  <c r="P123" i="36"/>
  <c r="P124" i="36"/>
  <c r="P125" i="36"/>
  <c r="P126" i="36"/>
  <c r="P127" i="36"/>
  <c r="P128" i="36"/>
  <c r="P129" i="36"/>
  <c r="P130" i="36"/>
  <c r="P131" i="36"/>
  <c r="P132" i="36"/>
  <c r="P133" i="36"/>
  <c r="P134" i="36"/>
  <c r="P135" i="36"/>
  <c r="P136" i="36"/>
  <c r="P137" i="36"/>
  <c r="P138" i="36"/>
  <c r="P139" i="36"/>
  <c r="P140" i="36"/>
  <c r="P141" i="36"/>
  <c r="P142" i="36"/>
  <c r="P143" i="36"/>
  <c r="P144" i="36"/>
  <c r="P145" i="36"/>
  <c r="P146" i="36"/>
  <c r="P147" i="36"/>
  <c r="P148" i="36"/>
  <c r="P149" i="36"/>
  <c r="P150" i="36"/>
  <c r="P151" i="36"/>
  <c r="P152" i="36"/>
  <c r="P153" i="36"/>
  <c r="P154" i="36"/>
  <c r="P155" i="36"/>
  <c r="P156" i="36"/>
  <c r="P157" i="36"/>
  <c r="P158" i="36"/>
  <c r="P159" i="36"/>
  <c r="P160" i="36"/>
  <c r="P161" i="36"/>
  <c r="P162" i="36"/>
  <c r="P163" i="36"/>
  <c r="P164" i="36"/>
  <c r="P165" i="36"/>
  <c r="P166" i="36"/>
  <c r="P167" i="36"/>
  <c r="P168" i="36"/>
  <c r="P169" i="36"/>
  <c r="P170" i="36"/>
  <c r="P171" i="36"/>
  <c r="P172" i="36"/>
  <c r="P173" i="36"/>
  <c r="P174" i="36"/>
  <c r="P175" i="36"/>
  <c r="P176" i="36"/>
  <c r="P177" i="36"/>
  <c r="P178" i="36"/>
  <c r="P179" i="36"/>
  <c r="P180" i="36"/>
  <c r="P181" i="36"/>
  <c r="P182" i="36"/>
  <c r="P183" i="36"/>
  <c r="P184" i="36"/>
  <c r="P185" i="36"/>
  <c r="P186" i="36"/>
  <c r="P187" i="36"/>
  <c r="P188" i="36"/>
  <c r="P189" i="36"/>
  <c r="P190" i="36"/>
  <c r="P191" i="36"/>
  <c r="P192" i="36"/>
  <c r="P193" i="36"/>
  <c r="P194" i="36"/>
  <c r="P195" i="36"/>
  <c r="P196" i="36"/>
  <c r="P197" i="36"/>
  <c r="P198" i="36"/>
  <c r="P199" i="36"/>
  <c r="P200" i="36"/>
  <c r="P201" i="36"/>
  <c r="P202" i="36"/>
  <c r="P203" i="36"/>
  <c r="P204" i="36"/>
  <c r="P205" i="36"/>
  <c r="P206" i="36"/>
  <c r="P207" i="36"/>
  <c r="P208" i="36"/>
  <c r="P209" i="36"/>
  <c r="P210" i="36"/>
  <c r="P211" i="36"/>
  <c r="P212" i="36"/>
  <c r="P213" i="36"/>
  <c r="P214" i="36"/>
  <c r="P215" i="36"/>
  <c r="P216" i="36"/>
  <c r="P217" i="36"/>
  <c r="P218" i="36"/>
  <c r="P220" i="36"/>
  <c r="P221" i="36"/>
  <c r="P222" i="36"/>
  <c r="P223" i="36"/>
  <c r="P224" i="36"/>
  <c r="P225" i="36"/>
  <c r="P226" i="36"/>
  <c r="P227" i="36"/>
  <c r="P228" i="36"/>
  <c r="P229" i="36"/>
  <c r="P230" i="36"/>
  <c r="P231" i="36"/>
  <c r="P232" i="36"/>
  <c r="P233" i="36"/>
  <c r="P234" i="36"/>
  <c r="P235" i="36"/>
  <c r="P236" i="36"/>
  <c r="P237" i="36"/>
  <c r="P238" i="36"/>
  <c r="P239" i="36"/>
  <c r="P240" i="36"/>
  <c r="P241" i="36"/>
  <c r="P242" i="36"/>
  <c r="P243" i="36"/>
  <c r="P244" i="36"/>
  <c r="P245" i="36"/>
  <c r="P246" i="36"/>
  <c r="P247" i="36"/>
  <c r="P248" i="36"/>
  <c r="P249" i="36"/>
  <c r="P250" i="36"/>
  <c r="P251" i="36"/>
  <c r="P252" i="36"/>
  <c r="P253" i="36"/>
  <c r="P254" i="36"/>
  <c r="P255" i="36"/>
  <c r="P256" i="36"/>
  <c r="P257" i="36"/>
  <c r="P258" i="36"/>
  <c r="P259" i="36"/>
  <c r="P260" i="36"/>
  <c r="P261" i="36"/>
  <c r="P262" i="36"/>
  <c r="P263" i="36"/>
  <c r="P264" i="36"/>
  <c r="P265" i="36"/>
  <c r="P266" i="36"/>
  <c r="P267" i="36"/>
  <c r="P268" i="36"/>
  <c r="P269" i="36"/>
  <c r="P270" i="36"/>
  <c r="P271" i="36"/>
  <c r="P272" i="36"/>
  <c r="P273" i="36"/>
  <c r="P274" i="36"/>
  <c r="P275" i="36"/>
  <c r="P276" i="36"/>
  <c r="P277" i="36"/>
  <c r="P278" i="36"/>
  <c r="P279" i="36"/>
  <c r="P280" i="36"/>
  <c r="P281" i="36"/>
  <c r="P282" i="36"/>
  <c r="P283" i="36"/>
  <c r="P284" i="36"/>
  <c r="P285" i="36"/>
  <c r="P286" i="36"/>
  <c r="P287" i="36"/>
  <c r="P288" i="36"/>
  <c r="P289" i="36"/>
  <c r="P290" i="36"/>
  <c r="P291" i="36"/>
  <c r="P292" i="36"/>
  <c r="P293" i="36"/>
  <c r="P294" i="36"/>
  <c r="P295" i="36"/>
  <c r="P297" i="36"/>
  <c r="P298" i="36"/>
  <c r="P299" i="36"/>
  <c r="P300" i="36"/>
  <c r="P301" i="36"/>
  <c r="P302" i="36"/>
  <c r="P303" i="36"/>
  <c r="P304" i="36"/>
  <c r="P305" i="36"/>
  <c r="P306" i="36"/>
  <c r="P307" i="36"/>
  <c r="P308" i="36"/>
  <c r="P309" i="36"/>
  <c r="P310" i="36"/>
  <c r="P311" i="36"/>
  <c r="P312" i="36"/>
  <c r="P313" i="36"/>
  <c r="P314" i="36"/>
  <c r="P315" i="36"/>
  <c r="P316" i="36"/>
  <c r="P317" i="36"/>
  <c r="P318" i="36"/>
  <c r="P319" i="36"/>
  <c r="P320" i="36"/>
  <c r="P321" i="36"/>
  <c r="P322" i="36"/>
  <c r="P323" i="36"/>
  <c r="P324" i="36"/>
  <c r="P325" i="36"/>
  <c r="P326" i="36"/>
  <c r="P327" i="36"/>
  <c r="P328" i="36"/>
  <c r="P329" i="36"/>
  <c r="P330" i="36"/>
  <c r="P331" i="36"/>
  <c r="P332" i="36"/>
  <c r="P333" i="36"/>
  <c r="P334" i="36"/>
  <c r="P335" i="36"/>
  <c r="P336" i="36"/>
  <c r="P337" i="36"/>
  <c r="P338" i="36"/>
  <c r="P339" i="36"/>
  <c r="P340" i="36"/>
  <c r="P341" i="36"/>
  <c r="P342" i="36"/>
  <c r="P343" i="36"/>
  <c r="P344" i="36"/>
  <c r="P345" i="36"/>
  <c r="P346" i="36"/>
  <c r="P347" i="36"/>
  <c r="P348" i="36"/>
  <c r="P349" i="36"/>
  <c r="P350" i="36"/>
  <c r="P351" i="36"/>
  <c r="P352" i="36"/>
  <c r="P353" i="36"/>
  <c r="P354" i="36"/>
  <c r="P355" i="36"/>
  <c r="P357" i="36"/>
  <c r="P358" i="36"/>
  <c r="P359" i="36"/>
  <c r="P360" i="36"/>
  <c r="P361" i="36"/>
  <c r="P362" i="36"/>
  <c r="P363" i="36"/>
  <c r="P364" i="36"/>
  <c r="P365" i="36"/>
  <c r="P366" i="36"/>
  <c r="P367" i="36"/>
  <c r="P368" i="36"/>
  <c r="P369" i="36"/>
  <c r="P370" i="36"/>
  <c r="P371" i="36"/>
  <c r="P372" i="36"/>
  <c r="P373" i="36"/>
  <c r="P374" i="36"/>
  <c r="P375" i="36"/>
  <c r="P376" i="36"/>
  <c r="P377" i="36"/>
  <c r="P378" i="36"/>
  <c r="P379" i="36"/>
  <c r="P380" i="36"/>
  <c r="P381" i="36"/>
  <c r="P382" i="36"/>
  <c r="P383" i="36"/>
  <c r="P384" i="36"/>
  <c r="P385" i="36"/>
  <c r="P386" i="36"/>
  <c r="P387" i="36"/>
  <c r="P388" i="36"/>
  <c r="P389" i="36"/>
  <c r="P390" i="36"/>
  <c r="P391" i="36"/>
  <c r="P392" i="36"/>
  <c r="P393" i="36"/>
  <c r="P394" i="36"/>
  <c r="P395" i="36"/>
  <c r="P396" i="36"/>
  <c r="P397" i="36"/>
  <c r="P398" i="36"/>
  <c r="P399" i="36"/>
  <c r="P400" i="36"/>
  <c r="P402" i="36"/>
  <c r="P403" i="36"/>
  <c r="P404" i="36"/>
  <c r="P405" i="36"/>
  <c r="P406" i="36"/>
  <c r="P407" i="36"/>
  <c r="P408" i="36"/>
  <c r="P410" i="36"/>
  <c r="P411" i="36"/>
  <c r="P412" i="36"/>
  <c r="P413" i="36"/>
  <c r="P415" i="36"/>
  <c r="P416" i="36"/>
  <c r="P417" i="36"/>
  <c r="P418" i="36"/>
  <c r="P419" i="36"/>
  <c r="P420" i="36"/>
  <c r="P421" i="36"/>
  <c r="P422" i="36"/>
  <c r="P424" i="36"/>
  <c r="P425" i="36"/>
  <c r="P426" i="36"/>
  <c r="P428" i="36"/>
  <c r="P430" i="36"/>
  <c r="P431" i="36"/>
  <c r="P432" i="36"/>
  <c r="P433" i="36"/>
  <c r="P434" i="36"/>
  <c r="P435" i="36"/>
  <c r="P436" i="36"/>
  <c r="P437" i="36"/>
  <c r="P438" i="36"/>
  <c r="P439" i="36"/>
  <c r="P440" i="36"/>
  <c r="P441" i="36"/>
  <c r="P442" i="36"/>
  <c r="P443" i="36"/>
  <c r="P444" i="36"/>
  <c r="P445" i="36"/>
  <c r="P446" i="36"/>
  <c r="P447" i="36"/>
  <c r="P448" i="36"/>
  <c r="P449" i="36"/>
  <c r="P450" i="36"/>
  <c r="P451" i="36"/>
  <c r="P452" i="36"/>
  <c r="P453" i="36"/>
  <c r="P454" i="36"/>
  <c r="P455" i="36"/>
  <c r="P456" i="36"/>
  <c r="P457" i="36"/>
  <c r="P458" i="36"/>
  <c r="P459" i="36"/>
  <c r="P460" i="36"/>
  <c r="P461" i="36"/>
  <c r="P462" i="36"/>
  <c r="P463" i="36"/>
  <c r="P464" i="36"/>
  <c r="P465" i="36"/>
  <c r="P466" i="36"/>
  <c r="P467" i="36"/>
  <c r="P468" i="36"/>
  <c r="P469" i="36"/>
  <c r="P470" i="36"/>
  <c r="P471" i="36"/>
  <c r="P472" i="36"/>
  <c r="P473" i="36"/>
  <c r="P474" i="36"/>
  <c r="P475" i="36"/>
  <c r="P476" i="36"/>
  <c r="P477" i="36"/>
  <c r="P478" i="36"/>
  <c r="P479" i="36"/>
  <c r="P480" i="36"/>
  <c r="P481" i="36"/>
  <c r="P482" i="36"/>
  <c r="P483" i="36"/>
  <c r="P484" i="36"/>
  <c r="P485" i="36"/>
  <c r="P486" i="36"/>
  <c r="P487" i="36"/>
  <c r="P488" i="36"/>
  <c r="P489" i="36"/>
  <c r="P490" i="36"/>
  <c r="P491" i="36"/>
  <c r="P492" i="36"/>
  <c r="P493" i="36"/>
  <c r="P494" i="36"/>
  <c r="P495" i="36"/>
  <c r="P496" i="36"/>
  <c r="P497" i="36"/>
  <c r="P498" i="36"/>
  <c r="P499" i="36"/>
  <c r="P500" i="36"/>
  <c r="P501" i="36"/>
  <c r="P502" i="36"/>
  <c r="P503" i="36"/>
  <c r="P504" i="36"/>
  <c r="P505" i="36"/>
  <c r="P506" i="36"/>
  <c r="P507" i="36"/>
  <c r="P508" i="36"/>
  <c r="P509" i="36"/>
  <c r="P510" i="36"/>
  <c r="P511" i="36"/>
  <c r="P512" i="36"/>
  <c r="P513" i="36"/>
  <c r="P514" i="36"/>
  <c r="P515" i="36"/>
  <c r="P516" i="36"/>
  <c r="P517" i="36"/>
  <c r="P518" i="36"/>
  <c r="P519" i="36"/>
  <c r="P520" i="36"/>
  <c r="P521" i="36"/>
  <c r="P522" i="36"/>
  <c r="P523" i="36"/>
  <c r="P524" i="36"/>
  <c r="P525" i="36"/>
  <c r="P526" i="36"/>
  <c r="P527" i="36"/>
  <c r="P528" i="36"/>
  <c r="P529" i="36"/>
  <c r="P530" i="36"/>
  <c r="P531" i="36"/>
  <c r="P532" i="36"/>
  <c r="P533" i="36"/>
  <c r="P534" i="36"/>
  <c r="P535" i="36"/>
  <c r="P536" i="36"/>
  <c r="P537" i="36"/>
  <c r="P538" i="36"/>
  <c r="P539" i="36"/>
  <c r="P540" i="36"/>
  <c r="P541" i="36"/>
  <c r="P543" i="36"/>
  <c r="P544" i="36"/>
  <c r="P545" i="36"/>
  <c r="P546" i="36"/>
  <c r="P547" i="36"/>
  <c r="P548" i="36"/>
  <c r="P549" i="36"/>
  <c r="P550" i="36"/>
  <c r="P551" i="36"/>
  <c r="P552" i="36"/>
  <c r="P553" i="36"/>
  <c r="P554" i="36"/>
  <c r="P555" i="36"/>
  <c r="P556" i="36"/>
  <c r="P557" i="36"/>
  <c r="P558" i="36"/>
  <c r="P559" i="36"/>
  <c r="P560" i="36"/>
  <c r="P561" i="36"/>
  <c r="P562" i="36"/>
  <c r="P563" i="36"/>
  <c r="P564" i="36"/>
  <c r="P565" i="36"/>
  <c r="P566" i="36"/>
  <c r="P567" i="36"/>
  <c r="P568" i="36"/>
  <c r="P569" i="36"/>
  <c r="P570" i="36"/>
  <c r="P571" i="36"/>
  <c r="P572" i="36"/>
  <c r="P573" i="36"/>
  <c r="P574" i="36"/>
  <c r="P575" i="36"/>
  <c r="P576" i="36"/>
  <c r="P577" i="36"/>
  <c r="P578" i="36"/>
  <c r="P579" i="36"/>
  <c r="P580" i="36"/>
  <c r="P581" i="36"/>
  <c r="P582" i="36"/>
  <c r="P583" i="36"/>
  <c r="P584" i="36"/>
  <c r="P585" i="36"/>
  <c r="P586" i="36"/>
  <c r="P587" i="36"/>
  <c r="P588" i="36"/>
  <c r="P589" i="36"/>
  <c r="P590" i="36"/>
  <c r="P591" i="36"/>
  <c r="P592" i="36"/>
  <c r="P593" i="36"/>
  <c r="P594" i="36"/>
  <c r="P595" i="36"/>
  <c r="P596" i="36"/>
  <c r="P597" i="36"/>
  <c r="P598" i="36"/>
  <c r="P599" i="36"/>
  <c r="P600" i="36"/>
  <c r="P601" i="36"/>
  <c r="P602" i="36"/>
  <c r="P603" i="36"/>
  <c r="P604" i="36"/>
  <c r="P605" i="36"/>
  <c r="P606" i="36"/>
  <c r="P607" i="36"/>
  <c r="P608" i="36"/>
  <c r="P609" i="36"/>
  <c r="P610" i="36"/>
  <c r="P611" i="36"/>
  <c r="P612" i="36"/>
  <c r="P613" i="36"/>
  <c r="P614" i="36"/>
  <c r="P615" i="36"/>
  <c r="P616" i="36"/>
  <c r="P617" i="36"/>
  <c r="P618" i="36"/>
  <c r="P619" i="36"/>
  <c r="P620" i="36"/>
  <c r="P621" i="36"/>
  <c r="P622" i="36"/>
  <c r="P623" i="36"/>
  <c r="P624" i="36"/>
  <c r="P625" i="36"/>
  <c r="P626" i="36"/>
  <c r="P627" i="36"/>
  <c r="P628" i="36"/>
  <c r="P629" i="36"/>
  <c r="P630" i="36"/>
  <c r="P631" i="36"/>
  <c r="P632" i="36"/>
  <c r="P633" i="36"/>
  <c r="P634" i="36"/>
  <c r="P635" i="36"/>
  <c r="P636" i="36"/>
  <c r="P637" i="36"/>
  <c r="P638" i="36"/>
  <c r="P639" i="36"/>
  <c r="P640" i="36"/>
  <c r="P641" i="36"/>
  <c r="P642" i="36"/>
  <c r="P643" i="36"/>
  <c r="P644" i="36"/>
  <c r="P645" i="36"/>
  <c r="P646" i="36"/>
  <c r="P647" i="36"/>
  <c r="P648" i="36"/>
  <c r="P649" i="36"/>
  <c r="P650" i="36"/>
  <c r="P651" i="36"/>
  <c r="P653" i="36"/>
  <c r="P654" i="36"/>
  <c r="P655" i="36"/>
  <c r="P656" i="36"/>
  <c r="P657" i="36"/>
  <c r="P658" i="36"/>
  <c r="P659" i="36"/>
  <c r="P660" i="36"/>
  <c r="P661" i="36"/>
  <c r="P662" i="36"/>
  <c r="P663" i="36"/>
  <c r="P664" i="36"/>
  <c r="P665" i="36"/>
  <c r="P666" i="36"/>
  <c r="P667" i="36"/>
  <c r="P668" i="36"/>
  <c r="P669" i="36"/>
  <c r="P670" i="36"/>
  <c r="P671" i="36"/>
  <c r="P672" i="36"/>
  <c r="P673" i="36"/>
  <c r="P674" i="36"/>
  <c r="P675" i="36"/>
  <c r="P676" i="36"/>
  <c r="P677" i="36"/>
  <c r="P678" i="36"/>
  <c r="P680" i="36"/>
  <c r="P681" i="36"/>
  <c r="P682" i="36"/>
  <c r="P683" i="36"/>
  <c r="P684" i="36"/>
  <c r="P685" i="36"/>
  <c r="P686" i="36"/>
  <c r="P687" i="36"/>
  <c r="P688" i="36"/>
  <c r="P689" i="36"/>
  <c r="P690" i="36"/>
  <c r="P691" i="36"/>
  <c r="P692" i="36"/>
  <c r="P693" i="36"/>
  <c r="P694" i="36"/>
  <c r="P695" i="36"/>
  <c r="P696" i="36"/>
  <c r="P697" i="36"/>
  <c r="P698" i="36"/>
  <c r="P699" i="36"/>
  <c r="P700" i="36"/>
  <c r="P701" i="36"/>
  <c r="P702" i="36"/>
  <c r="P703" i="36"/>
  <c r="P704" i="36"/>
  <c r="P705" i="36"/>
  <c r="P706" i="36"/>
  <c r="P707" i="36"/>
  <c r="P708" i="36"/>
  <c r="P709" i="36"/>
  <c r="P710" i="36"/>
  <c r="P711" i="36"/>
  <c r="P712" i="36"/>
  <c r="P713" i="36"/>
  <c r="P714" i="36"/>
  <c r="P715" i="36"/>
  <c r="P716" i="36"/>
  <c r="P717" i="36"/>
  <c r="P718" i="36"/>
  <c r="P719" i="36"/>
  <c r="P720" i="36"/>
  <c r="P721" i="36"/>
  <c r="P722" i="36"/>
  <c r="P723" i="36"/>
  <c r="P724" i="36"/>
  <c r="P725" i="36"/>
  <c r="P726" i="36"/>
  <c r="P727" i="36"/>
  <c r="P728" i="36"/>
  <c r="P729" i="36"/>
  <c r="P730" i="36"/>
  <c r="P731" i="36"/>
  <c r="P732" i="36"/>
  <c r="P733" i="36"/>
  <c r="P734" i="36"/>
  <c r="P735" i="36"/>
  <c r="P736" i="36"/>
  <c r="P737" i="36"/>
  <c r="P738" i="36"/>
  <c r="P739" i="36"/>
  <c r="P740" i="36"/>
  <c r="P741" i="36"/>
  <c r="P742" i="36"/>
  <c r="P743" i="36"/>
  <c r="P744" i="36"/>
  <c r="P745" i="36"/>
  <c r="P746" i="36"/>
  <c r="P747" i="36"/>
  <c r="P748" i="36"/>
  <c r="P749" i="36"/>
  <c r="P750" i="36"/>
  <c r="P751" i="36"/>
  <c r="P752" i="36"/>
  <c r="P753" i="36"/>
  <c r="P754" i="36"/>
  <c r="P755" i="36"/>
  <c r="P756" i="36"/>
  <c r="P757" i="36"/>
  <c r="P758" i="36"/>
  <c r="P759" i="36"/>
  <c r="P760" i="36"/>
  <c r="P761" i="36"/>
  <c r="P762" i="36"/>
  <c r="P763" i="36"/>
  <c r="P764" i="36"/>
  <c r="P765" i="36"/>
  <c r="P766" i="36"/>
  <c r="P768" i="36"/>
  <c r="P769" i="36"/>
  <c r="P770" i="36"/>
  <c r="P771" i="36"/>
  <c r="P772" i="36"/>
  <c r="P773" i="36"/>
  <c r="P774" i="36"/>
  <c r="P775" i="36"/>
  <c r="P776" i="36"/>
  <c r="P777" i="36"/>
  <c r="P778" i="36"/>
  <c r="P779" i="36"/>
  <c r="P780" i="36"/>
  <c r="P781" i="36"/>
  <c r="P782" i="36"/>
  <c r="P783" i="36"/>
  <c r="P784" i="36"/>
  <c r="P785" i="36"/>
  <c r="P786" i="36"/>
  <c r="P787" i="36"/>
  <c r="P788" i="36"/>
  <c r="P789" i="36"/>
  <c r="P790" i="36"/>
  <c r="P791" i="36"/>
  <c r="P792" i="36"/>
  <c r="P793" i="36"/>
  <c r="P794" i="36"/>
  <c r="P795" i="36"/>
  <c r="P796" i="36"/>
  <c r="P797" i="36"/>
  <c r="P798" i="36"/>
  <c r="P799" i="36"/>
  <c r="P800" i="36"/>
  <c r="P801" i="36"/>
  <c r="P802" i="36"/>
  <c r="P803" i="36"/>
  <c r="P804" i="36"/>
  <c r="P805" i="36"/>
  <c r="P2" i="36"/>
  <c r="N3" i="36"/>
  <c r="N4" i="36"/>
  <c r="N5" i="36"/>
  <c r="N6" i="36"/>
  <c r="N7" i="36"/>
  <c r="N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3" i="36"/>
  <c r="N164" i="36"/>
  <c r="N165" i="36"/>
  <c r="N166" i="36"/>
  <c r="N167" i="36"/>
  <c r="N168" i="36"/>
  <c r="N169" i="36"/>
  <c r="N170" i="36"/>
  <c r="N171" i="36"/>
  <c r="N172" i="36"/>
  <c r="N173" i="36"/>
  <c r="N174" i="36"/>
  <c r="N175" i="36"/>
  <c r="N176" i="36"/>
  <c r="N177" i="36"/>
  <c r="N178" i="36"/>
  <c r="N179" i="36"/>
  <c r="N180" i="36"/>
  <c r="N181" i="36"/>
  <c r="N182" i="36"/>
  <c r="N183" i="36"/>
  <c r="N184" i="36"/>
  <c r="N185" i="36"/>
  <c r="N186" i="36"/>
  <c r="N187" i="36"/>
  <c r="N188" i="36"/>
  <c r="N189" i="36"/>
  <c r="N190" i="36"/>
  <c r="N191" i="36"/>
  <c r="N192" i="36"/>
  <c r="N193" i="36"/>
  <c r="N194" i="36"/>
  <c r="N195" i="36"/>
  <c r="N196" i="36"/>
  <c r="N197" i="36"/>
  <c r="N198" i="36"/>
  <c r="N199" i="36"/>
  <c r="N200" i="36"/>
  <c r="N201" i="36"/>
  <c r="N202" i="36"/>
  <c r="N203" i="36"/>
  <c r="N204" i="36"/>
  <c r="N205" i="36"/>
  <c r="N206" i="36"/>
  <c r="N207" i="36"/>
  <c r="N208" i="36"/>
  <c r="N209" i="36"/>
  <c r="N210" i="36"/>
  <c r="N211" i="36"/>
  <c r="N212" i="36"/>
  <c r="N213" i="36"/>
  <c r="N214" i="36"/>
  <c r="N215" i="36"/>
  <c r="N216" i="36"/>
  <c r="N217" i="36"/>
  <c r="N218" i="36"/>
  <c r="N219" i="36"/>
  <c r="N220" i="36"/>
  <c r="N221" i="36"/>
  <c r="N222" i="36"/>
  <c r="N223" i="36"/>
  <c r="N224" i="36"/>
  <c r="N225" i="36"/>
  <c r="N226" i="36"/>
  <c r="N227" i="36"/>
  <c r="N228" i="36"/>
  <c r="N229" i="36"/>
  <c r="N230" i="36"/>
  <c r="N231" i="36"/>
  <c r="N232" i="36"/>
  <c r="N233" i="36"/>
  <c r="N234" i="36"/>
  <c r="N235" i="36"/>
  <c r="N236" i="36"/>
  <c r="N237" i="36"/>
  <c r="N238" i="36"/>
  <c r="N239" i="36"/>
  <c r="N240" i="36"/>
  <c r="N241" i="36"/>
  <c r="N242" i="36"/>
  <c r="N243" i="36"/>
  <c r="N244" i="36"/>
  <c r="N245" i="36"/>
  <c r="N246" i="36"/>
  <c r="N247" i="36"/>
  <c r="N248" i="36"/>
  <c r="N249" i="36"/>
  <c r="N250" i="36"/>
  <c r="N251" i="36"/>
  <c r="N252" i="36"/>
  <c r="N253" i="36"/>
  <c r="N254" i="36"/>
  <c r="N255" i="36"/>
  <c r="N256" i="36"/>
  <c r="N257" i="36"/>
  <c r="N258" i="36"/>
  <c r="N259" i="36"/>
  <c r="N260" i="36"/>
  <c r="N261" i="36"/>
  <c r="N262" i="36"/>
  <c r="N263" i="36"/>
  <c r="N264" i="36"/>
  <c r="N265" i="36"/>
  <c r="N266" i="36"/>
  <c r="N267" i="36"/>
  <c r="N268" i="36"/>
  <c r="N269" i="36"/>
  <c r="N270" i="36"/>
  <c r="N271" i="36"/>
  <c r="N272" i="36"/>
  <c r="N273" i="36"/>
  <c r="N274" i="36"/>
  <c r="N275" i="36"/>
  <c r="N276" i="36"/>
  <c r="N277" i="36"/>
  <c r="N278" i="36"/>
  <c r="N279" i="36"/>
  <c r="N280" i="36"/>
  <c r="N281" i="36"/>
  <c r="N282" i="36"/>
  <c r="N283" i="36"/>
  <c r="N284" i="36"/>
  <c r="N285" i="36"/>
  <c r="N286" i="36"/>
  <c r="N287" i="36"/>
  <c r="N288" i="36"/>
  <c r="N289" i="36"/>
  <c r="N290" i="36"/>
  <c r="N291" i="36"/>
  <c r="N292" i="36"/>
  <c r="N293" i="36"/>
  <c r="N294" i="36"/>
  <c r="N295" i="36"/>
  <c r="N296" i="36"/>
  <c r="N297" i="36"/>
  <c r="N298" i="36"/>
  <c r="N299" i="36"/>
  <c r="N300" i="36"/>
  <c r="N301" i="36"/>
  <c r="N302" i="36"/>
  <c r="N303" i="36"/>
  <c r="N304" i="36"/>
  <c r="N305" i="36"/>
  <c r="N306" i="36"/>
  <c r="N307" i="36"/>
  <c r="N308" i="36"/>
  <c r="N309" i="36"/>
  <c r="N310" i="36"/>
  <c r="N311" i="36"/>
  <c r="N312" i="36"/>
  <c r="N313" i="36"/>
  <c r="N314" i="36"/>
  <c r="N315" i="36"/>
  <c r="N316" i="36"/>
  <c r="N317" i="36"/>
  <c r="N318" i="36"/>
  <c r="N319" i="36"/>
  <c r="N320" i="36"/>
  <c r="N321" i="36"/>
  <c r="N322" i="36"/>
  <c r="N323" i="36"/>
  <c r="N324" i="36"/>
  <c r="N325" i="36"/>
  <c r="N326" i="36"/>
  <c r="N327" i="36"/>
  <c r="N328" i="36"/>
  <c r="N329" i="36"/>
  <c r="N330" i="36"/>
  <c r="N331" i="36"/>
  <c r="N332" i="36"/>
  <c r="N333" i="36"/>
  <c r="N334" i="36"/>
  <c r="N335" i="36"/>
  <c r="N336" i="36"/>
  <c r="N337" i="36"/>
  <c r="N338" i="36"/>
  <c r="N339" i="36"/>
  <c r="N340" i="36"/>
  <c r="N341" i="36"/>
  <c r="N342" i="36"/>
  <c r="N343" i="36"/>
  <c r="N344" i="36"/>
  <c r="N345" i="36"/>
  <c r="N346" i="36"/>
  <c r="N347" i="36"/>
  <c r="N348" i="36"/>
  <c r="N349" i="36"/>
  <c r="N350" i="36"/>
  <c r="N351" i="36"/>
  <c r="N352" i="36"/>
  <c r="N353" i="36"/>
  <c r="N354" i="36"/>
  <c r="N355" i="36"/>
  <c r="N356" i="36"/>
  <c r="N357" i="36"/>
  <c r="N358" i="36"/>
  <c r="N359" i="36"/>
  <c r="N360" i="36"/>
  <c r="N361" i="36"/>
  <c r="N362" i="36"/>
  <c r="N363" i="36"/>
  <c r="N364" i="36"/>
  <c r="N365" i="36"/>
  <c r="N366" i="36"/>
  <c r="N367" i="36"/>
  <c r="N368" i="36"/>
  <c r="N369" i="36"/>
  <c r="N370" i="36"/>
  <c r="N371" i="36"/>
  <c r="N372" i="36"/>
  <c r="N373" i="36"/>
  <c r="N374" i="36"/>
  <c r="N375" i="36"/>
  <c r="N376" i="36"/>
  <c r="N377" i="36"/>
  <c r="N378" i="36"/>
  <c r="N379" i="36"/>
  <c r="N380" i="36"/>
  <c r="N381" i="36"/>
  <c r="N382" i="36"/>
  <c r="N383" i="36"/>
  <c r="N384" i="36"/>
  <c r="N385" i="36"/>
  <c r="N386" i="36"/>
  <c r="N387" i="36"/>
  <c r="N388" i="36"/>
  <c r="N389" i="36"/>
  <c r="N390" i="36"/>
  <c r="N391" i="36"/>
  <c r="N392" i="36"/>
  <c r="N393" i="36"/>
  <c r="N394" i="36"/>
  <c r="N395" i="36"/>
  <c r="N396" i="36"/>
  <c r="N397" i="36"/>
  <c r="N398" i="36"/>
  <c r="N399" i="36"/>
  <c r="N400" i="36"/>
  <c r="N401" i="36"/>
  <c r="N402" i="36"/>
  <c r="N403" i="36"/>
  <c r="N404" i="36"/>
  <c r="N405" i="36"/>
  <c r="N406" i="36"/>
  <c r="N407" i="36"/>
  <c r="N408" i="36"/>
  <c r="N409" i="36"/>
  <c r="N410" i="36"/>
  <c r="N411" i="36"/>
  <c r="N412" i="36"/>
  <c r="N413" i="36"/>
  <c r="N414" i="36"/>
  <c r="N415" i="36"/>
  <c r="N416" i="36"/>
  <c r="N417" i="36"/>
  <c r="N418" i="36"/>
  <c r="N419" i="36"/>
  <c r="N420" i="36"/>
  <c r="N421" i="36"/>
  <c r="N422" i="36"/>
  <c r="N423" i="36"/>
  <c r="N424" i="36"/>
  <c r="N425" i="36"/>
  <c r="N426" i="36"/>
  <c r="N427" i="36"/>
  <c r="N428" i="36"/>
  <c r="N429" i="36"/>
  <c r="N430" i="36"/>
  <c r="N431" i="36"/>
  <c r="N432" i="36"/>
  <c r="N433" i="36"/>
  <c r="N434" i="36"/>
  <c r="N435" i="36"/>
  <c r="N436" i="36"/>
  <c r="N437" i="36"/>
  <c r="N438" i="36"/>
  <c r="N439" i="36"/>
  <c r="N440" i="36"/>
  <c r="N441" i="36"/>
  <c r="N442" i="36"/>
  <c r="N443" i="36"/>
  <c r="N444" i="36"/>
  <c r="N445" i="36"/>
  <c r="N446" i="36"/>
  <c r="N447" i="36"/>
  <c r="N448" i="36"/>
  <c r="N449" i="36"/>
  <c r="N450" i="36"/>
  <c r="N451" i="36"/>
  <c r="N452" i="36"/>
  <c r="N453" i="36"/>
  <c r="N454" i="36"/>
  <c r="N455" i="36"/>
  <c r="N456" i="36"/>
  <c r="N457" i="36"/>
  <c r="N458" i="36"/>
  <c r="N459" i="36"/>
  <c r="N460" i="36"/>
  <c r="N461" i="36"/>
  <c r="N462" i="36"/>
  <c r="N463" i="36"/>
  <c r="N464" i="36"/>
  <c r="N465" i="36"/>
  <c r="N466" i="36"/>
  <c r="N467" i="36"/>
  <c r="N468" i="36"/>
  <c r="N469" i="36"/>
  <c r="N470" i="36"/>
  <c r="N471" i="36"/>
  <c r="N472" i="36"/>
  <c r="N473" i="36"/>
  <c r="N474" i="36"/>
  <c r="N475" i="36"/>
  <c r="N476" i="36"/>
  <c r="N477" i="36"/>
  <c r="N478" i="36"/>
  <c r="N479" i="36"/>
  <c r="N480" i="36"/>
  <c r="N481" i="36"/>
  <c r="N482" i="36"/>
  <c r="N483" i="36"/>
  <c r="N484" i="36"/>
  <c r="N485" i="36"/>
  <c r="N486" i="36"/>
  <c r="N487" i="36"/>
  <c r="N488" i="36"/>
  <c r="N489" i="36"/>
  <c r="N490" i="36"/>
  <c r="N491" i="36"/>
  <c r="N492" i="36"/>
  <c r="N493" i="36"/>
  <c r="N494" i="36"/>
  <c r="N495" i="36"/>
  <c r="N496" i="36"/>
  <c r="N497" i="36"/>
  <c r="N498" i="36"/>
  <c r="N499" i="36"/>
  <c r="N500" i="36"/>
  <c r="N501" i="36"/>
  <c r="N502" i="36"/>
  <c r="N503" i="36"/>
  <c r="N504" i="36"/>
  <c r="N505" i="36"/>
  <c r="N506" i="36"/>
  <c r="N507" i="36"/>
  <c r="N508" i="36"/>
  <c r="N509" i="36"/>
  <c r="N510" i="36"/>
  <c r="N511" i="36"/>
  <c r="N512" i="36"/>
  <c r="N513" i="36"/>
  <c r="N514" i="36"/>
  <c r="N515" i="36"/>
  <c r="N516" i="36"/>
  <c r="N517" i="36"/>
  <c r="N518" i="36"/>
  <c r="N519" i="36"/>
  <c r="N520" i="36"/>
  <c r="N521" i="36"/>
  <c r="N522" i="36"/>
  <c r="N523" i="36"/>
  <c r="N524" i="36"/>
  <c r="N525" i="36"/>
  <c r="N526" i="36"/>
  <c r="N527" i="36"/>
  <c r="N528" i="36"/>
  <c r="N529" i="36"/>
  <c r="N530" i="36"/>
  <c r="N531" i="36"/>
  <c r="N532" i="36"/>
  <c r="N533" i="36"/>
  <c r="N534" i="36"/>
  <c r="N535" i="36"/>
  <c r="N536" i="36"/>
  <c r="N537" i="36"/>
  <c r="N538" i="36"/>
  <c r="N539" i="36"/>
  <c r="N540" i="36"/>
  <c r="N541" i="36"/>
  <c r="N542" i="36"/>
  <c r="N543" i="36"/>
  <c r="N544" i="36"/>
  <c r="N545" i="36"/>
  <c r="N546" i="36"/>
  <c r="N547" i="36"/>
  <c r="N548" i="36"/>
  <c r="N549" i="36"/>
  <c r="N550" i="36"/>
  <c r="N551" i="36"/>
  <c r="N552" i="36"/>
  <c r="N553" i="36"/>
  <c r="N554" i="36"/>
  <c r="N555" i="36"/>
  <c r="N556" i="36"/>
  <c r="N557" i="36"/>
  <c r="N558" i="36"/>
  <c r="N559" i="36"/>
  <c r="N560" i="36"/>
  <c r="N561" i="36"/>
  <c r="N562" i="36"/>
  <c r="N563" i="36"/>
  <c r="N564" i="36"/>
  <c r="N565" i="36"/>
  <c r="N566" i="36"/>
  <c r="N567" i="36"/>
  <c r="N568" i="36"/>
  <c r="N569" i="36"/>
  <c r="N570" i="36"/>
  <c r="N571" i="36"/>
  <c r="N572" i="36"/>
  <c r="N573" i="36"/>
  <c r="N574" i="36"/>
  <c r="N575" i="36"/>
  <c r="N576" i="36"/>
  <c r="N577" i="36"/>
  <c r="N578" i="36"/>
  <c r="N579" i="36"/>
  <c r="N580" i="36"/>
  <c r="N581" i="36"/>
  <c r="N582" i="36"/>
  <c r="N583" i="36"/>
  <c r="N584" i="36"/>
  <c r="N585" i="36"/>
  <c r="N586" i="36"/>
  <c r="N587" i="36"/>
  <c r="N588" i="36"/>
  <c r="N589" i="36"/>
  <c r="N590" i="36"/>
  <c r="N591" i="36"/>
  <c r="N592" i="36"/>
  <c r="N593" i="36"/>
  <c r="N594" i="36"/>
  <c r="N595" i="36"/>
  <c r="N596" i="36"/>
  <c r="N597" i="36"/>
  <c r="N598" i="36"/>
  <c r="N599" i="36"/>
  <c r="N600" i="36"/>
  <c r="N601" i="36"/>
  <c r="N602" i="36"/>
  <c r="N603" i="36"/>
  <c r="N604" i="36"/>
  <c r="N605" i="36"/>
  <c r="N606" i="36"/>
  <c r="N607" i="36"/>
  <c r="N608" i="36"/>
  <c r="N609" i="36"/>
  <c r="N610" i="36"/>
  <c r="N611" i="36"/>
  <c r="N612" i="36"/>
  <c r="N613" i="36"/>
  <c r="N614" i="36"/>
  <c r="N615" i="36"/>
  <c r="N616" i="36"/>
  <c r="N617" i="36"/>
  <c r="N618" i="36"/>
  <c r="N619" i="36"/>
  <c r="N620" i="36"/>
  <c r="N621" i="36"/>
  <c r="N622" i="36"/>
  <c r="N623" i="36"/>
  <c r="N624" i="36"/>
  <c r="N625" i="36"/>
  <c r="N626" i="36"/>
  <c r="N627" i="36"/>
  <c r="N628" i="36"/>
  <c r="N629" i="36"/>
  <c r="N630" i="36"/>
  <c r="N631" i="36"/>
  <c r="N632" i="36"/>
  <c r="N633" i="36"/>
  <c r="N634" i="36"/>
  <c r="N635" i="36"/>
  <c r="N636" i="36"/>
  <c r="N637" i="36"/>
  <c r="N638" i="36"/>
  <c r="N639" i="36"/>
  <c r="N640" i="36"/>
  <c r="N641" i="36"/>
  <c r="N642" i="36"/>
  <c r="N643" i="36"/>
  <c r="N644" i="36"/>
  <c r="N645" i="36"/>
  <c r="N646" i="36"/>
  <c r="N647" i="36"/>
  <c r="N648" i="36"/>
  <c r="N649" i="36"/>
  <c r="N650" i="36"/>
  <c r="N651" i="36"/>
  <c r="N652" i="36"/>
  <c r="N653" i="36"/>
  <c r="N654" i="36"/>
  <c r="N655" i="36"/>
  <c r="N656" i="36"/>
  <c r="N657" i="36"/>
  <c r="N658" i="36"/>
  <c r="N659" i="36"/>
  <c r="N660" i="36"/>
  <c r="N661" i="36"/>
  <c r="N662" i="36"/>
  <c r="N663" i="36"/>
  <c r="N664" i="36"/>
  <c r="N665" i="36"/>
  <c r="N666" i="36"/>
  <c r="N667" i="36"/>
  <c r="N668" i="36"/>
  <c r="N669" i="36"/>
  <c r="N670" i="36"/>
  <c r="N671" i="36"/>
  <c r="N672" i="36"/>
  <c r="N673" i="36"/>
  <c r="N674" i="36"/>
  <c r="N675" i="36"/>
  <c r="N676" i="36"/>
  <c r="N677" i="36"/>
  <c r="N678" i="36"/>
  <c r="N679" i="36"/>
  <c r="N680" i="36"/>
  <c r="N681" i="36"/>
  <c r="N682" i="36"/>
  <c r="N683" i="36"/>
  <c r="N684" i="36"/>
  <c r="N685" i="36"/>
  <c r="N686" i="36"/>
  <c r="N687" i="36"/>
  <c r="N688" i="36"/>
  <c r="N689" i="36"/>
  <c r="N690" i="36"/>
  <c r="N691" i="36"/>
  <c r="N692" i="36"/>
  <c r="N693" i="36"/>
  <c r="N694" i="36"/>
  <c r="N695" i="36"/>
  <c r="N696" i="36"/>
  <c r="N697" i="36"/>
  <c r="N698" i="36"/>
  <c r="N699" i="36"/>
  <c r="N700" i="36"/>
  <c r="N701" i="36"/>
  <c r="N702" i="36"/>
  <c r="N703" i="36"/>
  <c r="N704" i="36"/>
  <c r="N705" i="36"/>
  <c r="N706" i="36"/>
  <c r="N707" i="36"/>
  <c r="N708" i="36"/>
  <c r="N709" i="36"/>
  <c r="N710" i="36"/>
  <c r="N711" i="36"/>
  <c r="N712" i="36"/>
  <c r="N713" i="36"/>
  <c r="N714" i="36"/>
  <c r="N715" i="36"/>
  <c r="N716" i="36"/>
  <c r="N717" i="36"/>
  <c r="N718" i="36"/>
  <c r="N719" i="36"/>
  <c r="N720" i="36"/>
  <c r="N721" i="36"/>
  <c r="N722" i="36"/>
  <c r="N723" i="36"/>
  <c r="N724" i="36"/>
  <c r="N725" i="36"/>
  <c r="N726" i="36"/>
  <c r="N727" i="36"/>
  <c r="N728" i="36"/>
  <c r="N729" i="36"/>
  <c r="N730" i="36"/>
  <c r="N731" i="36"/>
  <c r="N732" i="36"/>
  <c r="N733" i="36"/>
  <c r="N734" i="36"/>
  <c r="N735" i="36"/>
  <c r="N736" i="36"/>
  <c r="N737" i="36"/>
  <c r="N738" i="36"/>
  <c r="N739" i="36"/>
  <c r="N740" i="36"/>
  <c r="N741" i="36"/>
  <c r="N742" i="36"/>
  <c r="N743" i="36"/>
  <c r="N744" i="36"/>
  <c r="N745" i="36"/>
  <c r="N746" i="36"/>
  <c r="N747" i="36"/>
  <c r="N748" i="36"/>
  <c r="N749" i="36"/>
  <c r="N750" i="36"/>
  <c r="N751" i="36"/>
  <c r="N752" i="36"/>
  <c r="N753" i="36"/>
  <c r="N754" i="36"/>
  <c r="N755" i="36"/>
  <c r="N756" i="36"/>
  <c r="N757" i="36"/>
  <c r="N758" i="36"/>
  <c r="N759" i="36"/>
  <c r="N760" i="36"/>
  <c r="N761" i="36"/>
  <c r="N762" i="36"/>
  <c r="N763" i="36"/>
  <c r="N764" i="36"/>
  <c r="N765" i="36"/>
  <c r="N766" i="36"/>
  <c r="N767" i="36"/>
  <c r="N768" i="36"/>
  <c r="N769" i="36"/>
  <c r="N770" i="36"/>
  <c r="N771" i="36"/>
  <c r="N772" i="36"/>
  <c r="N773" i="36"/>
  <c r="N774" i="36"/>
  <c r="N775" i="36"/>
  <c r="N776" i="36"/>
  <c r="N777" i="36"/>
  <c r="N778" i="36"/>
  <c r="N779" i="36"/>
  <c r="N780" i="36"/>
  <c r="N781" i="36"/>
  <c r="N782" i="36"/>
  <c r="N783" i="36"/>
  <c r="N784" i="36"/>
  <c r="N785" i="36"/>
  <c r="N786" i="36"/>
  <c r="N787" i="36"/>
  <c r="N788" i="36"/>
  <c r="N789" i="36"/>
  <c r="N790" i="36"/>
  <c r="N791" i="36"/>
  <c r="N792" i="36"/>
  <c r="N793" i="36"/>
  <c r="N794" i="36"/>
  <c r="N795" i="36"/>
  <c r="N796" i="36"/>
  <c r="N797" i="36"/>
  <c r="N798" i="36"/>
  <c r="N799" i="36"/>
  <c r="N800" i="36"/>
  <c r="N801" i="36"/>
  <c r="N802" i="36"/>
  <c r="N803" i="36"/>
  <c r="N804" i="36"/>
  <c r="N805" i="36"/>
  <c r="N2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126" i="36"/>
  <c r="L127" i="36"/>
  <c r="L128" i="36"/>
  <c r="L129" i="36"/>
  <c r="L130" i="36"/>
  <c r="L131" i="36"/>
  <c r="L132" i="36"/>
  <c r="L133" i="36"/>
  <c r="L134" i="36"/>
  <c r="L135" i="36"/>
  <c r="L136" i="36"/>
  <c r="L137" i="36"/>
  <c r="L138" i="36"/>
  <c r="L139" i="36"/>
  <c r="L140" i="36"/>
  <c r="L141" i="36"/>
  <c r="L142" i="36"/>
  <c r="L143" i="36"/>
  <c r="L144" i="36"/>
  <c r="L145" i="36"/>
  <c r="L146" i="36"/>
  <c r="L147" i="36"/>
  <c r="L148" i="36"/>
  <c r="L149" i="36"/>
  <c r="L150" i="36"/>
  <c r="L151" i="36"/>
  <c r="L152" i="36"/>
  <c r="L153" i="36"/>
  <c r="L154" i="36"/>
  <c r="L155" i="36"/>
  <c r="L156" i="36"/>
  <c r="L157" i="36"/>
  <c r="L158" i="36"/>
  <c r="L159" i="36"/>
  <c r="L160" i="36"/>
  <c r="L161" i="36"/>
  <c r="L162" i="36"/>
  <c r="L163" i="36"/>
  <c r="L164" i="36"/>
  <c r="L165" i="36"/>
  <c r="L166" i="36"/>
  <c r="L167" i="36"/>
  <c r="L168" i="36"/>
  <c r="L169" i="36"/>
  <c r="L170" i="36"/>
  <c r="L171" i="36"/>
  <c r="L172" i="36"/>
  <c r="L173" i="36"/>
  <c r="L174" i="36"/>
  <c r="L175" i="36"/>
  <c r="L176" i="36"/>
  <c r="L177" i="36"/>
  <c r="L178" i="36"/>
  <c r="L179" i="36"/>
  <c r="L180" i="36"/>
  <c r="L181" i="36"/>
  <c r="L182" i="36"/>
  <c r="L183" i="36"/>
  <c r="L184" i="36"/>
  <c r="L185" i="36"/>
  <c r="L186" i="36"/>
  <c r="L187" i="36"/>
  <c r="L188" i="36"/>
  <c r="L189" i="36"/>
  <c r="L190" i="36"/>
  <c r="L191" i="36"/>
  <c r="L192" i="36"/>
  <c r="L193" i="36"/>
  <c r="L194" i="36"/>
  <c r="L195" i="36"/>
  <c r="L196" i="36"/>
  <c r="L197" i="36"/>
  <c r="L198" i="36"/>
  <c r="L199" i="36"/>
  <c r="L200" i="36"/>
  <c r="L201" i="36"/>
  <c r="L202" i="36"/>
  <c r="L203" i="36"/>
  <c r="L204" i="36"/>
  <c r="L205" i="36"/>
  <c r="L206" i="36"/>
  <c r="L207" i="36"/>
  <c r="L208" i="36"/>
  <c r="L209" i="36"/>
  <c r="L210" i="36"/>
  <c r="L211" i="36"/>
  <c r="L212" i="36"/>
  <c r="L213" i="36"/>
  <c r="L214" i="36"/>
  <c r="L215" i="36"/>
  <c r="L216" i="36"/>
  <c r="L217" i="36"/>
  <c r="L218" i="36"/>
  <c r="L219" i="36"/>
  <c r="L220" i="36"/>
  <c r="L221" i="36"/>
  <c r="L222" i="36"/>
  <c r="L223" i="36"/>
  <c r="L224" i="36"/>
  <c r="L225" i="36"/>
  <c r="L226" i="36"/>
  <c r="L227" i="36"/>
  <c r="L228" i="36"/>
  <c r="L229" i="36"/>
  <c r="L230" i="36"/>
  <c r="L231" i="36"/>
  <c r="L232" i="36"/>
  <c r="L233" i="36"/>
  <c r="L234" i="36"/>
  <c r="L235" i="36"/>
  <c r="L236" i="36"/>
  <c r="L237" i="36"/>
  <c r="L238" i="36"/>
  <c r="L239" i="36"/>
  <c r="L240" i="36"/>
  <c r="L241" i="36"/>
  <c r="L242" i="36"/>
  <c r="L243" i="36"/>
  <c r="L244" i="36"/>
  <c r="L245" i="36"/>
  <c r="L246" i="36"/>
  <c r="L247" i="36"/>
  <c r="L248" i="36"/>
  <c r="L249" i="36"/>
  <c r="L250" i="36"/>
  <c r="L251" i="36"/>
  <c r="L252" i="36"/>
  <c r="L253" i="36"/>
  <c r="L254" i="36"/>
  <c r="L255" i="36"/>
  <c r="L256" i="36"/>
  <c r="L257" i="36"/>
  <c r="L258" i="36"/>
  <c r="L259" i="36"/>
  <c r="L260" i="36"/>
  <c r="L261" i="36"/>
  <c r="L262" i="36"/>
  <c r="L263" i="36"/>
  <c r="L264" i="36"/>
  <c r="L265" i="36"/>
  <c r="L266" i="36"/>
  <c r="L267" i="36"/>
  <c r="L268" i="36"/>
  <c r="L269" i="36"/>
  <c r="L270" i="36"/>
  <c r="L271" i="36"/>
  <c r="L272" i="36"/>
  <c r="L273" i="36"/>
  <c r="L274" i="36"/>
  <c r="L275" i="36"/>
  <c r="L276" i="36"/>
  <c r="L277" i="36"/>
  <c r="L278" i="36"/>
  <c r="L279" i="36"/>
  <c r="L280" i="36"/>
  <c r="L281" i="36"/>
  <c r="L282" i="36"/>
  <c r="L283" i="36"/>
  <c r="L284" i="36"/>
  <c r="L285" i="36"/>
  <c r="L286" i="36"/>
  <c r="L287" i="36"/>
  <c r="L288" i="36"/>
  <c r="L289" i="36"/>
  <c r="L290" i="36"/>
  <c r="L291" i="36"/>
  <c r="L292" i="36"/>
  <c r="L293" i="36"/>
  <c r="L294" i="36"/>
  <c r="L295" i="36"/>
  <c r="L296" i="36"/>
  <c r="L297" i="36"/>
  <c r="L298" i="36"/>
  <c r="L299" i="36"/>
  <c r="L300" i="36"/>
  <c r="L301" i="36"/>
  <c r="L302" i="36"/>
  <c r="L303" i="36"/>
  <c r="L304" i="36"/>
  <c r="L305" i="36"/>
  <c r="L306" i="36"/>
  <c r="L307" i="36"/>
  <c r="L308" i="36"/>
  <c r="L309" i="36"/>
  <c r="L310" i="36"/>
  <c r="L311" i="36"/>
  <c r="L312" i="36"/>
  <c r="L313" i="36"/>
  <c r="L314" i="36"/>
  <c r="L315" i="36"/>
  <c r="L316" i="36"/>
  <c r="L317" i="36"/>
  <c r="L318" i="36"/>
  <c r="L319" i="36"/>
  <c r="L320" i="36"/>
  <c r="L321" i="36"/>
  <c r="L322" i="36"/>
  <c r="L323" i="36"/>
  <c r="L324" i="36"/>
  <c r="L325" i="36"/>
  <c r="L326" i="36"/>
  <c r="L327" i="36"/>
  <c r="L328" i="36"/>
  <c r="L329" i="36"/>
  <c r="L330" i="36"/>
  <c r="L331" i="36"/>
  <c r="L332" i="36"/>
  <c r="L333" i="36"/>
  <c r="L334" i="36"/>
  <c r="L335" i="36"/>
  <c r="L336" i="36"/>
  <c r="L337" i="36"/>
  <c r="L338" i="36"/>
  <c r="L339" i="36"/>
  <c r="L340" i="36"/>
  <c r="L341" i="36"/>
  <c r="L342" i="36"/>
  <c r="L343" i="36"/>
  <c r="L344" i="36"/>
  <c r="L345" i="36"/>
  <c r="L346" i="36"/>
  <c r="L347" i="36"/>
  <c r="L348" i="36"/>
  <c r="L349" i="36"/>
  <c r="L350" i="36"/>
  <c r="L351" i="36"/>
  <c r="L352" i="36"/>
  <c r="L353" i="36"/>
  <c r="L354" i="36"/>
  <c r="L355" i="36"/>
  <c r="L356" i="36"/>
  <c r="L357" i="36"/>
  <c r="L358" i="36"/>
  <c r="L359" i="36"/>
  <c r="L360" i="36"/>
  <c r="L361" i="36"/>
  <c r="L362" i="36"/>
  <c r="L363" i="36"/>
  <c r="L364" i="36"/>
  <c r="L365" i="36"/>
  <c r="L366" i="36"/>
  <c r="L367" i="36"/>
  <c r="L368" i="36"/>
  <c r="L369" i="36"/>
  <c r="L370" i="36"/>
  <c r="L371" i="36"/>
  <c r="L372" i="36"/>
  <c r="L373" i="36"/>
  <c r="L374" i="36"/>
  <c r="L375" i="36"/>
  <c r="L376" i="36"/>
  <c r="L377" i="36"/>
  <c r="L378" i="36"/>
  <c r="L379" i="36"/>
  <c r="L380" i="36"/>
  <c r="L381" i="36"/>
  <c r="L382" i="36"/>
  <c r="L383" i="36"/>
  <c r="L384" i="36"/>
  <c r="L385" i="36"/>
  <c r="L386" i="36"/>
  <c r="L387" i="36"/>
  <c r="L388" i="36"/>
  <c r="L389" i="36"/>
  <c r="L390" i="36"/>
  <c r="L391" i="36"/>
  <c r="L392" i="36"/>
  <c r="L393" i="36"/>
  <c r="L394" i="36"/>
  <c r="L395" i="36"/>
  <c r="L396" i="36"/>
  <c r="L397" i="36"/>
  <c r="L398" i="36"/>
  <c r="L399" i="36"/>
  <c r="L400" i="36"/>
  <c r="L401" i="36"/>
  <c r="L402" i="36"/>
  <c r="L403" i="36"/>
  <c r="L404" i="36"/>
  <c r="L405" i="36"/>
  <c r="L406" i="36"/>
  <c r="L407" i="36"/>
  <c r="L408" i="36"/>
  <c r="L409" i="36"/>
  <c r="L410" i="36"/>
  <c r="L411" i="36"/>
  <c r="L412" i="36"/>
  <c r="L413" i="36"/>
  <c r="L414" i="36"/>
  <c r="L415" i="36"/>
  <c r="L416" i="36"/>
  <c r="L417" i="36"/>
  <c r="L418" i="36"/>
  <c r="L419" i="36"/>
  <c r="L420" i="36"/>
  <c r="L421" i="36"/>
  <c r="L422" i="36"/>
  <c r="L423" i="36"/>
  <c r="L424" i="36"/>
  <c r="L425" i="36"/>
  <c r="L426" i="36"/>
  <c r="L427" i="36"/>
  <c r="L428" i="36"/>
  <c r="L429" i="36"/>
  <c r="L430" i="36"/>
  <c r="L431" i="36"/>
  <c r="L432" i="36"/>
  <c r="L433" i="36"/>
  <c r="L434" i="36"/>
  <c r="L435" i="36"/>
  <c r="L436" i="36"/>
  <c r="L437" i="36"/>
  <c r="L438" i="36"/>
  <c r="L439" i="36"/>
  <c r="L440" i="36"/>
  <c r="L441" i="36"/>
  <c r="L442" i="36"/>
  <c r="L443" i="36"/>
  <c r="L444" i="36"/>
  <c r="L445" i="36"/>
  <c r="L446" i="36"/>
  <c r="L447" i="36"/>
  <c r="L448" i="36"/>
  <c r="L449" i="36"/>
  <c r="L450" i="36"/>
  <c r="L451" i="36"/>
  <c r="L452" i="36"/>
  <c r="L453" i="36"/>
  <c r="L454" i="36"/>
  <c r="L455" i="36"/>
  <c r="L456" i="36"/>
  <c r="L457" i="36"/>
  <c r="L458" i="36"/>
  <c r="L459" i="36"/>
  <c r="L460" i="36"/>
  <c r="L461" i="36"/>
  <c r="L462" i="36"/>
  <c r="L463" i="36"/>
  <c r="L464" i="36"/>
  <c r="L465" i="36"/>
  <c r="L466" i="36"/>
  <c r="L467" i="36"/>
  <c r="L468" i="36"/>
  <c r="L469" i="36"/>
  <c r="L470" i="36"/>
  <c r="L471" i="36"/>
  <c r="L472" i="36"/>
  <c r="L473" i="36"/>
  <c r="L474" i="36"/>
  <c r="L475" i="36"/>
  <c r="L476" i="36"/>
  <c r="L477" i="36"/>
  <c r="L478" i="36"/>
  <c r="L479" i="36"/>
  <c r="L480" i="36"/>
  <c r="L481" i="36"/>
  <c r="L482" i="36"/>
  <c r="L483" i="36"/>
  <c r="L484" i="36"/>
  <c r="L485" i="36"/>
  <c r="L486" i="36"/>
  <c r="L487" i="36"/>
  <c r="L488" i="36"/>
  <c r="L489" i="36"/>
  <c r="L490" i="36"/>
  <c r="L491" i="36"/>
  <c r="L492" i="36"/>
  <c r="L493" i="36"/>
  <c r="L494" i="36"/>
  <c r="L495" i="36"/>
  <c r="L496" i="36"/>
  <c r="L497" i="36"/>
  <c r="L498" i="36"/>
  <c r="L499" i="36"/>
  <c r="L500" i="36"/>
  <c r="L501" i="36"/>
  <c r="L502" i="36"/>
  <c r="L503" i="36"/>
  <c r="L504" i="36"/>
  <c r="L505" i="36"/>
  <c r="L506" i="36"/>
  <c r="L507" i="36"/>
  <c r="L508" i="36"/>
  <c r="L509" i="36"/>
  <c r="L510" i="36"/>
  <c r="L511" i="36"/>
  <c r="L512" i="36"/>
  <c r="L513" i="36"/>
  <c r="L514" i="36"/>
  <c r="L515" i="36"/>
  <c r="L516" i="36"/>
  <c r="L517" i="36"/>
  <c r="L518" i="36"/>
  <c r="L519" i="36"/>
  <c r="L520" i="36"/>
  <c r="L521" i="36"/>
  <c r="L522" i="36"/>
  <c r="L523" i="36"/>
  <c r="L524" i="36"/>
  <c r="L525" i="36"/>
  <c r="L526" i="36"/>
  <c r="L527" i="36"/>
  <c r="L528" i="36"/>
  <c r="L529" i="36"/>
  <c r="L530" i="36"/>
  <c r="L531" i="36"/>
  <c r="L532" i="36"/>
  <c r="L533" i="36"/>
  <c r="L534" i="36"/>
  <c r="L535" i="36"/>
  <c r="L536" i="36"/>
  <c r="L537" i="36"/>
  <c r="L538" i="36"/>
  <c r="L539" i="36"/>
  <c r="L540" i="36"/>
  <c r="L541" i="36"/>
  <c r="L542" i="36"/>
  <c r="L543" i="36"/>
  <c r="L544" i="36"/>
  <c r="L545" i="36"/>
  <c r="L546" i="36"/>
  <c r="L547" i="36"/>
  <c r="L548" i="36"/>
  <c r="L549" i="36"/>
  <c r="L550" i="36"/>
  <c r="L551" i="36"/>
  <c r="L552" i="36"/>
  <c r="L553" i="36"/>
  <c r="L554" i="36"/>
  <c r="L555" i="36"/>
  <c r="L556" i="36"/>
  <c r="L557" i="36"/>
  <c r="L558" i="36"/>
  <c r="L559" i="36"/>
  <c r="L560" i="36"/>
  <c r="L561" i="36"/>
  <c r="L562" i="36"/>
  <c r="L563" i="36"/>
  <c r="L564" i="36"/>
  <c r="L565" i="36"/>
  <c r="L566" i="36"/>
  <c r="L567" i="36"/>
  <c r="L568" i="36"/>
  <c r="L569" i="36"/>
  <c r="L570" i="36"/>
  <c r="L571" i="36"/>
  <c r="L572" i="36"/>
  <c r="L573" i="36"/>
  <c r="L574" i="36"/>
  <c r="L575" i="36"/>
  <c r="L576" i="36"/>
  <c r="L577" i="36"/>
  <c r="L578" i="36"/>
  <c r="L579" i="36"/>
  <c r="L580" i="36"/>
  <c r="L581" i="36"/>
  <c r="L582" i="36"/>
  <c r="L583" i="36"/>
  <c r="L584" i="36"/>
  <c r="L585" i="36"/>
  <c r="L586" i="36"/>
  <c r="L587" i="36"/>
  <c r="L588" i="36"/>
  <c r="L589" i="36"/>
  <c r="L590" i="36"/>
  <c r="L591" i="36"/>
  <c r="L592" i="36"/>
  <c r="L593" i="36"/>
  <c r="L594" i="36"/>
  <c r="L595" i="36"/>
  <c r="L596" i="36"/>
  <c r="L597" i="36"/>
  <c r="L598" i="36"/>
  <c r="L599" i="36"/>
  <c r="L600" i="36"/>
  <c r="L601" i="36"/>
  <c r="L602" i="36"/>
  <c r="L603" i="36"/>
  <c r="L604" i="36"/>
  <c r="L605" i="36"/>
  <c r="L606" i="36"/>
  <c r="L607" i="36"/>
  <c r="L608" i="36"/>
  <c r="L609" i="36"/>
  <c r="L610" i="36"/>
  <c r="L611" i="36"/>
  <c r="L612" i="36"/>
  <c r="L613" i="36"/>
  <c r="L614" i="36"/>
  <c r="L615" i="36"/>
  <c r="L616" i="36"/>
  <c r="L617" i="36"/>
  <c r="L618" i="36"/>
  <c r="L619" i="36"/>
  <c r="L620" i="36"/>
  <c r="L621" i="36"/>
  <c r="L622" i="36"/>
  <c r="L623" i="36"/>
  <c r="L624" i="36"/>
  <c r="L625" i="36"/>
  <c r="L626" i="36"/>
  <c r="L627" i="36"/>
  <c r="L628" i="36"/>
  <c r="L629" i="36"/>
  <c r="L630" i="36"/>
  <c r="L631" i="36"/>
  <c r="L632" i="36"/>
  <c r="L633" i="36"/>
  <c r="L634" i="36"/>
  <c r="L635" i="36"/>
  <c r="L636" i="36"/>
  <c r="L637" i="36"/>
  <c r="L638" i="36"/>
  <c r="L639" i="36"/>
  <c r="L640" i="36"/>
  <c r="L641" i="36"/>
  <c r="L642" i="36"/>
  <c r="L643" i="36"/>
  <c r="L644" i="36"/>
  <c r="L645" i="36"/>
  <c r="L646" i="36"/>
  <c r="L647" i="36"/>
  <c r="L648" i="36"/>
  <c r="L649" i="36"/>
  <c r="L650" i="36"/>
  <c r="L651" i="36"/>
  <c r="L652" i="36"/>
  <c r="L653" i="36"/>
  <c r="L654" i="36"/>
  <c r="L655" i="36"/>
  <c r="L656" i="36"/>
  <c r="L657" i="36"/>
  <c r="L658" i="36"/>
  <c r="L659" i="36"/>
  <c r="L660" i="36"/>
  <c r="L661" i="36"/>
  <c r="L662" i="36"/>
  <c r="L663" i="36"/>
  <c r="L664" i="36"/>
  <c r="L665" i="36"/>
  <c r="L666" i="36"/>
  <c r="L667" i="36"/>
  <c r="L668" i="36"/>
  <c r="L669" i="36"/>
  <c r="L670" i="36"/>
  <c r="L671" i="36"/>
  <c r="L672" i="36"/>
  <c r="L673" i="36"/>
  <c r="L674" i="36"/>
  <c r="L675" i="36"/>
  <c r="L676" i="36"/>
  <c r="L677" i="36"/>
  <c r="L678" i="36"/>
  <c r="L679" i="36"/>
  <c r="L680" i="36"/>
  <c r="L681" i="36"/>
  <c r="L682" i="36"/>
  <c r="L683" i="36"/>
  <c r="L684" i="36"/>
  <c r="L685" i="36"/>
  <c r="L686" i="36"/>
  <c r="L687" i="36"/>
  <c r="L688" i="36"/>
  <c r="L689" i="36"/>
  <c r="L690" i="36"/>
  <c r="L691" i="36"/>
  <c r="L692" i="36"/>
  <c r="L693" i="36"/>
  <c r="L694" i="36"/>
  <c r="L695" i="36"/>
  <c r="L696" i="36"/>
  <c r="L697" i="36"/>
  <c r="L698" i="36"/>
  <c r="L699" i="36"/>
  <c r="L700" i="36"/>
  <c r="L701" i="36"/>
  <c r="L702" i="36"/>
  <c r="L703" i="36"/>
  <c r="L704" i="36"/>
  <c r="L705" i="36"/>
  <c r="L706" i="36"/>
  <c r="L707" i="36"/>
  <c r="L708" i="36"/>
  <c r="L709" i="36"/>
  <c r="L710" i="36"/>
  <c r="L711" i="36"/>
  <c r="L712" i="36"/>
  <c r="L713" i="36"/>
  <c r="L714" i="36"/>
  <c r="L715" i="36"/>
  <c r="L716" i="36"/>
  <c r="L717" i="36"/>
  <c r="L718" i="36"/>
  <c r="L719" i="36"/>
  <c r="L720" i="36"/>
  <c r="L721" i="36"/>
  <c r="L722" i="36"/>
  <c r="L723" i="36"/>
  <c r="L724" i="36"/>
  <c r="L725" i="36"/>
  <c r="L726" i="36"/>
  <c r="L727" i="36"/>
  <c r="L728" i="36"/>
  <c r="L729" i="36"/>
  <c r="L730" i="36"/>
  <c r="L731" i="36"/>
  <c r="L732" i="36"/>
  <c r="L733" i="36"/>
  <c r="L734" i="36"/>
  <c r="L735" i="36"/>
  <c r="L736" i="36"/>
  <c r="L737" i="36"/>
  <c r="L738" i="36"/>
  <c r="L739" i="36"/>
  <c r="L740" i="36"/>
  <c r="L741" i="36"/>
  <c r="L742" i="36"/>
  <c r="L743" i="36"/>
  <c r="L744" i="36"/>
  <c r="L745" i="36"/>
  <c r="L746" i="36"/>
  <c r="L747" i="36"/>
  <c r="L748" i="36"/>
  <c r="L749" i="36"/>
  <c r="L750" i="36"/>
  <c r="L751" i="36"/>
  <c r="L752" i="36"/>
  <c r="L753" i="36"/>
  <c r="L754" i="36"/>
  <c r="L755" i="36"/>
  <c r="L756" i="36"/>
  <c r="L757" i="36"/>
  <c r="L758" i="36"/>
  <c r="L759" i="36"/>
  <c r="L760" i="36"/>
  <c r="L761" i="36"/>
  <c r="L762" i="36"/>
  <c r="L763" i="36"/>
  <c r="L764" i="36"/>
  <c r="L765" i="36"/>
  <c r="L766" i="36"/>
  <c r="L767" i="36"/>
  <c r="L768" i="36"/>
  <c r="L769" i="36"/>
  <c r="L770" i="36"/>
  <c r="L771" i="36"/>
  <c r="L772" i="36"/>
  <c r="L773" i="36"/>
  <c r="L774" i="36"/>
  <c r="L775" i="36"/>
  <c r="L776" i="36"/>
  <c r="L777" i="36"/>
  <c r="L778" i="36"/>
  <c r="L779" i="36"/>
  <c r="L780" i="36"/>
  <c r="L781" i="36"/>
  <c r="L782" i="36"/>
  <c r="L783" i="36"/>
  <c r="L784" i="36"/>
  <c r="L785" i="36"/>
  <c r="L786" i="36"/>
  <c r="L787" i="36"/>
  <c r="L788" i="36"/>
  <c r="L789" i="36"/>
  <c r="L790" i="36"/>
  <c r="L791" i="36"/>
  <c r="L792" i="36"/>
  <c r="L793" i="36"/>
  <c r="L794" i="36"/>
  <c r="L795" i="36"/>
  <c r="L796" i="36"/>
  <c r="L797" i="36"/>
  <c r="L798" i="36"/>
  <c r="L799" i="36"/>
  <c r="L800" i="36"/>
  <c r="L801" i="36"/>
  <c r="L802" i="36"/>
  <c r="L803" i="36"/>
  <c r="L804" i="36"/>
  <c r="L805" i="36"/>
  <c r="L4" i="36"/>
  <c r="L5" i="36"/>
  <c r="L6" i="36"/>
  <c r="L7" i="36"/>
  <c r="L3" i="36"/>
  <c r="L2" i="36"/>
  <c r="H808" i="36"/>
  <c r="K2460" i="35"/>
  <c r="K2461" i="35"/>
  <c r="K2462" i="35"/>
  <c r="K2463" i="35"/>
  <c r="K2464" i="35"/>
  <c r="K2465" i="35"/>
  <c r="K2466" i="35"/>
  <c r="K2467" i="35"/>
  <c r="K2468" i="35"/>
  <c r="K2469" i="35"/>
  <c r="K2470" i="35"/>
  <c r="K2471" i="35"/>
  <c r="K2472" i="35"/>
  <c r="K2473" i="35"/>
  <c r="K2474" i="35"/>
  <c r="K2475" i="35"/>
  <c r="K2476" i="35"/>
  <c r="K2477" i="35"/>
  <c r="K2478" i="35"/>
  <c r="K2479" i="35"/>
  <c r="K2480" i="35"/>
  <c r="K2481" i="35"/>
  <c r="K2482" i="35"/>
  <c r="K2483" i="35"/>
  <c r="K2484" i="35"/>
  <c r="K2485" i="35"/>
  <c r="K2486" i="35"/>
  <c r="K2487" i="35"/>
  <c r="K2488" i="35"/>
  <c r="K2489" i="35"/>
  <c r="K2490" i="35"/>
  <c r="K2491" i="35"/>
  <c r="K2492" i="35"/>
  <c r="K2493" i="35"/>
  <c r="K2494" i="35"/>
  <c r="K2496" i="35"/>
  <c r="K2497" i="35"/>
  <c r="K2498" i="35"/>
  <c r="K2499" i="35"/>
  <c r="K2500" i="35"/>
  <c r="K2501" i="35"/>
  <c r="K2502" i="35"/>
  <c r="K2503" i="35"/>
  <c r="K2504" i="35"/>
  <c r="K2505" i="35"/>
  <c r="K2506" i="35"/>
  <c r="K2507" i="35"/>
  <c r="K2508" i="35"/>
  <c r="K2509" i="35"/>
  <c r="K2510" i="35"/>
  <c r="K2511" i="35"/>
  <c r="K2512" i="35"/>
  <c r="K2513" i="35"/>
  <c r="K2514" i="35"/>
  <c r="K2515" i="35"/>
  <c r="K2516" i="35"/>
  <c r="K2517" i="35"/>
  <c r="K2518" i="35"/>
  <c r="K2519" i="35"/>
  <c r="K2520" i="35"/>
  <c r="K2521" i="35"/>
  <c r="K2522" i="35"/>
  <c r="K2523" i="35"/>
  <c r="K2524" i="35"/>
  <c r="K2525" i="35"/>
  <c r="K2526" i="35"/>
  <c r="K2527" i="35"/>
  <c r="K2528" i="35"/>
  <c r="K2529" i="35"/>
  <c r="K2530" i="35"/>
  <c r="K2531" i="35"/>
  <c r="K2532" i="35"/>
  <c r="K2533" i="35"/>
  <c r="K2534" i="35"/>
  <c r="K2535" i="35"/>
  <c r="K2536" i="35"/>
  <c r="K2537" i="35"/>
  <c r="K2538" i="35"/>
  <c r="K2539" i="35"/>
  <c r="K2540" i="35"/>
  <c r="K2541" i="35"/>
  <c r="K2542" i="35"/>
  <c r="K2543" i="35"/>
  <c r="K2544" i="35"/>
  <c r="K2545" i="35"/>
  <c r="K2546" i="35"/>
  <c r="K2547" i="35"/>
  <c r="K2548" i="35"/>
  <c r="K2549" i="35"/>
  <c r="K2550" i="35"/>
  <c r="K2551" i="35"/>
  <c r="K2552" i="35"/>
  <c r="K2553" i="35"/>
  <c r="K2554" i="35"/>
  <c r="K2555" i="35"/>
  <c r="K2556" i="35"/>
  <c r="K2557" i="35"/>
  <c r="K2558" i="35"/>
  <c r="K2559" i="35"/>
  <c r="K2429" i="35"/>
  <c r="K2430" i="35"/>
  <c r="K2431" i="35"/>
  <c r="K2432" i="35"/>
  <c r="K2433" i="35"/>
  <c r="K2434" i="35"/>
  <c r="K2435" i="35"/>
  <c r="K2436" i="35"/>
  <c r="K2437" i="35"/>
  <c r="K2438" i="35"/>
  <c r="K2439" i="35"/>
  <c r="K2440" i="35"/>
  <c r="K2441" i="35"/>
  <c r="K2442" i="35"/>
  <c r="K2443" i="35"/>
  <c r="K2444" i="35"/>
  <c r="K2445" i="35"/>
  <c r="K2446" i="35"/>
  <c r="K2447" i="35"/>
  <c r="K2448" i="35"/>
  <c r="K2449" i="35"/>
  <c r="K2450" i="35"/>
  <c r="K2451" i="35"/>
  <c r="K2452" i="35"/>
  <c r="K2453" i="35"/>
  <c r="K2454" i="35"/>
  <c r="K2455" i="35"/>
  <c r="K2456" i="35"/>
  <c r="K2457" i="35"/>
  <c r="K2458" i="35"/>
  <c r="K2459" i="35"/>
  <c r="K839" i="35"/>
  <c r="K840" i="35"/>
  <c r="K841" i="35"/>
  <c r="K842" i="35"/>
  <c r="K843" i="35"/>
  <c r="K844" i="35"/>
  <c r="K845" i="35"/>
  <c r="K846" i="35"/>
  <c r="K847" i="35"/>
  <c r="K848" i="35"/>
  <c r="K849" i="35"/>
  <c r="K850" i="35"/>
  <c r="K851" i="35"/>
  <c r="K852" i="35"/>
  <c r="K853" i="35"/>
  <c r="K854" i="35"/>
  <c r="K855" i="35"/>
  <c r="K856" i="35"/>
  <c r="K857" i="35"/>
  <c r="K858" i="35"/>
  <c r="K859" i="35"/>
  <c r="K860" i="35"/>
  <c r="K861" i="35"/>
  <c r="K862" i="35"/>
  <c r="K863" i="35"/>
  <c r="K864" i="35"/>
  <c r="K865" i="35"/>
  <c r="K866" i="35"/>
  <c r="K867" i="35"/>
  <c r="K868" i="35"/>
  <c r="K869" i="35"/>
  <c r="K870" i="35"/>
  <c r="K871" i="35"/>
  <c r="K872" i="35"/>
  <c r="K873" i="35"/>
  <c r="K874" i="35"/>
  <c r="K875" i="35"/>
  <c r="K876" i="35"/>
  <c r="K877" i="35"/>
  <c r="K878" i="35"/>
  <c r="K879" i="35"/>
  <c r="K880" i="35"/>
  <c r="K881" i="35"/>
  <c r="K882" i="35"/>
  <c r="K883" i="35"/>
  <c r="K884" i="35"/>
  <c r="K885" i="35"/>
  <c r="K886" i="35"/>
  <c r="K887" i="35"/>
  <c r="K888" i="35"/>
  <c r="K889" i="35"/>
  <c r="K890" i="35"/>
  <c r="K891" i="35"/>
  <c r="K892" i="35"/>
  <c r="K893" i="35"/>
  <c r="K894" i="35"/>
  <c r="K895" i="35"/>
  <c r="K896" i="35"/>
  <c r="K897" i="35"/>
  <c r="K898" i="35"/>
  <c r="K899" i="35"/>
  <c r="K900" i="35"/>
  <c r="K901" i="35"/>
  <c r="K902" i="35"/>
  <c r="K903" i="35"/>
  <c r="K904" i="35"/>
  <c r="K905" i="35"/>
  <c r="K906" i="35"/>
  <c r="K907" i="35"/>
  <c r="K908" i="35"/>
  <c r="K909" i="35"/>
  <c r="K910" i="35"/>
  <c r="K911" i="35"/>
  <c r="K912" i="35"/>
  <c r="K913" i="35"/>
  <c r="K914" i="35"/>
  <c r="K915" i="35"/>
  <c r="K916" i="35"/>
  <c r="K917" i="35"/>
  <c r="K918" i="35"/>
  <c r="K919" i="35"/>
  <c r="K920" i="35"/>
  <c r="K921" i="35"/>
  <c r="K922" i="35"/>
  <c r="K923" i="35"/>
  <c r="K924" i="35"/>
  <c r="K925" i="35"/>
  <c r="K926" i="35"/>
  <c r="K927" i="35"/>
  <c r="K928" i="35"/>
  <c r="K929" i="35"/>
  <c r="K930" i="35"/>
  <c r="K931" i="35"/>
  <c r="K932" i="35"/>
  <c r="K933" i="35"/>
  <c r="K934" i="35"/>
  <c r="K935" i="35"/>
  <c r="K936" i="35"/>
  <c r="K937" i="35"/>
  <c r="K938" i="35"/>
  <c r="K939" i="35"/>
  <c r="K940" i="35"/>
  <c r="K941" i="35"/>
  <c r="K942" i="35"/>
  <c r="K943" i="35"/>
  <c r="K944" i="35"/>
  <c r="K945" i="35"/>
  <c r="K946" i="35"/>
  <c r="K947" i="35"/>
  <c r="K948" i="35"/>
  <c r="K949" i="35"/>
  <c r="K950" i="35"/>
  <c r="K951" i="35"/>
  <c r="K952" i="35"/>
  <c r="K953" i="35"/>
  <c r="K954" i="35"/>
  <c r="K955" i="35"/>
  <c r="K956" i="35"/>
  <c r="K957" i="35"/>
  <c r="K958" i="35"/>
  <c r="K959" i="35"/>
  <c r="K960" i="35"/>
  <c r="K961" i="35"/>
  <c r="K962" i="35"/>
  <c r="K963" i="35"/>
  <c r="K964" i="35"/>
  <c r="K965" i="35"/>
  <c r="K966" i="35"/>
  <c r="K967" i="35"/>
  <c r="K968" i="35"/>
  <c r="K969" i="35"/>
  <c r="K970" i="35"/>
  <c r="K971" i="35"/>
  <c r="K972" i="35"/>
  <c r="K973" i="35"/>
  <c r="K974" i="35"/>
  <c r="K975" i="35"/>
  <c r="K976" i="35"/>
  <c r="K977" i="35"/>
  <c r="K978" i="35"/>
  <c r="K979" i="35"/>
  <c r="K980" i="35"/>
  <c r="K981" i="35"/>
  <c r="K982" i="35"/>
  <c r="K983" i="35"/>
  <c r="K984" i="35"/>
  <c r="K985" i="35"/>
  <c r="K986" i="35"/>
  <c r="K987" i="35"/>
  <c r="K988" i="35"/>
  <c r="K989" i="35"/>
  <c r="K990" i="35"/>
  <c r="K991" i="35"/>
  <c r="K992" i="35"/>
  <c r="K993" i="35"/>
  <c r="K994" i="35"/>
  <c r="K995" i="35"/>
  <c r="K996" i="35"/>
  <c r="K997" i="35"/>
  <c r="K998" i="35"/>
  <c r="K999" i="35"/>
  <c r="K1000" i="35"/>
  <c r="K1001" i="35"/>
  <c r="K1002" i="35"/>
  <c r="K1003" i="35"/>
  <c r="K1004" i="35"/>
  <c r="K1005" i="35"/>
  <c r="K1006" i="35"/>
  <c r="K1007" i="35"/>
  <c r="K1008" i="35"/>
  <c r="K1009" i="35"/>
  <c r="K1010" i="35"/>
  <c r="K1011" i="35"/>
  <c r="K1012" i="35"/>
  <c r="K1013" i="35"/>
  <c r="K1014" i="35"/>
  <c r="K1015" i="35"/>
  <c r="K1016" i="35"/>
  <c r="K1017" i="35"/>
  <c r="K1018" i="35"/>
  <c r="K1019" i="35"/>
  <c r="K1020" i="35"/>
  <c r="K1021" i="35"/>
  <c r="K1022" i="35"/>
  <c r="K1023" i="35"/>
  <c r="K1024" i="35"/>
  <c r="K1025" i="35"/>
  <c r="K1026" i="35"/>
  <c r="K1027" i="35"/>
  <c r="K1028" i="35"/>
  <c r="K1029" i="35"/>
  <c r="K1030" i="35"/>
  <c r="K1031" i="35"/>
  <c r="K1032" i="35"/>
  <c r="K1033" i="35"/>
  <c r="K1034" i="35"/>
  <c r="K1035" i="35"/>
  <c r="K1036" i="35"/>
  <c r="K1037" i="35"/>
  <c r="K1038" i="35"/>
  <c r="K1039" i="35"/>
  <c r="K1040" i="35"/>
  <c r="K1041" i="35"/>
  <c r="K1042" i="35"/>
  <c r="K1043" i="35"/>
  <c r="K1044" i="35"/>
  <c r="K1045" i="35"/>
  <c r="K1046" i="35"/>
  <c r="K1047" i="35"/>
  <c r="K1048" i="35"/>
  <c r="K1049" i="35"/>
  <c r="K1050" i="35"/>
  <c r="K1051" i="35"/>
  <c r="K1052" i="35"/>
  <c r="K1053" i="35"/>
  <c r="K1054" i="35"/>
  <c r="K1055" i="35"/>
  <c r="K1056" i="35"/>
  <c r="K1057" i="35"/>
  <c r="K1058" i="35"/>
  <c r="K1059" i="35"/>
  <c r="K1060" i="35"/>
  <c r="K1061" i="35"/>
  <c r="K1062" i="35"/>
  <c r="K1063" i="35"/>
  <c r="K1064" i="35"/>
  <c r="K1065" i="35"/>
  <c r="K1066" i="35"/>
  <c r="K1067" i="35"/>
  <c r="K1068" i="35"/>
  <c r="K1069" i="35"/>
  <c r="K1070" i="35"/>
  <c r="K1071" i="35"/>
  <c r="K1072" i="35"/>
  <c r="K1073" i="35"/>
  <c r="K1074" i="35"/>
  <c r="K1075" i="35"/>
  <c r="K1076" i="35"/>
  <c r="K1077" i="35"/>
  <c r="K1078" i="35"/>
  <c r="K1079" i="35"/>
  <c r="K1080" i="35"/>
  <c r="K1081" i="35"/>
  <c r="K1082" i="35"/>
  <c r="K1083" i="35"/>
  <c r="K1084" i="35"/>
  <c r="K1085" i="35"/>
  <c r="K1086" i="35"/>
  <c r="K1087" i="35"/>
  <c r="K1088" i="35"/>
  <c r="K1089" i="35"/>
  <c r="K1090" i="35"/>
  <c r="K1091" i="35"/>
  <c r="K1092" i="35"/>
  <c r="K1093" i="35"/>
  <c r="K1094" i="35"/>
  <c r="K1095" i="35"/>
  <c r="K1096" i="35"/>
  <c r="K1097" i="35"/>
  <c r="K1098" i="35"/>
  <c r="K1099" i="35"/>
  <c r="K1100" i="35"/>
  <c r="K1101" i="35"/>
  <c r="K1102" i="35"/>
  <c r="K1103" i="35"/>
  <c r="K1104" i="35"/>
  <c r="K1105" i="35"/>
  <c r="K1106" i="35"/>
  <c r="K1107" i="35"/>
  <c r="K1108" i="35"/>
  <c r="K1109" i="35"/>
  <c r="K1110" i="35"/>
  <c r="K1111" i="35"/>
  <c r="K1112" i="35"/>
  <c r="K1113" i="35"/>
  <c r="K1114" i="35"/>
  <c r="K1115" i="35"/>
  <c r="K1116" i="35"/>
  <c r="K1117" i="35"/>
  <c r="K1118" i="35"/>
  <c r="K1119" i="35"/>
  <c r="K1120" i="35"/>
  <c r="K1121" i="35"/>
  <c r="K1122" i="35"/>
  <c r="K1123" i="35"/>
  <c r="K1124" i="35"/>
  <c r="K1125" i="35"/>
  <c r="K1126" i="35"/>
  <c r="K1127" i="35"/>
  <c r="K1128" i="35"/>
  <c r="K1129" i="35"/>
  <c r="K1130" i="35"/>
  <c r="K1131" i="35"/>
  <c r="K1132" i="35"/>
  <c r="K1133" i="35"/>
  <c r="K1134" i="35"/>
  <c r="K1135" i="35"/>
  <c r="K1136" i="35"/>
  <c r="K1137" i="35"/>
  <c r="K1138" i="35"/>
  <c r="K1139" i="35"/>
  <c r="K1140" i="35"/>
  <c r="K1141" i="35"/>
  <c r="K1142" i="35"/>
  <c r="K1143" i="35"/>
  <c r="K1144" i="35"/>
  <c r="K1145" i="35"/>
  <c r="K1146" i="35"/>
  <c r="K1147" i="35"/>
  <c r="K1148" i="35"/>
  <c r="K1149" i="35"/>
  <c r="K1150" i="35"/>
  <c r="K1151" i="35"/>
  <c r="K1152" i="35"/>
  <c r="K1153" i="35"/>
  <c r="K1154" i="35"/>
  <c r="K1155" i="35"/>
  <c r="K1156" i="35"/>
  <c r="K1157" i="35"/>
  <c r="K1158" i="35"/>
  <c r="K1159" i="35"/>
  <c r="K1160" i="35"/>
  <c r="K1161" i="35"/>
  <c r="K1162" i="35"/>
  <c r="K1163" i="35"/>
  <c r="K1164" i="35"/>
  <c r="K1165" i="35"/>
  <c r="K1166" i="35"/>
  <c r="K1167" i="35"/>
  <c r="K1168" i="35"/>
  <c r="K1169" i="35"/>
  <c r="K1170" i="35"/>
  <c r="K1171" i="35"/>
  <c r="K1172" i="35"/>
  <c r="K1173" i="35"/>
  <c r="K1174" i="35"/>
  <c r="K1175" i="35"/>
  <c r="K1176" i="35"/>
  <c r="K1177" i="35"/>
  <c r="K1178" i="35"/>
  <c r="K1179" i="35"/>
  <c r="K1180" i="35"/>
  <c r="K1181" i="35"/>
  <c r="K1182" i="35"/>
  <c r="K1183" i="35"/>
  <c r="K1184" i="35"/>
  <c r="K1185" i="35"/>
  <c r="K1186" i="35"/>
  <c r="K1187" i="35"/>
  <c r="K1188" i="35"/>
  <c r="K1189" i="35"/>
  <c r="K1190" i="35"/>
  <c r="K1191" i="35"/>
  <c r="K1192" i="35"/>
  <c r="K1193" i="35"/>
  <c r="K1194" i="35"/>
  <c r="K1195" i="35"/>
  <c r="K1196" i="35"/>
  <c r="K1197" i="35"/>
  <c r="K1198" i="35"/>
  <c r="K1199" i="35"/>
  <c r="K1200" i="35"/>
  <c r="K1201" i="35"/>
  <c r="K1202" i="35"/>
  <c r="K1203" i="35"/>
  <c r="K1204" i="35"/>
  <c r="K1205" i="35"/>
  <c r="K1206" i="35"/>
  <c r="K1207" i="35"/>
  <c r="K1208" i="35"/>
  <c r="K1209" i="35"/>
  <c r="K1210" i="35"/>
  <c r="K1211" i="35"/>
  <c r="K1212" i="35"/>
  <c r="K1213" i="35"/>
  <c r="K1214" i="35"/>
  <c r="K1215" i="35"/>
  <c r="K1216" i="35"/>
  <c r="K1217" i="35"/>
  <c r="K1218" i="35"/>
  <c r="K1219" i="35"/>
  <c r="K1220" i="35"/>
  <c r="K1221" i="35"/>
  <c r="K1222" i="35"/>
  <c r="K1223" i="35"/>
  <c r="K1224" i="35"/>
  <c r="K1225" i="35"/>
  <c r="K1226" i="35"/>
  <c r="K1227" i="35"/>
  <c r="K1228" i="35"/>
  <c r="K1229" i="35"/>
  <c r="K1230" i="35"/>
  <c r="K1231" i="35"/>
  <c r="K1232" i="35"/>
  <c r="K1233" i="35"/>
  <c r="K1234" i="35"/>
  <c r="K1235" i="35"/>
  <c r="K1236" i="35"/>
  <c r="K1237" i="35"/>
  <c r="K1238" i="35"/>
  <c r="K1239" i="35"/>
  <c r="K1240" i="35"/>
  <c r="K1241" i="35"/>
  <c r="K1242" i="35"/>
  <c r="K1243" i="35"/>
  <c r="K1244" i="35"/>
  <c r="K1245" i="35"/>
  <c r="K1246" i="35"/>
  <c r="K1247" i="35"/>
  <c r="K1248" i="35"/>
  <c r="K1249" i="35"/>
  <c r="K1250" i="35"/>
  <c r="K1251" i="35"/>
  <c r="K1252" i="35"/>
  <c r="K1253" i="35"/>
  <c r="K1254" i="35"/>
  <c r="K1255" i="35"/>
  <c r="K1256" i="35"/>
  <c r="K1257" i="35"/>
  <c r="K1258" i="35"/>
  <c r="K1259" i="35"/>
  <c r="K1260" i="35"/>
  <c r="K1261" i="35"/>
  <c r="K1262" i="35"/>
  <c r="K1263" i="35"/>
  <c r="K1264" i="35"/>
  <c r="K1265" i="35"/>
  <c r="K1266" i="35"/>
  <c r="K1267" i="35"/>
  <c r="K1268" i="35"/>
  <c r="K1269" i="35"/>
  <c r="K1270" i="35"/>
  <c r="K1271" i="35"/>
  <c r="K1272" i="35"/>
  <c r="K1273" i="35"/>
  <c r="K1274" i="35"/>
  <c r="K1275" i="35"/>
  <c r="K1276" i="35"/>
  <c r="K1277" i="35"/>
  <c r="K1278" i="35"/>
  <c r="K1279" i="35"/>
  <c r="K1280" i="35"/>
  <c r="K1281" i="35"/>
  <c r="K1282" i="35"/>
  <c r="K1283" i="35"/>
  <c r="K1284" i="35"/>
  <c r="K1285" i="35"/>
  <c r="K1286" i="35"/>
  <c r="K1287" i="35"/>
  <c r="K1288" i="35"/>
  <c r="K1289" i="35"/>
  <c r="K1290" i="35"/>
  <c r="K1291" i="35"/>
  <c r="K1292" i="35"/>
  <c r="K1293" i="35"/>
  <c r="K1294" i="35"/>
  <c r="K1295" i="35"/>
  <c r="K1296" i="35"/>
  <c r="K1297" i="35"/>
  <c r="K1298" i="35"/>
  <c r="K1299" i="35"/>
  <c r="K1300" i="35"/>
  <c r="K1301" i="35"/>
  <c r="K1302" i="35"/>
  <c r="K1303" i="35"/>
  <c r="K1304" i="35"/>
  <c r="K1305" i="35"/>
  <c r="K1306" i="35"/>
  <c r="K1307" i="35"/>
  <c r="K1308" i="35"/>
  <c r="K1309" i="35"/>
  <c r="K1310" i="35"/>
  <c r="K1311" i="35"/>
  <c r="K1312" i="35"/>
  <c r="K1313" i="35"/>
  <c r="K1314" i="35"/>
  <c r="K1315" i="35"/>
  <c r="K1316" i="35"/>
  <c r="K1317" i="35"/>
  <c r="K1318" i="35"/>
  <c r="K1319" i="35"/>
  <c r="K1320" i="35"/>
  <c r="K1321" i="35"/>
  <c r="K1322" i="35"/>
  <c r="K1323" i="35"/>
  <c r="K1324" i="35"/>
  <c r="K1325" i="35"/>
  <c r="K1326" i="35"/>
  <c r="K1327" i="35"/>
  <c r="K1328" i="35"/>
  <c r="K1329" i="35"/>
  <c r="K1330" i="35"/>
  <c r="K1331" i="35"/>
  <c r="K1332" i="35"/>
  <c r="K1333" i="35"/>
  <c r="K1334" i="35"/>
  <c r="K1335" i="35"/>
  <c r="K1336" i="35"/>
  <c r="K1337" i="35"/>
  <c r="K1338" i="35"/>
  <c r="K1339" i="35"/>
  <c r="K1340" i="35"/>
  <c r="K1341" i="35"/>
  <c r="K1342" i="35"/>
  <c r="K1343" i="35"/>
  <c r="K1344" i="35"/>
  <c r="K1345" i="35"/>
  <c r="K1346" i="35"/>
  <c r="K1347" i="35"/>
  <c r="K1348" i="35"/>
  <c r="K1349" i="35"/>
  <c r="K1350" i="35"/>
  <c r="K1351" i="35"/>
  <c r="K1352" i="35"/>
  <c r="K1353" i="35"/>
  <c r="K1354" i="35"/>
  <c r="K1355" i="35"/>
  <c r="K1356" i="35"/>
  <c r="K1357" i="35"/>
  <c r="K1358" i="35"/>
  <c r="K1359" i="35"/>
  <c r="K1360" i="35"/>
  <c r="K1361" i="35"/>
  <c r="K1362" i="35"/>
  <c r="K1363" i="35"/>
  <c r="K1364" i="35"/>
  <c r="K1365" i="35"/>
  <c r="K1366" i="35"/>
  <c r="K1367" i="35"/>
  <c r="K1368" i="35"/>
  <c r="K1369" i="35"/>
  <c r="K1370" i="35"/>
  <c r="K1371" i="35"/>
  <c r="K1372" i="35"/>
  <c r="K1373" i="35"/>
  <c r="K1374" i="35"/>
  <c r="K1375" i="35"/>
  <c r="K1376" i="35"/>
  <c r="K1377" i="35"/>
  <c r="K1378" i="35"/>
  <c r="K1379" i="35"/>
  <c r="K1380" i="35"/>
  <c r="K1381" i="35"/>
  <c r="K1382" i="35"/>
  <c r="K1383" i="35"/>
  <c r="K1384" i="35"/>
  <c r="K1385" i="35"/>
  <c r="K1386" i="35"/>
  <c r="K1387" i="35"/>
  <c r="K1388" i="35"/>
  <c r="K1389" i="35"/>
  <c r="K1390" i="35"/>
  <c r="K1391" i="35"/>
  <c r="K1392" i="35"/>
  <c r="K1393" i="35"/>
  <c r="K1394" i="35"/>
  <c r="K1395" i="35"/>
  <c r="K1396" i="35"/>
  <c r="K1397" i="35"/>
  <c r="K1398" i="35"/>
  <c r="K1399" i="35"/>
  <c r="K1400" i="35"/>
  <c r="K1401" i="35"/>
  <c r="K1402" i="35"/>
  <c r="K1403" i="35"/>
  <c r="K1404" i="35"/>
  <c r="K1405" i="35"/>
  <c r="K1406" i="35"/>
  <c r="K1407" i="35"/>
  <c r="K1408" i="35"/>
  <c r="K1409" i="35"/>
  <c r="K1410" i="35"/>
  <c r="K1411" i="35"/>
  <c r="K1412" i="35"/>
  <c r="K1413" i="35"/>
  <c r="K1414" i="35"/>
  <c r="K1415" i="35"/>
  <c r="K1416" i="35"/>
  <c r="K1417" i="35"/>
  <c r="K1418" i="35"/>
  <c r="K1419" i="35"/>
  <c r="K1420" i="35"/>
  <c r="K1421" i="35"/>
  <c r="K1422" i="35"/>
  <c r="K1423" i="35"/>
  <c r="K1424" i="35"/>
  <c r="K1425" i="35"/>
  <c r="K1426" i="35"/>
  <c r="K1427" i="35"/>
  <c r="K1428" i="35"/>
  <c r="K1429" i="35"/>
  <c r="K1430" i="35"/>
  <c r="K1431" i="35"/>
  <c r="K1432" i="35"/>
  <c r="K1433" i="35"/>
  <c r="K1434" i="35"/>
  <c r="K1435" i="35"/>
  <c r="K1436" i="35"/>
  <c r="K1437" i="35"/>
  <c r="K1438" i="35"/>
  <c r="K1439" i="35"/>
  <c r="K1440" i="35"/>
  <c r="K1441" i="35"/>
  <c r="K1442" i="35"/>
  <c r="K1443" i="35"/>
  <c r="K1444" i="35"/>
  <c r="K1445" i="35"/>
  <c r="K1446" i="35"/>
  <c r="K1447" i="35"/>
  <c r="K1448" i="35"/>
  <c r="K1449" i="35"/>
  <c r="K1450" i="35"/>
  <c r="K1451" i="35"/>
  <c r="K1452" i="35"/>
  <c r="K1453" i="35"/>
  <c r="K1454" i="35"/>
  <c r="K1455" i="35"/>
  <c r="K1456" i="35"/>
  <c r="K1457" i="35"/>
  <c r="K1458" i="35"/>
  <c r="K1459" i="35"/>
  <c r="K1460" i="35"/>
  <c r="K1461" i="35"/>
  <c r="K1462" i="35"/>
  <c r="K1463" i="35"/>
  <c r="K1464" i="35"/>
  <c r="K1465" i="35"/>
  <c r="K1466" i="35"/>
  <c r="K1467" i="35"/>
  <c r="K1468" i="35"/>
  <c r="K1469" i="35"/>
  <c r="K1470" i="35"/>
  <c r="K1471" i="35"/>
  <c r="K1472" i="35"/>
  <c r="K1473" i="35"/>
  <c r="K1474" i="35"/>
  <c r="K1475" i="35"/>
  <c r="K1476" i="35"/>
  <c r="K1477" i="35"/>
  <c r="K1478" i="35"/>
  <c r="K1479" i="35"/>
  <c r="K1480" i="35"/>
  <c r="K1481" i="35"/>
  <c r="K1482" i="35"/>
  <c r="K1483" i="35"/>
  <c r="K1484" i="35"/>
  <c r="K1485" i="35"/>
  <c r="K1486" i="35"/>
  <c r="K1487" i="35"/>
  <c r="K1488" i="35"/>
  <c r="K1489" i="35"/>
  <c r="K1490" i="35"/>
  <c r="K1491" i="35"/>
  <c r="K1492" i="35"/>
  <c r="K1493" i="35"/>
  <c r="K1494" i="35"/>
  <c r="K1495" i="35"/>
  <c r="K1496" i="35"/>
  <c r="K1497" i="35"/>
  <c r="K1498" i="35"/>
  <c r="K1499" i="35"/>
  <c r="K1500" i="35"/>
  <c r="K1501" i="35"/>
  <c r="K1502" i="35"/>
  <c r="K1503" i="35"/>
  <c r="K1504" i="35"/>
  <c r="K1505" i="35"/>
  <c r="K1506" i="35"/>
  <c r="K1507" i="35"/>
  <c r="K1508" i="35"/>
  <c r="K1509" i="35"/>
  <c r="K1510" i="35"/>
  <c r="K1511" i="35"/>
  <c r="K1512" i="35"/>
  <c r="K1513" i="35"/>
  <c r="K1514" i="35"/>
  <c r="K1515" i="35"/>
  <c r="K1516" i="35"/>
  <c r="K1517" i="35"/>
  <c r="K1518" i="35"/>
  <c r="K1519" i="35"/>
  <c r="K1520" i="35"/>
  <c r="K1521" i="35"/>
  <c r="K1522" i="35"/>
  <c r="K1523" i="35"/>
  <c r="K1524" i="35"/>
  <c r="K1525" i="35"/>
  <c r="K1526" i="35"/>
  <c r="K1527" i="35"/>
  <c r="K1528" i="35"/>
  <c r="K1529" i="35"/>
  <c r="K1530" i="35"/>
  <c r="K1531" i="35"/>
  <c r="K1532" i="35"/>
  <c r="K1533" i="35"/>
  <c r="K1534" i="35"/>
  <c r="K1535" i="35"/>
  <c r="K1536" i="35"/>
  <c r="K1537" i="35"/>
  <c r="K1538" i="35"/>
  <c r="K1539" i="35"/>
  <c r="K1540" i="35"/>
  <c r="K1541" i="35"/>
  <c r="K1542" i="35"/>
  <c r="K1543" i="35"/>
  <c r="K1544" i="35"/>
  <c r="K1545" i="35"/>
  <c r="K1546" i="35"/>
  <c r="K1547" i="35"/>
  <c r="K1548" i="35"/>
  <c r="K1549" i="35"/>
  <c r="K1550" i="35"/>
  <c r="K1551" i="35"/>
  <c r="K1552" i="35"/>
  <c r="K1553" i="35"/>
  <c r="K1554" i="35"/>
  <c r="K1555" i="35"/>
  <c r="K1556" i="35"/>
  <c r="K1557" i="35"/>
  <c r="K1558" i="35"/>
  <c r="K1559" i="35"/>
  <c r="K1560" i="35"/>
  <c r="K1561" i="35"/>
  <c r="K1562" i="35"/>
  <c r="K1563" i="35"/>
  <c r="K1564" i="35"/>
  <c r="K1565" i="35"/>
  <c r="K1566" i="35"/>
  <c r="K1567" i="35"/>
  <c r="K1568" i="35"/>
  <c r="K1569" i="35"/>
  <c r="K1570" i="35"/>
  <c r="K1571" i="35"/>
  <c r="K1572" i="35"/>
  <c r="K1573" i="35"/>
  <c r="K1574" i="35"/>
  <c r="K1575" i="35"/>
  <c r="K1576" i="35"/>
  <c r="K1577" i="35"/>
  <c r="K1578" i="35"/>
  <c r="K1579" i="35"/>
  <c r="K1580" i="35"/>
  <c r="K1581" i="35"/>
  <c r="K1582" i="35"/>
  <c r="K1583" i="35"/>
  <c r="K1584" i="35"/>
  <c r="K1585" i="35"/>
  <c r="K1586" i="35"/>
  <c r="K1587" i="35"/>
  <c r="K1588" i="35"/>
  <c r="K1589" i="35"/>
  <c r="K1590" i="35"/>
  <c r="K1591" i="35"/>
  <c r="K1592" i="35"/>
  <c r="K1593" i="35"/>
  <c r="K1594" i="35"/>
  <c r="K1595" i="35"/>
  <c r="K1596" i="35"/>
  <c r="K1597" i="35"/>
  <c r="K1598" i="35"/>
  <c r="K1599" i="35"/>
  <c r="K1600" i="35"/>
  <c r="K1601" i="35"/>
  <c r="K1602" i="35"/>
  <c r="K1603" i="35"/>
  <c r="K1604" i="35"/>
  <c r="K1606" i="35"/>
  <c r="K1607" i="35"/>
  <c r="K1608" i="35"/>
  <c r="K1609" i="35"/>
  <c r="K1610" i="35"/>
  <c r="K1611" i="35"/>
  <c r="K1612" i="35"/>
  <c r="K1613" i="35"/>
  <c r="K1614" i="35"/>
  <c r="K1615" i="35"/>
  <c r="K1616" i="35"/>
  <c r="K1617" i="35"/>
  <c r="K1618" i="35"/>
  <c r="K1619" i="35"/>
  <c r="K1620" i="35"/>
  <c r="K1621" i="35"/>
  <c r="K1622" i="35"/>
  <c r="K1623" i="35"/>
  <c r="K1624" i="35"/>
  <c r="K1625" i="35"/>
  <c r="K1626" i="35"/>
  <c r="K1627" i="35"/>
  <c r="K1628" i="35"/>
  <c r="K1629" i="35"/>
  <c r="K1630" i="35"/>
  <c r="K1631" i="35"/>
  <c r="K1632" i="35"/>
  <c r="K1633" i="35"/>
  <c r="K1634" i="35"/>
  <c r="K1635" i="35"/>
  <c r="K1636" i="35"/>
  <c r="K1637" i="35"/>
  <c r="K1639" i="35"/>
  <c r="K1640" i="35"/>
  <c r="K1641" i="35"/>
  <c r="K1642" i="35"/>
  <c r="K1643" i="35"/>
  <c r="K1644" i="35"/>
  <c r="K1645" i="35"/>
  <c r="K1646" i="35"/>
  <c r="K1647" i="35"/>
  <c r="K1648" i="35"/>
  <c r="K1649" i="35"/>
  <c r="K1650" i="35"/>
  <c r="K1651" i="35"/>
  <c r="K1652" i="35"/>
  <c r="K1653" i="35"/>
  <c r="K1654" i="35"/>
  <c r="K1655" i="35"/>
  <c r="K1656" i="35"/>
  <c r="K1657" i="35"/>
  <c r="K1658" i="35"/>
  <c r="K1659" i="35"/>
  <c r="K1660" i="35"/>
  <c r="K1661" i="35"/>
  <c r="K1662" i="35"/>
  <c r="K1663" i="35"/>
  <c r="K1664" i="35"/>
  <c r="K1665" i="35"/>
  <c r="K1666" i="35"/>
  <c r="K1667" i="35"/>
  <c r="K1668" i="35"/>
  <c r="K1669" i="35"/>
  <c r="K1670" i="35"/>
  <c r="K1672" i="35"/>
  <c r="K1673" i="35"/>
  <c r="K1674" i="35"/>
  <c r="K1675" i="35"/>
  <c r="K1676" i="35"/>
  <c r="K1677" i="35"/>
  <c r="K1678" i="35"/>
  <c r="K1679" i="35"/>
  <c r="K1680" i="35"/>
  <c r="K1681" i="35"/>
  <c r="K1682" i="35"/>
  <c r="K1683" i="35"/>
  <c r="K1684" i="35"/>
  <c r="K1685" i="35"/>
  <c r="K1686" i="35"/>
  <c r="K1687" i="35"/>
  <c r="K1688" i="35"/>
  <c r="K1689" i="35"/>
  <c r="K1690" i="35"/>
  <c r="K1691" i="35"/>
  <c r="K1692" i="35"/>
  <c r="K1693" i="35"/>
  <c r="K1694" i="35"/>
  <c r="K1695" i="35"/>
  <c r="K1696" i="35"/>
  <c r="K1697" i="35"/>
  <c r="K1698" i="35"/>
  <c r="K1699" i="35"/>
  <c r="K1700" i="35"/>
  <c r="K1701" i="35"/>
  <c r="K1702" i="35"/>
  <c r="K1703" i="35"/>
  <c r="K1704" i="35"/>
  <c r="K1705" i="35"/>
  <c r="K1706" i="35"/>
  <c r="K1707" i="35"/>
  <c r="K1708" i="35"/>
  <c r="K1709" i="35"/>
  <c r="K1711" i="35"/>
  <c r="K1712" i="35"/>
  <c r="K1713" i="35"/>
  <c r="K1714" i="35"/>
  <c r="K1715" i="35"/>
  <c r="K1716" i="35"/>
  <c r="K1717" i="35"/>
  <c r="K1718" i="35"/>
  <c r="K1719" i="35"/>
  <c r="K1720" i="35"/>
  <c r="K1721" i="35"/>
  <c r="K1722" i="35"/>
  <c r="K1723" i="35"/>
  <c r="K1724" i="35"/>
  <c r="K1725" i="35"/>
  <c r="K1726" i="35"/>
  <c r="K1727" i="35"/>
  <c r="K1728" i="35"/>
  <c r="K1729" i="35"/>
  <c r="K1730" i="35"/>
  <c r="K1731" i="35"/>
  <c r="K1732" i="35"/>
  <c r="K1733" i="35"/>
  <c r="K1734" i="35"/>
  <c r="K1735" i="35"/>
  <c r="K1736" i="35"/>
  <c r="K1737" i="35"/>
  <c r="K1738" i="35"/>
  <c r="K1739" i="35"/>
  <c r="K1740" i="35"/>
  <c r="K1741" i="35"/>
  <c r="K1742" i="35"/>
  <c r="K1743" i="35"/>
  <c r="K1744" i="35"/>
  <c r="K1745" i="35"/>
  <c r="K1746" i="35"/>
  <c r="K1747" i="35"/>
  <c r="K1748" i="35"/>
  <c r="K1749" i="35"/>
  <c r="K1750" i="35"/>
  <c r="K1751" i="35"/>
  <c r="K1752" i="35"/>
  <c r="K1753" i="35"/>
  <c r="K1754" i="35"/>
  <c r="K1755" i="35"/>
  <c r="K1756" i="35"/>
  <c r="K1757" i="35"/>
  <c r="K1758" i="35"/>
  <c r="K1759" i="35"/>
  <c r="K1760" i="35"/>
  <c r="K1762" i="35"/>
  <c r="K1763" i="35"/>
  <c r="K1764" i="35"/>
  <c r="K1765" i="35"/>
  <c r="K1766" i="35"/>
  <c r="K1767" i="35"/>
  <c r="K1768" i="35"/>
  <c r="K1769" i="35"/>
  <c r="K1770" i="35"/>
  <c r="K1771" i="35"/>
  <c r="K1772" i="35"/>
  <c r="K1773" i="35"/>
  <c r="K1774" i="35"/>
  <c r="K1775" i="35"/>
  <c r="K1776" i="35"/>
  <c r="K1777" i="35"/>
  <c r="K1778" i="35"/>
  <c r="K1779" i="35"/>
  <c r="K1780" i="35"/>
  <c r="K1781" i="35"/>
  <c r="K1782" i="35"/>
  <c r="K1783" i="35"/>
  <c r="K1784" i="35"/>
  <c r="K1785" i="35"/>
  <c r="K1786" i="35"/>
  <c r="K1787" i="35"/>
  <c r="K1788" i="35"/>
  <c r="K1789" i="35"/>
  <c r="K1790" i="35"/>
  <c r="K1791" i="35"/>
  <c r="K1792" i="35"/>
  <c r="K1793" i="35"/>
  <c r="K1794" i="35"/>
  <c r="K1795" i="35"/>
  <c r="K1796" i="35"/>
  <c r="K1797" i="35"/>
  <c r="K1798" i="35"/>
  <c r="K1799" i="35"/>
  <c r="K1800" i="35"/>
  <c r="K1801" i="35"/>
  <c r="K1802" i="35"/>
  <c r="K1803" i="35"/>
  <c r="K1804" i="35"/>
  <c r="K1805" i="35"/>
  <c r="K1806" i="35"/>
  <c r="K1807" i="35"/>
  <c r="K1808" i="35"/>
  <c r="K1810" i="35"/>
  <c r="K1812" i="35"/>
  <c r="K1814" i="35"/>
  <c r="K1815" i="35"/>
  <c r="K1817" i="35"/>
  <c r="K1818" i="35"/>
  <c r="K1819" i="35"/>
  <c r="K1820" i="35"/>
  <c r="K1821" i="35"/>
  <c r="K1822" i="35"/>
  <c r="K1823" i="35"/>
  <c r="K1824" i="35"/>
  <c r="K1825" i="35"/>
  <c r="K1826" i="35"/>
  <c r="K1827" i="35"/>
  <c r="K1828" i="35"/>
  <c r="K1829" i="35"/>
  <c r="K1830" i="35"/>
  <c r="K1831" i="35"/>
  <c r="K1832" i="35"/>
  <c r="K1833" i="35"/>
  <c r="K1834" i="35"/>
  <c r="K1835" i="35"/>
  <c r="K1836" i="35"/>
  <c r="K1837" i="35"/>
  <c r="K1838" i="35"/>
  <c r="K1839" i="35"/>
  <c r="K1840" i="35"/>
  <c r="K1841" i="35"/>
  <c r="K1842" i="35"/>
  <c r="K1843" i="35"/>
  <c r="K1844" i="35"/>
  <c r="K1845" i="35"/>
  <c r="K1846" i="35"/>
  <c r="K1847" i="35"/>
  <c r="K1848" i="35"/>
  <c r="K1849" i="35"/>
  <c r="K1850" i="35"/>
  <c r="K1851" i="35"/>
  <c r="K1852" i="35"/>
  <c r="K1853" i="35"/>
  <c r="K1854" i="35"/>
  <c r="K1855" i="35"/>
  <c r="K1856" i="35"/>
  <c r="K1857" i="35"/>
  <c r="K1858" i="35"/>
  <c r="K1859" i="35"/>
  <c r="K1860" i="35"/>
  <c r="K1861" i="35"/>
  <c r="K1862" i="35"/>
  <c r="K1863" i="35"/>
  <c r="K1864" i="35"/>
  <c r="K1865" i="35"/>
  <c r="K1866" i="35"/>
  <c r="K1867" i="35"/>
  <c r="K1868" i="35"/>
  <c r="K1869" i="35"/>
  <c r="K1870" i="35"/>
  <c r="K1871" i="35"/>
  <c r="K1872" i="35"/>
  <c r="K1873" i="35"/>
  <c r="K1874" i="35"/>
  <c r="K1875" i="35"/>
  <c r="K1876" i="35"/>
  <c r="K1877" i="35"/>
  <c r="K1878" i="35"/>
  <c r="K1879" i="35"/>
  <c r="K1880" i="35"/>
  <c r="K1881" i="35"/>
  <c r="K1882" i="35"/>
  <c r="K1883" i="35"/>
  <c r="K1884" i="35"/>
  <c r="K1885" i="35"/>
  <c r="K1886" i="35"/>
  <c r="K1887" i="35"/>
  <c r="K1888" i="35"/>
  <c r="K1889" i="35"/>
  <c r="K1890" i="35"/>
  <c r="K1891" i="35"/>
  <c r="K1892" i="35"/>
  <c r="K1893" i="35"/>
  <c r="K1894" i="35"/>
  <c r="K1895" i="35"/>
  <c r="K1896" i="35"/>
  <c r="K1897" i="35"/>
  <c r="K1898" i="35"/>
  <c r="K1899" i="35"/>
  <c r="K1900" i="35"/>
  <c r="K1901" i="35"/>
  <c r="K1902" i="35"/>
  <c r="K1903" i="35"/>
  <c r="K1904" i="35"/>
  <c r="K1905" i="35"/>
  <c r="K1906" i="35"/>
  <c r="K1907" i="35"/>
  <c r="K1908" i="35"/>
  <c r="K1909" i="35"/>
  <c r="K1910" i="35"/>
  <c r="K1911" i="35"/>
  <c r="K1912" i="35"/>
  <c r="K1913" i="35"/>
  <c r="K1914" i="35"/>
  <c r="K1915" i="35"/>
  <c r="K1916" i="35"/>
  <c r="K1917" i="35"/>
  <c r="K1918" i="35"/>
  <c r="K1919" i="35"/>
  <c r="K1920" i="35"/>
  <c r="K1921" i="35"/>
  <c r="K1922" i="35"/>
  <c r="K1923" i="35"/>
  <c r="K1924" i="35"/>
  <c r="K1925" i="35"/>
  <c r="K1926" i="35"/>
  <c r="K1927" i="35"/>
  <c r="K1928" i="35"/>
  <c r="K1929" i="35"/>
  <c r="K1930" i="35"/>
  <c r="K1931" i="35"/>
  <c r="K1932" i="35"/>
  <c r="K1933" i="35"/>
  <c r="K1934" i="35"/>
  <c r="K1935" i="35"/>
  <c r="K1936" i="35"/>
  <c r="K1937" i="35"/>
  <c r="K1939" i="35"/>
  <c r="K1941" i="35"/>
  <c r="K1942" i="35"/>
  <c r="K1943" i="35"/>
  <c r="K1944" i="35"/>
  <c r="K1945" i="35"/>
  <c r="K1946" i="35"/>
  <c r="K1947" i="35"/>
  <c r="K1948" i="35"/>
  <c r="K1949" i="35"/>
  <c r="K1950" i="35"/>
  <c r="K1951" i="35"/>
  <c r="K1953" i="35"/>
  <c r="K1954" i="35"/>
  <c r="K1955" i="35"/>
  <c r="K1956" i="35"/>
  <c r="K1957" i="35"/>
  <c r="K1958" i="35"/>
  <c r="K1959" i="35"/>
  <c r="K1960" i="35"/>
  <c r="K1961" i="35"/>
  <c r="K1962" i="35"/>
  <c r="K1963" i="35"/>
  <c r="K1964" i="35"/>
  <c r="K1965" i="35"/>
  <c r="K1966" i="35"/>
  <c r="K1968" i="35"/>
  <c r="K1969" i="35"/>
  <c r="K1970" i="35"/>
  <c r="K1971" i="35"/>
  <c r="K1972" i="35"/>
  <c r="K1973" i="35"/>
  <c r="K1974" i="35"/>
  <c r="K1975" i="35"/>
  <c r="K1976" i="35"/>
  <c r="K1977" i="35"/>
  <c r="K1978" i="35"/>
  <c r="K1979" i="35"/>
  <c r="K1980" i="35"/>
  <c r="K1981" i="35"/>
  <c r="K1982" i="35"/>
  <c r="K1983" i="35"/>
  <c r="K1984" i="35"/>
  <c r="K1985" i="35"/>
  <c r="K1987" i="35"/>
  <c r="K1988" i="35"/>
  <c r="K1989" i="35"/>
  <c r="K1990" i="35"/>
  <c r="K1991" i="35"/>
  <c r="K1992" i="35"/>
  <c r="K1994" i="35"/>
  <c r="K1995" i="35"/>
  <c r="K1996" i="35"/>
  <c r="K1997" i="35"/>
  <c r="K1998" i="35"/>
  <c r="K1999" i="35"/>
  <c r="K2000" i="35"/>
  <c r="K2001" i="35"/>
  <c r="K2002" i="35"/>
  <c r="K2003" i="35"/>
  <c r="K2004" i="35"/>
  <c r="K2005" i="35"/>
  <c r="K2006" i="35"/>
  <c r="K2007" i="35"/>
  <c r="K2008" i="35"/>
  <c r="K2009" i="35"/>
  <c r="K2010" i="35"/>
  <c r="K2011" i="35"/>
  <c r="K2012" i="35"/>
  <c r="K2013" i="35"/>
  <c r="K2014" i="35"/>
  <c r="K2015" i="35"/>
  <c r="K2016" i="35"/>
  <c r="K2017" i="35"/>
  <c r="K2018" i="35"/>
  <c r="K2019" i="35"/>
  <c r="K2020" i="35"/>
  <c r="K2021" i="35"/>
  <c r="K2022" i="35"/>
  <c r="K2023" i="35"/>
  <c r="K2024" i="35"/>
  <c r="K2025" i="35"/>
  <c r="K2026" i="35"/>
  <c r="K2027" i="35"/>
  <c r="K2028" i="35"/>
  <c r="K2029" i="35"/>
  <c r="K2030" i="35"/>
  <c r="K2031" i="35"/>
  <c r="K2032" i="35"/>
  <c r="K2033" i="35"/>
  <c r="K2034" i="35"/>
  <c r="K2035" i="35"/>
  <c r="K2036" i="35"/>
  <c r="K2037" i="35"/>
  <c r="K2038" i="35"/>
  <c r="K2039" i="35"/>
  <c r="K2040" i="35"/>
  <c r="K2041" i="35"/>
  <c r="K2042" i="35"/>
  <c r="K2043" i="35"/>
  <c r="K2044" i="35"/>
  <c r="K2045" i="35"/>
  <c r="K2046" i="35"/>
  <c r="K2047" i="35"/>
  <c r="K2048" i="35"/>
  <c r="K2049" i="35"/>
  <c r="K2050" i="35"/>
  <c r="K2051" i="35"/>
  <c r="K2052" i="35"/>
  <c r="K2053" i="35"/>
  <c r="K2054" i="35"/>
  <c r="K2055" i="35"/>
  <c r="K2056" i="35"/>
  <c r="K2057" i="35"/>
  <c r="K2058" i="35"/>
  <c r="K2059" i="35"/>
  <c r="K2060" i="35"/>
  <c r="K2061" i="35"/>
  <c r="K2062" i="35"/>
  <c r="K2063" i="35"/>
  <c r="K2064" i="35"/>
  <c r="K2065" i="35"/>
  <c r="K2066" i="35"/>
  <c r="K2067" i="35"/>
  <c r="K2068" i="35"/>
  <c r="K2069" i="35"/>
  <c r="K2070" i="35"/>
  <c r="K2071" i="35"/>
  <c r="K2072" i="35"/>
  <c r="K2073" i="35"/>
  <c r="K2074" i="35"/>
  <c r="K2075" i="35"/>
  <c r="K2076" i="35"/>
  <c r="K2077" i="35"/>
  <c r="K2078" i="35"/>
  <c r="K2079" i="35"/>
  <c r="K2080" i="35"/>
  <c r="K2081" i="35"/>
  <c r="K2082" i="35"/>
  <c r="K2083" i="35"/>
  <c r="K2085" i="35"/>
  <c r="K2086" i="35"/>
  <c r="K2087" i="35"/>
  <c r="K2088" i="35"/>
  <c r="K2089" i="35"/>
  <c r="K2090" i="35"/>
  <c r="K2091" i="35"/>
  <c r="K2092" i="35"/>
  <c r="K2093" i="35"/>
  <c r="K2094" i="35"/>
  <c r="K2095" i="35"/>
  <c r="K2096" i="35"/>
  <c r="K2097" i="35"/>
  <c r="K2098" i="35"/>
  <c r="K2099" i="35"/>
  <c r="K2100" i="35"/>
  <c r="K2101" i="35"/>
  <c r="K2102" i="35"/>
  <c r="K2103" i="35"/>
  <c r="K2104" i="35"/>
  <c r="K2105" i="35"/>
  <c r="K2106" i="35"/>
  <c r="K2107" i="35"/>
  <c r="K2108" i="35"/>
  <c r="K2109" i="35"/>
  <c r="K2110" i="35"/>
  <c r="K2111" i="35"/>
  <c r="K2112" i="35"/>
  <c r="K2113" i="35"/>
  <c r="K2114" i="35"/>
  <c r="K2115" i="35"/>
  <c r="K2116" i="35"/>
  <c r="K2117" i="35"/>
  <c r="K2118" i="35"/>
  <c r="K2119" i="35"/>
  <c r="K2120" i="35"/>
  <c r="K2121" i="35"/>
  <c r="K2122" i="35"/>
  <c r="K2123" i="35"/>
  <c r="K2124" i="35"/>
  <c r="K2125" i="35"/>
  <c r="K2126" i="35"/>
  <c r="K2127" i="35"/>
  <c r="K2128" i="35"/>
  <c r="K2129" i="35"/>
  <c r="K2130" i="35"/>
  <c r="K2131" i="35"/>
  <c r="K2132" i="35"/>
  <c r="K2133" i="35"/>
  <c r="K2134" i="35"/>
  <c r="K2135" i="35"/>
  <c r="K2136" i="35"/>
  <c r="K2137" i="35"/>
  <c r="K2138" i="35"/>
  <c r="K2139" i="35"/>
  <c r="K2140" i="35"/>
  <c r="K2141" i="35"/>
  <c r="K2142" i="35"/>
  <c r="K2143" i="35"/>
  <c r="K2144" i="35"/>
  <c r="K2145" i="35"/>
  <c r="K2146" i="35"/>
  <c r="K2147" i="35"/>
  <c r="K2148" i="35"/>
  <c r="K2149" i="35"/>
  <c r="K2150" i="35"/>
  <c r="K2151" i="35"/>
  <c r="K2152" i="35"/>
  <c r="K2153" i="35"/>
  <c r="K2154" i="35"/>
  <c r="K2155" i="35"/>
  <c r="K2156" i="35"/>
  <c r="K2157" i="35"/>
  <c r="K2158" i="35"/>
  <c r="K2159" i="35"/>
  <c r="K2160" i="35"/>
  <c r="K2161" i="35"/>
  <c r="K2162" i="35"/>
  <c r="K2163" i="35"/>
  <c r="K2164" i="35"/>
  <c r="K2165" i="35"/>
  <c r="K2166" i="35"/>
  <c r="K2167" i="35"/>
  <c r="K2168" i="35"/>
  <c r="K2169" i="35"/>
  <c r="K2170" i="35"/>
  <c r="K2171" i="35"/>
  <c r="K2172" i="35"/>
  <c r="K2173" i="35"/>
  <c r="K2174" i="35"/>
  <c r="K2175" i="35"/>
  <c r="K2176" i="35"/>
  <c r="K2177" i="35"/>
  <c r="K2178" i="35"/>
  <c r="K2179" i="35"/>
  <c r="K2180" i="35"/>
  <c r="K2181" i="35"/>
  <c r="K2182" i="35"/>
  <c r="K2183" i="35"/>
  <c r="K2184" i="35"/>
  <c r="K2185" i="35"/>
  <c r="K2186" i="35"/>
  <c r="K2187" i="35"/>
  <c r="K2188" i="35"/>
  <c r="K2189" i="35"/>
  <c r="K2190" i="35"/>
  <c r="K2191" i="35"/>
  <c r="K2192" i="35"/>
  <c r="K2193" i="35"/>
  <c r="K2194" i="35"/>
  <c r="K2195" i="35"/>
  <c r="K2196" i="35"/>
  <c r="K2197" i="35"/>
  <c r="K2198" i="35"/>
  <c r="K2199" i="35"/>
  <c r="K2200" i="35"/>
  <c r="K2201" i="35"/>
  <c r="K2202" i="35"/>
  <c r="K2203" i="35"/>
  <c r="K2204" i="35"/>
  <c r="K2205" i="35"/>
  <c r="K2206" i="35"/>
  <c r="K2207" i="35"/>
  <c r="K2208" i="35"/>
  <c r="K2209" i="35"/>
  <c r="K2210" i="35"/>
  <c r="K2211" i="35"/>
  <c r="K2212" i="35"/>
  <c r="K2213" i="35"/>
  <c r="K2214" i="35"/>
  <c r="K2215" i="35"/>
  <c r="K2216" i="35"/>
  <c r="K2217" i="35"/>
  <c r="K2218" i="35"/>
  <c r="K2219" i="35"/>
  <c r="K2220" i="35"/>
  <c r="K2221" i="35"/>
  <c r="K2222" i="35"/>
  <c r="K2223" i="35"/>
  <c r="K2224" i="35"/>
  <c r="K2225" i="35"/>
  <c r="K2226" i="35"/>
  <c r="K2227" i="35"/>
  <c r="K2228" i="35"/>
  <c r="K2229" i="35"/>
  <c r="K2230" i="35"/>
  <c r="K2231" i="35"/>
  <c r="K2232" i="35"/>
  <c r="K2233" i="35"/>
  <c r="K2234" i="35"/>
  <c r="K2235" i="35"/>
  <c r="K2236" i="35"/>
  <c r="K2237" i="35"/>
  <c r="K2238" i="35"/>
  <c r="K2239" i="35"/>
  <c r="K2240" i="35"/>
  <c r="K2241" i="35"/>
  <c r="K2242" i="35"/>
  <c r="K2243" i="35"/>
  <c r="K2244" i="35"/>
  <c r="K2245" i="35"/>
  <c r="K2246" i="35"/>
  <c r="K2247" i="35"/>
  <c r="K2248" i="35"/>
  <c r="K2249" i="35"/>
  <c r="K2250" i="35"/>
  <c r="K2251" i="35"/>
  <c r="K2252" i="35"/>
  <c r="K2253" i="35"/>
  <c r="K2254" i="35"/>
  <c r="K2255" i="35"/>
  <c r="K2256" i="35"/>
  <c r="K2257" i="35"/>
  <c r="K2258" i="35"/>
  <c r="K2259" i="35"/>
  <c r="K2260" i="35"/>
  <c r="K2261" i="35"/>
  <c r="K2262" i="35"/>
  <c r="K2263" i="35"/>
  <c r="K2264" i="35"/>
  <c r="K2265" i="35"/>
  <c r="K2266" i="35"/>
  <c r="K2267" i="35"/>
  <c r="K2268" i="35"/>
  <c r="K2269" i="35"/>
  <c r="K2270" i="35"/>
  <c r="K2271" i="35"/>
  <c r="K2272" i="35"/>
  <c r="K2273" i="35"/>
  <c r="K2274" i="35"/>
  <c r="K2276" i="35"/>
  <c r="K2277" i="35"/>
  <c r="K2278" i="35"/>
  <c r="K2279" i="35"/>
  <c r="K2280" i="35"/>
  <c r="K2281" i="35"/>
  <c r="K2282" i="35"/>
  <c r="K2283" i="35"/>
  <c r="K2284" i="35"/>
  <c r="K2285" i="35"/>
  <c r="K2286" i="35"/>
  <c r="K2287" i="35"/>
  <c r="K2288" i="35"/>
  <c r="K2289" i="35"/>
  <c r="K2290" i="35"/>
  <c r="K2291" i="35"/>
  <c r="K2292" i="35"/>
  <c r="K2293" i="35"/>
  <c r="K2294" i="35"/>
  <c r="K2295" i="35"/>
  <c r="K2296" i="35"/>
  <c r="K2297" i="35"/>
  <c r="K2298" i="35"/>
  <c r="K2299" i="35"/>
  <c r="K2300" i="35"/>
  <c r="K2301" i="35"/>
  <c r="K2302" i="35"/>
  <c r="K2303" i="35"/>
  <c r="K2304" i="35"/>
  <c r="K2305" i="35"/>
  <c r="K2306" i="35"/>
  <c r="K2307" i="35"/>
  <c r="K2308" i="35"/>
  <c r="K2309" i="35"/>
  <c r="K2310" i="35"/>
  <c r="K2311" i="35"/>
  <c r="K2312" i="35"/>
  <c r="K2313" i="35"/>
  <c r="K2314" i="35"/>
  <c r="K2315" i="35"/>
  <c r="K2316" i="35"/>
  <c r="K2317" i="35"/>
  <c r="K2318" i="35"/>
  <c r="K2319" i="35"/>
  <c r="K2320" i="35"/>
  <c r="K2321" i="35"/>
  <c r="K2322" i="35"/>
  <c r="K2323" i="35"/>
  <c r="K2324" i="35"/>
  <c r="K2325" i="35"/>
  <c r="K2326" i="35"/>
  <c r="K2327" i="35"/>
  <c r="K2328" i="35"/>
  <c r="K2329" i="35"/>
  <c r="K2330" i="35"/>
  <c r="K2331" i="35"/>
  <c r="K2332" i="35"/>
  <c r="K2333" i="35"/>
  <c r="K2334" i="35"/>
  <c r="K2335" i="35"/>
  <c r="K2336" i="35"/>
  <c r="K2339" i="35"/>
  <c r="K2340" i="35"/>
  <c r="K2341" i="35"/>
  <c r="K2342" i="35"/>
  <c r="K2343" i="35"/>
  <c r="K2344" i="35"/>
  <c r="K2345" i="35"/>
  <c r="K2346" i="35"/>
  <c r="K2347" i="35"/>
  <c r="K2348" i="35"/>
  <c r="K2349" i="35"/>
  <c r="K2350" i="35"/>
  <c r="K2351" i="35"/>
  <c r="K2352" i="35"/>
  <c r="K2353" i="35"/>
  <c r="K2354" i="35"/>
  <c r="K2355" i="35"/>
  <c r="K2356" i="35"/>
  <c r="K2357" i="35"/>
  <c r="K2358" i="35"/>
  <c r="K2359" i="35"/>
  <c r="K2360" i="35"/>
  <c r="K2361" i="35"/>
  <c r="K2362" i="35"/>
  <c r="K2363" i="35"/>
  <c r="K2364" i="35"/>
  <c r="K2365" i="35"/>
  <c r="K2366" i="35"/>
  <c r="K2367" i="35"/>
  <c r="K2368" i="35"/>
  <c r="K2369" i="35"/>
  <c r="K2370" i="35"/>
  <c r="K2371" i="35"/>
  <c r="K2372" i="35"/>
  <c r="K2373" i="35"/>
  <c r="K2374" i="35"/>
  <c r="K2375" i="35"/>
  <c r="K2376" i="35"/>
  <c r="K2377" i="35"/>
  <c r="K2378" i="35"/>
  <c r="K2379" i="35"/>
  <c r="K2380" i="35"/>
  <c r="K2381" i="35"/>
  <c r="K2382" i="35"/>
  <c r="K2383" i="35"/>
  <c r="K2384" i="35"/>
  <c r="K2385" i="35"/>
  <c r="K2386" i="35"/>
  <c r="K2387" i="35"/>
  <c r="K2388" i="35"/>
  <c r="K2389" i="35"/>
  <c r="K2390" i="35"/>
  <c r="K2391" i="35"/>
  <c r="K2392" i="35"/>
  <c r="K2393" i="35"/>
  <c r="K2394" i="35"/>
  <c r="K2395" i="35"/>
  <c r="K2396" i="35"/>
  <c r="K2397" i="35"/>
  <c r="K2398" i="35"/>
  <c r="K2399" i="35"/>
  <c r="K2400" i="35"/>
  <c r="K2401" i="35"/>
  <c r="K2402" i="35"/>
  <c r="K2403" i="35"/>
  <c r="K2404" i="35"/>
  <c r="K2405" i="35"/>
  <c r="K2406" i="35"/>
  <c r="K2407" i="35"/>
  <c r="K2408" i="35"/>
  <c r="K2409" i="35"/>
  <c r="K2410" i="35"/>
  <c r="K2411" i="35"/>
  <c r="K2412" i="35"/>
  <c r="K2413" i="35"/>
  <c r="K2414" i="35"/>
  <c r="K2415" i="35"/>
  <c r="K2416" i="35"/>
  <c r="K2417" i="35"/>
  <c r="K2418" i="35"/>
  <c r="K2419" i="35"/>
  <c r="K2420" i="35"/>
  <c r="K2421" i="35"/>
  <c r="K2422" i="35"/>
  <c r="K2423" i="35"/>
  <c r="K2424" i="35"/>
  <c r="K2425" i="35"/>
  <c r="K2426" i="35"/>
  <c r="K2427" i="35"/>
  <c r="K2428" i="35"/>
  <c r="K3" i="35"/>
  <c r="K4" i="35"/>
  <c r="K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178" i="35"/>
  <c r="K179" i="35"/>
  <c r="K180" i="35"/>
  <c r="K181" i="35"/>
  <c r="K182" i="35"/>
  <c r="K183" i="35"/>
  <c r="K184" i="35"/>
  <c r="K185" i="35"/>
  <c r="K186" i="35"/>
  <c r="K187" i="35"/>
  <c r="K188" i="35"/>
  <c r="K189" i="35"/>
  <c r="K190" i="35"/>
  <c r="K191" i="35"/>
  <c r="K192" i="35"/>
  <c r="K193" i="35"/>
  <c r="K194" i="35"/>
  <c r="K195" i="35"/>
  <c r="K196" i="35"/>
  <c r="K197" i="35"/>
  <c r="K198" i="35"/>
  <c r="K199" i="35"/>
  <c r="K200" i="35"/>
  <c r="K201" i="35"/>
  <c r="K202" i="35"/>
  <c r="K203" i="35"/>
  <c r="K204" i="35"/>
  <c r="K205" i="35"/>
  <c r="K206" i="35"/>
  <c r="K207" i="35"/>
  <c r="K208" i="35"/>
  <c r="K209" i="35"/>
  <c r="K210" i="35"/>
  <c r="K211" i="35"/>
  <c r="K212" i="35"/>
  <c r="K213" i="35"/>
  <c r="K214" i="35"/>
  <c r="K215" i="35"/>
  <c r="K216" i="35"/>
  <c r="K217" i="35"/>
  <c r="K218" i="35"/>
  <c r="K219" i="35"/>
  <c r="K220" i="35"/>
  <c r="K221" i="35"/>
  <c r="K222" i="35"/>
  <c r="K223" i="35"/>
  <c r="K224" i="35"/>
  <c r="K225" i="35"/>
  <c r="K226" i="35"/>
  <c r="K227" i="35"/>
  <c r="K228" i="35"/>
  <c r="K229" i="35"/>
  <c r="K230" i="35"/>
  <c r="K231" i="35"/>
  <c r="K232" i="35"/>
  <c r="K233" i="35"/>
  <c r="K234" i="35"/>
  <c r="K235" i="35"/>
  <c r="K236" i="35"/>
  <c r="K237" i="35"/>
  <c r="K238" i="35"/>
  <c r="K239" i="35"/>
  <c r="K240" i="35"/>
  <c r="K241" i="35"/>
  <c r="K242" i="35"/>
  <c r="K243" i="35"/>
  <c r="K244" i="35"/>
  <c r="K245" i="35"/>
  <c r="K246" i="35"/>
  <c r="K247" i="35"/>
  <c r="K248" i="35"/>
  <c r="K249" i="35"/>
  <c r="K250" i="35"/>
  <c r="K251" i="35"/>
  <c r="K252" i="35"/>
  <c r="K253" i="35"/>
  <c r="K254" i="35"/>
  <c r="K255" i="35"/>
  <c r="K256" i="35"/>
  <c r="K257" i="35"/>
  <c r="K258" i="35"/>
  <c r="K259" i="35"/>
  <c r="K260" i="35"/>
  <c r="K261" i="35"/>
  <c r="K262" i="35"/>
  <c r="K263" i="35"/>
  <c r="K264" i="35"/>
  <c r="K265" i="35"/>
  <c r="K266" i="35"/>
  <c r="K267" i="35"/>
  <c r="K268" i="35"/>
  <c r="K269" i="35"/>
  <c r="K270" i="35"/>
  <c r="K271" i="35"/>
  <c r="K272" i="35"/>
  <c r="K273" i="35"/>
  <c r="K274" i="35"/>
  <c r="K275" i="35"/>
  <c r="K276" i="35"/>
  <c r="K277" i="35"/>
  <c r="K278" i="35"/>
  <c r="K279" i="35"/>
  <c r="K280" i="35"/>
  <c r="K281" i="35"/>
  <c r="K282" i="35"/>
  <c r="K283" i="35"/>
  <c r="K284" i="35"/>
  <c r="K285" i="35"/>
  <c r="K286" i="35"/>
  <c r="K287" i="35"/>
  <c r="K288" i="35"/>
  <c r="K289" i="35"/>
  <c r="K290" i="35"/>
  <c r="K291" i="35"/>
  <c r="K292" i="35"/>
  <c r="K293" i="35"/>
  <c r="K294" i="35"/>
  <c r="K295" i="35"/>
  <c r="K296" i="35"/>
  <c r="K297" i="35"/>
  <c r="K298" i="35"/>
  <c r="K299" i="35"/>
  <c r="K300" i="35"/>
  <c r="K301" i="35"/>
  <c r="K302" i="35"/>
  <c r="K303" i="35"/>
  <c r="K304" i="35"/>
  <c r="K305" i="35"/>
  <c r="K306" i="35"/>
  <c r="K307" i="35"/>
  <c r="K308" i="35"/>
  <c r="K309" i="35"/>
  <c r="K310" i="35"/>
  <c r="K311" i="35"/>
  <c r="K312" i="35"/>
  <c r="K313" i="35"/>
  <c r="K314" i="35"/>
  <c r="K315" i="35"/>
  <c r="K316" i="35"/>
  <c r="K317" i="35"/>
  <c r="K318" i="35"/>
  <c r="K319" i="35"/>
  <c r="K320" i="35"/>
  <c r="K321" i="35"/>
  <c r="K322" i="35"/>
  <c r="K323" i="35"/>
  <c r="K324" i="35"/>
  <c r="K325" i="35"/>
  <c r="K326" i="35"/>
  <c r="K327" i="35"/>
  <c r="K328" i="35"/>
  <c r="K329" i="35"/>
  <c r="K330" i="35"/>
  <c r="K331" i="35"/>
  <c r="K332" i="35"/>
  <c r="K333" i="35"/>
  <c r="K334" i="35"/>
  <c r="K335" i="35"/>
  <c r="K336" i="35"/>
  <c r="K337" i="35"/>
  <c r="K338" i="35"/>
  <c r="K339" i="35"/>
  <c r="K340" i="35"/>
  <c r="K341" i="35"/>
  <c r="K342" i="35"/>
  <c r="K343" i="35"/>
  <c r="K344" i="35"/>
  <c r="K345" i="35"/>
  <c r="K346" i="35"/>
  <c r="K347" i="35"/>
  <c r="K348" i="35"/>
  <c r="K349" i="35"/>
  <c r="K350" i="35"/>
  <c r="K351" i="35"/>
  <c r="K352" i="35"/>
  <c r="K353" i="35"/>
  <c r="K354" i="35"/>
  <c r="K355" i="35"/>
  <c r="K356" i="35"/>
  <c r="K357" i="35"/>
  <c r="K358" i="35"/>
  <c r="K359" i="35"/>
  <c r="K360" i="35"/>
  <c r="K361" i="35"/>
  <c r="K362" i="35"/>
  <c r="K363" i="35"/>
  <c r="K364" i="35"/>
  <c r="K365" i="35"/>
  <c r="K366" i="35"/>
  <c r="K367" i="35"/>
  <c r="K368" i="35"/>
  <c r="K369" i="35"/>
  <c r="K370" i="35"/>
  <c r="K371" i="35"/>
  <c r="K372" i="35"/>
  <c r="K373" i="35"/>
  <c r="K374" i="35"/>
  <c r="K375" i="35"/>
  <c r="K376" i="35"/>
  <c r="K377" i="35"/>
  <c r="K378" i="35"/>
  <c r="K379" i="35"/>
  <c r="K380" i="35"/>
  <c r="K381" i="35"/>
  <c r="K382" i="35"/>
  <c r="K383" i="35"/>
  <c r="K384" i="35"/>
  <c r="K385" i="35"/>
  <c r="K386" i="35"/>
  <c r="K387" i="35"/>
  <c r="K388" i="35"/>
  <c r="K389" i="35"/>
  <c r="K390" i="35"/>
  <c r="K391" i="35"/>
  <c r="K392" i="35"/>
  <c r="K393" i="35"/>
  <c r="K394" i="35"/>
  <c r="K395" i="35"/>
  <c r="K396" i="35"/>
  <c r="K397" i="35"/>
  <c r="K398" i="35"/>
  <c r="K399" i="35"/>
  <c r="K400" i="35"/>
  <c r="K401" i="35"/>
  <c r="K402" i="35"/>
  <c r="K403" i="35"/>
  <c r="K404" i="35"/>
  <c r="K405" i="35"/>
  <c r="K406" i="35"/>
  <c r="K407" i="35"/>
  <c r="K408" i="35"/>
  <c r="K409" i="35"/>
  <c r="K410" i="35"/>
  <c r="K411" i="35"/>
  <c r="K412" i="35"/>
  <c r="K413" i="35"/>
  <c r="K414" i="35"/>
  <c r="K415" i="35"/>
  <c r="K416" i="35"/>
  <c r="K417" i="35"/>
  <c r="K418" i="35"/>
  <c r="K419" i="35"/>
  <c r="K420" i="35"/>
  <c r="K421" i="35"/>
  <c r="K422" i="35"/>
  <c r="K423" i="35"/>
  <c r="K424" i="35"/>
  <c r="K425" i="35"/>
  <c r="K426" i="35"/>
  <c r="K427" i="35"/>
  <c r="K428" i="35"/>
  <c r="K429" i="35"/>
  <c r="K430" i="35"/>
  <c r="K431" i="35"/>
  <c r="K432" i="35"/>
  <c r="K433" i="35"/>
  <c r="K434" i="35"/>
  <c r="K435" i="35"/>
  <c r="K436" i="35"/>
  <c r="K437" i="35"/>
  <c r="K438" i="35"/>
  <c r="K439" i="35"/>
  <c r="K440" i="35"/>
  <c r="K441" i="35"/>
  <c r="K442" i="35"/>
  <c r="K443" i="35"/>
  <c r="K444" i="35"/>
  <c r="K445" i="35"/>
  <c r="K446" i="35"/>
  <c r="K447" i="35"/>
  <c r="K448" i="35"/>
  <c r="K449" i="35"/>
  <c r="K450" i="35"/>
  <c r="K451" i="35"/>
  <c r="K452" i="35"/>
  <c r="K453" i="35"/>
  <c r="K454" i="35"/>
  <c r="K455" i="35"/>
  <c r="K456" i="35"/>
  <c r="K457" i="35"/>
  <c r="K458" i="35"/>
  <c r="K459" i="35"/>
  <c r="K460" i="35"/>
  <c r="K461" i="35"/>
  <c r="K462" i="35"/>
  <c r="K463" i="35"/>
  <c r="K464" i="35"/>
  <c r="K465" i="35"/>
  <c r="K466" i="35"/>
  <c r="K467" i="35"/>
  <c r="K468" i="35"/>
  <c r="K469" i="35"/>
  <c r="K470" i="35"/>
  <c r="K471" i="35"/>
  <c r="K472" i="35"/>
  <c r="K473" i="35"/>
  <c r="K474" i="35"/>
  <c r="K475" i="35"/>
  <c r="K476" i="35"/>
  <c r="K477" i="35"/>
  <c r="K478" i="35"/>
  <c r="K479" i="35"/>
  <c r="K480" i="35"/>
  <c r="K481" i="35"/>
  <c r="K482" i="35"/>
  <c r="K483" i="35"/>
  <c r="K484" i="35"/>
  <c r="K485" i="35"/>
  <c r="K486" i="35"/>
  <c r="K487" i="35"/>
  <c r="K488" i="35"/>
  <c r="K489" i="35"/>
  <c r="K490" i="35"/>
  <c r="K491" i="35"/>
  <c r="K492" i="35"/>
  <c r="K493" i="35"/>
  <c r="K494" i="35"/>
  <c r="K495" i="35"/>
  <c r="K496" i="35"/>
  <c r="K497" i="35"/>
  <c r="K498" i="35"/>
  <c r="K499" i="35"/>
  <c r="K500" i="35"/>
  <c r="K501" i="35"/>
  <c r="K502" i="35"/>
  <c r="K503" i="35"/>
  <c r="K504" i="35"/>
  <c r="K505" i="35"/>
  <c r="K506" i="35"/>
  <c r="K507" i="35"/>
  <c r="K508" i="35"/>
  <c r="K509" i="35"/>
  <c r="K510" i="35"/>
  <c r="K511" i="35"/>
  <c r="K512" i="35"/>
  <c r="K513" i="35"/>
  <c r="K514" i="35"/>
  <c r="K515" i="35"/>
  <c r="K516" i="35"/>
  <c r="K517" i="35"/>
  <c r="K518" i="35"/>
  <c r="K519" i="35"/>
  <c r="K520" i="35"/>
  <c r="K521" i="35"/>
  <c r="K522" i="35"/>
  <c r="K523" i="35"/>
  <c r="K524" i="35"/>
  <c r="K525" i="35"/>
  <c r="K526" i="35"/>
  <c r="K527" i="35"/>
  <c r="K528" i="35"/>
  <c r="K529" i="35"/>
  <c r="K530" i="35"/>
  <c r="K531" i="35"/>
  <c r="K532" i="35"/>
  <c r="K533" i="35"/>
  <c r="K534" i="35"/>
  <c r="K535" i="35"/>
  <c r="K536" i="35"/>
  <c r="K537" i="35"/>
  <c r="K538" i="35"/>
  <c r="K539" i="35"/>
  <c r="K540" i="35"/>
  <c r="K541" i="35"/>
  <c r="K542" i="35"/>
  <c r="K543" i="35"/>
  <c r="K544" i="35"/>
  <c r="K545" i="35"/>
  <c r="K546" i="35"/>
  <c r="K547" i="35"/>
  <c r="K548" i="35"/>
  <c r="K549" i="35"/>
  <c r="K550" i="35"/>
  <c r="K551" i="35"/>
  <c r="K552" i="35"/>
  <c r="K553" i="35"/>
  <c r="K554" i="35"/>
  <c r="K555" i="35"/>
  <c r="K556" i="35"/>
  <c r="K557" i="35"/>
  <c r="K558" i="35"/>
  <c r="K559" i="35"/>
  <c r="K560" i="35"/>
  <c r="K561" i="35"/>
  <c r="K562" i="35"/>
  <c r="K563" i="35"/>
  <c r="K564" i="35"/>
  <c r="K565" i="35"/>
  <c r="K566" i="35"/>
  <c r="K567" i="35"/>
  <c r="K568" i="35"/>
  <c r="K569" i="35"/>
  <c r="K570" i="35"/>
  <c r="K571" i="35"/>
  <c r="K572" i="35"/>
  <c r="K573" i="35"/>
  <c r="K574" i="35"/>
  <c r="K575" i="35"/>
  <c r="K576" i="35"/>
  <c r="K577" i="35"/>
  <c r="K578" i="35"/>
  <c r="K579" i="35"/>
  <c r="K580" i="35"/>
  <c r="K581" i="35"/>
  <c r="K582" i="35"/>
  <c r="K583" i="35"/>
  <c r="K584" i="35"/>
  <c r="K585" i="35"/>
  <c r="K586" i="35"/>
  <c r="K587" i="35"/>
  <c r="K588" i="35"/>
  <c r="K589" i="35"/>
  <c r="K590" i="35"/>
  <c r="K591" i="35"/>
  <c r="K592" i="35"/>
  <c r="K593" i="35"/>
  <c r="K594" i="35"/>
  <c r="K595" i="35"/>
  <c r="K596" i="35"/>
  <c r="K597" i="35"/>
  <c r="K598" i="35"/>
  <c r="K599" i="35"/>
  <c r="K600" i="35"/>
  <c r="K601" i="35"/>
  <c r="K602" i="35"/>
  <c r="K603" i="35"/>
  <c r="K604" i="35"/>
  <c r="K605" i="35"/>
  <c r="K606" i="35"/>
  <c r="K607" i="35"/>
  <c r="K608" i="35"/>
  <c r="K609" i="35"/>
  <c r="K610" i="35"/>
  <c r="K611" i="35"/>
  <c r="K612" i="35"/>
  <c r="K613" i="35"/>
  <c r="K614" i="35"/>
  <c r="K615" i="35"/>
  <c r="K616" i="35"/>
  <c r="K617" i="35"/>
  <c r="K618" i="35"/>
  <c r="K619" i="35"/>
  <c r="K620" i="35"/>
  <c r="K621" i="35"/>
  <c r="K622" i="35"/>
  <c r="K623" i="35"/>
  <c r="K624" i="35"/>
  <c r="K625" i="35"/>
  <c r="K626" i="35"/>
  <c r="K627" i="35"/>
  <c r="K628" i="35"/>
  <c r="K629" i="35"/>
  <c r="K630" i="35"/>
  <c r="K631" i="35"/>
  <c r="K632" i="35"/>
  <c r="K633" i="35"/>
  <c r="K634" i="35"/>
  <c r="K635" i="35"/>
  <c r="K636" i="35"/>
  <c r="K637" i="35"/>
  <c r="K638" i="35"/>
  <c r="K639" i="35"/>
  <c r="K640" i="35"/>
  <c r="K641" i="35"/>
  <c r="K642" i="35"/>
  <c r="K643" i="35"/>
  <c r="K644" i="35"/>
  <c r="K645" i="35"/>
  <c r="K646" i="35"/>
  <c r="K647" i="35"/>
  <c r="K648" i="35"/>
  <c r="K649" i="35"/>
  <c r="K650" i="35"/>
  <c r="K651" i="35"/>
  <c r="K652" i="35"/>
  <c r="K653" i="35"/>
  <c r="K654" i="35"/>
  <c r="K655" i="35"/>
  <c r="K656" i="35"/>
  <c r="K657" i="35"/>
  <c r="K658" i="35"/>
  <c r="K659" i="35"/>
  <c r="K660" i="35"/>
  <c r="K661" i="35"/>
  <c r="K662" i="35"/>
  <c r="K663" i="35"/>
  <c r="K664" i="35"/>
  <c r="K665" i="35"/>
  <c r="K666" i="35"/>
  <c r="K667" i="35"/>
  <c r="K668" i="35"/>
  <c r="K669" i="35"/>
  <c r="K670" i="35"/>
  <c r="K671" i="35"/>
  <c r="K672" i="35"/>
  <c r="K673" i="35"/>
  <c r="K674" i="35"/>
  <c r="K675" i="35"/>
  <c r="K676" i="35"/>
  <c r="K677" i="35"/>
  <c r="K678" i="35"/>
  <c r="K679" i="35"/>
  <c r="K680" i="35"/>
  <c r="K681" i="35"/>
  <c r="K682" i="35"/>
  <c r="K683" i="35"/>
  <c r="K684" i="35"/>
  <c r="K685" i="35"/>
  <c r="K686" i="35"/>
  <c r="K687" i="35"/>
  <c r="K688" i="35"/>
  <c r="K689" i="35"/>
  <c r="K690" i="35"/>
  <c r="K691" i="35"/>
  <c r="K692" i="35"/>
  <c r="K693" i="35"/>
  <c r="K694" i="35"/>
  <c r="K695" i="35"/>
  <c r="K696" i="35"/>
  <c r="K697" i="35"/>
  <c r="K698" i="35"/>
  <c r="K699" i="35"/>
  <c r="K700" i="35"/>
  <c r="K701" i="35"/>
  <c r="K702" i="35"/>
  <c r="K703" i="35"/>
  <c r="K704" i="35"/>
  <c r="K705" i="35"/>
  <c r="K706" i="35"/>
  <c r="K707" i="35"/>
  <c r="K708" i="35"/>
  <c r="K709" i="35"/>
  <c r="K710" i="35"/>
  <c r="K711" i="35"/>
  <c r="K712" i="35"/>
  <c r="K713" i="35"/>
  <c r="K714" i="35"/>
  <c r="K715" i="35"/>
  <c r="K716" i="35"/>
  <c r="K717" i="35"/>
  <c r="K718" i="35"/>
  <c r="K719" i="35"/>
  <c r="K720" i="35"/>
  <c r="K721" i="35"/>
  <c r="K722" i="35"/>
  <c r="K723" i="35"/>
  <c r="K724" i="35"/>
  <c r="K725" i="35"/>
  <c r="K726" i="35"/>
  <c r="K727" i="35"/>
  <c r="K728" i="35"/>
  <c r="K729" i="35"/>
  <c r="K730" i="35"/>
  <c r="K731" i="35"/>
  <c r="K732" i="35"/>
  <c r="K733" i="35"/>
  <c r="K734" i="35"/>
  <c r="K735" i="35"/>
  <c r="K736" i="35"/>
  <c r="K737" i="35"/>
  <c r="K738" i="35"/>
  <c r="K739" i="35"/>
  <c r="K740" i="35"/>
  <c r="K741" i="35"/>
  <c r="K742" i="35"/>
  <c r="K743" i="35"/>
  <c r="K744" i="35"/>
  <c r="K745" i="35"/>
  <c r="K746" i="35"/>
  <c r="K747" i="35"/>
  <c r="K748" i="35"/>
  <c r="K749" i="35"/>
  <c r="K750" i="35"/>
  <c r="K751" i="35"/>
  <c r="K752" i="35"/>
  <c r="K753" i="35"/>
  <c r="K754" i="35"/>
  <c r="K755" i="35"/>
  <c r="K756" i="35"/>
  <c r="K757" i="35"/>
  <c r="K758" i="35"/>
  <c r="K759" i="35"/>
  <c r="K760" i="35"/>
  <c r="K761" i="35"/>
  <c r="K762" i="35"/>
  <c r="K763" i="35"/>
  <c r="K764" i="35"/>
  <c r="K765" i="35"/>
  <c r="K766" i="35"/>
  <c r="K767" i="35"/>
  <c r="K768" i="35"/>
  <c r="K769" i="35"/>
  <c r="K770" i="35"/>
  <c r="K771" i="35"/>
  <c r="K772" i="35"/>
  <c r="K773" i="35"/>
  <c r="K774" i="35"/>
  <c r="K775" i="35"/>
  <c r="K776" i="35"/>
  <c r="K777" i="35"/>
  <c r="K778" i="35"/>
  <c r="K779" i="35"/>
  <c r="K780" i="35"/>
  <c r="K781" i="35"/>
  <c r="K782" i="35"/>
  <c r="K783" i="35"/>
  <c r="K784" i="35"/>
  <c r="K785" i="35"/>
  <c r="K786" i="35"/>
  <c r="K787" i="35"/>
  <c r="K788" i="35"/>
  <c r="K789" i="35"/>
  <c r="K790" i="35"/>
  <c r="K791" i="35"/>
  <c r="K792" i="35"/>
  <c r="K793" i="35"/>
  <c r="K794" i="35"/>
  <c r="K795" i="35"/>
  <c r="K796" i="35"/>
  <c r="K797" i="35"/>
  <c r="K798" i="35"/>
  <c r="K799" i="35"/>
  <c r="K800" i="35"/>
  <c r="K801" i="35"/>
  <c r="K802" i="35"/>
  <c r="K803" i="35"/>
  <c r="K804" i="35"/>
  <c r="K805" i="35"/>
  <c r="K806" i="35"/>
  <c r="K807" i="35"/>
  <c r="K808" i="35"/>
  <c r="K809" i="35"/>
  <c r="K810" i="35"/>
  <c r="K811" i="35"/>
  <c r="K812" i="35"/>
  <c r="K813" i="35"/>
  <c r="K814" i="35"/>
  <c r="K815" i="35"/>
  <c r="K816" i="35"/>
  <c r="K817" i="35"/>
  <c r="K818" i="35"/>
  <c r="K819" i="35"/>
  <c r="K820" i="35"/>
  <c r="K821" i="35"/>
  <c r="K822" i="35"/>
  <c r="K823" i="35"/>
  <c r="K824" i="35"/>
  <c r="K825" i="35"/>
  <c r="K826" i="35"/>
  <c r="K827" i="35"/>
  <c r="K828" i="35"/>
  <c r="K829" i="35"/>
  <c r="K830" i="35"/>
  <c r="K831" i="35"/>
  <c r="K832" i="35"/>
  <c r="K833" i="35"/>
  <c r="K834" i="35"/>
  <c r="K835" i="35"/>
  <c r="K836" i="35"/>
  <c r="K837" i="35"/>
  <c r="K838" i="35"/>
  <c r="K2" i="35"/>
  <c r="L3" i="35"/>
  <c r="L4" i="35"/>
  <c r="L5" i="35"/>
  <c r="L6" i="35"/>
  <c r="L7" i="35"/>
  <c r="L8" i="35"/>
  <c r="L9" i="35"/>
  <c r="L10" i="35"/>
  <c r="L11" i="35"/>
  <c r="L12" i="35"/>
  <c r="L13" i="35"/>
  <c r="L14" i="35"/>
  <c r="L15" i="35"/>
  <c r="L16" i="35"/>
  <c r="L17" i="35"/>
  <c r="L18" i="35"/>
  <c r="L19" i="35"/>
  <c r="L20" i="35"/>
  <c r="L21" i="35"/>
  <c r="L22" i="35"/>
  <c r="L23" i="35"/>
  <c r="L178" i="35"/>
  <c r="L179" i="35"/>
  <c r="L180" i="35"/>
  <c r="L181" i="35"/>
  <c r="L182" i="35"/>
  <c r="L183" i="35"/>
  <c r="L184" i="35"/>
  <c r="L185" i="35"/>
  <c r="L186" i="35"/>
  <c r="L187" i="35"/>
  <c r="L188" i="35"/>
  <c r="L189" i="35"/>
  <c r="L190" i="35"/>
  <c r="L191" i="35"/>
  <c r="L192" i="35"/>
  <c r="L193" i="35"/>
  <c r="L194" i="35"/>
  <c r="L195" i="35"/>
  <c r="L196" i="35"/>
  <c r="L197" i="35"/>
  <c r="L198" i="35"/>
  <c r="L199" i="35"/>
  <c r="L200" i="35"/>
  <c r="L201" i="35"/>
  <c r="L202" i="35"/>
  <c r="L203" i="35"/>
  <c r="L204" i="35"/>
  <c r="L205" i="35"/>
  <c r="L206" i="35"/>
  <c r="L207" i="35"/>
  <c r="L208" i="35"/>
  <c r="L209" i="35"/>
  <c r="L210" i="35"/>
  <c r="L211" i="35"/>
  <c r="L212" i="35"/>
  <c r="L213" i="35"/>
  <c r="L214" i="35"/>
  <c r="L215" i="35"/>
  <c r="L216" i="35"/>
  <c r="L217" i="35"/>
  <c r="L218" i="35"/>
  <c r="L219" i="35"/>
  <c r="L220" i="35"/>
  <c r="L221" i="35"/>
  <c r="L222" i="35"/>
  <c r="L223" i="35"/>
  <c r="L224" i="35"/>
  <c r="L225" i="35"/>
  <c r="L226" i="35"/>
  <c r="L227" i="35"/>
  <c r="L228" i="35"/>
  <c r="L229" i="35"/>
  <c r="L230" i="35"/>
  <c r="L231" i="35"/>
  <c r="L232" i="35"/>
  <c r="L233" i="35"/>
  <c r="L234" i="35"/>
  <c r="L235" i="35"/>
  <c r="L236" i="35"/>
  <c r="L237" i="35"/>
  <c r="L238" i="35"/>
  <c r="L239" i="35"/>
  <c r="L240" i="35"/>
  <c r="L241" i="35"/>
  <c r="L242" i="35"/>
  <c r="L243" i="35"/>
  <c r="L244" i="35"/>
  <c r="L245" i="35"/>
  <c r="L246" i="35"/>
  <c r="L247" i="35"/>
  <c r="L248" i="35"/>
  <c r="L249" i="35"/>
  <c r="L250" i="35"/>
  <c r="L251" i="35"/>
  <c r="L252" i="35"/>
  <c r="L253" i="35"/>
  <c r="L254" i="35"/>
  <c r="L255" i="35"/>
  <c r="L256" i="35"/>
  <c r="L257" i="35"/>
  <c r="L258" i="35"/>
  <c r="L259" i="35"/>
  <c r="L260" i="35"/>
  <c r="L261" i="35"/>
  <c r="L262" i="35"/>
  <c r="L263" i="35"/>
  <c r="L264" i="35"/>
  <c r="L265" i="35"/>
  <c r="L266" i="35"/>
  <c r="L267" i="35"/>
  <c r="L268" i="35"/>
  <c r="L269" i="35"/>
  <c r="L270" i="35"/>
  <c r="L271" i="35"/>
  <c r="L272" i="35"/>
  <c r="L273" i="35"/>
  <c r="L274" i="35"/>
  <c r="L275" i="35"/>
  <c r="L276" i="35"/>
  <c r="L277" i="35"/>
  <c r="L278" i="35"/>
  <c r="L279" i="35"/>
  <c r="L280" i="35"/>
  <c r="L281" i="35"/>
  <c r="L282" i="35"/>
  <c r="L283" i="35"/>
  <c r="L284" i="35"/>
  <c r="L285" i="35"/>
  <c r="L286" i="35"/>
  <c r="L287" i="35"/>
  <c r="L288" i="35"/>
  <c r="L289" i="35"/>
  <c r="L290" i="35"/>
  <c r="L291" i="35"/>
  <c r="L292" i="35"/>
  <c r="L293" i="35"/>
  <c r="L294" i="35"/>
  <c r="L295" i="35"/>
  <c r="L296" i="35"/>
  <c r="L297" i="35"/>
  <c r="L298" i="35"/>
  <c r="L299" i="35"/>
  <c r="L300" i="35"/>
  <c r="L301" i="35"/>
  <c r="L302" i="35"/>
  <c r="L303" i="35"/>
  <c r="L304" i="35"/>
  <c r="L305" i="35"/>
  <c r="L306" i="35"/>
  <c r="L307" i="35"/>
  <c r="L308" i="35"/>
  <c r="L309" i="35"/>
  <c r="L310" i="35"/>
  <c r="L311" i="35"/>
  <c r="L312" i="35"/>
  <c r="L313" i="35"/>
  <c r="L314" i="35"/>
  <c r="L315" i="35"/>
  <c r="L316" i="35"/>
  <c r="L317" i="35"/>
  <c r="L318" i="35"/>
  <c r="L319" i="35"/>
  <c r="L320" i="35"/>
  <c r="L321" i="35"/>
  <c r="L322" i="35"/>
  <c r="L323" i="35"/>
  <c r="L324" i="35"/>
  <c r="L325" i="35"/>
  <c r="L326" i="35"/>
  <c r="L327" i="35"/>
  <c r="L328" i="35"/>
  <c r="L329" i="35"/>
  <c r="L330" i="35"/>
  <c r="L331" i="35"/>
  <c r="L332" i="35"/>
  <c r="L333" i="35"/>
  <c r="L334" i="35"/>
  <c r="L335" i="35"/>
  <c r="L336" i="35"/>
  <c r="L337" i="35"/>
  <c r="L338" i="35"/>
  <c r="L339" i="35"/>
  <c r="L340" i="35"/>
  <c r="L341" i="35"/>
  <c r="L342" i="35"/>
  <c r="L343" i="35"/>
  <c r="L344" i="35"/>
  <c r="L345" i="35"/>
  <c r="L346" i="35"/>
  <c r="L347" i="35"/>
  <c r="L348" i="35"/>
  <c r="L349" i="35"/>
  <c r="L350" i="35"/>
  <c r="L351" i="35"/>
  <c r="L352" i="35"/>
  <c r="L353" i="35"/>
  <c r="L354" i="35"/>
  <c r="L355" i="35"/>
  <c r="L356" i="35"/>
  <c r="L357" i="35"/>
  <c r="L358" i="35"/>
  <c r="L359" i="35"/>
  <c r="L360" i="35"/>
  <c r="L361" i="35"/>
  <c r="L362" i="35"/>
  <c r="L363" i="35"/>
  <c r="L364" i="35"/>
  <c r="L365" i="35"/>
  <c r="L366" i="35"/>
  <c r="L367" i="35"/>
  <c r="L368" i="35"/>
  <c r="L369" i="35"/>
  <c r="L370" i="35"/>
  <c r="L371" i="35"/>
  <c r="L372" i="35"/>
  <c r="L373" i="35"/>
  <c r="L374" i="35"/>
  <c r="L375" i="35"/>
  <c r="L376" i="35"/>
  <c r="L377" i="35"/>
  <c r="L378" i="35"/>
  <c r="L379" i="35"/>
  <c r="L380" i="35"/>
  <c r="L381" i="35"/>
  <c r="L382" i="35"/>
  <c r="L383" i="35"/>
  <c r="L384" i="35"/>
  <c r="L385" i="35"/>
  <c r="L386" i="35"/>
  <c r="L387" i="35"/>
  <c r="L388" i="35"/>
  <c r="L389" i="35"/>
  <c r="L390" i="35"/>
  <c r="L391" i="35"/>
  <c r="L392" i="35"/>
  <c r="L393" i="35"/>
  <c r="L394" i="35"/>
  <c r="L395" i="35"/>
  <c r="L396" i="35"/>
  <c r="L397" i="35"/>
  <c r="L398" i="35"/>
  <c r="L399" i="35"/>
  <c r="L400" i="35"/>
  <c r="L401" i="35"/>
  <c r="L402" i="35"/>
  <c r="L403" i="35"/>
  <c r="L404" i="35"/>
  <c r="L405" i="35"/>
  <c r="L406" i="35"/>
  <c r="L407" i="35"/>
  <c r="L408" i="35"/>
  <c r="L409" i="35"/>
  <c r="L410" i="35"/>
  <c r="L411" i="35"/>
  <c r="L412" i="35"/>
  <c r="L413" i="35"/>
  <c r="L414" i="35"/>
  <c r="L415" i="35"/>
  <c r="L416" i="35"/>
  <c r="L417" i="35"/>
  <c r="L418" i="35"/>
  <c r="L419" i="35"/>
  <c r="L420" i="35"/>
  <c r="L421" i="35"/>
  <c r="L422" i="35"/>
  <c r="L423" i="35"/>
  <c r="L424" i="35"/>
  <c r="L425" i="35"/>
  <c r="L426" i="35"/>
  <c r="L427" i="35"/>
  <c r="L428" i="35"/>
  <c r="L429" i="35"/>
  <c r="L430" i="35"/>
  <c r="L431" i="35"/>
  <c r="L432" i="35"/>
  <c r="L433" i="35"/>
  <c r="L434" i="35"/>
  <c r="L435" i="35"/>
  <c r="L436" i="35"/>
  <c r="L437" i="35"/>
  <c r="L438" i="35"/>
  <c r="L439" i="35"/>
  <c r="L440" i="35"/>
  <c r="L441" i="35"/>
  <c r="L442" i="35"/>
  <c r="L443" i="35"/>
  <c r="L444" i="35"/>
  <c r="L445" i="35"/>
  <c r="L446" i="35"/>
  <c r="L447" i="35"/>
  <c r="L448" i="35"/>
  <c r="L449" i="35"/>
  <c r="L450" i="35"/>
  <c r="L451" i="35"/>
  <c r="L452" i="35"/>
  <c r="L453" i="35"/>
  <c r="L454" i="35"/>
  <c r="L455" i="35"/>
  <c r="L456" i="35"/>
  <c r="L457" i="35"/>
  <c r="L458" i="35"/>
  <c r="L459" i="35"/>
  <c r="L460" i="35"/>
  <c r="L461" i="35"/>
  <c r="L462" i="35"/>
  <c r="L463" i="35"/>
  <c r="L464" i="35"/>
  <c r="L465" i="35"/>
  <c r="L466" i="35"/>
  <c r="L467" i="35"/>
  <c r="L468" i="35"/>
  <c r="L469" i="35"/>
  <c r="L470" i="35"/>
  <c r="L471" i="35"/>
  <c r="L472" i="35"/>
  <c r="L473" i="35"/>
  <c r="L474" i="35"/>
  <c r="L475" i="35"/>
  <c r="L476" i="35"/>
  <c r="L477" i="35"/>
  <c r="L478" i="35"/>
  <c r="L479" i="35"/>
  <c r="L480" i="35"/>
  <c r="L481" i="35"/>
  <c r="L482" i="35"/>
  <c r="L483" i="35"/>
  <c r="L484" i="35"/>
  <c r="L485" i="35"/>
  <c r="L486" i="35"/>
  <c r="L487" i="35"/>
  <c r="L488" i="35"/>
  <c r="L489" i="35"/>
  <c r="L490" i="35"/>
  <c r="L491" i="35"/>
  <c r="L492" i="35"/>
  <c r="L493" i="35"/>
  <c r="L494" i="35"/>
  <c r="L495" i="35"/>
  <c r="L496" i="35"/>
  <c r="L497" i="35"/>
  <c r="L498" i="35"/>
  <c r="L499" i="35"/>
  <c r="L500" i="35"/>
  <c r="L501" i="35"/>
  <c r="L502" i="35"/>
  <c r="L503" i="35"/>
  <c r="L504" i="35"/>
  <c r="L505" i="35"/>
  <c r="L506" i="35"/>
  <c r="L507" i="35"/>
  <c r="L508" i="35"/>
  <c r="L509" i="35"/>
  <c r="L510" i="35"/>
  <c r="L511" i="35"/>
  <c r="L512" i="35"/>
  <c r="L513" i="35"/>
  <c r="L514" i="35"/>
  <c r="L515" i="35"/>
  <c r="L516" i="35"/>
  <c r="L517" i="35"/>
  <c r="L518" i="35"/>
  <c r="L519" i="35"/>
  <c r="L520" i="35"/>
  <c r="L521" i="35"/>
  <c r="L522" i="35"/>
  <c r="L523" i="35"/>
  <c r="L524" i="35"/>
  <c r="L525" i="35"/>
  <c r="L526" i="35"/>
  <c r="L527" i="35"/>
  <c r="L528" i="35"/>
  <c r="L529" i="35"/>
  <c r="L530" i="35"/>
  <c r="L531" i="35"/>
  <c r="L532" i="35"/>
  <c r="L533" i="35"/>
  <c r="L534" i="35"/>
  <c r="L535" i="35"/>
  <c r="L536" i="35"/>
  <c r="L537" i="35"/>
  <c r="L538" i="35"/>
  <c r="L539" i="35"/>
  <c r="L540" i="35"/>
  <c r="L541" i="35"/>
  <c r="L542" i="35"/>
  <c r="L543" i="35"/>
  <c r="L544" i="35"/>
  <c r="L545" i="35"/>
  <c r="L546" i="35"/>
  <c r="L547" i="35"/>
  <c r="L548" i="35"/>
  <c r="L549" i="35"/>
  <c r="L550" i="35"/>
  <c r="L551" i="35"/>
  <c r="L552" i="35"/>
  <c r="L553" i="35"/>
  <c r="L554" i="35"/>
  <c r="L555" i="35"/>
  <c r="L556" i="35"/>
  <c r="L557" i="35"/>
  <c r="L558" i="35"/>
  <c r="L559" i="35"/>
  <c r="L560" i="35"/>
  <c r="L561" i="35"/>
  <c r="L562" i="35"/>
  <c r="L563" i="35"/>
  <c r="L564" i="35"/>
  <c r="L565" i="35"/>
  <c r="L566" i="35"/>
  <c r="L567" i="35"/>
  <c r="L568" i="35"/>
  <c r="L569" i="35"/>
  <c r="L570" i="35"/>
  <c r="L571" i="35"/>
  <c r="L572" i="35"/>
  <c r="L573" i="35"/>
  <c r="L574" i="35"/>
  <c r="L575" i="35"/>
  <c r="L576" i="35"/>
  <c r="L577" i="35"/>
  <c r="L578" i="35"/>
  <c r="L579" i="35"/>
  <c r="L580" i="35"/>
  <c r="L581" i="35"/>
  <c r="L582" i="35"/>
  <c r="L583" i="35"/>
  <c r="L584" i="35"/>
  <c r="L585" i="35"/>
  <c r="L586" i="35"/>
  <c r="L587" i="35"/>
  <c r="L588" i="35"/>
  <c r="L589" i="35"/>
  <c r="L590" i="35"/>
  <c r="L591" i="35"/>
  <c r="L592" i="35"/>
  <c r="L593" i="35"/>
  <c r="L594" i="35"/>
  <c r="L595" i="35"/>
  <c r="L596" i="35"/>
  <c r="L597" i="35"/>
  <c r="L598" i="35"/>
  <c r="L599" i="35"/>
  <c r="L600" i="35"/>
  <c r="L601" i="35"/>
  <c r="L602" i="35"/>
  <c r="L603" i="35"/>
  <c r="L604" i="35"/>
  <c r="L605" i="35"/>
  <c r="L606" i="35"/>
  <c r="L607" i="35"/>
  <c r="L608" i="35"/>
  <c r="L609" i="35"/>
  <c r="L610" i="35"/>
  <c r="L611" i="35"/>
  <c r="L612" i="35"/>
  <c r="L613" i="35"/>
  <c r="L614" i="35"/>
  <c r="L615" i="35"/>
  <c r="L616" i="35"/>
  <c r="L617" i="35"/>
  <c r="L618" i="35"/>
  <c r="L619" i="35"/>
  <c r="L620" i="35"/>
  <c r="L621" i="35"/>
  <c r="L622" i="35"/>
  <c r="L623" i="35"/>
  <c r="L624" i="35"/>
  <c r="L625" i="35"/>
  <c r="L626" i="35"/>
  <c r="L627" i="35"/>
  <c r="L628" i="35"/>
  <c r="L629" i="35"/>
  <c r="L630" i="35"/>
  <c r="L631" i="35"/>
  <c r="L632" i="35"/>
  <c r="L633" i="35"/>
  <c r="L634" i="35"/>
  <c r="L635" i="35"/>
  <c r="L636" i="35"/>
  <c r="L637" i="35"/>
  <c r="L638" i="35"/>
  <c r="L639" i="35"/>
  <c r="L640" i="35"/>
  <c r="L641" i="35"/>
  <c r="L642" i="35"/>
  <c r="L643" i="35"/>
  <c r="L644" i="35"/>
  <c r="L645" i="35"/>
  <c r="L646" i="35"/>
  <c r="L647" i="35"/>
  <c r="L648" i="35"/>
  <c r="L649" i="35"/>
  <c r="L650" i="35"/>
  <c r="L651" i="35"/>
  <c r="L652" i="35"/>
  <c r="L653" i="35"/>
  <c r="L654" i="35"/>
  <c r="L655" i="35"/>
  <c r="L656" i="35"/>
  <c r="L657" i="35"/>
  <c r="L658" i="35"/>
  <c r="L659" i="35"/>
  <c r="L660" i="35"/>
  <c r="L661" i="35"/>
  <c r="L662" i="35"/>
  <c r="L663" i="35"/>
  <c r="L664" i="35"/>
  <c r="L665" i="35"/>
  <c r="L666" i="35"/>
  <c r="L667" i="35"/>
  <c r="L668" i="35"/>
  <c r="L669" i="35"/>
  <c r="L670" i="35"/>
  <c r="L671" i="35"/>
  <c r="L672" i="35"/>
  <c r="L673" i="35"/>
  <c r="L674" i="35"/>
  <c r="L675" i="35"/>
  <c r="L676" i="35"/>
  <c r="L677" i="35"/>
  <c r="L678" i="35"/>
  <c r="L679" i="35"/>
  <c r="L680" i="35"/>
  <c r="L681" i="35"/>
  <c r="L682" i="35"/>
  <c r="L683" i="35"/>
  <c r="L684" i="35"/>
  <c r="L685" i="35"/>
  <c r="L686" i="35"/>
  <c r="L687" i="35"/>
  <c r="L688" i="35"/>
  <c r="L689" i="35"/>
  <c r="L690" i="35"/>
  <c r="L691" i="35"/>
  <c r="L692" i="35"/>
  <c r="L693" i="35"/>
  <c r="L694" i="35"/>
  <c r="L695" i="35"/>
  <c r="L696" i="35"/>
  <c r="L697" i="35"/>
  <c r="L698" i="35"/>
  <c r="L699" i="35"/>
  <c r="L700" i="35"/>
  <c r="L701" i="35"/>
  <c r="L702" i="35"/>
  <c r="L703" i="35"/>
  <c r="L704" i="35"/>
  <c r="L705" i="35"/>
  <c r="L706" i="35"/>
  <c r="L707" i="35"/>
  <c r="L708" i="35"/>
  <c r="L709" i="35"/>
  <c r="L710" i="35"/>
  <c r="L711" i="35"/>
  <c r="L712" i="35"/>
  <c r="L713" i="35"/>
  <c r="L714" i="35"/>
  <c r="L715" i="35"/>
  <c r="L716" i="35"/>
  <c r="L717" i="35"/>
  <c r="L718" i="35"/>
  <c r="L719" i="35"/>
  <c r="L720" i="35"/>
  <c r="L721" i="35"/>
  <c r="L722" i="35"/>
  <c r="L723" i="35"/>
  <c r="L724" i="35"/>
  <c r="L725" i="35"/>
  <c r="L726" i="35"/>
  <c r="L727" i="35"/>
  <c r="L728" i="35"/>
  <c r="L729" i="35"/>
  <c r="L730" i="35"/>
  <c r="L731" i="35"/>
  <c r="L732" i="35"/>
  <c r="L733" i="35"/>
  <c r="L734" i="35"/>
  <c r="L735" i="35"/>
  <c r="L736" i="35"/>
  <c r="L737" i="35"/>
  <c r="L738" i="35"/>
  <c r="L739" i="35"/>
  <c r="L740" i="35"/>
  <c r="L741" i="35"/>
  <c r="L742" i="35"/>
  <c r="L743" i="35"/>
  <c r="L744" i="35"/>
  <c r="L745" i="35"/>
  <c r="L746" i="35"/>
  <c r="L747" i="35"/>
  <c r="L748" i="35"/>
  <c r="L749" i="35"/>
  <c r="L750" i="35"/>
  <c r="L751" i="35"/>
  <c r="L752" i="35"/>
  <c r="L753" i="35"/>
  <c r="L754" i="35"/>
  <c r="L755" i="35"/>
  <c r="L756" i="35"/>
  <c r="L757" i="35"/>
  <c r="L758" i="35"/>
  <c r="L759" i="35"/>
  <c r="L760" i="35"/>
  <c r="L761" i="35"/>
  <c r="L762" i="35"/>
  <c r="L763" i="35"/>
  <c r="L764" i="35"/>
  <c r="L765" i="35"/>
  <c r="L766" i="35"/>
  <c r="L767" i="35"/>
  <c r="L768" i="35"/>
  <c r="L769" i="35"/>
  <c r="L770" i="35"/>
  <c r="L771" i="35"/>
  <c r="L772" i="35"/>
  <c r="L773" i="35"/>
  <c r="L774" i="35"/>
  <c r="L775" i="35"/>
  <c r="L776" i="35"/>
  <c r="L777" i="35"/>
  <c r="L778" i="35"/>
  <c r="L779" i="35"/>
  <c r="L780" i="35"/>
  <c r="L781" i="35"/>
  <c r="L782" i="35"/>
  <c r="L783" i="35"/>
  <c r="L784" i="35"/>
  <c r="L785" i="35"/>
  <c r="L786" i="35"/>
  <c r="L787" i="35"/>
  <c r="L788" i="35"/>
  <c r="L789" i="35"/>
  <c r="L790" i="35"/>
  <c r="L791" i="35"/>
  <c r="L792" i="35"/>
  <c r="L793" i="35"/>
  <c r="L794" i="35"/>
  <c r="L795" i="35"/>
  <c r="L796" i="35"/>
  <c r="L797" i="35"/>
  <c r="L798" i="35"/>
  <c r="L799" i="35"/>
  <c r="L800" i="35"/>
  <c r="L801" i="35"/>
  <c r="L802" i="35"/>
  <c r="L803" i="35"/>
  <c r="L804" i="35"/>
  <c r="L805" i="35"/>
  <c r="L806" i="35"/>
  <c r="L807" i="35"/>
  <c r="L808" i="35"/>
  <c r="L809" i="35"/>
  <c r="L810" i="35"/>
  <c r="L811" i="35"/>
  <c r="L812" i="35"/>
  <c r="L813" i="35"/>
  <c r="L814" i="35"/>
  <c r="L815" i="35"/>
  <c r="L816" i="35"/>
  <c r="L817" i="35"/>
  <c r="L818" i="35"/>
  <c r="L819" i="35"/>
  <c r="L820" i="35"/>
  <c r="L821" i="35"/>
  <c r="L822" i="35"/>
  <c r="L823" i="35"/>
  <c r="L824" i="35"/>
  <c r="L825" i="35"/>
  <c r="L826" i="35"/>
  <c r="L827" i="35"/>
  <c r="L828" i="35"/>
  <c r="L829" i="35"/>
  <c r="L830" i="35"/>
  <c r="L831" i="35"/>
  <c r="L832" i="35"/>
  <c r="L833" i="35"/>
  <c r="L834" i="35"/>
  <c r="L835" i="35"/>
  <c r="L836" i="35"/>
  <c r="L837" i="35"/>
  <c r="L838" i="35"/>
  <c r="L839" i="35"/>
  <c r="L840" i="35"/>
  <c r="L841" i="35"/>
  <c r="L842" i="35"/>
  <c r="L843" i="35"/>
  <c r="L844" i="35"/>
  <c r="L845" i="35"/>
  <c r="L846" i="35"/>
  <c r="L847" i="35"/>
  <c r="L848" i="35"/>
  <c r="L849" i="35"/>
  <c r="L850" i="35"/>
  <c r="L851" i="35"/>
  <c r="L852" i="35"/>
  <c r="L853" i="35"/>
  <c r="L854" i="35"/>
  <c r="L855" i="35"/>
  <c r="L856" i="35"/>
  <c r="L857" i="35"/>
  <c r="L858" i="35"/>
  <c r="L859" i="35"/>
  <c r="L860" i="35"/>
  <c r="L861" i="35"/>
  <c r="L862" i="35"/>
  <c r="L863" i="35"/>
  <c r="L864" i="35"/>
  <c r="L865" i="35"/>
  <c r="L866" i="35"/>
  <c r="L867" i="35"/>
  <c r="L868" i="35"/>
  <c r="L869" i="35"/>
  <c r="L870" i="35"/>
  <c r="L871" i="35"/>
  <c r="L872" i="35"/>
  <c r="L873" i="35"/>
  <c r="L874" i="35"/>
  <c r="L875" i="35"/>
  <c r="L876" i="35"/>
  <c r="L877" i="35"/>
  <c r="L878" i="35"/>
  <c r="L879" i="35"/>
  <c r="L880" i="35"/>
  <c r="L881" i="35"/>
  <c r="L882" i="35"/>
  <c r="L883" i="35"/>
  <c r="L884" i="35"/>
  <c r="L885" i="35"/>
  <c r="L886" i="35"/>
  <c r="L887" i="35"/>
  <c r="L888" i="35"/>
  <c r="L889" i="35"/>
  <c r="L890" i="35"/>
  <c r="L891" i="35"/>
  <c r="L892" i="35"/>
  <c r="L893" i="35"/>
  <c r="L894" i="35"/>
  <c r="L895" i="35"/>
  <c r="L896" i="35"/>
  <c r="L897" i="35"/>
  <c r="L898" i="35"/>
  <c r="L899" i="35"/>
  <c r="L900" i="35"/>
  <c r="L901" i="35"/>
  <c r="L902" i="35"/>
  <c r="L903" i="35"/>
  <c r="L904" i="35"/>
  <c r="L905" i="35"/>
  <c r="L906" i="35"/>
  <c r="L907" i="35"/>
  <c r="L908" i="35"/>
  <c r="L909" i="35"/>
  <c r="L910" i="35"/>
  <c r="L911" i="35"/>
  <c r="L912" i="35"/>
  <c r="L913" i="35"/>
  <c r="L914" i="35"/>
  <c r="L915" i="35"/>
  <c r="L916" i="35"/>
  <c r="L917" i="35"/>
  <c r="L918" i="35"/>
  <c r="L919" i="35"/>
  <c r="L920" i="35"/>
  <c r="L921" i="35"/>
  <c r="L922" i="35"/>
  <c r="L923" i="35"/>
  <c r="L924" i="35"/>
  <c r="L925" i="35"/>
  <c r="L926" i="35"/>
  <c r="L927" i="35"/>
  <c r="L928" i="35"/>
  <c r="L929" i="35"/>
  <c r="L930" i="35"/>
  <c r="L931" i="35"/>
  <c r="L932" i="35"/>
  <c r="L933" i="35"/>
  <c r="L934" i="35"/>
  <c r="L935" i="35"/>
  <c r="L936" i="35"/>
  <c r="L937" i="35"/>
  <c r="L938" i="35"/>
  <c r="L939" i="35"/>
  <c r="L940" i="35"/>
  <c r="L941" i="35"/>
  <c r="L942" i="35"/>
  <c r="L943" i="35"/>
  <c r="L944" i="35"/>
  <c r="L945" i="35"/>
  <c r="L946" i="35"/>
  <c r="L947" i="35"/>
  <c r="L948" i="35"/>
  <c r="L949" i="35"/>
  <c r="L950" i="35"/>
  <c r="L951" i="35"/>
  <c r="L952" i="35"/>
  <c r="L953" i="35"/>
  <c r="L954" i="35"/>
  <c r="L955" i="35"/>
  <c r="L956" i="35"/>
  <c r="L957" i="35"/>
  <c r="L958" i="35"/>
  <c r="L959" i="35"/>
  <c r="L960" i="35"/>
  <c r="L961" i="35"/>
  <c r="L962" i="35"/>
  <c r="L963" i="35"/>
  <c r="L964" i="35"/>
  <c r="L965" i="35"/>
  <c r="L966" i="35"/>
  <c r="L967" i="35"/>
  <c r="L968" i="35"/>
  <c r="L969" i="35"/>
  <c r="L970" i="35"/>
  <c r="L971" i="35"/>
  <c r="L972" i="35"/>
  <c r="L973" i="35"/>
  <c r="L974" i="35"/>
  <c r="L975" i="35"/>
  <c r="L976" i="35"/>
  <c r="L977" i="35"/>
  <c r="L978" i="35"/>
  <c r="L979" i="35"/>
  <c r="L980" i="35"/>
  <c r="L981" i="35"/>
  <c r="L982" i="35"/>
  <c r="L983" i="35"/>
  <c r="L984" i="35"/>
  <c r="L985" i="35"/>
  <c r="L986" i="35"/>
  <c r="L987" i="35"/>
  <c r="L988" i="35"/>
  <c r="L989" i="35"/>
  <c r="L990" i="35"/>
  <c r="L991" i="35"/>
  <c r="L992" i="35"/>
  <c r="L993" i="35"/>
  <c r="L994" i="35"/>
  <c r="L995" i="35"/>
  <c r="L996" i="35"/>
  <c r="L997" i="35"/>
  <c r="L998" i="35"/>
  <c r="L999" i="35"/>
  <c r="L1000" i="35"/>
  <c r="L1001" i="35"/>
  <c r="L1002" i="35"/>
  <c r="L1003" i="35"/>
  <c r="L1004" i="35"/>
  <c r="L1005" i="35"/>
  <c r="L1006" i="35"/>
  <c r="L1007" i="35"/>
  <c r="L1008" i="35"/>
  <c r="L1009" i="35"/>
  <c r="L1010" i="35"/>
  <c r="L1011" i="35"/>
  <c r="L1012" i="35"/>
  <c r="L1013" i="35"/>
  <c r="L1014" i="35"/>
  <c r="L1015" i="35"/>
  <c r="L1016" i="35"/>
  <c r="L1017" i="35"/>
  <c r="L1018" i="35"/>
  <c r="L1019" i="35"/>
  <c r="L1020" i="35"/>
  <c r="L1021" i="35"/>
  <c r="L1022" i="35"/>
  <c r="L1023" i="35"/>
  <c r="L1024" i="35"/>
  <c r="L1025" i="35"/>
  <c r="L1026" i="35"/>
  <c r="L1027" i="35"/>
  <c r="L1028" i="35"/>
  <c r="L1029" i="35"/>
  <c r="L1030" i="35"/>
  <c r="L1031" i="35"/>
  <c r="L1032" i="35"/>
  <c r="L1033" i="35"/>
  <c r="L1034" i="35"/>
  <c r="L1035" i="35"/>
  <c r="L1036" i="35"/>
  <c r="L1037" i="35"/>
  <c r="L1038" i="35"/>
  <c r="L1039" i="35"/>
  <c r="L1040" i="35"/>
  <c r="L1041" i="35"/>
  <c r="L1042" i="35"/>
  <c r="L1043" i="35"/>
  <c r="L1044" i="35"/>
  <c r="L1045" i="35"/>
  <c r="L1046" i="35"/>
  <c r="L1047" i="35"/>
  <c r="L1048" i="35"/>
  <c r="L1049" i="35"/>
  <c r="L1050" i="35"/>
  <c r="L1051" i="35"/>
  <c r="L1052" i="35"/>
  <c r="L1053" i="35"/>
  <c r="L1054" i="35"/>
  <c r="L1055" i="35"/>
  <c r="L1056" i="35"/>
  <c r="L1057" i="35"/>
  <c r="L1058" i="35"/>
  <c r="L1059" i="35"/>
  <c r="L1060" i="35"/>
  <c r="L1061" i="35"/>
  <c r="L1062" i="35"/>
  <c r="L1063" i="35"/>
  <c r="L1064" i="35"/>
  <c r="L1065" i="35"/>
  <c r="L1066" i="35"/>
  <c r="L1067" i="35"/>
  <c r="L1068" i="35"/>
  <c r="L1069" i="35"/>
  <c r="L1070" i="35"/>
  <c r="L1071" i="35"/>
  <c r="L1072" i="35"/>
  <c r="L1073" i="35"/>
  <c r="L1074" i="35"/>
  <c r="L1075" i="35"/>
  <c r="L1076" i="35"/>
  <c r="L1077" i="35"/>
  <c r="L1078" i="35"/>
  <c r="L1079" i="35"/>
  <c r="L1080" i="35"/>
  <c r="L1081" i="35"/>
  <c r="L1082" i="35"/>
  <c r="L1083" i="35"/>
  <c r="L1084" i="35"/>
  <c r="L1085" i="35"/>
  <c r="L1086" i="35"/>
  <c r="L1087" i="35"/>
  <c r="L1088" i="35"/>
  <c r="L1089" i="35"/>
  <c r="L1090" i="35"/>
  <c r="L1091" i="35"/>
  <c r="L1092" i="35"/>
  <c r="L1093" i="35"/>
  <c r="L1094" i="35"/>
  <c r="L1095" i="35"/>
  <c r="L1096" i="35"/>
  <c r="L1097" i="35"/>
  <c r="L1098" i="35"/>
  <c r="L1099" i="35"/>
  <c r="L1100" i="35"/>
  <c r="L1101" i="35"/>
  <c r="L1102" i="35"/>
  <c r="L1103" i="35"/>
  <c r="L1104" i="35"/>
  <c r="L1105" i="35"/>
  <c r="L1106" i="35"/>
  <c r="L1107" i="35"/>
  <c r="L1108" i="35"/>
  <c r="L1109" i="35"/>
  <c r="L1110" i="35"/>
  <c r="L1111" i="35"/>
  <c r="L1112" i="35"/>
  <c r="L1113" i="35"/>
  <c r="L1114" i="35"/>
  <c r="L1115" i="35"/>
  <c r="L1116" i="35"/>
  <c r="L1117" i="35"/>
  <c r="L1118" i="35"/>
  <c r="L1119" i="35"/>
  <c r="L1120" i="35"/>
  <c r="L1121" i="35"/>
  <c r="L1122" i="35"/>
  <c r="L1123" i="35"/>
  <c r="L1124" i="35"/>
  <c r="L1125" i="35"/>
  <c r="L1126" i="35"/>
  <c r="L1127" i="35"/>
  <c r="L1128" i="35"/>
  <c r="L1129" i="35"/>
  <c r="L1130" i="35"/>
  <c r="L1131" i="35"/>
  <c r="L1132" i="35"/>
  <c r="L1133" i="35"/>
  <c r="L1134" i="35"/>
  <c r="L1135" i="35"/>
  <c r="L1136" i="35"/>
  <c r="L1137" i="35"/>
  <c r="L1138" i="35"/>
  <c r="L1139" i="35"/>
  <c r="L1140" i="35"/>
  <c r="L1141" i="35"/>
  <c r="L1142" i="35"/>
  <c r="L1143" i="35"/>
  <c r="L1144" i="35"/>
  <c r="L1145" i="35"/>
  <c r="L1146" i="35"/>
  <c r="L1147" i="35"/>
  <c r="L1148" i="35"/>
  <c r="L1149" i="35"/>
  <c r="L1150" i="35"/>
  <c r="L1151" i="35"/>
  <c r="L1152" i="35"/>
  <c r="L1153" i="35"/>
  <c r="L1154" i="35"/>
  <c r="L1155" i="35"/>
  <c r="L1156" i="35"/>
  <c r="L1157" i="35"/>
  <c r="L1158" i="35"/>
  <c r="L1159" i="35"/>
  <c r="L1160" i="35"/>
  <c r="L1161" i="35"/>
  <c r="L1162" i="35"/>
  <c r="L1163" i="35"/>
  <c r="L1164" i="35"/>
  <c r="L1165" i="35"/>
  <c r="L1166" i="35"/>
  <c r="L1167" i="35"/>
  <c r="L1168" i="35"/>
  <c r="L1169" i="35"/>
  <c r="L1170" i="35"/>
  <c r="L1171" i="35"/>
  <c r="L1172" i="35"/>
  <c r="L1173" i="35"/>
  <c r="L1174" i="35"/>
  <c r="L1175" i="35"/>
  <c r="L1176" i="35"/>
  <c r="L1177" i="35"/>
  <c r="L1178" i="35"/>
  <c r="L1179" i="35"/>
  <c r="L1180" i="35"/>
  <c r="L1181" i="35"/>
  <c r="L1182" i="35"/>
  <c r="L1183" i="35"/>
  <c r="L1184" i="35"/>
  <c r="L1185" i="35"/>
  <c r="L1186" i="35"/>
  <c r="L1187" i="35"/>
  <c r="L1188" i="35"/>
  <c r="L1189" i="35"/>
  <c r="L1190" i="35"/>
  <c r="L1191" i="35"/>
  <c r="L1192" i="35"/>
  <c r="L1193" i="35"/>
  <c r="L1194" i="35"/>
  <c r="L1195" i="35"/>
  <c r="L1196" i="35"/>
  <c r="L1197" i="35"/>
  <c r="L1198" i="35"/>
  <c r="L1199" i="35"/>
  <c r="L1200" i="35"/>
  <c r="L1201" i="35"/>
  <c r="L1202" i="35"/>
  <c r="L1203" i="35"/>
  <c r="L1204" i="35"/>
  <c r="L1205" i="35"/>
  <c r="L1206" i="35"/>
  <c r="L1207" i="35"/>
  <c r="L1208" i="35"/>
  <c r="L1209" i="35"/>
  <c r="L1210" i="35"/>
  <c r="L1211" i="35"/>
  <c r="L1212" i="35"/>
  <c r="L1213" i="35"/>
  <c r="L1214" i="35"/>
  <c r="L1215" i="35"/>
  <c r="L1216" i="35"/>
  <c r="L1217" i="35"/>
  <c r="L1218" i="35"/>
  <c r="L1219" i="35"/>
  <c r="L1220" i="35"/>
  <c r="L1221" i="35"/>
  <c r="L1222" i="35"/>
  <c r="L1223" i="35"/>
  <c r="L1224" i="35"/>
  <c r="L1225" i="35"/>
  <c r="L1226" i="35"/>
  <c r="L1227" i="35"/>
  <c r="L1228" i="35"/>
  <c r="L1229" i="35"/>
  <c r="L1230" i="35"/>
  <c r="L1231" i="35"/>
  <c r="L1232" i="35"/>
  <c r="L1233" i="35"/>
  <c r="L1234" i="35"/>
  <c r="L1235" i="35"/>
  <c r="L1236" i="35"/>
  <c r="L1237" i="35"/>
  <c r="L1238" i="35"/>
  <c r="L1239" i="35"/>
  <c r="L1240" i="35"/>
  <c r="L1241" i="35"/>
  <c r="L1242" i="35"/>
  <c r="L1243" i="35"/>
  <c r="L1244" i="35"/>
  <c r="L1245" i="35"/>
  <c r="L1246" i="35"/>
  <c r="L1247" i="35"/>
  <c r="L1248" i="35"/>
  <c r="L1249" i="35"/>
  <c r="L1250" i="35"/>
  <c r="L1251" i="35"/>
  <c r="L1252" i="35"/>
  <c r="L1253" i="35"/>
  <c r="L1254" i="35"/>
  <c r="L1255" i="35"/>
  <c r="L1256" i="35"/>
  <c r="L1257" i="35"/>
  <c r="L1258" i="35"/>
  <c r="L1259" i="35"/>
  <c r="L1260" i="35"/>
  <c r="L1261" i="35"/>
  <c r="L1262" i="35"/>
  <c r="L1263" i="35"/>
  <c r="L1264" i="35"/>
  <c r="L1265" i="35"/>
  <c r="L1266" i="35"/>
  <c r="L1267" i="35"/>
  <c r="L1268" i="35"/>
  <c r="L1269" i="35"/>
  <c r="L1270" i="35"/>
  <c r="L1271" i="35"/>
  <c r="L1272" i="35"/>
  <c r="L1273" i="35"/>
  <c r="L1274" i="35"/>
  <c r="L1275" i="35"/>
  <c r="L1276" i="35"/>
  <c r="L1277" i="35"/>
  <c r="L1278" i="35"/>
  <c r="L1279" i="35"/>
  <c r="L1280" i="35"/>
  <c r="L1281" i="35"/>
  <c r="L1282" i="35"/>
  <c r="L1283" i="35"/>
  <c r="L1284" i="35"/>
  <c r="L1285" i="35"/>
  <c r="L1286" i="35"/>
  <c r="L1287" i="35"/>
  <c r="L1288" i="35"/>
  <c r="L1289" i="35"/>
  <c r="L1290" i="35"/>
  <c r="L1291" i="35"/>
  <c r="L1292" i="35"/>
  <c r="L1293" i="35"/>
  <c r="L1294" i="35"/>
  <c r="L1295" i="35"/>
  <c r="L1296" i="35"/>
  <c r="L1297" i="35"/>
  <c r="L1298" i="35"/>
  <c r="L1299" i="35"/>
  <c r="L1300" i="35"/>
  <c r="L1301" i="35"/>
  <c r="L1302" i="35"/>
  <c r="L1303" i="35"/>
  <c r="L1304" i="35"/>
  <c r="L1305" i="35"/>
  <c r="L1306" i="35"/>
  <c r="L1307" i="35"/>
  <c r="L1308" i="35"/>
  <c r="L1309" i="35"/>
  <c r="L1310" i="35"/>
  <c r="L1311" i="35"/>
  <c r="L1312" i="35"/>
  <c r="L1313" i="35"/>
  <c r="L1314" i="35"/>
  <c r="L1315" i="35"/>
  <c r="L1316" i="35"/>
  <c r="L1317" i="35"/>
  <c r="L1318" i="35"/>
  <c r="L1319" i="35"/>
  <c r="L1320" i="35"/>
  <c r="L1321" i="35"/>
  <c r="L1322" i="35"/>
  <c r="L1323" i="35"/>
  <c r="L1324" i="35"/>
  <c r="L1325" i="35"/>
  <c r="L1326" i="35"/>
  <c r="L1327" i="35"/>
  <c r="L1328" i="35"/>
  <c r="L1329" i="35"/>
  <c r="L1330" i="35"/>
  <c r="L1331" i="35"/>
  <c r="L1332" i="35"/>
  <c r="L1333" i="35"/>
  <c r="L1334" i="35"/>
  <c r="L1335" i="35"/>
  <c r="L1336" i="35"/>
  <c r="L1337" i="35"/>
  <c r="L1338" i="35"/>
  <c r="L1339" i="35"/>
  <c r="L1340" i="35"/>
  <c r="L1341" i="35"/>
  <c r="L1342" i="35"/>
  <c r="L1343" i="35"/>
  <c r="L1344" i="35"/>
  <c r="L1345" i="35"/>
  <c r="L1346" i="35"/>
  <c r="L1347" i="35"/>
  <c r="L1348" i="35"/>
  <c r="L1349" i="35"/>
  <c r="L1350" i="35"/>
  <c r="L1351" i="35"/>
  <c r="L1352" i="35"/>
  <c r="L1353" i="35"/>
  <c r="L1354" i="35"/>
  <c r="L1355" i="35"/>
  <c r="L1356" i="35"/>
  <c r="L1357" i="35"/>
  <c r="L1358" i="35"/>
  <c r="L1359" i="35"/>
  <c r="L1360" i="35"/>
  <c r="L1361" i="35"/>
  <c r="L1362" i="35"/>
  <c r="L1363" i="35"/>
  <c r="L1364" i="35"/>
  <c r="L1365" i="35"/>
  <c r="L1366" i="35"/>
  <c r="L1367" i="35"/>
  <c r="L1368" i="35"/>
  <c r="L1369" i="35"/>
  <c r="L1370" i="35"/>
  <c r="L1371" i="35"/>
  <c r="L1372" i="35"/>
  <c r="L1373" i="35"/>
  <c r="L1374" i="35"/>
  <c r="L1375" i="35"/>
  <c r="L1376" i="35"/>
  <c r="L1377" i="35"/>
  <c r="L1378" i="35"/>
  <c r="L1379" i="35"/>
  <c r="L1380" i="35"/>
  <c r="L1381" i="35"/>
  <c r="L1382" i="35"/>
  <c r="L1383" i="35"/>
  <c r="L1384" i="35"/>
  <c r="L1385" i="35"/>
  <c r="L1386" i="35"/>
  <c r="L1387" i="35"/>
  <c r="L1388" i="35"/>
  <c r="L1389" i="35"/>
  <c r="L1390" i="35"/>
  <c r="L1391" i="35"/>
  <c r="L1392" i="35"/>
  <c r="L1393" i="35"/>
  <c r="L1394" i="35"/>
  <c r="L1395" i="35"/>
  <c r="L1396" i="35"/>
  <c r="L1397" i="35"/>
  <c r="L1398" i="35"/>
  <c r="L1399" i="35"/>
  <c r="L1400" i="35"/>
  <c r="L1401" i="35"/>
  <c r="L1402" i="35"/>
  <c r="L1403" i="35"/>
  <c r="L1404" i="35"/>
  <c r="L1405" i="35"/>
  <c r="L1406" i="35"/>
  <c r="L1407" i="35"/>
  <c r="L1408" i="35"/>
  <c r="L1409" i="35"/>
  <c r="L1410" i="35"/>
  <c r="L1411" i="35"/>
  <c r="L1412" i="35"/>
  <c r="L1413" i="35"/>
  <c r="L1414" i="35"/>
  <c r="L1415" i="35"/>
  <c r="L1416" i="35"/>
  <c r="L1417" i="35"/>
  <c r="L1418" i="35"/>
  <c r="L1419" i="35"/>
  <c r="L1420" i="35"/>
  <c r="L1421" i="35"/>
  <c r="L1422" i="35"/>
  <c r="L1423" i="35"/>
  <c r="L1424" i="35"/>
  <c r="L1425" i="35"/>
  <c r="L1426" i="35"/>
  <c r="L1427" i="35"/>
  <c r="L1428" i="35"/>
  <c r="L1429" i="35"/>
  <c r="L1430" i="35"/>
  <c r="L1431" i="35"/>
  <c r="L1432" i="35"/>
  <c r="L1433" i="35"/>
  <c r="L1434" i="35"/>
  <c r="L1435" i="35"/>
  <c r="L1436" i="35"/>
  <c r="L1437" i="35"/>
  <c r="L1438" i="35"/>
  <c r="L1439" i="35"/>
  <c r="L1440" i="35"/>
  <c r="L1441" i="35"/>
  <c r="L1442" i="35"/>
  <c r="L1443" i="35"/>
  <c r="L1444" i="35"/>
  <c r="L1445" i="35"/>
  <c r="L1446" i="35"/>
  <c r="L1447" i="35"/>
  <c r="L1448" i="35"/>
  <c r="L1449" i="35"/>
  <c r="L1450" i="35"/>
  <c r="L1451" i="35"/>
  <c r="L1452" i="35"/>
  <c r="L1453" i="35"/>
  <c r="L1454" i="35"/>
  <c r="L1455" i="35"/>
  <c r="L1456" i="35"/>
  <c r="L1457" i="35"/>
  <c r="L1458" i="35"/>
  <c r="L1459" i="35"/>
  <c r="L1460" i="35"/>
  <c r="L1461" i="35"/>
  <c r="L1462" i="35"/>
  <c r="L1463" i="35"/>
  <c r="L1464" i="35"/>
  <c r="L1465" i="35"/>
  <c r="L1466" i="35"/>
  <c r="L1467" i="35"/>
  <c r="L1468" i="35"/>
  <c r="L1469" i="35"/>
  <c r="L1470" i="35"/>
  <c r="L1471" i="35"/>
  <c r="L1472" i="35"/>
  <c r="L1473" i="35"/>
  <c r="L1474" i="35"/>
  <c r="L1475" i="35"/>
  <c r="L1476" i="35"/>
  <c r="L1477" i="35"/>
  <c r="L1478" i="35"/>
  <c r="L1479" i="35"/>
  <c r="L1480" i="35"/>
  <c r="L1481" i="35"/>
  <c r="L1482" i="35"/>
  <c r="L1483" i="35"/>
  <c r="L1484" i="35"/>
  <c r="L1485" i="35"/>
  <c r="L1486" i="35"/>
  <c r="L1487" i="35"/>
  <c r="L1488" i="35"/>
  <c r="L1489" i="35"/>
  <c r="L1490" i="35"/>
  <c r="L1491" i="35"/>
  <c r="L1492" i="35"/>
  <c r="L1493" i="35"/>
  <c r="L1494" i="35"/>
  <c r="L1495" i="35"/>
  <c r="L1496" i="35"/>
  <c r="L1497" i="35"/>
  <c r="L1498" i="35"/>
  <c r="L1499" i="35"/>
  <c r="L1500" i="35"/>
  <c r="L1501" i="35"/>
  <c r="L1502" i="35"/>
  <c r="L1503" i="35"/>
  <c r="L1504" i="35"/>
  <c r="L1505" i="35"/>
  <c r="L1506" i="35"/>
  <c r="L1507" i="35"/>
  <c r="L1508" i="35"/>
  <c r="L1509" i="35"/>
  <c r="L1510" i="35"/>
  <c r="L1511" i="35"/>
  <c r="L1512" i="35"/>
  <c r="L1513" i="35"/>
  <c r="L1514" i="35"/>
  <c r="L1515" i="35"/>
  <c r="L1516" i="35"/>
  <c r="L1517" i="35"/>
  <c r="L1518" i="35"/>
  <c r="L1519" i="35"/>
  <c r="L1520" i="35"/>
  <c r="L1521" i="35"/>
  <c r="L1522" i="35"/>
  <c r="L1523" i="35"/>
  <c r="L1524" i="35"/>
  <c r="L1525" i="35"/>
  <c r="L1526" i="35"/>
  <c r="L1527" i="35"/>
  <c r="L1528" i="35"/>
  <c r="L1529" i="35"/>
  <c r="L1530" i="35"/>
  <c r="L1531" i="35"/>
  <c r="L1532" i="35"/>
  <c r="L1533" i="35"/>
  <c r="L1534" i="35"/>
  <c r="L1535" i="35"/>
  <c r="L1536" i="35"/>
  <c r="L1537" i="35"/>
  <c r="L1538" i="35"/>
  <c r="L1539" i="35"/>
  <c r="L1540" i="35"/>
  <c r="L1541" i="35"/>
  <c r="L1542" i="35"/>
  <c r="L1543" i="35"/>
  <c r="L1544" i="35"/>
  <c r="L1545" i="35"/>
  <c r="L1546" i="35"/>
  <c r="L1547" i="35"/>
  <c r="L1548" i="35"/>
  <c r="L1549" i="35"/>
  <c r="L1550" i="35"/>
  <c r="L1551" i="35"/>
  <c r="L1552" i="35"/>
  <c r="L1553" i="35"/>
  <c r="L1554" i="35"/>
  <c r="L1555" i="35"/>
  <c r="L1556" i="35"/>
  <c r="L1557" i="35"/>
  <c r="L1558" i="35"/>
  <c r="L1559" i="35"/>
  <c r="L1560" i="35"/>
  <c r="L1561" i="35"/>
  <c r="L1562" i="35"/>
  <c r="L1563" i="35"/>
  <c r="L1564" i="35"/>
  <c r="L1565" i="35"/>
  <c r="L1566" i="35"/>
  <c r="L1567" i="35"/>
  <c r="L1568" i="35"/>
  <c r="L1569" i="35"/>
  <c r="L1570" i="35"/>
  <c r="L1571" i="35"/>
  <c r="L1572" i="35"/>
  <c r="L1573" i="35"/>
  <c r="L1574" i="35"/>
  <c r="L1575" i="35"/>
  <c r="L1576" i="35"/>
  <c r="L1577" i="35"/>
  <c r="L1578" i="35"/>
  <c r="L1579" i="35"/>
  <c r="L1580" i="35"/>
  <c r="L1581" i="35"/>
  <c r="L1582" i="35"/>
  <c r="L1583" i="35"/>
  <c r="L1584" i="35"/>
  <c r="L1585" i="35"/>
  <c r="L1586" i="35"/>
  <c r="L1587" i="35"/>
  <c r="L1588" i="35"/>
  <c r="L1589" i="35"/>
  <c r="L1590" i="35"/>
  <c r="L1591" i="35"/>
  <c r="L1592" i="35"/>
  <c r="L1593" i="35"/>
  <c r="L1594" i="35"/>
  <c r="L1595" i="35"/>
  <c r="L1596" i="35"/>
  <c r="L1597" i="35"/>
  <c r="L1598" i="35"/>
  <c r="L1599" i="35"/>
  <c r="L1600" i="35"/>
  <c r="L1601" i="35"/>
  <c r="L1602" i="35"/>
  <c r="L1603" i="35"/>
  <c r="L1604" i="35"/>
  <c r="L1605" i="35"/>
  <c r="L1606" i="35"/>
  <c r="L1607" i="35"/>
  <c r="L1608" i="35"/>
  <c r="L1609" i="35"/>
  <c r="L1610" i="35"/>
  <c r="L1611" i="35"/>
  <c r="L1612" i="35"/>
  <c r="L1613" i="35"/>
  <c r="L1614" i="35"/>
  <c r="L1615" i="35"/>
  <c r="L1616" i="35"/>
  <c r="L1617" i="35"/>
  <c r="L1618" i="35"/>
  <c r="L1619" i="35"/>
  <c r="L1620" i="35"/>
  <c r="L1621" i="35"/>
  <c r="L1622" i="35"/>
  <c r="L1623" i="35"/>
  <c r="L1624" i="35"/>
  <c r="L1625" i="35"/>
  <c r="L1626" i="35"/>
  <c r="L1627" i="35"/>
  <c r="L1628" i="35"/>
  <c r="L1629" i="35"/>
  <c r="L1630" i="35"/>
  <c r="L1631" i="35"/>
  <c r="L1632" i="35"/>
  <c r="L1633" i="35"/>
  <c r="L1634" i="35"/>
  <c r="L1635" i="35"/>
  <c r="L1636" i="35"/>
  <c r="L1637" i="35"/>
  <c r="L1638" i="35"/>
  <c r="L1639" i="35"/>
  <c r="L1640" i="35"/>
  <c r="L1641" i="35"/>
  <c r="L1642" i="35"/>
  <c r="L1643" i="35"/>
  <c r="L1644" i="35"/>
  <c r="L1645" i="35"/>
  <c r="L1646" i="35"/>
  <c r="L1647" i="35"/>
  <c r="L1648" i="35"/>
  <c r="L1649" i="35"/>
  <c r="L1650" i="35"/>
  <c r="L1651" i="35"/>
  <c r="L1652" i="35"/>
  <c r="L1653" i="35"/>
  <c r="L1654" i="35"/>
  <c r="L1655" i="35"/>
  <c r="L1656" i="35"/>
  <c r="L1657" i="35"/>
  <c r="L1658" i="35"/>
  <c r="L1659" i="35"/>
  <c r="L1660" i="35"/>
  <c r="L1661" i="35"/>
  <c r="L1662" i="35"/>
  <c r="L1663" i="35"/>
  <c r="L1664" i="35"/>
  <c r="L1665" i="35"/>
  <c r="L1666" i="35"/>
  <c r="L1667" i="35"/>
  <c r="L1668" i="35"/>
  <c r="L1669" i="35"/>
  <c r="L1670" i="35"/>
  <c r="L1671" i="35"/>
  <c r="L1672" i="35"/>
  <c r="L1673" i="35"/>
  <c r="L1674" i="35"/>
  <c r="L1675" i="35"/>
  <c r="L1676" i="35"/>
  <c r="L1677" i="35"/>
  <c r="L1678" i="35"/>
  <c r="L1679" i="35"/>
  <c r="L1680" i="35"/>
  <c r="L1681" i="35"/>
  <c r="L1682" i="35"/>
  <c r="L1683" i="35"/>
  <c r="L1684" i="35"/>
  <c r="L1685" i="35"/>
  <c r="L1686" i="35"/>
  <c r="L1687" i="35"/>
  <c r="L1688" i="35"/>
  <c r="L1689" i="35"/>
  <c r="L1690" i="35"/>
  <c r="L1691" i="35"/>
  <c r="L1692" i="35"/>
  <c r="L1693" i="35"/>
  <c r="L1694" i="35"/>
  <c r="L1695" i="35"/>
  <c r="L1696" i="35"/>
  <c r="L1697" i="35"/>
  <c r="L1698" i="35"/>
  <c r="L1699" i="35"/>
  <c r="L1700" i="35"/>
  <c r="L1701" i="35"/>
  <c r="L1702" i="35"/>
  <c r="L1703" i="35"/>
  <c r="L1704" i="35"/>
  <c r="L1705" i="35"/>
  <c r="L1706" i="35"/>
  <c r="L1707" i="35"/>
  <c r="L1708" i="35"/>
  <c r="L1709" i="35"/>
  <c r="L1710" i="35"/>
  <c r="L1711" i="35"/>
  <c r="L1712" i="35"/>
  <c r="L1713" i="35"/>
  <c r="L1714" i="35"/>
  <c r="L1715" i="35"/>
  <c r="L1716" i="35"/>
  <c r="L1717" i="35"/>
  <c r="L1718" i="35"/>
  <c r="L1719" i="35"/>
  <c r="L1720" i="35"/>
  <c r="L1721" i="35"/>
  <c r="L1722" i="35"/>
  <c r="L1723" i="35"/>
  <c r="L1724" i="35"/>
  <c r="L1725" i="35"/>
  <c r="L1726" i="35"/>
  <c r="L1727" i="35"/>
  <c r="L1728" i="35"/>
  <c r="L1729" i="35"/>
  <c r="L1730" i="35"/>
  <c r="L1731" i="35"/>
  <c r="L1732" i="35"/>
  <c r="L1733" i="35"/>
  <c r="L1734" i="35"/>
  <c r="L1735" i="35"/>
  <c r="L1736" i="35"/>
  <c r="L1737" i="35"/>
  <c r="L1738" i="35"/>
  <c r="L1739" i="35"/>
  <c r="L1740" i="35"/>
  <c r="L1741" i="35"/>
  <c r="L1742" i="35"/>
  <c r="L1743" i="35"/>
  <c r="L1744" i="35"/>
  <c r="L1745" i="35"/>
  <c r="L1746" i="35"/>
  <c r="L1747" i="35"/>
  <c r="L1748" i="35"/>
  <c r="L1749" i="35"/>
  <c r="L1750" i="35"/>
  <c r="L1751" i="35"/>
  <c r="L1752" i="35"/>
  <c r="L1753" i="35"/>
  <c r="L1754" i="35"/>
  <c r="L1755" i="35"/>
  <c r="L1756" i="35"/>
  <c r="L1757" i="35"/>
  <c r="L1758" i="35"/>
  <c r="L1759" i="35"/>
  <c r="L1760" i="35"/>
  <c r="L1761" i="35"/>
  <c r="L1762" i="35"/>
  <c r="L1763" i="35"/>
  <c r="L1764" i="35"/>
  <c r="L1765" i="35"/>
  <c r="L1766" i="35"/>
  <c r="L1767" i="35"/>
  <c r="L1768" i="35"/>
  <c r="L1769" i="35"/>
  <c r="L1770" i="35"/>
  <c r="L1771" i="35"/>
  <c r="L1772" i="35"/>
  <c r="L1773" i="35"/>
  <c r="L1774" i="35"/>
  <c r="L1775" i="35"/>
  <c r="L1776" i="35"/>
  <c r="L1777" i="35"/>
  <c r="L1778" i="35"/>
  <c r="L1779" i="35"/>
  <c r="L1780" i="35"/>
  <c r="L1781" i="35"/>
  <c r="L1782" i="35"/>
  <c r="L1783" i="35"/>
  <c r="L1784" i="35"/>
  <c r="L1785" i="35"/>
  <c r="L1786" i="35"/>
  <c r="L1787" i="35"/>
  <c r="L1788" i="35"/>
  <c r="L1789" i="35"/>
  <c r="L1790" i="35"/>
  <c r="L1791" i="35"/>
  <c r="L1792" i="35"/>
  <c r="L1793" i="35"/>
  <c r="L1794" i="35"/>
  <c r="L1795" i="35"/>
  <c r="L1796" i="35"/>
  <c r="L1797" i="35"/>
  <c r="L1798" i="35"/>
  <c r="L1799" i="35"/>
  <c r="L1800" i="35"/>
  <c r="L1801" i="35"/>
  <c r="L1802" i="35"/>
  <c r="L1803" i="35"/>
  <c r="L1804" i="35"/>
  <c r="L1805" i="35"/>
  <c r="L1806" i="35"/>
  <c r="L1807" i="35"/>
  <c r="L1808" i="35"/>
  <c r="L1809" i="35"/>
  <c r="L1810" i="35"/>
  <c r="L1811" i="35"/>
  <c r="L1812" i="35"/>
  <c r="L1813" i="35"/>
  <c r="L1814" i="35"/>
  <c r="L1815" i="35"/>
  <c r="L1816" i="35"/>
  <c r="L1817" i="35"/>
  <c r="L1818" i="35"/>
  <c r="L1819" i="35"/>
  <c r="L1820" i="35"/>
  <c r="L1821" i="35"/>
  <c r="L1822" i="35"/>
  <c r="L1823" i="35"/>
  <c r="L1824" i="35"/>
  <c r="L1825" i="35"/>
  <c r="L1826" i="35"/>
  <c r="L1827" i="35"/>
  <c r="L1828" i="35"/>
  <c r="L1829" i="35"/>
  <c r="L1830" i="35"/>
  <c r="L1831" i="35"/>
  <c r="L1832" i="35"/>
  <c r="L1833" i="35"/>
  <c r="L1834" i="35"/>
  <c r="L1835" i="35"/>
  <c r="L1836" i="35"/>
  <c r="L1837" i="35"/>
  <c r="L1838" i="35"/>
  <c r="L1839" i="35"/>
  <c r="L1840" i="35"/>
  <c r="L1841" i="35"/>
  <c r="L1842" i="35"/>
  <c r="L1843" i="35"/>
  <c r="L1844" i="35"/>
  <c r="L1845" i="35"/>
  <c r="L1846" i="35"/>
  <c r="L1847" i="35"/>
  <c r="L1848" i="35"/>
  <c r="L1849" i="35"/>
  <c r="L1850" i="35"/>
  <c r="L1851" i="35"/>
  <c r="L1852" i="35"/>
  <c r="L1853" i="35"/>
  <c r="L1854" i="35"/>
  <c r="L1855" i="35"/>
  <c r="L1856" i="35"/>
  <c r="L1857" i="35"/>
  <c r="L1858" i="35"/>
  <c r="L1859" i="35"/>
  <c r="L1860" i="35"/>
  <c r="L1861" i="35"/>
  <c r="L1862" i="35"/>
  <c r="L1863" i="35"/>
  <c r="L1864" i="35"/>
  <c r="L1865" i="35"/>
  <c r="L1866" i="35"/>
  <c r="L1867" i="35"/>
  <c r="L1868" i="35"/>
  <c r="L1869" i="35"/>
  <c r="L1870" i="35"/>
  <c r="L1871" i="35"/>
  <c r="L1872" i="35"/>
  <c r="L1873" i="35"/>
  <c r="L1874" i="35"/>
  <c r="L1875" i="35"/>
  <c r="L1876" i="35"/>
  <c r="L1877" i="35"/>
  <c r="L1878" i="35"/>
  <c r="L1879" i="35"/>
  <c r="L1880" i="35"/>
  <c r="L1881" i="35"/>
  <c r="L1882" i="35"/>
  <c r="L1883" i="35"/>
  <c r="L1884" i="35"/>
  <c r="L1885" i="35"/>
  <c r="L1886" i="35"/>
  <c r="L1887" i="35"/>
  <c r="L1888" i="35"/>
  <c r="L1889" i="35"/>
  <c r="L1890" i="35"/>
  <c r="L1891" i="35"/>
  <c r="L1892" i="35"/>
  <c r="L1893" i="35"/>
  <c r="L1894" i="35"/>
  <c r="L1895" i="35"/>
  <c r="L1896" i="35"/>
  <c r="L1897" i="35"/>
  <c r="L1898" i="35"/>
  <c r="L1899" i="35"/>
  <c r="L1900" i="35"/>
  <c r="L1901" i="35"/>
  <c r="L1902" i="35"/>
  <c r="L1903" i="35"/>
  <c r="L1904" i="35"/>
  <c r="L1905" i="35"/>
  <c r="L1906" i="35"/>
  <c r="L1907" i="35"/>
  <c r="L1908" i="35"/>
  <c r="L1909" i="35"/>
  <c r="L1910" i="35"/>
  <c r="L1911" i="35"/>
  <c r="L1912" i="35"/>
  <c r="L1913" i="35"/>
  <c r="L1914" i="35"/>
  <c r="L1915" i="35"/>
  <c r="L1916" i="35"/>
  <c r="L1917" i="35"/>
  <c r="L1918" i="35"/>
  <c r="L1919" i="35"/>
  <c r="L1920" i="35"/>
  <c r="L1921" i="35"/>
  <c r="L1922" i="35"/>
  <c r="L1923" i="35"/>
  <c r="L1924" i="35"/>
  <c r="L1925" i="35"/>
  <c r="L1926" i="35"/>
  <c r="L1927" i="35"/>
  <c r="L1928" i="35"/>
  <c r="L1929" i="35"/>
  <c r="L1930" i="35"/>
  <c r="L1931" i="35"/>
  <c r="L1932" i="35"/>
  <c r="L1933" i="35"/>
  <c r="L1934" i="35"/>
  <c r="L1935" i="35"/>
  <c r="L1936" i="35"/>
  <c r="L1937" i="35"/>
  <c r="L1938" i="35"/>
  <c r="L1939" i="35"/>
  <c r="L1940" i="35"/>
  <c r="L1941" i="35"/>
  <c r="L1942" i="35"/>
  <c r="L1943" i="35"/>
  <c r="L1944" i="35"/>
  <c r="L1945" i="35"/>
  <c r="L1946" i="35"/>
  <c r="L1947" i="35"/>
  <c r="L1948" i="35"/>
  <c r="L1949" i="35"/>
  <c r="L1950" i="35"/>
  <c r="L1951" i="35"/>
  <c r="L1952" i="35"/>
  <c r="L1953" i="35"/>
  <c r="L1954" i="35"/>
  <c r="L1955" i="35"/>
  <c r="L1956" i="35"/>
  <c r="L1957" i="35"/>
  <c r="L1958" i="35"/>
  <c r="L1959" i="35"/>
  <c r="L1960" i="35"/>
  <c r="L1961" i="35"/>
  <c r="L1962" i="35"/>
  <c r="L1963" i="35"/>
  <c r="L1964" i="35"/>
  <c r="L1965" i="35"/>
  <c r="L1966" i="35"/>
  <c r="L1967" i="35"/>
  <c r="L1968" i="35"/>
  <c r="L1969" i="35"/>
  <c r="L1970" i="35"/>
  <c r="L1971" i="35"/>
  <c r="L1972" i="35"/>
  <c r="L1973" i="35"/>
  <c r="L1974" i="35"/>
  <c r="L1975" i="35"/>
  <c r="L1976" i="35"/>
  <c r="L1977" i="35"/>
  <c r="L1978" i="35"/>
  <c r="L1979" i="35"/>
  <c r="L1980" i="35"/>
  <c r="L1981" i="35"/>
  <c r="L1982" i="35"/>
  <c r="L1983" i="35"/>
  <c r="L1984" i="35"/>
  <c r="L1985" i="35"/>
  <c r="L1986" i="35"/>
  <c r="L1987" i="35"/>
  <c r="L1988" i="35"/>
  <c r="L1989" i="35"/>
  <c r="L1990" i="35"/>
  <c r="L1991" i="35"/>
  <c r="L1992" i="35"/>
  <c r="L1993" i="35"/>
  <c r="L1994" i="35"/>
  <c r="L1995" i="35"/>
  <c r="L1996" i="35"/>
  <c r="L1997" i="35"/>
  <c r="L1998" i="35"/>
  <c r="L1999" i="35"/>
  <c r="L2000" i="35"/>
  <c r="L2001" i="35"/>
  <c r="L2002" i="35"/>
  <c r="L2003" i="35"/>
  <c r="L2004" i="35"/>
  <c r="L2005" i="35"/>
  <c r="L2006" i="35"/>
  <c r="L2007" i="35"/>
  <c r="L2008" i="35"/>
  <c r="L2009" i="35"/>
  <c r="L2010" i="35"/>
  <c r="L2011" i="35"/>
  <c r="L2012" i="35"/>
  <c r="L2013" i="35"/>
  <c r="L2014" i="35"/>
  <c r="L2015" i="35"/>
  <c r="L2016" i="35"/>
  <c r="L2017" i="35"/>
  <c r="L2018" i="35"/>
  <c r="L2019" i="35"/>
  <c r="L2020" i="35"/>
  <c r="L2021" i="35"/>
  <c r="L2022" i="35"/>
  <c r="L2023" i="35"/>
  <c r="L2024" i="35"/>
  <c r="L2025" i="35"/>
  <c r="L2026" i="35"/>
  <c r="L2027" i="35"/>
  <c r="L2028" i="35"/>
  <c r="L2029" i="35"/>
  <c r="L2030" i="35"/>
  <c r="L2031" i="35"/>
  <c r="L2032" i="35"/>
  <c r="L2033" i="35"/>
  <c r="L2034" i="35"/>
  <c r="L2035" i="35"/>
  <c r="L2036" i="35"/>
  <c r="L2037" i="35"/>
  <c r="L2038" i="35"/>
  <c r="L2039" i="35"/>
  <c r="L2040" i="35"/>
  <c r="L2041" i="35"/>
  <c r="L2042" i="35"/>
  <c r="L2043" i="35"/>
  <c r="L2044" i="35"/>
  <c r="L2045" i="35"/>
  <c r="L2046" i="35"/>
  <c r="L2047" i="35"/>
  <c r="L2048" i="35"/>
  <c r="L2049" i="35"/>
  <c r="L2050" i="35"/>
  <c r="L2051" i="35"/>
  <c r="L2052" i="35"/>
  <c r="L2053" i="35"/>
  <c r="L2054" i="35"/>
  <c r="L2055" i="35"/>
  <c r="L2056" i="35"/>
  <c r="L2057" i="35"/>
  <c r="L2058" i="35"/>
  <c r="L2059" i="35"/>
  <c r="L2060" i="35"/>
  <c r="L2061" i="35"/>
  <c r="L2062" i="35"/>
  <c r="L2063" i="35"/>
  <c r="L2064" i="35"/>
  <c r="L2065" i="35"/>
  <c r="L2066" i="35"/>
  <c r="L2067" i="35"/>
  <c r="L2068" i="35"/>
  <c r="L2069" i="35"/>
  <c r="L2070" i="35"/>
  <c r="L2071" i="35"/>
  <c r="L2072" i="35"/>
  <c r="L2073" i="35"/>
  <c r="L2074" i="35"/>
  <c r="L2075" i="35"/>
  <c r="L2076" i="35"/>
  <c r="L2077" i="35"/>
  <c r="L2078" i="35"/>
  <c r="L2079" i="35"/>
  <c r="L2080" i="35"/>
  <c r="L2081" i="35"/>
  <c r="L2082" i="35"/>
  <c r="L2083" i="35"/>
  <c r="L2084" i="35"/>
  <c r="L2085" i="35"/>
  <c r="L2086" i="35"/>
  <c r="L2087" i="35"/>
  <c r="L2088" i="35"/>
  <c r="L2089" i="35"/>
  <c r="L2090" i="35"/>
  <c r="L2091" i="35"/>
  <c r="L2092" i="35"/>
  <c r="L2093" i="35"/>
  <c r="L2094" i="35"/>
  <c r="L2095" i="35"/>
  <c r="L2096" i="35"/>
  <c r="L2097" i="35"/>
  <c r="L2098" i="35"/>
  <c r="L2099" i="35"/>
  <c r="L2100" i="35"/>
  <c r="L2101" i="35"/>
  <c r="L2102" i="35"/>
  <c r="L2103" i="35"/>
  <c r="L2104" i="35"/>
  <c r="L2105" i="35"/>
  <c r="L2106" i="35"/>
  <c r="L2107" i="35"/>
  <c r="L2108" i="35"/>
  <c r="L2109" i="35"/>
  <c r="L2110" i="35"/>
  <c r="L2111" i="35"/>
  <c r="L2112" i="35"/>
  <c r="L2113" i="35"/>
  <c r="L2114" i="35"/>
  <c r="L2115" i="35"/>
  <c r="L2116" i="35"/>
  <c r="L2117" i="35"/>
  <c r="L2118" i="35"/>
  <c r="L2119" i="35"/>
  <c r="L2120" i="35"/>
  <c r="L2121" i="35"/>
  <c r="L2122" i="35"/>
  <c r="L2123" i="35"/>
  <c r="L2124" i="35"/>
  <c r="L2125" i="35"/>
  <c r="L2126" i="35"/>
  <c r="L2127" i="35"/>
  <c r="L2128" i="35"/>
  <c r="L2129" i="35"/>
  <c r="L2130" i="35"/>
  <c r="L2131" i="35"/>
  <c r="L2132" i="35"/>
  <c r="L2133" i="35"/>
  <c r="L2134" i="35"/>
  <c r="L2135" i="35"/>
  <c r="L2136" i="35"/>
  <c r="L2137" i="35"/>
  <c r="L2138" i="35"/>
  <c r="L2139" i="35"/>
  <c r="L2140" i="35"/>
  <c r="L2141" i="35"/>
  <c r="L2142" i="35"/>
  <c r="L2143" i="35"/>
  <c r="L2144" i="35"/>
  <c r="L2145" i="35"/>
  <c r="L2146" i="35"/>
  <c r="L2147" i="35"/>
  <c r="L2148" i="35"/>
  <c r="L2149" i="35"/>
  <c r="L2150" i="35"/>
  <c r="L2151" i="35"/>
  <c r="L2152" i="35"/>
  <c r="L2153" i="35"/>
  <c r="L2154" i="35"/>
  <c r="L2155" i="35"/>
  <c r="L2156" i="35"/>
  <c r="L2157" i="35"/>
  <c r="L2158" i="35"/>
  <c r="L2159" i="35"/>
  <c r="L2160" i="35"/>
  <c r="L2161" i="35"/>
  <c r="L2162" i="35"/>
  <c r="L2163" i="35"/>
  <c r="L2164" i="35"/>
  <c r="L2165" i="35"/>
  <c r="L2166" i="35"/>
  <c r="L2167" i="35"/>
  <c r="L2168" i="35"/>
  <c r="L2169" i="35"/>
  <c r="L2170" i="35"/>
  <c r="L2171" i="35"/>
  <c r="L2172" i="35"/>
  <c r="L2173" i="35"/>
  <c r="L2174" i="35"/>
  <c r="L2175" i="35"/>
  <c r="L2176" i="35"/>
  <c r="L2177" i="35"/>
  <c r="L2178" i="35"/>
  <c r="L2179" i="35"/>
  <c r="L2180" i="35"/>
  <c r="L2181" i="35"/>
  <c r="L2182" i="35"/>
  <c r="L2183" i="35"/>
  <c r="L2184" i="35"/>
  <c r="L2185" i="35"/>
  <c r="L2186" i="35"/>
  <c r="L2187" i="35"/>
  <c r="L2188" i="35"/>
  <c r="L2189" i="35"/>
  <c r="L2190" i="35"/>
  <c r="L2191" i="35"/>
  <c r="L2192" i="35"/>
  <c r="L2193" i="35"/>
  <c r="L2194" i="35"/>
  <c r="L2195" i="35"/>
  <c r="L2196" i="35"/>
  <c r="L2197" i="35"/>
  <c r="L2198" i="35"/>
  <c r="L2199" i="35"/>
  <c r="L2200" i="35"/>
  <c r="L2201" i="35"/>
  <c r="L2202" i="35"/>
  <c r="L2203" i="35"/>
  <c r="L2204" i="35"/>
  <c r="L2205" i="35"/>
  <c r="L2206" i="35"/>
  <c r="L2207" i="35"/>
  <c r="L2208" i="35"/>
  <c r="L2209" i="35"/>
  <c r="L2210" i="35"/>
  <c r="L2211" i="35"/>
  <c r="L2212" i="35"/>
  <c r="L2213" i="35"/>
  <c r="L2214" i="35"/>
  <c r="L2215" i="35"/>
  <c r="L2216" i="35"/>
  <c r="L2217" i="35"/>
  <c r="L2218" i="35"/>
  <c r="L2219" i="35"/>
  <c r="L2220" i="35"/>
  <c r="L2221" i="35"/>
  <c r="L2222" i="35"/>
  <c r="L2223" i="35"/>
  <c r="L2224" i="35"/>
  <c r="L2225" i="35"/>
  <c r="L2226" i="35"/>
  <c r="L2227" i="35"/>
  <c r="L2228" i="35"/>
  <c r="L2229" i="35"/>
  <c r="L2230" i="35"/>
  <c r="L2231" i="35"/>
  <c r="L2232" i="35"/>
  <c r="L2233" i="35"/>
  <c r="L2234" i="35"/>
  <c r="L2235" i="35"/>
  <c r="L2236" i="35"/>
  <c r="L2237" i="35"/>
  <c r="L2238" i="35"/>
  <c r="L2239" i="35"/>
  <c r="L2240" i="35"/>
  <c r="L2241" i="35"/>
  <c r="L2242" i="35"/>
  <c r="L2243" i="35"/>
  <c r="L2244" i="35"/>
  <c r="L2245" i="35"/>
  <c r="L2246" i="35"/>
  <c r="L2247" i="35"/>
  <c r="L2248" i="35"/>
  <c r="L2249" i="35"/>
  <c r="L2250" i="35"/>
  <c r="L2251" i="35"/>
  <c r="L2252" i="35"/>
  <c r="L2253" i="35"/>
  <c r="L2254" i="35"/>
  <c r="L2255" i="35"/>
  <c r="L2256" i="35"/>
  <c r="L2257" i="35"/>
  <c r="L2258" i="35"/>
  <c r="L2259" i="35"/>
  <c r="L2260" i="35"/>
  <c r="L2261" i="35"/>
  <c r="L2262" i="35"/>
  <c r="L2263" i="35"/>
  <c r="L2264" i="35"/>
  <c r="L2265" i="35"/>
  <c r="L2266" i="35"/>
  <c r="L2267" i="35"/>
  <c r="L2268" i="35"/>
  <c r="L2269" i="35"/>
  <c r="L2270" i="35"/>
  <c r="L2271" i="35"/>
  <c r="L2272" i="35"/>
  <c r="L2273" i="35"/>
  <c r="L2274" i="35"/>
  <c r="L2275" i="35"/>
  <c r="L2276" i="35"/>
  <c r="L2277" i="35"/>
  <c r="L2278" i="35"/>
  <c r="L2279" i="35"/>
  <c r="L2280" i="35"/>
  <c r="L2281" i="35"/>
  <c r="L2282" i="35"/>
  <c r="L2283" i="35"/>
  <c r="L2284" i="35"/>
  <c r="L2285" i="35"/>
  <c r="L2286" i="35"/>
  <c r="L2287" i="35"/>
  <c r="L2288" i="35"/>
  <c r="L2289" i="35"/>
  <c r="L2290" i="35"/>
  <c r="L2291" i="35"/>
  <c r="L2292" i="35"/>
  <c r="L2293" i="35"/>
  <c r="L2294" i="35"/>
  <c r="L2295" i="35"/>
  <c r="L2296" i="35"/>
  <c r="L2297" i="35"/>
  <c r="L2298" i="35"/>
  <c r="L2299" i="35"/>
  <c r="L2300" i="35"/>
  <c r="L2301" i="35"/>
  <c r="L2302" i="35"/>
  <c r="L2303" i="35"/>
  <c r="L2304" i="35"/>
  <c r="L2305" i="35"/>
  <c r="L2306" i="35"/>
  <c r="L2307" i="35"/>
  <c r="L2308" i="35"/>
  <c r="L2309" i="35"/>
  <c r="L2310" i="35"/>
  <c r="L2311" i="35"/>
  <c r="L2312" i="35"/>
  <c r="L2313" i="35"/>
  <c r="L2314" i="35"/>
  <c r="L2315" i="35"/>
  <c r="L2316" i="35"/>
  <c r="L2317" i="35"/>
  <c r="L2318" i="35"/>
  <c r="L2319" i="35"/>
  <c r="L2320" i="35"/>
  <c r="L2321" i="35"/>
  <c r="L2322" i="35"/>
  <c r="L2323" i="35"/>
  <c r="L2324" i="35"/>
  <c r="L2325" i="35"/>
  <c r="L2326" i="35"/>
  <c r="L2327" i="35"/>
  <c r="L2328" i="35"/>
  <c r="L2329" i="35"/>
  <c r="L2330" i="35"/>
  <c r="L2331" i="35"/>
  <c r="L2332" i="35"/>
  <c r="L2333" i="35"/>
  <c r="L2334" i="35"/>
  <c r="L2335" i="35"/>
  <c r="L2336" i="35"/>
  <c r="L2337" i="35"/>
  <c r="L2338" i="35"/>
  <c r="L2339" i="35"/>
  <c r="L2340" i="35"/>
  <c r="L2341" i="35"/>
  <c r="L2342" i="35"/>
  <c r="L2343" i="35"/>
  <c r="L2344" i="35"/>
  <c r="L2345" i="35"/>
  <c r="L2346" i="35"/>
  <c r="L2347" i="35"/>
  <c r="L2348" i="35"/>
  <c r="L2349" i="35"/>
  <c r="L2350" i="35"/>
  <c r="L2351" i="35"/>
  <c r="L2352" i="35"/>
  <c r="L2353" i="35"/>
  <c r="L2354" i="35"/>
  <c r="L2355" i="35"/>
  <c r="L2356" i="35"/>
  <c r="L2357" i="35"/>
  <c r="L2358" i="35"/>
  <c r="L2359" i="35"/>
  <c r="L2360" i="35"/>
  <c r="L2361" i="35"/>
  <c r="L2362" i="35"/>
  <c r="L2363" i="35"/>
  <c r="L2364" i="35"/>
  <c r="L2365" i="35"/>
  <c r="L2366" i="35"/>
  <c r="L2367" i="35"/>
  <c r="L2368" i="35"/>
  <c r="L2369" i="35"/>
  <c r="L2370" i="35"/>
  <c r="L2371" i="35"/>
  <c r="L2372" i="35"/>
  <c r="L2373" i="35"/>
  <c r="L2374" i="35"/>
  <c r="L2375" i="35"/>
  <c r="L2376" i="35"/>
  <c r="L2377" i="35"/>
  <c r="L2378" i="35"/>
  <c r="L2379" i="35"/>
  <c r="L2380" i="35"/>
  <c r="L2381" i="35"/>
  <c r="L2382" i="35"/>
  <c r="L2383" i="35"/>
  <c r="L2384" i="35"/>
  <c r="L2385" i="35"/>
  <c r="L2386" i="35"/>
  <c r="L2387" i="35"/>
  <c r="L2388" i="35"/>
  <c r="L2389" i="35"/>
  <c r="L2390" i="35"/>
  <c r="L2391" i="35"/>
  <c r="L2392" i="35"/>
  <c r="L2393" i="35"/>
  <c r="L2394" i="35"/>
  <c r="L2395" i="35"/>
  <c r="L2396" i="35"/>
  <c r="L2397" i="35"/>
  <c r="L2398" i="35"/>
  <c r="L2399" i="35"/>
  <c r="L2400" i="35"/>
  <c r="L2401" i="35"/>
  <c r="L2402" i="35"/>
  <c r="L2403" i="35"/>
  <c r="L2404" i="35"/>
  <c r="L2405" i="35"/>
  <c r="L2406" i="35"/>
  <c r="L2407" i="35"/>
  <c r="L2408" i="35"/>
  <c r="L2409" i="35"/>
  <c r="L2410" i="35"/>
  <c r="L2411" i="35"/>
  <c r="L2412" i="35"/>
  <c r="L2413" i="35"/>
  <c r="L2414" i="35"/>
  <c r="L2415" i="35"/>
  <c r="L2416" i="35"/>
  <c r="L2417" i="35"/>
  <c r="L2418" i="35"/>
  <c r="L2419" i="35"/>
  <c r="L2420" i="35"/>
  <c r="L2421" i="35"/>
  <c r="L2422" i="35"/>
  <c r="L2423" i="35"/>
  <c r="L2424" i="35"/>
  <c r="L2425" i="35"/>
  <c r="L2426" i="35"/>
  <c r="L2427" i="35"/>
  <c r="L2428" i="35"/>
  <c r="L2429" i="35"/>
  <c r="L2430" i="35"/>
  <c r="L2431" i="35"/>
  <c r="L2432" i="35"/>
  <c r="L2433" i="35"/>
  <c r="L2434" i="35"/>
  <c r="L2435" i="35"/>
  <c r="L2436" i="35"/>
  <c r="L2437" i="35"/>
  <c r="L2438" i="35"/>
  <c r="L2439" i="35"/>
  <c r="L2440" i="35"/>
  <c r="L2441" i="35"/>
  <c r="L2442" i="35"/>
  <c r="L2443" i="35"/>
  <c r="L2444" i="35"/>
  <c r="L2445" i="35"/>
  <c r="L2446" i="35"/>
  <c r="L2447" i="35"/>
  <c r="L2448" i="35"/>
  <c r="L2449" i="35"/>
  <c r="L2450" i="35"/>
  <c r="L2451" i="35"/>
  <c r="L2452" i="35"/>
  <c r="L2453" i="35"/>
  <c r="L2454" i="35"/>
  <c r="L2455" i="35"/>
  <c r="L2456" i="35"/>
  <c r="L2457" i="35"/>
  <c r="L2458" i="35"/>
  <c r="L2459" i="35"/>
  <c r="L2460" i="35"/>
  <c r="L2461" i="35"/>
  <c r="L2462" i="35"/>
  <c r="L2463" i="35"/>
  <c r="L2464" i="35"/>
  <c r="L2465" i="35"/>
  <c r="L2466" i="35"/>
  <c r="L2467" i="35"/>
  <c r="L2468" i="35"/>
  <c r="L2469" i="35"/>
  <c r="L2470" i="35"/>
  <c r="L2471" i="35"/>
  <c r="L2472" i="35"/>
  <c r="L2473" i="35"/>
  <c r="L2474" i="35"/>
  <c r="L2475" i="35"/>
  <c r="L2476" i="35"/>
  <c r="L2477" i="35"/>
  <c r="L2478" i="35"/>
  <c r="L2479" i="35"/>
  <c r="L2480" i="35"/>
  <c r="L2481" i="35"/>
  <c r="L2482" i="35"/>
  <c r="L2483" i="35"/>
  <c r="L2484" i="35"/>
  <c r="L2485" i="35"/>
  <c r="L2486" i="35"/>
  <c r="L2487" i="35"/>
  <c r="L2488" i="35"/>
  <c r="L2489" i="35"/>
  <c r="L2490" i="35"/>
  <c r="L2491" i="35"/>
  <c r="L2492" i="35"/>
  <c r="L2493" i="35"/>
  <c r="L2494" i="35"/>
  <c r="L2495" i="35"/>
  <c r="L2496" i="35"/>
  <c r="L2497" i="35"/>
  <c r="L2498" i="35"/>
  <c r="L2499" i="35"/>
  <c r="L2500" i="35"/>
  <c r="L2501" i="35"/>
  <c r="L2502" i="35"/>
  <c r="L2503" i="35"/>
  <c r="L2504" i="35"/>
  <c r="L2505" i="35"/>
  <c r="L2506" i="35"/>
  <c r="L2507" i="35"/>
  <c r="L2508" i="35"/>
  <c r="L2509" i="35"/>
  <c r="L2510" i="35"/>
  <c r="L2511" i="35"/>
  <c r="L2512" i="35"/>
  <c r="L2513" i="35"/>
  <c r="L2514" i="35"/>
  <c r="L2515" i="35"/>
  <c r="L2516" i="35"/>
  <c r="L2517" i="35"/>
  <c r="L2518" i="35"/>
  <c r="L2519" i="35"/>
  <c r="L2520" i="35"/>
  <c r="L2521" i="35"/>
  <c r="L2522" i="35"/>
  <c r="L2523" i="35"/>
  <c r="L2524" i="35"/>
  <c r="L2525" i="35"/>
  <c r="L2526" i="35"/>
  <c r="L2527" i="35"/>
  <c r="L2528" i="35"/>
  <c r="L2529" i="35"/>
  <c r="L2530" i="35"/>
  <c r="L2531" i="35"/>
  <c r="L2532" i="35"/>
  <c r="L2533" i="35"/>
  <c r="L2534" i="35"/>
  <c r="L2535" i="35"/>
  <c r="L2536" i="35"/>
  <c r="L2537" i="35"/>
  <c r="L2538" i="35"/>
  <c r="L2539" i="35"/>
  <c r="L2540" i="35"/>
  <c r="L2541" i="35"/>
  <c r="L2542" i="35"/>
  <c r="L2543" i="35"/>
  <c r="L2544" i="35"/>
  <c r="L2545" i="35"/>
  <c r="L2546" i="35"/>
  <c r="L2547" i="35"/>
  <c r="L2548" i="35"/>
  <c r="L2549" i="35"/>
  <c r="L2550" i="35"/>
  <c r="L2551" i="35"/>
  <c r="L2552" i="35"/>
  <c r="L2553" i="35"/>
  <c r="L2554" i="35"/>
  <c r="L2555" i="35"/>
  <c r="L2556" i="35"/>
  <c r="L2557" i="35"/>
  <c r="L2558" i="35"/>
  <c r="L2559" i="35"/>
  <c r="L2" i="35"/>
  <c r="M13" i="35"/>
  <c r="M14" i="35"/>
  <c r="M15" i="35"/>
  <c r="M16" i="35"/>
  <c r="M17" i="35"/>
  <c r="M18" i="35"/>
  <c r="M19" i="35"/>
  <c r="M20" i="35"/>
  <c r="M21" i="35"/>
  <c r="M22" i="35"/>
  <c r="M23" i="35"/>
  <c r="M178" i="35"/>
  <c r="M179" i="35"/>
  <c r="M180" i="35"/>
  <c r="M181" i="35"/>
  <c r="M182" i="35"/>
  <c r="M183" i="35"/>
  <c r="M184" i="35"/>
  <c r="M185" i="35"/>
  <c r="M186" i="35"/>
  <c r="M187" i="35"/>
  <c r="M188" i="35"/>
  <c r="M189" i="35"/>
  <c r="M190" i="35"/>
  <c r="M191" i="35"/>
  <c r="M192" i="35"/>
  <c r="M193" i="35"/>
  <c r="M194" i="35"/>
  <c r="M195" i="35"/>
  <c r="M196" i="35"/>
  <c r="M197" i="35"/>
  <c r="M198" i="35"/>
  <c r="M199" i="35"/>
  <c r="M200" i="35"/>
  <c r="M201" i="35"/>
  <c r="M202" i="35"/>
  <c r="M203" i="35"/>
  <c r="M204" i="35"/>
  <c r="M205" i="35"/>
  <c r="M206" i="35"/>
  <c r="M207" i="35"/>
  <c r="M208" i="35"/>
  <c r="M209" i="35"/>
  <c r="M210" i="35"/>
  <c r="M211" i="35"/>
  <c r="M212" i="35"/>
  <c r="M213" i="35"/>
  <c r="M214" i="35"/>
  <c r="M215" i="35"/>
  <c r="M216" i="35"/>
  <c r="M217" i="35"/>
  <c r="M218" i="35"/>
  <c r="M219" i="35"/>
  <c r="M220" i="35"/>
  <c r="M221" i="35"/>
  <c r="M222" i="35"/>
  <c r="M223" i="35"/>
  <c r="M224" i="35"/>
  <c r="M225" i="35"/>
  <c r="M226" i="35"/>
  <c r="M227" i="35"/>
  <c r="M228" i="35"/>
  <c r="M229" i="35"/>
  <c r="M230" i="35"/>
  <c r="M231" i="35"/>
  <c r="M232" i="35"/>
  <c r="M233" i="35"/>
  <c r="M234" i="35"/>
  <c r="M235" i="35"/>
  <c r="M236" i="35"/>
  <c r="M237" i="35"/>
  <c r="M238" i="35"/>
  <c r="M239" i="35"/>
  <c r="M240" i="35"/>
  <c r="M241" i="35"/>
  <c r="M242" i="35"/>
  <c r="M243" i="35"/>
  <c r="M244" i="35"/>
  <c r="M245" i="35"/>
  <c r="M246" i="35"/>
  <c r="M247" i="35"/>
  <c r="M248" i="35"/>
  <c r="M249" i="35"/>
  <c r="M250" i="35"/>
  <c r="M251" i="35"/>
  <c r="M252" i="35"/>
  <c r="M253" i="35"/>
  <c r="M254" i="35"/>
  <c r="M255" i="35"/>
  <c r="M256" i="35"/>
  <c r="M257" i="35"/>
  <c r="M258" i="35"/>
  <c r="M259" i="35"/>
  <c r="M260" i="35"/>
  <c r="M261" i="35"/>
  <c r="M262" i="35"/>
  <c r="M263" i="35"/>
  <c r="M264" i="35"/>
  <c r="M265" i="35"/>
  <c r="M266" i="35"/>
  <c r="M267" i="35"/>
  <c r="M268" i="35"/>
  <c r="M269" i="35"/>
  <c r="M270" i="35"/>
  <c r="M271" i="35"/>
  <c r="M272" i="35"/>
  <c r="M273" i="35"/>
  <c r="M274" i="35"/>
  <c r="M275" i="35"/>
  <c r="M276" i="35"/>
  <c r="M277" i="35"/>
  <c r="M278" i="35"/>
  <c r="M279" i="35"/>
  <c r="M280" i="35"/>
  <c r="M281" i="35"/>
  <c r="M282" i="35"/>
  <c r="M283" i="35"/>
  <c r="M284" i="35"/>
  <c r="M285" i="35"/>
  <c r="M286" i="35"/>
  <c r="M287" i="35"/>
  <c r="M288" i="35"/>
  <c r="M289" i="35"/>
  <c r="M290" i="35"/>
  <c r="M291" i="35"/>
  <c r="M292" i="35"/>
  <c r="M293" i="35"/>
  <c r="M294" i="35"/>
  <c r="M295" i="35"/>
  <c r="M296" i="35"/>
  <c r="M297" i="35"/>
  <c r="M298" i="35"/>
  <c r="M299" i="35"/>
  <c r="M300" i="35"/>
  <c r="M301" i="35"/>
  <c r="M302" i="35"/>
  <c r="M303" i="35"/>
  <c r="M304" i="35"/>
  <c r="M305" i="35"/>
  <c r="M306" i="35"/>
  <c r="M307" i="35"/>
  <c r="M308" i="35"/>
  <c r="M309" i="35"/>
  <c r="M310" i="35"/>
  <c r="M311" i="35"/>
  <c r="M312" i="35"/>
  <c r="M313" i="35"/>
  <c r="M314" i="35"/>
  <c r="M315" i="35"/>
  <c r="M316" i="35"/>
  <c r="M317" i="35"/>
  <c r="M318" i="35"/>
  <c r="M319" i="35"/>
  <c r="M320" i="35"/>
  <c r="M321" i="35"/>
  <c r="M322" i="35"/>
  <c r="M323" i="35"/>
  <c r="M324" i="35"/>
  <c r="M325" i="35"/>
  <c r="M326" i="35"/>
  <c r="M327" i="35"/>
  <c r="M328" i="35"/>
  <c r="M329" i="35"/>
  <c r="M330" i="35"/>
  <c r="M331" i="35"/>
  <c r="M332" i="35"/>
  <c r="M333" i="35"/>
  <c r="M334" i="35"/>
  <c r="M335" i="35"/>
  <c r="M336" i="35"/>
  <c r="M337" i="35"/>
  <c r="M338" i="35"/>
  <c r="M339" i="35"/>
  <c r="M340" i="35"/>
  <c r="M341" i="35"/>
  <c r="M342" i="35"/>
  <c r="M343" i="35"/>
  <c r="M344" i="35"/>
  <c r="M345" i="35"/>
  <c r="M346" i="35"/>
  <c r="M347" i="35"/>
  <c r="M348" i="35"/>
  <c r="M349" i="35"/>
  <c r="M350" i="35"/>
  <c r="M351" i="35"/>
  <c r="M352" i="35"/>
  <c r="M353" i="35"/>
  <c r="M354" i="35"/>
  <c r="M355" i="35"/>
  <c r="M356" i="35"/>
  <c r="M357" i="35"/>
  <c r="M358" i="35"/>
  <c r="M359" i="35"/>
  <c r="M360" i="35"/>
  <c r="M361" i="35"/>
  <c r="M362" i="35"/>
  <c r="M363" i="35"/>
  <c r="M364" i="35"/>
  <c r="M365" i="35"/>
  <c r="M366" i="35"/>
  <c r="M367" i="35"/>
  <c r="M368" i="35"/>
  <c r="M369" i="35"/>
  <c r="M370" i="35"/>
  <c r="M371" i="35"/>
  <c r="M372" i="35"/>
  <c r="M373" i="35"/>
  <c r="M374" i="35"/>
  <c r="M375" i="35"/>
  <c r="M376" i="35"/>
  <c r="M377" i="35"/>
  <c r="M378" i="35"/>
  <c r="M379" i="35"/>
  <c r="M380" i="35"/>
  <c r="M381" i="35"/>
  <c r="M382" i="35"/>
  <c r="M383" i="35"/>
  <c r="M384" i="35"/>
  <c r="M385" i="35"/>
  <c r="M386" i="35"/>
  <c r="M387" i="35"/>
  <c r="M388" i="35"/>
  <c r="M389" i="35"/>
  <c r="M390" i="35"/>
  <c r="M391" i="35"/>
  <c r="M392" i="35"/>
  <c r="M393" i="35"/>
  <c r="M394" i="35"/>
  <c r="M395" i="35"/>
  <c r="M396" i="35"/>
  <c r="M397" i="35"/>
  <c r="M398" i="35"/>
  <c r="M399" i="35"/>
  <c r="M400" i="35"/>
  <c r="M401" i="35"/>
  <c r="M402" i="35"/>
  <c r="M403" i="35"/>
  <c r="M404" i="35"/>
  <c r="M405" i="35"/>
  <c r="M406" i="35"/>
  <c r="M407" i="35"/>
  <c r="M408" i="35"/>
  <c r="M409" i="35"/>
  <c r="M410" i="35"/>
  <c r="M411" i="35"/>
  <c r="M412" i="35"/>
  <c r="M413" i="35"/>
  <c r="M414" i="35"/>
  <c r="M415" i="35"/>
  <c r="M416" i="35"/>
  <c r="M417" i="35"/>
  <c r="M418" i="35"/>
  <c r="M419" i="35"/>
  <c r="M420" i="35"/>
  <c r="M421" i="35"/>
  <c r="M422" i="35"/>
  <c r="M423" i="35"/>
  <c r="M424" i="35"/>
  <c r="M425" i="35"/>
  <c r="M426" i="35"/>
  <c r="M427" i="35"/>
  <c r="M428" i="35"/>
  <c r="M429" i="35"/>
  <c r="M430" i="35"/>
  <c r="M431" i="35"/>
  <c r="M432" i="35"/>
  <c r="M433" i="35"/>
  <c r="M434" i="35"/>
  <c r="M435" i="35"/>
  <c r="M436" i="35"/>
  <c r="M437" i="35"/>
  <c r="M438" i="35"/>
  <c r="M439" i="35"/>
  <c r="M440" i="35"/>
  <c r="M441" i="35"/>
  <c r="M442" i="35"/>
  <c r="M443" i="35"/>
  <c r="M444" i="35"/>
  <c r="M445" i="35"/>
  <c r="M446" i="35"/>
  <c r="M447" i="35"/>
  <c r="M448" i="35"/>
  <c r="M449" i="35"/>
  <c r="M450" i="35"/>
  <c r="M451" i="35"/>
  <c r="M452" i="35"/>
  <c r="M453" i="35"/>
  <c r="M454" i="35"/>
  <c r="M455" i="35"/>
  <c r="M456" i="35"/>
  <c r="M457" i="35"/>
  <c r="M458" i="35"/>
  <c r="M459" i="35"/>
  <c r="M460" i="35"/>
  <c r="M461" i="35"/>
  <c r="M462" i="35"/>
  <c r="M463" i="35"/>
  <c r="M464" i="35"/>
  <c r="M465" i="35"/>
  <c r="M466" i="35"/>
  <c r="M467" i="35"/>
  <c r="M468" i="35"/>
  <c r="M469" i="35"/>
  <c r="M470" i="35"/>
  <c r="M471" i="35"/>
  <c r="M472" i="35"/>
  <c r="M473" i="35"/>
  <c r="M474" i="35"/>
  <c r="M475" i="35"/>
  <c r="M476" i="35"/>
  <c r="M477" i="35"/>
  <c r="M478" i="35"/>
  <c r="M479" i="35"/>
  <c r="M480" i="35"/>
  <c r="M481" i="35"/>
  <c r="M482" i="35"/>
  <c r="M483" i="35"/>
  <c r="M484" i="35"/>
  <c r="M485" i="35"/>
  <c r="M486" i="35"/>
  <c r="M487" i="35"/>
  <c r="M488" i="35"/>
  <c r="M489" i="35"/>
  <c r="M490" i="35"/>
  <c r="M491" i="35"/>
  <c r="M492" i="35"/>
  <c r="M493" i="35"/>
  <c r="M494" i="35"/>
  <c r="M495" i="35"/>
  <c r="M496" i="35"/>
  <c r="M497" i="35"/>
  <c r="M498" i="35"/>
  <c r="M499" i="35"/>
  <c r="M500" i="35"/>
  <c r="M501" i="35"/>
  <c r="M502" i="35"/>
  <c r="M503" i="35"/>
  <c r="M504" i="35"/>
  <c r="M505" i="35"/>
  <c r="M506" i="35"/>
  <c r="M507" i="35"/>
  <c r="M508" i="35"/>
  <c r="M509" i="35"/>
  <c r="M510" i="35"/>
  <c r="M511" i="35"/>
  <c r="M512" i="35"/>
  <c r="M513" i="35"/>
  <c r="M514" i="35"/>
  <c r="M515" i="35"/>
  <c r="M516" i="35"/>
  <c r="M517" i="35"/>
  <c r="M518" i="35"/>
  <c r="M519" i="35"/>
  <c r="M520" i="35"/>
  <c r="M521" i="35"/>
  <c r="M522" i="35"/>
  <c r="M523" i="35"/>
  <c r="M524" i="35"/>
  <c r="M525" i="35"/>
  <c r="M526" i="35"/>
  <c r="M527" i="35"/>
  <c r="M528" i="35"/>
  <c r="M529" i="35"/>
  <c r="M530" i="35"/>
  <c r="M531" i="35"/>
  <c r="M532" i="35"/>
  <c r="M533" i="35"/>
  <c r="M534" i="35"/>
  <c r="M535" i="35"/>
  <c r="M536" i="35"/>
  <c r="M537" i="35"/>
  <c r="M538" i="35"/>
  <c r="M539" i="35"/>
  <c r="M540" i="35"/>
  <c r="M541" i="35"/>
  <c r="M542" i="35"/>
  <c r="M543" i="35"/>
  <c r="M544" i="35"/>
  <c r="M545" i="35"/>
  <c r="M546" i="35"/>
  <c r="M547" i="35"/>
  <c r="M548" i="35"/>
  <c r="M549" i="35"/>
  <c r="M550" i="35"/>
  <c r="M551" i="35"/>
  <c r="M552" i="35"/>
  <c r="M553" i="35"/>
  <c r="M554" i="35"/>
  <c r="M555" i="35"/>
  <c r="M556" i="35"/>
  <c r="M557" i="35"/>
  <c r="M558" i="35"/>
  <c r="M559" i="35"/>
  <c r="M560" i="35"/>
  <c r="M561" i="35"/>
  <c r="M562" i="35"/>
  <c r="M563" i="35"/>
  <c r="M564" i="35"/>
  <c r="M565" i="35"/>
  <c r="M566" i="35"/>
  <c r="M567" i="35"/>
  <c r="M568" i="35"/>
  <c r="M569" i="35"/>
  <c r="M570" i="35"/>
  <c r="M571" i="35"/>
  <c r="M572" i="35"/>
  <c r="M573" i="35"/>
  <c r="M574" i="35"/>
  <c r="M575" i="35"/>
  <c r="M576" i="35"/>
  <c r="M577" i="35"/>
  <c r="M578" i="35"/>
  <c r="M579" i="35"/>
  <c r="M580" i="35"/>
  <c r="M581" i="35"/>
  <c r="M582" i="35"/>
  <c r="M583" i="35"/>
  <c r="M584" i="35"/>
  <c r="M585" i="35"/>
  <c r="M586" i="35"/>
  <c r="M587" i="35"/>
  <c r="M588" i="35"/>
  <c r="M589" i="35"/>
  <c r="M590" i="35"/>
  <c r="M591" i="35"/>
  <c r="M592" i="35"/>
  <c r="M593" i="35"/>
  <c r="M594" i="35"/>
  <c r="M595" i="35"/>
  <c r="M596" i="35"/>
  <c r="M597" i="35"/>
  <c r="M598" i="35"/>
  <c r="M599" i="35"/>
  <c r="M600" i="35"/>
  <c r="M601" i="35"/>
  <c r="M602" i="35"/>
  <c r="M603" i="35"/>
  <c r="M604" i="35"/>
  <c r="M605" i="35"/>
  <c r="M606" i="35"/>
  <c r="M607" i="35"/>
  <c r="M608" i="35"/>
  <c r="M609" i="35"/>
  <c r="M610" i="35"/>
  <c r="M611" i="35"/>
  <c r="M612" i="35"/>
  <c r="M613" i="35"/>
  <c r="M614" i="35"/>
  <c r="M615" i="35"/>
  <c r="M616" i="35"/>
  <c r="M617" i="35"/>
  <c r="M618" i="35"/>
  <c r="M619" i="35"/>
  <c r="M620" i="35"/>
  <c r="M621" i="35"/>
  <c r="M622" i="35"/>
  <c r="M623" i="35"/>
  <c r="M624" i="35"/>
  <c r="M625" i="35"/>
  <c r="M626" i="35"/>
  <c r="M627" i="35"/>
  <c r="M628" i="35"/>
  <c r="M629" i="35"/>
  <c r="M630" i="35"/>
  <c r="M631" i="35"/>
  <c r="M632" i="35"/>
  <c r="M633" i="35"/>
  <c r="M634" i="35"/>
  <c r="M635" i="35"/>
  <c r="M636" i="35"/>
  <c r="M637" i="35"/>
  <c r="M638" i="35"/>
  <c r="M639" i="35"/>
  <c r="M640" i="35"/>
  <c r="M641" i="35"/>
  <c r="M642" i="35"/>
  <c r="M643" i="35"/>
  <c r="M644" i="35"/>
  <c r="M645" i="35"/>
  <c r="M646" i="35"/>
  <c r="M647" i="35"/>
  <c r="M648" i="35"/>
  <c r="M649" i="35"/>
  <c r="M650" i="35"/>
  <c r="M651" i="35"/>
  <c r="M652" i="35"/>
  <c r="M653" i="35"/>
  <c r="M654" i="35"/>
  <c r="M655" i="35"/>
  <c r="M656" i="35"/>
  <c r="M657" i="35"/>
  <c r="M658" i="35"/>
  <c r="M659" i="35"/>
  <c r="M660" i="35"/>
  <c r="M661" i="35"/>
  <c r="M662" i="35"/>
  <c r="M663" i="35"/>
  <c r="M664" i="35"/>
  <c r="M665" i="35"/>
  <c r="M666" i="35"/>
  <c r="M667" i="35"/>
  <c r="M668" i="35"/>
  <c r="M669" i="35"/>
  <c r="M670" i="35"/>
  <c r="M671" i="35"/>
  <c r="M672" i="35"/>
  <c r="M673" i="35"/>
  <c r="M674" i="35"/>
  <c r="M675" i="35"/>
  <c r="M676" i="35"/>
  <c r="M677" i="35"/>
  <c r="M678" i="35"/>
  <c r="M679" i="35"/>
  <c r="M680" i="35"/>
  <c r="M681" i="35"/>
  <c r="M682" i="35"/>
  <c r="M683" i="35"/>
  <c r="M684" i="35"/>
  <c r="M685" i="35"/>
  <c r="M686" i="35"/>
  <c r="M687" i="35"/>
  <c r="M688" i="35"/>
  <c r="M689" i="35"/>
  <c r="M690" i="35"/>
  <c r="M691" i="35"/>
  <c r="M692" i="35"/>
  <c r="M693" i="35"/>
  <c r="M694" i="35"/>
  <c r="M695" i="35"/>
  <c r="M696" i="35"/>
  <c r="M697" i="35"/>
  <c r="M698" i="35"/>
  <c r="M699" i="35"/>
  <c r="M700" i="35"/>
  <c r="M701" i="35"/>
  <c r="M702" i="35"/>
  <c r="M703" i="35"/>
  <c r="M704" i="35"/>
  <c r="M705" i="35"/>
  <c r="M706" i="35"/>
  <c r="M707" i="35"/>
  <c r="M708" i="35"/>
  <c r="M709" i="35"/>
  <c r="M710" i="35"/>
  <c r="M711" i="35"/>
  <c r="M712" i="35"/>
  <c r="M713" i="35"/>
  <c r="M714" i="35"/>
  <c r="M715" i="35"/>
  <c r="M716" i="35"/>
  <c r="M717" i="35"/>
  <c r="M718" i="35"/>
  <c r="M719" i="35"/>
  <c r="M720" i="35"/>
  <c r="M721" i="35"/>
  <c r="M722" i="35"/>
  <c r="M723" i="35"/>
  <c r="M724" i="35"/>
  <c r="M725" i="35"/>
  <c r="M726" i="35"/>
  <c r="M727" i="35"/>
  <c r="M728" i="35"/>
  <c r="M729" i="35"/>
  <c r="M730" i="35"/>
  <c r="M731" i="35"/>
  <c r="M732" i="35"/>
  <c r="M733" i="35"/>
  <c r="M734" i="35"/>
  <c r="M735" i="35"/>
  <c r="M736" i="35"/>
  <c r="M737" i="35"/>
  <c r="M738" i="35"/>
  <c r="M739" i="35"/>
  <c r="M740" i="35"/>
  <c r="M741" i="35"/>
  <c r="M742" i="35"/>
  <c r="M743" i="35"/>
  <c r="M744" i="35"/>
  <c r="M745" i="35"/>
  <c r="M746" i="35"/>
  <c r="M747" i="35"/>
  <c r="M748" i="35"/>
  <c r="M749" i="35"/>
  <c r="M750" i="35"/>
  <c r="M751" i="35"/>
  <c r="M752" i="35"/>
  <c r="M753" i="35"/>
  <c r="M754" i="35"/>
  <c r="M755" i="35"/>
  <c r="M756" i="35"/>
  <c r="M757" i="35"/>
  <c r="M758" i="35"/>
  <c r="M759" i="35"/>
  <c r="M760" i="35"/>
  <c r="M761" i="35"/>
  <c r="M762" i="35"/>
  <c r="M763" i="35"/>
  <c r="M764" i="35"/>
  <c r="M765" i="35"/>
  <c r="M766" i="35"/>
  <c r="M767" i="35"/>
  <c r="M768" i="35"/>
  <c r="M769" i="35"/>
  <c r="M770" i="35"/>
  <c r="M771" i="35"/>
  <c r="M772" i="35"/>
  <c r="M773" i="35"/>
  <c r="M774" i="35"/>
  <c r="M775" i="35"/>
  <c r="M776" i="35"/>
  <c r="M777" i="35"/>
  <c r="M778" i="35"/>
  <c r="M779" i="35"/>
  <c r="M780" i="35"/>
  <c r="M781" i="35"/>
  <c r="M782" i="35"/>
  <c r="M783" i="35"/>
  <c r="M784" i="35"/>
  <c r="M785" i="35"/>
  <c r="M786" i="35"/>
  <c r="M787" i="35"/>
  <c r="M788" i="35"/>
  <c r="M789" i="35"/>
  <c r="M790" i="35"/>
  <c r="M791" i="35"/>
  <c r="M792" i="35"/>
  <c r="M793" i="35"/>
  <c r="M794" i="35"/>
  <c r="M795" i="35"/>
  <c r="M796" i="35"/>
  <c r="M797" i="35"/>
  <c r="M798" i="35"/>
  <c r="M799" i="35"/>
  <c r="M800" i="35"/>
  <c r="M801" i="35"/>
  <c r="M802" i="35"/>
  <c r="M803" i="35"/>
  <c r="M804" i="35"/>
  <c r="M805" i="35"/>
  <c r="M806" i="35"/>
  <c r="M807" i="35"/>
  <c r="M808" i="35"/>
  <c r="M809" i="35"/>
  <c r="M810" i="35"/>
  <c r="M811" i="35"/>
  <c r="M812" i="35"/>
  <c r="M813" i="35"/>
  <c r="M814" i="35"/>
  <c r="M815" i="35"/>
  <c r="M816" i="35"/>
  <c r="M817" i="35"/>
  <c r="M818" i="35"/>
  <c r="M819" i="35"/>
  <c r="M820" i="35"/>
  <c r="M821" i="35"/>
  <c r="M822" i="35"/>
  <c r="M823" i="35"/>
  <c r="M824" i="35"/>
  <c r="M825" i="35"/>
  <c r="M826" i="35"/>
  <c r="M827" i="35"/>
  <c r="M828" i="35"/>
  <c r="M829" i="35"/>
  <c r="M830" i="35"/>
  <c r="M831" i="35"/>
  <c r="M832" i="35"/>
  <c r="M833" i="35"/>
  <c r="M834" i="35"/>
  <c r="M835" i="35"/>
  <c r="M836" i="35"/>
  <c r="M837" i="35"/>
  <c r="M838" i="35"/>
  <c r="M839" i="35"/>
  <c r="M840" i="35"/>
  <c r="M841" i="35"/>
  <c r="M842" i="35"/>
  <c r="M843" i="35"/>
  <c r="M844" i="35"/>
  <c r="M845" i="35"/>
  <c r="M846" i="35"/>
  <c r="M847" i="35"/>
  <c r="M848" i="35"/>
  <c r="M849" i="35"/>
  <c r="M850" i="35"/>
  <c r="M851" i="35"/>
  <c r="M852" i="35"/>
  <c r="M853" i="35"/>
  <c r="M854" i="35"/>
  <c r="M855" i="35"/>
  <c r="M856" i="35"/>
  <c r="M857" i="35"/>
  <c r="M858" i="35"/>
  <c r="M859" i="35"/>
  <c r="M860" i="35"/>
  <c r="M861" i="35"/>
  <c r="M862" i="35"/>
  <c r="M863" i="35"/>
  <c r="M864" i="35"/>
  <c r="M865" i="35"/>
  <c r="M866" i="35"/>
  <c r="M867" i="35"/>
  <c r="M868" i="35"/>
  <c r="M869" i="35"/>
  <c r="M870" i="35"/>
  <c r="M871" i="35"/>
  <c r="M872" i="35"/>
  <c r="M873" i="35"/>
  <c r="M874" i="35"/>
  <c r="M875" i="35"/>
  <c r="M876" i="35"/>
  <c r="M877" i="35"/>
  <c r="M878" i="35"/>
  <c r="M879" i="35"/>
  <c r="M880" i="35"/>
  <c r="M881" i="35"/>
  <c r="M882" i="35"/>
  <c r="M883" i="35"/>
  <c r="M884" i="35"/>
  <c r="M885" i="35"/>
  <c r="M886" i="35"/>
  <c r="M887" i="35"/>
  <c r="M888" i="35"/>
  <c r="M889" i="35"/>
  <c r="M890" i="35"/>
  <c r="M891" i="35"/>
  <c r="M892" i="35"/>
  <c r="M893" i="35"/>
  <c r="M894" i="35"/>
  <c r="M895" i="35"/>
  <c r="M896" i="35"/>
  <c r="M897" i="35"/>
  <c r="M898" i="35"/>
  <c r="M899" i="35"/>
  <c r="M900" i="35"/>
  <c r="M901" i="35"/>
  <c r="M902" i="35"/>
  <c r="M903" i="35"/>
  <c r="M904" i="35"/>
  <c r="M905" i="35"/>
  <c r="M906" i="35"/>
  <c r="M907" i="35"/>
  <c r="M908" i="35"/>
  <c r="M909" i="35"/>
  <c r="M910" i="35"/>
  <c r="M911" i="35"/>
  <c r="M912" i="35"/>
  <c r="M913" i="35"/>
  <c r="M914" i="35"/>
  <c r="M915" i="35"/>
  <c r="M916" i="35"/>
  <c r="M917" i="35"/>
  <c r="M918" i="35"/>
  <c r="M919" i="35"/>
  <c r="M920" i="35"/>
  <c r="M921" i="35"/>
  <c r="M922" i="35"/>
  <c r="M923" i="35"/>
  <c r="M924" i="35"/>
  <c r="M925" i="35"/>
  <c r="M926" i="35"/>
  <c r="M927" i="35"/>
  <c r="M928" i="35"/>
  <c r="M929" i="35"/>
  <c r="M930" i="35"/>
  <c r="M931" i="35"/>
  <c r="M932" i="35"/>
  <c r="M933" i="35"/>
  <c r="M934" i="35"/>
  <c r="M935" i="35"/>
  <c r="M936" i="35"/>
  <c r="M937" i="35"/>
  <c r="M938" i="35"/>
  <c r="M939" i="35"/>
  <c r="M940" i="35"/>
  <c r="M941" i="35"/>
  <c r="M942" i="35"/>
  <c r="M943" i="35"/>
  <c r="M944" i="35"/>
  <c r="M945" i="35"/>
  <c r="M946" i="35"/>
  <c r="M947" i="35"/>
  <c r="M948" i="35"/>
  <c r="M949" i="35"/>
  <c r="M950" i="35"/>
  <c r="M951" i="35"/>
  <c r="M952" i="35"/>
  <c r="M953" i="35"/>
  <c r="M954" i="35"/>
  <c r="M955" i="35"/>
  <c r="M956" i="35"/>
  <c r="M957" i="35"/>
  <c r="M958" i="35"/>
  <c r="M959" i="35"/>
  <c r="M960" i="35"/>
  <c r="M961" i="35"/>
  <c r="M962" i="35"/>
  <c r="M963" i="35"/>
  <c r="M964" i="35"/>
  <c r="M965" i="35"/>
  <c r="M966" i="35"/>
  <c r="M967" i="35"/>
  <c r="M968" i="35"/>
  <c r="M969" i="35"/>
  <c r="M970" i="35"/>
  <c r="M971" i="35"/>
  <c r="M972" i="35"/>
  <c r="M973" i="35"/>
  <c r="M974" i="35"/>
  <c r="M975" i="35"/>
  <c r="M976" i="35"/>
  <c r="M977" i="35"/>
  <c r="M978" i="35"/>
  <c r="M979" i="35"/>
  <c r="M980" i="35"/>
  <c r="M981" i="35"/>
  <c r="M982" i="35"/>
  <c r="M983" i="35"/>
  <c r="M984" i="35"/>
  <c r="M985" i="35"/>
  <c r="M986" i="35"/>
  <c r="M987" i="35"/>
  <c r="M988" i="35"/>
  <c r="M989" i="35"/>
  <c r="M990" i="35"/>
  <c r="M991" i="35"/>
  <c r="M992" i="35"/>
  <c r="M993" i="35"/>
  <c r="M994" i="35"/>
  <c r="M995" i="35"/>
  <c r="M996" i="35"/>
  <c r="M997" i="35"/>
  <c r="M998" i="35"/>
  <c r="M999" i="35"/>
  <c r="M1000" i="35"/>
  <c r="M1001" i="35"/>
  <c r="M1002" i="35"/>
  <c r="M1003" i="35"/>
  <c r="M1004" i="35"/>
  <c r="M1005" i="35"/>
  <c r="M1006" i="35"/>
  <c r="M1007" i="35"/>
  <c r="M1008" i="35"/>
  <c r="M1009" i="35"/>
  <c r="M1010" i="35"/>
  <c r="M1011" i="35"/>
  <c r="M1012" i="35"/>
  <c r="M1013" i="35"/>
  <c r="M1014" i="35"/>
  <c r="M1015" i="35"/>
  <c r="M1016" i="35"/>
  <c r="M1017" i="35"/>
  <c r="M1018" i="35"/>
  <c r="M1019" i="35"/>
  <c r="M1020" i="35"/>
  <c r="M1021" i="35"/>
  <c r="M1022" i="35"/>
  <c r="M1023" i="35"/>
  <c r="M1024" i="35"/>
  <c r="M1025" i="35"/>
  <c r="M1026" i="35"/>
  <c r="M1027" i="35"/>
  <c r="M1028" i="35"/>
  <c r="M1029" i="35"/>
  <c r="M1030" i="35"/>
  <c r="M1031" i="35"/>
  <c r="M1032" i="35"/>
  <c r="M1033" i="35"/>
  <c r="M1034" i="35"/>
  <c r="M1035" i="35"/>
  <c r="M1036" i="35"/>
  <c r="M1037" i="35"/>
  <c r="M1038" i="35"/>
  <c r="M1039" i="35"/>
  <c r="M1040" i="35"/>
  <c r="M1041" i="35"/>
  <c r="M1042" i="35"/>
  <c r="M1043" i="35"/>
  <c r="M1044" i="35"/>
  <c r="M1045" i="35"/>
  <c r="M1046" i="35"/>
  <c r="M1047" i="35"/>
  <c r="M1048" i="35"/>
  <c r="M1049" i="35"/>
  <c r="M1050" i="35"/>
  <c r="M1051" i="35"/>
  <c r="M1052" i="35"/>
  <c r="M1053" i="35"/>
  <c r="M1054" i="35"/>
  <c r="M1055" i="35"/>
  <c r="M1056" i="35"/>
  <c r="M1057" i="35"/>
  <c r="M1058" i="35"/>
  <c r="M1059" i="35"/>
  <c r="M1060" i="35"/>
  <c r="M1061" i="35"/>
  <c r="M1062" i="35"/>
  <c r="M1063" i="35"/>
  <c r="M1064" i="35"/>
  <c r="M1065" i="35"/>
  <c r="M1066" i="35"/>
  <c r="M1067" i="35"/>
  <c r="M1068" i="35"/>
  <c r="M1069" i="35"/>
  <c r="M1070" i="35"/>
  <c r="M1071" i="35"/>
  <c r="M1072" i="35"/>
  <c r="M1073" i="35"/>
  <c r="M1074" i="35"/>
  <c r="M1075" i="35"/>
  <c r="M1076" i="35"/>
  <c r="M1077" i="35"/>
  <c r="M1078" i="35"/>
  <c r="M1079" i="35"/>
  <c r="M1080" i="35"/>
  <c r="M1081" i="35"/>
  <c r="M1082" i="35"/>
  <c r="M1083" i="35"/>
  <c r="M1084" i="35"/>
  <c r="M1085" i="35"/>
  <c r="M1086" i="35"/>
  <c r="M1087" i="35"/>
  <c r="M1088" i="35"/>
  <c r="M1089" i="35"/>
  <c r="M1090" i="35"/>
  <c r="M1091" i="35"/>
  <c r="M1092" i="35"/>
  <c r="M1093" i="35"/>
  <c r="M1094" i="35"/>
  <c r="M1095" i="35"/>
  <c r="M1096" i="35"/>
  <c r="M1097" i="35"/>
  <c r="M1098" i="35"/>
  <c r="M1099" i="35"/>
  <c r="M1100" i="35"/>
  <c r="M1101" i="35"/>
  <c r="M1102" i="35"/>
  <c r="M1103" i="35"/>
  <c r="M1104" i="35"/>
  <c r="M1105" i="35"/>
  <c r="M1106" i="35"/>
  <c r="M1107" i="35"/>
  <c r="M1108" i="35"/>
  <c r="M1109" i="35"/>
  <c r="M1110" i="35"/>
  <c r="M1111" i="35"/>
  <c r="M1112" i="35"/>
  <c r="M1113" i="35"/>
  <c r="M1114" i="35"/>
  <c r="M1115" i="35"/>
  <c r="M1116" i="35"/>
  <c r="M1117" i="35"/>
  <c r="M1118" i="35"/>
  <c r="M1119" i="35"/>
  <c r="M1120" i="35"/>
  <c r="M1121" i="35"/>
  <c r="M1122" i="35"/>
  <c r="M1123" i="35"/>
  <c r="M1124" i="35"/>
  <c r="M1125" i="35"/>
  <c r="M1126" i="35"/>
  <c r="M1127" i="35"/>
  <c r="M1128" i="35"/>
  <c r="M1129" i="35"/>
  <c r="M1130" i="35"/>
  <c r="M1131" i="35"/>
  <c r="M1132" i="35"/>
  <c r="M1133" i="35"/>
  <c r="M1134" i="35"/>
  <c r="M1135" i="35"/>
  <c r="M1136" i="35"/>
  <c r="M1137" i="35"/>
  <c r="M1138" i="35"/>
  <c r="M1139" i="35"/>
  <c r="M1140" i="35"/>
  <c r="M1141" i="35"/>
  <c r="M1142" i="35"/>
  <c r="M1143" i="35"/>
  <c r="M1144" i="35"/>
  <c r="M1145" i="35"/>
  <c r="M1146" i="35"/>
  <c r="M1147" i="35"/>
  <c r="M1148" i="35"/>
  <c r="M1149" i="35"/>
  <c r="M1150" i="35"/>
  <c r="M1151" i="35"/>
  <c r="M1152" i="35"/>
  <c r="M1153" i="35"/>
  <c r="M1154" i="35"/>
  <c r="M1155" i="35"/>
  <c r="M1156" i="35"/>
  <c r="M1157" i="35"/>
  <c r="M1158" i="35"/>
  <c r="M1159" i="35"/>
  <c r="M1160" i="35"/>
  <c r="M1161" i="35"/>
  <c r="M1162" i="35"/>
  <c r="M1163" i="35"/>
  <c r="M1164" i="35"/>
  <c r="M1165" i="35"/>
  <c r="M1166" i="35"/>
  <c r="M1167" i="35"/>
  <c r="M1168" i="35"/>
  <c r="M1169" i="35"/>
  <c r="M1170" i="35"/>
  <c r="M1171" i="35"/>
  <c r="M1172" i="35"/>
  <c r="M1173" i="35"/>
  <c r="M1174" i="35"/>
  <c r="M1175" i="35"/>
  <c r="M1176" i="35"/>
  <c r="M1177" i="35"/>
  <c r="M1178" i="35"/>
  <c r="M1179" i="35"/>
  <c r="M1180" i="35"/>
  <c r="M1181" i="35"/>
  <c r="M1182" i="35"/>
  <c r="M1183" i="35"/>
  <c r="M1184" i="35"/>
  <c r="M1185" i="35"/>
  <c r="M1186" i="35"/>
  <c r="M1187" i="35"/>
  <c r="M1188" i="35"/>
  <c r="M1189" i="35"/>
  <c r="M1190" i="35"/>
  <c r="M1191" i="35"/>
  <c r="M1192" i="35"/>
  <c r="M1193" i="35"/>
  <c r="M1194" i="35"/>
  <c r="M1195" i="35"/>
  <c r="M1196" i="35"/>
  <c r="M1197" i="35"/>
  <c r="M1198" i="35"/>
  <c r="M1199" i="35"/>
  <c r="M1200" i="35"/>
  <c r="M1201" i="35"/>
  <c r="M1202" i="35"/>
  <c r="M1203" i="35"/>
  <c r="M1204" i="35"/>
  <c r="M1205" i="35"/>
  <c r="M1206" i="35"/>
  <c r="M1207" i="35"/>
  <c r="M1208" i="35"/>
  <c r="M1209" i="35"/>
  <c r="M1210" i="35"/>
  <c r="M1211" i="35"/>
  <c r="M1212" i="35"/>
  <c r="M1213" i="35"/>
  <c r="M1214" i="35"/>
  <c r="M1215" i="35"/>
  <c r="M1216" i="35"/>
  <c r="M1217" i="35"/>
  <c r="M1218" i="35"/>
  <c r="M1219" i="35"/>
  <c r="M1220" i="35"/>
  <c r="M1221" i="35"/>
  <c r="M1222" i="35"/>
  <c r="M1223" i="35"/>
  <c r="M1224" i="35"/>
  <c r="M1225" i="35"/>
  <c r="M1226" i="35"/>
  <c r="M1227" i="35"/>
  <c r="M1228" i="35"/>
  <c r="M1229" i="35"/>
  <c r="M1230" i="35"/>
  <c r="M1231" i="35"/>
  <c r="M1232" i="35"/>
  <c r="M1233" i="35"/>
  <c r="M1234" i="35"/>
  <c r="M1235" i="35"/>
  <c r="M1236" i="35"/>
  <c r="M1237" i="35"/>
  <c r="M1238" i="35"/>
  <c r="M1239" i="35"/>
  <c r="M1240" i="35"/>
  <c r="M1241" i="35"/>
  <c r="M1242" i="35"/>
  <c r="M1243" i="35"/>
  <c r="M1244" i="35"/>
  <c r="M1245" i="35"/>
  <c r="M1246" i="35"/>
  <c r="M1247" i="35"/>
  <c r="M1248" i="35"/>
  <c r="M1249" i="35"/>
  <c r="M1250" i="35"/>
  <c r="M1251" i="35"/>
  <c r="M1252" i="35"/>
  <c r="M1253" i="35"/>
  <c r="M1254" i="35"/>
  <c r="M1255" i="35"/>
  <c r="M1256" i="35"/>
  <c r="M1257" i="35"/>
  <c r="M1258" i="35"/>
  <c r="M1259" i="35"/>
  <c r="M1260" i="35"/>
  <c r="M1261" i="35"/>
  <c r="M1262" i="35"/>
  <c r="M1263" i="35"/>
  <c r="M1264" i="35"/>
  <c r="M1265" i="35"/>
  <c r="M1266" i="35"/>
  <c r="M1267" i="35"/>
  <c r="M1268" i="35"/>
  <c r="M1269" i="35"/>
  <c r="M1270" i="35"/>
  <c r="M1271" i="35"/>
  <c r="M1272" i="35"/>
  <c r="M1273" i="35"/>
  <c r="M1274" i="35"/>
  <c r="M1275" i="35"/>
  <c r="M1276" i="35"/>
  <c r="M1277" i="35"/>
  <c r="M1278" i="35"/>
  <c r="M1279" i="35"/>
  <c r="M1280" i="35"/>
  <c r="M1281" i="35"/>
  <c r="M1282" i="35"/>
  <c r="M1283" i="35"/>
  <c r="M1284" i="35"/>
  <c r="M1285" i="35"/>
  <c r="M1286" i="35"/>
  <c r="M1287" i="35"/>
  <c r="M1288" i="35"/>
  <c r="M1289" i="35"/>
  <c r="M1290" i="35"/>
  <c r="M1291" i="35"/>
  <c r="M1292" i="35"/>
  <c r="M1293" i="35"/>
  <c r="M1294" i="35"/>
  <c r="M1295" i="35"/>
  <c r="M1296" i="35"/>
  <c r="M1297" i="35"/>
  <c r="M1298" i="35"/>
  <c r="M1299" i="35"/>
  <c r="M1300" i="35"/>
  <c r="M1301" i="35"/>
  <c r="M1302" i="35"/>
  <c r="M1303" i="35"/>
  <c r="M1304" i="35"/>
  <c r="M1305" i="35"/>
  <c r="M1306" i="35"/>
  <c r="M1307" i="35"/>
  <c r="M1308" i="35"/>
  <c r="M1309" i="35"/>
  <c r="M1310" i="35"/>
  <c r="M1311" i="35"/>
  <c r="M1312" i="35"/>
  <c r="M1313" i="35"/>
  <c r="M1314" i="35"/>
  <c r="M1315" i="35"/>
  <c r="M1316" i="35"/>
  <c r="M1317" i="35"/>
  <c r="M1318" i="35"/>
  <c r="M1319" i="35"/>
  <c r="M1320" i="35"/>
  <c r="M1321" i="35"/>
  <c r="M1322" i="35"/>
  <c r="M1323" i="35"/>
  <c r="M1324" i="35"/>
  <c r="M1325" i="35"/>
  <c r="M1326" i="35"/>
  <c r="M1327" i="35"/>
  <c r="M1328" i="35"/>
  <c r="M1329" i="35"/>
  <c r="M1330" i="35"/>
  <c r="M1331" i="35"/>
  <c r="M1332" i="35"/>
  <c r="M1333" i="35"/>
  <c r="M1334" i="35"/>
  <c r="M1335" i="35"/>
  <c r="M1336" i="35"/>
  <c r="M1337" i="35"/>
  <c r="M1338" i="35"/>
  <c r="M1339" i="35"/>
  <c r="M1340" i="35"/>
  <c r="M1341" i="35"/>
  <c r="M1342" i="35"/>
  <c r="M1343" i="35"/>
  <c r="M1344" i="35"/>
  <c r="M1345" i="35"/>
  <c r="M1346" i="35"/>
  <c r="M1347" i="35"/>
  <c r="M1348" i="35"/>
  <c r="M1349" i="35"/>
  <c r="M1350" i="35"/>
  <c r="M1351" i="35"/>
  <c r="M1352" i="35"/>
  <c r="M1353" i="35"/>
  <c r="M1354" i="35"/>
  <c r="M1355" i="35"/>
  <c r="M1356" i="35"/>
  <c r="M1357" i="35"/>
  <c r="M1358" i="35"/>
  <c r="M1359" i="35"/>
  <c r="M1360" i="35"/>
  <c r="M1361" i="35"/>
  <c r="M1362" i="35"/>
  <c r="M1363" i="35"/>
  <c r="M1364" i="35"/>
  <c r="M1365" i="35"/>
  <c r="M1366" i="35"/>
  <c r="M1367" i="35"/>
  <c r="M1368" i="35"/>
  <c r="M1369" i="35"/>
  <c r="M1370" i="35"/>
  <c r="M1371" i="35"/>
  <c r="M1372" i="35"/>
  <c r="M1373" i="35"/>
  <c r="M1374" i="35"/>
  <c r="M1375" i="35"/>
  <c r="M1376" i="35"/>
  <c r="M1377" i="35"/>
  <c r="M1378" i="35"/>
  <c r="M1379" i="35"/>
  <c r="M1380" i="35"/>
  <c r="M1381" i="35"/>
  <c r="M1382" i="35"/>
  <c r="M1383" i="35"/>
  <c r="M1384" i="35"/>
  <c r="M1385" i="35"/>
  <c r="M1386" i="35"/>
  <c r="M1387" i="35"/>
  <c r="M1388" i="35"/>
  <c r="M1389" i="35"/>
  <c r="M1390" i="35"/>
  <c r="M1391" i="35"/>
  <c r="M1392" i="35"/>
  <c r="M1393" i="35"/>
  <c r="M1394" i="35"/>
  <c r="M1395" i="35"/>
  <c r="M1396" i="35"/>
  <c r="M1397" i="35"/>
  <c r="M1398" i="35"/>
  <c r="M1399" i="35"/>
  <c r="M1400" i="35"/>
  <c r="M1401" i="35"/>
  <c r="M1402" i="35"/>
  <c r="M1403" i="35"/>
  <c r="M1404" i="35"/>
  <c r="M1405" i="35"/>
  <c r="M1406" i="35"/>
  <c r="M1407" i="35"/>
  <c r="M1408" i="35"/>
  <c r="M1409" i="35"/>
  <c r="M1410" i="35"/>
  <c r="M1411" i="35"/>
  <c r="M1412" i="35"/>
  <c r="M1413" i="35"/>
  <c r="M1414" i="35"/>
  <c r="M1415" i="35"/>
  <c r="M1416" i="35"/>
  <c r="M1417" i="35"/>
  <c r="M1418" i="35"/>
  <c r="M1419" i="35"/>
  <c r="M1420" i="35"/>
  <c r="M1421" i="35"/>
  <c r="M1422" i="35"/>
  <c r="M1423" i="35"/>
  <c r="M1424" i="35"/>
  <c r="M1425" i="35"/>
  <c r="M1426" i="35"/>
  <c r="M1427" i="35"/>
  <c r="M1428" i="35"/>
  <c r="M1429" i="35"/>
  <c r="M1430" i="35"/>
  <c r="M1431" i="35"/>
  <c r="M1432" i="35"/>
  <c r="M1433" i="35"/>
  <c r="M1434" i="35"/>
  <c r="M1435" i="35"/>
  <c r="M1436" i="35"/>
  <c r="M1437" i="35"/>
  <c r="M1438" i="35"/>
  <c r="M1439" i="35"/>
  <c r="M1440" i="35"/>
  <c r="M1441" i="35"/>
  <c r="M1442" i="35"/>
  <c r="M1443" i="35"/>
  <c r="M1444" i="35"/>
  <c r="M1445" i="35"/>
  <c r="M1446" i="35"/>
  <c r="M1447" i="35"/>
  <c r="M1448" i="35"/>
  <c r="M1449" i="35"/>
  <c r="M1450" i="35"/>
  <c r="M1451" i="35"/>
  <c r="M1452" i="35"/>
  <c r="M1453" i="35"/>
  <c r="M1454" i="35"/>
  <c r="M1455" i="35"/>
  <c r="M1456" i="35"/>
  <c r="M1457" i="35"/>
  <c r="M1458" i="35"/>
  <c r="M1459" i="35"/>
  <c r="M1460" i="35"/>
  <c r="M1461" i="35"/>
  <c r="M1462" i="35"/>
  <c r="M1463" i="35"/>
  <c r="M1464" i="35"/>
  <c r="M1465" i="35"/>
  <c r="M1466" i="35"/>
  <c r="M1467" i="35"/>
  <c r="M1468" i="35"/>
  <c r="M1469" i="35"/>
  <c r="M1470" i="35"/>
  <c r="M1471" i="35"/>
  <c r="M1472" i="35"/>
  <c r="M1473" i="35"/>
  <c r="M1474" i="35"/>
  <c r="M1475" i="35"/>
  <c r="M1476" i="35"/>
  <c r="M1477" i="35"/>
  <c r="M1478" i="35"/>
  <c r="M1479" i="35"/>
  <c r="M1480" i="35"/>
  <c r="M1481" i="35"/>
  <c r="M1482" i="35"/>
  <c r="M1483" i="35"/>
  <c r="M1484" i="35"/>
  <c r="M1485" i="35"/>
  <c r="M1486" i="35"/>
  <c r="M1487" i="35"/>
  <c r="M1488" i="35"/>
  <c r="M1489" i="35"/>
  <c r="M1490" i="35"/>
  <c r="M1491" i="35"/>
  <c r="M1492" i="35"/>
  <c r="M1493" i="35"/>
  <c r="M1494" i="35"/>
  <c r="M1495" i="35"/>
  <c r="M1496" i="35"/>
  <c r="M1497" i="35"/>
  <c r="M1498" i="35"/>
  <c r="M1499" i="35"/>
  <c r="M1500" i="35"/>
  <c r="M1501" i="35"/>
  <c r="M1502" i="35"/>
  <c r="M1503" i="35"/>
  <c r="M1504" i="35"/>
  <c r="M1505" i="35"/>
  <c r="M1506" i="35"/>
  <c r="M1507" i="35"/>
  <c r="M1508" i="35"/>
  <c r="M1509" i="35"/>
  <c r="M1510" i="35"/>
  <c r="M1511" i="35"/>
  <c r="M1512" i="35"/>
  <c r="M1513" i="35"/>
  <c r="M1514" i="35"/>
  <c r="M1515" i="35"/>
  <c r="M1516" i="35"/>
  <c r="M1517" i="35"/>
  <c r="M1518" i="35"/>
  <c r="M1519" i="35"/>
  <c r="M1520" i="35"/>
  <c r="M1521" i="35"/>
  <c r="M1522" i="35"/>
  <c r="M1523" i="35"/>
  <c r="M1524" i="35"/>
  <c r="M1525" i="35"/>
  <c r="M1526" i="35"/>
  <c r="M1527" i="35"/>
  <c r="M1528" i="35"/>
  <c r="M1529" i="35"/>
  <c r="M1530" i="35"/>
  <c r="M1531" i="35"/>
  <c r="M1532" i="35"/>
  <c r="M1533" i="35"/>
  <c r="M1534" i="35"/>
  <c r="M1535" i="35"/>
  <c r="M1536" i="35"/>
  <c r="M1537" i="35"/>
  <c r="M1538" i="35"/>
  <c r="M1539" i="35"/>
  <c r="M1540" i="35"/>
  <c r="M1541" i="35"/>
  <c r="M1542" i="35"/>
  <c r="M1543" i="35"/>
  <c r="M1544" i="35"/>
  <c r="M1545" i="35"/>
  <c r="M1546" i="35"/>
  <c r="M1547" i="35"/>
  <c r="M1548" i="35"/>
  <c r="M1549" i="35"/>
  <c r="M1550" i="35"/>
  <c r="M1551" i="35"/>
  <c r="M1552" i="35"/>
  <c r="M1553" i="35"/>
  <c r="M1554" i="35"/>
  <c r="M1555" i="35"/>
  <c r="M1556" i="35"/>
  <c r="M1557" i="35"/>
  <c r="M1558" i="35"/>
  <c r="M1559" i="35"/>
  <c r="M1560" i="35"/>
  <c r="M1561" i="35"/>
  <c r="M1562" i="35"/>
  <c r="M1563" i="35"/>
  <c r="M1564" i="35"/>
  <c r="M1565" i="35"/>
  <c r="M1566" i="35"/>
  <c r="M1567" i="35"/>
  <c r="M1568" i="35"/>
  <c r="M1569" i="35"/>
  <c r="M1570" i="35"/>
  <c r="M1571" i="35"/>
  <c r="M1572" i="35"/>
  <c r="M1573" i="35"/>
  <c r="M1574" i="35"/>
  <c r="M1575" i="35"/>
  <c r="M1576" i="35"/>
  <c r="M1577" i="35"/>
  <c r="M1578" i="35"/>
  <c r="M1579" i="35"/>
  <c r="M1580" i="35"/>
  <c r="M1581" i="35"/>
  <c r="M1582" i="35"/>
  <c r="M1583" i="35"/>
  <c r="M1584" i="35"/>
  <c r="M1585" i="35"/>
  <c r="M1586" i="35"/>
  <c r="M1587" i="35"/>
  <c r="M1588" i="35"/>
  <c r="M1589" i="35"/>
  <c r="M1590" i="35"/>
  <c r="M1591" i="35"/>
  <c r="M1592" i="35"/>
  <c r="M1593" i="35"/>
  <c r="M1594" i="35"/>
  <c r="M1595" i="35"/>
  <c r="M1596" i="35"/>
  <c r="M1597" i="35"/>
  <c r="M1598" i="35"/>
  <c r="M1599" i="35"/>
  <c r="M1600" i="35"/>
  <c r="M1601" i="35"/>
  <c r="M1602" i="35"/>
  <c r="M1603" i="35"/>
  <c r="M1604" i="35"/>
  <c r="M1605" i="35"/>
  <c r="M1606" i="35"/>
  <c r="M1607" i="35"/>
  <c r="M1608" i="35"/>
  <c r="M1609" i="35"/>
  <c r="M1610" i="35"/>
  <c r="M1611" i="35"/>
  <c r="M1612" i="35"/>
  <c r="M1613" i="35"/>
  <c r="M1614" i="35"/>
  <c r="M1615" i="35"/>
  <c r="M1616" i="35"/>
  <c r="M1617" i="35"/>
  <c r="M1618" i="35"/>
  <c r="M1619" i="35"/>
  <c r="M1620" i="35"/>
  <c r="M1621" i="35"/>
  <c r="M1622" i="35"/>
  <c r="M1623" i="35"/>
  <c r="M1624" i="35"/>
  <c r="M1625" i="35"/>
  <c r="M1626" i="35"/>
  <c r="M1627" i="35"/>
  <c r="M1628" i="35"/>
  <c r="M1629" i="35"/>
  <c r="M1630" i="35"/>
  <c r="M1631" i="35"/>
  <c r="M1632" i="35"/>
  <c r="M1633" i="35"/>
  <c r="M1634" i="35"/>
  <c r="M1635" i="35"/>
  <c r="M1636" i="35"/>
  <c r="M1637" i="35"/>
  <c r="M1638" i="35"/>
  <c r="M1639" i="35"/>
  <c r="M1640" i="35"/>
  <c r="M1641" i="35"/>
  <c r="M1642" i="35"/>
  <c r="M1643" i="35"/>
  <c r="M1644" i="35"/>
  <c r="M1645" i="35"/>
  <c r="M1646" i="35"/>
  <c r="M1647" i="35"/>
  <c r="M1648" i="35"/>
  <c r="M1649" i="35"/>
  <c r="M1650" i="35"/>
  <c r="M1651" i="35"/>
  <c r="M1652" i="35"/>
  <c r="M1653" i="35"/>
  <c r="M1654" i="35"/>
  <c r="M1655" i="35"/>
  <c r="M1656" i="35"/>
  <c r="M1657" i="35"/>
  <c r="M1658" i="35"/>
  <c r="M1659" i="35"/>
  <c r="M1660" i="35"/>
  <c r="M1661" i="35"/>
  <c r="M1662" i="35"/>
  <c r="M1663" i="35"/>
  <c r="M1664" i="35"/>
  <c r="M1665" i="35"/>
  <c r="M1666" i="35"/>
  <c r="M1667" i="35"/>
  <c r="M1668" i="35"/>
  <c r="M1669" i="35"/>
  <c r="M1670" i="35"/>
  <c r="M1671" i="35"/>
  <c r="M1672" i="35"/>
  <c r="M1673" i="35"/>
  <c r="M1674" i="35"/>
  <c r="M1675" i="35"/>
  <c r="M1676" i="35"/>
  <c r="M1677" i="35"/>
  <c r="M1678" i="35"/>
  <c r="M1679" i="35"/>
  <c r="M1680" i="35"/>
  <c r="M1681" i="35"/>
  <c r="M1682" i="35"/>
  <c r="M1683" i="35"/>
  <c r="M1684" i="35"/>
  <c r="M1685" i="35"/>
  <c r="M1686" i="35"/>
  <c r="M1687" i="35"/>
  <c r="M1688" i="35"/>
  <c r="M1689" i="35"/>
  <c r="M1690" i="35"/>
  <c r="M1691" i="35"/>
  <c r="M1692" i="35"/>
  <c r="M1693" i="35"/>
  <c r="M1694" i="35"/>
  <c r="M1695" i="35"/>
  <c r="M1696" i="35"/>
  <c r="M1697" i="35"/>
  <c r="M1698" i="35"/>
  <c r="M1699" i="35"/>
  <c r="M1700" i="35"/>
  <c r="M1701" i="35"/>
  <c r="M1702" i="35"/>
  <c r="M1703" i="35"/>
  <c r="M1704" i="35"/>
  <c r="M1705" i="35"/>
  <c r="M1706" i="35"/>
  <c r="M1707" i="35"/>
  <c r="M1708" i="35"/>
  <c r="M1709" i="35"/>
  <c r="M1710" i="35"/>
  <c r="M1711" i="35"/>
  <c r="M1712" i="35"/>
  <c r="M1713" i="35"/>
  <c r="M1714" i="35"/>
  <c r="M1715" i="35"/>
  <c r="M1716" i="35"/>
  <c r="M1717" i="35"/>
  <c r="M1718" i="35"/>
  <c r="M1719" i="35"/>
  <c r="M1720" i="35"/>
  <c r="M1721" i="35"/>
  <c r="M1722" i="35"/>
  <c r="M1723" i="35"/>
  <c r="M1724" i="35"/>
  <c r="M1725" i="35"/>
  <c r="M1726" i="35"/>
  <c r="M1727" i="35"/>
  <c r="M1728" i="35"/>
  <c r="M1729" i="35"/>
  <c r="M1730" i="35"/>
  <c r="M1731" i="35"/>
  <c r="M1732" i="35"/>
  <c r="M1733" i="35"/>
  <c r="M1734" i="35"/>
  <c r="M1735" i="35"/>
  <c r="M1736" i="35"/>
  <c r="M1737" i="35"/>
  <c r="M1738" i="35"/>
  <c r="M1739" i="35"/>
  <c r="M1740" i="35"/>
  <c r="M1741" i="35"/>
  <c r="M1742" i="35"/>
  <c r="M1743" i="35"/>
  <c r="M1744" i="35"/>
  <c r="M1745" i="35"/>
  <c r="M1746" i="35"/>
  <c r="M1747" i="35"/>
  <c r="M1748" i="35"/>
  <c r="M1749" i="35"/>
  <c r="M1750" i="35"/>
  <c r="M1751" i="35"/>
  <c r="M1752" i="35"/>
  <c r="M1753" i="35"/>
  <c r="M1754" i="35"/>
  <c r="M1755" i="35"/>
  <c r="M1756" i="35"/>
  <c r="M1757" i="35"/>
  <c r="M1758" i="35"/>
  <c r="M1759" i="35"/>
  <c r="M1760" i="35"/>
  <c r="M1761" i="35"/>
  <c r="M1762" i="35"/>
  <c r="M1763" i="35"/>
  <c r="M1764" i="35"/>
  <c r="M1765" i="35"/>
  <c r="M1766" i="35"/>
  <c r="M1767" i="35"/>
  <c r="M1768" i="35"/>
  <c r="M1769" i="35"/>
  <c r="M1770" i="35"/>
  <c r="M1771" i="35"/>
  <c r="M1772" i="35"/>
  <c r="M1773" i="35"/>
  <c r="M1774" i="35"/>
  <c r="M1775" i="35"/>
  <c r="M1776" i="35"/>
  <c r="M1777" i="35"/>
  <c r="M1778" i="35"/>
  <c r="M1779" i="35"/>
  <c r="M1780" i="35"/>
  <c r="M1781" i="35"/>
  <c r="M1782" i="35"/>
  <c r="M1783" i="35"/>
  <c r="M1784" i="35"/>
  <c r="M1785" i="35"/>
  <c r="M1786" i="35"/>
  <c r="M1787" i="35"/>
  <c r="M1788" i="35"/>
  <c r="M1789" i="35"/>
  <c r="M1790" i="35"/>
  <c r="M1791" i="35"/>
  <c r="M1792" i="35"/>
  <c r="M1793" i="35"/>
  <c r="M1794" i="35"/>
  <c r="M1795" i="35"/>
  <c r="M1796" i="35"/>
  <c r="M1797" i="35"/>
  <c r="M1798" i="35"/>
  <c r="M1799" i="35"/>
  <c r="M1800" i="35"/>
  <c r="M1801" i="35"/>
  <c r="M1802" i="35"/>
  <c r="M1803" i="35"/>
  <c r="M1804" i="35"/>
  <c r="M1805" i="35"/>
  <c r="M1806" i="35"/>
  <c r="M1807" i="35"/>
  <c r="M1808" i="35"/>
  <c r="M1809" i="35"/>
  <c r="M1810" i="35"/>
  <c r="M1811" i="35"/>
  <c r="M1812" i="35"/>
  <c r="M1813" i="35"/>
  <c r="M1814" i="35"/>
  <c r="M1815" i="35"/>
  <c r="M1816" i="35"/>
  <c r="M1817" i="35"/>
  <c r="M1818" i="35"/>
  <c r="M1819" i="35"/>
  <c r="M1820" i="35"/>
  <c r="M1821" i="35"/>
  <c r="M1822" i="35"/>
  <c r="M1823" i="35"/>
  <c r="M1824" i="35"/>
  <c r="M1825" i="35"/>
  <c r="M1826" i="35"/>
  <c r="M1827" i="35"/>
  <c r="M1828" i="35"/>
  <c r="M1829" i="35"/>
  <c r="M1830" i="35"/>
  <c r="M1831" i="35"/>
  <c r="M1832" i="35"/>
  <c r="M1833" i="35"/>
  <c r="M1834" i="35"/>
  <c r="M1835" i="35"/>
  <c r="M1836" i="35"/>
  <c r="M1837" i="35"/>
  <c r="M1838" i="35"/>
  <c r="M1839" i="35"/>
  <c r="M1840" i="35"/>
  <c r="M1841" i="35"/>
  <c r="M1842" i="35"/>
  <c r="M1843" i="35"/>
  <c r="M1844" i="35"/>
  <c r="M1845" i="35"/>
  <c r="M1846" i="35"/>
  <c r="M1847" i="35"/>
  <c r="M1848" i="35"/>
  <c r="M1849" i="35"/>
  <c r="M1850" i="35"/>
  <c r="M1851" i="35"/>
  <c r="M1852" i="35"/>
  <c r="M1853" i="35"/>
  <c r="M1854" i="35"/>
  <c r="M1855" i="35"/>
  <c r="M1856" i="35"/>
  <c r="M1857" i="35"/>
  <c r="M1858" i="35"/>
  <c r="M1859" i="35"/>
  <c r="M1860" i="35"/>
  <c r="M1861" i="35"/>
  <c r="M1862" i="35"/>
  <c r="M1863" i="35"/>
  <c r="M1864" i="35"/>
  <c r="M1865" i="35"/>
  <c r="M1866" i="35"/>
  <c r="M1867" i="35"/>
  <c r="M1868" i="35"/>
  <c r="M1869" i="35"/>
  <c r="M1870" i="35"/>
  <c r="M1871" i="35"/>
  <c r="M1872" i="35"/>
  <c r="M1873" i="35"/>
  <c r="M1874" i="35"/>
  <c r="M1875" i="35"/>
  <c r="M1876" i="35"/>
  <c r="M1877" i="35"/>
  <c r="M1878" i="35"/>
  <c r="M1879" i="35"/>
  <c r="M1880" i="35"/>
  <c r="M1881" i="35"/>
  <c r="M1882" i="35"/>
  <c r="M1883" i="35"/>
  <c r="M1884" i="35"/>
  <c r="M1885" i="35"/>
  <c r="M1886" i="35"/>
  <c r="M1887" i="35"/>
  <c r="M1888" i="35"/>
  <c r="M1889" i="35"/>
  <c r="M1890" i="35"/>
  <c r="M1891" i="35"/>
  <c r="M1892" i="35"/>
  <c r="M1893" i="35"/>
  <c r="M1894" i="35"/>
  <c r="M1895" i="35"/>
  <c r="M1896" i="35"/>
  <c r="M1897" i="35"/>
  <c r="M1898" i="35"/>
  <c r="M1899" i="35"/>
  <c r="M1900" i="35"/>
  <c r="M1901" i="35"/>
  <c r="M1902" i="35"/>
  <c r="M1903" i="35"/>
  <c r="M1904" i="35"/>
  <c r="M1905" i="35"/>
  <c r="M1906" i="35"/>
  <c r="M1907" i="35"/>
  <c r="M1908" i="35"/>
  <c r="M1909" i="35"/>
  <c r="M1910" i="35"/>
  <c r="M1911" i="35"/>
  <c r="M1912" i="35"/>
  <c r="M1913" i="35"/>
  <c r="M1914" i="35"/>
  <c r="M1915" i="35"/>
  <c r="M1916" i="35"/>
  <c r="M1917" i="35"/>
  <c r="M1918" i="35"/>
  <c r="M1919" i="35"/>
  <c r="M1920" i="35"/>
  <c r="M1921" i="35"/>
  <c r="M1922" i="35"/>
  <c r="M1923" i="35"/>
  <c r="M1924" i="35"/>
  <c r="M1925" i="35"/>
  <c r="M1926" i="35"/>
  <c r="M1927" i="35"/>
  <c r="M1928" i="35"/>
  <c r="M1929" i="35"/>
  <c r="M1930" i="35"/>
  <c r="M1931" i="35"/>
  <c r="M1932" i="35"/>
  <c r="M1933" i="35"/>
  <c r="M1934" i="35"/>
  <c r="M1935" i="35"/>
  <c r="M1936" i="35"/>
  <c r="M1937" i="35"/>
  <c r="M1938" i="35"/>
  <c r="M1939" i="35"/>
  <c r="M1940" i="35"/>
  <c r="M1941" i="35"/>
  <c r="M1942" i="35"/>
  <c r="M1943" i="35"/>
  <c r="M1944" i="35"/>
  <c r="M1945" i="35"/>
  <c r="M1946" i="35"/>
  <c r="M1947" i="35"/>
  <c r="M1948" i="35"/>
  <c r="M1949" i="35"/>
  <c r="M1950" i="35"/>
  <c r="M1951" i="35"/>
  <c r="M1952" i="35"/>
  <c r="M1953" i="35"/>
  <c r="M1954" i="35"/>
  <c r="M1955" i="35"/>
  <c r="M1956" i="35"/>
  <c r="M1957" i="35"/>
  <c r="M1958" i="35"/>
  <c r="M1959" i="35"/>
  <c r="M1960" i="35"/>
  <c r="M1961" i="35"/>
  <c r="M1962" i="35"/>
  <c r="M1963" i="35"/>
  <c r="M1964" i="35"/>
  <c r="M1965" i="35"/>
  <c r="M1966" i="35"/>
  <c r="M1967" i="35"/>
  <c r="M1968" i="35"/>
  <c r="M1969" i="35"/>
  <c r="M1970" i="35"/>
  <c r="M1971" i="35"/>
  <c r="M1972" i="35"/>
  <c r="M1973" i="35"/>
  <c r="M1974" i="35"/>
  <c r="M1975" i="35"/>
  <c r="M1976" i="35"/>
  <c r="M1977" i="35"/>
  <c r="M1978" i="35"/>
  <c r="M1979" i="35"/>
  <c r="M1980" i="35"/>
  <c r="M1981" i="35"/>
  <c r="M1982" i="35"/>
  <c r="M1983" i="35"/>
  <c r="M1984" i="35"/>
  <c r="M1985" i="35"/>
  <c r="M1986" i="35"/>
  <c r="M1987" i="35"/>
  <c r="M1988" i="35"/>
  <c r="M1989" i="35"/>
  <c r="M1990" i="35"/>
  <c r="M1991" i="35"/>
  <c r="M1992" i="35"/>
  <c r="M1993" i="35"/>
  <c r="M1994" i="35"/>
  <c r="M1995" i="35"/>
  <c r="M1996" i="35"/>
  <c r="M1997" i="35"/>
  <c r="M1998" i="35"/>
  <c r="M1999" i="35"/>
  <c r="M2000" i="35"/>
  <c r="M2001" i="35"/>
  <c r="M2002" i="35"/>
  <c r="M2003" i="35"/>
  <c r="M2004" i="35"/>
  <c r="M2005" i="35"/>
  <c r="M2006" i="35"/>
  <c r="M2007" i="35"/>
  <c r="M2008" i="35"/>
  <c r="M2009" i="35"/>
  <c r="M2010" i="35"/>
  <c r="M2011" i="35"/>
  <c r="M2012" i="35"/>
  <c r="M2013" i="35"/>
  <c r="M2014" i="35"/>
  <c r="M2015" i="35"/>
  <c r="M2016" i="35"/>
  <c r="M2017" i="35"/>
  <c r="M2018" i="35"/>
  <c r="M2019" i="35"/>
  <c r="M2020" i="35"/>
  <c r="M2021" i="35"/>
  <c r="M2022" i="35"/>
  <c r="M2023" i="35"/>
  <c r="M2024" i="35"/>
  <c r="M2025" i="35"/>
  <c r="M2026" i="35"/>
  <c r="M2027" i="35"/>
  <c r="M2028" i="35"/>
  <c r="M2029" i="35"/>
  <c r="M2030" i="35"/>
  <c r="M2031" i="35"/>
  <c r="M2032" i="35"/>
  <c r="M2033" i="35"/>
  <c r="M2034" i="35"/>
  <c r="M2035" i="35"/>
  <c r="M2036" i="35"/>
  <c r="M2037" i="35"/>
  <c r="M2038" i="35"/>
  <c r="M2039" i="35"/>
  <c r="M2040" i="35"/>
  <c r="M2041" i="35"/>
  <c r="M2042" i="35"/>
  <c r="M2043" i="35"/>
  <c r="M2044" i="35"/>
  <c r="M2045" i="35"/>
  <c r="M2046" i="35"/>
  <c r="M2047" i="35"/>
  <c r="M2048" i="35"/>
  <c r="M2049" i="35"/>
  <c r="M2050" i="35"/>
  <c r="M2051" i="35"/>
  <c r="M2052" i="35"/>
  <c r="M2053" i="35"/>
  <c r="M2054" i="35"/>
  <c r="M2055" i="35"/>
  <c r="M2056" i="35"/>
  <c r="M2057" i="35"/>
  <c r="M2058" i="35"/>
  <c r="M2059" i="35"/>
  <c r="M2060" i="35"/>
  <c r="M2061" i="35"/>
  <c r="M2062" i="35"/>
  <c r="M2063" i="35"/>
  <c r="M2064" i="35"/>
  <c r="M2065" i="35"/>
  <c r="M2066" i="35"/>
  <c r="M2067" i="35"/>
  <c r="M2068" i="35"/>
  <c r="M2069" i="35"/>
  <c r="M2070" i="35"/>
  <c r="M2071" i="35"/>
  <c r="M2072" i="35"/>
  <c r="M2073" i="35"/>
  <c r="M2074" i="35"/>
  <c r="M2075" i="35"/>
  <c r="M2076" i="35"/>
  <c r="M2077" i="35"/>
  <c r="M2078" i="35"/>
  <c r="M2079" i="35"/>
  <c r="M2080" i="35"/>
  <c r="M2081" i="35"/>
  <c r="M2082" i="35"/>
  <c r="M2083" i="35"/>
  <c r="M2084" i="35"/>
  <c r="M2085" i="35"/>
  <c r="M2086" i="35"/>
  <c r="M2087" i="35"/>
  <c r="M2088" i="35"/>
  <c r="M2089" i="35"/>
  <c r="M2090" i="35"/>
  <c r="M2091" i="35"/>
  <c r="M2092" i="35"/>
  <c r="M2093" i="35"/>
  <c r="M2094" i="35"/>
  <c r="M2095" i="35"/>
  <c r="M2096" i="35"/>
  <c r="M2097" i="35"/>
  <c r="M2098" i="35"/>
  <c r="M2099" i="35"/>
  <c r="M2100" i="35"/>
  <c r="M2101" i="35"/>
  <c r="M2102" i="35"/>
  <c r="M2103" i="35"/>
  <c r="M2104" i="35"/>
  <c r="M2105" i="35"/>
  <c r="M2106" i="35"/>
  <c r="M2107" i="35"/>
  <c r="M2108" i="35"/>
  <c r="M2109" i="35"/>
  <c r="M2110" i="35"/>
  <c r="M2111" i="35"/>
  <c r="M2112" i="35"/>
  <c r="M2113" i="35"/>
  <c r="M2114" i="35"/>
  <c r="M2115" i="35"/>
  <c r="M2116" i="35"/>
  <c r="M2117" i="35"/>
  <c r="M2118" i="35"/>
  <c r="M2119" i="35"/>
  <c r="M2120" i="35"/>
  <c r="M2121" i="35"/>
  <c r="M2122" i="35"/>
  <c r="M2123" i="35"/>
  <c r="M2124" i="35"/>
  <c r="M2125" i="35"/>
  <c r="M2126" i="35"/>
  <c r="M2127" i="35"/>
  <c r="M2128" i="35"/>
  <c r="M2129" i="35"/>
  <c r="M2130" i="35"/>
  <c r="M2131" i="35"/>
  <c r="M2132" i="35"/>
  <c r="M2133" i="35"/>
  <c r="M2134" i="35"/>
  <c r="M2135" i="35"/>
  <c r="M2136" i="35"/>
  <c r="M2137" i="35"/>
  <c r="M2138" i="35"/>
  <c r="M2139" i="35"/>
  <c r="M2140" i="35"/>
  <c r="M2141" i="35"/>
  <c r="M2142" i="35"/>
  <c r="M2143" i="35"/>
  <c r="M2144" i="35"/>
  <c r="M2145" i="35"/>
  <c r="M2146" i="35"/>
  <c r="M2147" i="35"/>
  <c r="M2148" i="35"/>
  <c r="M2149" i="35"/>
  <c r="M2150" i="35"/>
  <c r="M2151" i="35"/>
  <c r="M2152" i="35"/>
  <c r="M2153" i="35"/>
  <c r="M2154" i="35"/>
  <c r="M2155" i="35"/>
  <c r="M2156" i="35"/>
  <c r="M2157" i="35"/>
  <c r="M2158" i="35"/>
  <c r="M2159" i="35"/>
  <c r="M2160" i="35"/>
  <c r="M2161" i="35"/>
  <c r="M2162" i="35"/>
  <c r="M2163" i="35"/>
  <c r="M2164" i="35"/>
  <c r="M2165" i="35"/>
  <c r="M2166" i="35"/>
  <c r="M2167" i="35"/>
  <c r="M2168" i="35"/>
  <c r="M2169" i="35"/>
  <c r="M2170" i="35"/>
  <c r="M2171" i="35"/>
  <c r="M2172" i="35"/>
  <c r="M2173" i="35"/>
  <c r="M2174" i="35"/>
  <c r="M2175" i="35"/>
  <c r="M2176" i="35"/>
  <c r="M2177" i="35"/>
  <c r="M2178" i="35"/>
  <c r="M2179" i="35"/>
  <c r="M2180" i="35"/>
  <c r="M2181" i="35"/>
  <c r="M2182" i="35"/>
  <c r="M2183" i="35"/>
  <c r="M2184" i="35"/>
  <c r="M2185" i="35"/>
  <c r="M2186" i="35"/>
  <c r="M2187" i="35"/>
  <c r="M2188" i="35"/>
  <c r="M2189" i="35"/>
  <c r="M2190" i="35"/>
  <c r="M2191" i="35"/>
  <c r="M2192" i="35"/>
  <c r="M2193" i="35"/>
  <c r="M2194" i="35"/>
  <c r="M2195" i="35"/>
  <c r="M2196" i="35"/>
  <c r="M2197" i="35"/>
  <c r="M2198" i="35"/>
  <c r="M2199" i="35"/>
  <c r="M2200" i="35"/>
  <c r="M2201" i="35"/>
  <c r="M2202" i="35"/>
  <c r="M2203" i="35"/>
  <c r="M2204" i="35"/>
  <c r="M2205" i="35"/>
  <c r="M2206" i="35"/>
  <c r="M2207" i="35"/>
  <c r="M2208" i="35"/>
  <c r="M2209" i="35"/>
  <c r="M2210" i="35"/>
  <c r="M2211" i="35"/>
  <c r="M2212" i="35"/>
  <c r="M2213" i="35"/>
  <c r="M2214" i="35"/>
  <c r="M2215" i="35"/>
  <c r="M2216" i="35"/>
  <c r="M2217" i="35"/>
  <c r="M2218" i="35"/>
  <c r="M2219" i="35"/>
  <c r="M2220" i="35"/>
  <c r="M2221" i="35"/>
  <c r="M2222" i="35"/>
  <c r="M2223" i="35"/>
  <c r="M2224" i="35"/>
  <c r="M2225" i="35"/>
  <c r="M2226" i="35"/>
  <c r="M2227" i="35"/>
  <c r="M2228" i="35"/>
  <c r="M2229" i="35"/>
  <c r="M2230" i="35"/>
  <c r="M2231" i="35"/>
  <c r="M2232" i="35"/>
  <c r="M2233" i="35"/>
  <c r="M2234" i="35"/>
  <c r="M2235" i="35"/>
  <c r="M2236" i="35"/>
  <c r="M2237" i="35"/>
  <c r="M2238" i="35"/>
  <c r="M2239" i="35"/>
  <c r="M2240" i="35"/>
  <c r="M2241" i="35"/>
  <c r="M2242" i="35"/>
  <c r="M2243" i="35"/>
  <c r="M2244" i="35"/>
  <c r="M2245" i="35"/>
  <c r="M2246" i="35"/>
  <c r="M2247" i="35"/>
  <c r="M2248" i="35"/>
  <c r="M2249" i="35"/>
  <c r="M2250" i="35"/>
  <c r="M2251" i="35"/>
  <c r="M2252" i="35"/>
  <c r="M2253" i="35"/>
  <c r="M2254" i="35"/>
  <c r="M2255" i="35"/>
  <c r="M2256" i="35"/>
  <c r="M2257" i="35"/>
  <c r="M2258" i="35"/>
  <c r="M2259" i="35"/>
  <c r="M2260" i="35"/>
  <c r="M2261" i="35"/>
  <c r="M2262" i="35"/>
  <c r="M2263" i="35"/>
  <c r="M2264" i="35"/>
  <c r="M2265" i="35"/>
  <c r="M2266" i="35"/>
  <c r="M2267" i="35"/>
  <c r="M2268" i="35"/>
  <c r="M2269" i="35"/>
  <c r="M2270" i="35"/>
  <c r="M2271" i="35"/>
  <c r="M2272" i="35"/>
  <c r="M2273" i="35"/>
  <c r="M2274" i="35"/>
  <c r="M2275" i="35"/>
  <c r="M2276" i="35"/>
  <c r="M2277" i="35"/>
  <c r="M2278" i="35"/>
  <c r="M2279" i="35"/>
  <c r="M2280" i="35"/>
  <c r="M2281" i="35"/>
  <c r="M2282" i="35"/>
  <c r="M2283" i="35"/>
  <c r="M2284" i="35"/>
  <c r="M2285" i="35"/>
  <c r="M2286" i="35"/>
  <c r="M2287" i="35"/>
  <c r="M2288" i="35"/>
  <c r="M2289" i="35"/>
  <c r="M2290" i="35"/>
  <c r="M2291" i="35"/>
  <c r="M2292" i="35"/>
  <c r="M2293" i="35"/>
  <c r="M2294" i="35"/>
  <c r="M2295" i="35"/>
  <c r="M2296" i="35"/>
  <c r="M2297" i="35"/>
  <c r="M2298" i="35"/>
  <c r="M2299" i="35"/>
  <c r="M2300" i="35"/>
  <c r="M2301" i="35"/>
  <c r="M2302" i="35"/>
  <c r="M2303" i="35"/>
  <c r="M2304" i="35"/>
  <c r="M2305" i="35"/>
  <c r="M2306" i="35"/>
  <c r="M2307" i="35"/>
  <c r="M2308" i="35"/>
  <c r="M2309" i="35"/>
  <c r="M2310" i="35"/>
  <c r="M2311" i="35"/>
  <c r="M2312" i="35"/>
  <c r="M2313" i="35"/>
  <c r="M2314" i="35"/>
  <c r="M2315" i="35"/>
  <c r="M2316" i="35"/>
  <c r="M2317" i="35"/>
  <c r="M2318" i="35"/>
  <c r="M2319" i="35"/>
  <c r="M2320" i="35"/>
  <c r="M2321" i="35"/>
  <c r="M2322" i="35"/>
  <c r="M2323" i="35"/>
  <c r="M2324" i="35"/>
  <c r="M2325" i="35"/>
  <c r="M2326" i="35"/>
  <c r="M2327" i="35"/>
  <c r="M2328" i="35"/>
  <c r="M2329" i="35"/>
  <c r="M2330" i="35"/>
  <c r="M2331" i="35"/>
  <c r="M2332" i="35"/>
  <c r="M2333" i="35"/>
  <c r="M2334" i="35"/>
  <c r="M2335" i="35"/>
  <c r="M2336" i="35"/>
  <c r="M2337" i="35"/>
  <c r="M2338" i="35"/>
  <c r="M2339" i="35"/>
  <c r="M2340" i="35"/>
  <c r="M2341" i="35"/>
  <c r="M2342" i="35"/>
  <c r="M2343" i="35"/>
  <c r="M2344" i="35"/>
  <c r="M2345" i="35"/>
  <c r="M2346" i="35"/>
  <c r="M2347" i="35"/>
  <c r="M2348" i="35"/>
  <c r="M2349" i="35"/>
  <c r="M2350" i="35"/>
  <c r="M2351" i="35"/>
  <c r="M2352" i="35"/>
  <c r="M2353" i="35"/>
  <c r="M2354" i="35"/>
  <c r="M2355" i="35"/>
  <c r="M2356" i="35"/>
  <c r="M2357" i="35"/>
  <c r="M2358" i="35"/>
  <c r="M2359" i="35"/>
  <c r="M2360" i="35"/>
  <c r="M2361" i="35"/>
  <c r="M2362" i="35"/>
  <c r="M2363" i="35"/>
  <c r="M2364" i="35"/>
  <c r="M2365" i="35"/>
  <c r="M2366" i="35"/>
  <c r="M2367" i="35"/>
  <c r="M2368" i="35"/>
  <c r="M2369" i="35"/>
  <c r="M2370" i="35"/>
  <c r="M2371" i="35"/>
  <c r="M2372" i="35"/>
  <c r="M2373" i="35"/>
  <c r="M2374" i="35"/>
  <c r="M2375" i="35"/>
  <c r="M2376" i="35"/>
  <c r="M2377" i="35"/>
  <c r="M2378" i="35"/>
  <c r="M2379" i="35"/>
  <c r="M2380" i="35"/>
  <c r="M2381" i="35"/>
  <c r="M2382" i="35"/>
  <c r="M2383" i="35"/>
  <c r="M2384" i="35"/>
  <c r="M2385" i="35"/>
  <c r="M2386" i="35"/>
  <c r="M2387" i="35"/>
  <c r="M2388" i="35"/>
  <c r="M2389" i="35"/>
  <c r="M2390" i="35"/>
  <c r="M2391" i="35"/>
  <c r="M2392" i="35"/>
  <c r="M2393" i="35"/>
  <c r="M2394" i="35"/>
  <c r="M2395" i="35"/>
  <c r="M2396" i="35"/>
  <c r="M2397" i="35"/>
  <c r="M2398" i="35"/>
  <c r="M2399" i="35"/>
  <c r="M2400" i="35"/>
  <c r="M2401" i="35"/>
  <c r="M2402" i="35"/>
  <c r="M2403" i="35"/>
  <c r="M2404" i="35"/>
  <c r="M2405" i="35"/>
  <c r="M2406" i="35"/>
  <c r="M2407" i="35"/>
  <c r="M2408" i="35"/>
  <c r="M2409" i="35"/>
  <c r="M2410" i="35"/>
  <c r="M2411" i="35"/>
  <c r="M2412" i="35"/>
  <c r="M2413" i="35"/>
  <c r="M2414" i="35"/>
  <c r="M2415" i="35"/>
  <c r="M2416" i="35"/>
  <c r="M2417" i="35"/>
  <c r="M2418" i="35"/>
  <c r="M2419" i="35"/>
  <c r="M2420" i="35"/>
  <c r="M2421" i="35"/>
  <c r="M2422" i="35"/>
  <c r="M2423" i="35"/>
  <c r="M2424" i="35"/>
  <c r="M2425" i="35"/>
  <c r="M2426" i="35"/>
  <c r="M2427" i="35"/>
  <c r="M2428" i="35"/>
  <c r="M2429" i="35"/>
  <c r="M2430" i="35"/>
  <c r="M2431" i="35"/>
  <c r="M2432" i="35"/>
  <c r="M2433" i="35"/>
  <c r="M2434" i="35"/>
  <c r="M2435" i="35"/>
  <c r="M2436" i="35"/>
  <c r="M2437" i="35"/>
  <c r="M2438" i="35"/>
  <c r="M2439" i="35"/>
  <c r="M2440" i="35"/>
  <c r="M2441" i="35"/>
  <c r="M2442" i="35"/>
  <c r="M2443" i="35"/>
  <c r="M2444" i="35"/>
  <c r="M2445" i="35"/>
  <c r="M2446" i="35"/>
  <c r="M2447" i="35"/>
  <c r="M2448" i="35"/>
  <c r="M2449" i="35"/>
  <c r="M2450" i="35"/>
  <c r="M2451" i="35"/>
  <c r="M2452" i="35"/>
  <c r="M2453" i="35"/>
  <c r="M2454" i="35"/>
  <c r="M2455" i="35"/>
  <c r="M2456" i="35"/>
  <c r="M2457" i="35"/>
  <c r="M2458" i="35"/>
  <c r="M2459" i="35"/>
  <c r="M2460" i="35"/>
  <c r="M2461" i="35"/>
  <c r="M2462" i="35"/>
  <c r="M2463" i="35"/>
  <c r="M2464" i="35"/>
  <c r="M2465" i="35"/>
  <c r="M2466" i="35"/>
  <c r="M2467" i="35"/>
  <c r="M2468" i="35"/>
  <c r="M2469" i="35"/>
  <c r="M2470" i="35"/>
  <c r="M2471" i="35"/>
  <c r="M2472" i="35"/>
  <c r="M2473" i="35"/>
  <c r="M2474" i="35"/>
  <c r="M2475" i="35"/>
  <c r="M2476" i="35"/>
  <c r="M2477" i="35"/>
  <c r="M2478" i="35"/>
  <c r="M2479" i="35"/>
  <c r="M2480" i="35"/>
  <c r="M2481" i="35"/>
  <c r="M2482" i="35"/>
  <c r="M2483" i="35"/>
  <c r="M2484" i="35"/>
  <c r="M2485" i="35"/>
  <c r="M2486" i="35"/>
  <c r="M2487" i="35"/>
  <c r="M2488" i="35"/>
  <c r="M2489" i="35"/>
  <c r="M2490" i="35"/>
  <c r="M2491" i="35"/>
  <c r="M2492" i="35"/>
  <c r="M2493" i="35"/>
  <c r="M2494" i="35"/>
  <c r="M2495" i="35"/>
  <c r="M2496" i="35"/>
  <c r="M2497" i="35"/>
  <c r="M2498" i="35"/>
  <c r="M2499" i="35"/>
  <c r="M2500" i="35"/>
  <c r="M2501" i="35"/>
  <c r="M2502" i="35"/>
  <c r="M2503" i="35"/>
  <c r="M2504" i="35"/>
  <c r="M2505" i="35"/>
  <c r="M2506" i="35"/>
  <c r="M2507" i="35"/>
  <c r="M2508" i="35"/>
  <c r="M2509" i="35"/>
  <c r="M2510" i="35"/>
  <c r="M2511" i="35"/>
  <c r="M2512" i="35"/>
  <c r="M2513" i="35"/>
  <c r="M2514" i="35"/>
  <c r="M2515" i="35"/>
  <c r="M2516" i="35"/>
  <c r="M2517" i="35"/>
  <c r="M2518" i="35"/>
  <c r="M2519" i="35"/>
  <c r="M2520" i="35"/>
  <c r="M2521" i="35"/>
  <c r="M2522" i="35"/>
  <c r="M2523" i="35"/>
  <c r="M2524" i="35"/>
  <c r="M2525" i="35"/>
  <c r="M2526" i="35"/>
  <c r="M2527" i="35"/>
  <c r="M2528" i="35"/>
  <c r="M2529" i="35"/>
  <c r="M2530" i="35"/>
  <c r="M2531" i="35"/>
  <c r="M2532" i="35"/>
  <c r="M2533" i="35"/>
  <c r="M2534" i="35"/>
  <c r="M2535" i="35"/>
  <c r="M2536" i="35"/>
  <c r="M2537" i="35"/>
  <c r="M2538" i="35"/>
  <c r="M2539" i="35"/>
  <c r="M2540" i="35"/>
  <c r="M2541" i="35"/>
  <c r="M2542" i="35"/>
  <c r="M2543" i="35"/>
  <c r="M2544" i="35"/>
  <c r="M2545" i="35"/>
  <c r="M2546" i="35"/>
  <c r="M2547" i="35"/>
  <c r="M2548" i="35"/>
  <c r="M2549" i="35"/>
  <c r="M2550" i="35"/>
  <c r="M2551" i="35"/>
  <c r="M2552" i="35"/>
  <c r="M2553" i="35"/>
  <c r="M2554" i="35"/>
  <c r="M2555" i="35"/>
  <c r="M2556" i="35"/>
  <c r="M2557" i="35"/>
  <c r="M2558" i="35"/>
  <c r="M2559" i="35"/>
  <c r="M3" i="35"/>
  <c r="M4" i="35"/>
  <c r="M5" i="35"/>
  <c r="M6" i="35"/>
  <c r="M7" i="35"/>
  <c r="M8" i="35"/>
  <c r="M9" i="35"/>
  <c r="M10" i="35"/>
  <c r="M11" i="35"/>
  <c r="M12" i="35"/>
  <c r="M2" i="35"/>
  <c r="C2" i="5"/>
  <c r="J4" i="42" l="1"/>
  <c r="I6" i="42"/>
  <c r="L15" i="42"/>
  <c r="M15" i="42"/>
  <c r="K15" i="42"/>
  <c r="S15" i="42"/>
  <c r="N15" i="42"/>
  <c r="J15" i="42"/>
  <c r="R15" i="42"/>
  <c r="J12" i="42"/>
  <c r="O15" i="42"/>
  <c r="P15" i="42"/>
  <c r="I15" i="42"/>
  <c r="Q15" i="42"/>
  <c r="I5" i="32"/>
  <c r="I4" i="32"/>
  <c r="J4" i="32" s="1"/>
  <c r="E14" i="32"/>
  <c r="J6" i="42" l="1"/>
  <c r="K4" i="42"/>
  <c r="I19" i="42"/>
  <c r="J16" i="42"/>
  <c r="D13" i="32"/>
  <c r="D16" i="32" s="1"/>
  <c r="D14" i="31"/>
  <c r="D12" i="31"/>
  <c r="C12" i="31"/>
  <c r="C11" i="31"/>
  <c r="D11" i="31"/>
  <c r="E11" i="31"/>
  <c r="E12" i="31"/>
  <c r="F12" i="31"/>
  <c r="F11" i="31"/>
  <c r="E13" i="32"/>
  <c r="F13" i="32"/>
  <c r="H13" i="32"/>
  <c r="G13" i="32" s="1"/>
  <c r="F14" i="32"/>
  <c r="G14" i="32" s="1"/>
  <c r="H14" i="32" s="1"/>
  <c r="I4" i="31"/>
  <c r="J4" i="31" s="1"/>
  <c r="K4" i="31" s="1"/>
  <c r="I3" i="31"/>
  <c r="J3" i="31" s="1"/>
  <c r="K3" i="31" s="1"/>
  <c r="D7" i="31"/>
  <c r="E7" i="31"/>
  <c r="F7" i="31"/>
  <c r="C7" i="31"/>
  <c r="D5" i="31"/>
  <c r="E5" i="31"/>
  <c r="F5" i="31"/>
  <c r="G5" i="31"/>
  <c r="C5" i="31"/>
  <c r="F3" i="31"/>
  <c r="E3" i="31"/>
  <c r="E4" i="31"/>
  <c r="F4" i="31"/>
  <c r="D4" i="31"/>
  <c r="D3" i="31"/>
  <c r="G4" i="31"/>
  <c r="C4" i="31"/>
  <c r="G3" i="31"/>
  <c r="C3" i="31"/>
  <c r="K16" i="22"/>
  <c r="B24" i="23"/>
  <c r="B23" i="23"/>
  <c r="B20" i="20"/>
  <c r="B20" i="23"/>
  <c r="L4" i="42" l="1"/>
  <c r="K6" i="42"/>
  <c r="K16" i="42"/>
  <c r="K12" i="42"/>
  <c r="I6" i="32"/>
  <c r="J5" i="32"/>
  <c r="K5" i="32" s="1"/>
  <c r="K4" i="32"/>
  <c r="L4" i="32" s="1"/>
  <c r="M4" i="32" s="1"/>
  <c r="N4" i="32" s="1"/>
  <c r="O4" i="32" s="1"/>
  <c r="P4" i="32" s="1"/>
  <c r="Q4" i="32" s="1"/>
  <c r="R4" i="32" s="1"/>
  <c r="S4" i="32" s="1"/>
  <c r="T4" i="32" s="1"/>
  <c r="U4" i="32" s="1"/>
  <c r="V4" i="32" s="1"/>
  <c r="W4" i="32" s="1"/>
  <c r="X4" i="32" s="1"/>
  <c r="Y4" i="32" s="1"/>
  <c r="Z4" i="32" s="1"/>
  <c r="AA4" i="32" s="1"/>
  <c r="AB4" i="32" s="1"/>
  <c r="AC4" i="32" s="1"/>
  <c r="AD4" i="32" s="1"/>
  <c r="AE4" i="32" s="1"/>
  <c r="AF4" i="32" s="1"/>
  <c r="AG4" i="32" s="1"/>
  <c r="AH4" i="32" s="1"/>
  <c r="AI4" i="32" s="1"/>
  <c r="AJ4" i="32" s="1"/>
  <c r="AK4" i="32" s="1"/>
  <c r="AL4" i="32" s="1"/>
  <c r="AM4" i="32" s="1"/>
  <c r="AN4" i="32" s="1"/>
  <c r="AO4" i="32" s="1"/>
  <c r="AP4" i="32" s="1"/>
  <c r="AQ4" i="32" s="1"/>
  <c r="AR4" i="32" s="1"/>
  <c r="AS4" i="32" s="1"/>
  <c r="AT4" i="32" s="1"/>
  <c r="AU4" i="32" s="1"/>
  <c r="AV4" i="32" s="1"/>
  <c r="AW4" i="32" s="1"/>
  <c r="F47" i="28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H91" i="29"/>
  <c r="H92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140" i="29"/>
  <c r="H141" i="29"/>
  <c r="H142" i="29"/>
  <c r="H143" i="29"/>
  <c r="H144" i="29"/>
  <c r="H145" i="29"/>
  <c r="H146" i="29"/>
  <c r="H147" i="29"/>
  <c r="H148" i="29"/>
  <c r="H149" i="29"/>
  <c r="H150" i="29"/>
  <c r="H151" i="29"/>
  <c r="H152" i="29"/>
  <c r="H153" i="29"/>
  <c r="H154" i="29"/>
  <c r="H155" i="29"/>
  <c r="H156" i="29"/>
  <c r="H157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/>
  <c r="H177" i="29"/>
  <c r="H178" i="29"/>
  <c r="H179" i="29"/>
  <c r="H180" i="29"/>
  <c r="H181" i="29"/>
  <c r="H182" i="29"/>
  <c r="H16" i="29"/>
  <c r="G4" i="24"/>
  <c r="G3" i="24"/>
  <c r="G2" i="24"/>
  <c r="G8" i="24"/>
  <c r="H808" i="3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81" i="18"/>
  <c r="D382" i="18"/>
  <c r="D383" i="18"/>
  <c r="D384" i="18"/>
  <c r="D385" i="18"/>
  <c r="D386" i="18"/>
  <c r="D387" i="18"/>
  <c r="D388" i="18"/>
  <c r="D389" i="18"/>
  <c r="D390" i="18"/>
  <c r="D391" i="18"/>
  <c r="D392" i="18"/>
  <c r="D393" i="18"/>
  <c r="D394" i="18"/>
  <c r="D395" i="18"/>
  <c r="D396" i="18"/>
  <c r="D397" i="18"/>
  <c r="D398" i="18"/>
  <c r="D399" i="18"/>
  <c r="D400" i="18"/>
  <c r="D401" i="18"/>
  <c r="D402" i="18"/>
  <c r="D403" i="18"/>
  <c r="D404" i="18"/>
  <c r="D405" i="18"/>
  <c r="D406" i="18"/>
  <c r="D407" i="18"/>
  <c r="D408" i="18"/>
  <c r="D409" i="18"/>
  <c r="D410" i="18"/>
  <c r="D411" i="18"/>
  <c r="D412" i="18"/>
  <c r="D413" i="18"/>
  <c r="D414" i="18"/>
  <c r="D415" i="18"/>
  <c r="D416" i="18"/>
  <c r="D417" i="18"/>
  <c r="D418" i="18"/>
  <c r="D419" i="18"/>
  <c r="D420" i="18"/>
  <c r="D421" i="18"/>
  <c r="D422" i="18"/>
  <c r="D423" i="18"/>
  <c r="D424" i="18"/>
  <c r="D425" i="18"/>
  <c r="D426" i="18"/>
  <c r="D427" i="18"/>
  <c r="D428" i="18"/>
  <c r="D429" i="18"/>
  <c r="D430" i="18"/>
  <c r="D431" i="18"/>
  <c r="D432" i="18"/>
  <c r="D433" i="18"/>
  <c r="D434" i="18"/>
  <c r="D435" i="18"/>
  <c r="D436" i="18"/>
  <c r="D437" i="18"/>
  <c r="D438" i="18"/>
  <c r="D439" i="18"/>
  <c r="D440" i="18"/>
  <c r="D441" i="18"/>
  <c r="D442" i="18"/>
  <c r="D443" i="18"/>
  <c r="D444" i="18"/>
  <c r="D445" i="18"/>
  <c r="D446" i="18"/>
  <c r="D447" i="18"/>
  <c r="D448" i="18"/>
  <c r="D449" i="18"/>
  <c r="D450" i="18"/>
  <c r="D451" i="18"/>
  <c r="D452" i="18"/>
  <c r="D453" i="18"/>
  <c r="D454" i="18"/>
  <c r="D455" i="18"/>
  <c r="D456" i="18"/>
  <c r="D457" i="18"/>
  <c r="D458" i="18"/>
  <c r="D459" i="18"/>
  <c r="D460" i="18"/>
  <c r="D461" i="18"/>
  <c r="D462" i="18"/>
  <c r="D463" i="18"/>
  <c r="D464" i="18"/>
  <c r="D465" i="18"/>
  <c r="D466" i="18"/>
  <c r="D467" i="18"/>
  <c r="D468" i="18"/>
  <c r="D469" i="18"/>
  <c r="D470" i="18"/>
  <c r="D471" i="18"/>
  <c r="D472" i="18"/>
  <c r="D473" i="18"/>
  <c r="D474" i="18"/>
  <c r="D475" i="18"/>
  <c r="D476" i="18"/>
  <c r="D477" i="18"/>
  <c r="D478" i="18"/>
  <c r="D479" i="18"/>
  <c r="D480" i="18"/>
  <c r="D481" i="18"/>
  <c r="D482" i="18"/>
  <c r="D483" i="18"/>
  <c r="D484" i="18"/>
  <c r="D485" i="18"/>
  <c r="D486" i="18"/>
  <c r="D487" i="18"/>
  <c r="D488" i="18"/>
  <c r="D489" i="18"/>
  <c r="D490" i="18"/>
  <c r="D491" i="18"/>
  <c r="D492" i="18"/>
  <c r="D493" i="18"/>
  <c r="D494" i="18"/>
  <c r="D495" i="18"/>
  <c r="D496" i="18"/>
  <c r="D497" i="18"/>
  <c r="D498" i="18"/>
  <c r="D499" i="18"/>
  <c r="D500" i="18"/>
  <c r="D501" i="18"/>
  <c r="D502" i="18"/>
  <c r="D503" i="18"/>
  <c r="D504" i="18"/>
  <c r="D505" i="18"/>
  <c r="D506" i="18"/>
  <c r="D507" i="18"/>
  <c r="D508" i="18"/>
  <c r="D509" i="18"/>
  <c r="D510" i="18"/>
  <c r="D511" i="18"/>
  <c r="D512" i="18"/>
  <c r="D513" i="18"/>
  <c r="D514" i="18"/>
  <c r="D515" i="18"/>
  <c r="D516" i="18"/>
  <c r="D517" i="18"/>
  <c r="D518" i="18"/>
  <c r="D519" i="18"/>
  <c r="D520" i="18"/>
  <c r="D521" i="18"/>
  <c r="D522" i="18"/>
  <c r="D523" i="18"/>
  <c r="D524" i="18"/>
  <c r="D525" i="18"/>
  <c r="D526" i="18"/>
  <c r="D527" i="18"/>
  <c r="D528" i="18"/>
  <c r="D529" i="18"/>
  <c r="D530" i="18"/>
  <c r="D531" i="18"/>
  <c r="D532" i="18"/>
  <c r="D533" i="18"/>
  <c r="D534" i="18"/>
  <c r="D535" i="18"/>
  <c r="D536" i="18"/>
  <c r="D537" i="18"/>
  <c r="D538" i="18"/>
  <c r="D539" i="18"/>
  <c r="D540" i="18"/>
  <c r="D541" i="18"/>
  <c r="D542" i="18"/>
  <c r="D543" i="18"/>
  <c r="D544" i="18"/>
  <c r="D545" i="18"/>
  <c r="D546" i="18"/>
  <c r="D547" i="18"/>
  <c r="D548" i="18"/>
  <c r="D549" i="18"/>
  <c r="D550" i="18"/>
  <c r="D551" i="18"/>
  <c r="D552" i="18"/>
  <c r="D553" i="18"/>
  <c r="D554" i="18"/>
  <c r="D555" i="18"/>
  <c r="D556" i="18"/>
  <c r="D557" i="18"/>
  <c r="D558" i="18"/>
  <c r="D559" i="18"/>
  <c r="D560" i="18"/>
  <c r="D561" i="18"/>
  <c r="D562" i="18"/>
  <c r="D563" i="18"/>
  <c r="D564" i="18"/>
  <c r="D565" i="18"/>
  <c r="D566" i="18"/>
  <c r="D567" i="18"/>
  <c r="D568" i="18"/>
  <c r="D569" i="18"/>
  <c r="D570" i="18"/>
  <c r="D571" i="18"/>
  <c r="D572" i="18"/>
  <c r="D573" i="18"/>
  <c r="D574" i="18"/>
  <c r="D575" i="18"/>
  <c r="D576" i="18"/>
  <c r="D577" i="18"/>
  <c r="D578" i="18"/>
  <c r="D579" i="18"/>
  <c r="D580" i="18"/>
  <c r="D581" i="18"/>
  <c r="D582" i="18"/>
  <c r="D583" i="18"/>
  <c r="D584" i="18"/>
  <c r="D585" i="18"/>
  <c r="D586" i="18"/>
  <c r="D587" i="18"/>
  <c r="D588" i="18"/>
  <c r="D589" i="18"/>
  <c r="D590" i="18"/>
  <c r="D591" i="18"/>
  <c r="D592" i="18"/>
  <c r="D593" i="18"/>
  <c r="D594" i="18"/>
  <c r="D595" i="18"/>
  <c r="D596" i="18"/>
  <c r="D597" i="18"/>
  <c r="D598" i="18"/>
  <c r="D599" i="18"/>
  <c r="D600" i="18"/>
  <c r="D601" i="18"/>
  <c r="D602" i="18"/>
  <c r="D603" i="18"/>
  <c r="D604" i="18"/>
  <c r="D605" i="18"/>
  <c r="D606" i="18"/>
  <c r="D607" i="18"/>
  <c r="D608" i="18"/>
  <c r="D609" i="18"/>
  <c r="D610" i="18"/>
  <c r="D611" i="18"/>
  <c r="D612" i="18"/>
  <c r="D613" i="18"/>
  <c r="D614" i="18"/>
  <c r="D615" i="18"/>
  <c r="D616" i="18"/>
  <c r="D617" i="18"/>
  <c r="D618" i="18"/>
  <c r="D619" i="18"/>
  <c r="D620" i="18"/>
  <c r="D621" i="18"/>
  <c r="D622" i="18"/>
  <c r="D623" i="18"/>
  <c r="D624" i="18"/>
  <c r="D625" i="18"/>
  <c r="D626" i="18"/>
  <c r="D627" i="18"/>
  <c r="D628" i="18"/>
  <c r="D629" i="18"/>
  <c r="D630" i="18"/>
  <c r="D631" i="18"/>
  <c r="D632" i="18"/>
  <c r="D633" i="18"/>
  <c r="D634" i="18"/>
  <c r="D635" i="18"/>
  <c r="D636" i="18"/>
  <c r="D637" i="18"/>
  <c r="D638" i="18"/>
  <c r="D639" i="18"/>
  <c r="D640" i="18"/>
  <c r="D641" i="18"/>
  <c r="D642" i="18"/>
  <c r="D643" i="18"/>
  <c r="D644" i="18"/>
  <c r="D645" i="18"/>
  <c r="D646" i="18"/>
  <c r="D647" i="18"/>
  <c r="D648" i="18"/>
  <c r="D649" i="18"/>
  <c r="D650" i="18"/>
  <c r="D651" i="18"/>
  <c r="D652" i="18"/>
  <c r="D653" i="18"/>
  <c r="D654" i="18"/>
  <c r="D655" i="18"/>
  <c r="D656" i="18"/>
  <c r="D657" i="18"/>
  <c r="D658" i="18"/>
  <c r="D659" i="18"/>
  <c r="D660" i="18"/>
  <c r="D661" i="18"/>
  <c r="D662" i="18"/>
  <c r="D663" i="18"/>
  <c r="D664" i="18"/>
  <c r="D665" i="18"/>
  <c r="D666" i="18"/>
  <c r="D667" i="18"/>
  <c r="D668" i="18"/>
  <c r="D669" i="18"/>
  <c r="D670" i="18"/>
  <c r="D671" i="18"/>
  <c r="D672" i="18"/>
  <c r="D673" i="18"/>
  <c r="D674" i="18"/>
  <c r="D675" i="18"/>
  <c r="D676" i="18"/>
  <c r="D677" i="18"/>
  <c r="D678" i="18"/>
  <c r="D679" i="18"/>
  <c r="D680" i="18"/>
  <c r="D681" i="18"/>
  <c r="D682" i="18"/>
  <c r="D683" i="18"/>
  <c r="D684" i="18"/>
  <c r="D685" i="18"/>
  <c r="D686" i="18"/>
  <c r="D687" i="18"/>
  <c r="D688" i="18"/>
  <c r="D689" i="18"/>
  <c r="D690" i="18"/>
  <c r="D691" i="18"/>
  <c r="D692" i="18"/>
  <c r="D693" i="18"/>
  <c r="D694" i="18"/>
  <c r="D695" i="18"/>
  <c r="D696" i="18"/>
  <c r="D697" i="18"/>
  <c r="D698" i="18"/>
  <c r="D699" i="18"/>
  <c r="D700" i="18"/>
  <c r="D701" i="18"/>
  <c r="D702" i="18"/>
  <c r="D703" i="18"/>
  <c r="D704" i="18"/>
  <c r="D705" i="18"/>
  <c r="D706" i="18"/>
  <c r="D707" i="18"/>
  <c r="D708" i="18"/>
  <c r="D709" i="18"/>
  <c r="D710" i="18"/>
  <c r="D711" i="18"/>
  <c r="D712" i="18"/>
  <c r="D713" i="18"/>
  <c r="D714" i="18"/>
  <c r="D715" i="18"/>
  <c r="D716" i="18"/>
  <c r="D717" i="18"/>
  <c r="D718" i="18"/>
  <c r="D719" i="18"/>
  <c r="D720" i="18"/>
  <c r="D721" i="18"/>
  <c r="D722" i="18"/>
  <c r="D723" i="18"/>
  <c r="D724" i="18"/>
  <c r="D725" i="18"/>
  <c r="D726" i="18"/>
  <c r="D727" i="18"/>
  <c r="D728" i="18"/>
  <c r="D729" i="18"/>
  <c r="D730" i="18"/>
  <c r="D731" i="18"/>
  <c r="D732" i="18"/>
  <c r="D733" i="18"/>
  <c r="D734" i="18"/>
  <c r="D735" i="18"/>
  <c r="D736" i="18"/>
  <c r="D737" i="18"/>
  <c r="D738" i="18"/>
  <c r="D739" i="18"/>
  <c r="D740" i="18"/>
  <c r="D741" i="18"/>
  <c r="D742" i="18"/>
  <c r="D743" i="18"/>
  <c r="D744" i="18"/>
  <c r="D745" i="18"/>
  <c r="D746" i="18"/>
  <c r="D747" i="18"/>
  <c r="D748" i="18"/>
  <c r="D749" i="18"/>
  <c r="D750" i="18"/>
  <c r="D751" i="18"/>
  <c r="D752" i="18"/>
  <c r="D753" i="18"/>
  <c r="D754" i="18"/>
  <c r="D755" i="18"/>
  <c r="D756" i="18"/>
  <c r="D757" i="18"/>
  <c r="D758" i="18"/>
  <c r="D759" i="18"/>
  <c r="D760" i="18"/>
  <c r="D761" i="18"/>
  <c r="D762" i="18"/>
  <c r="D763" i="18"/>
  <c r="D764" i="18"/>
  <c r="D765" i="18"/>
  <c r="D766" i="18"/>
  <c r="D767" i="18"/>
  <c r="D768" i="18"/>
  <c r="D769" i="18"/>
  <c r="D770" i="18"/>
  <c r="D771" i="18"/>
  <c r="D772" i="18"/>
  <c r="D773" i="18"/>
  <c r="D774" i="18"/>
  <c r="D775" i="18"/>
  <c r="D776" i="18"/>
  <c r="D777" i="18"/>
  <c r="D778" i="18"/>
  <c r="D779" i="18"/>
  <c r="D780" i="18"/>
  <c r="D781" i="18"/>
  <c r="D782" i="18"/>
  <c r="D783" i="18"/>
  <c r="D784" i="18"/>
  <c r="D785" i="18"/>
  <c r="D786" i="18"/>
  <c r="D787" i="18"/>
  <c r="D788" i="18"/>
  <c r="D789" i="18"/>
  <c r="D790" i="18"/>
  <c r="D791" i="18"/>
  <c r="D792" i="18"/>
  <c r="D793" i="18"/>
  <c r="D794" i="18"/>
  <c r="D795" i="18"/>
  <c r="D796" i="18"/>
  <c r="D797" i="18"/>
  <c r="D798" i="18"/>
  <c r="D799" i="18"/>
  <c r="D800" i="18"/>
  <c r="D801" i="18"/>
  <c r="D802" i="18"/>
  <c r="D803" i="18"/>
  <c r="D804" i="18"/>
  <c r="D805" i="18"/>
  <c r="D806" i="18"/>
  <c r="D807" i="18"/>
  <c r="D808" i="18"/>
  <c r="D809" i="18"/>
  <c r="D810" i="18"/>
  <c r="D811" i="18"/>
  <c r="D812" i="18"/>
  <c r="D813" i="18"/>
  <c r="D814" i="18"/>
  <c r="D815" i="18"/>
  <c r="D816" i="18"/>
  <c r="D817" i="18"/>
  <c r="D818" i="18"/>
  <c r="D819" i="18"/>
  <c r="D820" i="18"/>
  <c r="D821" i="18"/>
  <c r="D822" i="18"/>
  <c r="D823" i="18"/>
  <c r="D824" i="18"/>
  <c r="D825" i="18"/>
  <c r="D826" i="18"/>
  <c r="D827" i="18"/>
  <c r="D828" i="18"/>
  <c r="D829" i="18"/>
  <c r="D830" i="18"/>
  <c r="D831" i="18"/>
  <c r="D832" i="18"/>
  <c r="D833" i="18"/>
  <c r="D834" i="18"/>
  <c r="D835" i="18"/>
  <c r="D836" i="18"/>
  <c r="D837" i="18"/>
  <c r="D838" i="18"/>
  <c r="D839" i="18"/>
  <c r="D840" i="18"/>
  <c r="D841" i="18"/>
  <c r="D842" i="18"/>
  <c r="D843" i="18"/>
  <c r="D844" i="18"/>
  <c r="D845" i="18"/>
  <c r="D846" i="18"/>
  <c r="D847" i="18"/>
  <c r="D848" i="18"/>
  <c r="D849" i="18"/>
  <c r="D850" i="18"/>
  <c r="D851" i="18"/>
  <c r="D852" i="18"/>
  <c r="D853" i="18"/>
  <c r="D854" i="18"/>
  <c r="D855" i="18"/>
  <c r="D856" i="18"/>
  <c r="D857" i="18"/>
  <c r="D858" i="18"/>
  <c r="D859" i="18"/>
  <c r="D860" i="18"/>
  <c r="D861" i="18"/>
  <c r="D862" i="18"/>
  <c r="D863" i="18"/>
  <c r="D864" i="18"/>
  <c r="D865" i="18"/>
  <c r="D866" i="18"/>
  <c r="D867" i="18"/>
  <c r="D868" i="18"/>
  <c r="D869" i="18"/>
  <c r="D870" i="18"/>
  <c r="D871" i="18"/>
  <c r="D872" i="18"/>
  <c r="D873" i="18"/>
  <c r="D874" i="18"/>
  <c r="D875" i="18"/>
  <c r="D876" i="18"/>
  <c r="D877" i="18"/>
  <c r="D878" i="18"/>
  <c r="D879" i="18"/>
  <c r="D880" i="18"/>
  <c r="D881" i="18"/>
  <c r="D882" i="18"/>
  <c r="D883" i="18"/>
  <c r="D884" i="18"/>
  <c r="D885" i="18"/>
  <c r="D886" i="18"/>
  <c r="D887" i="18"/>
  <c r="D888" i="18"/>
  <c r="D889" i="18"/>
  <c r="D890" i="18"/>
  <c r="D891" i="18"/>
  <c r="D892" i="18"/>
  <c r="D893" i="18"/>
  <c r="D894" i="18"/>
  <c r="D895" i="18"/>
  <c r="D896" i="18"/>
  <c r="D897" i="18"/>
  <c r="D898" i="18"/>
  <c r="D899" i="18"/>
  <c r="D900" i="18"/>
  <c r="D901" i="18"/>
  <c r="D902" i="18"/>
  <c r="D903" i="18"/>
  <c r="D904" i="18"/>
  <c r="D905" i="18"/>
  <c r="D906" i="18"/>
  <c r="D907" i="18"/>
  <c r="D908" i="18"/>
  <c r="D909" i="18"/>
  <c r="D910" i="18"/>
  <c r="D911" i="18"/>
  <c r="D912" i="18"/>
  <c r="D913" i="18"/>
  <c r="D914" i="18"/>
  <c r="D915" i="18"/>
  <c r="D916" i="18"/>
  <c r="D917" i="18"/>
  <c r="D918" i="18"/>
  <c r="D919" i="18"/>
  <c r="D920" i="18"/>
  <c r="D921" i="18"/>
  <c r="D922" i="18"/>
  <c r="D923" i="18"/>
  <c r="D924" i="18"/>
  <c r="D925" i="18"/>
  <c r="D926" i="18"/>
  <c r="D927" i="18"/>
  <c r="D928" i="18"/>
  <c r="D929" i="18"/>
  <c r="D930" i="18"/>
  <c r="D931" i="18"/>
  <c r="D932" i="18"/>
  <c r="D933" i="18"/>
  <c r="D934" i="18"/>
  <c r="D935" i="18"/>
  <c r="D936" i="18"/>
  <c r="D937" i="18"/>
  <c r="D938" i="18"/>
  <c r="D939" i="18"/>
  <c r="D940" i="18"/>
  <c r="D941" i="18"/>
  <c r="D942" i="18"/>
  <c r="D943" i="18"/>
  <c r="D944" i="18"/>
  <c r="D945" i="18"/>
  <c r="D946" i="18"/>
  <c r="D947" i="18"/>
  <c r="D948" i="18"/>
  <c r="D949" i="18"/>
  <c r="D950" i="18"/>
  <c r="D951" i="18"/>
  <c r="D952" i="18"/>
  <c r="D953" i="18"/>
  <c r="D954" i="18"/>
  <c r="D955" i="18"/>
  <c r="D956" i="18"/>
  <c r="D957" i="18"/>
  <c r="D958" i="18"/>
  <c r="D959" i="18"/>
  <c r="D960" i="18"/>
  <c r="D961" i="18"/>
  <c r="D962" i="18"/>
  <c r="D963" i="18"/>
  <c r="D964" i="18"/>
  <c r="D965" i="18"/>
  <c r="D966" i="18"/>
  <c r="D967" i="18"/>
  <c r="D968" i="18"/>
  <c r="D969" i="18"/>
  <c r="D970" i="18"/>
  <c r="D971" i="18"/>
  <c r="D972" i="18"/>
  <c r="D973" i="18"/>
  <c r="D974" i="18"/>
  <c r="D975" i="18"/>
  <c r="D976" i="18"/>
  <c r="D977" i="18"/>
  <c r="D978" i="18"/>
  <c r="D979" i="18"/>
  <c r="D980" i="18"/>
  <c r="D981" i="18"/>
  <c r="D982" i="18"/>
  <c r="D983" i="18"/>
  <c r="D984" i="18"/>
  <c r="D985" i="18"/>
  <c r="D986" i="18"/>
  <c r="D987" i="18"/>
  <c r="D988" i="18"/>
  <c r="D989" i="18"/>
  <c r="D990" i="18"/>
  <c r="D991" i="18"/>
  <c r="D992" i="18"/>
  <c r="D993" i="18"/>
  <c r="D994" i="18"/>
  <c r="D995" i="18"/>
  <c r="D996" i="18"/>
  <c r="D997" i="18"/>
  <c r="D998" i="18"/>
  <c r="D999" i="18"/>
  <c r="D1000" i="18"/>
  <c r="D1001" i="18"/>
  <c r="D1002" i="18"/>
  <c r="D1003" i="18"/>
  <c r="D1004" i="18"/>
  <c r="D1005" i="18"/>
  <c r="D1006" i="18"/>
  <c r="D1007" i="18"/>
  <c r="D1008" i="18"/>
  <c r="D1009" i="18"/>
  <c r="D1010" i="18"/>
  <c r="D1011" i="18"/>
  <c r="D1012" i="18"/>
  <c r="D1013" i="18"/>
  <c r="D1014" i="18"/>
  <c r="D1015" i="18"/>
  <c r="D1016" i="18"/>
  <c r="D1017" i="18"/>
  <c r="D1018" i="18"/>
  <c r="D1019" i="18"/>
  <c r="D1020" i="18"/>
  <c r="D1021" i="18"/>
  <c r="D1022" i="18"/>
  <c r="D1023" i="18"/>
  <c r="D1024" i="18"/>
  <c r="D1025" i="18"/>
  <c r="D1026" i="18"/>
  <c r="D1027" i="18"/>
  <c r="D1028" i="18"/>
  <c r="D1029" i="18"/>
  <c r="D1030" i="18"/>
  <c r="D1031" i="18"/>
  <c r="D1032" i="18"/>
  <c r="D1033" i="18"/>
  <c r="D1034" i="18"/>
  <c r="D1035" i="18"/>
  <c r="D1036" i="18"/>
  <c r="D1037" i="18"/>
  <c r="D1038" i="18"/>
  <c r="D1039" i="18"/>
  <c r="D1040" i="18"/>
  <c r="D1041" i="18"/>
  <c r="D1042" i="18"/>
  <c r="D1043" i="18"/>
  <c r="D1044" i="18"/>
  <c r="D1045" i="18"/>
  <c r="D1046" i="18"/>
  <c r="D1047" i="18"/>
  <c r="D1048" i="18"/>
  <c r="D1049" i="18"/>
  <c r="D1050" i="18"/>
  <c r="D1051" i="18"/>
  <c r="D1052" i="18"/>
  <c r="D1053" i="18"/>
  <c r="D1054" i="18"/>
  <c r="D1055" i="18"/>
  <c r="D1056" i="18"/>
  <c r="D1057" i="18"/>
  <c r="D1058" i="18"/>
  <c r="D1059" i="18"/>
  <c r="D1060" i="18"/>
  <c r="D1061" i="18"/>
  <c r="D1062" i="18"/>
  <c r="D1063" i="18"/>
  <c r="D1064" i="18"/>
  <c r="D1065" i="18"/>
  <c r="D1066" i="18"/>
  <c r="D1067" i="18"/>
  <c r="D1068" i="18"/>
  <c r="D1069" i="18"/>
  <c r="D1070" i="18"/>
  <c r="D1071" i="18"/>
  <c r="D1072" i="18"/>
  <c r="D1073" i="18"/>
  <c r="D1074" i="18"/>
  <c r="D1075" i="18"/>
  <c r="D1076" i="18"/>
  <c r="D1077" i="18"/>
  <c r="D1078" i="18"/>
  <c r="D1079" i="18"/>
  <c r="D1080" i="18"/>
  <c r="D1081" i="18"/>
  <c r="D1082" i="18"/>
  <c r="D1083" i="18"/>
  <c r="D1084" i="18"/>
  <c r="D1085" i="18"/>
  <c r="D1086" i="18"/>
  <c r="D1087" i="18"/>
  <c r="D1088" i="18"/>
  <c r="D1089" i="18"/>
  <c r="D1090" i="18"/>
  <c r="D1091" i="18"/>
  <c r="D1092" i="18"/>
  <c r="D1093" i="18"/>
  <c r="D1094" i="18"/>
  <c r="D1095" i="18"/>
  <c r="D1096" i="18"/>
  <c r="D1097" i="18"/>
  <c r="D1098" i="18"/>
  <c r="D1099" i="18"/>
  <c r="D1100" i="18"/>
  <c r="D1101" i="18"/>
  <c r="D1102" i="18"/>
  <c r="D1103" i="18"/>
  <c r="D1104" i="18"/>
  <c r="D1105" i="18"/>
  <c r="D1106" i="18"/>
  <c r="D1107" i="18"/>
  <c r="D1108" i="18"/>
  <c r="D1109" i="18"/>
  <c r="D1110" i="18"/>
  <c r="D1111" i="18"/>
  <c r="D1112" i="18"/>
  <c r="D1113" i="18"/>
  <c r="D1114" i="18"/>
  <c r="D1115" i="18"/>
  <c r="D1116" i="18"/>
  <c r="D1117" i="18"/>
  <c r="D1118" i="18"/>
  <c r="D1119" i="18"/>
  <c r="D1120" i="18"/>
  <c r="D1121" i="18"/>
  <c r="D1122" i="18"/>
  <c r="D1123" i="18"/>
  <c r="D1124" i="18"/>
  <c r="D1125" i="18"/>
  <c r="D1126" i="18"/>
  <c r="D1127" i="18"/>
  <c r="D1128" i="18"/>
  <c r="D1129" i="18"/>
  <c r="D1130" i="18"/>
  <c r="D1131" i="18"/>
  <c r="D1132" i="18"/>
  <c r="D1133" i="18"/>
  <c r="D1134" i="18"/>
  <c r="D1135" i="18"/>
  <c r="D1136" i="18"/>
  <c r="D1137" i="18"/>
  <c r="D1138" i="18"/>
  <c r="D1139" i="18"/>
  <c r="D1140" i="18"/>
  <c r="D1141" i="18"/>
  <c r="D1142" i="18"/>
  <c r="D1143" i="18"/>
  <c r="D1144" i="18"/>
  <c r="D1145" i="18"/>
  <c r="D1146" i="18"/>
  <c r="D1147" i="18"/>
  <c r="D1148" i="18"/>
  <c r="D1149" i="18"/>
  <c r="D1150" i="18"/>
  <c r="D1151" i="18"/>
  <c r="D1152" i="18"/>
  <c r="D1153" i="18"/>
  <c r="D1154" i="18"/>
  <c r="D1155" i="18"/>
  <c r="D1156" i="18"/>
  <c r="D1157" i="18"/>
  <c r="D1158" i="18"/>
  <c r="D1159" i="18"/>
  <c r="D1160" i="18"/>
  <c r="D1161" i="18"/>
  <c r="D1162" i="18"/>
  <c r="D1163" i="18"/>
  <c r="D1164" i="18"/>
  <c r="D1165" i="18"/>
  <c r="D1166" i="18"/>
  <c r="D1167" i="18"/>
  <c r="D1168" i="18"/>
  <c r="D1169" i="18"/>
  <c r="D1170" i="18"/>
  <c r="D1171" i="18"/>
  <c r="D1172" i="18"/>
  <c r="D1173" i="18"/>
  <c r="D1174" i="18"/>
  <c r="D1175" i="18"/>
  <c r="D1176" i="18"/>
  <c r="D1177" i="18"/>
  <c r="D1178" i="18"/>
  <c r="D1179" i="18"/>
  <c r="D1180" i="18"/>
  <c r="D1181" i="18"/>
  <c r="D1182" i="18"/>
  <c r="D1183" i="18"/>
  <c r="D1184" i="18"/>
  <c r="D1185" i="18"/>
  <c r="D1186" i="18"/>
  <c r="D1187" i="18"/>
  <c r="D1188" i="18"/>
  <c r="D1189" i="18"/>
  <c r="D1190" i="18"/>
  <c r="D1191" i="18"/>
  <c r="D1192" i="18"/>
  <c r="D1193" i="18"/>
  <c r="D1194" i="18"/>
  <c r="D1195" i="18"/>
  <c r="D1196" i="18"/>
  <c r="D1197" i="18"/>
  <c r="D1198" i="18"/>
  <c r="D1199" i="18"/>
  <c r="D1200" i="18"/>
  <c r="D1201" i="18"/>
  <c r="D1202" i="18"/>
  <c r="D1203" i="18"/>
  <c r="D1204" i="18"/>
  <c r="D1205" i="18"/>
  <c r="D1206" i="18"/>
  <c r="D1207" i="18"/>
  <c r="D1208" i="18"/>
  <c r="D1209" i="18"/>
  <c r="D1210" i="18"/>
  <c r="D1211" i="18"/>
  <c r="D1212" i="18"/>
  <c r="D1213" i="18"/>
  <c r="D1214" i="18"/>
  <c r="D1215" i="18"/>
  <c r="D1216" i="18"/>
  <c r="D1217" i="18"/>
  <c r="D1218" i="18"/>
  <c r="D1219" i="18"/>
  <c r="D1220" i="18"/>
  <c r="D1221" i="18"/>
  <c r="D1222" i="18"/>
  <c r="D1223" i="18"/>
  <c r="D1224" i="18"/>
  <c r="D1225" i="18"/>
  <c r="D1226" i="18"/>
  <c r="D1227" i="18"/>
  <c r="D1228" i="18"/>
  <c r="D1229" i="18"/>
  <c r="D1230" i="18"/>
  <c r="D1231" i="18"/>
  <c r="D1232" i="18"/>
  <c r="D1233" i="18"/>
  <c r="D1234" i="18"/>
  <c r="D1235" i="18"/>
  <c r="D1236" i="18"/>
  <c r="D1237" i="18"/>
  <c r="D1238" i="18"/>
  <c r="D1239" i="18"/>
  <c r="D1240" i="18"/>
  <c r="D1241" i="18"/>
  <c r="D1242" i="18"/>
  <c r="D1243" i="18"/>
  <c r="D1244" i="18"/>
  <c r="D1245" i="18"/>
  <c r="D1246" i="18"/>
  <c r="D1247" i="18"/>
  <c r="D1248" i="18"/>
  <c r="D1249" i="18"/>
  <c r="D1250" i="18"/>
  <c r="D1251" i="18"/>
  <c r="D1252" i="18"/>
  <c r="D1253" i="18"/>
  <c r="D1254" i="18"/>
  <c r="D1255" i="18"/>
  <c r="D1256" i="18"/>
  <c r="D1257" i="18"/>
  <c r="D1258" i="18"/>
  <c r="D1259" i="18"/>
  <c r="D1260" i="18"/>
  <c r="D1261" i="18"/>
  <c r="D1262" i="18"/>
  <c r="D1263" i="18"/>
  <c r="D1264" i="18"/>
  <c r="D1265" i="18"/>
  <c r="D1266" i="18"/>
  <c r="D1267" i="18"/>
  <c r="D1268" i="18"/>
  <c r="D1269" i="18"/>
  <c r="D1270" i="18"/>
  <c r="D1271" i="18"/>
  <c r="D1272" i="18"/>
  <c r="D1273" i="18"/>
  <c r="D1274" i="18"/>
  <c r="D1275" i="18"/>
  <c r="D1276" i="18"/>
  <c r="D1277" i="18"/>
  <c r="D1278" i="18"/>
  <c r="D1279" i="18"/>
  <c r="D1280" i="18"/>
  <c r="D1281" i="18"/>
  <c r="D1282" i="18"/>
  <c r="D1283" i="18"/>
  <c r="D1284" i="18"/>
  <c r="D1285" i="18"/>
  <c r="D1286" i="18"/>
  <c r="D1287" i="18"/>
  <c r="D1288" i="18"/>
  <c r="D1289" i="18"/>
  <c r="D1290" i="18"/>
  <c r="D1291" i="18"/>
  <c r="D1292" i="18"/>
  <c r="D1293" i="18"/>
  <c r="D1294" i="18"/>
  <c r="D1295" i="18"/>
  <c r="D1296" i="18"/>
  <c r="D1297" i="18"/>
  <c r="D1298" i="18"/>
  <c r="D1299" i="18"/>
  <c r="D1300" i="18"/>
  <c r="D1301" i="18"/>
  <c r="D1302" i="18"/>
  <c r="D1303" i="18"/>
  <c r="D1304" i="18"/>
  <c r="D1305" i="18"/>
  <c r="D1306" i="18"/>
  <c r="D1307" i="18"/>
  <c r="D1308" i="18"/>
  <c r="D1309" i="18"/>
  <c r="D1310" i="18"/>
  <c r="D1311" i="18"/>
  <c r="D1312" i="18"/>
  <c r="D1313" i="18"/>
  <c r="D1314" i="18"/>
  <c r="D1315" i="18"/>
  <c r="D1316" i="18"/>
  <c r="D1317" i="18"/>
  <c r="D1318" i="18"/>
  <c r="D1319" i="18"/>
  <c r="D1320" i="18"/>
  <c r="D1321" i="18"/>
  <c r="D1322" i="18"/>
  <c r="D1323" i="18"/>
  <c r="D1324" i="18"/>
  <c r="D1325" i="18"/>
  <c r="D1326" i="18"/>
  <c r="D1327" i="18"/>
  <c r="D1328" i="18"/>
  <c r="D1329" i="18"/>
  <c r="D1330" i="18"/>
  <c r="D1331" i="18"/>
  <c r="D1332" i="18"/>
  <c r="D1333" i="18"/>
  <c r="D1334" i="18"/>
  <c r="D1335" i="18"/>
  <c r="D1336" i="18"/>
  <c r="D1337" i="18"/>
  <c r="D1338" i="18"/>
  <c r="D1339" i="18"/>
  <c r="D1340" i="18"/>
  <c r="D1341" i="18"/>
  <c r="D1342" i="18"/>
  <c r="D1343" i="18"/>
  <c r="D1344" i="18"/>
  <c r="D1345" i="18"/>
  <c r="D1346" i="18"/>
  <c r="D1347" i="18"/>
  <c r="D1348" i="18"/>
  <c r="D1349" i="18"/>
  <c r="D1350" i="18"/>
  <c r="D1351" i="18"/>
  <c r="D1352" i="18"/>
  <c r="D1353" i="18"/>
  <c r="D1354" i="18"/>
  <c r="D1355" i="18"/>
  <c r="D1356" i="18"/>
  <c r="D1357" i="18"/>
  <c r="D1358" i="18"/>
  <c r="D1359" i="18"/>
  <c r="D1360" i="18"/>
  <c r="D1361" i="18"/>
  <c r="D1362" i="18"/>
  <c r="D1363" i="18"/>
  <c r="D1364" i="18"/>
  <c r="D1365" i="18"/>
  <c r="D1366" i="18"/>
  <c r="D1367" i="18"/>
  <c r="D1368" i="18"/>
  <c r="D1369" i="18"/>
  <c r="D1370" i="18"/>
  <c r="D1371" i="18"/>
  <c r="D1372" i="18"/>
  <c r="D1373" i="18"/>
  <c r="D1374" i="18"/>
  <c r="D1375" i="18"/>
  <c r="D1376" i="18"/>
  <c r="D1377" i="18"/>
  <c r="D1378" i="18"/>
  <c r="D1379" i="18"/>
  <c r="D1380" i="18"/>
  <c r="D1381" i="18"/>
  <c r="D1382" i="18"/>
  <c r="D1383" i="18"/>
  <c r="D1384" i="18"/>
  <c r="D1385" i="18"/>
  <c r="D1386" i="18"/>
  <c r="D1387" i="18"/>
  <c r="D1388" i="18"/>
  <c r="D1389" i="18"/>
  <c r="D1390" i="18"/>
  <c r="D1391" i="18"/>
  <c r="D1392" i="18"/>
  <c r="D1393" i="18"/>
  <c r="D1394" i="18"/>
  <c r="D1395" i="18"/>
  <c r="D1396" i="18"/>
  <c r="D1397" i="18"/>
  <c r="D1398" i="18"/>
  <c r="D1399" i="18"/>
  <c r="D1400" i="18"/>
  <c r="D1401" i="18"/>
  <c r="D1402" i="18"/>
  <c r="D1403" i="18"/>
  <c r="D1404" i="18"/>
  <c r="D1405" i="18"/>
  <c r="D1406" i="18"/>
  <c r="D1407" i="18"/>
  <c r="D1408" i="18"/>
  <c r="D1409" i="18"/>
  <c r="D1410" i="18"/>
  <c r="D1411" i="18"/>
  <c r="D1412" i="18"/>
  <c r="D1413" i="18"/>
  <c r="D1414" i="18"/>
  <c r="D1415" i="18"/>
  <c r="D1416" i="18"/>
  <c r="D1417" i="18"/>
  <c r="D1418" i="18"/>
  <c r="D1419" i="18"/>
  <c r="D1420" i="18"/>
  <c r="D1421" i="18"/>
  <c r="D1422" i="18"/>
  <c r="D1423" i="18"/>
  <c r="D1424" i="18"/>
  <c r="D1425" i="18"/>
  <c r="D1426" i="18"/>
  <c r="D1427" i="18"/>
  <c r="D1428" i="18"/>
  <c r="D1429" i="18"/>
  <c r="D1430" i="18"/>
  <c r="D1431" i="18"/>
  <c r="D1432" i="18"/>
  <c r="D1433" i="18"/>
  <c r="D1434" i="18"/>
  <c r="D1435" i="18"/>
  <c r="D1436" i="18"/>
  <c r="D1437" i="18"/>
  <c r="D1438" i="18"/>
  <c r="D1439" i="18"/>
  <c r="D1440" i="18"/>
  <c r="D1441" i="18"/>
  <c r="D1442" i="18"/>
  <c r="D1443" i="18"/>
  <c r="D1444" i="18"/>
  <c r="D1445" i="18"/>
  <c r="D1446" i="18"/>
  <c r="D1447" i="18"/>
  <c r="D1448" i="18"/>
  <c r="D1449" i="18"/>
  <c r="D1450" i="18"/>
  <c r="D1451" i="18"/>
  <c r="D1452" i="18"/>
  <c r="D1453" i="18"/>
  <c r="D1454" i="18"/>
  <c r="D1455" i="18"/>
  <c r="D1456" i="18"/>
  <c r="D1457" i="18"/>
  <c r="D1458" i="18"/>
  <c r="D1459" i="18"/>
  <c r="D1460" i="18"/>
  <c r="D1461" i="18"/>
  <c r="D1462" i="18"/>
  <c r="D1463" i="18"/>
  <c r="D1464" i="18"/>
  <c r="D1465" i="18"/>
  <c r="D1466" i="18"/>
  <c r="D1467" i="18"/>
  <c r="D1468" i="18"/>
  <c r="D1469" i="18"/>
  <c r="D1470" i="18"/>
  <c r="D1471" i="18"/>
  <c r="D1472" i="18"/>
  <c r="D1473" i="18"/>
  <c r="D1474" i="18"/>
  <c r="D1475" i="18"/>
  <c r="D1476" i="18"/>
  <c r="D1477" i="18"/>
  <c r="D1478" i="18"/>
  <c r="D1479" i="18"/>
  <c r="D1480" i="18"/>
  <c r="D1481" i="18"/>
  <c r="D1482" i="18"/>
  <c r="D1483" i="18"/>
  <c r="D1484" i="18"/>
  <c r="D1485" i="18"/>
  <c r="D1486" i="18"/>
  <c r="D1487" i="18"/>
  <c r="D1488" i="18"/>
  <c r="D1489" i="18"/>
  <c r="D1490" i="18"/>
  <c r="D1491" i="18"/>
  <c r="D1492" i="18"/>
  <c r="D1493" i="18"/>
  <c r="D1494" i="18"/>
  <c r="D1495" i="18"/>
  <c r="D1496" i="18"/>
  <c r="D1497" i="18"/>
  <c r="D1498" i="18"/>
  <c r="D1499" i="18"/>
  <c r="D1500" i="18"/>
  <c r="D1501" i="18"/>
  <c r="D1502" i="18"/>
  <c r="D1503" i="18"/>
  <c r="D1504" i="18"/>
  <c r="D1505" i="18"/>
  <c r="D1506" i="18"/>
  <c r="D1507" i="18"/>
  <c r="D1508" i="18"/>
  <c r="D1509" i="18"/>
  <c r="D1510" i="18"/>
  <c r="D1511" i="18"/>
  <c r="D1512" i="18"/>
  <c r="D1513" i="18"/>
  <c r="D1514" i="18"/>
  <c r="D1515" i="18"/>
  <c r="D1516" i="18"/>
  <c r="D1517" i="18"/>
  <c r="D1518" i="18"/>
  <c r="D1519" i="18"/>
  <c r="D1520" i="18"/>
  <c r="D1521" i="18"/>
  <c r="D1522" i="18"/>
  <c r="D1523" i="18"/>
  <c r="D1524" i="18"/>
  <c r="D1525" i="18"/>
  <c r="D1526" i="18"/>
  <c r="D1527" i="18"/>
  <c r="D1528" i="18"/>
  <c r="D1529" i="18"/>
  <c r="D1530" i="18"/>
  <c r="D1531" i="18"/>
  <c r="D1532" i="18"/>
  <c r="D1533" i="18"/>
  <c r="D1534" i="18"/>
  <c r="D1535" i="18"/>
  <c r="D1536" i="18"/>
  <c r="D1537" i="18"/>
  <c r="D1538" i="18"/>
  <c r="D1539" i="18"/>
  <c r="D1540" i="18"/>
  <c r="D1541" i="18"/>
  <c r="D1542" i="18"/>
  <c r="D1543" i="18"/>
  <c r="D1544" i="18"/>
  <c r="D1545" i="18"/>
  <c r="D1546" i="18"/>
  <c r="D1547" i="18"/>
  <c r="D1548" i="18"/>
  <c r="D1549" i="18"/>
  <c r="D1550" i="18"/>
  <c r="D1551" i="18"/>
  <c r="D1552" i="18"/>
  <c r="D1553" i="18"/>
  <c r="D1554" i="18"/>
  <c r="D1555" i="18"/>
  <c r="D1556" i="18"/>
  <c r="D1557" i="18"/>
  <c r="D1558" i="18"/>
  <c r="D1559" i="18"/>
  <c r="D1560" i="18"/>
  <c r="D1561" i="18"/>
  <c r="D1562" i="18"/>
  <c r="D1563" i="18"/>
  <c r="D1564" i="18"/>
  <c r="D1565" i="18"/>
  <c r="D1566" i="18"/>
  <c r="D1567" i="18"/>
  <c r="D1568" i="18"/>
  <c r="D1569" i="18"/>
  <c r="D1570" i="18"/>
  <c r="D1571" i="18"/>
  <c r="D1572" i="18"/>
  <c r="D1573" i="18"/>
  <c r="D1574" i="18"/>
  <c r="D1575" i="18"/>
  <c r="D1576" i="18"/>
  <c r="D1577" i="18"/>
  <c r="D1578" i="18"/>
  <c r="D1579" i="18"/>
  <c r="D1580" i="18"/>
  <c r="D1581" i="18"/>
  <c r="D1582" i="18"/>
  <c r="D1583" i="18"/>
  <c r="D1584" i="18"/>
  <c r="D1585" i="18"/>
  <c r="D1586" i="18"/>
  <c r="D1587" i="18"/>
  <c r="D1588" i="18"/>
  <c r="D1589" i="18"/>
  <c r="D1590" i="18"/>
  <c r="D1591" i="18"/>
  <c r="D1592" i="18"/>
  <c r="D1593" i="18"/>
  <c r="D1594" i="18"/>
  <c r="D1595" i="18"/>
  <c r="D1596" i="18"/>
  <c r="D1597" i="18"/>
  <c r="D1598" i="18"/>
  <c r="D1599" i="18"/>
  <c r="D1600" i="18"/>
  <c r="D1601" i="18"/>
  <c r="D1602" i="18"/>
  <c r="D1603" i="18"/>
  <c r="D1604" i="18"/>
  <c r="D1605" i="18"/>
  <c r="D1606" i="18"/>
  <c r="D1607" i="18"/>
  <c r="D1608" i="18"/>
  <c r="D1609" i="18"/>
  <c r="D1610" i="18"/>
  <c r="D1611" i="18"/>
  <c r="D1612" i="18"/>
  <c r="D1613" i="18"/>
  <c r="D1614" i="18"/>
  <c r="D1615" i="18"/>
  <c r="D1616" i="18"/>
  <c r="D1617" i="18"/>
  <c r="D1618" i="18"/>
  <c r="D1619" i="18"/>
  <c r="D1620" i="18"/>
  <c r="D1621" i="18"/>
  <c r="D1622" i="18"/>
  <c r="D1623" i="18"/>
  <c r="D1624" i="18"/>
  <c r="D1625" i="18"/>
  <c r="D1626" i="18"/>
  <c r="D1627" i="18"/>
  <c r="D1628" i="18"/>
  <c r="D1629" i="18"/>
  <c r="D1630" i="18"/>
  <c r="D1631" i="18"/>
  <c r="D1632" i="18"/>
  <c r="D1633" i="18"/>
  <c r="D1634" i="18"/>
  <c r="D1635" i="18"/>
  <c r="D1636" i="18"/>
  <c r="D1637" i="18"/>
  <c r="D1638" i="18"/>
  <c r="D1639" i="18"/>
  <c r="D1640" i="18"/>
  <c r="D1641" i="18"/>
  <c r="D1642" i="18"/>
  <c r="D1643" i="18"/>
  <c r="D1644" i="18"/>
  <c r="D1645" i="18"/>
  <c r="D1646" i="18"/>
  <c r="D1647" i="18"/>
  <c r="D1648" i="18"/>
  <c r="D1649" i="18"/>
  <c r="D1650" i="18"/>
  <c r="D1651" i="18"/>
  <c r="D1652" i="18"/>
  <c r="D1653" i="18"/>
  <c r="D1654" i="18"/>
  <c r="D1655" i="18"/>
  <c r="D1656" i="18"/>
  <c r="D1657" i="18"/>
  <c r="D1658" i="18"/>
  <c r="D1659" i="18"/>
  <c r="D1660" i="18"/>
  <c r="D1661" i="18"/>
  <c r="D1662" i="18"/>
  <c r="D1663" i="18"/>
  <c r="D1664" i="18"/>
  <c r="D1665" i="18"/>
  <c r="D1666" i="18"/>
  <c r="D1667" i="18"/>
  <c r="D1668" i="18"/>
  <c r="D1669" i="18"/>
  <c r="D1670" i="18"/>
  <c r="D1671" i="18"/>
  <c r="D1672" i="18"/>
  <c r="D1673" i="18"/>
  <c r="D1674" i="18"/>
  <c r="D1675" i="18"/>
  <c r="D1676" i="18"/>
  <c r="D1677" i="18"/>
  <c r="D1678" i="18"/>
  <c r="D1679" i="18"/>
  <c r="D1680" i="18"/>
  <c r="D1681" i="18"/>
  <c r="D1682" i="18"/>
  <c r="D1683" i="18"/>
  <c r="D1684" i="18"/>
  <c r="D1685" i="18"/>
  <c r="D1686" i="18"/>
  <c r="D1687" i="18"/>
  <c r="D1688" i="18"/>
  <c r="D1689" i="18"/>
  <c r="D1690" i="18"/>
  <c r="D1691" i="18"/>
  <c r="D1692" i="18"/>
  <c r="D1693" i="18"/>
  <c r="D1694" i="18"/>
  <c r="D1695" i="18"/>
  <c r="D1696" i="18"/>
  <c r="D1697" i="18"/>
  <c r="D1698" i="18"/>
  <c r="D1699" i="18"/>
  <c r="D1700" i="18"/>
  <c r="D1701" i="18"/>
  <c r="D1702" i="18"/>
  <c r="D1703" i="18"/>
  <c r="D1704" i="18"/>
  <c r="D1705" i="18"/>
  <c r="D1706" i="18"/>
  <c r="D1707" i="18"/>
  <c r="D1708" i="18"/>
  <c r="D1709" i="18"/>
  <c r="D1710" i="18"/>
  <c r="D1711" i="18"/>
  <c r="D1712" i="18"/>
  <c r="D1713" i="18"/>
  <c r="D1714" i="18"/>
  <c r="D1715" i="18"/>
  <c r="D1716" i="18"/>
  <c r="D1717" i="18"/>
  <c r="D1718" i="18"/>
  <c r="D1719" i="18"/>
  <c r="D1720" i="18"/>
  <c r="D1721" i="18"/>
  <c r="D1722" i="18"/>
  <c r="D1723" i="18"/>
  <c r="D1724" i="18"/>
  <c r="D1725" i="18"/>
  <c r="D1726" i="18"/>
  <c r="D1727" i="18"/>
  <c r="D1728" i="18"/>
  <c r="D1729" i="18"/>
  <c r="D1730" i="18"/>
  <c r="D1731" i="18"/>
  <c r="D1732" i="18"/>
  <c r="D1733" i="18"/>
  <c r="D1734" i="18"/>
  <c r="D1735" i="18"/>
  <c r="D1736" i="18"/>
  <c r="D1737" i="18"/>
  <c r="D1738" i="18"/>
  <c r="D1739" i="18"/>
  <c r="D1740" i="18"/>
  <c r="D1741" i="18"/>
  <c r="D1742" i="18"/>
  <c r="D1743" i="18"/>
  <c r="D1744" i="18"/>
  <c r="D1745" i="18"/>
  <c r="D1746" i="18"/>
  <c r="D1747" i="18"/>
  <c r="D1748" i="18"/>
  <c r="D1749" i="18"/>
  <c r="D1750" i="18"/>
  <c r="D1751" i="18"/>
  <c r="D1752" i="18"/>
  <c r="D1753" i="18"/>
  <c r="D1754" i="18"/>
  <c r="D1755" i="18"/>
  <c r="D1756" i="18"/>
  <c r="D1757" i="18"/>
  <c r="D1758" i="18"/>
  <c r="D1759" i="18"/>
  <c r="D1760" i="18"/>
  <c r="D1761" i="18"/>
  <c r="D1762" i="18"/>
  <c r="D1763" i="18"/>
  <c r="D1764" i="18"/>
  <c r="D1765" i="18"/>
  <c r="D1766" i="18"/>
  <c r="D1767" i="18"/>
  <c r="D1768" i="18"/>
  <c r="D1769" i="18"/>
  <c r="D1770" i="18"/>
  <c r="D1771" i="18"/>
  <c r="D1772" i="18"/>
  <c r="D1773" i="18"/>
  <c r="D1774" i="18"/>
  <c r="D1775" i="18"/>
  <c r="D1776" i="18"/>
  <c r="D1777" i="18"/>
  <c r="D1778" i="18"/>
  <c r="D1779" i="18"/>
  <c r="D1780" i="18"/>
  <c r="D1781" i="18"/>
  <c r="D1782" i="18"/>
  <c r="D1783" i="18"/>
  <c r="D1784" i="18"/>
  <c r="D1785" i="18"/>
  <c r="D1786" i="18"/>
  <c r="D1787" i="18"/>
  <c r="D1788" i="18"/>
  <c r="D1789" i="18"/>
  <c r="D1790" i="18"/>
  <c r="D1791" i="18"/>
  <c r="D1792" i="18"/>
  <c r="D1793" i="18"/>
  <c r="D1794" i="18"/>
  <c r="D1795" i="18"/>
  <c r="D1796" i="18"/>
  <c r="D1797" i="18"/>
  <c r="D1798" i="18"/>
  <c r="D1799" i="18"/>
  <c r="D1800" i="18"/>
  <c r="D1801" i="18"/>
  <c r="D1802" i="18"/>
  <c r="D1803" i="18"/>
  <c r="D1804" i="18"/>
  <c r="D1805" i="18"/>
  <c r="D1806" i="18"/>
  <c r="D1807" i="18"/>
  <c r="D1808" i="18"/>
  <c r="D1809" i="18"/>
  <c r="D1810" i="18"/>
  <c r="D1811" i="18"/>
  <c r="D1812" i="18"/>
  <c r="D1813" i="18"/>
  <c r="D1814" i="18"/>
  <c r="D1815" i="18"/>
  <c r="D1816" i="18"/>
  <c r="D1817" i="18"/>
  <c r="D1818" i="18"/>
  <c r="D1819" i="18"/>
  <c r="D1820" i="18"/>
  <c r="D1821" i="18"/>
  <c r="D1822" i="18"/>
  <c r="D1823" i="18"/>
  <c r="D1824" i="18"/>
  <c r="D1825" i="18"/>
  <c r="D1826" i="18"/>
  <c r="D1827" i="18"/>
  <c r="D1828" i="18"/>
  <c r="D1829" i="18"/>
  <c r="D1830" i="18"/>
  <c r="D1831" i="18"/>
  <c r="D1832" i="18"/>
  <c r="D1833" i="18"/>
  <c r="D1834" i="18"/>
  <c r="D1835" i="18"/>
  <c r="D1836" i="18"/>
  <c r="D1837" i="18"/>
  <c r="D1838" i="18"/>
  <c r="D1839" i="18"/>
  <c r="D1840" i="18"/>
  <c r="D1841" i="18"/>
  <c r="D1842" i="18"/>
  <c r="D1843" i="18"/>
  <c r="D1844" i="18"/>
  <c r="D1845" i="18"/>
  <c r="D1846" i="18"/>
  <c r="D1847" i="18"/>
  <c r="D1848" i="18"/>
  <c r="D1849" i="18"/>
  <c r="D1850" i="18"/>
  <c r="D1851" i="18"/>
  <c r="D1852" i="18"/>
  <c r="D1853" i="18"/>
  <c r="D1854" i="18"/>
  <c r="D1855" i="18"/>
  <c r="D1856" i="18"/>
  <c r="D1857" i="18"/>
  <c r="D1858" i="18"/>
  <c r="D1859" i="18"/>
  <c r="D1860" i="18"/>
  <c r="D1861" i="18"/>
  <c r="D1862" i="18"/>
  <c r="D1863" i="18"/>
  <c r="D1864" i="18"/>
  <c r="D1865" i="18"/>
  <c r="D1866" i="18"/>
  <c r="D1867" i="18"/>
  <c r="D1868" i="18"/>
  <c r="D1869" i="18"/>
  <c r="D1870" i="18"/>
  <c r="D1871" i="18"/>
  <c r="D1872" i="18"/>
  <c r="D1873" i="18"/>
  <c r="D1874" i="18"/>
  <c r="D1875" i="18"/>
  <c r="D1876" i="18"/>
  <c r="D1877" i="18"/>
  <c r="D1878" i="18"/>
  <c r="D1879" i="18"/>
  <c r="D1880" i="18"/>
  <c r="D1881" i="18"/>
  <c r="D1882" i="18"/>
  <c r="D1883" i="18"/>
  <c r="D1884" i="18"/>
  <c r="D1885" i="18"/>
  <c r="D1886" i="18"/>
  <c r="D1887" i="18"/>
  <c r="D1888" i="18"/>
  <c r="D1889" i="18"/>
  <c r="D1890" i="18"/>
  <c r="D1891" i="18"/>
  <c r="D1892" i="18"/>
  <c r="D1893" i="18"/>
  <c r="D1894" i="18"/>
  <c r="D1895" i="18"/>
  <c r="D1896" i="18"/>
  <c r="D1897" i="18"/>
  <c r="D1898" i="18"/>
  <c r="D1899" i="18"/>
  <c r="D1900" i="18"/>
  <c r="D1901" i="18"/>
  <c r="D1902" i="18"/>
  <c r="D1903" i="18"/>
  <c r="D1904" i="18"/>
  <c r="D1905" i="18"/>
  <c r="D1906" i="18"/>
  <c r="D1907" i="18"/>
  <c r="D1908" i="18"/>
  <c r="D1909" i="18"/>
  <c r="D1910" i="18"/>
  <c r="D1911" i="18"/>
  <c r="D1912" i="18"/>
  <c r="D1913" i="18"/>
  <c r="D1914" i="18"/>
  <c r="D1915" i="18"/>
  <c r="D1916" i="18"/>
  <c r="D1917" i="18"/>
  <c r="D1918" i="18"/>
  <c r="D1919" i="18"/>
  <c r="D1920" i="18"/>
  <c r="D1921" i="18"/>
  <c r="D1922" i="18"/>
  <c r="D1923" i="18"/>
  <c r="D1924" i="18"/>
  <c r="D1925" i="18"/>
  <c r="D1926" i="18"/>
  <c r="D1927" i="18"/>
  <c r="D1928" i="18"/>
  <c r="D1929" i="18"/>
  <c r="D1930" i="18"/>
  <c r="D1931" i="18"/>
  <c r="D1932" i="18"/>
  <c r="D1933" i="18"/>
  <c r="D1934" i="18"/>
  <c r="D1935" i="18"/>
  <c r="D1936" i="18"/>
  <c r="D1937" i="18"/>
  <c r="D1938" i="18"/>
  <c r="D1939" i="18"/>
  <c r="D1940" i="18"/>
  <c r="D1941" i="18"/>
  <c r="D1942" i="18"/>
  <c r="D1943" i="18"/>
  <c r="D1944" i="18"/>
  <c r="D1945" i="18"/>
  <c r="D1946" i="18"/>
  <c r="D1947" i="18"/>
  <c r="D1948" i="18"/>
  <c r="D1949" i="18"/>
  <c r="D1950" i="18"/>
  <c r="D1951" i="18"/>
  <c r="D1952" i="18"/>
  <c r="D1953" i="18"/>
  <c r="D1954" i="18"/>
  <c r="D1955" i="18"/>
  <c r="D1956" i="18"/>
  <c r="D1957" i="18"/>
  <c r="D1958" i="18"/>
  <c r="D1959" i="18"/>
  <c r="D1960" i="18"/>
  <c r="D1961" i="18"/>
  <c r="D1962" i="18"/>
  <c r="D1963" i="18"/>
  <c r="D1964" i="18"/>
  <c r="D1965" i="18"/>
  <c r="D1966" i="18"/>
  <c r="D1967" i="18"/>
  <c r="D1968" i="18"/>
  <c r="D1969" i="18"/>
  <c r="D1970" i="18"/>
  <c r="D1971" i="18"/>
  <c r="D1972" i="18"/>
  <c r="D1973" i="18"/>
  <c r="D1974" i="18"/>
  <c r="D1975" i="18"/>
  <c r="D1976" i="18"/>
  <c r="D1977" i="18"/>
  <c r="D1978" i="18"/>
  <c r="D1979" i="18"/>
  <c r="D1980" i="18"/>
  <c r="D1981" i="18"/>
  <c r="D1982" i="18"/>
  <c r="D1983" i="18"/>
  <c r="D1984" i="18"/>
  <c r="D1985" i="18"/>
  <c r="D1986" i="18"/>
  <c r="D1987" i="18"/>
  <c r="D1988" i="18"/>
  <c r="D1989" i="18"/>
  <c r="D1990" i="18"/>
  <c r="D1991" i="18"/>
  <c r="D1992" i="18"/>
  <c r="D1993" i="18"/>
  <c r="D1994" i="18"/>
  <c r="D1995" i="18"/>
  <c r="D1996" i="18"/>
  <c r="D1997" i="18"/>
  <c r="D1998" i="18"/>
  <c r="D1999" i="18"/>
  <c r="D2000" i="18"/>
  <c r="D2001" i="18"/>
  <c r="D2002" i="18"/>
  <c r="D2003" i="18"/>
  <c r="D2004" i="18"/>
  <c r="D2005" i="18"/>
  <c r="D2006" i="18"/>
  <c r="D2007" i="18"/>
  <c r="D2008" i="18"/>
  <c r="D2009" i="18"/>
  <c r="D2010" i="18"/>
  <c r="D2011" i="18"/>
  <c r="D2012" i="18"/>
  <c r="D2013" i="18"/>
  <c r="D2014" i="18"/>
  <c r="D2015" i="18"/>
  <c r="D2016" i="18"/>
  <c r="D2017" i="18"/>
  <c r="D2018" i="18"/>
  <c r="D2019" i="18"/>
  <c r="D2020" i="18"/>
  <c r="D2021" i="18"/>
  <c r="D2022" i="18"/>
  <c r="D2023" i="18"/>
  <c r="D2024" i="18"/>
  <c r="D2025" i="18"/>
  <c r="D2026" i="18"/>
  <c r="D2027" i="18"/>
  <c r="D2028" i="18"/>
  <c r="D2029" i="18"/>
  <c r="D2030" i="18"/>
  <c r="D2031" i="18"/>
  <c r="D2032" i="18"/>
  <c r="D2033" i="18"/>
  <c r="D2034" i="18"/>
  <c r="D2035" i="18"/>
  <c r="D2036" i="18"/>
  <c r="D2037" i="18"/>
  <c r="D2038" i="18"/>
  <c r="D2039" i="18"/>
  <c r="D2040" i="18"/>
  <c r="D2041" i="18"/>
  <c r="D2042" i="18"/>
  <c r="D2043" i="18"/>
  <c r="D2044" i="18"/>
  <c r="D2045" i="18"/>
  <c r="D2046" i="18"/>
  <c r="D2047" i="18"/>
  <c r="D2048" i="18"/>
  <c r="D2049" i="18"/>
  <c r="D2050" i="18"/>
  <c r="D2051" i="18"/>
  <c r="D2052" i="18"/>
  <c r="D2053" i="18"/>
  <c r="D2054" i="18"/>
  <c r="D2055" i="18"/>
  <c r="D2056" i="18"/>
  <c r="D2057" i="18"/>
  <c r="D2058" i="18"/>
  <c r="D2059" i="18"/>
  <c r="D2060" i="18"/>
  <c r="D2061" i="18"/>
  <c r="D2062" i="18"/>
  <c r="D2063" i="18"/>
  <c r="D2064" i="18"/>
  <c r="D2065" i="18"/>
  <c r="D2066" i="18"/>
  <c r="D2067" i="18"/>
  <c r="D2068" i="18"/>
  <c r="D2069" i="18"/>
  <c r="D2070" i="18"/>
  <c r="D2071" i="18"/>
  <c r="D2072" i="18"/>
  <c r="D2073" i="18"/>
  <c r="D2074" i="18"/>
  <c r="D2075" i="18"/>
  <c r="D2076" i="18"/>
  <c r="D2077" i="18"/>
  <c r="D2078" i="18"/>
  <c r="D2079" i="18"/>
  <c r="D2080" i="18"/>
  <c r="D2081" i="18"/>
  <c r="D2082" i="18"/>
  <c r="D2083" i="18"/>
  <c r="D2084" i="18"/>
  <c r="D2085" i="18"/>
  <c r="D2086" i="18"/>
  <c r="D2087" i="18"/>
  <c r="D2088" i="18"/>
  <c r="D2089" i="18"/>
  <c r="D2090" i="18"/>
  <c r="D2091" i="18"/>
  <c r="D2092" i="18"/>
  <c r="D2093" i="18"/>
  <c r="D2094" i="18"/>
  <c r="D2095" i="18"/>
  <c r="D2096" i="18"/>
  <c r="D2097" i="18"/>
  <c r="D2098" i="18"/>
  <c r="D2099" i="18"/>
  <c r="D2100" i="18"/>
  <c r="D2101" i="18"/>
  <c r="D2102" i="18"/>
  <c r="D2103" i="18"/>
  <c r="D2104" i="18"/>
  <c r="D2105" i="18"/>
  <c r="D2106" i="18"/>
  <c r="D2107" i="18"/>
  <c r="D2108" i="18"/>
  <c r="D2109" i="18"/>
  <c r="D2110" i="18"/>
  <c r="D2111" i="18"/>
  <c r="D2112" i="18"/>
  <c r="D2113" i="18"/>
  <c r="D2114" i="18"/>
  <c r="D2115" i="18"/>
  <c r="D2116" i="18"/>
  <c r="D2117" i="18"/>
  <c r="D2118" i="18"/>
  <c r="D2119" i="18"/>
  <c r="D2120" i="18"/>
  <c r="D2121" i="18"/>
  <c r="D2122" i="18"/>
  <c r="D2123" i="18"/>
  <c r="D2124" i="18"/>
  <c r="D2125" i="18"/>
  <c r="D2126" i="18"/>
  <c r="D2127" i="18"/>
  <c r="D2128" i="18"/>
  <c r="D2129" i="18"/>
  <c r="D2130" i="18"/>
  <c r="D2131" i="18"/>
  <c r="D2132" i="18"/>
  <c r="D2133" i="18"/>
  <c r="D2134" i="18"/>
  <c r="D2135" i="18"/>
  <c r="D2136" i="18"/>
  <c r="D2137" i="18"/>
  <c r="D2138" i="18"/>
  <c r="D2139" i="18"/>
  <c r="D2140" i="18"/>
  <c r="D2141" i="18"/>
  <c r="D2142" i="18"/>
  <c r="D2143" i="18"/>
  <c r="D2144" i="18"/>
  <c r="D2145" i="18"/>
  <c r="D2146" i="18"/>
  <c r="D2147" i="18"/>
  <c r="D2148" i="18"/>
  <c r="D2149" i="18"/>
  <c r="D2150" i="18"/>
  <c r="D2151" i="18"/>
  <c r="D2152" i="18"/>
  <c r="D2153" i="18"/>
  <c r="D2154" i="18"/>
  <c r="D2155" i="18"/>
  <c r="D2156" i="18"/>
  <c r="D2157" i="18"/>
  <c r="D2158" i="18"/>
  <c r="D2159" i="18"/>
  <c r="D2160" i="18"/>
  <c r="D2161" i="18"/>
  <c r="D2162" i="18"/>
  <c r="D2163" i="18"/>
  <c r="D2164" i="18"/>
  <c r="D2165" i="18"/>
  <c r="D2166" i="18"/>
  <c r="D2167" i="18"/>
  <c r="D2168" i="18"/>
  <c r="D2169" i="18"/>
  <c r="D2170" i="18"/>
  <c r="D2171" i="18"/>
  <c r="D2172" i="18"/>
  <c r="D2173" i="18"/>
  <c r="D2174" i="18"/>
  <c r="D2175" i="18"/>
  <c r="D2176" i="18"/>
  <c r="D2177" i="18"/>
  <c r="D2178" i="18"/>
  <c r="D2179" i="18"/>
  <c r="D2180" i="18"/>
  <c r="D2181" i="18"/>
  <c r="D2182" i="18"/>
  <c r="D2183" i="18"/>
  <c r="D2184" i="18"/>
  <c r="D2185" i="18"/>
  <c r="D2186" i="18"/>
  <c r="D2187" i="18"/>
  <c r="D2188" i="18"/>
  <c r="D2189" i="18"/>
  <c r="D2190" i="18"/>
  <c r="D2191" i="18"/>
  <c r="D2192" i="18"/>
  <c r="D2193" i="18"/>
  <c r="D2194" i="18"/>
  <c r="D2195" i="18"/>
  <c r="D2196" i="18"/>
  <c r="D2197" i="18"/>
  <c r="D2198" i="18"/>
  <c r="D2199" i="18"/>
  <c r="D2200" i="18"/>
  <c r="D2201" i="18"/>
  <c r="D2202" i="18"/>
  <c r="D2203" i="18"/>
  <c r="D2204" i="18"/>
  <c r="D2205" i="18"/>
  <c r="D2206" i="18"/>
  <c r="D2207" i="18"/>
  <c r="D2208" i="18"/>
  <c r="D2209" i="18"/>
  <c r="D2210" i="18"/>
  <c r="D2211" i="18"/>
  <c r="D2212" i="18"/>
  <c r="D2213" i="18"/>
  <c r="D2214" i="18"/>
  <c r="D2215" i="18"/>
  <c r="D2216" i="18"/>
  <c r="D2217" i="18"/>
  <c r="D2218" i="18"/>
  <c r="D2219" i="18"/>
  <c r="D2220" i="18"/>
  <c r="D2221" i="18"/>
  <c r="D2222" i="18"/>
  <c r="D2223" i="18"/>
  <c r="D2224" i="18"/>
  <c r="D2225" i="18"/>
  <c r="D2226" i="18"/>
  <c r="D2227" i="18"/>
  <c r="D2228" i="18"/>
  <c r="D2229" i="18"/>
  <c r="D2230" i="18"/>
  <c r="D2231" i="18"/>
  <c r="D2232" i="18"/>
  <c r="D2233" i="18"/>
  <c r="D2234" i="18"/>
  <c r="D2235" i="18"/>
  <c r="D2236" i="18"/>
  <c r="D2237" i="18"/>
  <c r="D2238" i="18"/>
  <c r="D2239" i="18"/>
  <c r="D2240" i="18"/>
  <c r="D2241" i="18"/>
  <c r="D2242" i="18"/>
  <c r="D2243" i="18"/>
  <c r="D2244" i="18"/>
  <c r="D2245" i="18"/>
  <c r="D2246" i="18"/>
  <c r="D2247" i="18"/>
  <c r="D2248" i="18"/>
  <c r="D2249" i="18"/>
  <c r="D2250" i="18"/>
  <c r="D2251" i="18"/>
  <c r="D2252" i="18"/>
  <c r="D2253" i="18"/>
  <c r="D2254" i="18"/>
  <c r="D2255" i="18"/>
  <c r="D2256" i="18"/>
  <c r="D2257" i="18"/>
  <c r="D2258" i="18"/>
  <c r="D2259" i="18"/>
  <c r="D2260" i="18"/>
  <c r="D2261" i="18"/>
  <c r="D2262" i="18"/>
  <c r="D2263" i="18"/>
  <c r="D2264" i="18"/>
  <c r="D2265" i="18"/>
  <c r="D2266" i="18"/>
  <c r="D2267" i="18"/>
  <c r="D2268" i="18"/>
  <c r="D2269" i="18"/>
  <c r="D2270" i="18"/>
  <c r="D2271" i="18"/>
  <c r="D2272" i="18"/>
  <c r="D2273" i="18"/>
  <c r="D2274" i="18"/>
  <c r="D2275" i="18"/>
  <c r="D2276" i="18"/>
  <c r="D2277" i="18"/>
  <c r="D2278" i="18"/>
  <c r="D2279" i="18"/>
  <c r="D2280" i="18"/>
  <c r="D2281" i="18"/>
  <c r="D2282" i="18"/>
  <c r="D2283" i="18"/>
  <c r="D2284" i="18"/>
  <c r="D2285" i="18"/>
  <c r="D2286" i="18"/>
  <c r="D2287" i="18"/>
  <c r="D2288" i="18"/>
  <c r="D2289" i="18"/>
  <c r="D2290" i="18"/>
  <c r="D2291" i="18"/>
  <c r="D2292" i="18"/>
  <c r="D2293" i="18"/>
  <c r="D2294" i="18"/>
  <c r="D2295" i="18"/>
  <c r="D2296" i="18"/>
  <c r="D2297" i="18"/>
  <c r="D2298" i="18"/>
  <c r="D2299" i="18"/>
  <c r="D2300" i="18"/>
  <c r="D2301" i="18"/>
  <c r="D2302" i="18"/>
  <c r="D2303" i="18"/>
  <c r="D2304" i="18"/>
  <c r="D2305" i="18"/>
  <c r="D2306" i="18"/>
  <c r="D2307" i="18"/>
  <c r="D2308" i="18"/>
  <c r="D2309" i="18"/>
  <c r="D2310" i="18"/>
  <c r="D2311" i="18"/>
  <c r="D2312" i="18"/>
  <c r="D2313" i="18"/>
  <c r="D2314" i="18"/>
  <c r="D2315" i="18"/>
  <c r="D2316" i="18"/>
  <c r="D2317" i="18"/>
  <c r="D2318" i="18"/>
  <c r="D2319" i="18"/>
  <c r="D2320" i="18"/>
  <c r="D2321" i="18"/>
  <c r="D2322" i="18"/>
  <c r="D2323" i="18"/>
  <c r="D2324" i="18"/>
  <c r="D2325" i="18"/>
  <c r="D2326" i="18"/>
  <c r="D2327" i="18"/>
  <c r="D2328" i="18"/>
  <c r="D2329" i="18"/>
  <c r="D2330" i="18"/>
  <c r="D2331" i="18"/>
  <c r="D2332" i="18"/>
  <c r="D2333" i="18"/>
  <c r="D2334" i="18"/>
  <c r="D2335" i="18"/>
  <c r="D2336" i="18"/>
  <c r="D2337" i="18"/>
  <c r="D2338" i="18"/>
  <c r="D2339" i="18"/>
  <c r="D2340" i="18"/>
  <c r="D2341" i="18"/>
  <c r="D2342" i="18"/>
  <c r="D2343" i="18"/>
  <c r="D2344" i="18"/>
  <c r="D2345" i="18"/>
  <c r="D2346" i="18"/>
  <c r="D2347" i="18"/>
  <c r="D2348" i="18"/>
  <c r="D2349" i="18"/>
  <c r="D2350" i="18"/>
  <c r="D2351" i="18"/>
  <c r="D2352" i="18"/>
  <c r="D2353" i="18"/>
  <c r="D2354" i="18"/>
  <c r="D2355" i="18"/>
  <c r="D2356" i="18"/>
  <c r="D2357" i="18"/>
  <c r="D2358" i="18"/>
  <c r="D2359" i="18"/>
  <c r="D2360" i="18"/>
  <c r="D2361" i="18"/>
  <c r="D2362" i="18"/>
  <c r="D2363" i="18"/>
  <c r="D2364" i="18"/>
  <c r="D2365" i="18"/>
  <c r="D2366" i="18"/>
  <c r="D2367" i="18"/>
  <c r="D2368" i="18"/>
  <c r="D2369" i="18"/>
  <c r="D2370" i="18"/>
  <c r="D2371" i="18"/>
  <c r="D2372" i="18"/>
  <c r="D2373" i="18"/>
  <c r="D2374" i="18"/>
  <c r="D2375" i="18"/>
  <c r="D2376" i="18"/>
  <c r="D2377" i="18"/>
  <c r="D2378" i="18"/>
  <c r="D2379" i="18"/>
  <c r="D2380" i="18"/>
  <c r="D2381" i="18"/>
  <c r="D2382" i="18"/>
  <c r="D2383" i="18"/>
  <c r="D2384" i="18"/>
  <c r="D2385" i="18"/>
  <c r="D2386" i="18"/>
  <c r="D2387" i="18"/>
  <c r="D2388" i="18"/>
  <c r="D2389" i="18"/>
  <c r="D2390" i="18"/>
  <c r="D2391" i="18"/>
  <c r="D2392" i="18"/>
  <c r="D2393" i="18"/>
  <c r="D2394" i="18"/>
  <c r="D2395" i="18"/>
  <c r="D2396" i="18"/>
  <c r="D2397" i="18"/>
  <c r="D2398" i="18"/>
  <c r="D2399" i="18"/>
  <c r="D2400" i="18"/>
  <c r="D2401" i="18"/>
  <c r="D2402" i="18"/>
  <c r="D2403" i="18"/>
  <c r="D2404" i="18"/>
  <c r="D2405" i="18"/>
  <c r="D2406" i="18"/>
  <c r="D2407" i="18"/>
  <c r="D2408" i="18"/>
  <c r="D2409" i="18"/>
  <c r="D2410" i="18"/>
  <c r="D2411" i="18"/>
  <c r="D2412" i="18"/>
  <c r="D2413" i="18"/>
  <c r="D2414" i="18"/>
  <c r="D2415" i="18"/>
  <c r="D2416" i="18"/>
  <c r="D2417" i="18"/>
  <c r="D2418" i="18"/>
  <c r="D2419" i="18"/>
  <c r="D2420" i="18"/>
  <c r="D2421" i="18"/>
  <c r="D2422" i="18"/>
  <c r="D2423" i="18"/>
  <c r="D2424" i="18"/>
  <c r="D2425" i="18"/>
  <c r="D2426" i="18"/>
  <c r="D2427" i="18"/>
  <c r="D2428" i="18"/>
  <c r="D2429" i="18"/>
  <c r="D2430" i="18"/>
  <c r="D2431" i="18"/>
  <c r="D2432" i="18"/>
  <c r="D2433" i="18"/>
  <c r="D2434" i="18"/>
  <c r="D2435" i="18"/>
  <c r="D2436" i="18"/>
  <c r="D2437" i="18"/>
  <c r="D2438" i="18"/>
  <c r="D2439" i="18"/>
  <c r="D2440" i="18"/>
  <c r="D2441" i="18"/>
  <c r="D2442" i="18"/>
  <c r="D2443" i="18"/>
  <c r="D2444" i="18"/>
  <c r="D2445" i="18"/>
  <c r="D2446" i="18"/>
  <c r="D2447" i="18"/>
  <c r="D2448" i="18"/>
  <c r="D2449" i="18"/>
  <c r="D2450" i="18"/>
  <c r="D2451" i="18"/>
  <c r="D2452" i="18"/>
  <c r="D2453" i="18"/>
  <c r="D2454" i="18"/>
  <c r="D2455" i="18"/>
  <c r="D2456" i="18"/>
  <c r="D2457" i="18"/>
  <c r="D2458" i="18"/>
  <c r="D2459" i="18"/>
  <c r="D2460" i="18"/>
  <c r="D2461" i="18"/>
  <c r="D2462" i="18"/>
  <c r="D2463" i="18"/>
  <c r="D2464" i="18"/>
  <c r="D2465" i="18"/>
  <c r="D2466" i="18"/>
  <c r="D2467" i="18"/>
  <c r="D2468" i="18"/>
  <c r="D2469" i="18"/>
  <c r="D2470" i="18"/>
  <c r="D2471" i="18"/>
  <c r="D2472" i="18"/>
  <c r="D2473" i="18"/>
  <c r="D2474" i="18"/>
  <c r="D2475" i="18"/>
  <c r="D2476" i="18"/>
  <c r="D2477" i="18"/>
  <c r="D2478" i="18"/>
  <c r="D2479" i="18"/>
  <c r="D2480" i="18"/>
  <c r="D2481" i="18"/>
  <c r="D2482" i="18"/>
  <c r="D2483" i="18"/>
  <c r="D2484" i="18"/>
  <c r="D2485" i="18"/>
  <c r="D2486" i="18"/>
  <c r="D2487" i="18"/>
  <c r="D2488" i="18"/>
  <c r="D2489" i="18"/>
  <c r="D2490" i="18"/>
  <c r="D2491" i="18"/>
  <c r="D2492" i="18"/>
  <c r="D2493" i="18"/>
  <c r="D2494" i="18"/>
  <c r="D2495" i="18"/>
  <c r="D2496" i="18"/>
  <c r="D2497" i="18"/>
  <c r="D2498" i="18"/>
  <c r="D2499" i="18"/>
  <c r="D2500" i="18"/>
  <c r="D2501" i="18"/>
  <c r="D2502" i="18"/>
  <c r="D2503" i="18"/>
  <c r="D2504" i="18"/>
  <c r="D2505" i="18"/>
  <c r="D2506" i="18"/>
  <c r="D2507" i="18"/>
  <c r="D2508" i="18"/>
  <c r="D2509" i="18"/>
  <c r="D2510" i="18"/>
  <c r="D2511" i="18"/>
  <c r="D2512" i="18"/>
  <c r="D2513" i="18"/>
  <c r="D2514" i="18"/>
  <c r="D2515" i="18"/>
  <c r="D2516" i="18"/>
  <c r="D2517" i="18"/>
  <c r="D2518" i="18"/>
  <c r="D2519" i="18"/>
  <c r="D2520" i="18"/>
  <c r="D2521" i="18"/>
  <c r="D2522" i="18"/>
  <c r="D2523" i="18"/>
  <c r="D2524" i="18"/>
  <c r="D2525" i="18"/>
  <c r="D2526" i="18"/>
  <c r="D2527" i="18"/>
  <c r="D2528" i="18"/>
  <c r="D2529" i="18"/>
  <c r="D2530" i="18"/>
  <c r="D2531" i="18"/>
  <c r="D2532" i="18"/>
  <c r="D2533" i="18"/>
  <c r="D2534" i="18"/>
  <c r="D2535" i="18"/>
  <c r="D2536" i="18"/>
  <c r="D2537" i="18"/>
  <c r="D2538" i="18"/>
  <c r="D2539" i="18"/>
  <c r="D2540" i="18"/>
  <c r="D2541" i="18"/>
  <c r="D2542" i="18"/>
  <c r="D2543" i="18"/>
  <c r="D2544" i="18"/>
  <c r="D2545" i="18"/>
  <c r="D2546" i="18"/>
  <c r="D2547" i="18"/>
  <c r="D2548" i="18"/>
  <c r="D2549" i="18"/>
  <c r="D2550" i="18"/>
  <c r="D2551" i="18"/>
  <c r="D2552" i="18"/>
  <c r="D2553" i="18"/>
  <c r="D2554" i="18"/>
  <c r="D2555" i="18"/>
  <c r="D2556" i="18"/>
  <c r="D2557" i="18"/>
  <c r="D2558" i="18"/>
  <c r="D2559" i="18"/>
  <c r="D2" i="18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1199" i="5"/>
  <c r="D1200" i="5"/>
  <c r="D1201" i="5"/>
  <c r="D1202" i="5"/>
  <c r="D1203" i="5"/>
  <c r="D1204" i="5"/>
  <c r="D1205" i="5"/>
  <c r="D1206" i="5"/>
  <c r="D1207" i="5"/>
  <c r="D1208" i="5"/>
  <c r="D1209" i="5"/>
  <c r="D1210" i="5"/>
  <c r="D1211" i="5"/>
  <c r="D1212" i="5"/>
  <c r="D1213" i="5"/>
  <c r="D1214" i="5"/>
  <c r="D1215" i="5"/>
  <c r="D1216" i="5"/>
  <c r="D1217" i="5"/>
  <c r="D1218" i="5"/>
  <c r="D1219" i="5"/>
  <c r="D1220" i="5"/>
  <c r="D1221" i="5"/>
  <c r="D1222" i="5"/>
  <c r="D1223" i="5"/>
  <c r="D1224" i="5"/>
  <c r="D1225" i="5"/>
  <c r="D1226" i="5"/>
  <c r="D1227" i="5"/>
  <c r="D1228" i="5"/>
  <c r="D1229" i="5"/>
  <c r="D1230" i="5"/>
  <c r="D1231" i="5"/>
  <c r="D1232" i="5"/>
  <c r="D1233" i="5"/>
  <c r="D1234" i="5"/>
  <c r="D1235" i="5"/>
  <c r="D1236" i="5"/>
  <c r="D1237" i="5"/>
  <c r="D1238" i="5"/>
  <c r="D1239" i="5"/>
  <c r="D1240" i="5"/>
  <c r="D1241" i="5"/>
  <c r="D1242" i="5"/>
  <c r="D1243" i="5"/>
  <c r="D1244" i="5"/>
  <c r="D1245" i="5"/>
  <c r="D1246" i="5"/>
  <c r="D1247" i="5"/>
  <c r="D1248" i="5"/>
  <c r="D1249" i="5"/>
  <c r="D1250" i="5"/>
  <c r="D1251" i="5"/>
  <c r="D1252" i="5"/>
  <c r="D1253" i="5"/>
  <c r="D1254" i="5"/>
  <c r="D1255" i="5"/>
  <c r="D1256" i="5"/>
  <c r="D1257" i="5"/>
  <c r="D1258" i="5"/>
  <c r="D1259" i="5"/>
  <c r="D1260" i="5"/>
  <c r="D1261" i="5"/>
  <c r="D1262" i="5"/>
  <c r="D1263" i="5"/>
  <c r="D1264" i="5"/>
  <c r="D1265" i="5"/>
  <c r="D1266" i="5"/>
  <c r="D1267" i="5"/>
  <c r="D1268" i="5"/>
  <c r="D1269" i="5"/>
  <c r="D1270" i="5"/>
  <c r="D1271" i="5"/>
  <c r="D1272" i="5"/>
  <c r="D1273" i="5"/>
  <c r="D1274" i="5"/>
  <c r="D1275" i="5"/>
  <c r="D1276" i="5"/>
  <c r="D1277" i="5"/>
  <c r="D1278" i="5"/>
  <c r="D1279" i="5"/>
  <c r="D1280" i="5"/>
  <c r="D1281" i="5"/>
  <c r="D1282" i="5"/>
  <c r="D1283" i="5"/>
  <c r="D1284" i="5"/>
  <c r="D1285" i="5"/>
  <c r="D1286" i="5"/>
  <c r="D1287" i="5"/>
  <c r="D1288" i="5"/>
  <c r="D1289" i="5"/>
  <c r="D1290" i="5"/>
  <c r="D1291" i="5"/>
  <c r="D1292" i="5"/>
  <c r="D1293" i="5"/>
  <c r="D1294" i="5"/>
  <c r="D1295" i="5"/>
  <c r="D1296" i="5"/>
  <c r="D1297" i="5"/>
  <c r="D1298" i="5"/>
  <c r="D1299" i="5"/>
  <c r="D1300" i="5"/>
  <c r="D1301" i="5"/>
  <c r="D1302" i="5"/>
  <c r="D1303" i="5"/>
  <c r="D1304" i="5"/>
  <c r="D1305" i="5"/>
  <c r="D1306" i="5"/>
  <c r="D1307" i="5"/>
  <c r="D1308" i="5"/>
  <c r="D1309" i="5"/>
  <c r="D1310" i="5"/>
  <c r="D1311" i="5"/>
  <c r="D1312" i="5"/>
  <c r="D1313" i="5"/>
  <c r="D1314" i="5"/>
  <c r="D1315" i="5"/>
  <c r="D1316" i="5"/>
  <c r="D1317" i="5"/>
  <c r="D1318" i="5"/>
  <c r="D1319" i="5"/>
  <c r="D1320" i="5"/>
  <c r="D1321" i="5"/>
  <c r="D1322" i="5"/>
  <c r="D1323" i="5"/>
  <c r="D1324" i="5"/>
  <c r="D1325" i="5"/>
  <c r="D1326" i="5"/>
  <c r="D1327" i="5"/>
  <c r="D1328" i="5"/>
  <c r="D1329" i="5"/>
  <c r="D1330" i="5"/>
  <c r="D1331" i="5"/>
  <c r="D1332" i="5"/>
  <c r="D1333" i="5"/>
  <c r="D1334" i="5"/>
  <c r="D1335" i="5"/>
  <c r="D1336" i="5"/>
  <c r="D1337" i="5"/>
  <c r="D1338" i="5"/>
  <c r="D1339" i="5"/>
  <c r="D1340" i="5"/>
  <c r="D1341" i="5"/>
  <c r="D1342" i="5"/>
  <c r="D1343" i="5"/>
  <c r="D1344" i="5"/>
  <c r="D1345" i="5"/>
  <c r="D1346" i="5"/>
  <c r="D1347" i="5"/>
  <c r="D1348" i="5"/>
  <c r="D1349" i="5"/>
  <c r="D1350" i="5"/>
  <c r="D1351" i="5"/>
  <c r="D1352" i="5"/>
  <c r="D1353" i="5"/>
  <c r="D1354" i="5"/>
  <c r="D1355" i="5"/>
  <c r="D1356" i="5"/>
  <c r="D1357" i="5"/>
  <c r="D1358" i="5"/>
  <c r="D1359" i="5"/>
  <c r="D1360" i="5"/>
  <c r="D1361" i="5"/>
  <c r="D1362" i="5"/>
  <c r="D1363" i="5"/>
  <c r="D1364" i="5"/>
  <c r="D1365" i="5"/>
  <c r="D1366" i="5"/>
  <c r="D1367" i="5"/>
  <c r="D1368" i="5"/>
  <c r="D1369" i="5"/>
  <c r="D1370" i="5"/>
  <c r="D1371" i="5"/>
  <c r="D1372" i="5"/>
  <c r="D1373" i="5"/>
  <c r="D1374" i="5"/>
  <c r="D1375" i="5"/>
  <c r="D1376" i="5"/>
  <c r="D1377" i="5"/>
  <c r="D1378" i="5"/>
  <c r="D1379" i="5"/>
  <c r="D1380" i="5"/>
  <c r="D1381" i="5"/>
  <c r="D1382" i="5"/>
  <c r="D1383" i="5"/>
  <c r="D1384" i="5"/>
  <c r="D1385" i="5"/>
  <c r="D1386" i="5"/>
  <c r="D1387" i="5"/>
  <c r="D1388" i="5"/>
  <c r="D1389" i="5"/>
  <c r="D1390" i="5"/>
  <c r="D1391" i="5"/>
  <c r="D1392" i="5"/>
  <c r="D1393" i="5"/>
  <c r="D1394" i="5"/>
  <c r="D1395" i="5"/>
  <c r="D1396" i="5"/>
  <c r="D1397" i="5"/>
  <c r="D1398" i="5"/>
  <c r="D1399" i="5"/>
  <c r="D1400" i="5"/>
  <c r="D1401" i="5"/>
  <c r="D1402" i="5"/>
  <c r="D1403" i="5"/>
  <c r="D1404" i="5"/>
  <c r="D1405" i="5"/>
  <c r="D1406" i="5"/>
  <c r="D1407" i="5"/>
  <c r="D1408" i="5"/>
  <c r="D1409" i="5"/>
  <c r="D1410" i="5"/>
  <c r="D1411" i="5"/>
  <c r="D1412" i="5"/>
  <c r="D1413" i="5"/>
  <c r="D1414" i="5"/>
  <c r="D1415" i="5"/>
  <c r="D1416" i="5"/>
  <c r="D1417" i="5"/>
  <c r="D1418" i="5"/>
  <c r="D1419" i="5"/>
  <c r="D1420" i="5"/>
  <c r="D1421" i="5"/>
  <c r="D1422" i="5"/>
  <c r="D1423" i="5"/>
  <c r="D1424" i="5"/>
  <c r="D1425" i="5"/>
  <c r="D1426" i="5"/>
  <c r="D1427" i="5"/>
  <c r="D1428" i="5"/>
  <c r="D1429" i="5"/>
  <c r="D1430" i="5"/>
  <c r="D1431" i="5"/>
  <c r="D1432" i="5"/>
  <c r="D1433" i="5"/>
  <c r="D1434" i="5"/>
  <c r="D1435" i="5"/>
  <c r="D1436" i="5"/>
  <c r="D1437" i="5"/>
  <c r="D1438" i="5"/>
  <c r="D1439" i="5"/>
  <c r="D1440" i="5"/>
  <c r="D1441" i="5"/>
  <c r="D1442" i="5"/>
  <c r="D1443" i="5"/>
  <c r="D1444" i="5"/>
  <c r="D1445" i="5"/>
  <c r="D1446" i="5"/>
  <c r="D1447" i="5"/>
  <c r="D1448" i="5"/>
  <c r="D1449" i="5"/>
  <c r="D1450" i="5"/>
  <c r="D1451" i="5"/>
  <c r="D1452" i="5"/>
  <c r="D1453" i="5"/>
  <c r="D1454" i="5"/>
  <c r="D1455" i="5"/>
  <c r="D1456" i="5"/>
  <c r="D1457" i="5"/>
  <c r="D1458" i="5"/>
  <c r="D1459" i="5"/>
  <c r="D1460" i="5"/>
  <c r="D1461" i="5"/>
  <c r="D1462" i="5"/>
  <c r="D1463" i="5"/>
  <c r="D1464" i="5"/>
  <c r="D1465" i="5"/>
  <c r="D1466" i="5"/>
  <c r="D1467" i="5"/>
  <c r="D1468" i="5"/>
  <c r="D1469" i="5"/>
  <c r="D1470" i="5"/>
  <c r="D1471" i="5"/>
  <c r="D1472" i="5"/>
  <c r="D1473" i="5"/>
  <c r="D1474" i="5"/>
  <c r="D1475" i="5"/>
  <c r="D1476" i="5"/>
  <c r="D1477" i="5"/>
  <c r="D1478" i="5"/>
  <c r="D1479" i="5"/>
  <c r="D1480" i="5"/>
  <c r="D1481" i="5"/>
  <c r="D1482" i="5"/>
  <c r="D1483" i="5"/>
  <c r="D1484" i="5"/>
  <c r="D1485" i="5"/>
  <c r="D1486" i="5"/>
  <c r="D1487" i="5"/>
  <c r="D1488" i="5"/>
  <c r="D1489" i="5"/>
  <c r="D1490" i="5"/>
  <c r="D1491" i="5"/>
  <c r="D1492" i="5"/>
  <c r="D1493" i="5"/>
  <c r="D1494" i="5"/>
  <c r="D1495" i="5"/>
  <c r="D1496" i="5"/>
  <c r="D1497" i="5"/>
  <c r="D1498" i="5"/>
  <c r="D1499" i="5"/>
  <c r="D1500" i="5"/>
  <c r="D1501" i="5"/>
  <c r="D1502" i="5"/>
  <c r="D1503" i="5"/>
  <c r="D1504" i="5"/>
  <c r="D1505" i="5"/>
  <c r="D1506" i="5"/>
  <c r="D1507" i="5"/>
  <c r="D1508" i="5"/>
  <c r="D1509" i="5"/>
  <c r="D1510" i="5"/>
  <c r="D1511" i="5"/>
  <c r="D1512" i="5"/>
  <c r="D1513" i="5"/>
  <c r="D1514" i="5"/>
  <c r="D1515" i="5"/>
  <c r="D1516" i="5"/>
  <c r="D1517" i="5"/>
  <c r="D1518" i="5"/>
  <c r="D1519" i="5"/>
  <c r="D1520" i="5"/>
  <c r="D1521" i="5"/>
  <c r="D1522" i="5"/>
  <c r="D1523" i="5"/>
  <c r="D1524" i="5"/>
  <c r="D1525" i="5"/>
  <c r="D1526" i="5"/>
  <c r="D1527" i="5"/>
  <c r="D1528" i="5"/>
  <c r="D1529" i="5"/>
  <c r="D1530" i="5"/>
  <c r="D1531" i="5"/>
  <c r="D1532" i="5"/>
  <c r="D1533" i="5"/>
  <c r="D1534" i="5"/>
  <c r="D1535" i="5"/>
  <c r="D1536" i="5"/>
  <c r="D1537" i="5"/>
  <c r="D1538" i="5"/>
  <c r="D1539" i="5"/>
  <c r="D1540" i="5"/>
  <c r="D1541" i="5"/>
  <c r="D1542" i="5"/>
  <c r="D1543" i="5"/>
  <c r="D1544" i="5"/>
  <c r="D1545" i="5"/>
  <c r="D1546" i="5"/>
  <c r="D1547" i="5"/>
  <c r="D1548" i="5"/>
  <c r="D1549" i="5"/>
  <c r="D1550" i="5"/>
  <c r="D1551" i="5"/>
  <c r="D1552" i="5"/>
  <c r="D1553" i="5"/>
  <c r="D1554" i="5"/>
  <c r="D1555" i="5"/>
  <c r="D1556" i="5"/>
  <c r="D1557" i="5"/>
  <c r="D1558" i="5"/>
  <c r="D1559" i="5"/>
  <c r="D1560" i="5"/>
  <c r="D1561" i="5"/>
  <c r="D1562" i="5"/>
  <c r="D1563" i="5"/>
  <c r="D1564" i="5"/>
  <c r="D1565" i="5"/>
  <c r="D1566" i="5"/>
  <c r="D1567" i="5"/>
  <c r="D1568" i="5"/>
  <c r="D1569" i="5"/>
  <c r="D1570" i="5"/>
  <c r="D1571" i="5"/>
  <c r="D1572" i="5"/>
  <c r="D1573" i="5"/>
  <c r="D1574" i="5"/>
  <c r="D1575" i="5"/>
  <c r="D1576" i="5"/>
  <c r="D1577" i="5"/>
  <c r="D1578" i="5"/>
  <c r="D1579" i="5"/>
  <c r="D1580" i="5"/>
  <c r="D1581" i="5"/>
  <c r="D1582" i="5"/>
  <c r="D1583" i="5"/>
  <c r="D1584" i="5"/>
  <c r="D1585" i="5"/>
  <c r="D1586" i="5"/>
  <c r="D1587" i="5"/>
  <c r="D1588" i="5"/>
  <c r="D1589" i="5"/>
  <c r="D1590" i="5"/>
  <c r="D1591" i="5"/>
  <c r="D1592" i="5"/>
  <c r="D1593" i="5"/>
  <c r="D1594" i="5"/>
  <c r="D1595" i="5"/>
  <c r="D1596" i="5"/>
  <c r="D1597" i="5"/>
  <c r="D1598" i="5"/>
  <c r="D1599" i="5"/>
  <c r="D1600" i="5"/>
  <c r="D1601" i="5"/>
  <c r="D1602" i="5"/>
  <c r="D1603" i="5"/>
  <c r="D1604" i="5"/>
  <c r="D1605" i="5"/>
  <c r="D1606" i="5"/>
  <c r="D1607" i="5"/>
  <c r="D1608" i="5"/>
  <c r="D1609" i="5"/>
  <c r="D1610" i="5"/>
  <c r="D1611" i="5"/>
  <c r="D1612" i="5"/>
  <c r="D1613" i="5"/>
  <c r="D1614" i="5"/>
  <c r="D1615" i="5"/>
  <c r="D1616" i="5"/>
  <c r="D1617" i="5"/>
  <c r="D1618" i="5"/>
  <c r="D1619" i="5"/>
  <c r="D1620" i="5"/>
  <c r="D1621" i="5"/>
  <c r="D1622" i="5"/>
  <c r="D1623" i="5"/>
  <c r="D1624" i="5"/>
  <c r="D1625" i="5"/>
  <c r="D1626" i="5"/>
  <c r="D1627" i="5"/>
  <c r="D1628" i="5"/>
  <c r="D1629" i="5"/>
  <c r="D1630" i="5"/>
  <c r="D1631" i="5"/>
  <c r="D1632" i="5"/>
  <c r="D1633" i="5"/>
  <c r="D1634" i="5"/>
  <c r="D1635" i="5"/>
  <c r="D1636" i="5"/>
  <c r="D1637" i="5"/>
  <c r="D1638" i="5"/>
  <c r="D1639" i="5"/>
  <c r="D1640" i="5"/>
  <c r="D1641" i="5"/>
  <c r="D1642" i="5"/>
  <c r="D1643" i="5"/>
  <c r="D1644" i="5"/>
  <c r="D1645" i="5"/>
  <c r="D1646" i="5"/>
  <c r="D1647" i="5"/>
  <c r="D1648" i="5"/>
  <c r="D1649" i="5"/>
  <c r="D1650" i="5"/>
  <c r="D1651" i="5"/>
  <c r="D1652" i="5"/>
  <c r="D1653" i="5"/>
  <c r="D1654" i="5"/>
  <c r="D1655" i="5"/>
  <c r="D1656" i="5"/>
  <c r="D1657" i="5"/>
  <c r="D1658" i="5"/>
  <c r="D1659" i="5"/>
  <c r="D1660" i="5"/>
  <c r="D1661" i="5"/>
  <c r="D1662" i="5"/>
  <c r="D1663" i="5"/>
  <c r="D1664" i="5"/>
  <c r="D1665" i="5"/>
  <c r="D1666" i="5"/>
  <c r="D1667" i="5"/>
  <c r="D1668" i="5"/>
  <c r="D1669" i="5"/>
  <c r="D1670" i="5"/>
  <c r="D1671" i="5"/>
  <c r="D1672" i="5"/>
  <c r="D1673" i="5"/>
  <c r="D1674" i="5"/>
  <c r="D1675" i="5"/>
  <c r="D1676" i="5"/>
  <c r="D1677" i="5"/>
  <c r="D1678" i="5"/>
  <c r="D1679" i="5"/>
  <c r="D1680" i="5"/>
  <c r="D1681" i="5"/>
  <c r="D1682" i="5"/>
  <c r="D1683" i="5"/>
  <c r="D1684" i="5"/>
  <c r="D1685" i="5"/>
  <c r="D1686" i="5"/>
  <c r="D1687" i="5"/>
  <c r="D1688" i="5"/>
  <c r="D1689" i="5"/>
  <c r="D1690" i="5"/>
  <c r="D1691" i="5"/>
  <c r="D1692" i="5"/>
  <c r="D1693" i="5"/>
  <c r="D1694" i="5"/>
  <c r="D1695" i="5"/>
  <c r="D1696" i="5"/>
  <c r="D1697" i="5"/>
  <c r="D1698" i="5"/>
  <c r="D1699" i="5"/>
  <c r="D1700" i="5"/>
  <c r="D1701" i="5"/>
  <c r="D1702" i="5"/>
  <c r="D1703" i="5"/>
  <c r="D1704" i="5"/>
  <c r="D1705" i="5"/>
  <c r="D1706" i="5"/>
  <c r="D1707" i="5"/>
  <c r="D1708" i="5"/>
  <c r="D1709" i="5"/>
  <c r="D1710" i="5"/>
  <c r="D1711" i="5"/>
  <c r="D1712" i="5"/>
  <c r="D1713" i="5"/>
  <c r="D1714" i="5"/>
  <c r="D1715" i="5"/>
  <c r="D1716" i="5"/>
  <c r="D1717" i="5"/>
  <c r="D1718" i="5"/>
  <c r="D1719" i="5"/>
  <c r="D1720" i="5"/>
  <c r="D1721" i="5"/>
  <c r="D1722" i="5"/>
  <c r="D1723" i="5"/>
  <c r="D1724" i="5"/>
  <c r="D1725" i="5"/>
  <c r="D1726" i="5"/>
  <c r="D1727" i="5"/>
  <c r="D1728" i="5"/>
  <c r="D1729" i="5"/>
  <c r="D1730" i="5"/>
  <c r="D1731" i="5"/>
  <c r="D1732" i="5"/>
  <c r="D1733" i="5"/>
  <c r="D1734" i="5"/>
  <c r="D1735" i="5"/>
  <c r="D1736" i="5"/>
  <c r="D1737" i="5"/>
  <c r="D1738" i="5"/>
  <c r="D1739" i="5"/>
  <c r="D1740" i="5"/>
  <c r="D1741" i="5"/>
  <c r="D1742" i="5"/>
  <c r="D1743" i="5"/>
  <c r="D1744" i="5"/>
  <c r="D1745" i="5"/>
  <c r="D1746" i="5"/>
  <c r="D1747" i="5"/>
  <c r="D1748" i="5"/>
  <c r="D1749" i="5"/>
  <c r="D1750" i="5"/>
  <c r="D1751" i="5"/>
  <c r="D1752" i="5"/>
  <c r="D1753" i="5"/>
  <c r="D1754" i="5"/>
  <c r="D1755" i="5"/>
  <c r="D1756" i="5"/>
  <c r="D1757" i="5"/>
  <c r="D1758" i="5"/>
  <c r="D1759" i="5"/>
  <c r="D1760" i="5"/>
  <c r="D1761" i="5"/>
  <c r="D1762" i="5"/>
  <c r="D1763" i="5"/>
  <c r="D1764" i="5"/>
  <c r="D1765" i="5"/>
  <c r="D1766" i="5"/>
  <c r="D1767" i="5"/>
  <c r="D1768" i="5"/>
  <c r="D1769" i="5"/>
  <c r="D1770" i="5"/>
  <c r="D1771" i="5"/>
  <c r="D1772" i="5"/>
  <c r="D1773" i="5"/>
  <c r="D1774" i="5"/>
  <c r="D1775" i="5"/>
  <c r="D1776" i="5"/>
  <c r="D1777" i="5"/>
  <c r="D1778" i="5"/>
  <c r="D1779" i="5"/>
  <c r="D1780" i="5"/>
  <c r="D1781" i="5"/>
  <c r="D1782" i="5"/>
  <c r="D1783" i="5"/>
  <c r="D1784" i="5"/>
  <c r="D1785" i="5"/>
  <c r="D1786" i="5"/>
  <c r="D1787" i="5"/>
  <c r="D1788" i="5"/>
  <c r="D1789" i="5"/>
  <c r="D1790" i="5"/>
  <c r="D1791" i="5"/>
  <c r="D1792" i="5"/>
  <c r="D1793" i="5"/>
  <c r="D1794" i="5"/>
  <c r="D1795" i="5"/>
  <c r="D1796" i="5"/>
  <c r="D1797" i="5"/>
  <c r="D1798" i="5"/>
  <c r="D1799" i="5"/>
  <c r="D1800" i="5"/>
  <c r="D1801" i="5"/>
  <c r="D1802" i="5"/>
  <c r="D1803" i="5"/>
  <c r="D1804" i="5"/>
  <c r="D1805" i="5"/>
  <c r="D1806" i="5"/>
  <c r="D1807" i="5"/>
  <c r="D1808" i="5"/>
  <c r="D1809" i="5"/>
  <c r="D1810" i="5"/>
  <c r="D1811" i="5"/>
  <c r="D1812" i="5"/>
  <c r="D1813" i="5"/>
  <c r="D1814" i="5"/>
  <c r="D1815" i="5"/>
  <c r="D1816" i="5"/>
  <c r="D1817" i="5"/>
  <c r="D1818" i="5"/>
  <c r="D1819" i="5"/>
  <c r="D1820" i="5"/>
  <c r="D1821" i="5"/>
  <c r="D1822" i="5"/>
  <c r="D1823" i="5"/>
  <c r="D1824" i="5"/>
  <c r="D1825" i="5"/>
  <c r="D1826" i="5"/>
  <c r="D1827" i="5"/>
  <c r="D1828" i="5"/>
  <c r="D1829" i="5"/>
  <c r="D1830" i="5"/>
  <c r="D1831" i="5"/>
  <c r="D1832" i="5"/>
  <c r="D1833" i="5"/>
  <c r="D1834" i="5"/>
  <c r="D1835" i="5"/>
  <c r="D1836" i="5"/>
  <c r="D1837" i="5"/>
  <c r="D1838" i="5"/>
  <c r="D1839" i="5"/>
  <c r="D1840" i="5"/>
  <c r="D1841" i="5"/>
  <c r="D1842" i="5"/>
  <c r="D1843" i="5"/>
  <c r="D1844" i="5"/>
  <c r="D1845" i="5"/>
  <c r="D1846" i="5"/>
  <c r="D1847" i="5"/>
  <c r="D1848" i="5"/>
  <c r="D1849" i="5"/>
  <c r="D1850" i="5"/>
  <c r="D1851" i="5"/>
  <c r="D1852" i="5"/>
  <c r="D1853" i="5"/>
  <c r="D1854" i="5"/>
  <c r="D1855" i="5"/>
  <c r="D1856" i="5"/>
  <c r="D1857" i="5"/>
  <c r="D1858" i="5"/>
  <c r="D1859" i="5"/>
  <c r="D1860" i="5"/>
  <c r="D1861" i="5"/>
  <c r="D1862" i="5"/>
  <c r="D1863" i="5"/>
  <c r="D1864" i="5"/>
  <c r="D1865" i="5"/>
  <c r="D1866" i="5"/>
  <c r="D1867" i="5"/>
  <c r="D1868" i="5"/>
  <c r="D1869" i="5"/>
  <c r="D1870" i="5"/>
  <c r="D1871" i="5"/>
  <c r="D1872" i="5"/>
  <c r="D1873" i="5"/>
  <c r="D1874" i="5"/>
  <c r="D1875" i="5"/>
  <c r="D1876" i="5"/>
  <c r="D1877" i="5"/>
  <c r="D1878" i="5"/>
  <c r="D1879" i="5"/>
  <c r="D1880" i="5"/>
  <c r="D1881" i="5"/>
  <c r="D1882" i="5"/>
  <c r="D1883" i="5"/>
  <c r="D1884" i="5"/>
  <c r="D1885" i="5"/>
  <c r="D1886" i="5"/>
  <c r="D1887" i="5"/>
  <c r="D1888" i="5"/>
  <c r="D1889" i="5"/>
  <c r="D1890" i="5"/>
  <c r="D1891" i="5"/>
  <c r="D1892" i="5"/>
  <c r="D1893" i="5"/>
  <c r="D1894" i="5"/>
  <c r="D1895" i="5"/>
  <c r="D1896" i="5"/>
  <c r="D1897" i="5"/>
  <c r="D1898" i="5"/>
  <c r="D1899" i="5"/>
  <c r="D1900" i="5"/>
  <c r="D1901" i="5"/>
  <c r="D1902" i="5"/>
  <c r="D1903" i="5"/>
  <c r="D1904" i="5"/>
  <c r="D1905" i="5"/>
  <c r="D1906" i="5"/>
  <c r="D1907" i="5"/>
  <c r="D1908" i="5"/>
  <c r="D1909" i="5"/>
  <c r="D1910" i="5"/>
  <c r="D1911" i="5"/>
  <c r="D1912" i="5"/>
  <c r="D1913" i="5"/>
  <c r="D1914" i="5"/>
  <c r="D1915" i="5"/>
  <c r="D1916" i="5"/>
  <c r="D1917" i="5"/>
  <c r="D1918" i="5"/>
  <c r="D1919" i="5"/>
  <c r="D1920" i="5"/>
  <c r="D1921" i="5"/>
  <c r="D1922" i="5"/>
  <c r="D1923" i="5"/>
  <c r="D1924" i="5"/>
  <c r="D1925" i="5"/>
  <c r="D1926" i="5"/>
  <c r="D1927" i="5"/>
  <c r="D1928" i="5"/>
  <c r="D1929" i="5"/>
  <c r="D1930" i="5"/>
  <c r="D1931" i="5"/>
  <c r="D1932" i="5"/>
  <c r="D1933" i="5"/>
  <c r="D1934" i="5"/>
  <c r="D1935" i="5"/>
  <c r="D1936" i="5"/>
  <c r="D1937" i="5"/>
  <c r="D1938" i="5"/>
  <c r="D1939" i="5"/>
  <c r="D1940" i="5"/>
  <c r="D1941" i="5"/>
  <c r="D1942" i="5"/>
  <c r="D1943" i="5"/>
  <c r="D1944" i="5"/>
  <c r="D1945" i="5"/>
  <c r="D1946" i="5"/>
  <c r="D1947" i="5"/>
  <c r="D1948" i="5"/>
  <c r="D1949" i="5"/>
  <c r="D1950" i="5"/>
  <c r="D1951" i="5"/>
  <c r="D1952" i="5"/>
  <c r="D1953" i="5"/>
  <c r="D1954" i="5"/>
  <c r="D1955" i="5"/>
  <c r="D1956" i="5"/>
  <c r="D1957" i="5"/>
  <c r="D1958" i="5"/>
  <c r="D1959" i="5"/>
  <c r="D1960" i="5"/>
  <c r="D1961" i="5"/>
  <c r="D1962" i="5"/>
  <c r="D1963" i="5"/>
  <c r="D1964" i="5"/>
  <c r="D1965" i="5"/>
  <c r="D1966" i="5"/>
  <c r="D1967" i="5"/>
  <c r="D1968" i="5"/>
  <c r="D1969" i="5"/>
  <c r="D1970" i="5"/>
  <c r="D1971" i="5"/>
  <c r="D1972" i="5"/>
  <c r="D1973" i="5"/>
  <c r="D1974" i="5"/>
  <c r="D1975" i="5"/>
  <c r="D1976" i="5"/>
  <c r="D1977" i="5"/>
  <c r="D1978" i="5"/>
  <c r="D1979" i="5"/>
  <c r="D1980" i="5"/>
  <c r="D1981" i="5"/>
  <c r="D1982" i="5"/>
  <c r="D1983" i="5"/>
  <c r="D1984" i="5"/>
  <c r="D1985" i="5"/>
  <c r="D1986" i="5"/>
  <c r="D1987" i="5"/>
  <c r="D1988" i="5"/>
  <c r="D1989" i="5"/>
  <c r="D1990" i="5"/>
  <c r="D1991" i="5"/>
  <c r="D1992" i="5"/>
  <c r="D1993" i="5"/>
  <c r="D1994" i="5"/>
  <c r="D1995" i="5"/>
  <c r="D1996" i="5"/>
  <c r="D1997" i="5"/>
  <c r="D1998" i="5"/>
  <c r="D1999" i="5"/>
  <c r="D2000" i="5"/>
  <c r="D2001" i="5"/>
  <c r="D2002" i="5"/>
  <c r="D2003" i="5"/>
  <c r="D2004" i="5"/>
  <c r="D2005" i="5"/>
  <c r="D2006" i="5"/>
  <c r="D2007" i="5"/>
  <c r="D2008" i="5"/>
  <c r="D2009" i="5"/>
  <c r="D2010" i="5"/>
  <c r="D2011" i="5"/>
  <c r="D2012" i="5"/>
  <c r="D2013" i="5"/>
  <c r="D2014" i="5"/>
  <c r="D2015" i="5"/>
  <c r="D2016" i="5"/>
  <c r="D2017" i="5"/>
  <c r="D2018" i="5"/>
  <c r="D2019" i="5"/>
  <c r="D2020" i="5"/>
  <c r="D2021" i="5"/>
  <c r="D2022" i="5"/>
  <c r="D2023" i="5"/>
  <c r="D2024" i="5"/>
  <c r="D2025" i="5"/>
  <c r="D2026" i="5"/>
  <c r="D2027" i="5"/>
  <c r="D2028" i="5"/>
  <c r="D2029" i="5"/>
  <c r="D2030" i="5"/>
  <c r="D2031" i="5"/>
  <c r="D2032" i="5"/>
  <c r="D2033" i="5"/>
  <c r="D2034" i="5"/>
  <c r="D2035" i="5"/>
  <c r="D2036" i="5"/>
  <c r="D2037" i="5"/>
  <c r="D2038" i="5"/>
  <c r="D2039" i="5"/>
  <c r="D2040" i="5"/>
  <c r="D2041" i="5"/>
  <c r="D2042" i="5"/>
  <c r="D2043" i="5"/>
  <c r="D2044" i="5"/>
  <c r="D2045" i="5"/>
  <c r="D2046" i="5"/>
  <c r="D2047" i="5"/>
  <c r="D2048" i="5"/>
  <c r="D2049" i="5"/>
  <c r="D2050" i="5"/>
  <c r="D2051" i="5"/>
  <c r="D2052" i="5"/>
  <c r="D2053" i="5"/>
  <c r="D2054" i="5"/>
  <c r="D2055" i="5"/>
  <c r="D2056" i="5"/>
  <c r="D2057" i="5"/>
  <c r="D2058" i="5"/>
  <c r="D2059" i="5"/>
  <c r="D2060" i="5"/>
  <c r="D2061" i="5"/>
  <c r="D2062" i="5"/>
  <c r="D2063" i="5"/>
  <c r="D2064" i="5"/>
  <c r="D2065" i="5"/>
  <c r="D2066" i="5"/>
  <c r="D2067" i="5"/>
  <c r="D2068" i="5"/>
  <c r="D2069" i="5"/>
  <c r="D2070" i="5"/>
  <c r="D2071" i="5"/>
  <c r="D2072" i="5"/>
  <c r="D2073" i="5"/>
  <c r="D2074" i="5"/>
  <c r="D2075" i="5"/>
  <c r="D2076" i="5"/>
  <c r="D2077" i="5"/>
  <c r="D2078" i="5"/>
  <c r="D2079" i="5"/>
  <c r="D2080" i="5"/>
  <c r="D2081" i="5"/>
  <c r="D2082" i="5"/>
  <c r="D2083" i="5"/>
  <c r="D2084" i="5"/>
  <c r="D2085" i="5"/>
  <c r="D2086" i="5"/>
  <c r="D2087" i="5"/>
  <c r="D2088" i="5"/>
  <c r="D2089" i="5"/>
  <c r="D2090" i="5"/>
  <c r="D2091" i="5"/>
  <c r="D2092" i="5"/>
  <c r="D2093" i="5"/>
  <c r="D2094" i="5"/>
  <c r="D2095" i="5"/>
  <c r="D2096" i="5"/>
  <c r="D2097" i="5"/>
  <c r="D2098" i="5"/>
  <c r="D2099" i="5"/>
  <c r="D2100" i="5"/>
  <c r="D2101" i="5"/>
  <c r="D2102" i="5"/>
  <c r="D2103" i="5"/>
  <c r="D2104" i="5"/>
  <c r="D2105" i="5"/>
  <c r="D2106" i="5"/>
  <c r="D2107" i="5"/>
  <c r="D2108" i="5"/>
  <c r="D2109" i="5"/>
  <c r="D2110" i="5"/>
  <c r="D2111" i="5"/>
  <c r="D2112" i="5"/>
  <c r="D2113" i="5"/>
  <c r="D2114" i="5"/>
  <c r="D2115" i="5"/>
  <c r="D2116" i="5"/>
  <c r="D2117" i="5"/>
  <c r="D2118" i="5"/>
  <c r="D2119" i="5"/>
  <c r="D2120" i="5"/>
  <c r="D2121" i="5"/>
  <c r="D2122" i="5"/>
  <c r="D2123" i="5"/>
  <c r="D2124" i="5"/>
  <c r="D2125" i="5"/>
  <c r="D2126" i="5"/>
  <c r="D2127" i="5"/>
  <c r="D2128" i="5"/>
  <c r="D2129" i="5"/>
  <c r="D2130" i="5"/>
  <c r="D2131" i="5"/>
  <c r="D2132" i="5"/>
  <c r="D2133" i="5"/>
  <c r="D2134" i="5"/>
  <c r="D2135" i="5"/>
  <c r="D2136" i="5"/>
  <c r="D2137" i="5"/>
  <c r="D2138" i="5"/>
  <c r="D2139" i="5"/>
  <c r="D2140" i="5"/>
  <c r="D2141" i="5"/>
  <c r="D2142" i="5"/>
  <c r="D2143" i="5"/>
  <c r="D2144" i="5"/>
  <c r="D2145" i="5"/>
  <c r="D2146" i="5"/>
  <c r="D2147" i="5"/>
  <c r="D2148" i="5"/>
  <c r="D2149" i="5"/>
  <c r="D2150" i="5"/>
  <c r="D2151" i="5"/>
  <c r="D2152" i="5"/>
  <c r="D2153" i="5"/>
  <c r="D2154" i="5"/>
  <c r="D2155" i="5"/>
  <c r="D2156" i="5"/>
  <c r="D2157" i="5"/>
  <c r="D2158" i="5"/>
  <c r="D2159" i="5"/>
  <c r="D2160" i="5"/>
  <c r="D2161" i="5"/>
  <c r="D2162" i="5"/>
  <c r="D2163" i="5"/>
  <c r="D2164" i="5"/>
  <c r="D2165" i="5"/>
  <c r="D2166" i="5"/>
  <c r="D2167" i="5"/>
  <c r="D2168" i="5"/>
  <c r="D2169" i="5"/>
  <c r="D2170" i="5"/>
  <c r="D2171" i="5"/>
  <c r="D2172" i="5"/>
  <c r="D2173" i="5"/>
  <c r="D2174" i="5"/>
  <c r="D2175" i="5"/>
  <c r="D2176" i="5"/>
  <c r="D2177" i="5"/>
  <c r="D2178" i="5"/>
  <c r="D2179" i="5"/>
  <c r="D2180" i="5"/>
  <c r="D2181" i="5"/>
  <c r="D2182" i="5"/>
  <c r="D2183" i="5"/>
  <c r="D2184" i="5"/>
  <c r="D2185" i="5"/>
  <c r="D2186" i="5"/>
  <c r="D2187" i="5"/>
  <c r="D2188" i="5"/>
  <c r="D2189" i="5"/>
  <c r="D2190" i="5"/>
  <c r="D2191" i="5"/>
  <c r="D2192" i="5"/>
  <c r="D2193" i="5"/>
  <c r="D2194" i="5"/>
  <c r="D2195" i="5"/>
  <c r="D2196" i="5"/>
  <c r="D2197" i="5"/>
  <c r="D2198" i="5"/>
  <c r="D2199" i="5"/>
  <c r="D2200" i="5"/>
  <c r="D2201" i="5"/>
  <c r="D2202" i="5"/>
  <c r="D2203" i="5"/>
  <c r="D2204" i="5"/>
  <c r="D2205" i="5"/>
  <c r="D2206" i="5"/>
  <c r="D2207" i="5"/>
  <c r="D2208" i="5"/>
  <c r="D2209" i="5"/>
  <c r="D2210" i="5"/>
  <c r="D2211" i="5"/>
  <c r="D2212" i="5"/>
  <c r="D2213" i="5"/>
  <c r="D2214" i="5"/>
  <c r="D2215" i="5"/>
  <c r="D2216" i="5"/>
  <c r="D2217" i="5"/>
  <c r="D2218" i="5"/>
  <c r="D2219" i="5"/>
  <c r="D2220" i="5"/>
  <c r="D2221" i="5"/>
  <c r="D2222" i="5"/>
  <c r="D2223" i="5"/>
  <c r="D2224" i="5"/>
  <c r="D2225" i="5"/>
  <c r="D2226" i="5"/>
  <c r="D2227" i="5"/>
  <c r="D2228" i="5"/>
  <c r="D2229" i="5"/>
  <c r="D2230" i="5"/>
  <c r="D2231" i="5"/>
  <c r="D2232" i="5"/>
  <c r="D2233" i="5"/>
  <c r="D2234" i="5"/>
  <c r="D2235" i="5"/>
  <c r="D2236" i="5"/>
  <c r="D2237" i="5"/>
  <c r="D2238" i="5"/>
  <c r="D2239" i="5"/>
  <c r="D2240" i="5"/>
  <c r="D2241" i="5"/>
  <c r="D2242" i="5"/>
  <c r="D2243" i="5"/>
  <c r="D2244" i="5"/>
  <c r="D2245" i="5"/>
  <c r="D2246" i="5"/>
  <c r="D2247" i="5"/>
  <c r="D2248" i="5"/>
  <c r="D2249" i="5"/>
  <c r="D2250" i="5"/>
  <c r="D2251" i="5"/>
  <c r="D2252" i="5"/>
  <c r="D2253" i="5"/>
  <c r="D2254" i="5"/>
  <c r="D2255" i="5"/>
  <c r="D2256" i="5"/>
  <c r="D2257" i="5"/>
  <c r="D2258" i="5"/>
  <c r="D2259" i="5"/>
  <c r="D2260" i="5"/>
  <c r="D2261" i="5"/>
  <c r="D2262" i="5"/>
  <c r="D2263" i="5"/>
  <c r="D2264" i="5"/>
  <c r="D2265" i="5"/>
  <c r="D2266" i="5"/>
  <c r="D2267" i="5"/>
  <c r="D2268" i="5"/>
  <c r="D2269" i="5"/>
  <c r="D2270" i="5"/>
  <c r="D2271" i="5"/>
  <c r="D2272" i="5"/>
  <c r="D2273" i="5"/>
  <c r="D2274" i="5"/>
  <c r="D2275" i="5"/>
  <c r="D2276" i="5"/>
  <c r="D2277" i="5"/>
  <c r="D2278" i="5"/>
  <c r="D2279" i="5"/>
  <c r="D2280" i="5"/>
  <c r="D2281" i="5"/>
  <c r="D2282" i="5"/>
  <c r="D2283" i="5"/>
  <c r="D2284" i="5"/>
  <c r="D2285" i="5"/>
  <c r="D2286" i="5"/>
  <c r="D2287" i="5"/>
  <c r="D2288" i="5"/>
  <c r="D2289" i="5"/>
  <c r="D2290" i="5"/>
  <c r="D2291" i="5"/>
  <c r="D2292" i="5"/>
  <c r="D2293" i="5"/>
  <c r="D2294" i="5"/>
  <c r="D2295" i="5"/>
  <c r="D2296" i="5"/>
  <c r="D2297" i="5"/>
  <c r="D2298" i="5"/>
  <c r="D2299" i="5"/>
  <c r="D2300" i="5"/>
  <c r="D2301" i="5"/>
  <c r="D2302" i="5"/>
  <c r="D2303" i="5"/>
  <c r="D2304" i="5"/>
  <c r="D2305" i="5"/>
  <c r="D2306" i="5"/>
  <c r="D2307" i="5"/>
  <c r="D2308" i="5"/>
  <c r="D2309" i="5"/>
  <c r="D2310" i="5"/>
  <c r="D2311" i="5"/>
  <c r="D2312" i="5"/>
  <c r="D2313" i="5"/>
  <c r="D2314" i="5"/>
  <c r="D2315" i="5"/>
  <c r="D2316" i="5"/>
  <c r="D2317" i="5"/>
  <c r="D2318" i="5"/>
  <c r="D2319" i="5"/>
  <c r="D2320" i="5"/>
  <c r="D2321" i="5"/>
  <c r="D2322" i="5"/>
  <c r="D2323" i="5"/>
  <c r="D2324" i="5"/>
  <c r="D2325" i="5"/>
  <c r="D2326" i="5"/>
  <c r="D2327" i="5"/>
  <c r="D2328" i="5"/>
  <c r="D2329" i="5"/>
  <c r="D2330" i="5"/>
  <c r="D2331" i="5"/>
  <c r="D2332" i="5"/>
  <c r="D2333" i="5"/>
  <c r="D2334" i="5"/>
  <c r="D2335" i="5"/>
  <c r="D2336" i="5"/>
  <c r="D2337" i="5"/>
  <c r="D2338" i="5"/>
  <c r="D2339" i="5"/>
  <c r="D2340" i="5"/>
  <c r="D2341" i="5"/>
  <c r="D2342" i="5"/>
  <c r="D2343" i="5"/>
  <c r="D2344" i="5"/>
  <c r="D2345" i="5"/>
  <c r="D2346" i="5"/>
  <c r="D2347" i="5"/>
  <c r="D2348" i="5"/>
  <c r="D2349" i="5"/>
  <c r="D2350" i="5"/>
  <c r="D2351" i="5"/>
  <c r="D2352" i="5"/>
  <c r="D2353" i="5"/>
  <c r="D2354" i="5"/>
  <c r="D2355" i="5"/>
  <c r="D2356" i="5"/>
  <c r="D2357" i="5"/>
  <c r="D2358" i="5"/>
  <c r="D2359" i="5"/>
  <c r="D2360" i="5"/>
  <c r="D2361" i="5"/>
  <c r="D2362" i="5"/>
  <c r="D2363" i="5"/>
  <c r="D2364" i="5"/>
  <c r="D2365" i="5"/>
  <c r="D2366" i="5"/>
  <c r="D2367" i="5"/>
  <c r="D2368" i="5"/>
  <c r="D2369" i="5"/>
  <c r="D2370" i="5"/>
  <c r="D2371" i="5"/>
  <c r="D2372" i="5"/>
  <c r="D2373" i="5"/>
  <c r="D2374" i="5"/>
  <c r="D2375" i="5"/>
  <c r="D2376" i="5"/>
  <c r="D2377" i="5"/>
  <c r="D2378" i="5"/>
  <c r="D2379" i="5"/>
  <c r="D2380" i="5"/>
  <c r="D2381" i="5"/>
  <c r="D2382" i="5"/>
  <c r="D2383" i="5"/>
  <c r="D2384" i="5"/>
  <c r="D2385" i="5"/>
  <c r="D2386" i="5"/>
  <c r="D2387" i="5"/>
  <c r="D2388" i="5"/>
  <c r="D2389" i="5"/>
  <c r="D2390" i="5"/>
  <c r="D2391" i="5"/>
  <c r="D2392" i="5"/>
  <c r="D2393" i="5"/>
  <c r="D2394" i="5"/>
  <c r="D2395" i="5"/>
  <c r="D2396" i="5"/>
  <c r="D2397" i="5"/>
  <c r="D2398" i="5"/>
  <c r="D2399" i="5"/>
  <c r="D2400" i="5"/>
  <c r="D2401" i="5"/>
  <c r="D2402" i="5"/>
  <c r="D2403" i="5"/>
  <c r="D2404" i="5"/>
  <c r="D2405" i="5"/>
  <c r="D2406" i="5"/>
  <c r="D2407" i="5"/>
  <c r="D2408" i="5"/>
  <c r="D2409" i="5"/>
  <c r="D2410" i="5"/>
  <c r="D2411" i="5"/>
  <c r="D2412" i="5"/>
  <c r="D2413" i="5"/>
  <c r="D2414" i="5"/>
  <c r="D2415" i="5"/>
  <c r="D2416" i="5"/>
  <c r="D2417" i="5"/>
  <c r="D2418" i="5"/>
  <c r="D2419" i="5"/>
  <c r="D2420" i="5"/>
  <c r="D2421" i="5"/>
  <c r="D2422" i="5"/>
  <c r="D2423" i="5"/>
  <c r="D2424" i="5"/>
  <c r="D2425" i="5"/>
  <c r="D2426" i="5"/>
  <c r="D2427" i="5"/>
  <c r="D2428" i="5"/>
  <c r="D2429" i="5"/>
  <c r="D2430" i="5"/>
  <c r="D2431" i="5"/>
  <c r="D2432" i="5"/>
  <c r="D2433" i="5"/>
  <c r="D2434" i="5"/>
  <c r="D2435" i="5"/>
  <c r="D2436" i="5"/>
  <c r="D2437" i="5"/>
  <c r="D2438" i="5"/>
  <c r="D2439" i="5"/>
  <c r="D2440" i="5"/>
  <c r="D2441" i="5"/>
  <c r="D2442" i="5"/>
  <c r="D2443" i="5"/>
  <c r="D2444" i="5"/>
  <c r="D2445" i="5"/>
  <c r="D2446" i="5"/>
  <c r="D2447" i="5"/>
  <c r="D2448" i="5"/>
  <c r="D2449" i="5"/>
  <c r="D2450" i="5"/>
  <c r="D2451" i="5"/>
  <c r="D2452" i="5"/>
  <c r="D2453" i="5"/>
  <c r="D2454" i="5"/>
  <c r="D2455" i="5"/>
  <c r="D2456" i="5"/>
  <c r="D2457" i="5"/>
  <c r="D2458" i="5"/>
  <c r="D2459" i="5"/>
  <c r="D2460" i="5"/>
  <c r="D2461" i="5"/>
  <c r="D2462" i="5"/>
  <c r="D2463" i="5"/>
  <c r="D2464" i="5"/>
  <c r="D2465" i="5"/>
  <c r="D2466" i="5"/>
  <c r="D2467" i="5"/>
  <c r="D2468" i="5"/>
  <c r="D2469" i="5"/>
  <c r="D2470" i="5"/>
  <c r="D2471" i="5"/>
  <c r="D2472" i="5"/>
  <c r="D2473" i="5"/>
  <c r="D2474" i="5"/>
  <c r="D2475" i="5"/>
  <c r="D2476" i="5"/>
  <c r="D2477" i="5"/>
  <c r="D2478" i="5"/>
  <c r="D2479" i="5"/>
  <c r="D2480" i="5"/>
  <c r="D2481" i="5"/>
  <c r="D2482" i="5"/>
  <c r="D2483" i="5"/>
  <c r="D2484" i="5"/>
  <c r="D2485" i="5"/>
  <c r="D2486" i="5"/>
  <c r="D2487" i="5"/>
  <c r="D2488" i="5"/>
  <c r="D2489" i="5"/>
  <c r="D2490" i="5"/>
  <c r="D2491" i="5"/>
  <c r="D2492" i="5"/>
  <c r="D2493" i="5"/>
  <c r="D2494" i="5"/>
  <c r="D2495" i="5"/>
  <c r="D2496" i="5"/>
  <c r="D2497" i="5"/>
  <c r="D2498" i="5"/>
  <c r="D2499" i="5"/>
  <c r="D2500" i="5"/>
  <c r="D2501" i="5"/>
  <c r="D2502" i="5"/>
  <c r="D2503" i="5"/>
  <c r="D2504" i="5"/>
  <c r="D2505" i="5"/>
  <c r="D2506" i="5"/>
  <c r="D2507" i="5"/>
  <c r="D2508" i="5"/>
  <c r="D2509" i="5"/>
  <c r="D2510" i="5"/>
  <c r="D2511" i="5"/>
  <c r="D2512" i="5"/>
  <c r="D2513" i="5"/>
  <c r="D2514" i="5"/>
  <c r="D2515" i="5"/>
  <c r="D2516" i="5"/>
  <c r="D2517" i="5"/>
  <c r="D2518" i="5"/>
  <c r="D2519" i="5"/>
  <c r="D2520" i="5"/>
  <c r="D2521" i="5"/>
  <c r="D2522" i="5"/>
  <c r="D2523" i="5"/>
  <c r="D2524" i="5"/>
  <c r="D2525" i="5"/>
  <c r="D2526" i="5"/>
  <c r="D2527" i="5"/>
  <c r="D2528" i="5"/>
  <c r="D2529" i="5"/>
  <c r="D2530" i="5"/>
  <c r="D2531" i="5"/>
  <c r="D2532" i="5"/>
  <c r="D2533" i="5"/>
  <c r="D2534" i="5"/>
  <c r="D2535" i="5"/>
  <c r="D2536" i="5"/>
  <c r="D2537" i="5"/>
  <c r="D2538" i="5"/>
  <c r="D2539" i="5"/>
  <c r="D2540" i="5"/>
  <c r="D2541" i="5"/>
  <c r="D2542" i="5"/>
  <c r="D2543" i="5"/>
  <c r="D2544" i="5"/>
  <c r="D2545" i="5"/>
  <c r="D2546" i="5"/>
  <c r="D2547" i="5"/>
  <c r="D2548" i="5"/>
  <c r="D2549" i="5"/>
  <c r="D2550" i="5"/>
  <c r="D2551" i="5"/>
  <c r="D2552" i="5"/>
  <c r="D2553" i="5"/>
  <c r="D2554" i="5"/>
  <c r="D2555" i="5"/>
  <c r="D2556" i="5"/>
  <c r="D2557" i="5"/>
  <c r="D2558" i="5"/>
  <c r="D2559" i="5"/>
  <c r="D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927" i="4"/>
  <c r="C1928" i="4"/>
  <c r="C1929" i="4"/>
  <c r="C1930" i="4"/>
  <c r="C1931" i="4"/>
  <c r="C1932" i="4"/>
  <c r="C1933" i="4"/>
  <c r="C1934" i="4"/>
  <c r="C1935" i="4"/>
  <c r="C1936" i="4"/>
  <c r="C1937" i="4"/>
  <c r="C1938" i="4"/>
  <c r="C1939" i="4"/>
  <c r="C1940" i="4"/>
  <c r="C1941" i="4"/>
  <c r="C1942" i="4"/>
  <c r="C1943" i="4"/>
  <c r="C1944" i="4"/>
  <c r="C1945" i="4"/>
  <c r="C1946" i="4"/>
  <c r="C1947" i="4"/>
  <c r="C1948" i="4"/>
  <c r="C1949" i="4"/>
  <c r="C1950" i="4"/>
  <c r="C1951" i="4"/>
  <c r="C1952" i="4"/>
  <c r="C1953" i="4"/>
  <c r="C1954" i="4"/>
  <c r="C1955" i="4"/>
  <c r="C1956" i="4"/>
  <c r="C1957" i="4"/>
  <c r="C1958" i="4"/>
  <c r="C1959" i="4"/>
  <c r="C1960" i="4"/>
  <c r="C1961" i="4"/>
  <c r="C1962" i="4"/>
  <c r="C1963" i="4"/>
  <c r="C1964" i="4"/>
  <c r="C1965" i="4"/>
  <c r="C1966" i="4"/>
  <c r="C1967" i="4"/>
  <c r="C1968" i="4"/>
  <c r="C1969" i="4"/>
  <c r="C1970" i="4"/>
  <c r="C1971" i="4"/>
  <c r="C1972" i="4"/>
  <c r="C1973" i="4"/>
  <c r="C1974" i="4"/>
  <c r="C1975" i="4"/>
  <c r="C1976" i="4"/>
  <c r="C1977" i="4"/>
  <c r="C1978" i="4"/>
  <c r="C1979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2009" i="4"/>
  <c r="C2010" i="4"/>
  <c r="C2011" i="4"/>
  <c r="C2012" i="4"/>
  <c r="C2013" i="4"/>
  <c r="C2014" i="4"/>
  <c r="C2015" i="4"/>
  <c r="C2016" i="4"/>
  <c r="C2017" i="4"/>
  <c r="C2018" i="4"/>
  <c r="C2019" i="4"/>
  <c r="C2020" i="4"/>
  <c r="C2021" i="4"/>
  <c r="C2022" i="4"/>
  <c r="C2023" i="4"/>
  <c r="C2024" i="4"/>
  <c r="C2025" i="4"/>
  <c r="C2026" i="4"/>
  <c r="C2027" i="4"/>
  <c r="C2028" i="4"/>
  <c r="C2029" i="4"/>
  <c r="C2030" i="4"/>
  <c r="C2031" i="4"/>
  <c r="C2032" i="4"/>
  <c r="C2033" i="4"/>
  <c r="C2034" i="4"/>
  <c r="C2035" i="4"/>
  <c r="C2036" i="4"/>
  <c r="C2037" i="4"/>
  <c r="C2038" i="4"/>
  <c r="C2039" i="4"/>
  <c r="C2040" i="4"/>
  <c r="C2041" i="4"/>
  <c r="C2042" i="4"/>
  <c r="C2043" i="4"/>
  <c r="C2044" i="4"/>
  <c r="C2045" i="4"/>
  <c r="C2046" i="4"/>
  <c r="C2047" i="4"/>
  <c r="C2048" i="4"/>
  <c r="C2049" i="4"/>
  <c r="C2050" i="4"/>
  <c r="C2051" i="4"/>
  <c r="C2052" i="4"/>
  <c r="C2053" i="4"/>
  <c r="C2054" i="4"/>
  <c r="C2055" i="4"/>
  <c r="C2056" i="4"/>
  <c r="C2057" i="4"/>
  <c r="C2058" i="4"/>
  <c r="C2059" i="4"/>
  <c r="C2060" i="4"/>
  <c r="C2061" i="4"/>
  <c r="C2062" i="4"/>
  <c r="C2063" i="4"/>
  <c r="C2064" i="4"/>
  <c r="C2065" i="4"/>
  <c r="C2066" i="4"/>
  <c r="C2067" i="4"/>
  <c r="C2068" i="4"/>
  <c r="C2069" i="4"/>
  <c r="C2070" i="4"/>
  <c r="C2071" i="4"/>
  <c r="C2072" i="4"/>
  <c r="C2073" i="4"/>
  <c r="C2074" i="4"/>
  <c r="C2075" i="4"/>
  <c r="C2076" i="4"/>
  <c r="C2077" i="4"/>
  <c r="C2078" i="4"/>
  <c r="C2079" i="4"/>
  <c r="C2080" i="4"/>
  <c r="C2081" i="4"/>
  <c r="C2082" i="4"/>
  <c r="C2083" i="4"/>
  <c r="C2084" i="4"/>
  <c r="C2085" i="4"/>
  <c r="C2086" i="4"/>
  <c r="C2087" i="4"/>
  <c r="C2088" i="4"/>
  <c r="C2089" i="4"/>
  <c r="C2090" i="4"/>
  <c r="C2091" i="4"/>
  <c r="C2092" i="4"/>
  <c r="C2093" i="4"/>
  <c r="C2094" i="4"/>
  <c r="C2095" i="4"/>
  <c r="C2096" i="4"/>
  <c r="C2097" i="4"/>
  <c r="C2098" i="4"/>
  <c r="C2099" i="4"/>
  <c r="C2100" i="4"/>
  <c r="C2101" i="4"/>
  <c r="C2102" i="4"/>
  <c r="C2103" i="4"/>
  <c r="C2104" i="4"/>
  <c r="C2105" i="4"/>
  <c r="C2106" i="4"/>
  <c r="C2107" i="4"/>
  <c r="C2108" i="4"/>
  <c r="C2109" i="4"/>
  <c r="C2110" i="4"/>
  <c r="C2111" i="4"/>
  <c r="C2112" i="4"/>
  <c r="C2113" i="4"/>
  <c r="C2114" i="4"/>
  <c r="C2115" i="4"/>
  <c r="C2116" i="4"/>
  <c r="C2117" i="4"/>
  <c r="C2118" i="4"/>
  <c r="C2119" i="4"/>
  <c r="C2120" i="4"/>
  <c r="C2121" i="4"/>
  <c r="C2122" i="4"/>
  <c r="C2123" i="4"/>
  <c r="C2124" i="4"/>
  <c r="C2125" i="4"/>
  <c r="C2126" i="4"/>
  <c r="C2127" i="4"/>
  <c r="C2128" i="4"/>
  <c r="C2129" i="4"/>
  <c r="C2130" i="4"/>
  <c r="C2131" i="4"/>
  <c r="C2132" i="4"/>
  <c r="C2133" i="4"/>
  <c r="C2134" i="4"/>
  <c r="C2135" i="4"/>
  <c r="C2136" i="4"/>
  <c r="C2137" i="4"/>
  <c r="C2138" i="4"/>
  <c r="C2139" i="4"/>
  <c r="C2140" i="4"/>
  <c r="C2141" i="4"/>
  <c r="C2142" i="4"/>
  <c r="C2143" i="4"/>
  <c r="C2144" i="4"/>
  <c r="C2145" i="4"/>
  <c r="C2146" i="4"/>
  <c r="C2147" i="4"/>
  <c r="C2148" i="4"/>
  <c r="C2149" i="4"/>
  <c r="C2150" i="4"/>
  <c r="C2151" i="4"/>
  <c r="C2152" i="4"/>
  <c r="C2153" i="4"/>
  <c r="C2154" i="4"/>
  <c r="C2155" i="4"/>
  <c r="C2156" i="4"/>
  <c r="C2157" i="4"/>
  <c r="C2158" i="4"/>
  <c r="C2159" i="4"/>
  <c r="C2160" i="4"/>
  <c r="C2161" i="4"/>
  <c r="C2162" i="4"/>
  <c r="C2163" i="4"/>
  <c r="C2164" i="4"/>
  <c r="C2165" i="4"/>
  <c r="C2166" i="4"/>
  <c r="C2167" i="4"/>
  <c r="C2168" i="4"/>
  <c r="C2169" i="4"/>
  <c r="C2170" i="4"/>
  <c r="C2171" i="4"/>
  <c r="C2172" i="4"/>
  <c r="C2173" i="4"/>
  <c r="C2174" i="4"/>
  <c r="C2175" i="4"/>
  <c r="C2176" i="4"/>
  <c r="C2177" i="4"/>
  <c r="C2178" i="4"/>
  <c r="C2179" i="4"/>
  <c r="C2180" i="4"/>
  <c r="C2181" i="4"/>
  <c r="C2182" i="4"/>
  <c r="C2183" i="4"/>
  <c r="C2184" i="4"/>
  <c r="C2185" i="4"/>
  <c r="C2186" i="4"/>
  <c r="C2187" i="4"/>
  <c r="C2188" i="4"/>
  <c r="C2189" i="4"/>
  <c r="C2190" i="4"/>
  <c r="C2191" i="4"/>
  <c r="C2192" i="4"/>
  <c r="C2193" i="4"/>
  <c r="C2194" i="4"/>
  <c r="C2195" i="4"/>
  <c r="C2196" i="4"/>
  <c r="C2197" i="4"/>
  <c r="C2198" i="4"/>
  <c r="C2199" i="4"/>
  <c r="C2200" i="4"/>
  <c r="C2201" i="4"/>
  <c r="C2202" i="4"/>
  <c r="C2203" i="4"/>
  <c r="C2204" i="4"/>
  <c r="C2205" i="4"/>
  <c r="C2206" i="4"/>
  <c r="C2207" i="4"/>
  <c r="C2208" i="4"/>
  <c r="C2209" i="4"/>
  <c r="C2210" i="4"/>
  <c r="C2211" i="4"/>
  <c r="C2212" i="4"/>
  <c r="C2213" i="4"/>
  <c r="C2214" i="4"/>
  <c r="C2215" i="4"/>
  <c r="C2216" i="4"/>
  <c r="C2217" i="4"/>
  <c r="C2218" i="4"/>
  <c r="C2219" i="4"/>
  <c r="C2220" i="4"/>
  <c r="C2221" i="4"/>
  <c r="C2222" i="4"/>
  <c r="C2223" i="4"/>
  <c r="C2224" i="4"/>
  <c r="C2225" i="4"/>
  <c r="C2226" i="4"/>
  <c r="C2227" i="4"/>
  <c r="C2228" i="4"/>
  <c r="C2229" i="4"/>
  <c r="C2230" i="4"/>
  <c r="C2231" i="4"/>
  <c r="C2232" i="4"/>
  <c r="C2233" i="4"/>
  <c r="C2234" i="4"/>
  <c r="C2235" i="4"/>
  <c r="C2236" i="4"/>
  <c r="C2237" i="4"/>
  <c r="C2238" i="4"/>
  <c r="C2239" i="4"/>
  <c r="C2240" i="4"/>
  <c r="C2241" i="4"/>
  <c r="C2242" i="4"/>
  <c r="C2243" i="4"/>
  <c r="C2244" i="4"/>
  <c r="C2245" i="4"/>
  <c r="C2246" i="4"/>
  <c r="C2247" i="4"/>
  <c r="C2248" i="4"/>
  <c r="C2249" i="4"/>
  <c r="C2250" i="4"/>
  <c r="C2251" i="4"/>
  <c r="C2252" i="4"/>
  <c r="C2253" i="4"/>
  <c r="C2254" i="4"/>
  <c r="C2255" i="4"/>
  <c r="C2256" i="4"/>
  <c r="C2257" i="4"/>
  <c r="C2258" i="4"/>
  <c r="C2259" i="4"/>
  <c r="C2260" i="4"/>
  <c r="C2261" i="4"/>
  <c r="C2262" i="4"/>
  <c r="C2263" i="4"/>
  <c r="C2264" i="4"/>
  <c r="C2265" i="4"/>
  <c r="C2266" i="4"/>
  <c r="C2267" i="4"/>
  <c r="C2268" i="4"/>
  <c r="C2269" i="4"/>
  <c r="C2270" i="4"/>
  <c r="C2271" i="4"/>
  <c r="C2272" i="4"/>
  <c r="C2273" i="4"/>
  <c r="C2274" i="4"/>
  <c r="C2275" i="4"/>
  <c r="C2276" i="4"/>
  <c r="C2277" i="4"/>
  <c r="C2278" i="4"/>
  <c r="C2279" i="4"/>
  <c r="C2280" i="4"/>
  <c r="C2281" i="4"/>
  <c r="C2282" i="4"/>
  <c r="C2283" i="4"/>
  <c r="C2284" i="4"/>
  <c r="C2285" i="4"/>
  <c r="C2286" i="4"/>
  <c r="C2287" i="4"/>
  <c r="C2288" i="4"/>
  <c r="C2289" i="4"/>
  <c r="C2290" i="4"/>
  <c r="C2291" i="4"/>
  <c r="C2292" i="4"/>
  <c r="C2293" i="4"/>
  <c r="C2294" i="4"/>
  <c r="C2295" i="4"/>
  <c r="C2296" i="4"/>
  <c r="C2297" i="4"/>
  <c r="C2298" i="4"/>
  <c r="C2299" i="4"/>
  <c r="C2300" i="4"/>
  <c r="C2301" i="4"/>
  <c r="C2302" i="4"/>
  <c r="C2303" i="4"/>
  <c r="C2304" i="4"/>
  <c r="C2305" i="4"/>
  <c r="C2306" i="4"/>
  <c r="C2307" i="4"/>
  <c r="C2308" i="4"/>
  <c r="C2309" i="4"/>
  <c r="C2310" i="4"/>
  <c r="C2311" i="4"/>
  <c r="C2312" i="4"/>
  <c r="C2313" i="4"/>
  <c r="C2314" i="4"/>
  <c r="C2315" i="4"/>
  <c r="C2316" i="4"/>
  <c r="C2317" i="4"/>
  <c r="C2318" i="4"/>
  <c r="C2319" i="4"/>
  <c r="C2320" i="4"/>
  <c r="C2321" i="4"/>
  <c r="C2322" i="4"/>
  <c r="C2323" i="4"/>
  <c r="C2324" i="4"/>
  <c r="C2325" i="4"/>
  <c r="C2326" i="4"/>
  <c r="C2327" i="4"/>
  <c r="C2328" i="4"/>
  <c r="C2329" i="4"/>
  <c r="C2330" i="4"/>
  <c r="C2331" i="4"/>
  <c r="C2332" i="4"/>
  <c r="C2333" i="4"/>
  <c r="C2334" i="4"/>
  <c r="C2335" i="4"/>
  <c r="C2336" i="4"/>
  <c r="C2337" i="4"/>
  <c r="C2338" i="4"/>
  <c r="C2339" i="4"/>
  <c r="C2340" i="4"/>
  <c r="C2341" i="4"/>
  <c r="C2342" i="4"/>
  <c r="C2343" i="4"/>
  <c r="C2344" i="4"/>
  <c r="C2345" i="4"/>
  <c r="C2346" i="4"/>
  <c r="C2347" i="4"/>
  <c r="C2348" i="4"/>
  <c r="C2349" i="4"/>
  <c r="C2350" i="4"/>
  <c r="C2351" i="4"/>
  <c r="C2352" i="4"/>
  <c r="C2353" i="4"/>
  <c r="C2354" i="4"/>
  <c r="C2355" i="4"/>
  <c r="C2356" i="4"/>
  <c r="C2357" i="4"/>
  <c r="C2358" i="4"/>
  <c r="C2359" i="4"/>
  <c r="C2360" i="4"/>
  <c r="C2361" i="4"/>
  <c r="C2362" i="4"/>
  <c r="C2363" i="4"/>
  <c r="C2364" i="4"/>
  <c r="C2365" i="4"/>
  <c r="C2366" i="4"/>
  <c r="C2367" i="4"/>
  <c r="C2368" i="4"/>
  <c r="C2369" i="4"/>
  <c r="C2370" i="4"/>
  <c r="C2371" i="4"/>
  <c r="C2372" i="4"/>
  <c r="C2373" i="4"/>
  <c r="C2374" i="4"/>
  <c r="C2375" i="4"/>
  <c r="C2376" i="4"/>
  <c r="C2377" i="4"/>
  <c r="C2378" i="4"/>
  <c r="C2379" i="4"/>
  <c r="C2380" i="4"/>
  <c r="C2381" i="4"/>
  <c r="C2382" i="4"/>
  <c r="C2383" i="4"/>
  <c r="C2384" i="4"/>
  <c r="C2385" i="4"/>
  <c r="C2386" i="4"/>
  <c r="C2387" i="4"/>
  <c r="C2388" i="4"/>
  <c r="C2389" i="4"/>
  <c r="C2390" i="4"/>
  <c r="C2391" i="4"/>
  <c r="C2392" i="4"/>
  <c r="C2393" i="4"/>
  <c r="C2394" i="4"/>
  <c r="C2395" i="4"/>
  <c r="C2396" i="4"/>
  <c r="C2397" i="4"/>
  <c r="C2398" i="4"/>
  <c r="C2399" i="4"/>
  <c r="C2400" i="4"/>
  <c r="C2401" i="4"/>
  <c r="C2402" i="4"/>
  <c r="C2403" i="4"/>
  <c r="C2404" i="4"/>
  <c r="C2405" i="4"/>
  <c r="C2406" i="4"/>
  <c r="C2407" i="4"/>
  <c r="C2408" i="4"/>
  <c r="C2409" i="4"/>
  <c r="C2410" i="4"/>
  <c r="C2411" i="4"/>
  <c r="C2412" i="4"/>
  <c r="C2413" i="4"/>
  <c r="C2414" i="4"/>
  <c r="C2415" i="4"/>
  <c r="C2416" i="4"/>
  <c r="C2417" i="4"/>
  <c r="C2418" i="4"/>
  <c r="C2419" i="4"/>
  <c r="C2420" i="4"/>
  <c r="C2421" i="4"/>
  <c r="C2422" i="4"/>
  <c r="C2423" i="4"/>
  <c r="C2424" i="4"/>
  <c r="C2425" i="4"/>
  <c r="C2426" i="4"/>
  <c r="C2427" i="4"/>
  <c r="C2428" i="4"/>
  <c r="C2429" i="4"/>
  <c r="C2430" i="4"/>
  <c r="C2431" i="4"/>
  <c r="C2432" i="4"/>
  <c r="C2433" i="4"/>
  <c r="C2434" i="4"/>
  <c r="C2435" i="4"/>
  <c r="C2436" i="4"/>
  <c r="C2437" i="4"/>
  <c r="C2438" i="4"/>
  <c r="C2439" i="4"/>
  <c r="C2440" i="4"/>
  <c r="C2441" i="4"/>
  <c r="C2442" i="4"/>
  <c r="C2443" i="4"/>
  <c r="C2444" i="4"/>
  <c r="C2445" i="4"/>
  <c r="C2446" i="4"/>
  <c r="C2447" i="4"/>
  <c r="C2448" i="4"/>
  <c r="C2449" i="4"/>
  <c r="C2450" i="4"/>
  <c r="C2451" i="4"/>
  <c r="C2452" i="4"/>
  <c r="C2453" i="4"/>
  <c r="C2454" i="4"/>
  <c r="C2455" i="4"/>
  <c r="C2456" i="4"/>
  <c r="C2457" i="4"/>
  <c r="C2458" i="4"/>
  <c r="C2459" i="4"/>
  <c r="C2460" i="4"/>
  <c r="C2461" i="4"/>
  <c r="C2462" i="4"/>
  <c r="C2463" i="4"/>
  <c r="C2464" i="4"/>
  <c r="C2465" i="4"/>
  <c r="C2466" i="4"/>
  <c r="C2467" i="4"/>
  <c r="C2468" i="4"/>
  <c r="C2469" i="4"/>
  <c r="C2470" i="4"/>
  <c r="C2471" i="4"/>
  <c r="C2472" i="4"/>
  <c r="C2473" i="4"/>
  <c r="C2474" i="4"/>
  <c r="C2475" i="4"/>
  <c r="C2476" i="4"/>
  <c r="C2477" i="4"/>
  <c r="C2478" i="4"/>
  <c r="C2479" i="4"/>
  <c r="C2480" i="4"/>
  <c r="C2481" i="4"/>
  <c r="C2482" i="4"/>
  <c r="C2483" i="4"/>
  <c r="C2484" i="4"/>
  <c r="C2485" i="4"/>
  <c r="C2486" i="4"/>
  <c r="C2487" i="4"/>
  <c r="C2488" i="4"/>
  <c r="C2489" i="4"/>
  <c r="C2490" i="4"/>
  <c r="C2491" i="4"/>
  <c r="C2492" i="4"/>
  <c r="C2493" i="4"/>
  <c r="C2494" i="4"/>
  <c r="C2495" i="4"/>
  <c r="C2496" i="4"/>
  <c r="C2497" i="4"/>
  <c r="C2498" i="4"/>
  <c r="C2499" i="4"/>
  <c r="C2500" i="4"/>
  <c r="C2501" i="4"/>
  <c r="C2502" i="4"/>
  <c r="C2503" i="4"/>
  <c r="C2504" i="4"/>
  <c r="C2505" i="4"/>
  <c r="C2506" i="4"/>
  <c r="C2507" i="4"/>
  <c r="C2508" i="4"/>
  <c r="C2509" i="4"/>
  <c r="C2510" i="4"/>
  <c r="C2511" i="4"/>
  <c r="C2512" i="4"/>
  <c r="C2513" i="4"/>
  <c r="C2514" i="4"/>
  <c r="C2515" i="4"/>
  <c r="C2516" i="4"/>
  <c r="C2517" i="4"/>
  <c r="C2518" i="4"/>
  <c r="C2519" i="4"/>
  <c r="C2520" i="4"/>
  <c r="C2521" i="4"/>
  <c r="C2522" i="4"/>
  <c r="C2523" i="4"/>
  <c r="C2524" i="4"/>
  <c r="C2525" i="4"/>
  <c r="C2526" i="4"/>
  <c r="C2527" i="4"/>
  <c r="C2528" i="4"/>
  <c r="C2529" i="4"/>
  <c r="C2530" i="4"/>
  <c r="C2531" i="4"/>
  <c r="C2532" i="4"/>
  <c r="C2533" i="4"/>
  <c r="C2534" i="4"/>
  <c r="C2535" i="4"/>
  <c r="C2536" i="4"/>
  <c r="C2537" i="4"/>
  <c r="C2538" i="4"/>
  <c r="C2539" i="4"/>
  <c r="C2540" i="4"/>
  <c r="C2541" i="4"/>
  <c r="C2542" i="4"/>
  <c r="C2543" i="4"/>
  <c r="C2544" i="4"/>
  <c r="C2545" i="4"/>
  <c r="C2546" i="4"/>
  <c r="C2547" i="4"/>
  <c r="C2548" i="4"/>
  <c r="C2549" i="4"/>
  <c r="C2550" i="4"/>
  <c r="C2551" i="4"/>
  <c r="C2552" i="4"/>
  <c r="C2553" i="4"/>
  <c r="C2554" i="4"/>
  <c r="C2555" i="4"/>
  <c r="C2556" i="4"/>
  <c r="C2557" i="4"/>
  <c r="C2558" i="4"/>
  <c r="C2559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1436" i="5"/>
  <c r="C1437" i="5"/>
  <c r="C1438" i="5"/>
  <c r="C1439" i="5"/>
  <c r="C1440" i="5"/>
  <c r="C1441" i="5"/>
  <c r="C1442" i="5"/>
  <c r="C1443" i="5"/>
  <c r="C1444" i="5"/>
  <c r="C1445" i="5"/>
  <c r="C1446" i="5"/>
  <c r="C1447" i="5"/>
  <c r="C1448" i="5"/>
  <c r="C1449" i="5"/>
  <c r="C1450" i="5"/>
  <c r="C1451" i="5"/>
  <c r="C1452" i="5"/>
  <c r="C1453" i="5"/>
  <c r="C1454" i="5"/>
  <c r="C1455" i="5"/>
  <c r="C1456" i="5"/>
  <c r="C1457" i="5"/>
  <c r="C1458" i="5"/>
  <c r="C1459" i="5"/>
  <c r="C1460" i="5"/>
  <c r="C1461" i="5"/>
  <c r="C1462" i="5"/>
  <c r="C1463" i="5"/>
  <c r="C1464" i="5"/>
  <c r="C1465" i="5"/>
  <c r="C1466" i="5"/>
  <c r="C1467" i="5"/>
  <c r="C1468" i="5"/>
  <c r="C1469" i="5"/>
  <c r="C1470" i="5"/>
  <c r="C1471" i="5"/>
  <c r="C1472" i="5"/>
  <c r="C1473" i="5"/>
  <c r="C1474" i="5"/>
  <c r="C1475" i="5"/>
  <c r="C1476" i="5"/>
  <c r="C1477" i="5"/>
  <c r="C1478" i="5"/>
  <c r="C1479" i="5"/>
  <c r="C1480" i="5"/>
  <c r="C1481" i="5"/>
  <c r="C1482" i="5"/>
  <c r="C1483" i="5"/>
  <c r="C1484" i="5"/>
  <c r="C1485" i="5"/>
  <c r="C1486" i="5"/>
  <c r="C1487" i="5"/>
  <c r="C1488" i="5"/>
  <c r="C1489" i="5"/>
  <c r="C1490" i="5"/>
  <c r="C1491" i="5"/>
  <c r="C1492" i="5"/>
  <c r="C1493" i="5"/>
  <c r="C1494" i="5"/>
  <c r="C1495" i="5"/>
  <c r="C1496" i="5"/>
  <c r="C1497" i="5"/>
  <c r="C1498" i="5"/>
  <c r="C1499" i="5"/>
  <c r="C1500" i="5"/>
  <c r="C1501" i="5"/>
  <c r="C1502" i="5"/>
  <c r="C1503" i="5"/>
  <c r="C1504" i="5"/>
  <c r="C1505" i="5"/>
  <c r="C1506" i="5"/>
  <c r="C1507" i="5"/>
  <c r="C1508" i="5"/>
  <c r="C1509" i="5"/>
  <c r="C1510" i="5"/>
  <c r="C1511" i="5"/>
  <c r="C1512" i="5"/>
  <c r="C1513" i="5"/>
  <c r="C1514" i="5"/>
  <c r="C1515" i="5"/>
  <c r="C1516" i="5"/>
  <c r="C1517" i="5"/>
  <c r="C1518" i="5"/>
  <c r="C1519" i="5"/>
  <c r="C1520" i="5"/>
  <c r="C1521" i="5"/>
  <c r="C1522" i="5"/>
  <c r="C1523" i="5"/>
  <c r="C1524" i="5"/>
  <c r="C1525" i="5"/>
  <c r="C1526" i="5"/>
  <c r="C1527" i="5"/>
  <c r="C1528" i="5"/>
  <c r="C1529" i="5"/>
  <c r="C1530" i="5"/>
  <c r="C1531" i="5"/>
  <c r="C1532" i="5"/>
  <c r="C1533" i="5"/>
  <c r="C1534" i="5"/>
  <c r="C1535" i="5"/>
  <c r="C1536" i="5"/>
  <c r="C1537" i="5"/>
  <c r="C1538" i="5"/>
  <c r="C1539" i="5"/>
  <c r="C1540" i="5"/>
  <c r="C1541" i="5"/>
  <c r="C1542" i="5"/>
  <c r="C1543" i="5"/>
  <c r="C1544" i="5"/>
  <c r="C1545" i="5"/>
  <c r="C1546" i="5"/>
  <c r="C1547" i="5"/>
  <c r="C1548" i="5"/>
  <c r="C1549" i="5"/>
  <c r="C1550" i="5"/>
  <c r="C1551" i="5"/>
  <c r="C1552" i="5"/>
  <c r="C1553" i="5"/>
  <c r="C1554" i="5"/>
  <c r="C1555" i="5"/>
  <c r="C1556" i="5"/>
  <c r="C1557" i="5"/>
  <c r="C1558" i="5"/>
  <c r="C1559" i="5"/>
  <c r="C1560" i="5"/>
  <c r="C1561" i="5"/>
  <c r="C1562" i="5"/>
  <c r="C1563" i="5"/>
  <c r="C1564" i="5"/>
  <c r="C1565" i="5"/>
  <c r="C1566" i="5"/>
  <c r="C1567" i="5"/>
  <c r="C1568" i="5"/>
  <c r="C1569" i="5"/>
  <c r="C1570" i="5"/>
  <c r="C1571" i="5"/>
  <c r="C1572" i="5"/>
  <c r="C1573" i="5"/>
  <c r="C1574" i="5"/>
  <c r="C1575" i="5"/>
  <c r="C1576" i="5"/>
  <c r="C1577" i="5"/>
  <c r="C1578" i="5"/>
  <c r="C1579" i="5"/>
  <c r="C1580" i="5"/>
  <c r="C1581" i="5"/>
  <c r="C1582" i="5"/>
  <c r="C1583" i="5"/>
  <c r="C1584" i="5"/>
  <c r="C1585" i="5"/>
  <c r="C1586" i="5"/>
  <c r="C1587" i="5"/>
  <c r="C1588" i="5"/>
  <c r="C1589" i="5"/>
  <c r="C1590" i="5"/>
  <c r="C1591" i="5"/>
  <c r="C1592" i="5"/>
  <c r="C1593" i="5"/>
  <c r="C1594" i="5"/>
  <c r="C1595" i="5"/>
  <c r="C1596" i="5"/>
  <c r="C1597" i="5"/>
  <c r="C1598" i="5"/>
  <c r="C1599" i="5"/>
  <c r="C1600" i="5"/>
  <c r="C1601" i="5"/>
  <c r="C1602" i="5"/>
  <c r="C1603" i="5"/>
  <c r="C1604" i="5"/>
  <c r="C1605" i="5"/>
  <c r="C1606" i="5"/>
  <c r="C1607" i="5"/>
  <c r="C1608" i="5"/>
  <c r="C1609" i="5"/>
  <c r="C1610" i="5"/>
  <c r="C1611" i="5"/>
  <c r="C1612" i="5"/>
  <c r="C1613" i="5"/>
  <c r="C1614" i="5"/>
  <c r="C1615" i="5"/>
  <c r="C1616" i="5"/>
  <c r="C1617" i="5"/>
  <c r="C1618" i="5"/>
  <c r="C1619" i="5"/>
  <c r="C1620" i="5"/>
  <c r="C1621" i="5"/>
  <c r="C1622" i="5"/>
  <c r="C1623" i="5"/>
  <c r="C1624" i="5"/>
  <c r="C1625" i="5"/>
  <c r="C1626" i="5"/>
  <c r="C1627" i="5"/>
  <c r="C1628" i="5"/>
  <c r="C1629" i="5"/>
  <c r="C1630" i="5"/>
  <c r="C1631" i="5"/>
  <c r="C1632" i="5"/>
  <c r="C1633" i="5"/>
  <c r="C1634" i="5"/>
  <c r="C1635" i="5"/>
  <c r="C1636" i="5"/>
  <c r="C1637" i="5"/>
  <c r="C1638" i="5"/>
  <c r="C1639" i="5"/>
  <c r="C1640" i="5"/>
  <c r="C1641" i="5"/>
  <c r="C1642" i="5"/>
  <c r="C1643" i="5"/>
  <c r="C1644" i="5"/>
  <c r="C1645" i="5"/>
  <c r="C1646" i="5"/>
  <c r="C1647" i="5"/>
  <c r="C1648" i="5"/>
  <c r="C1649" i="5"/>
  <c r="C1650" i="5"/>
  <c r="C1651" i="5"/>
  <c r="C1652" i="5"/>
  <c r="C1653" i="5"/>
  <c r="C1654" i="5"/>
  <c r="C1655" i="5"/>
  <c r="C1656" i="5"/>
  <c r="C1657" i="5"/>
  <c r="C1658" i="5"/>
  <c r="C1659" i="5"/>
  <c r="C1660" i="5"/>
  <c r="C1661" i="5"/>
  <c r="C1662" i="5"/>
  <c r="C1663" i="5"/>
  <c r="C1664" i="5"/>
  <c r="C1665" i="5"/>
  <c r="C1666" i="5"/>
  <c r="C1667" i="5"/>
  <c r="C1668" i="5"/>
  <c r="C1669" i="5"/>
  <c r="C1670" i="5"/>
  <c r="C1671" i="5"/>
  <c r="C1672" i="5"/>
  <c r="C1673" i="5"/>
  <c r="C1674" i="5"/>
  <c r="C1675" i="5"/>
  <c r="C1676" i="5"/>
  <c r="C1677" i="5"/>
  <c r="C1678" i="5"/>
  <c r="C1679" i="5"/>
  <c r="C1680" i="5"/>
  <c r="C1681" i="5"/>
  <c r="C1682" i="5"/>
  <c r="C1683" i="5"/>
  <c r="C1684" i="5"/>
  <c r="C1685" i="5"/>
  <c r="C1686" i="5"/>
  <c r="C1687" i="5"/>
  <c r="C1688" i="5"/>
  <c r="C1689" i="5"/>
  <c r="C1690" i="5"/>
  <c r="C1691" i="5"/>
  <c r="C1692" i="5"/>
  <c r="C1693" i="5"/>
  <c r="C1694" i="5"/>
  <c r="C1695" i="5"/>
  <c r="C1696" i="5"/>
  <c r="C1697" i="5"/>
  <c r="C1698" i="5"/>
  <c r="C1699" i="5"/>
  <c r="C1700" i="5"/>
  <c r="C1701" i="5"/>
  <c r="C1702" i="5"/>
  <c r="C1703" i="5"/>
  <c r="C1704" i="5"/>
  <c r="C1705" i="5"/>
  <c r="C1706" i="5"/>
  <c r="C1707" i="5"/>
  <c r="C1708" i="5"/>
  <c r="C1709" i="5"/>
  <c r="C1710" i="5"/>
  <c r="C1711" i="5"/>
  <c r="C1712" i="5"/>
  <c r="C1713" i="5"/>
  <c r="C1714" i="5"/>
  <c r="C1715" i="5"/>
  <c r="C1716" i="5"/>
  <c r="C1717" i="5"/>
  <c r="C1718" i="5"/>
  <c r="C1719" i="5"/>
  <c r="C1720" i="5"/>
  <c r="C1721" i="5"/>
  <c r="C1722" i="5"/>
  <c r="C1723" i="5"/>
  <c r="C1724" i="5"/>
  <c r="C1725" i="5"/>
  <c r="C1726" i="5"/>
  <c r="C1727" i="5"/>
  <c r="C1728" i="5"/>
  <c r="C1729" i="5"/>
  <c r="C1730" i="5"/>
  <c r="C1731" i="5"/>
  <c r="C1732" i="5"/>
  <c r="C1733" i="5"/>
  <c r="C1734" i="5"/>
  <c r="C1735" i="5"/>
  <c r="C1736" i="5"/>
  <c r="C1737" i="5"/>
  <c r="C1738" i="5"/>
  <c r="C1739" i="5"/>
  <c r="C1740" i="5"/>
  <c r="C1741" i="5"/>
  <c r="C1742" i="5"/>
  <c r="C1743" i="5"/>
  <c r="C1744" i="5"/>
  <c r="C1745" i="5"/>
  <c r="C1746" i="5"/>
  <c r="C1747" i="5"/>
  <c r="C1748" i="5"/>
  <c r="C1749" i="5"/>
  <c r="C1750" i="5"/>
  <c r="C1751" i="5"/>
  <c r="C1752" i="5"/>
  <c r="C1753" i="5"/>
  <c r="C1754" i="5"/>
  <c r="C1755" i="5"/>
  <c r="C1756" i="5"/>
  <c r="C1757" i="5"/>
  <c r="C1758" i="5"/>
  <c r="C1759" i="5"/>
  <c r="C1760" i="5"/>
  <c r="C1761" i="5"/>
  <c r="C1762" i="5"/>
  <c r="C1763" i="5"/>
  <c r="C1764" i="5"/>
  <c r="C1765" i="5"/>
  <c r="C1766" i="5"/>
  <c r="C1767" i="5"/>
  <c r="C1768" i="5"/>
  <c r="C1769" i="5"/>
  <c r="C1770" i="5"/>
  <c r="C1771" i="5"/>
  <c r="C1772" i="5"/>
  <c r="C1773" i="5"/>
  <c r="C1774" i="5"/>
  <c r="C1775" i="5"/>
  <c r="C1776" i="5"/>
  <c r="C1777" i="5"/>
  <c r="C1778" i="5"/>
  <c r="C1779" i="5"/>
  <c r="C1780" i="5"/>
  <c r="C1781" i="5"/>
  <c r="C1782" i="5"/>
  <c r="C1783" i="5"/>
  <c r="C1784" i="5"/>
  <c r="C1785" i="5"/>
  <c r="C1786" i="5"/>
  <c r="C1787" i="5"/>
  <c r="C1788" i="5"/>
  <c r="C1789" i="5"/>
  <c r="C1790" i="5"/>
  <c r="C1791" i="5"/>
  <c r="C1792" i="5"/>
  <c r="C1793" i="5"/>
  <c r="C1794" i="5"/>
  <c r="C1795" i="5"/>
  <c r="C1796" i="5"/>
  <c r="C1797" i="5"/>
  <c r="C1798" i="5"/>
  <c r="C1799" i="5"/>
  <c r="C1800" i="5"/>
  <c r="C1801" i="5"/>
  <c r="C1802" i="5"/>
  <c r="C1803" i="5"/>
  <c r="C1804" i="5"/>
  <c r="C1805" i="5"/>
  <c r="C1806" i="5"/>
  <c r="C1807" i="5"/>
  <c r="C1808" i="5"/>
  <c r="C1809" i="5"/>
  <c r="C1810" i="5"/>
  <c r="C1811" i="5"/>
  <c r="C1812" i="5"/>
  <c r="C1813" i="5"/>
  <c r="C1814" i="5"/>
  <c r="C1815" i="5"/>
  <c r="C1816" i="5"/>
  <c r="C1817" i="5"/>
  <c r="C1818" i="5"/>
  <c r="C1819" i="5"/>
  <c r="C1820" i="5"/>
  <c r="C1821" i="5"/>
  <c r="C1822" i="5"/>
  <c r="C1823" i="5"/>
  <c r="C1824" i="5"/>
  <c r="C1825" i="5"/>
  <c r="C1826" i="5"/>
  <c r="C1827" i="5"/>
  <c r="C1828" i="5"/>
  <c r="C1829" i="5"/>
  <c r="C1830" i="5"/>
  <c r="C1831" i="5"/>
  <c r="C1832" i="5"/>
  <c r="C1833" i="5"/>
  <c r="C1834" i="5"/>
  <c r="C1835" i="5"/>
  <c r="C1836" i="5"/>
  <c r="C1837" i="5"/>
  <c r="C1838" i="5"/>
  <c r="C1839" i="5"/>
  <c r="C1840" i="5"/>
  <c r="C1841" i="5"/>
  <c r="C1842" i="5"/>
  <c r="C1843" i="5"/>
  <c r="C1844" i="5"/>
  <c r="C1845" i="5"/>
  <c r="C1846" i="5"/>
  <c r="C1847" i="5"/>
  <c r="C1848" i="5"/>
  <c r="C1849" i="5"/>
  <c r="C1850" i="5"/>
  <c r="C1851" i="5"/>
  <c r="C1852" i="5"/>
  <c r="C1853" i="5"/>
  <c r="C1854" i="5"/>
  <c r="C1855" i="5"/>
  <c r="C1856" i="5"/>
  <c r="C1857" i="5"/>
  <c r="C1858" i="5"/>
  <c r="C1859" i="5"/>
  <c r="C1860" i="5"/>
  <c r="C1861" i="5"/>
  <c r="C1862" i="5"/>
  <c r="C1863" i="5"/>
  <c r="C1864" i="5"/>
  <c r="C1865" i="5"/>
  <c r="C1866" i="5"/>
  <c r="C1867" i="5"/>
  <c r="C1868" i="5"/>
  <c r="C1869" i="5"/>
  <c r="C1870" i="5"/>
  <c r="C1871" i="5"/>
  <c r="C1872" i="5"/>
  <c r="C1873" i="5"/>
  <c r="C1874" i="5"/>
  <c r="C1875" i="5"/>
  <c r="C1876" i="5"/>
  <c r="C1877" i="5"/>
  <c r="C1878" i="5"/>
  <c r="C1879" i="5"/>
  <c r="C1880" i="5"/>
  <c r="C1881" i="5"/>
  <c r="C1882" i="5"/>
  <c r="C1883" i="5"/>
  <c r="C1884" i="5"/>
  <c r="C1885" i="5"/>
  <c r="C1886" i="5"/>
  <c r="C1887" i="5"/>
  <c r="C1888" i="5"/>
  <c r="C1889" i="5"/>
  <c r="C1890" i="5"/>
  <c r="C1891" i="5"/>
  <c r="C1892" i="5"/>
  <c r="C1893" i="5"/>
  <c r="C1894" i="5"/>
  <c r="C1895" i="5"/>
  <c r="C1896" i="5"/>
  <c r="C1897" i="5"/>
  <c r="C1898" i="5"/>
  <c r="C1899" i="5"/>
  <c r="C1900" i="5"/>
  <c r="C1901" i="5"/>
  <c r="C1902" i="5"/>
  <c r="C1903" i="5"/>
  <c r="C1904" i="5"/>
  <c r="C1905" i="5"/>
  <c r="C1906" i="5"/>
  <c r="C1907" i="5"/>
  <c r="C1908" i="5"/>
  <c r="C1909" i="5"/>
  <c r="C1910" i="5"/>
  <c r="C1911" i="5"/>
  <c r="C1912" i="5"/>
  <c r="C1913" i="5"/>
  <c r="C1914" i="5"/>
  <c r="C1915" i="5"/>
  <c r="C1916" i="5"/>
  <c r="C1917" i="5"/>
  <c r="C1918" i="5"/>
  <c r="C1919" i="5"/>
  <c r="C1920" i="5"/>
  <c r="C1921" i="5"/>
  <c r="C1922" i="5"/>
  <c r="C1923" i="5"/>
  <c r="C1924" i="5"/>
  <c r="C1925" i="5"/>
  <c r="C1926" i="5"/>
  <c r="C1927" i="5"/>
  <c r="C1928" i="5"/>
  <c r="C1929" i="5"/>
  <c r="C1930" i="5"/>
  <c r="C1931" i="5"/>
  <c r="C1932" i="5"/>
  <c r="C1933" i="5"/>
  <c r="C1934" i="5"/>
  <c r="C1935" i="5"/>
  <c r="C1936" i="5"/>
  <c r="C1937" i="5"/>
  <c r="C1938" i="5"/>
  <c r="C1939" i="5"/>
  <c r="C1940" i="5"/>
  <c r="C1941" i="5"/>
  <c r="C1942" i="5"/>
  <c r="C1943" i="5"/>
  <c r="C1944" i="5"/>
  <c r="C1945" i="5"/>
  <c r="C1946" i="5"/>
  <c r="C1947" i="5"/>
  <c r="C1948" i="5"/>
  <c r="C1949" i="5"/>
  <c r="C1950" i="5"/>
  <c r="C1951" i="5"/>
  <c r="C1952" i="5"/>
  <c r="C1953" i="5"/>
  <c r="C1954" i="5"/>
  <c r="C1955" i="5"/>
  <c r="C1956" i="5"/>
  <c r="C1957" i="5"/>
  <c r="C1958" i="5"/>
  <c r="C1959" i="5"/>
  <c r="C1960" i="5"/>
  <c r="C1961" i="5"/>
  <c r="C1962" i="5"/>
  <c r="C1963" i="5"/>
  <c r="C1964" i="5"/>
  <c r="C1965" i="5"/>
  <c r="C1966" i="5"/>
  <c r="C1967" i="5"/>
  <c r="C1968" i="5"/>
  <c r="C1969" i="5"/>
  <c r="C1970" i="5"/>
  <c r="C1971" i="5"/>
  <c r="C1972" i="5"/>
  <c r="C1973" i="5"/>
  <c r="C1974" i="5"/>
  <c r="C1975" i="5"/>
  <c r="C1976" i="5"/>
  <c r="C1977" i="5"/>
  <c r="C1978" i="5"/>
  <c r="C1979" i="5"/>
  <c r="C1980" i="5"/>
  <c r="C1981" i="5"/>
  <c r="C1982" i="5"/>
  <c r="C1983" i="5"/>
  <c r="C1984" i="5"/>
  <c r="C1985" i="5"/>
  <c r="C1986" i="5"/>
  <c r="C1987" i="5"/>
  <c r="C1988" i="5"/>
  <c r="C1989" i="5"/>
  <c r="C1990" i="5"/>
  <c r="C1991" i="5"/>
  <c r="C1992" i="5"/>
  <c r="C1993" i="5"/>
  <c r="C1994" i="5"/>
  <c r="C1995" i="5"/>
  <c r="C1996" i="5"/>
  <c r="C1997" i="5"/>
  <c r="C1998" i="5"/>
  <c r="C1999" i="5"/>
  <c r="C2000" i="5"/>
  <c r="C2001" i="5"/>
  <c r="C2002" i="5"/>
  <c r="C2003" i="5"/>
  <c r="C2004" i="5"/>
  <c r="C2005" i="5"/>
  <c r="C2006" i="5"/>
  <c r="C2007" i="5"/>
  <c r="C2008" i="5"/>
  <c r="C2009" i="5"/>
  <c r="C2010" i="5"/>
  <c r="C2011" i="5"/>
  <c r="C2012" i="5"/>
  <c r="C2013" i="5"/>
  <c r="C2014" i="5"/>
  <c r="C2015" i="5"/>
  <c r="C2016" i="5"/>
  <c r="C2017" i="5"/>
  <c r="C2018" i="5"/>
  <c r="C2019" i="5"/>
  <c r="C2020" i="5"/>
  <c r="C2021" i="5"/>
  <c r="C2022" i="5"/>
  <c r="C2023" i="5"/>
  <c r="C2024" i="5"/>
  <c r="C2025" i="5"/>
  <c r="C2026" i="5"/>
  <c r="C2027" i="5"/>
  <c r="C2028" i="5"/>
  <c r="C2029" i="5"/>
  <c r="C2030" i="5"/>
  <c r="C2031" i="5"/>
  <c r="C2032" i="5"/>
  <c r="C2033" i="5"/>
  <c r="C2034" i="5"/>
  <c r="C2035" i="5"/>
  <c r="C2036" i="5"/>
  <c r="C2037" i="5"/>
  <c r="C2038" i="5"/>
  <c r="C2039" i="5"/>
  <c r="C2040" i="5"/>
  <c r="C2041" i="5"/>
  <c r="C2042" i="5"/>
  <c r="C2043" i="5"/>
  <c r="C2044" i="5"/>
  <c r="C2045" i="5"/>
  <c r="C2046" i="5"/>
  <c r="C2047" i="5"/>
  <c r="C2048" i="5"/>
  <c r="C2049" i="5"/>
  <c r="C2050" i="5"/>
  <c r="C2051" i="5"/>
  <c r="C2052" i="5"/>
  <c r="C2053" i="5"/>
  <c r="C2054" i="5"/>
  <c r="C2055" i="5"/>
  <c r="C2056" i="5"/>
  <c r="C2057" i="5"/>
  <c r="C2058" i="5"/>
  <c r="C2059" i="5"/>
  <c r="C2060" i="5"/>
  <c r="C2061" i="5"/>
  <c r="C2062" i="5"/>
  <c r="C2063" i="5"/>
  <c r="C2064" i="5"/>
  <c r="C2065" i="5"/>
  <c r="C2066" i="5"/>
  <c r="C2067" i="5"/>
  <c r="C2068" i="5"/>
  <c r="C2069" i="5"/>
  <c r="C2070" i="5"/>
  <c r="C2071" i="5"/>
  <c r="C2072" i="5"/>
  <c r="C2073" i="5"/>
  <c r="C2074" i="5"/>
  <c r="C2075" i="5"/>
  <c r="C2076" i="5"/>
  <c r="C2077" i="5"/>
  <c r="C2078" i="5"/>
  <c r="C2079" i="5"/>
  <c r="C2080" i="5"/>
  <c r="C2081" i="5"/>
  <c r="C2082" i="5"/>
  <c r="C2083" i="5"/>
  <c r="C2084" i="5"/>
  <c r="C2085" i="5"/>
  <c r="C2086" i="5"/>
  <c r="C2087" i="5"/>
  <c r="C2088" i="5"/>
  <c r="C2089" i="5"/>
  <c r="C2090" i="5"/>
  <c r="C2091" i="5"/>
  <c r="C2092" i="5"/>
  <c r="C2093" i="5"/>
  <c r="C2094" i="5"/>
  <c r="C2095" i="5"/>
  <c r="C2096" i="5"/>
  <c r="C2097" i="5"/>
  <c r="C2098" i="5"/>
  <c r="C2099" i="5"/>
  <c r="C2100" i="5"/>
  <c r="C2101" i="5"/>
  <c r="C2102" i="5"/>
  <c r="C2103" i="5"/>
  <c r="C2104" i="5"/>
  <c r="C2105" i="5"/>
  <c r="C2106" i="5"/>
  <c r="C2107" i="5"/>
  <c r="C2108" i="5"/>
  <c r="C2109" i="5"/>
  <c r="C2110" i="5"/>
  <c r="C2111" i="5"/>
  <c r="C2112" i="5"/>
  <c r="C2113" i="5"/>
  <c r="C2114" i="5"/>
  <c r="C2115" i="5"/>
  <c r="C2116" i="5"/>
  <c r="C2117" i="5"/>
  <c r="C2118" i="5"/>
  <c r="C2119" i="5"/>
  <c r="C2120" i="5"/>
  <c r="C2121" i="5"/>
  <c r="C2122" i="5"/>
  <c r="C2123" i="5"/>
  <c r="C2124" i="5"/>
  <c r="C2125" i="5"/>
  <c r="C2126" i="5"/>
  <c r="C2127" i="5"/>
  <c r="C2128" i="5"/>
  <c r="C2129" i="5"/>
  <c r="C2130" i="5"/>
  <c r="C2131" i="5"/>
  <c r="C2132" i="5"/>
  <c r="C2133" i="5"/>
  <c r="C2134" i="5"/>
  <c r="C2135" i="5"/>
  <c r="C2136" i="5"/>
  <c r="C2137" i="5"/>
  <c r="C2138" i="5"/>
  <c r="C2139" i="5"/>
  <c r="C2140" i="5"/>
  <c r="C2141" i="5"/>
  <c r="C2142" i="5"/>
  <c r="C2143" i="5"/>
  <c r="C2144" i="5"/>
  <c r="C2145" i="5"/>
  <c r="C2146" i="5"/>
  <c r="C2147" i="5"/>
  <c r="C2148" i="5"/>
  <c r="C2149" i="5"/>
  <c r="C2150" i="5"/>
  <c r="C2151" i="5"/>
  <c r="C2152" i="5"/>
  <c r="C2153" i="5"/>
  <c r="C2154" i="5"/>
  <c r="C2155" i="5"/>
  <c r="C2156" i="5"/>
  <c r="C2157" i="5"/>
  <c r="C2158" i="5"/>
  <c r="C2159" i="5"/>
  <c r="C2160" i="5"/>
  <c r="C2161" i="5"/>
  <c r="C2162" i="5"/>
  <c r="C2163" i="5"/>
  <c r="C2164" i="5"/>
  <c r="C2165" i="5"/>
  <c r="C2166" i="5"/>
  <c r="C2167" i="5"/>
  <c r="C2168" i="5"/>
  <c r="C2169" i="5"/>
  <c r="C2170" i="5"/>
  <c r="C2171" i="5"/>
  <c r="C2172" i="5"/>
  <c r="C2173" i="5"/>
  <c r="C2174" i="5"/>
  <c r="C2175" i="5"/>
  <c r="C2176" i="5"/>
  <c r="C2177" i="5"/>
  <c r="C2178" i="5"/>
  <c r="C2179" i="5"/>
  <c r="C2180" i="5"/>
  <c r="C2181" i="5"/>
  <c r="C2182" i="5"/>
  <c r="C2183" i="5"/>
  <c r="C2184" i="5"/>
  <c r="C2185" i="5"/>
  <c r="C2186" i="5"/>
  <c r="C2187" i="5"/>
  <c r="C2188" i="5"/>
  <c r="C2189" i="5"/>
  <c r="C2190" i="5"/>
  <c r="C2191" i="5"/>
  <c r="C2192" i="5"/>
  <c r="C2193" i="5"/>
  <c r="C2194" i="5"/>
  <c r="C2195" i="5"/>
  <c r="C2196" i="5"/>
  <c r="C2197" i="5"/>
  <c r="C2198" i="5"/>
  <c r="C2199" i="5"/>
  <c r="C2200" i="5"/>
  <c r="C2201" i="5"/>
  <c r="C2202" i="5"/>
  <c r="C2203" i="5"/>
  <c r="C2204" i="5"/>
  <c r="C2205" i="5"/>
  <c r="C2206" i="5"/>
  <c r="C2207" i="5"/>
  <c r="C2208" i="5"/>
  <c r="C2209" i="5"/>
  <c r="C2210" i="5"/>
  <c r="C2211" i="5"/>
  <c r="C2212" i="5"/>
  <c r="C2213" i="5"/>
  <c r="C2214" i="5"/>
  <c r="C2215" i="5"/>
  <c r="C2216" i="5"/>
  <c r="C2217" i="5"/>
  <c r="C2218" i="5"/>
  <c r="C2219" i="5"/>
  <c r="C2220" i="5"/>
  <c r="C2221" i="5"/>
  <c r="C2222" i="5"/>
  <c r="C2223" i="5"/>
  <c r="C2224" i="5"/>
  <c r="C2225" i="5"/>
  <c r="C2226" i="5"/>
  <c r="C2227" i="5"/>
  <c r="C2228" i="5"/>
  <c r="C2229" i="5"/>
  <c r="C2230" i="5"/>
  <c r="C2231" i="5"/>
  <c r="C2232" i="5"/>
  <c r="C2233" i="5"/>
  <c r="C2234" i="5"/>
  <c r="C2235" i="5"/>
  <c r="C2236" i="5"/>
  <c r="C2237" i="5"/>
  <c r="C2238" i="5"/>
  <c r="C2239" i="5"/>
  <c r="C2240" i="5"/>
  <c r="C2241" i="5"/>
  <c r="C2242" i="5"/>
  <c r="C2243" i="5"/>
  <c r="C2244" i="5"/>
  <c r="C2245" i="5"/>
  <c r="C2246" i="5"/>
  <c r="C2247" i="5"/>
  <c r="C2248" i="5"/>
  <c r="C2249" i="5"/>
  <c r="C2250" i="5"/>
  <c r="C2251" i="5"/>
  <c r="C2252" i="5"/>
  <c r="C2253" i="5"/>
  <c r="C2254" i="5"/>
  <c r="C2255" i="5"/>
  <c r="C2256" i="5"/>
  <c r="C2257" i="5"/>
  <c r="C2258" i="5"/>
  <c r="C2259" i="5"/>
  <c r="C2260" i="5"/>
  <c r="C2261" i="5"/>
  <c r="C2262" i="5"/>
  <c r="C2263" i="5"/>
  <c r="C2264" i="5"/>
  <c r="C2265" i="5"/>
  <c r="C2266" i="5"/>
  <c r="C2267" i="5"/>
  <c r="C2268" i="5"/>
  <c r="C2269" i="5"/>
  <c r="C2270" i="5"/>
  <c r="C2271" i="5"/>
  <c r="C2272" i="5"/>
  <c r="C2273" i="5"/>
  <c r="C2274" i="5"/>
  <c r="C2275" i="5"/>
  <c r="C2276" i="5"/>
  <c r="C2277" i="5"/>
  <c r="C2278" i="5"/>
  <c r="C2279" i="5"/>
  <c r="C2280" i="5"/>
  <c r="C2281" i="5"/>
  <c r="C2282" i="5"/>
  <c r="C2283" i="5"/>
  <c r="C2284" i="5"/>
  <c r="C2285" i="5"/>
  <c r="C2286" i="5"/>
  <c r="C2287" i="5"/>
  <c r="C2288" i="5"/>
  <c r="C2289" i="5"/>
  <c r="C2290" i="5"/>
  <c r="C2291" i="5"/>
  <c r="C2292" i="5"/>
  <c r="C2293" i="5"/>
  <c r="C2294" i="5"/>
  <c r="C2295" i="5"/>
  <c r="C2296" i="5"/>
  <c r="C2297" i="5"/>
  <c r="C2298" i="5"/>
  <c r="C2299" i="5"/>
  <c r="C2300" i="5"/>
  <c r="C2301" i="5"/>
  <c r="C2302" i="5"/>
  <c r="C2303" i="5"/>
  <c r="C2304" i="5"/>
  <c r="C2305" i="5"/>
  <c r="C2306" i="5"/>
  <c r="C2307" i="5"/>
  <c r="C2308" i="5"/>
  <c r="C2309" i="5"/>
  <c r="C2310" i="5"/>
  <c r="C2311" i="5"/>
  <c r="C2312" i="5"/>
  <c r="C2313" i="5"/>
  <c r="C2314" i="5"/>
  <c r="C2315" i="5"/>
  <c r="C2316" i="5"/>
  <c r="C2317" i="5"/>
  <c r="C2318" i="5"/>
  <c r="C2319" i="5"/>
  <c r="C2320" i="5"/>
  <c r="C2321" i="5"/>
  <c r="C2322" i="5"/>
  <c r="C2323" i="5"/>
  <c r="C2324" i="5"/>
  <c r="C2325" i="5"/>
  <c r="C2326" i="5"/>
  <c r="C2327" i="5"/>
  <c r="C2328" i="5"/>
  <c r="C2329" i="5"/>
  <c r="C2330" i="5"/>
  <c r="C2331" i="5"/>
  <c r="C2332" i="5"/>
  <c r="C2333" i="5"/>
  <c r="C2334" i="5"/>
  <c r="C2335" i="5"/>
  <c r="C2336" i="5"/>
  <c r="C2337" i="5"/>
  <c r="C2338" i="5"/>
  <c r="C2339" i="5"/>
  <c r="C2340" i="5"/>
  <c r="C2341" i="5"/>
  <c r="C2342" i="5"/>
  <c r="C2343" i="5"/>
  <c r="C2344" i="5"/>
  <c r="C2345" i="5"/>
  <c r="C2346" i="5"/>
  <c r="C2347" i="5"/>
  <c r="C2348" i="5"/>
  <c r="C2349" i="5"/>
  <c r="C2350" i="5"/>
  <c r="C2351" i="5"/>
  <c r="C2352" i="5"/>
  <c r="C2353" i="5"/>
  <c r="C2354" i="5"/>
  <c r="C2355" i="5"/>
  <c r="C2356" i="5"/>
  <c r="C2357" i="5"/>
  <c r="C2358" i="5"/>
  <c r="C2359" i="5"/>
  <c r="C2360" i="5"/>
  <c r="C2361" i="5"/>
  <c r="C2362" i="5"/>
  <c r="C2363" i="5"/>
  <c r="C2364" i="5"/>
  <c r="C2365" i="5"/>
  <c r="C2366" i="5"/>
  <c r="C2367" i="5"/>
  <c r="C2368" i="5"/>
  <c r="C2369" i="5"/>
  <c r="C2370" i="5"/>
  <c r="C2371" i="5"/>
  <c r="C2372" i="5"/>
  <c r="C2373" i="5"/>
  <c r="C2374" i="5"/>
  <c r="C2375" i="5"/>
  <c r="C2376" i="5"/>
  <c r="C2377" i="5"/>
  <c r="C2378" i="5"/>
  <c r="C2379" i="5"/>
  <c r="C2380" i="5"/>
  <c r="C2381" i="5"/>
  <c r="C2382" i="5"/>
  <c r="C2383" i="5"/>
  <c r="C2384" i="5"/>
  <c r="C2385" i="5"/>
  <c r="C2386" i="5"/>
  <c r="C2387" i="5"/>
  <c r="C2388" i="5"/>
  <c r="C2389" i="5"/>
  <c r="C2390" i="5"/>
  <c r="C2391" i="5"/>
  <c r="C2392" i="5"/>
  <c r="C2393" i="5"/>
  <c r="C2394" i="5"/>
  <c r="C2395" i="5"/>
  <c r="C2396" i="5"/>
  <c r="C2397" i="5"/>
  <c r="C2398" i="5"/>
  <c r="C2399" i="5"/>
  <c r="C2400" i="5"/>
  <c r="C2401" i="5"/>
  <c r="C2402" i="5"/>
  <c r="C2403" i="5"/>
  <c r="C2404" i="5"/>
  <c r="C2405" i="5"/>
  <c r="C2406" i="5"/>
  <c r="C2407" i="5"/>
  <c r="C2408" i="5"/>
  <c r="C2409" i="5"/>
  <c r="C2410" i="5"/>
  <c r="C2411" i="5"/>
  <c r="C2412" i="5"/>
  <c r="C2413" i="5"/>
  <c r="C2414" i="5"/>
  <c r="C2415" i="5"/>
  <c r="C2416" i="5"/>
  <c r="C2417" i="5"/>
  <c r="C2418" i="5"/>
  <c r="C2419" i="5"/>
  <c r="C2420" i="5"/>
  <c r="C2421" i="5"/>
  <c r="C2422" i="5"/>
  <c r="C2423" i="5"/>
  <c r="C2424" i="5"/>
  <c r="C2425" i="5"/>
  <c r="C2426" i="5"/>
  <c r="C2427" i="5"/>
  <c r="C2428" i="5"/>
  <c r="C2429" i="5"/>
  <c r="C2430" i="5"/>
  <c r="C2431" i="5"/>
  <c r="C2432" i="5"/>
  <c r="C2433" i="5"/>
  <c r="C2434" i="5"/>
  <c r="C2435" i="5"/>
  <c r="C2436" i="5"/>
  <c r="C2437" i="5"/>
  <c r="C2438" i="5"/>
  <c r="C2439" i="5"/>
  <c r="C2440" i="5"/>
  <c r="C2441" i="5"/>
  <c r="C2442" i="5"/>
  <c r="C2443" i="5"/>
  <c r="C2444" i="5"/>
  <c r="C2445" i="5"/>
  <c r="C2446" i="5"/>
  <c r="C2447" i="5"/>
  <c r="C2448" i="5"/>
  <c r="C2449" i="5"/>
  <c r="C2450" i="5"/>
  <c r="C2451" i="5"/>
  <c r="C2452" i="5"/>
  <c r="C2453" i="5"/>
  <c r="C2454" i="5"/>
  <c r="C2455" i="5"/>
  <c r="C2456" i="5"/>
  <c r="C2457" i="5"/>
  <c r="C2458" i="5"/>
  <c r="C2459" i="5"/>
  <c r="C2460" i="5"/>
  <c r="C2461" i="5"/>
  <c r="C2462" i="5"/>
  <c r="C2463" i="5"/>
  <c r="C2464" i="5"/>
  <c r="C2465" i="5"/>
  <c r="C2466" i="5"/>
  <c r="C2467" i="5"/>
  <c r="C2468" i="5"/>
  <c r="C2469" i="5"/>
  <c r="C2470" i="5"/>
  <c r="C2471" i="5"/>
  <c r="C2472" i="5"/>
  <c r="C2473" i="5"/>
  <c r="C2474" i="5"/>
  <c r="C2475" i="5"/>
  <c r="C2476" i="5"/>
  <c r="C2477" i="5"/>
  <c r="C2478" i="5"/>
  <c r="C2479" i="5"/>
  <c r="C2480" i="5"/>
  <c r="C2481" i="5"/>
  <c r="C2482" i="5"/>
  <c r="C2483" i="5"/>
  <c r="C2484" i="5"/>
  <c r="C2485" i="5"/>
  <c r="C2486" i="5"/>
  <c r="C2487" i="5"/>
  <c r="C2488" i="5"/>
  <c r="C2489" i="5"/>
  <c r="C2490" i="5"/>
  <c r="C2491" i="5"/>
  <c r="C2492" i="5"/>
  <c r="C2493" i="5"/>
  <c r="C2494" i="5"/>
  <c r="C2495" i="5"/>
  <c r="C2496" i="5"/>
  <c r="C2497" i="5"/>
  <c r="C2498" i="5"/>
  <c r="C2499" i="5"/>
  <c r="C2500" i="5"/>
  <c r="C2501" i="5"/>
  <c r="C2502" i="5"/>
  <c r="C2503" i="5"/>
  <c r="C2504" i="5"/>
  <c r="C2505" i="5"/>
  <c r="C2506" i="5"/>
  <c r="C2507" i="5"/>
  <c r="C2508" i="5"/>
  <c r="C2509" i="5"/>
  <c r="C2510" i="5"/>
  <c r="C2511" i="5"/>
  <c r="C2512" i="5"/>
  <c r="C2513" i="5"/>
  <c r="C2514" i="5"/>
  <c r="C2515" i="5"/>
  <c r="C2516" i="5"/>
  <c r="C2517" i="5"/>
  <c r="C2518" i="5"/>
  <c r="C2519" i="5"/>
  <c r="C2520" i="5"/>
  <c r="C2521" i="5"/>
  <c r="C2522" i="5"/>
  <c r="C2523" i="5"/>
  <c r="C2524" i="5"/>
  <c r="C2525" i="5"/>
  <c r="C2526" i="5"/>
  <c r="C2527" i="5"/>
  <c r="C2528" i="5"/>
  <c r="C2529" i="5"/>
  <c r="C2530" i="5"/>
  <c r="C2531" i="5"/>
  <c r="C2532" i="5"/>
  <c r="C2533" i="5"/>
  <c r="C2534" i="5"/>
  <c r="C2535" i="5"/>
  <c r="C2536" i="5"/>
  <c r="C2537" i="5"/>
  <c r="C2538" i="5"/>
  <c r="C2539" i="5"/>
  <c r="C2540" i="5"/>
  <c r="C2541" i="5"/>
  <c r="C2542" i="5"/>
  <c r="C2543" i="5"/>
  <c r="C2544" i="5"/>
  <c r="C2545" i="5"/>
  <c r="C2546" i="5"/>
  <c r="C2547" i="5"/>
  <c r="C2548" i="5"/>
  <c r="C2549" i="5"/>
  <c r="C2550" i="5"/>
  <c r="C2551" i="5"/>
  <c r="C2552" i="5"/>
  <c r="C2553" i="5"/>
  <c r="C2554" i="5"/>
  <c r="C2555" i="5"/>
  <c r="C2556" i="5"/>
  <c r="C2557" i="5"/>
  <c r="C2558" i="5"/>
  <c r="C2559" i="5"/>
  <c r="C1701" i="4"/>
  <c r="C113" i="4"/>
  <c r="C1691" i="4"/>
  <c r="C1692" i="4"/>
  <c r="C1693" i="4"/>
  <c r="C1694" i="4"/>
  <c r="C105" i="4"/>
  <c r="C106" i="4"/>
  <c r="C107" i="4"/>
  <c r="C1695" i="4"/>
  <c r="C1696" i="4"/>
  <c r="C108" i="4"/>
  <c r="C1697" i="4"/>
  <c r="C1698" i="4"/>
  <c r="C109" i="4"/>
  <c r="C1699" i="4"/>
  <c r="C110" i="4"/>
  <c r="C111" i="4"/>
  <c r="C112" i="4"/>
  <c r="C1700" i="4"/>
  <c r="C24" i="4"/>
  <c r="C25" i="4"/>
  <c r="C26" i="4"/>
  <c r="C27" i="4"/>
  <c r="C28" i="4"/>
  <c r="C29" i="4"/>
  <c r="C30" i="4"/>
  <c r="C31" i="4"/>
  <c r="C32" i="4"/>
  <c r="C1659" i="4"/>
  <c r="C1660" i="4"/>
  <c r="C33" i="4"/>
  <c r="C34" i="4"/>
  <c r="C1661" i="4"/>
  <c r="C35" i="4"/>
  <c r="C36" i="4"/>
  <c r="C37" i="4"/>
  <c r="C38" i="4"/>
  <c r="C1662" i="4"/>
  <c r="C39" i="4"/>
  <c r="C40" i="4"/>
  <c r="C41" i="4"/>
  <c r="C42" i="4"/>
  <c r="C43" i="4"/>
  <c r="C44" i="4"/>
  <c r="C45" i="4"/>
  <c r="C46" i="4"/>
  <c r="C47" i="4"/>
  <c r="C1663" i="4"/>
  <c r="C1664" i="4"/>
  <c r="C48" i="4"/>
  <c r="C49" i="4"/>
  <c r="C1665" i="4"/>
  <c r="C50" i="4"/>
  <c r="C1666" i="4"/>
  <c r="C51" i="4"/>
  <c r="C52" i="4"/>
  <c r="C53" i="4"/>
  <c r="C1667" i="4"/>
  <c r="C1668" i="4"/>
  <c r="C1669" i="4"/>
  <c r="C1670" i="4"/>
  <c r="C54" i="4"/>
  <c r="C55" i="4"/>
  <c r="C1671" i="4"/>
  <c r="C1672" i="4"/>
  <c r="C1673" i="4"/>
  <c r="C56" i="4"/>
  <c r="C57" i="4"/>
  <c r="C58" i="4"/>
  <c r="C59" i="4"/>
  <c r="C60" i="4"/>
  <c r="C61" i="4"/>
  <c r="C1674" i="4"/>
  <c r="C62" i="4"/>
  <c r="C1675" i="4"/>
  <c r="C1676" i="4"/>
  <c r="C1677" i="4"/>
  <c r="C63" i="4"/>
  <c r="C64" i="4"/>
  <c r="C65" i="4"/>
  <c r="C66" i="4"/>
  <c r="C67" i="4"/>
  <c r="C68" i="4"/>
  <c r="C69" i="4"/>
  <c r="C70" i="4"/>
  <c r="C1678" i="4"/>
  <c r="C1679" i="4"/>
  <c r="C71" i="4"/>
  <c r="C72" i="4"/>
  <c r="C73" i="4"/>
  <c r="C1680" i="4"/>
  <c r="C74" i="4"/>
  <c r="C1681" i="4"/>
  <c r="C1682" i="4"/>
  <c r="C1683" i="4"/>
  <c r="C1684" i="4"/>
  <c r="C75" i="4"/>
  <c r="C76" i="4"/>
  <c r="C77" i="4"/>
  <c r="C78" i="4"/>
  <c r="C79" i="4"/>
  <c r="C80" i="4"/>
  <c r="C81" i="4"/>
  <c r="C82" i="4"/>
  <c r="C1685" i="4"/>
  <c r="C1686" i="4"/>
  <c r="C83" i="4"/>
  <c r="C1687" i="4"/>
  <c r="C84" i="4"/>
  <c r="C85" i="4"/>
  <c r="C86" i="4"/>
  <c r="C87" i="4"/>
  <c r="C88" i="4"/>
  <c r="C16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689" i="4"/>
  <c r="C102" i="4"/>
  <c r="C103" i="4"/>
  <c r="C1690" i="4"/>
  <c r="C104" i="4"/>
  <c r="C1652" i="4"/>
  <c r="C1653" i="4"/>
  <c r="C1654" i="4"/>
  <c r="C17" i="4"/>
  <c r="C18" i="4"/>
  <c r="C19" i="4"/>
  <c r="C20" i="4"/>
  <c r="C21" i="4"/>
  <c r="C1655" i="4"/>
  <c r="C1656" i="4"/>
  <c r="C1657" i="4"/>
  <c r="C1658" i="4"/>
  <c r="C22" i="4"/>
  <c r="C23" i="4"/>
  <c r="C3" i="4"/>
  <c r="C4" i="4"/>
  <c r="C5" i="4"/>
  <c r="C1648" i="4"/>
  <c r="C6" i="4"/>
  <c r="C7" i="4"/>
  <c r="C1649" i="4"/>
  <c r="C8" i="4"/>
  <c r="C9" i="4"/>
  <c r="C10" i="4"/>
  <c r="C11" i="4"/>
  <c r="C12" i="4"/>
  <c r="C13" i="4"/>
  <c r="C14" i="4"/>
  <c r="C15" i="4"/>
  <c r="C16" i="4"/>
  <c r="C1650" i="4"/>
  <c r="C1651" i="4"/>
  <c r="C2" i="4"/>
  <c r="L6" i="42" l="1"/>
  <c r="M4" i="42"/>
  <c r="L16" i="42"/>
  <c r="L12" i="42"/>
  <c r="J6" i="32"/>
  <c r="K6" i="32"/>
  <c r="L5" i="32"/>
  <c r="G9" i="24"/>
  <c r="M6" i="42" l="1"/>
  <c r="N4" i="42"/>
  <c r="M16" i="42"/>
  <c r="M12" i="42"/>
  <c r="M5" i="32"/>
  <c r="L6" i="32"/>
  <c r="O4" i="42" l="1"/>
  <c r="N6" i="42"/>
  <c r="N12" i="42"/>
  <c r="N16" i="42"/>
  <c r="N5" i="32"/>
  <c r="M6" i="32"/>
  <c r="O6" i="42" l="1"/>
  <c r="P4" i="42"/>
  <c r="O12" i="42"/>
  <c r="O16" i="42"/>
  <c r="O5" i="32"/>
  <c r="N6" i="32"/>
  <c r="Q4" i="42" l="1"/>
  <c r="P6" i="42"/>
  <c r="P12" i="42"/>
  <c r="P16" i="42"/>
  <c r="P5" i="32"/>
  <c r="O6" i="32"/>
  <c r="R4" i="42" l="1"/>
  <c r="Q6" i="42"/>
  <c r="Q12" i="42"/>
  <c r="Q16" i="42"/>
  <c r="Q5" i="32"/>
  <c r="P6" i="32"/>
  <c r="S4" i="42" l="1"/>
  <c r="R6" i="42"/>
  <c r="R16" i="42"/>
  <c r="R12" i="42"/>
  <c r="R5" i="32"/>
  <c r="S5" i="32" s="1"/>
  <c r="T5" i="32" s="1"/>
  <c r="U5" i="32" s="1"/>
  <c r="V5" i="32" s="1"/>
  <c r="W5" i="32" s="1"/>
  <c r="X5" i="32" s="1"/>
  <c r="Y5" i="32" s="1"/>
  <c r="Z5" i="32" s="1"/>
  <c r="AA5" i="32" s="1"/>
  <c r="AB5" i="32" s="1"/>
  <c r="AC5" i="32" s="1"/>
  <c r="AD5" i="32" s="1"/>
  <c r="AE5" i="32" s="1"/>
  <c r="AF5" i="32" s="1"/>
  <c r="AG5" i="32" s="1"/>
  <c r="AH5" i="32" s="1"/>
  <c r="AI5" i="32" s="1"/>
  <c r="AJ5" i="32" s="1"/>
  <c r="AK5" i="32" s="1"/>
  <c r="AL5" i="32" s="1"/>
  <c r="AM5" i="32" s="1"/>
  <c r="AN5" i="32" s="1"/>
  <c r="AO5" i="32" s="1"/>
  <c r="AP5" i="32" s="1"/>
  <c r="AQ5" i="32" s="1"/>
  <c r="AR5" i="32" s="1"/>
  <c r="AS5" i="32" s="1"/>
  <c r="AT5" i="32" s="1"/>
  <c r="AU5" i="32" s="1"/>
  <c r="AV5" i="32" s="1"/>
  <c r="AW5" i="32" s="1"/>
  <c r="Q6" i="32"/>
  <c r="T4" i="42" l="1"/>
  <c r="S6" i="42"/>
  <c r="S16" i="42"/>
  <c r="S12" i="42"/>
  <c r="I20" i="42" s="1"/>
  <c r="R6" i="32"/>
  <c r="U4" i="42" l="1"/>
  <c r="T6" i="42"/>
  <c r="S6" i="32"/>
  <c r="U6" i="42" l="1"/>
  <c r="V4" i="42"/>
  <c r="T6" i="32"/>
  <c r="W4" i="42" l="1"/>
  <c r="V6" i="42"/>
  <c r="U6" i="32"/>
  <c r="X4" i="42" l="1"/>
  <c r="W6" i="42"/>
  <c r="V6" i="32"/>
  <c r="Y4" i="42" l="1"/>
  <c r="X6" i="42"/>
  <c r="W6" i="32"/>
  <c r="Z4" i="42" l="1"/>
  <c r="Y6" i="42"/>
  <c r="X6" i="32"/>
  <c r="AA4" i="42" l="1"/>
  <c r="Z6" i="42"/>
  <c r="Y6" i="32"/>
  <c r="AB4" i="42" l="1"/>
  <c r="AA6" i="42"/>
  <c r="Z6" i="32"/>
  <c r="AB6" i="42" l="1"/>
  <c r="AC4" i="42"/>
  <c r="AA6" i="32"/>
  <c r="AC6" i="42" l="1"/>
  <c r="AD4" i="42"/>
  <c r="AB6" i="32"/>
  <c r="AE4" i="42" l="1"/>
  <c r="AD6" i="42"/>
  <c r="AC6" i="32"/>
  <c r="E16" i="32"/>
  <c r="F16" i="32" s="1"/>
  <c r="G16" i="32" s="1"/>
  <c r="H16" i="32" s="1"/>
  <c r="I16" i="32" s="1"/>
  <c r="P15" i="32" l="1"/>
  <c r="O15" i="32"/>
  <c r="Q15" i="32"/>
  <c r="J15" i="32"/>
  <c r="R15" i="32"/>
  <c r="K15" i="32"/>
  <c r="S15" i="32"/>
  <c r="I15" i="32"/>
  <c r="J16" i="32" s="1"/>
  <c r="N15" i="32"/>
  <c r="L15" i="32"/>
  <c r="M15" i="32"/>
  <c r="AE6" i="42"/>
  <c r="AF4" i="42"/>
  <c r="AD6" i="32"/>
  <c r="J12" i="32"/>
  <c r="AF6" i="42" l="1"/>
  <c r="AG4" i="42"/>
  <c r="I19" i="32"/>
  <c r="AE6" i="32"/>
  <c r="K12" i="32"/>
  <c r="K16" i="32"/>
  <c r="AH4" i="42" l="1"/>
  <c r="AG6" i="42"/>
  <c r="AF6" i="32"/>
  <c r="L12" i="32"/>
  <c r="L16" i="32"/>
  <c r="AI4" i="42" l="1"/>
  <c r="AH6" i="42"/>
  <c r="AG6" i="32"/>
  <c r="M12" i="32"/>
  <c r="M16" i="32"/>
  <c r="AJ4" i="42" l="1"/>
  <c r="AI6" i="42"/>
  <c r="AH6" i="32"/>
  <c r="N16" i="32"/>
  <c r="N12" i="32"/>
  <c r="AK4" i="42" l="1"/>
  <c r="AJ6" i="42"/>
  <c r="AI6" i="32"/>
  <c r="O16" i="32"/>
  <c r="O12" i="32"/>
  <c r="AK6" i="42" l="1"/>
  <c r="AL4" i="42"/>
  <c r="AJ6" i="32"/>
  <c r="P12" i="32"/>
  <c r="P16" i="32"/>
  <c r="AL6" i="42" l="1"/>
  <c r="AM4" i="42"/>
  <c r="AK6" i="32"/>
  <c r="Q16" i="32"/>
  <c r="Q12" i="32"/>
  <c r="AM6" i="42" l="1"/>
  <c r="AN4" i="42"/>
  <c r="AL6" i="32"/>
  <c r="R12" i="32"/>
  <c r="R16" i="32"/>
  <c r="AO4" i="42" l="1"/>
  <c r="AN6" i="42"/>
  <c r="AM6" i="32"/>
  <c r="S16" i="32"/>
  <c r="S12" i="32"/>
  <c r="I20" i="32" s="1"/>
  <c r="AP4" i="42" l="1"/>
  <c r="AO6" i="42"/>
  <c r="AN6" i="32"/>
  <c r="AQ4" i="42" l="1"/>
  <c r="AP6" i="42"/>
  <c r="AO6" i="32"/>
  <c r="AR4" i="42" l="1"/>
  <c r="AQ6" i="42"/>
  <c r="AP6" i="32"/>
  <c r="AR6" i="42" l="1"/>
  <c r="AS4" i="42"/>
  <c r="AQ6" i="32"/>
  <c r="AS6" i="42" l="1"/>
  <c r="AT4" i="42"/>
  <c r="AR6" i="32"/>
  <c r="AT6" i="42" l="1"/>
  <c r="AU4" i="42"/>
  <c r="AS6" i="32"/>
  <c r="AU6" i="42" l="1"/>
  <c r="AV4" i="42"/>
  <c r="AT6" i="32"/>
  <c r="AW4" i="42" l="1"/>
  <c r="AW6" i="42" s="1"/>
  <c r="AV6" i="42"/>
  <c r="I18" i="42" s="1"/>
  <c r="AU6" i="32"/>
  <c r="I21" i="42" l="1"/>
  <c r="I27" i="42"/>
  <c r="AW6" i="32"/>
  <c r="AV6" i="32"/>
  <c r="I18" i="32" l="1"/>
  <c r="C10" i="33" s="1"/>
  <c r="C13" i="33" s="1"/>
  <c r="I21" i="32" l="1"/>
  <c r="I27" i="32"/>
</calcChain>
</file>

<file path=xl/sharedStrings.xml><?xml version="1.0" encoding="utf-8"?>
<sst xmlns="http://schemas.openxmlformats.org/spreadsheetml/2006/main" count="69267" uniqueCount="262">
  <si>
    <t>survey_name</t>
  </si>
  <si>
    <t>sector</t>
  </si>
  <si>
    <t>industry</t>
  </si>
  <si>
    <t>program</t>
  </si>
  <si>
    <t>gender</t>
  </si>
  <si>
    <t>age</t>
  </si>
  <si>
    <t>q568Salary</t>
  </si>
  <si>
    <t>AMU Fulltime 2016</t>
  </si>
  <si>
    <t>Private sector</t>
  </si>
  <si>
    <t>Transport/shipping</t>
  </si>
  <si>
    <t>Bachelor</t>
  </si>
  <si>
    <t>Female</t>
  </si>
  <si>
    <t>a_under 23</t>
  </si>
  <si>
    <t>Retail</t>
  </si>
  <si>
    <t>Bank, finance or insurance</t>
  </si>
  <si>
    <t>Building and construction</t>
  </si>
  <si>
    <t>Male</t>
  </si>
  <si>
    <t>Media</t>
  </si>
  <si>
    <t>Accounting</t>
  </si>
  <si>
    <t>Real estate and property management</t>
  </si>
  <si>
    <t>Private services such as health, education, kindergarten etc.</t>
  </si>
  <si>
    <t>Other, please specify:</t>
  </si>
  <si>
    <t>IT/telecommunications</t>
  </si>
  <si>
    <t>Oil, gas, petroleum or water</t>
  </si>
  <si>
    <t>Hotel/food and drink</t>
  </si>
  <si>
    <t>Unknown</t>
  </si>
  <si>
    <t>Master</t>
  </si>
  <si>
    <t>Public sector</t>
  </si>
  <si>
    <t>Industry/manufacturing</t>
  </si>
  <si>
    <t>Recruitment</t>
  </si>
  <si>
    <t>Management consulting</t>
  </si>
  <si>
    <t>Education</t>
  </si>
  <si>
    <t>Agriculture, fishing or forestry</t>
  </si>
  <si>
    <t>b_23-25 yrs</t>
  </si>
  <si>
    <t>Pharmaceutical/health care industry</t>
  </si>
  <si>
    <t>c_26-28 yrs</t>
  </si>
  <si>
    <t>d_29-31 yrs</t>
  </si>
  <si>
    <t>e_32 or older</t>
  </si>
  <si>
    <t>AMU Fulltime 2017</t>
  </si>
  <si>
    <t>Bank/finance/insurance</t>
  </si>
  <si>
    <t>Retailing</t>
  </si>
  <si>
    <t>Real estate</t>
  </si>
  <si>
    <t>Media/communication/PR</t>
  </si>
  <si>
    <t>Construction</t>
  </si>
  <si>
    <t>IT/telecommunication/tech</t>
  </si>
  <si>
    <t>Industry/production</t>
  </si>
  <si>
    <t>Administration/office work/HR</t>
  </si>
  <si>
    <t>Public services and management</t>
  </si>
  <si>
    <t>Health/social services</t>
  </si>
  <si>
    <t xml:space="preserve">Oil/energy/shipping </t>
  </si>
  <si>
    <t>Non-profit organisation</t>
  </si>
  <si>
    <t>Arts/culture</t>
  </si>
  <si>
    <t>Hotel/restaurant/travel</t>
  </si>
  <si>
    <t>Police/Norwegian Armed Forces</t>
  </si>
  <si>
    <t>Transport/logistics/warehousing</t>
  </si>
  <si>
    <t>Research/development</t>
  </si>
  <si>
    <t>Auditing/consultant industry</t>
  </si>
  <si>
    <t xml:space="preserve">Special interest organisation (NGO, labor union etc.) </t>
  </si>
  <si>
    <t>Agriculture/forestry</t>
  </si>
  <si>
    <t>Fast-moving consumer goods (FMCG)</t>
  </si>
  <si>
    <t>Engineering/technlogy</t>
  </si>
  <si>
    <t>Pharmaceuticals/biotechnology</t>
  </si>
  <si>
    <t>Cleaning/sanitation</t>
  </si>
  <si>
    <t>AMU Fulltime 2018</t>
  </si>
  <si>
    <t>IT/tech/telecommunication</t>
  </si>
  <si>
    <t>Economics/accounting</t>
  </si>
  <si>
    <t>Engineering/technology</t>
  </si>
  <si>
    <t>AMU Fulltime 2019</t>
  </si>
  <si>
    <t>F</t>
  </si>
  <si>
    <t>M</t>
  </si>
  <si>
    <t>MSc</t>
  </si>
  <si>
    <t>Other</t>
  </si>
  <si>
    <t>Oil/energy/shipping</t>
  </si>
  <si>
    <t>Police/Armed Forces</t>
  </si>
  <si>
    <t>Special interest organisation (NGO, labor union etc.)</t>
  </si>
  <si>
    <t>AMU Fulltime 2020</t>
  </si>
  <si>
    <t>Graduation Year</t>
  </si>
  <si>
    <t>Sector</t>
  </si>
  <si>
    <t>Industry</t>
  </si>
  <si>
    <t>Salary</t>
  </si>
  <si>
    <t>Program</t>
  </si>
  <si>
    <t>Gender</t>
  </si>
  <si>
    <t>Age</t>
  </si>
  <si>
    <t>30 industry variables</t>
  </si>
  <si>
    <t>We add extra 0 for this.</t>
  </si>
  <si>
    <t>Removed a outliner with a yearly salary of 1.</t>
  </si>
  <si>
    <t>Added 000</t>
  </si>
  <si>
    <t>Removed outliner 0 salary.</t>
  </si>
  <si>
    <t>removed outliner 0 salary.</t>
  </si>
  <si>
    <t>Pharmaceutical/health care industry/biotechnology</t>
  </si>
  <si>
    <t>Transport/logistics</t>
  </si>
  <si>
    <t>Removed 0</t>
  </si>
  <si>
    <r>
      <t>Not Removed very low salary ? 98</t>
    </r>
    <r>
      <rPr>
        <i/>
        <sz val="12"/>
        <color theme="1"/>
        <rFont val="Calibri"/>
        <family val="2"/>
        <scheme val="minor"/>
      </rPr>
      <t>k possible outliner</t>
    </r>
  </si>
  <si>
    <t>Added 0</t>
  </si>
  <si>
    <t>x5 part time position</t>
  </si>
  <si>
    <t>Removed Outliner 0 salary.</t>
  </si>
  <si>
    <t>Deleted outliner</t>
  </si>
  <si>
    <t>Possible outliner</t>
  </si>
  <si>
    <t>possible outliner?</t>
  </si>
  <si>
    <t>Delted outliner</t>
  </si>
  <si>
    <t>Removed outliner 10.000 salary ?</t>
  </si>
  <si>
    <t>removed 0</t>
  </si>
  <si>
    <t>x5</t>
  </si>
  <si>
    <t>unknown</t>
  </si>
  <si>
    <t>deleted outliner</t>
  </si>
  <si>
    <t>added 0</t>
  </si>
  <si>
    <t>Extreme outliers are removed.</t>
  </si>
  <si>
    <t>Added  0</t>
  </si>
  <si>
    <t xml:space="preserve">Some  of numbers are are part time jobs, so we recalculated assuming a 100% position. </t>
  </si>
  <si>
    <t>EFCAB</t>
  </si>
  <si>
    <t>BRIP</t>
  </si>
  <si>
    <t>PPS</t>
  </si>
  <si>
    <t>TIMPT</t>
  </si>
  <si>
    <t>TESLO</t>
  </si>
  <si>
    <t>HRTAC</t>
  </si>
  <si>
    <t>u23</t>
  </si>
  <si>
    <t>23-25</t>
  </si>
  <si>
    <t>26-28</t>
  </si>
  <si>
    <t>29-31</t>
  </si>
  <si>
    <t>32+</t>
  </si>
  <si>
    <t>Economics, Finance, Consultancy, Accounting &amp; Business (EFCAB)</t>
  </si>
  <si>
    <t>Building, Real-estate, Industry, and Production (BRIP)</t>
  </si>
  <si>
    <t>Private and Public services (PPS)</t>
  </si>
  <si>
    <t>Tech, it, media,pr,telecomm (TIMPT)</t>
  </si>
  <si>
    <t>Transport, Logicistics, Oil, Energy &amp; Shipping (TESLO)</t>
  </si>
  <si>
    <t>Hotel,resturant,travel, arts, culture (HRTAC)</t>
  </si>
  <si>
    <t>Other(Other)</t>
  </si>
  <si>
    <t>Catgory number:</t>
  </si>
  <si>
    <t xml:space="preserve">TESLO 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</si>
  <si>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</si>
  <si>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</si>
  <si>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</si>
  <si>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</si>
  <si>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</si>
  <si>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</si>
  <si>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</si>
  <si>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</si>
  <si>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</si>
  <si>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</si>
  <si>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</si>
  <si>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Significance F</t>
  </si>
  <si>
    <t>Regression</t>
  </si>
  <si>
    <t>hhh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</si>
  <si>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</si>
  <si>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</si>
  <si>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</si>
  <si>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</si>
  <si>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</si>
  <si>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</si>
  <si>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</si>
  <si>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</si>
  <si>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</si>
  <si>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Intercept</t>
  </si>
  <si>
    <t>log(salary) = 12.87+0.038 program</t>
  </si>
  <si>
    <t>salary</t>
  </si>
  <si>
    <t>log(salary)</t>
  </si>
  <si>
    <t>agegroup</t>
  </si>
  <si>
    <t>programdesc</t>
  </si>
  <si>
    <t>snitt</t>
  </si>
  <si>
    <t>B</t>
  </si>
  <si>
    <t>C</t>
  </si>
  <si>
    <t>D</t>
  </si>
  <si>
    <t>A</t>
  </si>
  <si>
    <t>E</t>
  </si>
  <si>
    <t>Average Salary (M+B)</t>
  </si>
  <si>
    <t>Grade</t>
  </si>
  <si>
    <t>Private Sector</t>
  </si>
  <si>
    <t>A=6, B=5, C=4, D=3, E=2, F=1)</t>
  </si>
  <si>
    <t>Without bonuses and commissions:</t>
  </si>
  <si>
    <t>Average (B+M)</t>
  </si>
  <si>
    <t>Average (B)</t>
  </si>
  <si>
    <t>Average (M)</t>
  </si>
  <si>
    <t>Premium (regressions)</t>
  </si>
  <si>
    <t>Premium (averages)</t>
  </si>
  <si>
    <t>Lower 95.0%</t>
  </si>
  <si>
    <t>Upper 95.0%</t>
  </si>
  <si>
    <t>X Variable 1</t>
  </si>
  <si>
    <t>Year of Graduation</t>
  </si>
  <si>
    <t>Dummy Variable</t>
  </si>
  <si>
    <t>Average (Bachelor)</t>
  </si>
  <si>
    <t>Average (Master)</t>
  </si>
  <si>
    <t>Average inflation rate past 35yrs.</t>
  </si>
  <si>
    <t>Terminal year</t>
  </si>
  <si>
    <t>Master Salary</t>
  </si>
  <si>
    <t>Bachelor Salary</t>
  </si>
  <si>
    <t>Premium</t>
  </si>
  <si>
    <t>Costs:</t>
  </si>
  <si>
    <t>Alternative Costs</t>
  </si>
  <si>
    <t>Interest payments (Loans)</t>
  </si>
  <si>
    <t>Tuition fees</t>
  </si>
  <si>
    <t>Books</t>
  </si>
  <si>
    <t>Downpayments</t>
  </si>
  <si>
    <t>Total Debt</t>
  </si>
  <si>
    <t>Alternative Costs discounted forward</t>
  </si>
  <si>
    <t>Present value of premium</t>
  </si>
  <si>
    <t>Present value of downpayments</t>
  </si>
  <si>
    <t>Present value of interest payments</t>
  </si>
  <si>
    <t>Total NPV</t>
  </si>
  <si>
    <t>Premium is increasing, the importance of a master degree is ever growing. In the future it will be essenntial to have a degree to diferensiate yourself from the flock. Our data supports academic inflation.</t>
  </si>
  <si>
    <t>ROI=</t>
  </si>
  <si>
    <t>IRR=</t>
  </si>
  <si>
    <t>Discount rate=</t>
  </si>
  <si>
    <t>Market risk premium of Norwegian market</t>
  </si>
  <si>
    <t>Uendret markedsrisikopremie i det norske markedet - Magma</t>
  </si>
  <si>
    <t>Discount factor/market premium</t>
  </si>
  <si>
    <t>Growth rate of master salary</t>
  </si>
  <si>
    <t>NPV table</t>
  </si>
  <si>
    <t>Multiple for tuition fees</t>
  </si>
  <si>
    <t>NPV</t>
  </si>
  <si>
    <t>NOK                     0.00</t>
  </si>
  <si>
    <t>Brakes even at 13,595745</t>
  </si>
  <si>
    <t>Return on investent</t>
  </si>
  <si>
    <t>Benefit/cost</t>
  </si>
  <si>
    <t xml:space="preserve">only look at the economical factors not at the psychoigcal strain nor time annd effort put in to acheive a degree. </t>
  </si>
  <si>
    <t>ROI</t>
  </si>
  <si>
    <t xml:space="preserve">Quite a remarkable ROI, assuming the growth rate of the premium will stay the same. </t>
  </si>
  <si>
    <t>IRR</t>
  </si>
  <si>
    <t>Diverse renter, årsgjennomsnitt av daglige noteringer</t>
  </si>
  <si>
    <t>Nominell rente</t>
  </si>
  <si>
    <t>Effektiv rente</t>
  </si>
  <si>
    <t>Effektiv syntetisk rente</t>
  </si>
  <si>
    <t>Styringsrente</t>
  </si>
  <si>
    <t>Obligasjoner</t>
  </si>
  <si>
    <t>Statskasseveksler</t>
  </si>
  <si>
    <t>NOWA</t>
  </si>
  <si>
    <r>
      <t xml:space="preserve">Foliorente
</t>
    </r>
    <r>
      <rPr>
        <i/>
        <sz val="8"/>
        <rFont val="Arial"/>
        <family val="2"/>
      </rPr>
      <t>Sight deposit rate</t>
    </r>
  </si>
  <si>
    <t>Reserverate</t>
  </si>
  <si>
    <r>
      <t xml:space="preserve">Døgnlånsrente
</t>
    </r>
    <r>
      <rPr>
        <i/>
        <sz val="8"/>
        <rFont val="Arial"/>
        <family val="2"/>
      </rPr>
      <t>Overnight lending rate</t>
    </r>
  </si>
  <si>
    <r>
      <t xml:space="preserve">3 års 
</t>
    </r>
    <r>
      <rPr>
        <i/>
        <sz val="8"/>
        <rFont val="Arial"/>
        <family val="2"/>
      </rPr>
      <t>3 year</t>
    </r>
  </si>
  <si>
    <r>
      <t xml:space="preserve">5 års
</t>
    </r>
    <r>
      <rPr>
        <i/>
        <sz val="8"/>
        <rFont val="Arial"/>
        <family val="2"/>
      </rPr>
      <t>5 year</t>
    </r>
  </si>
  <si>
    <r>
      <t xml:space="preserve">10 års
</t>
    </r>
    <r>
      <rPr>
        <i/>
        <sz val="8"/>
        <rFont val="Arial"/>
        <family val="2"/>
      </rPr>
      <t>10year</t>
    </r>
  </si>
  <si>
    <r>
      <t xml:space="preserve">3 mnd
</t>
    </r>
    <r>
      <rPr>
        <i/>
        <sz val="8"/>
        <rFont val="Arial"/>
        <family val="2"/>
      </rPr>
      <t>3 month</t>
    </r>
  </si>
  <si>
    <t>6 mnd
6 month</t>
  </si>
  <si>
    <r>
      <t xml:space="preserve">9 mnd
</t>
    </r>
    <r>
      <rPr>
        <i/>
        <sz val="8"/>
        <rFont val="Arial"/>
        <family val="2"/>
      </rPr>
      <t>9 month</t>
    </r>
  </si>
  <si>
    <r>
      <t xml:space="preserve">12 mnd
</t>
    </r>
    <r>
      <rPr>
        <i/>
        <sz val="8"/>
        <rFont val="Arial"/>
        <family val="2"/>
      </rPr>
      <t>12 month</t>
    </r>
  </si>
  <si>
    <t>Overnight</t>
  </si>
  <si>
    <r>
      <t xml:space="preserve">Volum, mill NOK
</t>
    </r>
    <r>
      <rPr>
        <i/>
        <sz val="8"/>
        <rFont val="Arial"/>
        <family val="2"/>
      </rPr>
      <t>Volume, mill NOK</t>
    </r>
  </si>
  <si>
    <t/>
  </si>
  <si>
    <t>Average 10-year treasury yield for the past 20 years (1999-2019)</t>
  </si>
  <si>
    <t>Kilder:</t>
  </si>
  <si>
    <t>Norges Bank</t>
  </si>
  <si>
    <t>Statistisk Sentralbyrå</t>
  </si>
  <si>
    <t>Merk:</t>
  </si>
  <si>
    <t>1) På grunn av omlegging av statistikken fra Statistisk Sentralbyrå er det et brudd i serien i januar 2016 og januar 2017.</t>
  </si>
  <si>
    <t>Norges Bank, Bankplassen 2, P.O. Box 1179 Sentrum, N-0107 Oslo. Tel +47 22 31 60 00</t>
  </si>
  <si>
    <t>Disclaimer</t>
  </si>
  <si>
    <t>Indikatorer for prisvekst</t>
  </si>
  <si>
    <t>KPI</t>
  </si>
  <si>
    <t>KPI-JAE</t>
  </si>
  <si>
    <t>KPIXE</t>
  </si>
  <si>
    <r>
      <t xml:space="preserve">Trimmet snitt </t>
    </r>
    <r>
      <rPr>
        <sz val="9"/>
        <color rgb="FF000000"/>
        <rFont val="Calibri"/>
        <family val="2"/>
      </rPr>
      <t>¹</t>
    </r>
  </si>
  <si>
    <r>
      <t xml:space="preserve">Vektet median </t>
    </r>
    <r>
      <rPr>
        <sz val="9"/>
        <color rgb="FF000000"/>
        <rFont val="Calibri"/>
        <family val="2"/>
      </rPr>
      <t>¹</t>
    </r>
  </si>
  <si>
    <t>Monthly Inflation</t>
  </si>
  <si>
    <t>AMU2016</t>
  </si>
  <si>
    <t>AMU2017</t>
  </si>
  <si>
    <t>AMU2018</t>
  </si>
  <si>
    <t>AMU2019</t>
  </si>
  <si>
    <t>AMU2020</t>
  </si>
  <si>
    <t>Percentage Change (2017-2020)</t>
  </si>
  <si>
    <t>Yearly Pecentage Change</t>
  </si>
  <si>
    <t>Yearly Rate of growth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</si>
  <si>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We use percentage change for 2017 because, if we use 2016 then the percentage change for bachelor will be higher which in unfavourable for our case.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</si>
</sst>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NOK&quot;\ #,##0;[Red]\-&quot;NOK&quot;\ #,##0"/>
    <numFmt numFmtId="165" formatCode="&quot;NOK&quot;\ #,##0.00;[Red]\-&quot;NOK&quot;\ #,##0.00"/>
    <numFmt numFmtId="166" formatCode="_-&quot;NOK&quot;\ * #,##0.00_-;\-&quot;NOK&quot;\ * #,##0.00_-;_-&quot;NOK&quot;\ * &quot;-&quot;??_-;_-@_-"/>
    <numFmt numFmtId="167" formatCode="d/m/yyyy;@"/>
    <numFmt numFmtId="168" formatCode="yyyy"/>
    <numFmt numFmtId="169" formatCode="0.0"/>
    <numFmt numFmtId="170" formatCode="&quot;NOK&quot;\ #,##0.00"/>
    <numFmt numFmtId="171" formatCode="0.000%"/>
    <numFmt numFmtId="172" formatCode="0.000"/>
  </numFmts>
  <fonts count="3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i/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rgb="FF017BB6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366092"/>
      <name val="Arial"/>
      <family val="2"/>
    </font>
    <font>
      <sz val="9"/>
      <color rgb="FF366092"/>
      <name val="Arial"/>
      <family val="2"/>
    </font>
    <font>
      <sz val="9"/>
      <color rgb="FF153443"/>
      <name val="Arial"/>
      <family val="2"/>
    </font>
    <font>
      <sz val="9"/>
      <name val="Arial"/>
      <family val="2"/>
    </font>
    <font>
      <u/>
      <sz val="8"/>
      <color rgb="FF017BB6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1" fillId="0" borderId="0"/>
    <xf numFmtId="0" fontId="12" fillId="0" borderId="0"/>
    <xf numFmtId="0" fontId="13" fillId="0" borderId="0">
      <alignment vertical="top"/>
      <protection locked="0"/>
    </xf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166" fontId="29" fillId="0" borderId="0" applyFont="0" applyFill="0" applyBorder="0" applyAlignment="0" applyProtection="0"/>
  </cellStyleXfs>
  <cellXfs count="158">
    <xf numFmtId="0" fontId="0" fillId="0" borderId="0" xfId="0"/>
    <xf numFmtId="0" fontId="1" fillId="2" borderId="0" xfId="0" applyFont="1" applyFill="1"/>
    <xf numFmtId="0" fontId="2" fillId="2" borderId="1" xfId="0" applyFont="1" applyFill="1" applyBorder="1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/>
    <xf numFmtId="0" fontId="4" fillId="0" borderId="0" xfId="0" applyFont="1"/>
    <xf numFmtId="0" fontId="0" fillId="0" borderId="0" xfId="0" applyFont="1"/>
    <xf numFmtId="0" fontId="0" fillId="0" borderId="0" xfId="0" quotePrefix="1"/>
    <xf numFmtId="0" fontId="0" fillId="0" borderId="1" xfId="0" applyBorder="1"/>
    <xf numFmtId="0" fontId="2" fillId="2" borderId="0" xfId="0" applyFont="1" applyFill="1" applyBorder="1"/>
    <xf numFmtId="0" fontId="0" fillId="0" borderId="0" xfId="0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Continuous"/>
    </xf>
    <xf numFmtId="0" fontId="0" fillId="0" borderId="4" xfId="0" applyFill="1" applyBorder="1" applyAlignment="1"/>
    <xf numFmtId="0" fontId="5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center"/>
    </xf>
    <xf numFmtId="0" fontId="6" fillId="0" borderId="0" xfId="0" applyFont="1"/>
    <xf numFmtId="22" fontId="6" fillId="0" borderId="0" xfId="0" applyNumberFormat="1" applyFont="1" applyAlignment="1">
      <alignment horizontal="left"/>
    </xf>
    <xf numFmtId="0" fontId="7" fillId="5" borderId="0" xfId="0" applyFont="1" applyFill="1"/>
    <xf numFmtId="0" fontId="7" fillId="6" borderId="0" xfId="0" applyFont="1" applyFill="1"/>
    <xf numFmtId="0" fontId="6" fillId="5" borderId="0" xfId="0" applyFont="1" applyFill="1"/>
    <xf numFmtId="0" fontId="8" fillId="5" borderId="4" xfId="0" applyFont="1" applyFill="1" applyBorder="1" applyAlignment="1">
      <alignment horizontal="right"/>
    </xf>
    <xf numFmtId="167" fontId="6" fillId="0" borderId="0" xfId="0" applyNumberFormat="1" applyFont="1"/>
    <xf numFmtId="2" fontId="6" fillId="0" borderId="0" xfId="0" applyNumberFormat="1" applyFont="1"/>
    <xf numFmtId="0" fontId="6" fillId="5" borderId="4" xfId="0" applyFont="1" applyFill="1" applyBorder="1" applyAlignment="1">
      <alignment horizontal="center" wrapText="1"/>
    </xf>
    <xf numFmtId="168" fontId="6" fillId="5" borderId="0" xfId="0" applyNumberFormat="1" applyFont="1" applyFill="1"/>
    <xf numFmtId="1" fontId="6" fillId="0" borderId="0" xfId="0" applyNumberFormat="1" applyFont="1"/>
    <xf numFmtId="1" fontId="6" fillId="7" borderId="0" xfId="0" applyNumberFormat="1" applyFont="1" applyFill="1"/>
    <xf numFmtId="1" fontId="6" fillId="7" borderId="4" xfId="0" applyNumberFormat="1" applyFont="1" applyFill="1" applyBorder="1" applyAlignment="1">
      <alignment horizontal="center" wrapText="1"/>
    </xf>
    <xf numFmtId="2" fontId="0" fillId="0" borderId="0" xfId="0" applyNumberFormat="1"/>
    <xf numFmtId="0" fontId="14" fillId="8" borderId="0" xfId="0" applyFont="1" applyFill="1"/>
    <xf numFmtId="0" fontId="15" fillId="8" borderId="0" xfId="0" applyFont="1" applyFill="1"/>
    <xf numFmtId="0" fontId="10" fillId="8" borderId="0" xfId="0" applyFont="1" applyFill="1"/>
    <xf numFmtId="0" fontId="16" fillId="5" borderId="0" xfId="0" applyFont="1" applyFill="1"/>
    <xf numFmtId="0" fontId="16" fillId="8" borderId="0" xfId="0" applyFont="1" applyFill="1"/>
    <xf numFmtId="0" fontId="17" fillId="5" borderId="0" xfId="0" applyFont="1" applyFill="1"/>
    <xf numFmtId="0" fontId="18" fillId="8" borderId="0" xfId="0" applyFont="1" applyFill="1"/>
    <xf numFmtId="0" fontId="19" fillId="8" borderId="0" xfId="0" applyFont="1" applyFill="1"/>
    <xf numFmtId="0" fontId="17" fillId="8" borderId="0" xfId="0" applyFont="1" applyFill="1"/>
    <xf numFmtId="0" fontId="20" fillId="0" borderId="0" xfId="0" applyFont="1"/>
    <xf numFmtId="0" fontId="15" fillId="8" borderId="0" xfId="1" applyFont="1" applyFill="1" applyAlignment="1">
      <alignment horizontal="left"/>
    </xf>
    <xf numFmtId="0" fontId="21" fillId="8" borderId="0" xfId="2" applyFont="1" applyFill="1" applyAlignment="1">
      <alignment horizontal="left"/>
    </xf>
    <xf numFmtId="0" fontId="15" fillId="8" borderId="0" xfId="1" applyFont="1" applyFill="1"/>
    <xf numFmtId="0" fontId="21" fillId="8" borderId="0" xfId="2" applyFont="1" applyFill="1"/>
    <xf numFmtId="0" fontId="22" fillId="8" borderId="0" xfId="3" applyFont="1" applyFill="1" applyAlignment="1" applyProtection="1">
      <alignment horizontal="left"/>
    </xf>
    <xf numFmtId="0" fontId="23" fillId="5" borderId="7" xfId="0" applyFont="1" applyFill="1" applyBorder="1"/>
    <xf numFmtId="0" fontId="16" fillId="5" borderId="7" xfId="0" applyFont="1" applyFill="1" applyBorder="1"/>
    <xf numFmtId="0" fontId="24" fillId="8" borderId="0" xfId="0" applyFont="1" applyFill="1"/>
    <xf numFmtId="0" fontId="15" fillId="5" borderId="0" xfId="0" applyFont="1" applyFill="1"/>
    <xf numFmtId="0" fontId="15" fillId="5" borderId="0" xfId="0" applyFont="1" applyFill="1" applyAlignment="1">
      <alignment horizontal="center" wrapText="1"/>
    </xf>
    <xf numFmtId="17" fontId="16" fillId="5" borderId="0" xfId="0" applyNumberFormat="1" applyFont="1" applyFill="1"/>
    <xf numFmtId="169" fontId="16" fillId="8" borderId="0" xfId="0" applyNumberFormat="1" applyFont="1" applyFill="1"/>
    <xf numFmtId="2" fontId="16" fillId="8" borderId="0" xfId="0" applyNumberFormat="1" applyFont="1" applyFill="1"/>
    <xf numFmtId="0" fontId="16" fillId="8" borderId="0" xfId="1" applyFont="1" applyFill="1" applyAlignment="1">
      <alignment horizontal="left"/>
    </xf>
    <xf numFmtId="0" fontId="16" fillId="8" borderId="0" xfId="1" applyFont="1" applyFill="1"/>
    <xf numFmtId="0" fontId="16" fillId="9" borderId="0" xfId="0" applyFont="1" applyFill="1"/>
    <xf numFmtId="0" fontId="17" fillId="9" borderId="0" xfId="0" applyFont="1" applyFill="1" applyAlignment="1">
      <alignment horizontal="center" vertical="center" wrapText="1"/>
    </xf>
    <xf numFmtId="0" fontId="0" fillId="10" borderId="0" xfId="0" applyFill="1"/>
    <xf numFmtId="2" fontId="0" fillId="10" borderId="0" xfId="0" applyNumberFormat="1" applyFill="1"/>
    <xf numFmtId="0" fontId="0" fillId="11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2" xfId="0" applyBorder="1"/>
    <xf numFmtId="0" fontId="0" fillId="0" borderId="11" xfId="0" applyBorder="1"/>
    <xf numFmtId="0" fontId="1" fillId="12" borderId="11" xfId="0" applyFont="1" applyFill="1" applyBorder="1"/>
    <xf numFmtId="170" fontId="0" fillId="0" borderId="0" xfId="0" applyNumberFormat="1" applyBorder="1"/>
    <xf numFmtId="170" fontId="0" fillId="13" borderId="0" xfId="0" applyNumberFormat="1" applyFill="1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2" fontId="0" fillId="0" borderId="0" xfId="0" applyNumberFormat="1" applyBorder="1"/>
    <xf numFmtId="2" fontId="0" fillId="0" borderId="12" xfId="0" applyNumberFormat="1" applyBorder="1"/>
    <xf numFmtId="2" fontId="26" fillId="0" borderId="0" xfId="0" applyNumberFormat="1" applyFont="1" applyBorder="1"/>
    <xf numFmtId="2" fontId="27" fillId="0" borderId="0" xfId="0" applyNumberFormat="1" applyFont="1" applyBorder="1"/>
    <xf numFmtId="2" fontId="0" fillId="0" borderId="0" xfId="0" applyNumberFormat="1" applyFont="1" applyBorder="1"/>
    <xf numFmtId="0" fontId="1" fillId="0" borderId="0" xfId="0" applyFont="1" applyBorder="1"/>
    <xf numFmtId="0" fontId="0" fillId="0" borderId="15" xfId="0" applyBorder="1"/>
    <xf numFmtId="9" fontId="0" fillId="0" borderId="0" xfId="0" applyNumberFormat="1"/>
    <xf numFmtId="0" fontId="28" fillId="0" borderId="0" xfId="4"/>
    <xf numFmtId="10" fontId="0" fillId="0" borderId="0" xfId="5" applyNumberFormat="1" applyFont="1" applyAlignment="1">
      <alignment horizontal="center"/>
    </xf>
    <xf numFmtId="10" fontId="0" fillId="0" borderId="0" xfId="0" applyNumberFormat="1"/>
    <xf numFmtId="0" fontId="27" fillId="0" borderId="0" xfId="0" applyFont="1"/>
    <xf numFmtId="2" fontId="27" fillId="0" borderId="0" xfId="0" applyNumberFormat="1" applyFont="1"/>
    <xf numFmtId="2" fontId="26" fillId="0" borderId="0" xfId="0" applyNumberFormat="1" applyFont="1"/>
    <xf numFmtId="9" fontId="0" fillId="0" borderId="0" xfId="5" applyFont="1"/>
    <xf numFmtId="0" fontId="30" fillId="0" borderId="0" xfId="0" applyFont="1"/>
    <xf numFmtId="0" fontId="4" fillId="14" borderId="0" xfId="0" applyFont="1" applyFill="1"/>
    <xf numFmtId="0" fontId="1" fillId="14" borderId="0" xfId="0" applyFont="1" applyFill="1"/>
    <xf numFmtId="0" fontId="2" fillId="2" borderId="0" xfId="0" applyFont="1" applyFill="1"/>
    <xf numFmtId="2" fontId="0" fillId="2" borderId="0" xfId="0" applyNumberFormat="1" applyFill="1" applyBorder="1"/>
    <xf numFmtId="2" fontId="0" fillId="3" borderId="0" xfId="0" applyNumberFormat="1" applyFill="1"/>
    <xf numFmtId="0" fontId="0" fillId="0" borderId="0" xfId="6" applyNumberFormat="1" applyFont="1" applyBorder="1"/>
    <xf numFmtId="170" fontId="0" fillId="0" borderId="0" xfId="0" applyNumberFormat="1"/>
    <xf numFmtId="171" fontId="0" fillId="0" borderId="0" xfId="5" applyNumberFormat="1" applyFont="1" applyAlignment="1">
      <alignment horizontal="center"/>
    </xf>
    <xf numFmtId="171" fontId="0" fillId="0" borderId="0" xfId="0" applyNumberFormat="1"/>
    <xf numFmtId="166" fontId="0" fillId="3" borderId="0" xfId="6" applyFont="1" applyFill="1" applyBorder="1"/>
    <xf numFmtId="166" fontId="0" fillId="2" borderId="0" xfId="6" applyFont="1" applyFill="1" applyBorder="1"/>
    <xf numFmtId="166" fontId="0" fillId="3" borderId="16" xfId="6" applyFont="1" applyFill="1" applyBorder="1"/>
    <xf numFmtId="166" fontId="0" fillId="15" borderId="0" xfId="6" applyFont="1" applyFill="1" applyBorder="1"/>
    <xf numFmtId="166" fontId="0" fillId="2" borderId="16" xfId="6" applyFont="1" applyFill="1" applyBorder="1"/>
    <xf numFmtId="166" fontId="0" fillId="3" borderId="7" xfId="6" applyFont="1" applyFill="1" applyBorder="1"/>
    <xf numFmtId="166" fontId="0" fillId="2" borderId="7" xfId="6" applyFont="1" applyFill="1" applyBorder="1"/>
    <xf numFmtId="166" fontId="0" fillId="3" borderId="17" xfId="6" applyFont="1" applyFill="1" applyBorder="1"/>
    <xf numFmtId="0" fontId="0" fillId="0" borderId="18" xfId="0" applyBorder="1"/>
    <xf numFmtId="10" fontId="0" fillId="0" borderId="4" xfId="0" applyNumberFormat="1" applyBorder="1" applyAlignment="1">
      <alignment horizontal="center"/>
    </xf>
    <xf numFmtId="0" fontId="0" fillId="0" borderId="0" xfId="0" applyAlignment="1"/>
    <xf numFmtId="0" fontId="1" fillId="0" borderId="4" xfId="0" applyFont="1" applyBorder="1"/>
    <xf numFmtId="0" fontId="0" fillId="0" borderId="19" xfId="0" applyBorder="1"/>
    <xf numFmtId="0" fontId="0" fillId="0" borderId="20" xfId="0" applyBorder="1"/>
    <xf numFmtId="10" fontId="0" fillId="0" borderId="4" xfId="0" applyNumberFormat="1" applyFont="1" applyBorder="1" applyAlignment="1">
      <alignment horizontal="center"/>
    </xf>
    <xf numFmtId="170" fontId="0" fillId="16" borderId="0" xfId="0" applyNumberFormat="1" applyFill="1" applyBorder="1" applyAlignment="1">
      <alignment horizontal="center"/>
    </xf>
    <xf numFmtId="2" fontId="0" fillId="16" borderId="4" xfId="0" applyNumberFormat="1" applyFill="1" applyBorder="1" applyAlignment="1">
      <alignment horizontal="center"/>
    </xf>
    <xf numFmtId="0" fontId="13" fillId="8" borderId="0" xfId="3" applyFill="1" applyAlignment="1" applyProtection="1">
      <alignment horizontal="left"/>
    </xf>
    <xf numFmtId="0" fontId="0" fillId="0" borderId="0" xfId="6" applyNumberFormat="1" applyFont="1"/>
    <xf numFmtId="2" fontId="0" fillId="2" borderId="0" xfId="0" applyNumberFormat="1" applyFill="1"/>
    <xf numFmtId="170" fontId="0" fillId="13" borderId="0" xfId="0" applyNumberFormat="1" applyFill="1"/>
    <xf numFmtId="172" fontId="0" fillId="16" borderId="22" xfId="0" applyNumberFormat="1" applyFill="1" applyBorder="1" applyAlignment="1">
      <alignment horizontal="center"/>
    </xf>
    <xf numFmtId="0" fontId="0" fillId="18" borderId="0" xfId="0" applyFill="1"/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166" fontId="1" fillId="17" borderId="1" xfId="6" applyFont="1" applyFill="1" applyBorder="1" applyAlignment="1">
      <alignment horizontal="center" vertical="center"/>
    </xf>
    <xf numFmtId="166" fontId="1" fillId="17" borderId="0" xfId="6" applyFont="1" applyFill="1" applyBorder="1" applyAlignment="1">
      <alignment horizontal="center" vertical="center"/>
    </xf>
    <xf numFmtId="165" fontId="31" fillId="3" borderId="1" xfId="6" applyNumberFormat="1" applyFont="1" applyFill="1" applyBorder="1" applyAlignment="1">
      <alignment horizontal="center" vertical="center"/>
    </xf>
    <xf numFmtId="165" fontId="31" fillId="3" borderId="0" xfId="6" applyNumberFormat="1" applyFont="1" applyFill="1" applyBorder="1" applyAlignment="1">
      <alignment horizontal="center" vertical="center"/>
    </xf>
    <xf numFmtId="166" fontId="31" fillId="3" borderId="1" xfId="6" applyFont="1" applyFill="1" applyBorder="1" applyAlignment="1">
      <alignment horizontal="center" vertical="center"/>
    </xf>
    <xf numFmtId="166" fontId="31" fillId="3" borderId="0" xfId="6" applyFont="1" applyFill="1" applyBorder="1" applyAlignment="1">
      <alignment horizontal="center" vertical="center"/>
    </xf>
    <xf numFmtId="164" fontId="31" fillId="3" borderId="1" xfId="6" applyNumberFormat="1" applyFont="1" applyFill="1" applyBorder="1" applyAlignment="1">
      <alignment horizontal="center" vertical="center"/>
    </xf>
    <xf numFmtId="164" fontId="31" fillId="3" borderId="0" xfId="6" applyNumberFormat="1" applyFont="1" applyFill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5" fillId="8" borderId="0" xfId="0" applyFont="1" applyFill="1" applyAlignment="1">
      <alignment horizontal="left" wrapText="1"/>
    </xf>
    <xf numFmtId="0" fontId="13" fillId="8" borderId="0" xfId="3" applyFill="1" applyAlignment="1" applyProtection="1">
      <alignment horizontal="left"/>
    </xf>
  </cellXfs>
  <cellStyles count="7">
    <cellStyle name="Currency" xfId="6" builtinId="4"/>
    <cellStyle name="Hyperlink" xfId="4" builtinId="8"/>
    <cellStyle name="Hyperlink 3" xfId="3"/>
    <cellStyle name="Normal" xfId="0" builtinId="0"/>
    <cellStyle name="Normal 41" xfId="1"/>
    <cellStyle name="Normal_HMSsheets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latin typeface="Abadi" panose="020B0604020104020204" pitchFamily="34" charset="0"/>
              </a:rPr>
              <a:t>Salary</a:t>
            </a:r>
            <a:r>
              <a:rPr lang="en-US" sz="1800" b="1" baseline="0">
                <a:latin typeface="Abadi" panose="020B0604020104020204" pitchFamily="34" charset="0"/>
              </a:rPr>
              <a:t> Data Forecast</a:t>
            </a:r>
            <a:endParaRPr lang="en-US" sz="1800" b="1">
              <a:latin typeface="Abadi" panose="020B06040201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Master Salary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'NPV Model'!$I$3:$AW$3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'NPV Model'!$I$4:$AW$4</c:f>
              <c:numCache>
                <c:formatCode>0.00</c:formatCode>
                <c:ptCount val="41"/>
                <c:pt idx="0">
                  <c:v>455805.64163562667</c:v>
                </c:pt>
                <c:pt idx="1">
                  <c:v>471422.88085845695</c:v>
                </c:pt>
                <c:pt idx="2">
                  <c:v>487575.21253882663</c:v>
                </c:pt>
                <c:pt idx="3">
                  <c:v>504280.97051500436</c:v>
                </c:pt>
                <c:pt idx="4">
                  <c:v>521559.11679637391</c:v>
                </c:pt>
                <c:pt idx="5">
                  <c:v>539429.26308642025</c:v>
                </c:pt>
                <c:pt idx="6">
                  <c:v>557911.69304315653</c:v>
                </c:pt>
                <c:pt idx="7">
                  <c:v>577027.38530225866</c:v>
                </c:pt>
                <c:pt idx="8">
                  <c:v>596798.03728904028</c:v>
                </c:pt>
                <c:pt idx="9">
                  <c:v>617246.08984629507</c:v>
                </c:pt>
                <c:pt idx="10">
                  <c:v>630640.32999595976</c:v>
                </c:pt>
                <c:pt idx="11">
                  <c:v>644325.22515687207</c:v>
                </c:pt>
                <c:pt idx="12">
                  <c:v>658307.08254277625</c:v>
                </c:pt>
                <c:pt idx="13">
                  <c:v>672592.34623395454</c:v>
                </c:pt>
                <c:pt idx="14">
                  <c:v>687187.60014723137</c:v>
                </c:pt>
                <c:pt idx="15">
                  <c:v>702099.57107042638</c:v>
                </c:pt>
                <c:pt idx="16">
                  <c:v>717335.13176265464</c:v>
                </c:pt>
                <c:pt idx="17">
                  <c:v>732901.30412190431</c:v>
                </c:pt>
                <c:pt idx="18">
                  <c:v>748805.26242134965</c:v>
                </c:pt>
                <c:pt idx="19">
                  <c:v>765054.33661589294</c:v>
                </c:pt>
                <c:pt idx="20">
                  <c:v>781656.01572045789</c:v>
                </c:pt>
                <c:pt idx="21">
                  <c:v>798617.95126159186</c:v>
                </c:pt>
                <c:pt idx="22">
                  <c:v>815947.96080396848</c:v>
                </c:pt>
                <c:pt idx="23">
                  <c:v>833654.03155341465</c:v>
                </c:pt>
                <c:pt idx="24">
                  <c:v>851744.32403812383</c:v>
                </c:pt>
                <c:pt idx="25">
                  <c:v>870227.17586975114</c:v>
                </c:pt>
                <c:pt idx="26">
                  <c:v>889111.10558612482</c:v>
                </c:pt>
                <c:pt idx="27">
                  <c:v>908404.81657734374</c:v>
                </c:pt>
                <c:pt idx="28">
                  <c:v>928117.2010970721</c:v>
                </c:pt>
                <c:pt idx="29">
                  <c:v>948257.34436087857</c:v>
                </c:pt>
                <c:pt idx="30">
                  <c:v>968834.52873350971</c:v>
                </c:pt>
                <c:pt idx="31">
                  <c:v>989858.23800702696</c:v>
                </c:pt>
                <c:pt idx="32">
                  <c:v>1011338.1617717795</c:v>
                </c:pt>
                <c:pt idx="33">
                  <c:v>1033284.1998822272</c:v>
                </c:pt>
                <c:pt idx="34">
                  <c:v>1055706.4670196716</c:v>
                </c:pt>
                <c:pt idx="35">
                  <c:v>1078615.2973539985</c:v>
                </c:pt>
                <c:pt idx="36">
                  <c:v>1102021.2493065803</c:v>
                </c:pt>
                <c:pt idx="37">
                  <c:v>1125935.1104165332</c:v>
                </c:pt>
                <c:pt idx="38">
                  <c:v>1150367.9023125721</c:v>
                </c:pt>
                <c:pt idx="39">
                  <c:v>1175330.8857927551</c:v>
                </c:pt>
                <c:pt idx="40">
                  <c:v>1200835.566014458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55-4906-802E-339A47D3DE43}"/>
            </c:ext>
          </c:extLst>
        </c:ser>
        <c:ser>
          <c:idx val="1"/>
          <c:order val="1"/>
          <c:tx>
            <c:v>Bachelor Salary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'NPV Model'!$I$3:$AW$3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'NPV Model'!$I$5:$AW$5</c:f>
              <c:numCache>
                <c:formatCode>0.00</c:formatCode>
                <c:ptCount val="41"/>
                <c:pt idx="0">
                  <c:v>332469.88053556479</c:v>
                </c:pt>
                <c:pt idx="1">
                  <c:v>335159.39596972731</c:v>
                </c:pt>
                <c:pt idx="2">
                  <c:v>337870.66824170906</c:v>
                </c:pt>
                <c:pt idx="3">
                  <c:v>340603.87335347157</c:v>
                </c:pt>
                <c:pt idx="4">
                  <c:v>343359.18873074441</c:v>
                </c:pt>
                <c:pt idx="5">
                  <c:v>346136.79323454265</c:v>
                </c:pt>
                <c:pt idx="6">
                  <c:v>348936.86717277789</c:v>
                </c:pt>
                <c:pt idx="7">
                  <c:v>351759.59231196268</c:v>
                </c:pt>
                <c:pt idx="8">
                  <c:v>354605.15188900993</c:v>
                </c:pt>
                <c:pt idx="9">
                  <c:v>357473.73062312783</c:v>
                </c:pt>
                <c:pt idx="10">
                  <c:v>365230.91057764972</c:v>
                </c:pt>
                <c:pt idx="11">
                  <c:v>373156.42133718473</c:v>
                </c:pt>
                <c:pt idx="12">
                  <c:v>381253.91568020167</c:v>
                </c:pt>
                <c:pt idx="13">
                  <c:v>389527.12565046205</c:v>
                </c:pt>
                <c:pt idx="14">
                  <c:v>397979.86427707708</c:v>
                </c:pt>
                <c:pt idx="15">
                  <c:v>406616.02733188967</c:v>
                </c:pt>
                <c:pt idx="16">
                  <c:v>415439.59512499167</c:v>
                </c:pt>
                <c:pt idx="17">
                  <c:v>424454.634339204</c:v>
                </c:pt>
                <c:pt idx="18">
                  <c:v>433665.29990436474</c:v>
                </c:pt>
                <c:pt idx="19">
                  <c:v>443075.83691228949</c:v>
                </c:pt>
                <c:pt idx="20">
                  <c:v>452690.5825732862</c:v>
                </c:pt>
                <c:pt idx="21">
                  <c:v>462513.96821512654</c:v>
                </c:pt>
                <c:pt idx="22">
                  <c:v>472550.5213253948</c:v>
                </c:pt>
                <c:pt idx="23">
                  <c:v>482804.86763815588</c:v>
                </c:pt>
                <c:pt idx="24">
                  <c:v>493281.73326590389</c:v>
                </c:pt>
                <c:pt idx="25">
                  <c:v>503985.94687777403</c:v>
                </c:pt>
                <c:pt idx="26">
                  <c:v>514922.44192502176</c:v>
                </c:pt>
                <c:pt idx="27">
                  <c:v>526096.25891479477</c:v>
                </c:pt>
                <c:pt idx="28">
                  <c:v>537512.54773324588</c:v>
                </c:pt>
                <c:pt idx="29">
                  <c:v>549176.57001905737</c:v>
                </c:pt>
                <c:pt idx="30">
                  <c:v>561093.70158847095</c:v>
                </c:pt>
                <c:pt idx="31">
                  <c:v>573269.43491294084</c:v>
                </c:pt>
                <c:pt idx="32">
                  <c:v>585709.38165055169</c:v>
                </c:pt>
                <c:pt idx="33">
                  <c:v>598419.27523236873</c:v>
                </c:pt>
                <c:pt idx="34">
                  <c:v>611404.97350491118</c:v>
                </c:pt>
                <c:pt idx="35">
                  <c:v>624672.46142996778</c:v>
                </c:pt>
                <c:pt idx="36">
                  <c:v>638227.85384299816</c:v>
                </c:pt>
                <c:pt idx="37">
                  <c:v>652077.39827139128</c:v>
                </c:pt>
                <c:pt idx="38">
                  <c:v>666227.47781388054</c:v>
                </c:pt>
                <c:pt idx="39">
                  <c:v>680684.61408244178</c:v>
                </c:pt>
                <c:pt idx="40">
                  <c:v>695455.47020803078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5-4906-802E-339A47D3DE43}"/>
            </c:ext>
          </c:extLst>
        </c:ser>
        <c:ser>
          <c:idx val="2"/>
          <c:order val="2"/>
          <c:tx>
            <c:v>Wage Premium</c:v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'NPV Model'!$I$3:$AW$3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'NPV Model'!$I$6:$AW$6</c:f>
              <c:numCache>
                <c:formatCode>0.00</c:formatCode>
                <c:ptCount val="41"/>
                <c:pt idx="0">
                  <c:v>123335.76110006188</c:v>
                </c:pt>
                <c:pt idx="1">
                  <c:v>136263.48488872964</c:v>
                </c:pt>
                <c:pt idx="2">
                  <c:v>149704.54429711757</c:v>
                </c:pt>
                <c:pt idx="3">
                  <c:v>163677.09716153279</c:v>
                </c:pt>
                <c:pt idx="4">
                  <c:v>178199.9280656295</c:v>
                </c:pt>
                <c:pt idx="5">
                  <c:v>193292.4698518776</c:v>
                </c:pt>
                <c:pt idx="6">
                  <c:v>208974.82587037864</c:v>
                </c:pt>
                <c:pt idx="7">
                  <c:v>225267.79299029597</c:v>
                </c:pt>
                <c:pt idx="8">
                  <c:v>242192.88540003035</c:v>
                </c:pt>
                <c:pt idx="9">
                  <c:v>259772.35922316724</c:v>
                </c:pt>
                <c:pt idx="10">
                  <c:v>265409.41941831005</c:v>
                </c:pt>
                <c:pt idx="11">
                  <c:v>271168.80381968734</c:v>
                </c:pt>
                <c:pt idx="12">
                  <c:v>277053.16686257458</c:v>
                </c:pt>
                <c:pt idx="13">
                  <c:v>283065.22058349248</c:v>
                </c:pt>
                <c:pt idx="14">
                  <c:v>289207.73587015428</c:v>
                </c:pt>
                <c:pt idx="15">
                  <c:v>295483.54373853671</c:v>
                </c:pt>
                <c:pt idx="16">
                  <c:v>301895.53663766297</c:v>
                </c:pt>
                <c:pt idx="17">
                  <c:v>308446.66978270031</c:v>
                </c:pt>
                <c:pt idx="18">
                  <c:v>315139.9625169849</c:v>
                </c:pt>
                <c:pt idx="19">
                  <c:v>321978.49970360345</c:v>
                </c:pt>
                <c:pt idx="20">
                  <c:v>328965.43314717169</c:v>
                </c:pt>
                <c:pt idx="21">
                  <c:v>336103.98304646532</c:v>
                </c:pt>
                <c:pt idx="22">
                  <c:v>343397.43947857368</c:v>
                </c:pt>
                <c:pt idx="23">
                  <c:v>350849.16391525877</c:v>
                </c:pt>
                <c:pt idx="24">
                  <c:v>358462.59077221993</c:v>
                </c:pt>
                <c:pt idx="25">
                  <c:v>366241.22899197711</c:v>
                </c:pt>
                <c:pt idx="26">
                  <c:v>374188.66366110306</c:v>
                </c:pt>
                <c:pt idx="27">
                  <c:v>382308.55766254896</c:v>
                </c:pt>
                <c:pt idx="28">
                  <c:v>390604.65336382622</c:v>
                </c:pt>
                <c:pt idx="29">
                  <c:v>399080.7743418212</c:v>
                </c:pt>
                <c:pt idx="30">
                  <c:v>407740.82714503875</c:v>
                </c:pt>
                <c:pt idx="31">
                  <c:v>416588.80309408612</c:v>
                </c:pt>
                <c:pt idx="32">
                  <c:v>425628.78012122784</c:v>
                </c:pt>
                <c:pt idx="33">
                  <c:v>434864.9246498585</c:v>
                </c:pt>
                <c:pt idx="34">
                  <c:v>444301.4935147604</c:v>
                </c:pt>
                <c:pt idx="35">
                  <c:v>453942.83592403075</c:v>
                </c:pt>
                <c:pt idx="36">
                  <c:v>463793.39546358213</c:v>
                </c:pt>
                <c:pt idx="37">
                  <c:v>473857.71214514191</c:v>
                </c:pt>
                <c:pt idx="38">
                  <c:v>484140.42449869157</c:v>
                </c:pt>
                <c:pt idx="39">
                  <c:v>494646.27171031327</c:v>
                </c:pt>
                <c:pt idx="40">
                  <c:v>505380.09580642718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55-4906-802E-339A47D3D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80719"/>
        <c:axId val="2029691119"/>
      </c:lineChart>
      <c:catAx>
        <c:axId val="2029680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latin typeface="+mn-lt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691119"/>
        <c:crosses val="autoZero"/>
        <c:auto val="1"/>
        <c:lblAlgn val="ctr"/>
        <c:lblOffset val="100"/>
        <c:noMultiLvlLbl val="0"/>
      </c:catAx>
      <c:valAx>
        <c:axId val="202969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0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latin typeface="+mn-lt"/>
                  </a:rPr>
                  <a:t>Salary  ( in NOK 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0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68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latin typeface="Abadi" panose="020B0604020104020204" pitchFamily="34" charset="0"/>
              </a:rPr>
              <a:t>Salary</a:t>
            </a:r>
            <a:r>
              <a:rPr lang="en-US" sz="1800" b="1" baseline="0">
                <a:latin typeface="Abadi" panose="020B0604020104020204" pitchFamily="34" charset="0"/>
              </a:rPr>
              <a:t> Data Forecast</a:t>
            </a:r>
            <a:endParaRPr lang="en-US" sz="1800" b="1">
              <a:latin typeface="Abadi" panose="020B06040201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Master Salary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'NPV Model'!$I$3:$AW$3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'NPV Model'!$I$4:$AW$4</c:f>
              <c:numCache>
                <c:formatCode>0.00</c:formatCode>
                <c:ptCount val="41"/>
                <c:pt idx="0">
                  <c:v>455805.64163562667</c:v>
                </c:pt>
                <c:pt idx="1">
                  <c:v>471422.88085845695</c:v>
                </c:pt>
                <c:pt idx="2">
                  <c:v>487575.21253882663</c:v>
                </c:pt>
                <c:pt idx="3">
                  <c:v>504280.97051500436</c:v>
                </c:pt>
                <c:pt idx="4">
                  <c:v>521559.11679637391</c:v>
                </c:pt>
                <c:pt idx="5">
                  <c:v>539429.26308642025</c:v>
                </c:pt>
                <c:pt idx="6">
                  <c:v>557911.69304315653</c:v>
                </c:pt>
                <c:pt idx="7">
                  <c:v>577027.38530225866</c:v>
                </c:pt>
                <c:pt idx="8">
                  <c:v>596798.03728904028</c:v>
                </c:pt>
                <c:pt idx="9">
                  <c:v>617246.08984629507</c:v>
                </c:pt>
                <c:pt idx="10">
                  <c:v>630640.32999595976</c:v>
                </c:pt>
                <c:pt idx="11">
                  <c:v>644325.22515687207</c:v>
                </c:pt>
                <c:pt idx="12">
                  <c:v>658307.08254277625</c:v>
                </c:pt>
                <c:pt idx="13">
                  <c:v>672592.34623395454</c:v>
                </c:pt>
                <c:pt idx="14">
                  <c:v>687187.60014723137</c:v>
                </c:pt>
                <c:pt idx="15">
                  <c:v>702099.57107042638</c:v>
                </c:pt>
                <c:pt idx="16">
                  <c:v>717335.13176265464</c:v>
                </c:pt>
                <c:pt idx="17">
                  <c:v>732901.30412190431</c:v>
                </c:pt>
                <c:pt idx="18">
                  <c:v>748805.26242134965</c:v>
                </c:pt>
                <c:pt idx="19">
                  <c:v>765054.33661589294</c:v>
                </c:pt>
                <c:pt idx="20">
                  <c:v>781656.01572045789</c:v>
                </c:pt>
                <c:pt idx="21">
                  <c:v>798617.95126159186</c:v>
                </c:pt>
                <c:pt idx="22">
                  <c:v>815947.96080396848</c:v>
                </c:pt>
                <c:pt idx="23">
                  <c:v>833654.03155341465</c:v>
                </c:pt>
                <c:pt idx="24">
                  <c:v>851744.32403812383</c:v>
                </c:pt>
                <c:pt idx="25">
                  <c:v>870227.17586975114</c:v>
                </c:pt>
                <c:pt idx="26">
                  <c:v>889111.10558612482</c:v>
                </c:pt>
                <c:pt idx="27">
                  <c:v>908404.81657734374</c:v>
                </c:pt>
                <c:pt idx="28">
                  <c:v>928117.2010970721</c:v>
                </c:pt>
                <c:pt idx="29">
                  <c:v>948257.34436087857</c:v>
                </c:pt>
                <c:pt idx="30">
                  <c:v>968834.52873350971</c:v>
                </c:pt>
                <c:pt idx="31">
                  <c:v>989858.23800702696</c:v>
                </c:pt>
                <c:pt idx="32">
                  <c:v>1011338.1617717795</c:v>
                </c:pt>
                <c:pt idx="33">
                  <c:v>1033284.1998822272</c:v>
                </c:pt>
                <c:pt idx="34">
                  <c:v>1055706.4670196716</c:v>
                </c:pt>
                <c:pt idx="35">
                  <c:v>1078615.2973539985</c:v>
                </c:pt>
                <c:pt idx="36">
                  <c:v>1102021.2493065803</c:v>
                </c:pt>
                <c:pt idx="37">
                  <c:v>1125935.1104165332</c:v>
                </c:pt>
                <c:pt idx="38">
                  <c:v>1150367.9023125721</c:v>
                </c:pt>
                <c:pt idx="39">
                  <c:v>1175330.8857927551</c:v>
                </c:pt>
                <c:pt idx="40">
                  <c:v>1200835.566014458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F-4042-A634-28C02BE276DF}"/>
            </c:ext>
          </c:extLst>
        </c:ser>
        <c:ser>
          <c:idx val="1"/>
          <c:order val="1"/>
          <c:tx>
            <c:v>Bachelor Salary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'NPV Model'!$I$3:$AW$3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'NPV Model'!$I$5:$AW$5</c:f>
              <c:numCache>
                <c:formatCode>0.00</c:formatCode>
                <c:ptCount val="41"/>
                <c:pt idx="0">
                  <c:v>332469.88053556479</c:v>
                </c:pt>
                <c:pt idx="1">
                  <c:v>335159.39596972731</c:v>
                </c:pt>
                <c:pt idx="2">
                  <c:v>337870.66824170906</c:v>
                </c:pt>
                <c:pt idx="3">
                  <c:v>340603.87335347157</c:v>
                </c:pt>
                <c:pt idx="4">
                  <c:v>343359.18873074441</c:v>
                </c:pt>
                <c:pt idx="5">
                  <c:v>346136.79323454265</c:v>
                </c:pt>
                <c:pt idx="6">
                  <c:v>348936.86717277789</c:v>
                </c:pt>
                <c:pt idx="7">
                  <c:v>351759.59231196268</c:v>
                </c:pt>
                <c:pt idx="8">
                  <c:v>354605.15188900993</c:v>
                </c:pt>
                <c:pt idx="9">
                  <c:v>357473.73062312783</c:v>
                </c:pt>
                <c:pt idx="10">
                  <c:v>365230.91057764972</c:v>
                </c:pt>
                <c:pt idx="11">
                  <c:v>373156.42133718473</c:v>
                </c:pt>
                <c:pt idx="12">
                  <c:v>381253.91568020167</c:v>
                </c:pt>
                <c:pt idx="13">
                  <c:v>389527.12565046205</c:v>
                </c:pt>
                <c:pt idx="14">
                  <c:v>397979.86427707708</c:v>
                </c:pt>
                <c:pt idx="15">
                  <c:v>406616.02733188967</c:v>
                </c:pt>
                <c:pt idx="16">
                  <c:v>415439.59512499167</c:v>
                </c:pt>
                <c:pt idx="17">
                  <c:v>424454.634339204</c:v>
                </c:pt>
                <c:pt idx="18">
                  <c:v>433665.29990436474</c:v>
                </c:pt>
                <c:pt idx="19">
                  <c:v>443075.83691228949</c:v>
                </c:pt>
                <c:pt idx="20">
                  <c:v>452690.5825732862</c:v>
                </c:pt>
                <c:pt idx="21">
                  <c:v>462513.96821512654</c:v>
                </c:pt>
                <c:pt idx="22">
                  <c:v>472550.5213253948</c:v>
                </c:pt>
                <c:pt idx="23">
                  <c:v>482804.86763815588</c:v>
                </c:pt>
                <c:pt idx="24">
                  <c:v>493281.73326590389</c:v>
                </c:pt>
                <c:pt idx="25">
                  <c:v>503985.94687777403</c:v>
                </c:pt>
                <c:pt idx="26">
                  <c:v>514922.44192502176</c:v>
                </c:pt>
                <c:pt idx="27">
                  <c:v>526096.25891479477</c:v>
                </c:pt>
                <c:pt idx="28">
                  <c:v>537512.54773324588</c:v>
                </c:pt>
                <c:pt idx="29">
                  <c:v>549176.57001905737</c:v>
                </c:pt>
                <c:pt idx="30">
                  <c:v>561093.70158847095</c:v>
                </c:pt>
                <c:pt idx="31">
                  <c:v>573269.43491294084</c:v>
                </c:pt>
                <c:pt idx="32">
                  <c:v>585709.38165055169</c:v>
                </c:pt>
                <c:pt idx="33">
                  <c:v>598419.27523236873</c:v>
                </c:pt>
                <c:pt idx="34">
                  <c:v>611404.97350491118</c:v>
                </c:pt>
                <c:pt idx="35">
                  <c:v>624672.46142996778</c:v>
                </c:pt>
                <c:pt idx="36">
                  <c:v>638227.85384299816</c:v>
                </c:pt>
                <c:pt idx="37">
                  <c:v>652077.39827139128</c:v>
                </c:pt>
                <c:pt idx="38">
                  <c:v>666227.47781388054</c:v>
                </c:pt>
                <c:pt idx="39">
                  <c:v>680684.61408244178</c:v>
                </c:pt>
                <c:pt idx="40">
                  <c:v>695455.47020803078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F-4042-A634-28C02BE276DF}"/>
            </c:ext>
          </c:extLst>
        </c:ser>
        <c:ser>
          <c:idx val="2"/>
          <c:order val="2"/>
          <c:tx>
            <c:v>Wage Premium</c:v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'NPV Model'!$I$3:$AW$3</c:f>
              <c:numCache>
                <c:formatCode>General</c:formatCode>
                <c:ptCount val="4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</c:numCache>
            </c:numRef>
          </c:cat>
          <c:val>
            <c:numRef>
              <c:f>'NPV Model'!$I$6:$AW$6</c:f>
              <c:numCache>
                <c:formatCode>0.00</c:formatCode>
                <c:ptCount val="41"/>
                <c:pt idx="0">
                  <c:v>123335.76110006188</c:v>
                </c:pt>
                <c:pt idx="1">
                  <c:v>136263.48488872964</c:v>
                </c:pt>
                <c:pt idx="2">
                  <c:v>149704.54429711757</c:v>
                </c:pt>
                <c:pt idx="3">
                  <c:v>163677.09716153279</c:v>
                </c:pt>
                <c:pt idx="4">
                  <c:v>178199.9280656295</c:v>
                </c:pt>
                <c:pt idx="5">
                  <c:v>193292.4698518776</c:v>
                </c:pt>
                <c:pt idx="6">
                  <c:v>208974.82587037864</c:v>
                </c:pt>
                <c:pt idx="7">
                  <c:v>225267.79299029597</c:v>
                </c:pt>
                <c:pt idx="8">
                  <c:v>242192.88540003035</c:v>
                </c:pt>
                <c:pt idx="9">
                  <c:v>259772.35922316724</c:v>
                </c:pt>
                <c:pt idx="10">
                  <c:v>265409.41941831005</c:v>
                </c:pt>
                <c:pt idx="11">
                  <c:v>271168.80381968734</c:v>
                </c:pt>
                <c:pt idx="12">
                  <c:v>277053.16686257458</c:v>
                </c:pt>
                <c:pt idx="13">
                  <c:v>283065.22058349248</c:v>
                </c:pt>
                <c:pt idx="14">
                  <c:v>289207.73587015428</c:v>
                </c:pt>
                <c:pt idx="15">
                  <c:v>295483.54373853671</c:v>
                </c:pt>
                <c:pt idx="16">
                  <c:v>301895.53663766297</c:v>
                </c:pt>
                <c:pt idx="17">
                  <c:v>308446.66978270031</c:v>
                </c:pt>
                <c:pt idx="18">
                  <c:v>315139.9625169849</c:v>
                </c:pt>
                <c:pt idx="19">
                  <c:v>321978.49970360345</c:v>
                </c:pt>
                <c:pt idx="20">
                  <c:v>328965.43314717169</c:v>
                </c:pt>
                <c:pt idx="21">
                  <c:v>336103.98304646532</c:v>
                </c:pt>
                <c:pt idx="22">
                  <c:v>343397.43947857368</c:v>
                </c:pt>
                <c:pt idx="23">
                  <c:v>350849.16391525877</c:v>
                </c:pt>
                <c:pt idx="24">
                  <c:v>358462.59077221993</c:v>
                </c:pt>
                <c:pt idx="25">
                  <c:v>366241.22899197711</c:v>
                </c:pt>
                <c:pt idx="26">
                  <c:v>374188.66366110306</c:v>
                </c:pt>
                <c:pt idx="27">
                  <c:v>382308.55766254896</c:v>
                </c:pt>
                <c:pt idx="28">
                  <c:v>390604.65336382622</c:v>
                </c:pt>
                <c:pt idx="29">
                  <c:v>399080.7743418212</c:v>
                </c:pt>
                <c:pt idx="30">
                  <c:v>407740.82714503875</c:v>
                </c:pt>
                <c:pt idx="31">
                  <c:v>416588.80309408612</c:v>
                </c:pt>
                <c:pt idx="32">
                  <c:v>425628.78012122784</c:v>
                </c:pt>
                <c:pt idx="33">
                  <c:v>434864.9246498585</c:v>
                </c:pt>
                <c:pt idx="34">
                  <c:v>444301.4935147604</c:v>
                </c:pt>
                <c:pt idx="35">
                  <c:v>453942.83592403075</c:v>
                </c:pt>
                <c:pt idx="36">
                  <c:v>463793.39546358213</c:v>
                </c:pt>
                <c:pt idx="37">
                  <c:v>473857.71214514191</c:v>
                </c:pt>
                <c:pt idx="38">
                  <c:v>484140.42449869157</c:v>
                </c:pt>
                <c:pt idx="39">
                  <c:v>494646.27171031327</c:v>
                </c:pt>
                <c:pt idx="40">
                  <c:v>505380.09580642718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AF-4042-A634-28C02BE27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80719"/>
        <c:axId val="2029691119"/>
      </c:lineChart>
      <c:catAx>
        <c:axId val="2029680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latin typeface="+mn-lt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691119"/>
        <c:crosses val="autoZero"/>
        <c:auto val="1"/>
        <c:lblAlgn val="ctr"/>
        <c:lblOffset val="100"/>
        <c:noMultiLvlLbl val="0"/>
      </c:catAx>
      <c:valAx>
        <c:axId val="202969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0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latin typeface="+mn-lt"/>
                  </a:rPr>
                  <a:t>Salary  ( in NOK 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0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29680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412750</xdr:colOff>
      <xdr:row>7</xdr:row>
      <xdr:rowOff>66221</xdr:rowOff>
    </xdr:from>
    <xdr:to>
      <xdr:col>44</xdr:col>
      <xdr:colOff>498930</xdr:colOff>
      <xdr:row>24</xdr:row>
      <xdr:rowOff>154215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9826784-5E0F-47A5-BB02-51AA46748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412750</xdr:colOff>
      <xdr:row>7</xdr:row>
      <xdr:rowOff>66221</xdr:rowOff>
    </xdr:from>
    <xdr:to>
      <xdr:col>44</xdr:col>
      <xdr:colOff>498930</xdr:colOff>
      <xdr:row>24</xdr:row>
      <xdr:rowOff>154215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7A11C9-4839-45CC-A952-4A4C978C0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295275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018264-141E-48D6-A977-3D9C1BB5E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9050"/>
          <a:ext cx="18764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agma.no/uendret-markedsrisikopremie-i-det-norske-markedet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magma.no/uendret-markedsrisikopremie-i-det-norske-markedet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ges-bank.no/en/disclaim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2579"/>
  <sheetViews>
    <sheetView workbookViewId="0">
      <selection sqref="A1:G1"/>
    </sheetView>
  </sheetViews>
  <sheetFormatPr defaultColWidth="11" defaultRowHeight="15.9" x14ac:dyDescent="0.45"/>
  <cols>
    <col min="1" max="1" width="17.35546875" bestFit="1" customWidth="1"/>
    <col min="2" max="2" width="12.35546875" bestFit="1" customWidth="1"/>
    <col min="3" max="3" width="51" bestFit="1" customWidth="1"/>
    <col min="4" max="4" width="8.35546875" bestFit="1" customWidth="1"/>
    <col min="5" max="5" width="7.35546875" bestFit="1" customWidth="1"/>
    <col min="6" max="6" width="12" bestFit="1" customWidth="1"/>
    <col min="7" max="7" width="9.640625" bestFit="1" customWidth="1"/>
  </cols>
  <sheetData>
    <row r="1" spans="1:7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4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425000</v>
      </c>
    </row>
    <row r="3" spans="1:7" x14ac:dyDescent="0.45">
      <c r="A3" t="s">
        <v>7</v>
      </c>
      <c r="B3" t="s">
        <v>8</v>
      </c>
      <c r="C3" t="s">
        <v>13</v>
      </c>
      <c r="D3" t="s">
        <v>10</v>
      </c>
      <c r="E3" t="s">
        <v>11</v>
      </c>
      <c r="F3" t="s">
        <v>12</v>
      </c>
      <c r="G3">
        <v>320000</v>
      </c>
    </row>
    <row r="4" spans="1:7" x14ac:dyDescent="0.45">
      <c r="A4" t="s">
        <v>7</v>
      </c>
      <c r="B4" t="s">
        <v>8</v>
      </c>
      <c r="C4" t="s">
        <v>14</v>
      </c>
      <c r="D4" t="s">
        <v>10</v>
      </c>
      <c r="E4" t="s">
        <v>11</v>
      </c>
      <c r="F4" t="s">
        <v>12</v>
      </c>
      <c r="G4">
        <v>277000</v>
      </c>
    </row>
    <row r="5" spans="1:7" x14ac:dyDescent="0.45">
      <c r="A5" t="s">
        <v>7</v>
      </c>
      <c r="B5" t="s">
        <v>8</v>
      </c>
      <c r="C5" t="s">
        <v>15</v>
      </c>
      <c r="D5" t="s">
        <v>10</v>
      </c>
      <c r="E5" t="s">
        <v>16</v>
      </c>
      <c r="F5" t="s">
        <v>12</v>
      </c>
      <c r="G5">
        <v>45000</v>
      </c>
    </row>
    <row r="6" spans="1:7" x14ac:dyDescent="0.45">
      <c r="A6" t="s">
        <v>7</v>
      </c>
      <c r="B6" t="s">
        <v>8</v>
      </c>
      <c r="C6" t="s">
        <v>17</v>
      </c>
      <c r="D6" t="s">
        <v>10</v>
      </c>
      <c r="E6" t="s">
        <v>11</v>
      </c>
      <c r="F6" t="s">
        <v>12</v>
      </c>
      <c r="G6">
        <v>360000</v>
      </c>
    </row>
    <row r="7" spans="1:7" x14ac:dyDescent="0.45">
      <c r="A7" t="s">
        <v>7</v>
      </c>
      <c r="B7" t="s">
        <v>8</v>
      </c>
      <c r="C7" t="s">
        <v>17</v>
      </c>
      <c r="D7" t="s">
        <v>10</v>
      </c>
      <c r="E7" t="s">
        <v>11</v>
      </c>
      <c r="F7" t="s">
        <v>12</v>
      </c>
      <c r="G7">
        <v>350000</v>
      </c>
    </row>
    <row r="8" spans="1:7" x14ac:dyDescent="0.45">
      <c r="A8" t="s">
        <v>7</v>
      </c>
      <c r="B8" t="s">
        <v>8</v>
      </c>
      <c r="C8" t="s">
        <v>18</v>
      </c>
      <c r="D8" t="s">
        <v>10</v>
      </c>
      <c r="E8" t="s">
        <v>11</v>
      </c>
      <c r="F8" t="s">
        <v>12</v>
      </c>
      <c r="G8">
        <v>350000</v>
      </c>
    </row>
    <row r="9" spans="1:7" x14ac:dyDescent="0.45">
      <c r="A9" t="s">
        <v>7</v>
      </c>
      <c r="B9" t="s">
        <v>8</v>
      </c>
      <c r="C9" t="s">
        <v>19</v>
      </c>
      <c r="D9" t="s">
        <v>10</v>
      </c>
      <c r="E9" t="s">
        <v>16</v>
      </c>
      <c r="F9" t="s">
        <v>12</v>
      </c>
      <c r="G9">
        <v>450000</v>
      </c>
    </row>
    <row r="10" spans="1:7" x14ac:dyDescent="0.45">
      <c r="A10" t="s">
        <v>7</v>
      </c>
      <c r="B10" t="s">
        <v>8</v>
      </c>
      <c r="C10" t="s">
        <v>14</v>
      </c>
      <c r="D10" t="s">
        <v>10</v>
      </c>
      <c r="E10" t="s">
        <v>11</v>
      </c>
      <c r="F10" t="s">
        <v>12</v>
      </c>
      <c r="G10">
        <v>330000</v>
      </c>
    </row>
    <row r="11" spans="1:7" x14ac:dyDescent="0.45">
      <c r="A11" t="s">
        <v>7</v>
      </c>
      <c r="B11" t="s">
        <v>8</v>
      </c>
      <c r="C11" t="s">
        <v>14</v>
      </c>
      <c r="D11" t="s">
        <v>10</v>
      </c>
      <c r="E11" t="s">
        <v>11</v>
      </c>
      <c r="F11" t="s">
        <v>12</v>
      </c>
      <c r="G11">
        <v>1</v>
      </c>
    </row>
    <row r="12" spans="1:7" x14ac:dyDescent="0.45">
      <c r="A12" t="s">
        <v>7</v>
      </c>
      <c r="B12" t="s">
        <v>8</v>
      </c>
      <c r="C12" t="s">
        <v>13</v>
      </c>
      <c r="D12" t="s">
        <v>10</v>
      </c>
      <c r="E12" t="s">
        <v>11</v>
      </c>
      <c r="F12" t="s">
        <v>12</v>
      </c>
      <c r="G12">
        <v>400000</v>
      </c>
    </row>
    <row r="13" spans="1:7" x14ac:dyDescent="0.45">
      <c r="A13" t="s">
        <v>7</v>
      </c>
      <c r="B13" t="s">
        <v>8</v>
      </c>
      <c r="C13" t="s">
        <v>18</v>
      </c>
      <c r="D13" t="s">
        <v>10</v>
      </c>
      <c r="E13" t="s">
        <v>11</v>
      </c>
      <c r="F13" t="s">
        <v>12</v>
      </c>
      <c r="G13">
        <v>400000</v>
      </c>
    </row>
    <row r="14" spans="1:7" x14ac:dyDescent="0.45">
      <c r="A14" t="s">
        <v>7</v>
      </c>
      <c r="B14" t="s">
        <v>8</v>
      </c>
      <c r="C14" t="s">
        <v>20</v>
      </c>
      <c r="D14" t="s">
        <v>10</v>
      </c>
      <c r="E14" t="s">
        <v>16</v>
      </c>
      <c r="F14" t="s">
        <v>12</v>
      </c>
      <c r="G14">
        <v>400000</v>
      </c>
    </row>
    <row r="15" spans="1:7" x14ac:dyDescent="0.45">
      <c r="A15" t="s">
        <v>7</v>
      </c>
      <c r="B15" t="s">
        <v>8</v>
      </c>
      <c r="C15" t="s">
        <v>14</v>
      </c>
      <c r="D15" t="s">
        <v>10</v>
      </c>
      <c r="E15" t="s">
        <v>16</v>
      </c>
      <c r="F15" t="s">
        <v>12</v>
      </c>
      <c r="G15">
        <v>320000</v>
      </c>
    </row>
    <row r="16" spans="1:7" x14ac:dyDescent="0.45">
      <c r="A16" t="s">
        <v>7</v>
      </c>
      <c r="B16" t="s">
        <v>8</v>
      </c>
      <c r="C16" t="s">
        <v>21</v>
      </c>
      <c r="D16" t="s">
        <v>10</v>
      </c>
      <c r="E16" t="s">
        <v>16</v>
      </c>
      <c r="F16" t="s">
        <v>12</v>
      </c>
      <c r="G16">
        <v>350000</v>
      </c>
    </row>
    <row r="17" spans="1:7" x14ac:dyDescent="0.45">
      <c r="A17" t="s">
        <v>7</v>
      </c>
      <c r="B17" t="s">
        <v>8</v>
      </c>
      <c r="C17" t="s">
        <v>14</v>
      </c>
      <c r="D17" t="s">
        <v>10</v>
      </c>
      <c r="E17" t="s">
        <v>11</v>
      </c>
      <c r="F17" t="s">
        <v>12</v>
      </c>
      <c r="G17">
        <v>430000</v>
      </c>
    </row>
    <row r="18" spans="1:7" x14ac:dyDescent="0.45">
      <c r="A18" t="s">
        <v>7</v>
      </c>
      <c r="B18" t="s">
        <v>8</v>
      </c>
      <c r="C18" t="s">
        <v>13</v>
      </c>
      <c r="D18" t="s">
        <v>10</v>
      </c>
      <c r="E18" t="s">
        <v>11</v>
      </c>
      <c r="F18" t="s">
        <v>12</v>
      </c>
      <c r="G18">
        <v>360000</v>
      </c>
    </row>
    <row r="19" spans="1:7" x14ac:dyDescent="0.45">
      <c r="A19" t="s">
        <v>7</v>
      </c>
      <c r="B19" t="s">
        <v>8</v>
      </c>
      <c r="C19" t="s">
        <v>14</v>
      </c>
      <c r="D19" t="s">
        <v>10</v>
      </c>
      <c r="E19" t="s">
        <v>16</v>
      </c>
      <c r="F19" t="s">
        <v>12</v>
      </c>
      <c r="G19">
        <v>400000</v>
      </c>
    </row>
    <row r="20" spans="1:7" x14ac:dyDescent="0.45">
      <c r="A20" t="s">
        <v>7</v>
      </c>
      <c r="B20" t="s">
        <v>8</v>
      </c>
      <c r="C20" t="s">
        <v>20</v>
      </c>
      <c r="D20" t="s">
        <v>10</v>
      </c>
      <c r="E20" t="s">
        <v>16</v>
      </c>
      <c r="F20" t="s">
        <v>12</v>
      </c>
      <c r="G20">
        <v>380000</v>
      </c>
    </row>
    <row r="21" spans="1:7" x14ac:dyDescent="0.45">
      <c r="A21" t="s">
        <v>7</v>
      </c>
      <c r="B21" t="s">
        <v>8</v>
      </c>
      <c r="C21" t="s">
        <v>14</v>
      </c>
      <c r="D21" t="s">
        <v>10</v>
      </c>
      <c r="E21" t="s">
        <v>11</v>
      </c>
      <c r="F21" t="s">
        <v>12</v>
      </c>
      <c r="G21">
        <v>320000</v>
      </c>
    </row>
    <row r="22" spans="1:7" x14ac:dyDescent="0.45">
      <c r="A22" t="s">
        <v>7</v>
      </c>
      <c r="B22" t="s">
        <v>8</v>
      </c>
      <c r="C22" t="s">
        <v>14</v>
      </c>
      <c r="D22" t="s">
        <v>10</v>
      </c>
      <c r="E22" t="s">
        <v>11</v>
      </c>
      <c r="F22" t="s">
        <v>12</v>
      </c>
      <c r="G22">
        <v>400000</v>
      </c>
    </row>
    <row r="23" spans="1:7" x14ac:dyDescent="0.45">
      <c r="A23" t="s">
        <v>7</v>
      </c>
      <c r="B23" t="s">
        <v>8</v>
      </c>
      <c r="C23" t="s">
        <v>22</v>
      </c>
      <c r="D23" t="s">
        <v>10</v>
      </c>
      <c r="E23" t="s">
        <v>16</v>
      </c>
      <c r="F23" t="s">
        <v>12</v>
      </c>
      <c r="G23">
        <v>240000</v>
      </c>
    </row>
    <row r="24" spans="1:7" x14ac:dyDescent="0.45">
      <c r="A24" t="s">
        <v>7</v>
      </c>
      <c r="B24" t="s">
        <v>8</v>
      </c>
      <c r="C24" t="s">
        <v>14</v>
      </c>
      <c r="D24" t="s">
        <v>10</v>
      </c>
      <c r="E24" t="s">
        <v>11</v>
      </c>
      <c r="F24" t="s">
        <v>12</v>
      </c>
      <c r="G24">
        <v>320000</v>
      </c>
    </row>
    <row r="25" spans="1:7" x14ac:dyDescent="0.45">
      <c r="A25" t="s">
        <v>7</v>
      </c>
      <c r="B25" t="s">
        <v>8</v>
      </c>
      <c r="C25" t="s">
        <v>15</v>
      </c>
      <c r="D25" t="s">
        <v>10</v>
      </c>
      <c r="E25" t="s">
        <v>11</v>
      </c>
      <c r="F25" t="s">
        <v>12</v>
      </c>
      <c r="G25">
        <v>350000</v>
      </c>
    </row>
    <row r="26" spans="1:7" x14ac:dyDescent="0.45">
      <c r="A26" t="s">
        <v>7</v>
      </c>
      <c r="B26" t="s">
        <v>8</v>
      </c>
      <c r="C26" t="s">
        <v>21</v>
      </c>
      <c r="D26" t="s">
        <v>10</v>
      </c>
      <c r="E26" t="s">
        <v>11</v>
      </c>
      <c r="F26" t="s">
        <v>12</v>
      </c>
      <c r="G26">
        <v>300000</v>
      </c>
    </row>
    <row r="27" spans="1:7" x14ac:dyDescent="0.45">
      <c r="A27" t="s">
        <v>7</v>
      </c>
      <c r="B27" t="s">
        <v>8</v>
      </c>
      <c r="C27" t="s">
        <v>14</v>
      </c>
      <c r="D27" t="s">
        <v>10</v>
      </c>
      <c r="E27" t="s">
        <v>16</v>
      </c>
      <c r="F27" t="s">
        <v>12</v>
      </c>
      <c r="G27">
        <v>360000</v>
      </c>
    </row>
    <row r="28" spans="1:7" x14ac:dyDescent="0.45">
      <c r="A28" t="s">
        <v>7</v>
      </c>
      <c r="B28" t="s">
        <v>8</v>
      </c>
      <c r="C28" t="s">
        <v>22</v>
      </c>
      <c r="D28" t="s">
        <v>10</v>
      </c>
      <c r="E28" t="s">
        <v>16</v>
      </c>
      <c r="F28" t="s">
        <v>12</v>
      </c>
      <c r="G28">
        <v>240000</v>
      </c>
    </row>
    <row r="29" spans="1:7" x14ac:dyDescent="0.45">
      <c r="A29" t="s">
        <v>7</v>
      </c>
      <c r="B29" t="s">
        <v>8</v>
      </c>
      <c r="C29" t="s">
        <v>14</v>
      </c>
      <c r="D29" t="s">
        <v>10</v>
      </c>
      <c r="E29" t="s">
        <v>11</v>
      </c>
      <c r="F29" t="s">
        <v>12</v>
      </c>
      <c r="G29">
        <v>300000</v>
      </c>
    </row>
    <row r="30" spans="1:7" x14ac:dyDescent="0.45">
      <c r="A30" t="s">
        <v>7</v>
      </c>
      <c r="B30" t="s">
        <v>8</v>
      </c>
      <c r="C30" t="s">
        <v>13</v>
      </c>
      <c r="D30" t="s">
        <v>10</v>
      </c>
      <c r="E30" t="s">
        <v>11</v>
      </c>
      <c r="F30" t="s">
        <v>12</v>
      </c>
      <c r="G30">
        <v>300000</v>
      </c>
    </row>
    <row r="31" spans="1:7" x14ac:dyDescent="0.45">
      <c r="A31" t="s">
        <v>7</v>
      </c>
      <c r="B31" t="s">
        <v>8</v>
      </c>
      <c r="C31" t="s">
        <v>13</v>
      </c>
      <c r="D31" t="s">
        <v>10</v>
      </c>
      <c r="E31" t="s">
        <v>11</v>
      </c>
      <c r="F31" t="s">
        <v>12</v>
      </c>
      <c r="G31">
        <v>350000</v>
      </c>
    </row>
    <row r="32" spans="1:7" x14ac:dyDescent="0.45">
      <c r="A32" t="s">
        <v>7</v>
      </c>
      <c r="B32" t="s">
        <v>8</v>
      </c>
      <c r="C32" t="s">
        <v>22</v>
      </c>
      <c r="D32" t="s">
        <v>10</v>
      </c>
      <c r="E32" t="s">
        <v>16</v>
      </c>
      <c r="F32" t="s">
        <v>12</v>
      </c>
      <c r="G32">
        <v>300000</v>
      </c>
    </row>
    <row r="33" spans="1:7" x14ac:dyDescent="0.45">
      <c r="A33" t="s">
        <v>7</v>
      </c>
      <c r="B33" t="s">
        <v>8</v>
      </c>
      <c r="C33" t="s">
        <v>22</v>
      </c>
      <c r="D33" t="s">
        <v>10</v>
      </c>
      <c r="E33" t="s">
        <v>11</v>
      </c>
      <c r="F33" t="s">
        <v>12</v>
      </c>
      <c r="G33">
        <v>300000</v>
      </c>
    </row>
    <row r="34" spans="1:7" x14ac:dyDescent="0.45">
      <c r="A34" t="s">
        <v>7</v>
      </c>
      <c r="B34" t="s">
        <v>8</v>
      </c>
      <c r="C34" t="s">
        <v>18</v>
      </c>
      <c r="D34" t="s">
        <v>10</v>
      </c>
      <c r="E34" t="s">
        <v>11</v>
      </c>
      <c r="F34" t="s">
        <v>12</v>
      </c>
      <c r="G34">
        <v>400000</v>
      </c>
    </row>
    <row r="35" spans="1:7" x14ac:dyDescent="0.45">
      <c r="A35" t="s">
        <v>7</v>
      </c>
      <c r="B35" t="s">
        <v>8</v>
      </c>
      <c r="C35" t="s">
        <v>13</v>
      </c>
      <c r="D35" t="s">
        <v>10</v>
      </c>
      <c r="E35" t="s">
        <v>11</v>
      </c>
      <c r="F35" t="s">
        <v>12</v>
      </c>
      <c r="G35">
        <v>350000</v>
      </c>
    </row>
    <row r="36" spans="1:7" x14ac:dyDescent="0.45">
      <c r="A36" t="s">
        <v>7</v>
      </c>
      <c r="B36" t="s">
        <v>8</v>
      </c>
      <c r="C36" t="s">
        <v>23</v>
      </c>
      <c r="D36" t="s">
        <v>10</v>
      </c>
      <c r="E36" t="s">
        <v>11</v>
      </c>
      <c r="F36" t="s">
        <v>12</v>
      </c>
      <c r="G36">
        <v>256000</v>
      </c>
    </row>
    <row r="37" spans="1:7" x14ac:dyDescent="0.45">
      <c r="A37" t="s">
        <v>7</v>
      </c>
      <c r="B37" t="s">
        <v>8</v>
      </c>
      <c r="C37" t="s">
        <v>21</v>
      </c>
      <c r="D37" t="s">
        <v>10</v>
      </c>
      <c r="E37" t="s">
        <v>11</v>
      </c>
      <c r="F37" t="s">
        <v>12</v>
      </c>
      <c r="G37">
        <v>300000</v>
      </c>
    </row>
    <row r="38" spans="1:7" x14ac:dyDescent="0.45">
      <c r="A38" t="s">
        <v>7</v>
      </c>
      <c r="B38" t="s">
        <v>8</v>
      </c>
      <c r="C38" t="s">
        <v>21</v>
      </c>
      <c r="D38" t="s">
        <v>10</v>
      </c>
      <c r="E38" t="s">
        <v>16</v>
      </c>
      <c r="F38" t="s">
        <v>12</v>
      </c>
      <c r="G38">
        <v>300000</v>
      </c>
    </row>
    <row r="39" spans="1:7" x14ac:dyDescent="0.45">
      <c r="A39" t="s">
        <v>7</v>
      </c>
      <c r="B39" t="s">
        <v>8</v>
      </c>
      <c r="C39" t="s">
        <v>22</v>
      </c>
      <c r="D39" t="s">
        <v>10</v>
      </c>
      <c r="E39" t="s">
        <v>16</v>
      </c>
      <c r="F39" t="s">
        <v>12</v>
      </c>
      <c r="G39">
        <v>460000</v>
      </c>
    </row>
    <row r="40" spans="1:7" x14ac:dyDescent="0.45">
      <c r="A40" t="s">
        <v>7</v>
      </c>
      <c r="B40" t="s">
        <v>8</v>
      </c>
      <c r="C40" t="s">
        <v>17</v>
      </c>
      <c r="D40" t="s">
        <v>10</v>
      </c>
      <c r="E40" t="s">
        <v>11</v>
      </c>
      <c r="F40" t="s">
        <v>12</v>
      </c>
      <c r="G40">
        <v>300000</v>
      </c>
    </row>
    <row r="41" spans="1:7" x14ac:dyDescent="0.45">
      <c r="A41" t="s">
        <v>7</v>
      </c>
      <c r="B41" t="s">
        <v>8</v>
      </c>
      <c r="C41" t="s">
        <v>14</v>
      </c>
      <c r="D41" t="s">
        <v>10</v>
      </c>
      <c r="E41" t="s">
        <v>11</v>
      </c>
      <c r="F41" t="s">
        <v>12</v>
      </c>
      <c r="G41">
        <v>360000</v>
      </c>
    </row>
    <row r="42" spans="1:7" x14ac:dyDescent="0.45">
      <c r="A42" t="s">
        <v>7</v>
      </c>
      <c r="B42" t="s">
        <v>8</v>
      </c>
      <c r="C42" t="s">
        <v>14</v>
      </c>
      <c r="D42" t="s">
        <v>10</v>
      </c>
      <c r="E42" t="s">
        <v>16</v>
      </c>
      <c r="F42" t="s">
        <v>12</v>
      </c>
      <c r="G42">
        <v>640000</v>
      </c>
    </row>
    <row r="43" spans="1:7" x14ac:dyDescent="0.45">
      <c r="A43" t="s">
        <v>7</v>
      </c>
      <c r="B43" t="s">
        <v>8</v>
      </c>
      <c r="C43" t="s">
        <v>14</v>
      </c>
      <c r="D43" t="s">
        <v>10</v>
      </c>
      <c r="E43" t="s">
        <v>16</v>
      </c>
      <c r="F43" t="s">
        <v>12</v>
      </c>
      <c r="G43">
        <v>480000</v>
      </c>
    </row>
    <row r="44" spans="1:7" x14ac:dyDescent="0.45">
      <c r="A44" t="s">
        <v>7</v>
      </c>
      <c r="B44" t="s">
        <v>8</v>
      </c>
      <c r="C44" t="s">
        <v>13</v>
      </c>
      <c r="D44" t="s">
        <v>10</v>
      </c>
      <c r="E44" t="s">
        <v>11</v>
      </c>
      <c r="F44" t="s">
        <v>12</v>
      </c>
      <c r="G44">
        <v>300000</v>
      </c>
    </row>
    <row r="45" spans="1:7" x14ac:dyDescent="0.45">
      <c r="A45" t="s">
        <v>7</v>
      </c>
      <c r="B45" t="s">
        <v>8</v>
      </c>
      <c r="C45" t="s">
        <v>21</v>
      </c>
      <c r="D45" t="s">
        <v>10</v>
      </c>
      <c r="E45" t="s">
        <v>16</v>
      </c>
      <c r="F45" t="s">
        <v>12</v>
      </c>
      <c r="G45">
        <v>300000</v>
      </c>
    </row>
    <row r="46" spans="1:7" x14ac:dyDescent="0.45">
      <c r="A46" t="s">
        <v>7</v>
      </c>
      <c r="B46" t="s">
        <v>8</v>
      </c>
      <c r="C46" t="s">
        <v>19</v>
      </c>
      <c r="D46" t="s">
        <v>10</v>
      </c>
      <c r="E46" t="s">
        <v>16</v>
      </c>
      <c r="F46" t="s">
        <v>12</v>
      </c>
      <c r="G46">
        <v>180000</v>
      </c>
    </row>
    <row r="47" spans="1:7" x14ac:dyDescent="0.45">
      <c r="A47" t="s">
        <v>7</v>
      </c>
      <c r="B47" t="s">
        <v>8</v>
      </c>
      <c r="C47" t="s">
        <v>21</v>
      </c>
      <c r="D47" t="s">
        <v>10</v>
      </c>
      <c r="E47" t="s">
        <v>11</v>
      </c>
      <c r="F47" t="s">
        <v>12</v>
      </c>
      <c r="G47">
        <v>360000</v>
      </c>
    </row>
    <row r="48" spans="1:7" x14ac:dyDescent="0.45">
      <c r="A48" t="s">
        <v>7</v>
      </c>
      <c r="B48" t="s">
        <v>8</v>
      </c>
      <c r="C48" t="s">
        <v>17</v>
      </c>
      <c r="D48" t="s">
        <v>10</v>
      </c>
      <c r="E48" t="s">
        <v>11</v>
      </c>
      <c r="F48" t="s">
        <v>12</v>
      </c>
      <c r="G48">
        <v>350000</v>
      </c>
    </row>
    <row r="49" spans="1:7" x14ac:dyDescent="0.45">
      <c r="A49" t="s">
        <v>7</v>
      </c>
      <c r="B49" t="s">
        <v>8</v>
      </c>
      <c r="C49" t="s">
        <v>14</v>
      </c>
      <c r="D49" t="s">
        <v>10</v>
      </c>
      <c r="E49" t="s">
        <v>16</v>
      </c>
      <c r="F49" t="s">
        <v>12</v>
      </c>
      <c r="G49">
        <v>350000</v>
      </c>
    </row>
    <row r="50" spans="1:7" x14ac:dyDescent="0.45">
      <c r="A50" t="s">
        <v>7</v>
      </c>
      <c r="B50" t="s">
        <v>8</v>
      </c>
      <c r="C50" t="s">
        <v>21</v>
      </c>
      <c r="D50" t="s">
        <v>10</v>
      </c>
      <c r="E50" t="s">
        <v>11</v>
      </c>
      <c r="F50" t="s">
        <v>12</v>
      </c>
      <c r="G50">
        <v>400000</v>
      </c>
    </row>
    <row r="51" spans="1:7" x14ac:dyDescent="0.45">
      <c r="A51" t="s">
        <v>7</v>
      </c>
      <c r="B51" t="s">
        <v>8</v>
      </c>
      <c r="C51" t="s">
        <v>13</v>
      </c>
      <c r="D51" t="s">
        <v>10</v>
      </c>
      <c r="E51" t="s">
        <v>16</v>
      </c>
      <c r="F51" t="s">
        <v>12</v>
      </c>
      <c r="G51">
        <v>300000</v>
      </c>
    </row>
    <row r="52" spans="1:7" x14ac:dyDescent="0.45">
      <c r="A52" t="s">
        <v>7</v>
      </c>
      <c r="B52" t="s">
        <v>8</v>
      </c>
      <c r="C52" t="s">
        <v>14</v>
      </c>
      <c r="D52" t="s">
        <v>10</v>
      </c>
      <c r="E52" t="s">
        <v>11</v>
      </c>
      <c r="F52" t="s">
        <v>12</v>
      </c>
      <c r="G52">
        <v>420000</v>
      </c>
    </row>
    <row r="53" spans="1:7" x14ac:dyDescent="0.45">
      <c r="A53" t="s">
        <v>7</v>
      </c>
      <c r="B53" t="s">
        <v>8</v>
      </c>
      <c r="C53" t="s">
        <v>13</v>
      </c>
      <c r="D53" t="s">
        <v>10</v>
      </c>
      <c r="E53" t="s">
        <v>16</v>
      </c>
      <c r="F53" t="s">
        <v>12</v>
      </c>
      <c r="G53">
        <v>420000</v>
      </c>
    </row>
    <row r="54" spans="1:7" x14ac:dyDescent="0.45">
      <c r="A54" t="s">
        <v>7</v>
      </c>
      <c r="B54" t="s">
        <v>8</v>
      </c>
      <c r="C54" t="s">
        <v>21</v>
      </c>
      <c r="D54" t="s">
        <v>10</v>
      </c>
      <c r="E54" t="s">
        <v>11</v>
      </c>
      <c r="F54" t="s">
        <v>12</v>
      </c>
      <c r="G54">
        <v>420000</v>
      </c>
    </row>
    <row r="55" spans="1:7" x14ac:dyDescent="0.45">
      <c r="A55" t="s">
        <v>7</v>
      </c>
      <c r="B55" t="s">
        <v>8</v>
      </c>
      <c r="C55" t="s">
        <v>18</v>
      </c>
      <c r="D55" t="s">
        <v>10</v>
      </c>
      <c r="E55" t="s">
        <v>11</v>
      </c>
      <c r="F55" t="s">
        <v>12</v>
      </c>
      <c r="G55">
        <v>400000</v>
      </c>
    </row>
    <row r="56" spans="1:7" x14ac:dyDescent="0.45">
      <c r="A56" t="s">
        <v>7</v>
      </c>
      <c r="B56" t="s">
        <v>8</v>
      </c>
      <c r="C56" t="s">
        <v>24</v>
      </c>
      <c r="D56" t="s">
        <v>10</v>
      </c>
      <c r="E56" t="s">
        <v>11</v>
      </c>
      <c r="F56" t="s">
        <v>12</v>
      </c>
      <c r="G56">
        <v>260000</v>
      </c>
    </row>
    <row r="57" spans="1:7" x14ac:dyDescent="0.45">
      <c r="A57" t="s">
        <v>7</v>
      </c>
      <c r="B57" t="s">
        <v>8</v>
      </c>
      <c r="C57" t="s">
        <v>21</v>
      </c>
      <c r="D57" t="s">
        <v>10</v>
      </c>
      <c r="E57" t="s">
        <v>11</v>
      </c>
      <c r="F57" t="s">
        <v>12</v>
      </c>
      <c r="G57">
        <v>400000</v>
      </c>
    </row>
    <row r="58" spans="1:7" x14ac:dyDescent="0.45">
      <c r="A58" t="s">
        <v>7</v>
      </c>
      <c r="B58" t="s">
        <v>8</v>
      </c>
      <c r="C58" t="s">
        <v>13</v>
      </c>
      <c r="D58" t="s">
        <v>10</v>
      </c>
      <c r="E58" t="s">
        <v>11</v>
      </c>
      <c r="F58" t="s">
        <v>12</v>
      </c>
      <c r="G58">
        <v>297000</v>
      </c>
    </row>
    <row r="59" spans="1:7" x14ac:dyDescent="0.45">
      <c r="A59" t="s">
        <v>7</v>
      </c>
      <c r="B59" t="s">
        <v>25</v>
      </c>
      <c r="C59" t="s">
        <v>15</v>
      </c>
      <c r="D59" t="s">
        <v>26</v>
      </c>
      <c r="E59" t="s">
        <v>16</v>
      </c>
      <c r="F59" t="s">
        <v>12</v>
      </c>
      <c r="G59">
        <v>250000</v>
      </c>
    </row>
    <row r="60" spans="1:7" x14ac:dyDescent="0.45">
      <c r="A60" t="s">
        <v>7</v>
      </c>
      <c r="B60" t="s">
        <v>8</v>
      </c>
      <c r="C60" t="s">
        <v>13</v>
      </c>
      <c r="D60" t="s">
        <v>26</v>
      </c>
      <c r="E60" t="s">
        <v>11</v>
      </c>
      <c r="F60" t="s">
        <v>12</v>
      </c>
      <c r="G60">
        <v>320000</v>
      </c>
    </row>
    <row r="61" spans="1:7" x14ac:dyDescent="0.45">
      <c r="A61" t="s">
        <v>7</v>
      </c>
      <c r="B61" t="s">
        <v>8</v>
      </c>
      <c r="C61" t="s">
        <v>18</v>
      </c>
      <c r="D61" t="s">
        <v>26</v>
      </c>
      <c r="E61" t="s">
        <v>11</v>
      </c>
      <c r="F61" t="s">
        <v>12</v>
      </c>
      <c r="G61">
        <v>400000</v>
      </c>
    </row>
    <row r="62" spans="1:7" x14ac:dyDescent="0.45">
      <c r="A62" t="s">
        <v>7</v>
      </c>
      <c r="B62" t="s">
        <v>8</v>
      </c>
      <c r="C62" t="s">
        <v>21</v>
      </c>
      <c r="D62" t="s">
        <v>26</v>
      </c>
      <c r="E62" t="s">
        <v>16</v>
      </c>
      <c r="F62" t="s">
        <v>12</v>
      </c>
      <c r="G62">
        <v>500000</v>
      </c>
    </row>
    <row r="63" spans="1:7" x14ac:dyDescent="0.45">
      <c r="A63" t="s">
        <v>7</v>
      </c>
      <c r="B63" t="s">
        <v>8</v>
      </c>
      <c r="C63" t="s">
        <v>21</v>
      </c>
      <c r="D63" t="s">
        <v>26</v>
      </c>
      <c r="E63" t="s">
        <v>11</v>
      </c>
      <c r="F63" t="s">
        <v>12</v>
      </c>
      <c r="G63">
        <v>350000</v>
      </c>
    </row>
    <row r="64" spans="1:7" x14ac:dyDescent="0.45">
      <c r="A64" t="s">
        <v>7</v>
      </c>
      <c r="B64" t="s">
        <v>8</v>
      </c>
      <c r="C64" t="s">
        <v>19</v>
      </c>
      <c r="D64" t="s">
        <v>26</v>
      </c>
      <c r="E64" t="s">
        <v>11</v>
      </c>
      <c r="F64" t="s">
        <v>12</v>
      </c>
      <c r="G64">
        <v>220000</v>
      </c>
    </row>
    <row r="65" spans="1:7" x14ac:dyDescent="0.45">
      <c r="A65" t="s">
        <v>7</v>
      </c>
      <c r="B65" t="s">
        <v>8</v>
      </c>
      <c r="C65" t="s">
        <v>13</v>
      </c>
      <c r="D65" t="s">
        <v>26</v>
      </c>
      <c r="E65" t="s">
        <v>11</v>
      </c>
      <c r="F65" t="s">
        <v>12</v>
      </c>
      <c r="G65">
        <v>450000</v>
      </c>
    </row>
    <row r="66" spans="1:7" x14ac:dyDescent="0.45">
      <c r="A66" t="s">
        <v>7</v>
      </c>
      <c r="B66" t="s">
        <v>8</v>
      </c>
      <c r="C66" t="s">
        <v>14</v>
      </c>
      <c r="D66" t="s">
        <v>26</v>
      </c>
      <c r="E66" t="s">
        <v>11</v>
      </c>
      <c r="F66" t="s">
        <v>12</v>
      </c>
      <c r="G66">
        <v>460000</v>
      </c>
    </row>
    <row r="67" spans="1:7" x14ac:dyDescent="0.45">
      <c r="A67" t="s">
        <v>7</v>
      </c>
      <c r="B67" t="s">
        <v>8</v>
      </c>
      <c r="C67" t="s">
        <v>19</v>
      </c>
      <c r="D67" t="s">
        <v>26</v>
      </c>
      <c r="E67" t="s">
        <v>16</v>
      </c>
      <c r="F67" t="s">
        <v>12</v>
      </c>
      <c r="G67">
        <v>350000</v>
      </c>
    </row>
    <row r="68" spans="1:7" x14ac:dyDescent="0.45">
      <c r="A68" t="s">
        <v>7</v>
      </c>
      <c r="B68" t="s">
        <v>27</v>
      </c>
      <c r="C68" t="s">
        <v>21</v>
      </c>
      <c r="D68" t="s">
        <v>26</v>
      </c>
      <c r="E68" t="s">
        <v>11</v>
      </c>
      <c r="F68" t="s">
        <v>12</v>
      </c>
      <c r="G68">
        <v>404000</v>
      </c>
    </row>
    <row r="69" spans="1:7" x14ac:dyDescent="0.45">
      <c r="A69" t="s">
        <v>7</v>
      </c>
      <c r="B69" t="s">
        <v>8</v>
      </c>
      <c r="C69" t="s">
        <v>28</v>
      </c>
      <c r="D69" t="s">
        <v>26</v>
      </c>
      <c r="E69" t="s">
        <v>11</v>
      </c>
      <c r="F69" t="s">
        <v>12</v>
      </c>
      <c r="G69">
        <v>0</v>
      </c>
    </row>
    <row r="70" spans="1:7" x14ac:dyDescent="0.45">
      <c r="A70" t="s">
        <v>7</v>
      </c>
      <c r="B70" t="s">
        <v>8</v>
      </c>
      <c r="C70" t="s">
        <v>9</v>
      </c>
      <c r="D70" t="s">
        <v>26</v>
      </c>
      <c r="E70" t="s">
        <v>11</v>
      </c>
      <c r="F70" t="s">
        <v>12</v>
      </c>
      <c r="G70">
        <v>350000</v>
      </c>
    </row>
    <row r="71" spans="1:7" x14ac:dyDescent="0.45">
      <c r="A71" t="s">
        <v>7</v>
      </c>
      <c r="B71" t="s">
        <v>8</v>
      </c>
      <c r="C71" t="s">
        <v>19</v>
      </c>
      <c r="D71" t="s">
        <v>26</v>
      </c>
      <c r="E71" t="s">
        <v>11</v>
      </c>
      <c r="F71" t="s">
        <v>12</v>
      </c>
      <c r="G71">
        <v>300000</v>
      </c>
    </row>
    <row r="72" spans="1:7" x14ac:dyDescent="0.45">
      <c r="A72" t="s">
        <v>7</v>
      </c>
      <c r="B72" t="s">
        <v>8</v>
      </c>
      <c r="C72" t="s">
        <v>19</v>
      </c>
      <c r="D72" t="s">
        <v>26</v>
      </c>
      <c r="E72" t="s">
        <v>11</v>
      </c>
      <c r="F72" t="s">
        <v>12</v>
      </c>
      <c r="G72">
        <v>400000</v>
      </c>
    </row>
    <row r="73" spans="1:7" x14ac:dyDescent="0.45">
      <c r="A73" t="s">
        <v>7</v>
      </c>
      <c r="B73" t="s">
        <v>8</v>
      </c>
      <c r="C73" t="s">
        <v>14</v>
      </c>
      <c r="D73" t="s">
        <v>26</v>
      </c>
      <c r="E73" t="s">
        <v>16</v>
      </c>
      <c r="F73" t="s">
        <v>12</v>
      </c>
      <c r="G73">
        <v>340000</v>
      </c>
    </row>
    <row r="74" spans="1:7" x14ac:dyDescent="0.45">
      <c r="A74" t="s">
        <v>7</v>
      </c>
      <c r="B74" t="s">
        <v>8</v>
      </c>
      <c r="C74" t="s">
        <v>19</v>
      </c>
      <c r="D74" t="s">
        <v>26</v>
      </c>
      <c r="E74" t="s">
        <v>11</v>
      </c>
      <c r="F74" t="s">
        <v>12</v>
      </c>
      <c r="G74">
        <v>250000</v>
      </c>
    </row>
    <row r="75" spans="1:7" x14ac:dyDescent="0.45">
      <c r="A75" t="s">
        <v>7</v>
      </c>
      <c r="B75" t="s">
        <v>8</v>
      </c>
      <c r="C75" t="s">
        <v>14</v>
      </c>
      <c r="D75" t="s">
        <v>26</v>
      </c>
      <c r="E75" t="s">
        <v>16</v>
      </c>
      <c r="F75" t="s">
        <v>12</v>
      </c>
      <c r="G75">
        <v>350000</v>
      </c>
    </row>
    <row r="76" spans="1:7" x14ac:dyDescent="0.45">
      <c r="A76" t="s">
        <v>7</v>
      </c>
      <c r="B76" t="s">
        <v>8</v>
      </c>
      <c r="C76" t="s">
        <v>14</v>
      </c>
      <c r="D76" t="s">
        <v>26</v>
      </c>
      <c r="E76" t="s">
        <v>16</v>
      </c>
      <c r="F76" t="s">
        <v>12</v>
      </c>
      <c r="G76">
        <v>360000</v>
      </c>
    </row>
    <row r="77" spans="1:7" x14ac:dyDescent="0.45">
      <c r="A77" t="s">
        <v>7</v>
      </c>
      <c r="B77" t="s">
        <v>8</v>
      </c>
      <c r="C77" t="s">
        <v>9</v>
      </c>
      <c r="D77" t="s">
        <v>26</v>
      </c>
      <c r="E77" t="s">
        <v>16</v>
      </c>
      <c r="F77" t="s">
        <v>12</v>
      </c>
      <c r="G77">
        <v>420000</v>
      </c>
    </row>
    <row r="78" spans="1:7" x14ac:dyDescent="0.45">
      <c r="A78" t="s">
        <v>7</v>
      </c>
      <c r="B78" t="s">
        <v>8</v>
      </c>
      <c r="C78" t="s">
        <v>19</v>
      </c>
      <c r="D78" t="s">
        <v>26</v>
      </c>
      <c r="E78" t="s">
        <v>16</v>
      </c>
      <c r="F78" t="s">
        <v>12</v>
      </c>
      <c r="G78">
        <v>400000</v>
      </c>
    </row>
    <row r="79" spans="1:7" x14ac:dyDescent="0.45">
      <c r="A79" t="s">
        <v>7</v>
      </c>
      <c r="B79" t="s">
        <v>8</v>
      </c>
      <c r="C79" t="s">
        <v>13</v>
      </c>
      <c r="D79" t="s">
        <v>26</v>
      </c>
      <c r="E79" t="s">
        <v>11</v>
      </c>
      <c r="F79" t="s">
        <v>12</v>
      </c>
      <c r="G79">
        <v>350000</v>
      </c>
    </row>
    <row r="80" spans="1:7" x14ac:dyDescent="0.45">
      <c r="A80" t="s">
        <v>7</v>
      </c>
      <c r="B80" t="s">
        <v>8</v>
      </c>
      <c r="C80" t="s">
        <v>28</v>
      </c>
      <c r="D80" t="s">
        <v>26</v>
      </c>
      <c r="E80" t="s">
        <v>16</v>
      </c>
      <c r="F80" t="s">
        <v>12</v>
      </c>
      <c r="G80">
        <v>380000</v>
      </c>
    </row>
    <row r="81" spans="1:7" x14ac:dyDescent="0.45">
      <c r="A81" t="s">
        <v>7</v>
      </c>
      <c r="B81" t="s">
        <v>8</v>
      </c>
      <c r="C81" t="s">
        <v>14</v>
      </c>
      <c r="D81" t="s">
        <v>26</v>
      </c>
      <c r="E81" t="s">
        <v>11</v>
      </c>
      <c r="F81" t="s">
        <v>12</v>
      </c>
      <c r="G81">
        <v>237000</v>
      </c>
    </row>
    <row r="82" spans="1:7" x14ac:dyDescent="0.45">
      <c r="A82" t="s">
        <v>7</v>
      </c>
      <c r="B82" t="s">
        <v>8</v>
      </c>
      <c r="C82" t="s">
        <v>19</v>
      </c>
      <c r="D82" t="s">
        <v>26</v>
      </c>
      <c r="E82" t="s">
        <v>16</v>
      </c>
      <c r="F82" t="s">
        <v>12</v>
      </c>
      <c r="G82">
        <v>500000</v>
      </c>
    </row>
    <row r="83" spans="1:7" x14ac:dyDescent="0.45">
      <c r="A83" t="s">
        <v>7</v>
      </c>
      <c r="B83" t="s">
        <v>8</v>
      </c>
      <c r="C83" t="s">
        <v>21</v>
      </c>
      <c r="D83" t="s">
        <v>26</v>
      </c>
      <c r="E83" t="s">
        <v>11</v>
      </c>
      <c r="F83" t="s">
        <v>12</v>
      </c>
      <c r="G83">
        <v>360000</v>
      </c>
    </row>
    <row r="84" spans="1:7" x14ac:dyDescent="0.45">
      <c r="A84" t="s">
        <v>7</v>
      </c>
      <c r="B84" t="s">
        <v>8</v>
      </c>
      <c r="C84" t="s">
        <v>14</v>
      </c>
      <c r="D84" t="s">
        <v>26</v>
      </c>
      <c r="E84" t="s">
        <v>11</v>
      </c>
      <c r="F84" t="s">
        <v>12</v>
      </c>
      <c r="G84">
        <v>320000</v>
      </c>
    </row>
    <row r="85" spans="1:7" x14ac:dyDescent="0.45">
      <c r="A85" t="s">
        <v>7</v>
      </c>
      <c r="B85" t="s">
        <v>8</v>
      </c>
      <c r="C85" t="s">
        <v>22</v>
      </c>
      <c r="D85" t="s">
        <v>26</v>
      </c>
      <c r="E85" t="s">
        <v>16</v>
      </c>
      <c r="F85" t="s">
        <v>12</v>
      </c>
      <c r="G85">
        <v>350000</v>
      </c>
    </row>
    <row r="86" spans="1:7" x14ac:dyDescent="0.45">
      <c r="A86" t="s">
        <v>7</v>
      </c>
      <c r="B86" t="s">
        <v>8</v>
      </c>
      <c r="C86" t="s">
        <v>21</v>
      </c>
      <c r="D86" t="s">
        <v>26</v>
      </c>
      <c r="E86" t="s">
        <v>11</v>
      </c>
      <c r="F86" t="s">
        <v>12</v>
      </c>
      <c r="G86">
        <v>320000</v>
      </c>
    </row>
    <row r="87" spans="1:7" x14ac:dyDescent="0.45">
      <c r="A87" t="s">
        <v>7</v>
      </c>
      <c r="B87" t="s">
        <v>8</v>
      </c>
      <c r="C87" t="s">
        <v>14</v>
      </c>
      <c r="D87" t="s">
        <v>26</v>
      </c>
      <c r="E87" t="s">
        <v>16</v>
      </c>
      <c r="F87" t="s">
        <v>12</v>
      </c>
      <c r="G87">
        <v>360000</v>
      </c>
    </row>
    <row r="88" spans="1:7" x14ac:dyDescent="0.45">
      <c r="A88" t="s">
        <v>7</v>
      </c>
      <c r="B88" t="s">
        <v>8</v>
      </c>
      <c r="C88" t="s">
        <v>19</v>
      </c>
      <c r="D88" t="s">
        <v>10</v>
      </c>
      <c r="E88" t="s">
        <v>16</v>
      </c>
      <c r="F88" t="s">
        <v>12</v>
      </c>
      <c r="G88">
        <v>600000</v>
      </c>
    </row>
    <row r="89" spans="1:7" x14ac:dyDescent="0.45">
      <c r="A89" t="s">
        <v>7</v>
      </c>
      <c r="B89" t="s">
        <v>8</v>
      </c>
      <c r="C89" t="s">
        <v>14</v>
      </c>
      <c r="D89" t="s">
        <v>10</v>
      </c>
      <c r="E89" t="s">
        <v>16</v>
      </c>
      <c r="F89" t="s">
        <v>12</v>
      </c>
      <c r="G89">
        <v>37000</v>
      </c>
    </row>
    <row r="90" spans="1:7" x14ac:dyDescent="0.45">
      <c r="A90" t="s">
        <v>7</v>
      </c>
      <c r="B90" t="s">
        <v>8</v>
      </c>
      <c r="C90" t="s">
        <v>22</v>
      </c>
      <c r="D90" t="s">
        <v>10</v>
      </c>
      <c r="E90" t="s">
        <v>16</v>
      </c>
      <c r="F90" t="s">
        <v>12</v>
      </c>
      <c r="G90">
        <v>400000</v>
      </c>
    </row>
    <row r="91" spans="1:7" x14ac:dyDescent="0.45">
      <c r="A91" t="s">
        <v>7</v>
      </c>
      <c r="B91" t="s">
        <v>8</v>
      </c>
      <c r="C91" t="s">
        <v>17</v>
      </c>
      <c r="D91" t="s">
        <v>10</v>
      </c>
      <c r="E91" t="s">
        <v>11</v>
      </c>
      <c r="F91" t="s">
        <v>12</v>
      </c>
      <c r="G91">
        <v>110000</v>
      </c>
    </row>
    <row r="92" spans="1:7" x14ac:dyDescent="0.45">
      <c r="A92" t="s">
        <v>7</v>
      </c>
      <c r="B92" t="s">
        <v>8</v>
      </c>
      <c r="C92" t="s">
        <v>19</v>
      </c>
      <c r="D92" t="s">
        <v>10</v>
      </c>
      <c r="E92" t="s">
        <v>11</v>
      </c>
      <c r="F92" t="s">
        <v>12</v>
      </c>
      <c r="G92">
        <v>400000</v>
      </c>
    </row>
    <row r="93" spans="1:7" x14ac:dyDescent="0.45">
      <c r="A93" t="s">
        <v>7</v>
      </c>
      <c r="B93" t="s">
        <v>8</v>
      </c>
      <c r="C93" t="s">
        <v>14</v>
      </c>
      <c r="D93" t="s">
        <v>10</v>
      </c>
      <c r="E93" t="s">
        <v>11</v>
      </c>
      <c r="F93" t="s">
        <v>12</v>
      </c>
      <c r="G93">
        <v>360000</v>
      </c>
    </row>
    <row r="94" spans="1:7" x14ac:dyDescent="0.45">
      <c r="A94" t="s">
        <v>7</v>
      </c>
      <c r="B94" t="s">
        <v>8</v>
      </c>
      <c r="C94" t="s">
        <v>14</v>
      </c>
      <c r="D94" t="s">
        <v>10</v>
      </c>
      <c r="E94" t="s">
        <v>11</v>
      </c>
      <c r="F94" t="s">
        <v>12</v>
      </c>
      <c r="G94">
        <v>180000</v>
      </c>
    </row>
    <row r="95" spans="1:7" x14ac:dyDescent="0.45">
      <c r="A95" t="s">
        <v>7</v>
      </c>
      <c r="B95" t="s">
        <v>8</v>
      </c>
      <c r="C95" t="s">
        <v>14</v>
      </c>
      <c r="D95" t="s">
        <v>10</v>
      </c>
      <c r="E95" t="s">
        <v>11</v>
      </c>
      <c r="F95" t="s">
        <v>12</v>
      </c>
      <c r="G95">
        <v>370000</v>
      </c>
    </row>
    <row r="96" spans="1:7" x14ac:dyDescent="0.45">
      <c r="A96" t="s">
        <v>7</v>
      </c>
      <c r="B96" t="s">
        <v>8</v>
      </c>
      <c r="C96" t="s">
        <v>14</v>
      </c>
      <c r="D96" t="s">
        <v>10</v>
      </c>
      <c r="E96" t="s">
        <v>11</v>
      </c>
      <c r="F96" t="s">
        <v>12</v>
      </c>
      <c r="G96">
        <v>340000</v>
      </c>
    </row>
    <row r="97" spans="1:7" x14ac:dyDescent="0.45">
      <c r="A97" t="s">
        <v>7</v>
      </c>
      <c r="B97" t="s">
        <v>8</v>
      </c>
      <c r="C97" t="s">
        <v>13</v>
      </c>
      <c r="D97" t="s">
        <v>10</v>
      </c>
      <c r="E97" t="s">
        <v>11</v>
      </c>
      <c r="F97" t="s">
        <v>12</v>
      </c>
      <c r="G97">
        <v>360000</v>
      </c>
    </row>
    <row r="98" spans="1:7" x14ac:dyDescent="0.45">
      <c r="A98" t="s">
        <v>7</v>
      </c>
      <c r="B98" t="s">
        <v>8</v>
      </c>
      <c r="C98" t="s">
        <v>22</v>
      </c>
      <c r="D98" t="s">
        <v>10</v>
      </c>
      <c r="E98" t="s">
        <v>16</v>
      </c>
      <c r="F98" t="s">
        <v>12</v>
      </c>
      <c r="G98">
        <v>404000</v>
      </c>
    </row>
    <row r="99" spans="1:7" x14ac:dyDescent="0.45">
      <c r="A99" t="s">
        <v>7</v>
      </c>
      <c r="B99" t="s">
        <v>8</v>
      </c>
      <c r="C99" t="s">
        <v>22</v>
      </c>
      <c r="D99" t="s">
        <v>10</v>
      </c>
      <c r="E99" t="s">
        <v>16</v>
      </c>
      <c r="F99" t="s">
        <v>12</v>
      </c>
      <c r="G99">
        <v>430000</v>
      </c>
    </row>
    <row r="100" spans="1:7" x14ac:dyDescent="0.45">
      <c r="A100" t="s">
        <v>7</v>
      </c>
      <c r="B100" t="s">
        <v>8</v>
      </c>
      <c r="C100" t="s">
        <v>23</v>
      </c>
      <c r="D100" t="s">
        <v>10</v>
      </c>
      <c r="E100" t="s">
        <v>11</v>
      </c>
      <c r="F100" t="s">
        <v>12</v>
      </c>
      <c r="G100">
        <v>432000</v>
      </c>
    </row>
    <row r="101" spans="1:7" x14ac:dyDescent="0.45">
      <c r="A101" t="s">
        <v>7</v>
      </c>
      <c r="B101" t="s">
        <v>8</v>
      </c>
      <c r="C101" t="s">
        <v>29</v>
      </c>
      <c r="D101" t="s">
        <v>10</v>
      </c>
      <c r="E101" t="s">
        <v>11</v>
      </c>
      <c r="F101" t="s">
        <v>12</v>
      </c>
      <c r="G101">
        <v>375000</v>
      </c>
    </row>
    <row r="102" spans="1:7" x14ac:dyDescent="0.45">
      <c r="A102" t="s">
        <v>7</v>
      </c>
      <c r="B102" t="s">
        <v>8</v>
      </c>
      <c r="C102" t="s">
        <v>14</v>
      </c>
      <c r="D102" t="s">
        <v>10</v>
      </c>
      <c r="E102" t="s">
        <v>16</v>
      </c>
      <c r="F102" t="s">
        <v>12</v>
      </c>
      <c r="G102">
        <v>400000</v>
      </c>
    </row>
    <row r="103" spans="1:7" x14ac:dyDescent="0.45">
      <c r="A103" t="s">
        <v>7</v>
      </c>
      <c r="B103" t="s">
        <v>8</v>
      </c>
      <c r="C103" t="s">
        <v>14</v>
      </c>
      <c r="D103" t="s">
        <v>10</v>
      </c>
      <c r="E103" t="s">
        <v>16</v>
      </c>
      <c r="F103" t="s">
        <v>12</v>
      </c>
      <c r="G103">
        <v>450000</v>
      </c>
    </row>
    <row r="104" spans="1:7" x14ac:dyDescent="0.45">
      <c r="A104" t="s">
        <v>7</v>
      </c>
      <c r="B104" t="s">
        <v>8</v>
      </c>
      <c r="C104" t="s">
        <v>13</v>
      </c>
      <c r="D104" t="s">
        <v>10</v>
      </c>
      <c r="E104" t="s">
        <v>11</v>
      </c>
      <c r="F104" t="s">
        <v>12</v>
      </c>
      <c r="G104">
        <v>400000</v>
      </c>
    </row>
    <row r="105" spans="1:7" x14ac:dyDescent="0.45">
      <c r="A105" t="s">
        <v>7</v>
      </c>
      <c r="B105" t="s">
        <v>8</v>
      </c>
      <c r="C105" t="s">
        <v>22</v>
      </c>
      <c r="D105" t="s">
        <v>10</v>
      </c>
      <c r="E105" t="s">
        <v>16</v>
      </c>
      <c r="F105" t="s">
        <v>12</v>
      </c>
      <c r="G105">
        <v>320000</v>
      </c>
    </row>
    <row r="106" spans="1:7" x14ac:dyDescent="0.45">
      <c r="A106" t="s">
        <v>7</v>
      </c>
      <c r="B106" t="s">
        <v>8</v>
      </c>
      <c r="C106" t="s">
        <v>22</v>
      </c>
      <c r="D106" t="s">
        <v>10</v>
      </c>
      <c r="E106" t="s">
        <v>11</v>
      </c>
      <c r="F106" t="s">
        <v>12</v>
      </c>
      <c r="G106">
        <v>384000</v>
      </c>
    </row>
    <row r="107" spans="1:7" x14ac:dyDescent="0.45">
      <c r="A107" t="s">
        <v>7</v>
      </c>
      <c r="B107" t="s">
        <v>8</v>
      </c>
      <c r="C107" t="s">
        <v>22</v>
      </c>
      <c r="D107" t="s">
        <v>10</v>
      </c>
      <c r="E107" t="s">
        <v>16</v>
      </c>
      <c r="F107" t="s">
        <v>12</v>
      </c>
      <c r="G107">
        <v>290000</v>
      </c>
    </row>
    <row r="108" spans="1:7" x14ac:dyDescent="0.45">
      <c r="A108" t="s">
        <v>7</v>
      </c>
      <c r="B108" t="s">
        <v>8</v>
      </c>
      <c r="C108" t="s">
        <v>14</v>
      </c>
      <c r="D108" t="s">
        <v>10</v>
      </c>
      <c r="E108" t="s">
        <v>11</v>
      </c>
      <c r="F108" t="s">
        <v>12</v>
      </c>
      <c r="G108">
        <v>340000</v>
      </c>
    </row>
    <row r="109" spans="1:7" x14ac:dyDescent="0.45">
      <c r="A109" t="s">
        <v>7</v>
      </c>
      <c r="B109" t="s">
        <v>8</v>
      </c>
      <c r="C109" t="s">
        <v>21</v>
      </c>
      <c r="D109" t="s">
        <v>10</v>
      </c>
      <c r="E109" t="s">
        <v>11</v>
      </c>
      <c r="F109" t="s">
        <v>12</v>
      </c>
      <c r="G109">
        <v>433000</v>
      </c>
    </row>
    <row r="110" spans="1:7" x14ac:dyDescent="0.45">
      <c r="A110" t="s">
        <v>7</v>
      </c>
      <c r="B110" t="s">
        <v>8</v>
      </c>
      <c r="C110" t="s">
        <v>22</v>
      </c>
      <c r="D110" t="s">
        <v>10</v>
      </c>
      <c r="E110" t="s">
        <v>16</v>
      </c>
      <c r="F110" t="s">
        <v>12</v>
      </c>
      <c r="G110">
        <v>420000</v>
      </c>
    </row>
    <row r="111" spans="1:7" x14ac:dyDescent="0.45">
      <c r="A111" t="s">
        <v>7</v>
      </c>
      <c r="B111" t="s">
        <v>8</v>
      </c>
      <c r="C111" t="s">
        <v>21</v>
      </c>
      <c r="D111" t="s">
        <v>10</v>
      </c>
      <c r="E111" t="s">
        <v>16</v>
      </c>
      <c r="F111" t="s">
        <v>12</v>
      </c>
      <c r="G111">
        <v>132000</v>
      </c>
    </row>
    <row r="112" spans="1:7" x14ac:dyDescent="0.45">
      <c r="A112" t="s">
        <v>7</v>
      </c>
      <c r="B112" t="s">
        <v>8</v>
      </c>
      <c r="C112" t="s">
        <v>17</v>
      </c>
      <c r="D112" t="s">
        <v>10</v>
      </c>
      <c r="E112" t="s">
        <v>11</v>
      </c>
      <c r="F112" t="s">
        <v>12</v>
      </c>
      <c r="G112">
        <v>420000</v>
      </c>
    </row>
    <row r="113" spans="1:7" x14ac:dyDescent="0.45">
      <c r="A113" t="s">
        <v>7</v>
      </c>
      <c r="B113" t="s">
        <v>8</v>
      </c>
      <c r="C113" t="s">
        <v>13</v>
      </c>
      <c r="D113" t="s">
        <v>10</v>
      </c>
      <c r="E113" t="s">
        <v>16</v>
      </c>
      <c r="F113" t="s">
        <v>12</v>
      </c>
      <c r="G113">
        <v>375000</v>
      </c>
    </row>
    <row r="114" spans="1:7" x14ac:dyDescent="0.45">
      <c r="A114" t="s">
        <v>7</v>
      </c>
      <c r="B114" t="s">
        <v>8</v>
      </c>
      <c r="C114" t="s">
        <v>13</v>
      </c>
      <c r="D114" t="s">
        <v>10</v>
      </c>
      <c r="E114" t="s">
        <v>11</v>
      </c>
      <c r="F114" t="s">
        <v>12</v>
      </c>
      <c r="G114">
        <v>300000</v>
      </c>
    </row>
    <row r="115" spans="1:7" x14ac:dyDescent="0.45">
      <c r="A115" t="s">
        <v>7</v>
      </c>
      <c r="B115" t="s">
        <v>8</v>
      </c>
      <c r="C115" t="s">
        <v>17</v>
      </c>
      <c r="D115" t="s">
        <v>10</v>
      </c>
      <c r="E115" t="s">
        <v>11</v>
      </c>
      <c r="F115" t="s">
        <v>12</v>
      </c>
      <c r="G115">
        <v>250000</v>
      </c>
    </row>
    <row r="116" spans="1:7" x14ac:dyDescent="0.45">
      <c r="A116" t="s">
        <v>7</v>
      </c>
      <c r="B116" t="s">
        <v>8</v>
      </c>
      <c r="C116" t="s">
        <v>9</v>
      </c>
      <c r="D116" t="s">
        <v>10</v>
      </c>
      <c r="E116" t="s">
        <v>11</v>
      </c>
      <c r="F116" t="s">
        <v>12</v>
      </c>
      <c r="G116">
        <v>180000</v>
      </c>
    </row>
    <row r="117" spans="1:7" x14ac:dyDescent="0.45">
      <c r="A117" t="s">
        <v>7</v>
      </c>
      <c r="B117" t="s">
        <v>8</v>
      </c>
      <c r="C117" t="s">
        <v>14</v>
      </c>
      <c r="D117" t="s">
        <v>10</v>
      </c>
      <c r="E117" t="s">
        <v>11</v>
      </c>
      <c r="F117" t="s">
        <v>12</v>
      </c>
      <c r="G117">
        <v>240000</v>
      </c>
    </row>
    <row r="118" spans="1:7" x14ac:dyDescent="0.45">
      <c r="A118" t="s">
        <v>7</v>
      </c>
      <c r="B118" t="s">
        <v>8</v>
      </c>
      <c r="C118" t="s">
        <v>21</v>
      </c>
      <c r="D118" t="s">
        <v>10</v>
      </c>
      <c r="E118" t="s">
        <v>11</v>
      </c>
      <c r="F118" t="s">
        <v>12</v>
      </c>
      <c r="G118">
        <v>450000</v>
      </c>
    </row>
    <row r="119" spans="1:7" x14ac:dyDescent="0.45">
      <c r="A119" t="s">
        <v>7</v>
      </c>
      <c r="B119" t="s">
        <v>8</v>
      </c>
      <c r="C119" t="s">
        <v>29</v>
      </c>
      <c r="D119" t="s">
        <v>10</v>
      </c>
      <c r="E119" t="s">
        <v>16</v>
      </c>
      <c r="F119" t="s">
        <v>12</v>
      </c>
      <c r="G119">
        <v>350000</v>
      </c>
    </row>
    <row r="120" spans="1:7" x14ac:dyDescent="0.45">
      <c r="A120" t="s">
        <v>7</v>
      </c>
      <c r="B120" t="s">
        <v>8</v>
      </c>
      <c r="C120" t="s">
        <v>13</v>
      </c>
      <c r="D120" t="s">
        <v>10</v>
      </c>
      <c r="E120" t="s">
        <v>11</v>
      </c>
      <c r="F120" t="s">
        <v>12</v>
      </c>
      <c r="G120">
        <v>310000</v>
      </c>
    </row>
    <row r="121" spans="1:7" x14ac:dyDescent="0.45">
      <c r="A121" t="s">
        <v>7</v>
      </c>
      <c r="B121" t="s">
        <v>8</v>
      </c>
      <c r="C121" t="s">
        <v>22</v>
      </c>
      <c r="D121" t="s">
        <v>10</v>
      </c>
      <c r="E121" t="s">
        <v>11</v>
      </c>
      <c r="F121" t="s">
        <v>12</v>
      </c>
      <c r="G121">
        <v>250000</v>
      </c>
    </row>
    <row r="122" spans="1:7" x14ac:dyDescent="0.45">
      <c r="A122" t="s">
        <v>7</v>
      </c>
      <c r="B122" t="s">
        <v>8</v>
      </c>
      <c r="C122" t="s">
        <v>19</v>
      </c>
      <c r="D122" t="s">
        <v>10</v>
      </c>
      <c r="E122" t="s">
        <v>11</v>
      </c>
      <c r="F122" t="s">
        <v>12</v>
      </c>
      <c r="G122">
        <v>400000</v>
      </c>
    </row>
    <row r="123" spans="1:7" x14ac:dyDescent="0.45">
      <c r="A123" t="s">
        <v>7</v>
      </c>
      <c r="B123" t="s">
        <v>8</v>
      </c>
      <c r="C123" t="s">
        <v>14</v>
      </c>
      <c r="D123" t="s">
        <v>10</v>
      </c>
      <c r="E123" t="s">
        <v>16</v>
      </c>
      <c r="F123" t="s">
        <v>12</v>
      </c>
      <c r="G123">
        <v>220000</v>
      </c>
    </row>
    <row r="124" spans="1:7" x14ac:dyDescent="0.45">
      <c r="A124" t="s">
        <v>7</v>
      </c>
      <c r="B124" t="s">
        <v>8</v>
      </c>
      <c r="C124" t="s">
        <v>9</v>
      </c>
      <c r="D124" t="s">
        <v>10</v>
      </c>
      <c r="E124" t="s">
        <v>11</v>
      </c>
      <c r="F124" t="s">
        <v>12</v>
      </c>
      <c r="G124">
        <v>380000</v>
      </c>
    </row>
    <row r="125" spans="1:7" x14ac:dyDescent="0.45">
      <c r="A125" t="s">
        <v>7</v>
      </c>
      <c r="B125" t="s">
        <v>27</v>
      </c>
      <c r="C125" t="s">
        <v>21</v>
      </c>
      <c r="D125" t="s">
        <v>10</v>
      </c>
      <c r="E125" t="s">
        <v>11</v>
      </c>
      <c r="F125" t="s">
        <v>12</v>
      </c>
      <c r="G125">
        <v>375000</v>
      </c>
    </row>
    <row r="126" spans="1:7" x14ac:dyDescent="0.45">
      <c r="A126" t="s">
        <v>7</v>
      </c>
      <c r="B126" t="s">
        <v>8</v>
      </c>
      <c r="C126" t="s">
        <v>14</v>
      </c>
      <c r="D126" t="s">
        <v>10</v>
      </c>
      <c r="E126" t="s">
        <v>16</v>
      </c>
      <c r="F126" t="s">
        <v>12</v>
      </c>
      <c r="G126">
        <v>400000</v>
      </c>
    </row>
    <row r="127" spans="1:7" x14ac:dyDescent="0.45">
      <c r="A127" t="s">
        <v>7</v>
      </c>
      <c r="B127" t="s">
        <v>8</v>
      </c>
      <c r="C127" t="s">
        <v>22</v>
      </c>
      <c r="D127" t="s">
        <v>10</v>
      </c>
      <c r="E127" t="s">
        <v>11</v>
      </c>
      <c r="F127" t="s">
        <v>12</v>
      </c>
      <c r="G127">
        <v>341000</v>
      </c>
    </row>
    <row r="128" spans="1:7" x14ac:dyDescent="0.45">
      <c r="A128" t="s">
        <v>7</v>
      </c>
      <c r="B128" t="s">
        <v>8</v>
      </c>
      <c r="C128" t="s">
        <v>13</v>
      </c>
      <c r="D128" t="s">
        <v>10</v>
      </c>
      <c r="E128" t="s">
        <v>16</v>
      </c>
      <c r="F128" t="s">
        <v>12</v>
      </c>
      <c r="G128">
        <v>530000</v>
      </c>
    </row>
    <row r="129" spans="1:7" x14ac:dyDescent="0.45">
      <c r="A129" t="s">
        <v>7</v>
      </c>
      <c r="B129" t="s">
        <v>8</v>
      </c>
      <c r="C129" t="s">
        <v>14</v>
      </c>
      <c r="D129" t="s">
        <v>10</v>
      </c>
      <c r="E129" t="s">
        <v>11</v>
      </c>
      <c r="F129" t="s">
        <v>12</v>
      </c>
      <c r="G129">
        <v>250000</v>
      </c>
    </row>
    <row r="130" spans="1:7" x14ac:dyDescent="0.45">
      <c r="A130" t="s">
        <v>7</v>
      </c>
      <c r="B130" t="s">
        <v>8</v>
      </c>
      <c r="C130" t="s">
        <v>17</v>
      </c>
      <c r="D130" t="s">
        <v>10</v>
      </c>
      <c r="E130" t="s">
        <v>11</v>
      </c>
      <c r="F130" t="s">
        <v>12</v>
      </c>
      <c r="G130">
        <v>250000</v>
      </c>
    </row>
    <row r="131" spans="1:7" x14ac:dyDescent="0.45">
      <c r="A131" t="s">
        <v>7</v>
      </c>
      <c r="B131" t="s">
        <v>8</v>
      </c>
      <c r="C131" t="s">
        <v>21</v>
      </c>
      <c r="D131" t="s">
        <v>10</v>
      </c>
      <c r="E131" t="s">
        <v>16</v>
      </c>
      <c r="F131" t="s">
        <v>12</v>
      </c>
      <c r="G131">
        <v>300000</v>
      </c>
    </row>
    <row r="132" spans="1:7" x14ac:dyDescent="0.45">
      <c r="A132" t="s">
        <v>7</v>
      </c>
      <c r="B132" t="s">
        <v>8</v>
      </c>
      <c r="C132" t="s">
        <v>30</v>
      </c>
      <c r="D132" t="s">
        <v>10</v>
      </c>
      <c r="E132" t="s">
        <v>11</v>
      </c>
      <c r="F132" t="s">
        <v>12</v>
      </c>
      <c r="G132">
        <v>98671</v>
      </c>
    </row>
    <row r="133" spans="1:7" x14ac:dyDescent="0.45">
      <c r="A133" t="s">
        <v>7</v>
      </c>
      <c r="B133" t="s">
        <v>8</v>
      </c>
      <c r="C133" t="s">
        <v>14</v>
      </c>
      <c r="D133" t="s">
        <v>10</v>
      </c>
      <c r="E133" t="s">
        <v>11</v>
      </c>
      <c r="F133" t="s">
        <v>12</v>
      </c>
      <c r="G133">
        <v>350000</v>
      </c>
    </row>
    <row r="134" spans="1:7" x14ac:dyDescent="0.45">
      <c r="A134" t="s">
        <v>7</v>
      </c>
      <c r="B134" t="s">
        <v>8</v>
      </c>
      <c r="C134" t="s">
        <v>19</v>
      </c>
      <c r="D134" t="s">
        <v>10</v>
      </c>
      <c r="E134" t="s">
        <v>16</v>
      </c>
      <c r="F134" t="s">
        <v>12</v>
      </c>
      <c r="G134">
        <v>380000</v>
      </c>
    </row>
    <row r="135" spans="1:7" x14ac:dyDescent="0.45">
      <c r="A135" t="s">
        <v>7</v>
      </c>
      <c r="B135" t="s">
        <v>8</v>
      </c>
      <c r="C135" t="s">
        <v>13</v>
      </c>
      <c r="D135" t="s">
        <v>10</v>
      </c>
      <c r="E135" t="s">
        <v>11</v>
      </c>
      <c r="F135" t="s">
        <v>12</v>
      </c>
      <c r="G135">
        <v>360000</v>
      </c>
    </row>
    <row r="136" spans="1:7" x14ac:dyDescent="0.45">
      <c r="A136" t="s">
        <v>7</v>
      </c>
      <c r="B136" t="s">
        <v>8</v>
      </c>
      <c r="C136" t="s">
        <v>17</v>
      </c>
      <c r="D136" t="s">
        <v>10</v>
      </c>
      <c r="E136" t="s">
        <v>11</v>
      </c>
      <c r="F136" t="s">
        <v>12</v>
      </c>
      <c r="G136">
        <v>390000</v>
      </c>
    </row>
    <row r="137" spans="1:7" x14ac:dyDescent="0.45">
      <c r="A137" t="s">
        <v>7</v>
      </c>
      <c r="B137" t="s">
        <v>8</v>
      </c>
      <c r="C137" t="s">
        <v>19</v>
      </c>
      <c r="D137" t="s">
        <v>10</v>
      </c>
      <c r="E137" t="s">
        <v>11</v>
      </c>
      <c r="F137" t="s">
        <v>12</v>
      </c>
      <c r="G137">
        <v>320000</v>
      </c>
    </row>
    <row r="138" spans="1:7" x14ac:dyDescent="0.45">
      <c r="A138" t="s">
        <v>7</v>
      </c>
      <c r="B138" t="s">
        <v>8</v>
      </c>
      <c r="C138" t="s">
        <v>28</v>
      </c>
      <c r="D138" t="s">
        <v>10</v>
      </c>
      <c r="E138" t="s">
        <v>11</v>
      </c>
      <c r="F138" t="s">
        <v>12</v>
      </c>
      <c r="G138">
        <v>360000</v>
      </c>
    </row>
    <row r="139" spans="1:7" x14ac:dyDescent="0.45">
      <c r="A139" t="s">
        <v>7</v>
      </c>
      <c r="B139" t="s">
        <v>8</v>
      </c>
      <c r="C139" t="s">
        <v>22</v>
      </c>
      <c r="D139" t="s">
        <v>10</v>
      </c>
      <c r="E139" t="s">
        <v>11</v>
      </c>
      <c r="F139" t="s">
        <v>12</v>
      </c>
      <c r="G139">
        <v>360000</v>
      </c>
    </row>
    <row r="140" spans="1:7" x14ac:dyDescent="0.45">
      <c r="A140" t="s">
        <v>7</v>
      </c>
      <c r="B140" t="s">
        <v>8</v>
      </c>
      <c r="C140" t="s">
        <v>19</v>
      </c>
      <c r="D140" t="s">
        <v>10</v>
      </c>
      <c r="E140" t="s">
        <v>11</v>
      </c>
      <c r="F140" t="s">
        <v>12</v>
      </c>
      <c r="G140">
        <v>450000</v>
      </c>
    </row>
    <row r="141" spans="1:7" x14ac:dyDescent="0.45">
      <c r="A141" t="s">
        <v>7</v>
      </c>
      <c r="B141" t="s">
        <v>8</v>
      </c>
      <c r="C141" t="s">
        <v>21</v>
      </c>
      <c r="D141" t="s">
        <v>10</v>
      </c>
      <c r="E141" t="s">
        <v>11</v>
      </c>
      <c r="F141" t="s">
        <v>12</v>
      </c>
      <c r="G141">
        <v>300000</v>
      </c>
    </row>
    <row r="142" spans="1:7" x14ac:dyDescent="0.45">
      <c r="A142" t="s">
        <v>7</v>
      </c>
      <c r="B142" t="s">
        <v>8</v>
      </c>
      <c r="C142" t="s">
        <v>21</v>
      </c>
      <c r="D142" t="s">
        <v>10</v>
      </c>
      <c r="E142" t="s">
        <v>11</v>
      </c>
      <c r="F142" t="s">
        <v>12</v>
      </c>
      <c r="G142">
        <v>300000</v>
      </c>
    </row>
    <row r="143" spans="1:7" x14ac:dyDescent="0.45">
      <c r="A143" t="s">
        <v>7</v>
      </c>
      <c r="B143" t="s">
        <v>8</v>
      </c>
      <c r="C143" t="s">
        <v>13</v>
      </c>
      <c r="D143" t="s">
        <v>10</v>
      </c>
      <c r="E143" t="s">
        <v>16</v>
      </c>
      <c r="F143" t="s">
        <v>12</v>
      </c>
      <c r="G143">
        <v>324000</v>
      </c>
    </row>
    <row r="144" spans="1:7" x14ac:dyDescent="0.45">
      <c r="A144" t="s">
        <v>7</v>
      </c>
      <c r="B144" t="s">
        <v>8</v>
      </c>
      <c r="C144" t="s">
        <v>19</v>
      </c>
      <c r="D144" t="s">
        <v>10</v>
      </c>
      <c r="E144" t="s">
        <v>16</v>
      </c>
      <c r="F144" t="s">
        <v>12</v>
      </c>
      <c r="G144">
        <v>250000</v>
      </c>
    </row>
    <row r="145" spans="1:7" x14ac:dyDescent="0.45">
      <c r="A145" t="s">
        <v>7</v>
      </c>
      <c r="B145" t="s">
        <v>8</v>
      </c>
      <c r="C145" t="s">
        <v>13</v>
      </c>
      <c r="D145" t="s">
        <v>10</v>
      </c>
      <c r="E145" t="s">
        <v>11</v>
      </c>
      <c r="F145" t="s">
        <v>12</v>
      </c>
      <c r="G145">
        <v>350000</v>
      </c>
    </row>
    <row r="146" spans="1:7" x14ac:dyDescent="0.45">
      <c r="A146" t="s">
        <v>7</v>
      </c>
      <c r="B146" t="s">
        <v>8</v>
      </c>
      <c r="C146" t="s">
        <v>14</v>
      </c>
      <c r="D146" t="s">
        <v>10</v>
      </c>
      <c r="E146" t="s">
        <v>16</v>
      </c>
      <c r="F146" t="s">
        <v>12</v>
      </c>
      <c r="G146">
        <v>380000</v>
      </c>
    </row>
    <row r="147" spans="1:7" x14ac:dyDescent="0.45">
      <c r="A147" t="s">
        <v>7</v>
      </c>
      <c r="B147" t="s">
        <v>27</v>
      </c>
      <c r="C147" t="s">
        <v>14</v>
      </c>
      <c r="D147" t="s">
        <v>10</v>
      </c>
      <c r="E147" t="s">
        <v>11</v>
      </c>
      <c r="F147" t="s">
        <v>12</v>
      </c>
      <c r="G147">
        <v>400000</v>
      </c>
    </row>
    <row r="148" spans="1:7" x14ac:dyDescent="0.45">
      <c r="A148" t="s">
        <v>7</v>
      </c>
      <c r="B148" t="s">
        <v>25</v>
      </c>
      <c r="C148" t="s">
        <v>13</v>
      </c>
      <c r="D148" t="s">
        <v>10</v>
      </c>
      <c r="E148" t="s">
        <v>16</v>
      </c>
      <c r="F148" t="s">
        <v>12</v>
      </c>
      <c r="G148">
        <v>250000</v>
      </c>
    </row>
    <row r="149" spans="1:7" x14ac:dyDescent="0.45">
      <c r="A149" t="s">
        <v>7</v>
      </c>
      <c r="B149" t="s">
        <v>8</v>
      </c>
      <c r="C149" t="s">
        <v>17</v>
      </c>
      <c r="D149" t="s">
        <v>10</v>
      </c>
      <c r="E149" t="s">
        <v>11</v>
      </c>
      <c r="F149" t="s">
        <v>12</v>
      </c>
      <c r="G149">
        <v>150000</v>
      </c>
    </row>
    <row r="150" spans="1:7" x14ac:dyDescent="0.45">
      <c r="A150" t="s">
        <v>7</v>
      </c>
      <c r="B150" t="s">
        <v>8</v>
      </c>
      <c r="C150" t="s">
        <v>19</v>
      </c>
      <c r="D150" t="s">
        <v>10</v>
      </c>
      <c r="E150" t="s">
        <v>11</v>
      </c>
      <c r="F150" t="s">
        <v>12</v>
      </c>
      <c r="G150">
        <v>360000</v>
      </c>
    </row>
    <row r="151" spans="1:7" x14ac:dyDescent="0.45">
      <c r="A151" t="s">
        <v>7</v>
      </c>
      <c r="B151" t="s">
        <v>8</v>
      </c>
      <c r="C151" t="s">
        <v>21</v>
      </c>
      <c r="D151" t="s">
        <v>10</v>
      </c>
      <c r="E151" t="s">
        <v>16</v>
      </c>
      <c r="F151" t="s">
        <v>12</v>
      </c>
      <c r="G151">
        <v>360000</v>
      </c>
    </row>
    <row r="152" spans="1:7" x14ac:dyDescent="0.45">
      <c r="A152" t="s">
        <v>7</v>
      </c>
      <c r="B152" t="s">
        <v>8</v>
      </c>
      <c r="C152" t="s">
        <v>18</v>
      </c>
      <c r="D152" t="s">
        <v>10</v>
      </c>
      <c r="E152" t="s">
        <v>16</v>
      </c>
      <c r="F152" t="s">
        <v>12</v>
      </c>
      <c r="G152">
        <v>350000</v>
      </c>
    </row>
    <row r="153" spans="1:7" x14ac:dyDescent="0.45">
      <c r="A153" t="s">
        <v>7</v>
      </c>
      <c r="B153" t="s">
        <v>8</v>
      </c>
      <c r="C153" t="s">
        <v>14</v>
      </c>
      <c r="D153" t="s">
        <v>10</v>
      </c>
      <c r="E153" t="s">
        <v>11</v>
      </c>
      <c r="F153" t="s">
        <v>12</v>
      </c>
      <c r="G153">
        <v>400000</v>
      </c>
    </row>
    <row r="154" spans="1:7" x14ac:dyDescent="0.45">
      <c r="A154" t="s">
        <v>7</v>
      </c>
      <c r="B154" t="s">
        <v>25</v>
      </c>
      <c r="C154" t="s">
        <v>13</v>
      </c>
      <c r="D154" t="s">
        <v>10</v>
      </c>
      <c r="E154" t="s">
        <v>11</v>
      </c>
      <c r="F154" t="s">
        <v>12</v>
      </c>
      <c r="G154">
        <v>350000</v>
      </c>
    </row>
    <row r="155" spans="1:7" x14ac:dyDescent="0.45">
      <c r="A155" t="s">
        <v>7</v>
      </c>
      <c r="B155" t="s">
        <v>8</v>
      </c>
      <c r="C155" t="s">
        <v>14</v>
      </c>
      <c r="D155" t="s">
        <v>10</v>
      </c>
      <c r="E155" t="s">
        <v>16</v>
      </c>
      <c r="F155" t="s">
        <v>12</v>
      </c>
      <c r="G155">
        <v>800000</v>
      </c>
    </row>
    <row r="156" spans="1:7" x14ac:dyDescent="0.45">
      <c r="A156" t="s">
        <v>7</v>
      </c>
      <c r="B156" t="s">
        <v>8</v>
      </c>
      <c r="C156" t="s">
        <v>14</v>
      </c>
      <c r="D156" t="s">
        <v>10</v>
      </c>
      <c r="E156" t="s">
        <v>11</v>
      </c>
      <c r="F156" t="s">
        <v>12</v>
      </c>
      <c r="G156">
        <v>400000</v>
      </c>
    </row>
    <row r="157" spans="1:7" x14ac:dyDescent="0.45">
      <c r="A157" t="s">
        <v>7</v>
      </c>
      <c r="B157" t="s">
        <v>8</v>
      </c>
      <c r="C157" t="s">
        <v>21</v>
      </c>
      <c r="D157" t="s">
        <v>10</v>
      </c>
      <c r="E157" t="s">
        <v>11</v>
      </c>
      <c r="F157" t="s">
        <v>12</v>
      </c>
      <c r="G157">
        <v>17000</v>
      </c>
    </row>
    <row r="158" spans="1:7" x14ac:dyDescent="0.45">
      <c r="A158" t="s">
        <v>7</v>
      </c>
      <c r="B158" t="s">
        <v>8</v>
      </c>
      <c r="C158" t="s">
        <v>21</v>
      </c>
      <c r="D158" t="s">
        <v>10</v>
      </c>
      <c r="E158" t="s">
        <v>16</v>
      </c>
      <c r="F158" t="s">
        <v>12</v>
      </c>
      <c r="G158">
        <v>450000</v>
      </c>
    </row>
    <row r="159" spans="1:7" x14ac:dyDescent="0.45">
      <c r="A159" t="s">
        <v>7</v>
      </c>
      <c r="B159" t="s">
        <v>8</v>
      </c>
      <c r="C159" t="s">
        <v>18</v>
      </c>
      <c r="D159" t="s">
        <v>10</v>
      </c>
      <c r="E159" t="s">
        <v>11</v>
      </c>
      <c r="F159" t="s">
        <v>12</v>
      </c>
      <c r="G159">
        <v>420000</v>
      </c>
    </row>
    <row r="160" spans="1:7" x14ac:dyDescent="0.45">
      <c r="A160" t="s">
        <v>7</v>
      </c>
      <c r="B160" t="s">
        <v>8</v>
      </c>
      <c r="C160" t="s">
        <v>19</v>
      </c>
      <c r="D160" t="s">
        <v>10</v>
      </c>
      <c r="E160" t="s">
        <v>16</v>
      </c>
      <c r="F160" t="s">
        <v>12</v>
      </c>
      <c r="G160">
        <v>600000</v>
      </c>
    </row>
    <row r="161" spans="1:7" x14ac:dyDescent="0.45">
      <c r="A161" t="s">
        <v>7</v>
      </c>
      <c r="B161" t="s">
        <v>8</v>
      </c>
      <c r="C161" t="s">
        <v>13</v>
      </c>
      <c r="D161" t="s">
        <v>10</v>
      </c>
      <c r="E161" t="s">
        <v>11</v>
      </c>
      <c r="F161" t="s">
        <v>12</v>
      </c>
      <c r="G161">
        <v>360000</v>
      </c>
    </row>
    <row r="162" spans="1:7" x14ac:dyDescent="0.45">
      <c r="A162" t="s">
        <v>7</v>
      </c>
      <c r="B162" t="s">
        <v>8</v>
      </c>
      <c r="C162" t="s">
        <v>22</v>
      </c>
      <c r="D162" t="s">
        <v>10</v>
      </c>
      <c r="E162" t="s">
        <v>11</v>
      </c>
      <c r="F162" t="s">
        <v>12</v>
      </c>
      <c r="G162">
        <v>350000</v>
      </c>
    </row>
    <row r="163" spans="1:7" x14ac:dyDescent="0.45">
      <c r="A163" t="s">
        <v>7</v>
      </c>
      <c r="B163" t="s">
        <v>8</v>
      </c>
      <c r="C163" t="s">
        <v>28</v>
      </c>
      <c r="D163" t="s">
        <v>10</v>
      </c>
      <c r="E163" t="s">
        <v>16</v>
      </c>
      <c r="F163" t="s">
        <v>12</v>
      </c>
      <c r="G163">
        <v>405000</v>
      </c>
    </row>
    <row r="164" spans="1:7" x14ac:dyDescent="0.45">
      <c r="A164" t="s">
        <v>7</v>
      </c>
      <c r="B164" t="s">
        <v>8</v>
      </c>
      <c r="C164" t="s">
        <v>24</v>
      </c>
      <c r="D164" t="s">
        <v>10</v>
      </c>
      <c r="E164" t="s">
        <v>11</v>
      </c>
      <c r="F164" t="s">
        <v>12</v>
      </c>
      <c r="G164">
        <v>288000</v>
      </c>
    </row>
    <row r="165" spans="1:7" x14ac:dyDescent="0.45">
      <c r="A165" t="s">
        <v>7</v>
      </c>
      <c r="B165" t="s">
        <v>8</v>
      </c>
      <c r="C165" t="s">
        <v>13</v>
      </c>
      <c r="D165" t="s">
        <v>10</v>
      </c>
      <c r="E165" t="s">
        <v>11</v>
      </c>
      <c r="F165" t="s">
        <v>12</v>
      </c>
      <c r="G165">
        <v>350000</v>
      </c>
    </row>
    <row r="166" spans="1:7" x14ac:dyDescent="0.45">
      <c r="A166" t="s">
        <v>7</v>
      </c>
      <c r="B166" t="s">
        <v>8</v>
      </c>
      <c r="C166" t="s">
        <v>14</v>
      </c>
      <c r="D166" t="s">
        <v>10</v>
      </c>
      <c r="E166" t="s">
        <v>16</v>
      </c>
      <c r="F166" t="s">
        <v>12</v>
      </c>
      <c r="G166">
        <v>340000</v>
      </c>
    </row>
    <row r="167" spans="1:7" x14ac:dyDescent="0.45">
      <c r="A167" t="s">
        <v>7</v>
      </c>
      <c r="B167" t="s">
        <v>8</v>
      </c>
      <c r="C167" t="s">
        <v>14</v>
      </c>
      <c r="D167" t="s">
        <v>10</v>
      </c>
      <c r="E167" t="s">
        <v>16</v>
      </c>
      <c r="F167" t="s">
        <v>12</v>
      </c>
      <c r="G167">
        <v>400000</v>
      </c>
    </row>
    <row r="168" spans="1:7" x14ac:dyDescent="0.45">
      <c r="A168" t="s">
        <v>7</v>
      </c>
      <c r="B168" t="s">
        <v>8</v>
      </c>
      <c r="C168" t="s">
        <v>17</v>
      </c>
      <c r="D168" t="s">
        <v>10</v>
      </c>
      <c r="E168" t="s">
        <v>11</v>
      </c>
      <c r="F168" t="s">
        <v>12</v>
      </c>
      <c r="G168">
        <v>180000</v>
      </c>
    </row>
    <row r="169" spans="1:7" x14ac:dyDescent="0.45">
      <c r="A169" t="s">
        <v>7</v>
      </c>
      <c r="B169" t="s">
        <v>8</v>
      </c>
      <c r="C169" t="s">
        <v>21</v>
      </c>
      <c r="D169" t="s">
        <v>10</v>
      </c>
      <c r="E169" t="s">
        <v>16</v>
      </c>
      <c r="F169" t="s">
        <v>12</v>
      </c>
      <c r="G169">
        <v>350000</v>
      </c>
    </row>
    <row r="170" spans="1:7" x14ac:dyDescent="0.45">
      <c r="A170" t="s">
        <v>7</v>
      </c>
      <c r="B170" t="s">
        <v>8</v>
      </c>
      <c r="C170" t="s">
        <v>14</v>
      </c>
      <c r="D170" t="s">
        <v>10</v>
      </c>
      <c r="E170" t="s">
        <v>11</v>
      </c>
      <c r="F170" t="s">
        <v>12</v>
      </c>
      <c r="G170">
        <v>250000</v>
      </c>
    </row>
    <row r="171" spans="1:7" x14ac:dyDescent="0.45">
      <c r="A171" t="s">
        <v>7</v>
      </c>
      <c r="B171" t="s">
        <v>8</v>
      </c>
      <c r="C171" t="s">
        <v>14</v>
      </c>
      <c r="D171" t="s">
        <v>10</v>
      </c>
      <c r="E171" t="s">
        <v>11</v>
      </c>
      <c r="F171" t="s">
        <v>12</v>
      </c>
      <c r="G171">
        <v>400000</v>
      </c>
    </row>
    <row r="172" spans="1:7" x14ac:dyDescent="0.45">
      <c r="A172" t="s">
        <v>7</v>
      </c>
      <c r="B172" t="s">
        <v>8</v>
      </c>
      <c r="C172" t="s">
        <v>14</v>
      </c>
      <c r="D172" t="s">
        <v>10</v>
      </c>
      <c r="E172" t="s">
        <v>16</v>
      </c>
      <c r="F172" t="s">
        <v>12</v>
      </c>
      <c r="G172">
        <v>450000</v>
      </c>
    </row>
    <row r="173" spans="1:7" x14ac:dyDescent="0.45">
      <c r="A173" t="s">
        <v>7</v>
      </c>
      <c r="B173" t="s">
        <v>8</v>
      </c>
      <c r="C173" t="s">
        <v>19</v>
      </c>
      <c r="D173" t="s">
        <v>10</v>
      </c>
      <c r="E173" t="s">
        <v>16</v>
      </c>
      <c r="F173" t="s">
        <v>12</v>
      </c>
      <c r="G173">
        <v>280000</v>
      </c>
    </row>
    <row r="174" spans="1:7" x14ac:dyDescent="0.45">
      <c r="A174" t="s">
        <v>7</v>
      </c>
      <c r="B174" t="s">
        <v>27</v>
      </c>
      <c r="C174" t="s">
        <v>31</v>
      </c>
      <c r="D174" t="s">
        <v>10</v>
      </c>
      <c r="E174" t="s">
        <v>11</v>
      </c>
      <c r="F174" t="s">
        <v>12</v>
      </c>
      <c r="G174">
        <v>430500</v>
      </c>
    </row>
    <row r="175" spans="1:7" x14ac:dyDescent="0.45">
      <c r="A175" t="s">
        <v>7</v>
      </c>
      <c r="B175" t="s">
        <v>8</v>
      </c>
      <c r="C175" t="s">
        <v>13</v>
      </c>
      <c r="D175" t="s">
        <v>10</v>
      </c>
      <c r="E175" t="s">
        <v>11</v>
      </c>
      <c r="F175" t="s">
        <v>12</v>
      </c>
      <c r="G175">
        <v>300000</v>
      </c>
    </row>
    <row r="176" spans="1:7" x14ac:dyDescent="0.45">
      <c r="A176" t="s">
        <v>7</v>
      </c>
      <c r="B176" t="s">
        <v>8</v>
      </c>
      <c r="C176" t="s">
        <v>22</v>
      </c>
      <c r="D176" t="s">
        <v>10</v>
      </c>
      <c r="E176" t="s">
        <v>11</v>
      </c>
      <c r="F176" t="s">
        <v>12</v>
      </c>
      <c r="G176">
        <v>270000</v>
      </c>
    </row>
    <row r="177" spans="1:7" x14ac:dyDescent="0.45">
      <c r="A177" t="s">
        <v>7</v>
      </c>
      <c r="B177" t="s">
        <v>8</v>
      </c>
      <c r="C177" t="s">
        <v>14</v>
      </c>
      <c r="D177" t="s">
        <v>10</v>
      </c>
      <c r="E177" t="s">
        <v>11</v>
      </c>
      <c r="F177" t="s">
        <v>12</v>
      </c>
      <c r="G177">
        <v>400000</v>
      </c>
    </row>
    <row r="178" spans="1:7" x14ac:dyDescent="0.45">
      <c r="A178" t="s">
        <v>7</v>
      </c>
      <c r="B178" t="s">
        <v>8</v>
      </c>
      <c r="C178" t="s">
        <v>14</v>
      </c>
      <c r="D178" t="s">
        <v>10</v>
      </c>
      <c r="E178" t="s">
        <v>16</v>
      </c>
      <c r="F178" t="s">
        <v>12</v>
      </c>
      <c r="G178">
        <v>450000</v>
      </c>
    </row>
    <row r="179" spans="1:7" x14ac:dyDescent="0.45">
      <c r="A179" t="s">
        <v>7</v>
      </c>
      <c r="B179" t="s">
        <v>8</v>
      </c>
      <c r="C179" t="s">
        <v>14</v>
      </c>
      <c r="D179" t="s">
        <v>10</v>
      </c>
      <c r="E179" t="s">
        <v>16</v>
      </c>
      <c r="F179" t="s">
        <v>12</v>
      </c>
      <c r="G179">
        <v>430000</v>
      </c>
    </row>
    <row r="180" spans="1:7" x14ac:dyDescent="0.45">
      <c r="A180" t="s">
        <v>7</v>
      </c>
      <c r="B180" t="s">
        <v>8</v>
      </c>
      <c r="C180" t="s">
        <v>22</v>
      </c>
      <c r="D180" t="s">
        <v>10</v>
      </c>
      <c r="E180" t="s">
        <v>16</v>
      </c>
      <c r="F180" t="s">
        <v>12</v>
      </c>
      <c r="G180">
        <v>400000</v>
      </c>
    </row>
    <row r="181" spans="1:7" x14ac:dyDescent="0.45">
      <c r="A181" t="s">
        <v>7</v>
      </c>
      <c r="B181" t="s">
        <v>8</v>
      </c>
      <c r="C181" t="s">
        <v>19</v>
      </c>
      <c r="D181" t="s">
        <v>10</v>
      </c>
      <c r="E181" t="s">
        <v>16</v>
      </c>
      <c r="F181" t="s">
        <v>12</v>
      </c>
      <c r="G181">
        <v>60000</v>
      </c>
    </row>
    <row r="182" spans="1:7" x14ac:dyDescent="0.45">
      <c r="A182" t="s">
        <v>7</v>
      </c>
      <c r="B182" t="s">
        <v>8</v>
      </c>
      <c r="C182" t="s">
        <v>28</v>
      </c>
      <c r="D182" t="s">
        <v>10</v>
      </c>
      <c r="E182" t="s">
        <v>16</v>
      </c>
      <c r="F182" t="s">
        <v>12</v>
      </c>
      <c r="G182">
        <v>400000</v>
      </c>
    </row>
    <row r="183" spans="1:7" x14ac:dyDescent="0.45">
      <c r="A183" t="s">
        <v>7</v>
      </c>
      <c r="B183" t="s">
        <v>8</v>
      </c>
      <c r="C183" t="s">
        <v>14</v>
      </c>
      <c r="D183" t="s">
        <v>10</v>
      </c>
      <c r="E183" t="s">
        <v>16</v>
      </c>
      <c r="F183" t="s">
        <v>12</v>
      </c>
      <c r="G183">
        <v>342000</v>
      </c>
    </row>
    <row r="184" spans="1:7" x14ac:dyDescent="0.45">
      <c r="A184" t="s">
        <v>7</v>
      </c>
      <c r="B184" t="s">
        <v>8</v>
      </c>
      <c r="C184" t="s">
        <v>21</v>
      </c>
      <c r="D184" t="s">
        <v>10</v>
      </c>
      <c r="E184" t="s">
        <v>16</v>
      </c>
      <c r="F184" t="s">
        <v>12</v>
      </c>
      <c r="G184">
        <v>550000</v>
      </c>
    </row>
    <row r="185" spans="1:7" x14ac:dyDescent="0.45">
      <c r="A185" t="s">
        <v>7</v>
      </c>
      <c r="B185" t="s">
        <v>8</v>
      </c>
      <c r="C185" t="s">
        <v>21</v>
      </c>
      <c r="D185" t="s">
        <v>26</v>
      </c>
      <c r="E185" t="s">
        <v>11</v>
      </c>
      <c r="F185" t="s">
        <v>12</v>
      </c>
      <c r="G185">
        <v>367000</v>
      </c>
    </row>
    <row r="186" spans="1:7" x14ac:dyDescent="0.45">
      <c r="A186" t="s">
        <v>7</v>
      </c>
      <c r="B186" t="s">
        <v>8</v>
      </c>
      <c r="C186" t="s">
        <v>19</v>
      </c>
      <c r="D186" t="s">
        <v>26</v>
      </c>
      <c r="E186" t="s">
        <v>11</v>
      </c>
      <c r="F186" t="s">
        <v>12</v>
      </c>
      <c r="G186">
        <v>300000</v>
      </c>
    </row>
    <row r="187" spans="1:7" x14ac:dyDescent="0.45">
      <c r="A187" t="s">
        <v>7</v>
      </c>
      <c r="B187" t="s">
        <v>8</v>
      </c>
      <c r="C187" t="s">
        <v>9</v>
      </c>
      <c r="D187" t="s">
        <v>26</v>
      </c>
      <c r="E187" t="s">
        <v>11</v>
      </c>
      <c r="F187" t="s">
        <v>12</v>
      </c>
      <c r="G187">
        <v>400000</v>
      </c>
    </row>
    <row r="188" spans="1:7" x14ac:dyDescent="0.45">
      <c r="A188" t="s">
        <v>7</v>
      </c>
      <c r="B188" t="s">
        <v>8</v>
      </c>
      <c r="C188" t="s">
        <v>21</v>
      </c>
      <c r="D188" t="s">
        <v>26</v>
      </c>
      <c r="E188" t="s">
        <v>16</v>
      </c>
      <c r="F188" t="s">
        <v>12</v>
      </c>
      <c r="G188">
        <v>210000</v>
      </c>
    </row>
    <row r="189" spans="1:7" x14ac:dyDescent="0.45">
      <c r="A189" t="s">
        <v>7</v>
      </c>
      <c r="B189" t="s">
        <v>25</v>
      </c>
      <c r="C189" t="s">
        <v>30</v>
      </c>
      <c r="D189" t="s">
        <v>26</v>
      </c>
      <c r="E189" t="s">
        <v>16</v>
      </c>
      <c r="F189" t="s">
        <v>12</v>
      </c>
      <c r="G189">
        <v>450000</v>
      </c>
    </row>
    <row r="190" spans="1:7" x14ac:dyDescent="0.45">
      <c r="A190" t="s">
        <v>7</v>
      </c>
      <c r="B190" t="s">
        <v>8</v>
      </c>
      <c r="C190" t="s">
        <v>19</v>
      </c>
      <c r="D190" t="s">
        <v>26</v>
      </c>
      <c r="E190" t="s">
        <v>11</v>
      </c>
      <c r="F190" t="s">
        <v>12</v>
      </c>
      <c r="G190">
        <v>0</v>
      </c>
    </row>
    <row r="191" spans="1:7" x14ac:dyDescent="0.45">
      <c r="A191" t="s">
        <v>7</v>
      </c>
      <c r="B191" t="s">
        <v>8</v>
      </c>
      <c r="C191" t="s">
        <v>32</v>
      </c>
      <c r="D191" t="s">
        <v>26</v>
      </c>
      <c r="E191" t="s">
        <v>11</v>
      </c>
      <c r="F191" t="s">
        <v>12</v>
      </c>
      <c r="G191">
        <v>330000</v>
      </c>
    </row>
    <row r="192" spans="1:7" x14ac:dyDescent="0.45">
      <c r="A192" t="s">
        <v>7</v>
      </c>
      <c r="B192" t="s">
        <v>8</v>
      </c>
      <c r="C192" t="s">
        <v>14</v>
      </c>
      <c r="D192" t="s">
        <v>26</v>
      </c>
      <c r="E192" t="s">
        <v>16</v>
      </c>
      <c r="F192" t="s">
        <v>12</v>
      </c>
      <c r="G192">
        <v>300000</v>
      </c>
    </row>
    <row r="193" spans="1:7" x14ac:dyDescent="0.45">
      <c r="A193" t="s">
        <v>7</v>
      </c>
      <c r="B193" t="s">
        <v>8</v>
      </c>
      <c r="C193" t="s">
        <v>13</v>
      </c>
      <c r="D193" t="s">
        <v>26</v>
      </c>
      <c r="E193" t="s">
        <v>11</v>
      </c>
      <c r="F193" t="s">
        <v>12</v>
      </c>
      <c r="G193">
        <v>300000</v>
      </c>
    </row>
    <row r="194" spans="1:7" x14ac:dyDescent="0.45">
      <c r="A194" t="s">
        <v>7</v>
      </c>
      <c r="B194" t="s">
        <v>8</v>
      </c>
      <c r="C194" t="s">
        <v>22</v>
      </c>
      <c r="D194" t="s">
        <v>26</v>
      </c>
      <c r="E194" t="s">
        <v>16</v>
      </c>
      <c r="F194" t="s">
        <v>12</v>
      </c>
      <c r="G194">
        <v>400000</v>
      </c>
    </row>
    <row r="195" spans="1:7" x14ac:dyDescent="0.45">
      <c r="A195" t="s">
        <v>7</v>
      </c>
      <c r="B195" t="s">
        <v>8</v>
      </c>
      <c r="C195" t="s">
        <v>13</v>
      </c>
      <c r="D195" t="s">
        <v>26</v>
      </c>
      <c r="E195" t="s">
        <v>11</v>
      </c>
      <c r="F195" t="s">
        <v>12</v>
      </c>
      <c r="G195">
        <v>125000</v>
      </c>
    </row>
    <row r="196" spans="1:7" x14ac:dyDescent="0.45">
      <c r="A196" t="s">
        <v>7</v>
      </c>
      <c r="B196" t="s">
        <v>8</v>
      </c>
      <c r="C196" t="s">
        <v>19</v>
      </c>
      <c r="D196" t="s">
        <v>26</v>
      </c>
      <c r="E196" t="s">
        <v>16</v>
      </c>
      <c r="F196" t="s">
        <v>12</v>
      </c>
      <c r="G196">
        <v>250000</v>
      </c>
    </row>
    <row r="197" spans="1:7" x14ac:dyDescent="0.45">
      <c r="A197" t="s">
        <v>7</v>
      </c>
      <c r="B197" t="s">
        <v>8</v>
      </c>
      <c r="C197" t="s">
        <v>13</v>
      </c>
      <c r="D197" t="s">
        <v>26</v>
      </c>
      <c r="E197" t="s">
        <v>11</v>
      </c>
      <c r="F197" t="s">
        <v>12</v>
      </c>
      <c r="G197">
        <v>312000</v>
      </c>
    </row>
    <row r="198" spans="1:7" x14ac:dyDescent="0.45">
      <c r="A198" t="s">
        <v>7</v>
      </c>
      <c r="B198" t="s">
        <v>8</v>
      </c>
      <c r="C198" t="s">
        <v>14</v>
      </c>
      <c r="D198" t="s">
        <v>26</v>
      </c>
      <c r="E198" t="s">
        <v>11</v>
      </c>
      <c r="F198" t="s">
        <v>12</v>
      </c>
      <c r="G198">
        <v>285000</v>
      </c>
    </row>
    <row r="199" spans="1:7" x14ac:dyDescent="0.45">
      <c r="A199" t="s">
        <v>7</v>
      </c>
      <c r="B199" t="s">
        <v>8</v>
      </c>
      <c r="C199" t="s">
        <v>14</v>
      </c>
      <c r="D199" t="s">
        <v>26</v>
      </c>
      <c r="E199" t="s">
        <v>16</v>
      </c>
      <c r="F199" t="s">
        <v>12</v>
      </c>
      <c r="G199">
        <v>400000</v>
      </c>
    </row>
    <row r="200" spans="1:7" x14ac:dyDescent="0.45">
      <c r="A200" t="s">
        <v>7</v>
      </c>
      <c r="B200" t="s">
        <v>8</v>
      </c>
      <c r="C200" t="s">
        <v>30</v>
      </c>
      <c r="D200" t="s">
        <v>26</v>
      </c>
      <c r="E200" t="s">
        <v>11</v>
      </c>
      <c r="F200" t="s">
        <v>12</v>
      </c>
      <c r="G200">
        <v>360000</v>
      </c>
    </row>
    <row r="201" spans="1:7" x14ac:dyDescent="0.45">
      <c r="A201" t="s">
        <v>7</v>
      </c>
      <c r="B201" t="s">
        <v>8</v>
      </c>
      <c r="C201" t="s">
        <v>14</v>
      </c>
      <c r="D201" t="s">
        <v>26</v>
      </c>
      <c r="E201" t="s">
        <v>11</v>
      </c>
      <c r="F201" t="s">
        <v>12</v>
      </c>
      <c r="G201">
        <v>350000</v>
      </c>
    </row>
    <row r="202" spans="1:7" x14ac:dyDescent="0.45">
      <c r="A202" t="s">
        <v>7</v>
      </c>
      <c r="B202" t="s">
        <v>8</v>
      </c>
      <c r="C202" t="s">
        <v>14</v>
      </c>
      <c r="D202" t="s">
        <v>26</v>
      </c>
      <c r="E202" t="s">
        <v>11</v>
      </c>
      <c r="F202" t="s">
        <v>12</v>
      </c>
      <c r="G202">
        <v>350000</v>
      </c>
    </row>
    <row r="203" spans="1:7" x14ac:dyDescent="0.45">
      <c r="A203" t="s">
        <v>7</v>
      </c>
      <c r="B203" t="s">
        <v>8</v>
      </c>
      <c r="C203" t="s">
        <v>19</v>
      </c>
      <c r="D203" t="s">
        <v>26</v>
      </c>
      <c r="E203" t="s">
        <v>11</v>
      </c>
      <c r="F203" t="s">
        <v>12</v>
      </c>
      <c r="G203">
        <v>300000</v>
      </c>
    </row>
    <row r="204" spans="1:7" x14ac:dyDescent="0.45">
      <c r="A204" t="s">
        <v>7</v>
      </c>
      <c r="B204" t="s">
        <v>8</v>
      </c>
      <c r="C204" t="s">
        <v>19</v>
      </c>
      <c r="D204" t="s">
        <v>26</v>
      </c>
      <c r="E204" t="s">
        <v>11</v>
      </c>
      <c r="F204" t="s">
        <v>12</v>
      </c>
      <c r="G204">
        <v>360000</v>
      </c>
    </row>
    <row r="205" spans="1:7" x14ac:dyDescent="0.45">
      <c r="A205" t="s">
        <v>7</v>
      </c>
      <c r="B205" t="s">
        <v>8</v>
      </c>
      <c r="C205" t="s">
        <v>19</v>
      </c>
      <c r="D205" t="s">
        <v>26</v>
      </c>
      <c r="E205" t="s">
        <v>16</v>
      </c>
      <c r="F205" t="s">
        <v>12</v>
      </c>
      <c r="G205">
        <v>300000</v>
      </c>
    </row>
    <row r="206" spans="1:7" x14ac:dyDescent="0.45">
      <c r="A206" t="s">
        <v>7</v>
      </c>
      <c r="B206" t="s">
        <v>8</v>
      </c>
      <c r="C206" t="s">
        <v>19</v>
      </c>
      <c r="D206" t="s">
        <v>26</v>
      </c>
      <c r="E206" t="s">
        <v>11</v>
      </c>
      <c r="F206" t="s">
        <v>12</v>
      </c>
      <c r="G206">
        <v>350000</v>
      </c>
    </row>
    <row r="207" spans="1:7" x14ac:dyDescent="0.45">
      <c r="A207" t="s">
        <v>7</v>
      </c>
      <c r="B207" t="s">
        <v>8</v>
      </c>
      <c r="C207" t="s">
        <v>14</v>
      </c>
      <c r="D207" t="s">
        <v>26</v>
      </c>
      <c r="E207" t="s">
        <v>16</v>
      </c>
      <c r="F207" t="s">
        <v>12</v>
      </c>
      <c r="G207">
        <v>320000</v>
      </c>
    </row>
    <row r="208" spans="1:7" x14ac:dyDescent="0.45">
      <c r="A208" t="s">
        <v>7</v>
      </c>
      <c r="B208" t="s">
        <v>8</v>
      </c>
      <c r="C208" t="s">
        <v>21</v>
      </c>
      <c r="D208" t="s">
        <v>26</v>
      </c>
      <c r="E208" t="s">
        <v>16</v>
      </c>
      <c r="F208" t="s">
        <v>12</v>
      </c>
      <c r="G208">
        <v>320000</v>
      </c>
    </row>
    <row r="209" spans="1:7" x14ac:dyDescent="0.45">
      <c r="A209" t="s">
        <v>7</v>
      </c>
      <c r="B209" t="s">
        <v>8</v>
      </c>
      <c r="C209" t="s">
        <v>28</v>
      </c>
      <c r="D209" t="s">
        <v>26</v>
      </c>
      <c r="E209" t="s">
        <v>11</v>
      </c>
      <c r="F209" t="s">
        <v>12</v>
      </c>
      <c r="G209">
        <v>480000</v>
      </c>
    </row>
    <row r="210" spans="1:7" x14ac:dyDescent="0.45">
      <c r="A210" t="s">
        <v>7</v>
      </c>
      <c r="B210" t="s">
        <v>8</v>
      </c>
      <c r="C210" t="s">
        <v>13</v>
      </c>
      <c r="D210" t="s">
        <v>26</v>
      </c>
      <c r="E210" t="s">
        <v>11</v>
      </c>
      <c r="F210" t="s">
        <v>12</v>
      </c>
      <c r="G210">
        <v>400000</v>
      </c>
    </row>
    <row r="211" spans="1:7" x14ac:dyDescent="0.45">
      <c r="A211" t="s">
        <v>7</v>
      </c>
      <c r="B211" t="s">
        <v>8</v>
      </c>
      <c r="C211" t="s">
        <v>13</v>
      </c>
      <c r="D211" t="s">
        <v>26</v>
      </c>
      <c r="E211" t="s">
        <v>11</v>
      </c>
      <c r="F211" t="s">
        <v>12</v>
      </c>
      <c r="G211">
        <v>400000</v>
      </c>
    </row>
    <row r="212" spans="1:7" x14ac:dyDescent="0.45">
      <c r="A212" t="s">
        <v>7</v>
      </c>
      <c r="B212" t="s">
        <v>8</v>
      </c>
      <c r="C212" t="s">
        <v>13</v>
      </c>
      <c r="D212" t="s">
        <v>26</v>
      </c>
      <c r="E212" t="s">
        <v>16</v>
      </c>
      <c r="F212" t="s">
        <v>12</v>
      </c>
      <c r="G212">
        <v>425000</v>
      </c>
    </row>
    <row r="213" spans="1:7" x14ac:dyDescent="0.45">
      <c r="A213" t="s">
        <v>7</v>
      </c>
      <c r="B213" t="s">
        <v>8</v>
      </c>
      <c r="C213" t="s">
        <v>20</v>
      </c>
      <c r="D213" t="s">
        <v>26</v>
      </c>
      <c r="E213" t="s">
        <v>16</v>
      </c>
      <c r="F213" t="s">
        <v>12</v>
      </c>
      <c r="G213">
        <v>440000</v>
      </c>
    </row>
    <row r="214" spans="1:7" x14ac:dyDescent="0.45">
      <c r="A214" t="s">
        <v>7</v>
      </c>
      <c r="B214" t="s">
        <v>8</v>
      </c>
      <c r="C214" t="s">
        <v>14</v>
      </c>
      <c r="D214" t="s">
        <v>26</v>
      </c>
      <c r="E214" t="s">
        <v>11</v>
      </c>
      <c r="F214" t="s">
        <v>12</v>
      </c>
      <c r="G214">
        <v>450000</v>
      </c>
    </row>
    <row r="215" spans="1:7" x14ac:dyDescent="0.45">
      <c r="A215" t="s">
        <v>7</v>
      </c>
      <c r="B215" t="s">
        <v>8</v>
      </c>
      <c r="C215" t="s">
        <v>19</v>
      </c>
      <c r="D215" t="s">
        <v>26</v>
      </c>
      <c r="E215" t="s">
        <v>11</v>
      </c>
      <c r="F215" t="s">
        <v>12</v>
      </c>
      <c r="G215">
        <v>342000</v>
      </c>
    </row>
    <row r="216" spans="1:7" x14ac:dyDescent="0.45">
      <c r="A216" t="s">
        <v>7</v>
      </c>
      <c r="B216" t="s">
        <v>8</v>
      </c>
      <c r="C216" t="s">
        <v>14</v>
      </c>
      <c r="D216" t="s">
        <v>26</v>
      </c>
      <c r="E216" t="s">
        <v>11</v>
      </c>
      <c r="F216" t="s">
        <v>12</v>
      </c>
      <c r="G216">
        <v>380000</v>
      </c>
    </row>
    <row r="217" spans="1:7" x14ac:dyDescent="0.45">
      <c r="A217" t="s">
        <v>7</v>
      </c>
      <c r="B217" t="s">
        <v>8</v>
      </c>
      <c r="C217" t="s">
        <v>19</v>
      </c>
      <c r="D217" t="s">
        <v>26</v>
      </c>
      <c r="E217" t="s">
        <v>11</v>
      </c>
      <c r="F217" t="s">
        <v>12</v>
      </c>
      <c r="G217">
        <v>0</v>
      </c>
    </row>
    <row r="218" spans="1:7" x14ac:dyDescent="0.45">
      <c r="A218" t="s">
        <v>7</v>
      </c>
      <c r="B218" t="s">
        <v>8</v>
      </c>
      <c r="C218" t="s">
        <v>9</v>
      </c>
      <c r="D218" t="s">
        <v>26</v>
      </c>
      <c r="E218" t="s">
        <v>16</v>
      </c>
      <c r="F218" t="s">
        <v>12</v>
      </c>
      <c r="G218">
        <v>350000</v>
      </c>
    </row>
    <row r="219" spans="1:7" x14ac:dyDescent="0.45">
      <c r="A219" t="s">
        <v>7</v>
      </c>
      <c r="B219" t="s">
        <v>8</v>
      </c>
      <c r="C219" t="s">
        <v>13</v>
      </c>
      <c r="D219" t="s">
        <v>26</v>
      </c>
      <c r="E219" t="s">
        <v>11</v>
      </c>
      <c r="F219" t="s">
        <v>12</v>
      </c>
      <c r="G219">
        <v>300000</v>
      </c>
    </row>
    <row r="220" spans="1:7" x14ac:dyDescent="0.45">
      <c r="A220" t="s">
        <v>7</v>
      </c>
      <c r="B220" t="s">
        <v>8</v>
      </c>
      <c r="C220" t="s">
        <v>22</v>
      </c>
      <c r="D220" t="s">
        <v>26</v>
      </c>
      <c r="E220" t="s">
        <v>16</v>
      </c>
      <c r="F220" t="s">
        <v>12</v>
      </c>
      <c r="G220">
        <v>300000</v>
      </c>
    </row>
    <row r="221" spans="1:7" x14ac:dyDescent="0.45">
      <c r="A221" t="s">
        <v>7</v>
      </c>
      <c r="B221" t="s">
        <v>8</v>
      </c>
      <c r="C221" t="s">
        <v>14</v>
      </c>
      <c r="D221" t="s">
        <v>26</v>
      </c>
      <c r="E221" t="s">
        <v>11</v>
      </c>
      <c r="F221" t="s">
        <v>12</v>
      </c>
      <c r="G221">
        <v>350000</v>
      </c>
    </row>
    <row r="222" spans="1:7" x14ac:dyDescent="0.45">
      <c r="A222" t="s">
        <v>7</v>
      </c>
      <c r="B222" t="s">
        <v>8</v>
      </c>
      <c r="C222" t="s">
        <v>14</v>
      </c>
      <c r="D222" t="s">
        <v>26</v>
      </c>
      <c r="E222" t="s">
        <v>11</v>
      </c>
      <c r="F222" t="s">
        <v>12</v>
      </c>
      <c r="G222">
        <v>400000</v>
      </c>
    </row>
    <row r="223" spans="1:7" x14ac:dyDescent="0.45">
      <c r="A223" t="s">
        <v>7</v>
      </c>
      <c r="B223" t="s">
        <v>8</v>
      </c>
      <c r="C223" t="s">
        <v>14</v>
      </c>
      <c r="D223" t="s">
        <v>26</v>
      </c>
      <c r="E223" t="s">
        <v>11</v>
      </c>
      <c r="F223" t="s">
        <v>12</v>
      </c>
      <c r="G223">
        <v>325000</v>
      </c>
    </row>
    <row r="224" spans="1:7" x14ac:dyDescent="0.45">
      <c r="A224" t="s">
        <v>7</v>
      </c>
      <c r="B224" t="s">
        <v>8</v>
      </c>
      <c r="C224" t="s">
        <v>14</v>
      </c>
      <c r="D224" t="s">
        <v>26</v>
      </c>
      <c r="E224" t="s">
        <v>11</v>
      </c>
      <c r="F224" t="s">
        <v>12</v>
      </c>
      <c r="G224">
        <v>400000</v>
      </c>
    </row>
    <row r="225" spans="1:7" x14ac:dyDescent="0.45">
      <c r="A225" t="s">
        <v>7</v>
      </c>
      <c r="B225" t="s">
        <v>8</v>
      </c>
      <c r="C225" t="s">
        <v>9</v>
      </c>
      <c r="D225" t="s">
        <v>26</v>
      </c>
      <c r="E225" t="s">
        <v>16</v>
      </c>
      <c r="F225" t="s">
        <v>12</v>
      </c>
      <c r="G225">
        <v>393600</v>
      </c>
    </row>
    <row r="226" spans="1:7" x14ac:dyDescent="0.45">
      <c r="A226" t="s">
        <v>7</v>
      </c>
      <c r="B226" t="s">
        <v>8</v>
      </c>
      <c r="C226" t="s">
        <v>21</v>
      </c>
      <c r="D226" t="s">
        <v>26</v>
      </c>
      <c r="E226" t="s">
        <v>11</v>
      </c>
      <c r="F226" t="s">
        <v>12</v>
      </c>
      <c r="G226">
        <v>400000</v>
      </c>
    </row>
    <row r="227" spans="1:7" x14ac:dyDescent="0.45">
      <c r="A227" t="s">
        <v>7</v>
      </c>
      <c r="B227" t="s">
        <v>8</v>
      </c>
      <c r="C227" t="s">
        <v>14</v>
      </c>
      <c r="D227" t="s">
        <v>26</v>
      </c>
      <c r="E227" t="s">
        <v>11</v>
      </c>
      <c r="F227" t="s">
        <v>12</v>
      </c>
      <c r="G227">
        <v>300000</v>
      </c>
    </row>
    <row r="228" spans="1:7" x14ac:dyDescent="0.45">
      <c r="A228" t="s">
        <v>7</v>
      </c>
      <c r="B228" t="s">
        <v>8</v>
      </c>
      <c r="C228" t="s">
        <v>31</v>
      </c>
      <c r="D228" t="s">
        <v>26</v>
      </c>
      <c r="E228" t="s">
        <v>11</v>
      </c>
      <c r="F228" t="s">
        <v>12</v>
      </c>
      <c r="G228">
        <v>395000</v>
      </c>
    </row>
    <row r="229" spans="1:7" x14ac:dyDescent="0.45">
      <c r="A229" t="s">
        <v>7</v>
      </c>
      <c r="B229" t="s">
        <v>8</v>
      </c>
      <c r="C229" t="s">
        <v>19</v>
      </c>
      <c r="D229" t="s">
        <v>26</v>
      </c>
      <c r="E229" t="s">
        <v>11</v>
      </c>
      <c r="F229" t="s">
        <v>12</v>
      </c>
      <c r="G229">
        <v>450000</v>
      </c>
    </row>
    <row r="230" spans="1:7" x14ac:dyDescent="0.45">
      <c r="A230" t="s">
        <v>7</v>
      </c>
      <c r="B230" t="s">
        <v>8</v>
      </c>
      <c r="C230" t="s">
        <v>14</v>
      </c>
      <c r="D230" t="s">
        <v>26</v>
      </c>
      <c r="E230" t="s">
        <v>16</v>
      </c>
      <c r="F230" t="s">
        <v>12</v>
      </c>
      <c r="G230">
        <v>450000</v>
      </c>
    </row>
    <row r="231" spans="1:7" x14ac:dyDescent="0.45">
      <c r="A231" t="s">
        <v>7</v>
      </c>
      <c r="B231" t="s">
        <v>8</v>
      </c>
      <c r="C231" t="s">
        <v>18</v>
      </c>
      <c r="D231" t="s">
        <v>26</v>
      </c>
      <c r="E231" t="s">
        <v>11</v>
      </c>
      <c r="F231" t="s">
        <v>12</v>
      </c>
      <c r="G231">
        <v>350000</v>
      </c>
    </row>
    <row r="232" spans="1:7" x14ac:dyDescent="0.45">
      <c r="A232" t="s">
        <v>7</v>
      </c>
      <c r="B232" t="s">
        <v>8</v>
      </c>
      <c r="C232" t="s">
        <v>17</v>
      </c>
      <c r="D232" t="s">
        <v>26</v>
      </c>
      <c r="E232" t="s">
        <v>11</v>
      </c>
      <c r="F232" t="s">
        <v>12</v>
      </c>
      <c r="G232">
        <v>350000</v>
      </c>
    </row>
    <row r="233" spans="1:7" x14ac:dyDescent="0.45">
      <c r="A233" t="s">
        <v>7</v>
      </c>
      <c r="B233" t="s">
        <v>8</v>
      </c>
      <c r="C233" t="s">
        <v>15</v>
      </c>
      <c r="D233" t="s">
        <v>26</v>
      </c>
      <c r="E233" t="s">
        <v>11</v>
      </c>
      <c r="F233" t="s">
        <v>12</v>
      </c>
      <c r="G233">
        <v>370000</v>
      </c>
    </row>
    <row r="234" spans="1:7" x14ac:dyDescent="0.45">
      <c r="A234" t="s">
        <v>7</v>
      </c>
      <c r="B234" t="s">
        <v>8</v>
      </c>
      <c r="C234" t="s">
        <v>13</v>
      </c>
      <c r="D234" t="s">
        <v>26</v>
      </c>
      <c r="E234" t="s">
        <v>16</v>
      </c>
      <c r="F234" t="s">
        <v>12</v>
      </c>
      <c r="G234">
        <v>390099</v>
      </c>
    </row>
    <row r="235" spans="1:7" x14ac:dyDescent="0.45">
      <c r="A235" t="s">
        <v>7</v>
      </c>
      <c r="B235" t="s">
        <v>8</v>
      </c>
      <c r="C235" t="s">
        <v>19</v>
      </c>
      <c r="D235" t="s">
        <v>10</v>
      </c>
      <c r="E235" t="s">
        <v>11</v>
      </c>
      <c r="F235" t="s">
        <v>33</v>
      </c>
      <c r="G235">
        <v>250000</v>
      </c>
    </row>
    <row r="236" spans="1:7" x14ac:dyDescent="0.45">
      <c r="A236" t="s">
        <v>7</v>
      </c>
      <c r="B236" t="s">
        <v>8</v>
      </c>
      <c r="C236" t="s">
        <v>21</v>
      </c>
      <c r="D236" t="s">
        <v>10</v>
      </c>
      <c r="E236" t="s">
        <v>11</v>
      </c>
      <c r="F236" t="s">
        <v>33</v>
      </c>
      <c r="G236">
        <v>400000</v>
      </c>
    </row>
    <row r="237" spans="1:7" x14ac:dyDescent="0.45">
      <c r="A237" t="s">
        <v>7</v>
      </c>
      <c r="B237" t="s">
        <v>8</v>
      </c>
      <c r="C237" t="s">
        <v>14</v>
      </c>
      <c r="D237" t="s">
        <v>10</v>
      </c>
      <c r="E237" t="s">
        <v>16</v>
      </c>
      <c r="F237" t="s">
        <v>33</v>
      </c>
      <c r="G237">
        <v>390000</v>
      </c>
    </row>
    <row r="238" spans="1:7" x14ac:dyDescent="0.45">
      <c r="A238" t="s">
        <v>7</v>
      </c>
      <c r="B238" t="s">
        <v>8</v>
      </c>
      <c r="C238" t="s">
        <v>14</v>
      </c>
      <c r="D238" t="s">
        <v>10</v>
      </c>
      <c r="E238" t="s">
        <v>16</v>
      </c>
      <c r="F238" t="s">
        <v>33</v>
      </c>
      <c r="G238">
        <v>365000</v>
      </c>
    </row>
    <row r="239" spans="1:7" x14ac:dyDescent="0.45">
      <c r="A239" t="s">
        <v>7</v>
      </c>
      <c r="B239" t="s">
        <v>8</v>
      </c>
      <c r="C239" t="s">
        <v>9</v>
      </c>
      <c r="D239" t="s">
        <v>10</v>
      </c>
      <c r="E239" t="s">
        <v>11</v>
      </c>
      <c r="F239" t="s">
        <v>33</v>
      </c>
      <c r="G239">
        <v>420000</v>
      </c>
    </row>
    <row r="240" spans="1:7" x14ac:dyDescent="0.45">
      <c r="A240" t="s">
        <v>7</v>
      </c>
      <c r="B240" t="s">
        <v>8</v>
      </c>
      <c r="C240" t="s">
        <v>14</v>
      </c>
      <c r="D240" t="s">
        <v>10</v>
      </c>
      <c r="E240" t="s">
        <v>16</v>
      </c>
      <c r="F240" t="s">
        <v>33</v>
      </c>
      <c r="G240">
        <v>370000</v>
      </c>
    </row>
    <row r="241" spans="1:7" x14ac:dyDescent="0.45">
      <c r="A241" t="s">
        <v>7</v>
      </c>
      <c r="B241" t="s">
        <v>8</v>
      </c>
      <c r="C241" t="s">
        <v>18</v>
      </c>
      <c r="D241" t="s">
        <v>10</v>
      </c>
      <c r="E241" t="s">
        <v>16</v>
      </c>
      <c r="F241" t="s">
        <v>33</v>
      </c>
      <c r="G241">
        <v>440000</v>
      </c>
    </row>
    <row r="242" spans="1:7" x14ac:dyDescent="0.45">
      <c r="A242" t="s">
        <v>7</v>
      </c>
      <c r="B242" t="s">
        <v>8</v>
      </c>
      <c r="C242" t="s">
        <v>19</v>
      </c>
      <c r="D242" t="s">
        <v>10</v>
      </c>
      <c r="E242" t="s">
        <v>16</v>
      </c>
      <c r="F242" t="s">
        <v>33</v>
      </c>
      <c r="G242">
        <v>300000</v>
      </c>
    </row>
    <row r="243" spans="1:7" x14ac:dyDescent="0.45">
      <c r="A243" t="s">
        <v>7</v>
      </c>
      <c r="B243" t="s">
        <v>8</v>
      </c>
      <c r="C243" t="s">
        <v>14</v>
      </c>
      <c r="D243" t="s">
        <v>10</v>
      </c>
      <c r="E243" t="s">
        <v>16</v>
      </c>
      <c r="F243" t="s">
        <v>33</v>
      </c>
      <c r="G243">
        <v>430000</v>
      </c>
    </row>
    <row r="244" spans="1:7" x14ac:dyDescent="0.45">
      <c r="A244" t="s">
        <v>7</v>
      </c>
      <c r="B244" t="s">
        <v>25</v>
      </c>
      <c r="C244" t="s">
        <v>17</v>
      </c>
      <c r="D244" t="s">
        <v>10</v>
      </c>
      <c r="E244" t="s">
        <v>16</v>
      </c>
      <c r="F244" t="s">
        <v>33</v>
      </c>
      <c r="G244">
        <v>450000</v>
      </c>
    </row>
    <row r="245" spans="1:7" x14ac:dyDescent="0.45">
      <c r="A245" t="s">
        <v>7</v>
      </c>
      <c r="B245" t="s">
        <v>8</v>
      </c>
      <c r="C245" t="s">
        <v>29</v>
      </c>
      <c r="D245" t="s">
        <v>10</v>
      </c>
      <c r="E245" t="s">
        <v>16</v>
      </c>
      <c r="F245" t="s">
        <v>33</v>
      </c>
      <c r="G245">
        <v>400000</v>
      </c>
    </row>
    <row r="246" spans="1:7" x14ac:dyDescent="0.45">
      <c r="A246" t="s">
        <v>7</v>
      </c>
      <c r="B246" t="s">
        <v>8</v>
      </c>
      <c r="C246" t="s">
        <v>14</v>
      </c>
      <c r="D246" t="s">
        <v>10</v>
      </c>
      <c r="E246" t="s">
        <v>11</v>
      </c>
      <c r="F246" t="s">
        <v>33</v>
      </c>
      <c r="G246">
        <v>450000</v>
      </c>
    </row>
    <row r="247" spans="1:7" x14ac:dyDescent="0.45">
      <c r="A247" t="s">
        <v>7</v>
      </c>
      <c r="B247" t="s">
        <v>8</v>
      </c>
      <c r="C247" t="s">
        <v>22</v>
      </c>
      <c r="D247" t="s">
        <v>10</v>
      </c>
      <c r="E247" t="s">
        <v>11</v>
      </c>
      <c r="F247" t="s">
        <v>33</v>
      </c>
      <c r="G247">
        <v>350000</v>
      </c>
    </row>
    <row r="248" spans="1:7" x14ac:dyDescent="0.45">
      <c r="A248" t="s">
        <v>7</v>
      </c>
      <c r="B248" t="s">
        <v>27</v>
      </c>
      <c r="C248" t="s">
        <v>31</v>
      </c>
      <c r="D248" t="s">
        <v>10</v>
      </c>
      <c r="E248" t="s">
        <v>11</v>
      </c>
      <c r="F248" t="s">
        <v>33</v>
      </c>
      <c r="G248">
        <v>439000</v>
      </c>
    </row>
    <row r="249" spans="1:7" x14ac:dyDescent="0.45">
      <c r="A249" t="s">
        <v>7</v>
      </c>
      <c r="B249" t="s">
        <v>8</v>
      </c>
      <c r="C249" t="s">
        <v>22</v>
      </c>
      <c r="D249" t="s">
        <v>10</v>
      </c>
      <c r="E249" t="s">
        <v>16</v>
      </c>
      <c r="F249" t="s">
        <v>33</v>
      </c>
      <c r="G249">
        <v>320000</v>
      </c>
    </row>
    <row r="250" spans="1:7" x14ac:dyDescent="0.45">
      <c r="A250" t="s">
        <v>7</v>
      </c>
      <c r="B250" t="s">
        <v>8</v>
      </c>
      <c r="C250" t="s">
        <v>13</v>
      </c>
      <c r="D250" t="s">
        <v>10</v>
      </c>
      <c r="E250" t="s">
        <v>16</v>
      </c>
      <c r="F250" t="s">
        <v>33</v>
      </c>
      <c r="G250">
        <v>420000</v>
      </c>
    </row>
    <row r="251" spans="1:7" x14ac:dyDescent="0.45">
      <c r="A251" t="s">
        <v>7</v>
      </c>
      <c r="B251" t="s">
        <v>8</v>
      </c>
      <c r="C251" t="s">
        <v>14</v>
      </c>
      <c r="D251" t="s">
        <v>10</v>
      </c>
      <c r="E251" t="s">
        <v>11</v>
      </c>
      <c r="F251" t="s">
        <v>33</v>
      </c>
      <c r="G251">
        <v>205300</v>
      </c>
    </row>
    <row r="252" spans="1:7" x14ac:dyDescent="0.45">
      <c r="A252" t="s">
        <v>7</v>
      </c>
      <c r="B252" t="s">
        <v>8</v>
      </c>
      <c r="C252" t="s">
        <v>17</v>
      </c>
      <c r="D252" t="s">
        <v>10</v>
      </c>
      <c r="E252" t="s">
        <v>11</v>
      </c>
      <c r="F252" t="s">
        <v>33</v>
      </c>
      <c r="G252">
        <v>410000</v>
      </c>
    </row>
    <row r="253" spans="1:7" x14ac:dyDescent="0.45">
      <c r="A253" t="s">
        <v>7</v>
      </c>
      <c r="B253" t="s">
        <v>8</v>
      </c>
      <c r="C253" t="s">
        <v>34</v>
      </c>
      <c r="D253" t="s">
        <v>10</v>
      </c>
      <c r="E253" t="s">
        <v>11</v>
      </c>
      <c r="F253" t="s">
        <v>33</v>
      </c>
      <c r="G253">
        <v>460000</v>
      </c>
    </row>
    <row r="254" spans="1:7" x14ac:dyDescent="0.45">
      <c r="A254" t="s">
        <v>7</v>
      </c>
      <c r="B254" t="s">
        <v>8</v>
      </c>
      <c r="C254" t="s">
        <v>22</v>
      </c>
      <c r="D254" t="s">
        <v>10</v>
      </c>
      <c r="E254" t="s">
        <v>16</v>
      </c>
      <c r="F254" t="s">
        <v>33</v>
      </c>
      <c r="G254">
        <v>400000</v>
      </c>
    </row>
    <row r="255" spans="1:7" x14ac:dyDescent="0.45">
      <c r="A255" t="s">
        <v>7</v>
      </c>
      <c r="B255" t="s">
        <v>8</v>
      </c>
      <c r="C255" t="s">
        <v>13</v>
      </c>
      <c r="D255" t="s">
        <v>10</v>
      </c>
      <c r="E255" t="s">
        <v>11</v>
      </c>
      <c r="F255" t="s">
        <v>33</v>
      </c>
      <c r="G255">
        <v>390000</v>
      </c>
    </row>
    <row r="256" spans="1:7" x14ac:dyDescent="0.45">
      <c r="A256" t="s">
        <v>7</v>
      </c>
      <c r="B256" t="s">
        <v>27</v>
      </c>
      <c r="C256" t="s">
        <v>31</v>
      </c>
      <c r="D256" t="s">
        <v>10</v>
      </c>
      <c r="E256" t="s">
        <v>16</v>
      </c>
      <c r="F256" t="s">
        <v>33</v>
      </c>
      <c r="G256">
        <v>430500</v>
      </c>
    </row>
    <row r="257" spans="1:7" x14ac:dyDescent="0.45">
      <c r="A257" t="s">
        <v>7</v>
      </c>
      <c r="B257" t="s">
        <v>8</v>
      </c>
      <c r="C257" t="s">
        <v>14</v>
      </c>
      <c r="D257" t="s">
        <v>10</v>
      </c>
      <c r="E257" t="s">
        <v>11</v>
      </c>
      <c r="F257" t="s">
        <v>33</v>
      </c>
      <c r="G257">
        <v>350000</v>
      </c>
    </row>
    <row r="258" spans="1:7" x14ac:dyDescent="0.45">
      <c r="A258" t="s">
        <v>7</v>
      </c>
      <c r="B258" t="s">
        <v>8</v>
      </c>
      <c r="C258" t="s">
        <v>29</v>
      </c>
      <c r="D258" t="s">
        <v>10</v>
      </c>
      <c r="E258" t="s">
        <v>11</v>
      </c>
      <c r="F258" t="s">
        <v>33</v>
      </c>
      <c r="G258">
        <v>380000</v>
      </c>
    </row>
    <row r="259" spans="1:7" x14ac:dyDescent="0.45">
      <c r="A259" t="s">
        <v>7</v>
      </c>
      <c r="B259" t="s">
        <v>8</v>
      </c>
      <c r="C259" t="s">
        <v>22</v>
      </c>
      <c r="D259" t="s">
        <v>10</v>
      </c>
      <c r="E259" t="s">
        <v>11</v>
      </c>
      <c r="F259" t="s">
        <v>33</v>
      </c>
      <c r="G259">
        <v>440000</v>
      </c>
    </row>
    <row r="260" spans="1:7" x14ac:dyDescent="0.45">
      <c r="A260" t="s">
        <v>7</v>
      </c>
      <c r="B260" t="s">
        <v>8</v>
      </c>
      <c r="C260" t="s">
        <v>22</v>
      </c>
      <c r="D260" t="s">
        <v>10</v>
      </c>
      <c r="E260" t="s">
        <v>11</v>
      </c>
      <c r="F260" t="s">
        <v>33</v>
      </c>
      <c r="G260">
        <v>318000</v>
      </c>
    </row>
    <row r="261" spans="1:7" x14ac:dyDescent="0.45">
      <c r="A261" t="s">
        <v>7</v>
      </c>
      <c r="B261" t="s">
        <v>8</v>
      </c>
      <c r="C261" t="s">
        <v>19</v>
      </c>
      <c r="D261" t="s">
        <v>10</v>
      </c>
      <c r="E261" t="s">
        <v>11</v>
      </c>
      <c r="F261" t="s">
        <v>33</v>
      </c>
      <c r="G261">
        <v>300000</v>
      </c>
    </row>
    <row r="262" spans="1:7" x14ac:dyDescent="0.45">
      <c r="A262" t="s">
        <v>7</v>
      </c>
      <c r="B262" t="s">
        <v>8</v>
      </c>
      <c r="C262" t="s">
        <v>14</v>
      </c>
      <c r="D262" t="s">
        <v>10</v>
      </c>
      <c r="E262" t="s">
        <v>16</v>
      </c>
      <c r="F262" t="s">
        <v>33</v>
      </c>
      <c r="G262">
        <v>300000</v>
      </c>
    </row>
    <row r="263" spans="1:7" x14ac:dyDescent="0.45">
      <c r="A263" t="s">
        <v>7</v>
      </c>
      <c r="B263" t="s">
        <v>8</v>
      </c>
      <c r="C263" t="s">
        <v>19</v>
      </c>
      <c r="D263" t="s">
        <v>10</v>
      </c>
      <c r="E263" t="s">
        <v>16</v>
      </c>
      <c r="F263" t="s">
        <v>33</v>
      </c>
      <c r="G263">
        <v>320000</v>
      </c>
    </row>
    <row r="264" spans="1:7" x14ac:dyDescent="0.45">
      <c r="A264" t="s">
        <v>7</v>
      </c>
      <c r="B264" t="s">
        <v>8</v>
      </c>
      <c r="C264" t="s">
        <v>15</v>
      </c>
      <c r="D264" t="s">
        <v>10</v>
      </c>
      <c r="E264" t="s">
        <v>11</v>
      </c>
      <c r="F264" t="s">
        <v>33</v>
      </c>
      <c r="G264">
        <v>350000</v>
      </c>
    </row>
    <row r="265" spans="1:7" x14ac:dyDescent="0.45">
      <c r="A265" t="s">
        <v>7</v>
      </c>
      <c r="B265" t="s">
        <v>8</v>
      </c>
      <c r="C265" t="s">
        <v>13</v>
      </c>
      <c r="D265" t="s">
        <v>10</v>
      </c>
      <c r="E265" t="s">
        <v>16</v>
      </c>
      <c r="F265" t="s">
        <v>33</v>
      </c>
      <c r="G265">
        <v>260000</v>
      </c>
    </row>
    <row r="266" spans="1:7" x14ac:dyDescent="0.45">
      <c r="A266" t="s">
        <v>7</v>
      </c>
      <c r="B266" t="s">
        <v>8</v>
      </c>
      <c r="C266" t="s">
        <v>34</v>
      </c>
      <c r="D266" t="s">
        <v>10</v>
      </c>
      <c r="E266" t="s">
        <v>16</v>
      </c>
      <c r="F266" t="s">
        <v>33</v>
      </c>
      <c r="G266">
        <v>410000</v>
      </c>
    </row>
    <row r="267" spans="1:7" x14ac:dyDescent="0.45">
      <c r="A267" t="s">
        <v>7</v>
      </c>
      <c r="B267" t="s">
        <v>8</v>
      </c>
      <c r="C267" t="s">
        <v>21</v>
      </c>
      <c r="D267" t="s">
        <v>10</v>
      </c>
      <c r="E267" t="s">
        <v>16</v>
      </c>
      <c r="F267" t="s">
        <v>33</v>
      </c>
      <c r="G267">
        <v>350000</v>
      </c>
    </row>
    <row r="268" spans="1:7" x14ac:dyDescent="0.45">
      <c r="A268" t="s">
        <v>7</v>
      </c>
      <c r="B268" t="s">
        <v>8</v>
      </c>
      <c r="C268" t="s">
        <v>14</v>
      </c>
      <c r="D268" t="s">
        <v>10</v>
      </c>
      <c r="E268" t="s">
        <v>11</v>
      </c>
      <c r="F268" t="s">
        <v>33</v>
      </c>
      <c r="G268">
        <v>450000</v>
      </c>
    </row>
    <row r="269" spans="1:7" x14ac:dyDescent="0.45">
      <c r="A269" t="s">
        <v>7</v>
      </c>
      <c r="B269" t="s">
        <v>8</v>
      </c>
      <c r="C269" t="s">
        <v>22</v>
      </c>
      <c r="D269" t="s">
        <v>10</v>
      </c>
      <c r="E269" t="s">
        <v>16</v>
      </c>
      <c r="F269" t="s">
        <v>33</v>
      </c>
      <c r="G269">
        <v>480000</v>
      </c>
    </row>
    <row r="270" spans="1:7" x14ac:dyDescent="0.45">
      <c r="A270" t="s">
        <v>7</v>
      </c>
      <c r="B270" t="s">
        <v>8</v>
      </c>
      <c r="C270" t="s">
        <v>21</v>
      </c>
      <c r="D270" t="s">
        <v>10</v>
      </c>
      <c r="E270" t="s">
        <v>11</v>
      </c>
      <c r="F270" t="s">
        <v>33</v>
      </c>
      <c r="G270">
        <v>375000</v>
      </c>
    </row>
    <row r="271" spans="1:7" x14ac:dyDescent="0.45">
      <c r="A271" t="s">
        <v>7</v>
      </c>
      <c r="B271" t="s">
        <v>8</v>
      </c>
      <c r="C271" t="s">
        <v>13</v>
      </c>
      <c r="D271" t="s">
        <v>10</v>
      </c>
      <c r="E271" t="s">
        <v>11</v>
      </c>
      <c r="F271" t="s">
        <v>33</v>
      </c>
      <c r="G271">
        <v>250000</v>
      </c>
    </row>
    <row r="272" spans="1:7" x14ac:dyDescent="0.45">
      <c r="A272" t="s">
        <v>7</v>
      </c>
      <c r="B272" t="s">
        <v>8</v>
      </c>
      <c r="C272" t="s">
        <v>14</v>
      </c>
      <c r="D272" t="s">
        <v>10</v>
      </c>
      <c r="E272" t="s">
        <v>11</v>
      </c>
      <c r="F272" t="s">
        <v>33</v>
      </c>
      <c r="G272">
        <v>370000</v>
      </c>
    </row>
    <row r="273" spans="1:7" x14ac:dyDescent="0.45">
      <c r="A273" t="s">
        <v>7</v>
      </c>
      <c r="B273" t="s">
        <v>8</v>
      </c>
      <c r="C273" t="s">
        <v>18</v>
      </c>
      <c r="D273" t="s">
        <v>10</v>
      </c>
      <c r="E273" t="s">
        <v>11</v>
      </c>
      <c r="F273" t="s">
        <v>33</v>
      </c>
      <c r="G273">
        <v>425000</v>
      </c>
    </row>
    <row r="274" spans="1:7" x14ac:dyDescent="0.45">
      <c r="A274" t="s">
        <v>7</v>
      </c>
      <c r="B274" t="s">
        <v>8</v>
      </c>
      <c r="C274" t="s">
        <v>21</v>
      </c>
      <c r="D274" t="s">
        <v>10</v>
      </c>
      <c r="E274" t="s">
        <v>16</v>
      </c>
      <c r="F274" t="s">
        <v>33</v>
      </c>
      <c r="G274">
        <v>380000</v>
      </c>
    </row>
    <row r="275" spans="1:7" x14ac:dyDescent="0.45">
      <c r="A275" t="s">
        <v>7</v>
      </c>
      <c r="B275" t="s">
        <v>8</v>
      </c>
      <c r="C275" t="s">
        <v>19</v>
      </c>
      <c r="D275" t="s">
        <v>10</v>
      </c>
      <c r="E275" t="s">
        <v>16</v>
      </c>
      <c r="F275" t="s">
        <v>33</v>
      </c>
      <c r="G275">
        <v>450000</v>
      </c>
    </row>
    <row r="276" spans="1:7" x14ac:dyDescent="0.45">
      <c r="A276" t="s">
        <v>7</v>
      </c>
      <c r="B276" t="s">
        <v>8</v>
      </c>
      <c r="C276" t="s">
        <v>14</v>
      </c>
      <c r="D276" t="s">
        <v>10</v>
      </c>
      <c r="E276" t="s">
        <v>11</v>
      </c>
      <c r="F276" t="s">
        <v>33</v>
      </c>
      <c r="G276">
        <v>365000</v>
      </c>
    </row>
    <row r="277" spans="1:7" x14ac:dyDescent="0.45">
      <c r="A277" t="s">
        <v>7</v>
      </c>
      <c r="B277" t="s">
        <v>8</v>
      </c>
      <c r="C277" t="s">
        <v>18</v>
      </c>
      <c r="D277" t="s">
        <v>10</v>
      </c>
      <c r="E277" t="s">
        <v>16</v>
      </c>
      <c r="F277" t="s">
        <v>33</v>
      </c>
      <c r="G277">
        <v>420000</v>
      </c>
    </row>
    <row r="278" spans="1:7" x14ac:dyDescent="0.45">
      <c r="A278" t="s">
        <v>7</v>
      </c>
      <c r="B278" t="s">
        <v>8</v>
      </c>
      <c r="C278" t="s">
        <v>22</v>
      </c>
      <c r="D278" t="s">
        <v>10</v>
      </c>
      <c r="E278" t="s">
        <v>11</v>
      </c>
      <c r="F278" t="s">
        <v>33</v>
      </c>
      <c r="G278">
        <v>360000</v>
      </c>
    </row>
    <row r="279" spans="1:7" x14ac:dyDescent="0.45">
      <c r="A279" t="s">
        <v>7</v>
      </c>
      <c r="B279" t="s">
        <v>8</v>
      </c>
      <c r="C279" t="s">
        <v>21</v>
      </c>
      <c r="D279" t="s">
        <v>10</v>
      </c>
      <c r="E279" t="s">
        <v>11</v>
      </c>
      <c r="F279" t="s">
        <v>33</v>
      </c>
      <c r="G279">
        <v>361000</v>
      </c>
    </row>
    <row r="280" spans="1:7" x14ac:dyDescent="0.45">
      <c r="A280" t="s">
        <v>7</v>
      </c>
      <c r="B280" t="s">
        <v>8</v>
      </c>
      <c r="C280" t="s">
        <v>22</v>
      </c>
      <c r="D280" t="s">
        <v>10</v>
      </c>
      <c r="E280" t="s">
        <v>16</v>
      </c>
      <c r="F280" t="s">
        <v>33</v>
      </c>
      <c r="G280">
        <v>360000</v>
      </c>
    </row>
    <row r="281" spans="1:7" x14ac:dyDescent="0.45">
      <c r="A281" t="s">
        <v>7</v>
      </c>
      <c r="B281" t="s">
        <v>8</v>
      </c>
      <c r="C281" t="s">
        <v>17</v>
      </c>
      <c r="D281" t="s">
        <v>10</v>
      </c>
      <c r="E281" t="s">
        <v>16</v>
      </c>
      <c r="F281" t="s">
        <v>33</v>
      </c>
      <c r="G281">
        <v>350000</v>
      </c>
    </row>
    <row r="282" spans="1:7" x14ac:dyDescent="0.45">
      <c r="A282" t="s">
        <v>7</v>
      </c>
      <c r="B282" t="s">
        <v>8</v>
      </c>
      <c r="C282" t="s">
        <v>18</v>
      </c>
      <c r="D282" t="s">
        <v>10</v>
      </c>
      <c r="E282" t="s">
        <v>16</v>
      </c>
      <c r="F282" t="s">
        <v>33</v>
      </c>
      <c r="G282">
        <v>455000</v>
      </c>
    </row>
    <row r="283" spans="1:7" x14ac:dyDescent="0.45">
      <c r="A283" t="s">
        <v>7</v>
      </c>
      <c r="B283" t="s">
        <v>8</v>
      </c>
      <c r="C283" t="s">
        <v>19</v>
      </c>
      <c r="D283" t="s">
        <v>10</v>
      </c>
      <c r="E283" t="s">
        <v>11</v>
      </c>
      <c r="F283" t="s">
        <v>33</v>
      </c>
      <c r="G283">
        <v>300000</v>
      </c>
    </row>
    <row r="284" spans="1:7" x14ac:dyDescent="0.45">
      <c r="A284" t="s">
        <v>7</v>
      </c>
      <c r="B284" t="s">
        <v>8</v>
      </c>
      <c r="C284" t="s">
        <v>14</v>
      </c>
      <c r="D284" t="s">
        <v>10</v>
      </c>
      <c r="E284" t="s">
        <v>11</v>
      </c>
      <c r="F284" t="s">
        <v>33</v>
      </c>
      <c r="G284">
        <v>375000</v>
      </c>
    </row>
    <row r="285" spans="1:7" x14ac:dyDescent="0.45">
      <c r="A285" t="s">
        <v>7</v>
      </c>
      <c r="B285" t="s">
        <v>8</v>
      </c>
      <c r="C285" t="s">
        <v>14</v>
      </c>
      <c r="D285" t="s">
        <v>10</v>
      </c>
      <c r="E285" t="s">
        <v>16</v>
      </c>
      <c r="F285" t="s">
        <v>33</v>
      </c>
      <c r="G285">
        <v>400000</v>
      </c>
    </row>
    <row r="286" spans="1:7" x14ac:dyDescent="0.45">
      <c r="A286" t="s">
        <v>7</v>
      </c>
      <c r="B286" t="s">
        <v>8</v>
      </c>
      <c r="C286" t="s">
        <v>14</v>
      </c>
      <c r="D286" t="s">
        <v>10</v>
      </c>
      <c r="E286" t="s">
        <v>16</v>
      </c>
      <c r="F286" t="s">
        <v>33</v>
      </c>
      <c r="G286">
        <v>550000</v>
      </c>
    </row>
    <row r="287" spans="1:7" x14ac:dyDescent="0.45">
      <c r="A287" t="s">
        <v>7</v>
      </c>
      <c r="B287" t="s">
        <v>8</v>
      </c>
      <c r="C287" t="s">
        <v>9</v>
      </c>
      <c r="D287" t="s">
        <v>10</v>
      </c>
      <c r="E287" t="s">
        <v>16</v>
      </c>
      <c r="F287" t="s">
        <v>33</v>
      </c>
      <c r="G287">
        <v>600000</v>
      </c>
    </row>
    <row r="288" spans="1:7" x14ac:dyDescent="0.45">
      <c r="A288" t="s">
        <v>7</v>
      </c>
      <c r="B288" t="s">
        <v>8</v>
      </c>
      <c r="C288" t="s">
        <v>14</v>
      </c>
      <c r="D288" t="s">
        <v>10</v>
      </c>
      <c r="E288" t="s">
        <v>16</v>
      </c>
      <c r="F288" t="s">
        <v>33</v>
      </c>
      <c r="G288">
        <v>451000</v>
      </c>
    </row>
    <row r="289" spans="1:7" x14ac:dyDescent="0.45">
      <c r="A289" t="s">
        <v>7</v>
      </c>
      <c r="B289" t="s">
        <v>8</v>
      </c>
      <c r="C289" t="s">
        <v>23</v>
      </c>
      <c r="D289" t="s">
        <v>10</v>
      </c>
      <c r="E289" t="s">
        <v>16</v>
      </c>
      <c r="F289" t="s">
        <v>33</v>
      </c>
      <c r="G289">
        <v>390000</v>
      </c>
    </row>
    <row r="290" spans="1:7" x14ac:dyDescent="0.45">
      <c r="A290" t="s">
        <v>7</v>
      </c>
      <c r="B290" t="s">
        <v>8</v>
      </c>
      <c r="C290" t="s">
        <v>30</v>
      </c>
      <c r="D290" t="s">
        <v>10</v>
      </c>
      <c r="E290" t="s">
        <v>11</v>
      </c>
      <c r="F290" t="s">
        <v>33</v>
      </c>
      <c r="G290">
        <v>300000</v>
      </c>
    </row>
    <row r="291" spans="1:7" x14ac:dyDescent="0.45">
      <c r="A291" t="s">
        <v>7</v>
      </c>
      <c r="B291" t="s">
        <v>8</v>
      </c>
      <c r="C291" t="s">
        <v>13</v>
      </c>
      <c r="D291" t="s">
        <v>10</v>
      </c>
      <c r="E291" t="s">
        <v>11</v>
      </c>
      <c r="F291" t="s">
        <v>33</v>
      </c>
      <c r="G291">
        <v>360000</v>
      </c>
    </row>
    <row r="292" spans="1:7" x14ac:dyDescent="0.45">
      <c r="A292" t="s">
        <v>7</v>
      </c>
      <c r="B292" t="s">
        <v>8</v>
      </c>
      <c r="C292" t="s">
        <v>21</v>
      </c>
      <c r="D292" t="s">
        <v>10</v>
      </c>
      <c r="E292" t="s">
        <v>16</v>
      </c>
      <c r="F292" t="s">
        <v>33</v>
      </c>
      <c r="G292">
        <v>300000</v>
      </c>
    </row>
    <row r="293" spans="1:7" x14ac:dyDescent="0.45">
      <c r="A293" t="s">
        <v>7</v>
      </c>
      <c r="B293" t="s">
        <v>8</v>
      </c>
      <c r="C293" t="s">
        <v>14</v>
      </c>
      <c r="D293" t="s">
        <v>10</v>
      </c>
      <c r="E293" t="s">
        <v>16</v>
      </c>
      <c r="F293" t="s">
        <v>33</v>
      </c>
      <c r="G293">
        <v>450000</v>
      </c>
    </row>
    <row r="294" spans="1:7" x14ac:dyDescent="0.45">
      <c r="A294" t="s">
        <v>7</v>
      </c>
      <c r="B294" t="s">
        <v>8</v>
      </c>
      <c r="C294" t="s">
        <v>14</v>
      </c>
      <c r="D294" t="s">
        <v>10</v>
      </c>
      <c r="E294" t="s">
        <v>16</v>
      </c>
      <c r="F294" t="s">
        <v>33</v>
      </c>
      <c r="G294">
        <v>380000</v>
      </c>
    </row>
    <row r="295" spans="1:7" x14ac:dyDescent="0.45">
      <c r="A295" t="s">
        <v>7</v>
      </c>
      <c r="B295" t="s">
        <v>8</v>
      </c>
      <c r="C295" t="s">
        <v>19</v>
      </c>
      <c r="D295" t="s">
        <v>10</v>
      </c>
      <c r="E295" t="s">
        <v>16</v>
      </c>
      <c r="F295" t="s">
        <v>33</v>
      </c>
      <c r="G295">
        <v>440000</v>
      </c>
    </row>
    <row r="296" spans="1:7" x14ac:dyDescent="0.45">
      <c r="A296" t="s">
        <v>7</v>
      </c>
      <c r="B296" t="s">
        <v>8</v>
      </c>
      <c r="C296" t="s">
        <v>29</v>
      </c>
      <c r="D296" t="s">
        <v>10</v>
      </c>
      <c r="E296" t="s">
        <v>11</v>
      </c>
      <c r="F296" t="s">
        <v>33</v>
      </c>
      <c r="G296">
        <v>465000</v>
      </c>
    </row>
    <row r="297" spans="1:7" x14ac:dyDescent="0.45">
      <c r="A297" t="s">
        <v>7</v>
      </c>
      <c r="B297" t="s">
        <v>8</v>
      </c>
      <c r="C297" t="s">
        <v>18</v>
      </c>
      <c r="D297" t="s">
        <v>10</v>
      </c>
      <c r="E297" t="s">
        <v>16</v>
      </c>
      <c r="F297" t="s">
        <v>33</v>
      </c>
      <c r="G297">
        <v>425000</v>
      </c>
    </row>
    <row r="298" spans="1:7" x14ac:dyDescent="0.45">
      <c r="A298" t="s">
        <v>7</v>
      </c>
      <c r="B298" t="s">
        <v>8</v>
      </c>
      <c r="C298" t="s">
        <v>14</v>
      </c>
      <c r="D298" t="s">
        <v>10</v>
      </c>
      <c r="E298" t="s">
        <v>16</v>
      </c>
      <c r="F298" t="s">
        <v>33</v>
      </c>
      <c r="G298">
        <v>380000</v>
      </c>
    </row>
    <row r="299" spans="1:7" x14ac:dyDescent="0.45">
      <c r="A299" t="s">
        <v>7</v>
      </c>
      <c r="B299" t="s">
        <v>8</v>
      </c>
      <c r="C299" t="s">
        <v>18</v>
      </c>
      <c r="D299" t="s">
        <v>10</v>
      </c>
      <c r="E299" t="s">
        <v>16</v>
      </c>
      <c r="F299" t="s">
        <v>33</v>
      </c>
      <c r="G299">
        <v>425000</v>
      </c>
    </row>
    <row r="300" spans="1:7" x14ac:dyDescent="0.45">
      <c r="A300" t="s">
        <v>7</v>
      </c>
      <c r="B300" t="s">
        <v>27</v>
      </c>
      <c r="C300" t="s">
        <v>14</v>
      </c>
      <c r="D300" t="s">
        <v>10</v>
      </c>
      <c r="E300" t="s">
        <v>11</v>
      </c>
      <c r="F300" t="s">
        <v>33</v>
      </c>
      <c r="G300">
        <v>360000</v>
      </c>
    </row>
    <row r="301" spans="1:7" x14ac:dyDescent="0.45">
      <c r="A301" t="s">
        <v>7</v>
      </c>
      <c r="B301" t="s">
        <v>8</v>
      </c>
      <c r="C301" t="s">
        <v>21</v>
      </c>
      <c r="D301" t="s">
        <v>10</v>
      </c>
      <c r="E301" t="s">
        <v>16</v>
      </c>
      <c r="F301" t="s">
        <v>33</v>
      </c>
      <c r="G301">
        <v>320000</v>
      </c>
    </row>
    <row r="302" spans="1:7" x14ac:dyDescent="0.45">
      <c r="A302" t="s">
        <v>7</v>
      </c>
      <c r="B302" t="s">
        <v>27</v>
      </c>
      <c r="C302" t="s">
        <v>18</v>
      </c>
      <c r="D302" t="s">
        <v>10</v>
      </c>
      <c r="E302" t="s">
        <v>16</v>
      </c>
      <c r="F302" t="s">
        <v>33</v>
      </c>
      <c r="G302">
        <v>420000</v>
      </c>
    </row>
    <row r="303" spans="1:7" x14ac:dyDescent="0.45">
      <c r="A303" t="s">
        <v>7</v>
      </c>
      <c r="B303" t="s">
        <v>8</v>
      </c>
      <c r="C303" t="s">
        <v>14</v>
      </c>
      <c r="D303" t="s">
        <v>10</v>
      </c>
      <c r="E303" t="s">
        <v>16</v>
      </c>
      <c r="F303" t="s">
        <v>33</v>
      </c>
      <c r="G303">
        <v>380000</v>
      </c>
    </row>
    <row r="304" spans="1:7" x14ac:dyDescent="0.45">
      <c r="A304" t="s">
        <v>7</v>
      </c>
      <c r="B304" t="s">
        <v>8</v>
      </c>
      <c r="C304" t="s">
        <v>21</v>
      </c>
      <c r="D304" t="s">
        <v>10</v>
      </c>
      <c r="E304" t="s">
        <v>11</v>
      </c>
      <c r="F304" t="s">
        <v>33</v>
      </c>
      <c r="G304">
        <v>480000</v>
      </c>
    </row>
    <row r="305" spans="1:7" x14ac:dyDescent="0.45">
      <c r="A305" t="s">
        <v>7</v>
      </c>
      <c r="B305" t="s">
        <v>8</v>
      </c>
      <c r="C305" t="s">
        <v>19</v>
      </c>
      <c r="D305" t="s">
        <v>10</v>
      </c>
      <c r="E305" t="s">
        <v>11</v>
      </c>
      <c r="F305" t="s">
        <v>33</v>
      </c>
      <c r="G305">
        <v>400000</v>
      </c>
    </row>
    <row r="306" spans="1:7" x14ac:dyDescent="0.45">
      <c r="A306" t="s">
        <v>7</v>
      </c>
      <c r="B306" t="s">
        <v>8</v>
      </c>
      <c r="C306" t="s">
        <v>22</v>
      </c>
      <c r="D306" t="s">
        <v>10</v>
      </c>
      <c r="E306" t="s">
        <v>11</v>
      </c>
      <c r="F306" t="s">
        <v>33</v>
      </c>
      <c r="G306">
        <v>250000</v>
      </c>
    </row>
    <row r="307" spans="1:7" x14ac:dyDescent="0.45">
      <c r="A307" t="s">
        <v>7</v>
      </c>
      <c r="B307" t="s">
        <v>8</v>
      </c>
      <c r="C307" t="s">
        <v>13</v>
      </c>
      <c r="D307" t="s">
        <v>10</v>
      </c>
      <c r="E307" t="s">
        <v>11</v>
      </c>
      <c r="F307" t="s">
        <v>33</v>
      </c>
      <c r="G307">
        <v>348000</v>
      </c>
    </row>
    <row r="308" spans="1:7" x14ac:dyDescent="0.45">
      <c r="A308" t="s">
        <v>7</v>
      </c>
      <c r="B308" t="s">
        <v>8</v>
      </c>
      <c r="C308" t="s">
        <v>14</v>
      </c>
      <c r="D308" t="s">
        <v>10</v>
      </c>
      <c r="E308" t="s">
        <v>11</v>
      </c>
      <c r="F308" t="s">
        <v>33</v>
      </c>
      <c r="G308">
        <v>360</v>
      </c>
    </row>
    <row r="309" spans="1:7" x14ac:dyDescent="0.45">
      <c r="A309" t="s">
        <v>7</v>
      </c>
      <c r="B309" t="s">
        <v>8</v>
      </c>
      <c r="C309" t="s">
        <v>31</v>
      </c>
      <c r="D309" t="s">
        <v>10</v>
      </c>
      <c r="E309" t="s">
        <v>11</v>
      </c>
      <c r="F309" t="s">
        <v>33</v>
      </c>
      <c r="G309">
        <v>450000</v>
      </c>
    </row>
    <row r="310" spans="1:7" x14ac:dyDescent="0.45">
      <c r="A310" t="s">
        <v>7</v>
      </c>
      <c r="B310" t="s">
        <v>27</v>
      </c>
      <c r="C310" t="s">
        <v>31</v>
      </c>
      <c r="D310" t="s">
        <v>10</v>
      </c>
      <c r="E310" t="s">
        <v>11</v>
      </c>
      <c r="F310" t="s">
        <v>33</v>
      </c>
      <c r="G310">
        <v>367000</v>
      </c>
    </row>
    <row r="311" spans="1:7" x14ac:dyDescent="0.45">
      <c r="A311" t="s">
        <v>7</v>
      </c>
      <c r="B311" t="s">
        <v>27</v>
      </c>
      <c r="C311" t="s">
        <v>15</v>
      </c>
      <c r="D311" t="s">
        <v>10</v>
      </c>
      <c r="E311" t="s">
        <v>11</v>
      </c>
      <c r="F311" t="s">
        <v>33</v>
      </c>
      <c r="G311">
        <v>400000</v>
      </c>
    </row>
    <row r="312" spans="1:7" x14ac:dyDescent="0.45">
      <c r="A312" t="s">
        <v>7</v>
      </c>
      <c r="B312" t="s">
        <v>8</v>
      </c>
      <c r="C312" t="s">
        <v>21</v>
      </c>
      <c r="D312" t="s">
        <v>10</v>
      </c>
      <c r="E312" t="s">
        <v>11</v>
      </c>
      <c r="F312" t="s">
        <v>33</v>
      </c>
      <c r="G312">
        <v>380000</v>
      </c>
    </row>
    <row r="313" spans="1:7" x14ac:dyDescent="0.45">
      <c r="A313" t="s">
        <v>7</v>
      </c>
      <c r="B313" t="s">
        <v>8</v>
      </c>
      <c r="C313" t="s">
        <v>14</v>
      </c>
      <c r="D313" t="s">
        <v>10</v>
      </c>
      <c r="E313" t="s">
        <v>16</v>
      </c>
      <c r="F313" t="s">
        <v>33</v>
      </c>
      <c r="G313">
        <v>320000</v>
      </c>
    </row>
    <row r="314" spans="1:7" x14ac:dyDescent="0.45">
      <c r="A314" t="s">
        <v>7</v>
      </c>
      <c r="B314" t="s">
        <v>8</v>
      </c>
      <c r="C314" t="s">
        <v>21</v>
      </c>
      <c r="D314" t="s">
        <v>10</v>
      </c>
      <c r="E314" t="s">
        <v>16</v>
      </c>
      <c r="F314" t="s">
        <v>33</v>
      </c>
      <c r="G314">
        <v>500000</v>
      </c>
    </row>
    <row r="315" spans="1:7" x14ac:dyDescent="0.45">
      <c r="A315" t="s">
        <v>7</v>
      </c>
      <c r="B315" t="s">
        <v>8</v>
      </c>
      <c r="C315" t="s">
        <v>24</v>
      </c>
      <c r="D315" t="s">
        <v>10</v>
      </c>
      <c r="E315" t="s">
        <v>11</v>
      </c>
      <c r="F315" t="s">
        <v>33</v>
      </c>
      <c r="G315">
        <v>0</v>
      </c>
    </row>
    <row r="316" spans="1:7" x14ac:dyDescent="0.45">
      <c r="A316" t="s">
        <v>7</v>
      </c>
      <c r="B316" t="s">
        <v>8</v>
      </c>
      <c r="C316" t="s">
        <v>14</v>
      </c>
      <c r="D316" t="s">
        <v>10</v>
      </c>
      <c r="E316" t="s">
        <v>16</v>
      </c>
      <c r="F316" t="s">
        <v>33</v>
      </c>
      <c r="G316">
        <v>300000</v>
      </c>
    </row>
    <row r="317" spans="1:7" x14ac:dyDescent="0.45">
      <c r="A317" t="s">
        <v>7</v>
      </c>
      <c r="B317" t="s">
        <v>8</v>
      </c>
      <c r="C317" t="s">
        <v>13</v>
      </c>
      <c r="D317" t="s">
        <v>10</v>
      </c>
      <c r="E317" t="s">
        <v>11</v>
      </c>
      <c r="F317" t="s">
        <v>33</v>
      </c>
      <c r="G317">
        <v>450000</v>
      </c>
    </row>
    <row r="318" spans="1:7" x14ac:dyDescent="0.45">
      <c r="A318" t="s">
        <v>7</v>
      </c>
      <c r="B318" t="s">
        <v>8</v>
      </c>
      <c r="C318" t="s">
        <v>31</v>
      </c>
      <c r="D318" t="s">
        <v>10</v>
      </c>
      <c r="E318" t="s">
        <v>11</v>
      </c>
      <c r="F318" t="s">
        <v>33</v>
      </c>
      <c r="G318">
        <v>432000</v>
      </c>
    </row>
    <row r="319" spans="1:7" x14ac:dyDescent="0.45">
      <c r="A319" t="s">
        <v>7</v>
      </c>
      <c r="B319" t="s">
        <v>8</v>
      </c>
      <c r="C319" t="s">
        <v>14</v>
      </c>
      <c r="D319" t="s">
        <v>10</v>
      </c>
      <c r="E319" t="s">
        <v>16</v>
      </c>
      <c r="F319" t="s">
        <v>33</v>
      </c>
      <c r="G319">
        <v>450000</v>
      </c>
    </row>
    <row r="320" spans="1:7" x14ac:dyDescent="0.45">
      <c r="A320" t="s">
        <v>7</v>
      </c>
      <c r="B320" t="s">
        <v>27</v>
      </c>
      <c r="C320" t="s">
        <v>14</v>
      </c>
      <c r="D320" t="s">
        <v>10</v>
      </c>
      <c r="E320" t="s">
        <v>16</v>
      </c>
      <c r="F320" t="s">
        <v>33</v>
      </c>
      <c r="G320">
        <v>460000</v>
      </c>
    </row>
    <row r="321" spans="1:7" x14ac:dyDescent="0.45">
      <c r="A321" t="s">
        <v>7</v>
      </c>
      <c r="B321" t="s">
        <v>8</v>
      </c>
      <c r="C321" t="s">
        <v>14</v>
      </c>
      <c r="D321" t="s">
        <v>10</v>
      </c>
      <c r="E321" t="s">
        <v>16</v>
      </c>
      <c r="F321" t="s">
        <v>33</v>
      </c>
      <c r="G321">
        <v>370000</v>
      </c>
    </row>
    <row r="322" spans="1:7" x14ac:dyDescent="0.45">
      <c r="A322" t="s">
        <v>7</v>
      </c>
      <c r="B322" t="s">
        <v>8</v>
      </c>
      <c r="C322" t="s">
        <v>14</v>
      </c>
      <c r="D322" t="s">
        <v>10</v>
      </c>
      <c r="E322" t="s">
        <v>11</v>
      </c>
      <c r="F322" t="s">
        <v>33</v>
      </c>
      <c r="G322">
        <v>340000</v>
      </c>
    </row>
    <row r="323" spans="1:7" x14ac:dyDescent="0.45">
      <c r="A323" t="s">
        <v>7</v>
      </c>
      <c r="B323" t="s">
        <v>8</v>
      </c>
      <c r="C323" t="s">
        <v>18</v>
      </c>
      <c r="D323" t="s">
        <v>10</v>
      </c>
      <c r="E323" t="s">
        <v>16</v>
      </c>
      <c r="F323" t="s">
        <v>33</v>
      </c>
      <c r="G323">
        <v>385000</v>
      </c>
    </row>
    <row r="324" spans="1:7" x14ac:dyDescent="0.45">
      <c r="A324" t="s">
        <v>7</v>
      </c>
      <c r="B324" t="s">
        <v>8</v>
      </c>
      <c r="C324" t="s">
        <v>14</v>
      </c>
      <c r="D324" t="s">
        <v>10</v>
      </c>
      <c r="E324" t="s">
        <v>16</v>
      </c>
      <c r="F324" t="s">
        <v>33</v>
      </c>
      <c r="G324">
        <v>480000</v>
      </c>
    </row>
    <row r="325" spans="1:7" x14ac:dyDescent="0.45">
      <c r="A325" t="s">
        <v>7</v>
      </c>
      <c r="B325" t="s">
        <v>8</v>
      </c>
      <c r="C325" t="s">
        <v>22</v>
      </c>
      <c r="D325" t="s">
        <v>10</v>
      </c>
      <c r="E325" t="s">
        <v>11</v>
      </c>
      <c r="F325" t="s">
        <v>33</v>
      </c>
      <c r="G325">
        <v>460000</v>
      </c>
    </row>
    <row r="326" spans="1:7" x14ac:dyDescent="0.45">
      <c r="A326" t="s">
        <v>7</v>
      </c>
      <c r="B326" t="s">
        <v>8</v>
      </c>
      <c r="C326" t="s">
        <v>21</v>
      </c>
      <c r="D326" t="s">
        <v>10</v>
      </c>
      <c r="E326" t="s">
        <v>16</v>
      </c>
      <c r="F326" t="s">
        <v>33</v>
      </c>
      <c r="G326">
        <v>400000</v>
      </c>
    </row>
    <row r="327" spans="1:7" x14ac:dyDescent="0.45">
      <c r="A327" t="s">
        <v>7</v>
      </c>
      <c r="B327" t="s">
        <v>8</v>
      </c>
      <c r="C327" t="s">
        <v>14</v>
      </c>
      <c r="D327" t="s">
        <v>10</v>
      </c>
      <c r="E327" t="s">
        <v>16</v>
      </c>
      <c r="F327" t="s">
        <v>33</v>
      </c>
      <c r="G327">
        <v>430000</v>
      </c>
    </row>
    <row r="328" spans="1:7" x14ac:dyDescent="0.45">
      <c r="A328" t="s">
        <v>7</v>
      </c>
      <c r="B328" t="s">
        <v>8</v>
      </c>
      <c r="C328" t="s">
        <v>14</v>
      </c>
      <c r="D328" t="s">
        <v>10</v>
      </c>
      <c r="E328" t="s">
        <v>11</v>
      </c>
      <c r="F328" t="s">
        <v>33</v>
      </c>
      <c r="G328">
        <v>428000</v>
      </c>
    </row>
    <row r="329" spans="1:7" x14ac:dyDescent="0.45">
      <c r="A329" t="s">
        <v>7</v>
      </c>
      <c r="B329" t="s">
        <v>8</v>
      </c>
      <c r="C329" t="s">
        <v>18</v>
      </c>
      <c r="D329" t="s">
        <v>10</v>
      </c>
      <c r="E329" t="s">
        <v>11</v>
      </c>
      <c r="F329" t="s">
        <v>33</v>
      </c>
      <c r="G329">
        <v>430000</v>
      </c>
    </row>
    <row r="330" spans="1:7" x14ac:dyDescent="0.45">
      <c r="A330" t="s">
        <v>7</v>
      </c>
      <c r="B330" t="s">
        <v>8</v>
      </c>
      <c r="C330" t="s">
        <v>31</v>
      </c>
      <c r="D330" t="s">
        <v>10</v>
      </c>
      <c r="E330" t="s">
        <v>11</v>
      </c>
      <c r="F330" t="s">
        <v>33</v>
      </c>
      <c r="G330">
        <v>405000</v>
      </c>
    </row>
    <row r="331" spans="1:7" x14ac:dyDescent="0.45">
      <c r="A331" t="s">
        <v>7</v>
      </c>
      <c r="B331" t="s">
        <v>8</v>
      </c>
      <c r="C331" t="s">
        <v>21</v>
      </c>
      <c r="D331" t="s">
        <v>10</v>
      </c>
      <c r="E331" t="s">
        <v>11</v>
      </c>
      <c r="F331" t="s">
        <v>33</v>
      </c>
      <c r="G331">
        <v>450000</v>
      </c>
    </row>
    <row r="332" spans="1:7" x14ac:dyDescent="0.45">
      <c r="A332" t="s">
        <v>7</v>
      </c>
      <c r="B332" t="s">
        <v>8</v>
      </c>
      <c r="C332" t="s">
        <v>24</v>
      </c>
      <c r="D332" t="s">
        <v>10</v>
      </c>
      <c r="E332" t="s">
        <v>11</v>
      </c>
      <c r="F332" t="s">
        <v>33</v>
      </c>
      <c r="G332">
        <v>420000</v>
      </c>
    </row>
    <row r="333" spans="1:7" x14ac:dyDescent="0.45">
      <c r="A333" t="s">
        <v>7</v>
      </c>
      <c r="B333" t="s">
        <v>8</v>
      </c>
      <c r="C333" t="s">
        <v>13</v>
      </c>
      <c r="D333" t="s">
        <v>10</v>
      </c>
      <c r="E333" t="s">
        <v>16</v>
      </c>
      <c r="F333" t="s">
        <v>33</v>
      </c>
      <c r="G333">
        <v>400000</v>
      </c>
    </row>
    <row r="334" spans="1:7" x14ac:dyDescent="0.45">
      <c r="A334" t="s">
        <v>7</v>
      </c>
      <c r="B334" t="s">
        <v>8</v>
      </c>
      <c r="C334" t="s">
        <v>28</v>
      </c>
      <c r="D334" t="s">
        <v>10</v>
      </c>
      <c r="E334" t="s">
        <v>11</v>
      </c>
      <c r="F334" t="s">
        <v>33</v>
      </c>
      <c r="G334">
        <v>330000</v>
      </c>
    </row>
    <row r="335" spans="1:7" x14ac:dyDescent="0.45">
      <c r="A335" t="s">
        <v>7</v>
      </c>
      <c r="B335" t="s">
        <v>8</v>
      </c>
      <c r="C335" t="s">
        <v>17</v>
      </c>
      <c r="D335" t="s">
        <v>10</v>
      </c>
      <c r="E335" t="s">
        <v>16</v>
      </c>
      <c r="F335" t="s">
        <v>33</v>
      </c>
      <c r="G335">
        <v>420000</v>
      </c>
    </row>
    <row r="336" spans="1:7" x14ac:dyDescent="0.45">
      <c r="A336" t="s">
        <v>7</v>
      </c>
      <c r="B336" t="s">
        <v>8</v>
      </c>
      <c r="C336" t="s">
        <v>30</v>
      </c>
      <c r="D336" t="s">
        <v>10</v>
      </c>
      <c r="E336" t="s">
        <v>11</v>
      </c>
      <c r="F336" t="s">
        <v>33</v>
      </c>
      <c r="G336">
        <v>450000</v>
      </c>
    </row>
    <row r="337" spans="1:7" x14ac:dyDescent="0.45">
      <c r="A337" t="s">
        <v>7</v>
      </c>
      <c r="B337" t="s">
        <v>8</v>
      </c>
      <c r="C337" t="s">
        <v>13</v>
      </c>
      <c r="D337" t="s">
        <v>26</v>
      </c>
      <c r="E337" t="s">
        <v>11</v>
      </c>
      <c r="F337" t="s">
        <v>33</v>
      </c>
      <c r="G337">
        <v>500000</v>
      </c>
    </row>
    <row r="338" spans="1:7" x14ac:dyDescent="0.45">
      <c r="A338" t="s">
        <v>7</v>
      </c>
      <c r="B338" t="s">
        <v>8</v>
      </c>
      <c r="C338" t="s">
        <v>14</v>
      </c>
      <c r="D338" t="s">
        <v>26</v>
      </c>
      <c r="E338" t="s">
        <v>11</v>
      </c>
      <c r="F338" t="s">
        <v>33</v>
      </c>
      <c r="G338">
        <v>380000</v>
      </c>
    </row>
    <row r="339" spans="1:7" x14ac:dyDescent="0.45">
      <c r="A339" t="s">
        <v>7</v>
      </c>
      <c r="B339" t="s">
        <v>8</v>
      </c>
      <c r="C339" t="s">
        <v>13</v>
      </c>
      <c r="D339" t="s">
        <v>26</v>
      </c>
      <c r="E339" t="s">
        <v>11</v>
      </c>
      <c r="F339" t="s">
        <v>33</v>
      </c>
      <c r="G339">
        <v>280000</v>
      </c>
    </row>
    <row r="340" spans="1:7" x14ac:dyDescent="0.45">
      <c r="A340" t="s">
        <v>7</v>
      </c>
      <c r="B340" t="s">
        <v>8</v>
      </c>
      <c r="C340" t="s">
        <v>17</v>
      </c>
      <c r="D340" t="s">
        <v>26</v>
      </c>
      <c r="E340" t="s">
        <v>16</v>
      </c>
      <c r="F340" t="s">
        <v>33</v>
      </c>
      <c r="G340">
        <v>260</v>
      </c>
    </row>
    <row r="341" spans="1:7" x14ac:dyDescent="0.45">
      <c r="A341" t="s">
        <v>7</v>
      </c>
      <c r="B341" t="s">
        <v>8</v>
      </c>
      <c r="C341" t="s">
        <v>34</v>
      </c>
      <c r="D341" t="s">
        <v>26</v>
      </c>
      <c r="E341" t="s">
        <v>11</v>
      </c>
      <c r="F341" t="s">
        <v>33</v>
      </c>
      <c r="G341">
        <v>368500</v>
      </c>
    </row>
    <row r="342" spans="1:7" x14ac:dyDescent="0.45">
      <c r="A342" t="s">
        <v>7</v>
      </c>
      <c r="B342" t="s">
        <v>8</v>
      </c>
      <c r="C342" t="s">
        <v>17</v>
      </c>
      <c r="D342" t="s">
        <v>26</v>
      </c>
      <c r="E342" t="s">
        <v>16</v>
      </c>
      <c r="F342" t="s">
        <v>33</v>
      </c>
      <c r="G342">
        <v>443500</v>
      </c>
    </row>
    <row r="343" spans="1:7" x14ac:dyDescent="0.45">
      <c r="A343" t="s">
        <v>7</v>
      </c>
      <c r="B343" t="s">
        <v>8</v>
      </c>
      <c r="C343" t="s">
        <v>14</v>
      </c>
      <c r="D343" t="s">
        <v>26</v>
      </c>
      <c r="E343" t="s">
        <v>11</v>
      </c>
      <c r="F343" t="s">
        <v>33</v>
      </c>
      <c r="G343">
        <v>350000</v>
      </c>
    </row>
    <row r="344" spans="1:7" x14ac:dyDescent="0.45">
      <c r="A344" t="s">
        <v>7</v>
      </c>
      <c r="B344" t="s">
        <v>8</v>
      </c>
      <c r="C344" t="s">
        <v>18</v>
      </c>
      <c r="D344" t="s">
        <v>26</v>
      </c>
      <c r="E344" t="s">
        <v>11</v>
      </c>
      <c r="F344" t="s">
        <v>33</v>
      </c>
      <c r="G344">
        <v>410000</v>
      </c>
    </row>
    <row r="345" spans="1:7" x14ac:dyDescent="0.45">
      <c r="A345" t="s">
        <v>7</v>
      </c>
      <c r="B345" t="s">
        <v>8</v>
      </c>
      <c r="C345" t="s">
        <v>31</v>
      </c>
      <c r="D345" t="s">
        <v>26</v>
      </c>
      <c r="E345" t="s">
        <v>11</v>
      </c>
      <c r="F345" t="s">
        <v>33</v>
      </c>
      <c r="G345">
        <v>390000</v>
      </c>
    </row>
    <row r="346" spans="1:7" x14ac:dyDescent="0.45">
      <c r="A346" t="s">
        <v>7</v>
      </c>
      <c r="B346" t="s">
        <v>8</v>
      </c>
      <c r="C346" t="s">
        <v>21</v>
      </c>
      <c r="D346" t="s">
        <v>26</v>
      </c>
      <c r="E346" t="s">
        <v>16</v>
      </c>
      <c r="F346" t="s">
        <v>33</v>
      </c>
      <c r="G346">
        <v>300000</v>
      </c>
    </row>
    <row r="347" spans="1:7" x14ac:dyDescent="0.45">
      <c r="A347" t="s">
        <v>7</v>
      </c>
      <c r="B347" t="s">
        <v>8</v>
      </c>
      <c r="C347" t="s">
        <v>18</v>
      </c>
      <c r="D347" t="s">
        <v>26</v>
      </c>
      <c r="E347" t="s">
        <v>16</v>
      </c>
      <c r="F347" t="s">
        <v>33</v>
      </c>
      <c r="G347">
        <v>425000</v>
      </c>
    </row>
    <row r="348" spans="1:7" x14ac:dyDescent="0.45">
      <c r="A348" t="s">
        <v>7</v>
      </c>
      <c r="B348" t="s">
        <v>8</v>
      </c>
      <c r="C348" t="s">
        <v>19</v>
      </c>
      <c r="D348" t="s">
        <v>26</v>
      </c>
      <c r="E348" t="s">
        <v>11</v>
      </c>
      <c r="F348" t="s">
        <v>33</v>
      </c>
      <c r="G348">
        <v>300000</v>
      </c>
    </row>
    <row r="349" spans="1:7" x14ac:dyDescent="0.45">
      <c r="A349" t="s">
        <v>7</v>
      </c>
      <c r="B349" t="s">
        <v>8</v>
      </c>
      <c r="C349" t="s">
        <v>14</v>
      </c>
      <c r="D349" t="s">
        <v>26</v>
      </c>
      <c r="E349" t="s">
        <v>16</v>
      </c>
      <c r="F349" t="s">
        <v>33</v>
      </c>
      <c r="G349">
        <v>363000</v>
      </c>
    </row>
    <row r="350" spans="1:7" x14ac:dyDescent="0.45">
      <c r="A350" t="s">
        <v>7</v>
      </c>
      <c r="B350" t="s">
        <v>8</v>
      </c>
      <c r="C350" t="s">
        <v>22</v>
      </c>
      <c r="D350" t="s">
        <v>26</v>
      </c>
      <c r="E350" t="s">
        <v>16</v>
      </c>
      <c r="F350" t="s">
        <v>33</v>
      </c>
      <c r="G350">
        <v>200000</v>
      </c>
    </row>
    <row r="351" spans="1:7" x14ac:dyDescent="0.45">
      <c r="A351" t="s">
        <v>7</v>
      </c>
      <c r="B351" t="s">
        <v>8</v>
      </c>
      <c r="C351" t="s">
        <v>19</v>
      </c>
      <c r="D351" t="s">
        <v>26</v>
      </c>
      <c r="E351" t="s">
        <v>16</v>
      </c>
      <c r="F351" t="s">
        <v>33</v>
      </c>
      <c r="G351">
        <v>300000</v>
      </c>
    </row>
    <row r="352" spans="1:7" x14ac:dyDescent="0.45">
      <c r="A352" t="s">
        <v>7</v>
      </c>
      <c r="B352" t="s">
        <v>8</v>
      </c>
      <c r="C352" t="s">
        <v>19</v>
      </c>
      <c r="D352" t="s">
        <v>26</v>
      </c>
      <c r="E352" t="s">
        <v>16</v>
      </c>
      <c r="F352" t="s">
        <v>33</v>
      </c>
      <c r="G352">
        <v>360000</v>
      </c>
    </row>
    <row r="353" spans="1:7" x14ac:dyDescent="0.45">
      <c r="A353" t="s">
        <v>7</v>
      </c>
      <c r="B353" t="s">
        <v>8</v>
      </c>
      <c r="C353" t="s">
        <v>9</v>
      </c>
      <c r="D353" t="s">
        <v>26</v>
      </c>
      <c r="E353" t="s">
        <v>16</v>
      </c>
      <c r="F353" t="s">
        <v>33</v>
      </c>
      <c r="G353">
        <v>470000</v>
      </c>
    </row>
    <row r="354" spans="1:7" x14ac:dyDescent="0.45">
      <c r="A354" t="s">
        <v>7</v>
      </c>
      <c r="B354" t="s">
        <v>8</v>
      </c>
      <c r="C354" t="s">
        <v>18</v>
      </c>
      <c r="D354" t="s">
        <v>26</v>
      </c>
      <c r="E354" t="s">
        <v>16</v>
      </c>
      <c r="F354" t="s">
        <v>33</v>
      </c>
      <c r="G354">
        <v>425000</v>
      </c>
    </row>
    <row r="355" spans="1:7" x14ac:dyDescent="0.45">
      <c r="A355" t="s">
        <v>7</v>
      </c>
      <c r="B355" t="s">
        <v>25</v>
      </c>
      <c r="C355" t="s">
        <v>22</v>
      </c>
      <c r="D355" t="s">
        <v>26</v>
      </c>
      <c r="E355" t="s">
        <v>16</v>
      </c>
      <c r="F355" t="s">
        <v>33</v>
      </c>
      <c r="G355">
        <v>398000</v>
      </c>
    </row>
    <row r="356" spans="1:7" x14ac:dyDescent="0.45">
      <c r="A356" t="s">
        <v>7</v>
      </c>
      <c r="B356" t="s">
        <v>8</v>
      </c>
      <c r="C356" t="s">
        <v>19</v>
      </c>
      <c r="D356" t="s">
        <v>26</v>
      </c>
      <c r="E356" t="s">
        <v>16</v>
      </c>
      <c r="F356" t="s">
        <v>33</v>
      </c>
      <c r="G356">
        <v>250000</v>
      </c>
    </row>
    <row r="357" spans="1:7" x14ac:dyDescent="0.45">
      <c r="A357" t="s">
        <v>7</v>
      </c>
      <c r="B357" t="s">
        <v>8</v>
      </c>
      <c r="C357" t="s">
        <v>29</v>
      </c>
      <c r="D357" t="s">
        <v>26</v>
      </c>
      <c r="E357" t="s">
        <v>11</v>
      </c>
      <c r="F357" t="s">
        <v>33</v>
      </c>
      <c r="G357">
        <v>370000</v>
      </c>
    </row>
    <row r="358" spans="1:7" x14ac:dyDescent="0.45">
      <c r="A358" t="s">
        <v>7</v>
      </c>
      <c r="B358" t="s">
        <v>8</v>
      </c>
      <c r="C358" t="s">
        <v>14</v>
      </c>
      <c r="D358" t="s">
        <v>26</v>
      </c>
      <c r="E358" t="s">
        <v>11</v>
      </c>
      <c r="F358" t="s">
        <v>33</v>
      </c>
      <c r="G358">
        <v>370000</v>
      </c>
    </row>
    <row r="359" spans="1:7" x14ac:dyDescent="0.45">
      <c r="A359" t="s">
        <v>7</v>
      </c>
      <c r="B359" t="s">
        <v>8</v>
      </c>
      <c r="C359" t="s">
        <v>19</v>
      </c>
      <c r="D359" t="s">
        <v>26</v>
      </c>
      <c r="E359" t="s">
        <v>16</v>
      </c>
      <c r="F359" t="s">
        <v>33</v>
      </c>
      <c r="G359">
        <v>300000</v>
      </c>
    </row>
    <row r="360" spans="1:7" x14ac:dyDescent="0.45">
      <c r="A360" t="s">
        <v>7</v>
      </c>
      <c r="B360" t="s">
        <v>8</v>
      </c>
      <c r="C360" t="s">
        <v>15</v>
      </c>
      <c r="D360" t="s">
        <v>26</v>
      </c>
      <c r="E360" t="s">
        <v>16</v>
      </c>
      <c r="F360" t="s">
        <v>33</v>
      </c>
      <c r="G360">
        <v>150000</v>
      </c>
    </row>
    <row r="361" spans="1:7" x14ac:dyDescent="0.45">
      <c r="A361" t="s">
        <v>7</v>
      </c>
      <c r="B361" t="s">
        <v>8</v>
      </c>
      <c r="C361" t="s">
        <v>19</v>
      </c>
      <c r="D361" t="s">
        <v>26</v>
      </c>
      <c r="E361" t="s">
        <v>11</v>
      </c>
      <c r="F361" t="s">
        <v>33</v>
      </c>
      <c r="G361">
        <v>301000</v>
      </c>
    </row>
    <row r="362" spans="1:7" x14ac:dyDescent="0.45">
      <c r="A362" t="s">
        <v>7</v>
      </c>
      <c r="B362" t="s">
        <v>8</v>
      </c>
      <c r="C362" t="s">
        <v>17</v>
      </c>
      <c r="D362" t="s">
        <v>26</v>
      </c>
      <c r="E362" t="s">
        <v>16</v>
      </c>
      <c r="F362" t="s">
        <v>33</v>
      </c>
      <c r="G362">
        <v>400000</v>
      </c>
    </row>
    <row r="363" spans="1:7" x14ac:dyDescent="0.45">
      <c r="A363" t="s">
        <v>7</v>
      </c>
      <c r="B363" t="s">
        <v>8</v>
      </c>
      <c r="C363" t="s">
        <v>14</v>
      </c>
      <c r="D363" t="s">
        <v>26</v>
      </c>
      <c r="E363" t="s">
        <v>16</v>
      </c>
      <c r="F363" t="s">
        <v>33</v>
      </c>
      <c r="G363">
        <v>380000</v>
      </c>
    </row>
    <row r="364" spans="1:7" x14ac:dyDescent="0.45">
      <c r="A364" t="s">
        <v>7</v>
      </c>
      <c r="B364" t="s">
        <v>8</v>
      </c>
      <c r="C364" t="s">
        <v>17</v>
      </c>
      <c r="D364" t="s">
        <v>26</v>
      </c>
      <c r="E364" t="s">
        <v>11</v>
      </c>
      <c r="F364" t="s">
        <v>33</v>
      </c>
      <c r="G364">
        <v>330000</v>
      </c>
    </row>
    <row r="365" spans="1:7" x14ac:dyDescent="0.45">
      <c r="A365" t="s">
        <v>7</v>
      </c>
      <c r="B365" t="s">
        <v>8</v>
      </c>
      <c r="C365" t="s">
        <v>18</v>
      </c>
      <c r="D365" t="s">
        <v>26</v>
      </c>
      <c r="E365" t="s">
        <v>11</v>
      </c>
      <c r="F365" t="s">
        <v>33</v>
      </c>
      <c r="G365">
        <v>425000</v>
      </c>
    </row>
    <row r="366" spans="1:7" x14ac:dyDescent="0.45">
      <c r="A366" t="s">
        <v>7</v>
      </c>
      <c r="B366" t="s">
        <v>8</v>
      </c>
      <c r="C366" t="s">
        <v>21</v>
      </c>
      <c r="D366" t="s">
        <v>26</v>
      </c>
      <c r="E366" t="s">
        <v>11</v>
      </c>
      <c r="F366" t="s">
        <v>33</v>
      </c>
      <c r="G366">
        <v>350000</v>
      </c>
    </row>
    <row r="367" spans="1:7" x14ac:dyDescent="0.45">
      <c r="A367" t="s">
        <v>7</v>
      </c>
      <c r="B367" t="s">
        <v>8</v>
      </c>
      <c r="C367" t="s">
        <v>19</v>
      </c>
      <c r="D367" t="s">
        <v>26</v>
      </c>
      <c r="E367" t="s">
        <v>11</v>
      </c>
      <c r="F367" t="s">
        <v>33</v>
      </c>
      <c r="G367">
        <v>480000</v>
      </c>
    </row>
    <row r="368" spans="1:7" x14ac:dyDescent="0.45">
      <c r="A368" t="s">
        <v>7</v>
      </c>
      <c r="B368" t="s">
        <v>8</v>
      </c>
      <c r="C368" t="s">
        <v>13</v>
      </c>
      <c r="D368" t="s">
        <v>26</v>
      </c>
      <c r="E368" t="s">
        <v>16</v>
      </c>
      <c r="F368" t="s">
        <v>33</v>
      </c>
      <c r="G368">
        <v>500000</v>
      </c>
    </row>
    <row r="369" spans="1:7" x14ac:dyDescent="0.45">
      <c r="A369" t="s">
        <v>7</v>
      </c>
      <c r="B369" t="s">
        <v>8</v>
      </c>
      <c r="C369" t="s">
        <v>14</v>
      </c>
      <c r="D369" t="s">
        <v>26</v>
      </c>
      <c r="E369" t="s">
        <v>16</v>
      </c>
      <c r="F369" t="s">
        <v>33</v>
      </c>
      <c r="G369">
        <v>350000</v>
      </c>
    </row>
    <row r="370" spans="1:7" x14ac:dyDescent="0.45">
      <c r="A370" t="s">
        <v>7</v>
      </c>
      <c r="B370" t="s">
        <v>8</v>
      </c>
      <c r="C370" t="s">
        <v>14</v>
      </c>
      <c r="D370" t="s">
        <v>26</v>
      </c>
      <c r="E370" t="s">
        <v>11</v>
      </c>
      <c r="F370" t="s">
        <v>33</v>
      </c>
      <c r="G370">
        <v>480000</v>
      </c>
    </row>
    <row r="371" spans="1:7" x14ac:dyDescent="0.45">
      <c r="A371" t="s">
        <v>7</v>
      </c>
      <c r="B371" t="s">
        <v>8</v>
      </c>
      <c r="C371" t="s">
        <v>22</v>
      </c>
      <c r="D371" t="s">
        <v>26</v>
      </c>
      <c r="E371" t="s">
        <v>11</v>
      </c>
      <c r="F371" t="s">
        <v>33</v>
      </c>
      <c r="G371">
        <v>3900000</v>
      </c>
    </row>
    <row r="372" spans="1:7" x14ac:dyDescent="0.45">
      <c r="A372" t="s">
        <v>7</v>
      </c>
      <c r="B372" t="s">
        <v>8</v>
      </c>
      <c r="C372" t="s">
        <v>18</v>
      </c>
      <c r="D372" t="s">
        <v>26</v>
      </c>
      <c r="E372" t="s">
        <v>16</v>
      </c>
      <c r="F372" t="s">
        <v>33</v>
      </c>
      <c r="G372">
        <v>435000</v>
      </c>
    </row>
    <row r="373" spans="1:7" x14ac:dyDescent="0.45">
      <c r="A373" t="s">
        <v>7</v>
      </c>
      <c r="B373" t="s">
        <v>8</v>
      </c>
      <c r="C373" t="s">
        <v>15</v>
      </c>
      <c r="D373" t="s">
        <v>26</v>
      </c>
      <c r="E373" t="s">
        <v>11</v>
      </c>
      <c r="F373" t="s">
        <v>33</v>
      </c>
      <c r="G373">
        <v>375500</v>
      </c>
    </row>
    <row r="374" spans="1:7" x14ac:dyDescent="0.45">
      <c r="A374" t="s">
        <v>7</v>
      </c>
      <c r="B374" t="s">
        <v>8</v>
      </c>
      <c r="C374" t="s">
        <v>14</v>
      </c>
      <c r="D374" t="s">
        <v>26</v>
      </c>
      <c r="E374" t="s">
        <v>16</v>
      </c>
      <c r="F374" t="s">
        <v>33</v>
      </c>
      <c r="G374">
        <v>350000</v>
      </c>
    </row>
    <row r="375" spans="1:7" x14ac:dyDescent="0.45">
      <c r="A375" t="s">
        <v>7</v>
      </c>
      <c r="B375" t="s">
        <v>8</v>
      </c>
      <c r="C375" t="s">
        <v>22</v>
      </c>
      <c r="D375" t="s">
        <v>26</v>
      </c>
      <c r="E375" t="s">
        <v>11</v>
      </c>
      <c r="F375" t="s">
        <v>33</v>
      </c>
      <c r="G375">
        <v>383000</v>
      </c>
    </row>
    <row r="376" spans="1:7" x14ac:dyDescent="0.45">
      <c r="A376" t="s">
        <v>7</v>
      </c>
      <c r="B376" t="s">
        <v>8</v>
      </c>
      <c r="C376" t="s">
        <v>19</v>
      </c>
      <c r="D376" t="s">
        <v>26</v>
      </c>
      <c r="E376" t="s">
        <v>16</v>
      </c>
      <c r="F376" t="s">
        <v>33</v>
      </c>
      <c r="G376">
        <v>250000</v>
      </c>
    </row>
    <row r="377" spans="1:7" x14ac:dyDescent="0.45">
      <c r="A377" t="s">
        <v>7</v>
      </c>
      <c r="B377" t="s">
        <v>25</v>
      </c>
      <c r="C377" t="s">
        <v>9</v>
      </c>
      <c r="D377" t="s">
        <v>10</v>
      </c>
      <c r="E377" t="s">
        <v>16</v>
      </c>
      <c r="F377" t="s">
        <v>33</v>
      </c>
      <c r="G377">
        <v>550000</v>
      </c>
    </row>
    <row r="378" spans="1:7" x14ac:dyDescent="0.45">
      <c r="A378" t="s">
        <v>7</v>
      </c>
      <c r="B378" t="s">
        <v>8</v>
      </c>
      <c r="C378" t="s">
        <v>13</v>
      </c>
      <c r="D378" t="s">
        <v>10</v>
      </c>
      <c r="E378" t="s">
        <v>16</v>
      </c>
      <c r="F378" t="s">
        <v>33</v>
      </c>
      <c r="G378">
        <v>340000</v>
      </c>
    </row>
    <row r="379" spans="1:7" x14ac:dyDescent="0.45">
      <c r="A379" t="s">
        <v>7</v>
      </c>
      <c r="B379" t="s">
        <v>8</v>
      </c>
      <c r="C379" t="s">
        <v>32</v>
      </c>
      <c r="D379" t="s">
        <v>10</v>
      </c>
      <c r="E379" t="s">
        <v>16</v>
      </c>
      <c r="F379" t="s">
        <v>33</v>
      </c>
      <c r="G379">
        <v>405000</v>
      </c>
    </row>
    <row r="380" spans="1:7" x14ac:dyDescent="0.45">
      <c r="A380" t="s">
        <v>7</v>
      </c>
      <c r="B380" t="s">
        <v>8</v>
      </c>
      <c r="C380" t="s">
        <v>19</v>
      </c>
      <c r="D380" t="s">
        <v>10</v>
      </c>
      <c r="E380" t="s">
        <v>16</v>
      </c>
      <c r="F380" t="s">
        <v>33</v>
      </c>
      <c r="G380">
        <v>360000</v>
      </c>
    </row>
    <row r="381" spans="1:7" x14ac:dyDescent="0.45">
      <c r="A381" t="s">
        <v>7</v>
      </c>
      <c r="B381" t="s">
        <v>8</v>
      </c>
      <c r="C381" t="s">
        <v>9</v>
      </c>
      <c r="D381" t="s">
        <v>10</v>
      </c>
      <c r="E381" t="s">
        <v>11</v>
      </c>
      <c r="F381" t="s">
        <v>33</v>
      </c>
      <c r="G381">
        <v>475000</v>
      </c>
    </row>
    <row r="382" spans="1:7" x14ac:dyDescent="0.45">
      <c r="A382" t="s">
        <v>7</v>
      </c>
      <c r="B382" t="s">
        <v>8</v>
      </c>
      <c r="C382" t="s">
        <v>30</v>
      </c>
      <c r="D382" t="s">
        <v>10</v>
      </c>
      <c r="E382" t="s">
        <v>16</v>
      </c>
      <c r="F382" t="s">
        <v>33</v>
      </c>
      <c r="G382">
        <v>475000</v>
      </c>
    </row>
    <row r="383" spans="1:7" x14ac:dyDescent="0.45">
      <c r="A383" t="s">
        <v>7</v>
      </c>
      <c r="B383" t="s">
        <v>8</v>
      </c>
      <c r="C383" t="s">
        <v>14</v>
      </c>
      <c r="D383" t="s">
        <v>10</v>
      </c>
      <c r="E383" t="s">
        <v>11</v>
      </c>
      <c r="F383" t="s">
        <v>33</v>
      </c>
      <c r="G383">
        <v>520000</v>
      </c>
    </row>
    <row r="384" spans="1:7" x14ac:dyDescent="0.45">
      <c r="A384" t="s">
        <v>7</v>
      </c>
      <c r="B384" t="s">
        <v>8</v>
      </c>
      <c r="C384" t="s">
        <v>34</v>
      </c>
      <c r="D384" t="s">
        <v>10</v>
      </c>
      <c r="E384" t="s">
        <v>16</v>
      </c>
      <c r="F384" t="s">
        <v>33</v>
      </c>
      <c r="G384">
        <v>360000</v>
      </c>
    </row>
    <row r="385" spans="1:7" x14ac:dyDescent="0.45">
      <c r="A385" t="s">
        <v>7</v>
      </c>
      <c r="B385" t="s">
        <v>8</v>
      </c>
      <c r="C385" t="s">
        <v>21</v>
      </c>
      <c r="D385" t="s">
        <v>10</v>
      </c>
      <c r="E385" t="s">
        <v>16</v>
      </c>
      <c r="F385" t="s">
        <v>33</v>
      </c>
      <c r="G385">
        <v>410000</v>
      </c>
    </row>
    <row r="386" spans="1:7" x14ac:dyDescent="0.45">
      <c r="A386" t="s">
        <v>7</v>
      </c>
      <c r="B386" t="s">
        <v>8</v>
      </c>
      <c r="C386" t="s">
        <v>14</v>
      </c>
      <c r="D386" t="s">
        <v>10</v>
      </c>
      <c r="E386" t="s">
        <v>16</v>
      </c>
      <c r="F386" t="s">
        <v>33</v>
      </c>
      <c r="G386">
        <v>360000</v>
      </c>
    </row>
    <row r="387" spans="1:7" x14ac:dyDescent="0.45">
      <c r="A387" t="s">
        <v>7</v>
      </c>
      <c r="B387" t="s">
        <v>8</v>
      </c>
      <c r="C387" t="s">
        <v>30</v>
      </c>
      <c r="D387" t="s">
        <v>10</v>
      </c>
      <c r="E387" t="s">
        <v>11</v>
      </c>
      <c r="F387" t="s">
        <v>33</v>
      </c>
      <c r="G387">
        <v>480000</v>
      </c>
    </row>
    <row r="388" spans="1:7" x14ac:dyDescent="0.45">
      <c r="A388" t="s">
        <v>7</v>
      </c>
      <c r="B388" t="s">
        <v>8</v>
      </c>
      <c r="C388" t="s">
        <v>30</v>
      </c>
      <c r="D388" t="s">
        <v>10</v>
      </c>
      <c r="E388" t="s">
        <v>16</v>
      </c>
      <c r="F388" t="s">
        <v>33</v>
      </c>
      <c r="G388">
        <v>480000</v>
      </c>
    </row>
    <row r="389" spans="1:7" x14ac:dyDescent="0.45">
      <c r="A389" t="s">
        <v>7</v>
      </c>
      <c r="B389" t="s">
        <v>8</v>
      </c>
      <c r="C389" t="s">
        <v>21</v>
      </c>
      <c r="D389" t="s">
        <v>10</v>
      </c>
      <c r="E389" t="s">
        <v>16</v>
      </c>
      <c r="F389" t="s">
        <v>33</v>
      </c>
      <c r="G389">
        <v>350000</v>
      </c>
    </row>
    <row r="390" spans="1:7" x14ac:dyDescent="0.45">
      <c r="A390" t="s">
        <v>7</v>
      </c>
      <c r="B390" t="s">
        <v>25</v>
      </c>
      <c r="C390" t="s">
        <v>21</v>
      </c>
      <c r="D390" t="s">
        <v>10</v>
      </c>
      <c r="E390" t="s">
        <v>16</v>
      </c>
      <c r="F390" t="s">
        <v>33</v>
      </c>
      <c r="G390">
        <v>0</v>
      </c>
    </row>
    <row r="391" spans="1:7" x14ac:dyDescent="0.45">
      <c r="A391" t="s">
        <v>7</v>
      </c>
      <c r="B391" t="s">
        <v>8</v>
      </c>
      <c r="C391" t="s">
        <v>21</v>
      </c>
      <c r="D391" t="s">
        <v>10</v>
      </c>
      <c r="E391" t="s">
        <v>16</v>
      </c>
      <c r="F391" t="s">
        <v>33</v>
      </c>
      <c r="G391">
        <v>350000</v>
      </c>
    </row>
    <row r="392" spans="1:7" x14ac:dyDescent="0.45">
      <c r="A392" t="s">
        <v>7</v>
      </c>
      <c r="B392" t="s">
        <v>8</v>
      </c>
      <c r="C392" t="s">
        <v>19</v>
      </c>
      <c r="D392" t="s">
        <v>10</v>
      </c>
      <c r="E392" t="s">
        <v>11</v>
      </c>
      <c r="F392" t="s">
        <v>33</v>
      </c>
      <c r="G392">
        <v>330000</v>
      </c>
    </row>
    <row r="393" spans="1:7" x14ac:dyDescent="0.45">
      <c r="A393" t="s">
        <v>7</v>
      </c>
      <c r="B393" t="s">
        <v>8</v>
      </c>
      <c r="C393" t="s">
        <v>14</v>
      </c>
      <c r="D393" t="s">
        <v>10</v>
      </c>
      <c r="E393" t="s">
        <v>16</v>
      </c>
      <c r="F393" t="s">
        <v>33</v>
      </c>
      <c r="G393">
        <v>400000</v>
      </c>
    </row>
    <row r="394" spans="1:7" x14ac:dyDescent="0.45">
      <c r="A394" t="s">
        <v>7</v>
      </c>
      <c r="B394" t="s">
        <v>8</v>
      </c>
      <c r="C394" t="s">
        <v>19</v>
      </c>
      <c r="D394" t="s">
        <v>10</v>
      </c>
      <c r="E394" t="s">
        <v>16</v>
      </c>
      <c r="F394" t="s">
        <v>33</v>
      </c>
      <c r="G394">
        <v>450000</v>
      </c>
    </row>
    <row r="395" spans="1:7" x14ac:dyDescent="0.45">
      <c r="A395" t="s">
        <v>7</v>
      </c>
      <c r="B395" t="s">
        <v>25</v>
      </c>
      <c r="C395" t="s">
        <v>22</v>
      </c>
      <c r="D395" t="s">
        <v>10</v>
      </c>
      <c r="E395" t="s">
        <v>16</v>
      </c>
      <c r="F395" t="s">
        <v>33</v>
      </c>
      <c r="G395">
        <v>350000</v>
      </c>
    </row>
    <row r="396" spans="1:7" x14ac:dyDescent="0.45">
      <c r="A396" t="s">
        <v>7</v>
      </c>
      <c r="B396" t="s">
        <v>8</v>
      </c>
      <c r="C396" t="s">
        <v>18</v>
      </c>
      <c r="D396" t="s">
        <v>10</v>
      </c>
      <c r="E396" t="s">
        <v>11</v>
      </c>
      <c r="F396" t="s">
        <v>33</v>
      </c>
      <c r="G396">
        <v>425000</v>
      </c>
    </row>
    <row r="397" spans="1:7" x14ac:dyDescent="0.45">
      <c r="A397" t="s">
        <v>7</v>
      </c>
      <c r="B397" t="s">
        <v>8</v>
      </c>
      <c r="C397" t="s">
        <v>21</v>
      </c>
      <c r="D397" t="s">
        <v>10</v>
      </c>
      <c r="E397" t="s">
        <v>11</v>
      </c>
      <c r="F397" t="s">
        <v>33</v>
      </c>
      <c r="G397">
        <v>440000</v>
      </c>
    </row>
    <row r="398" spans="1:7" x14ac:dyDescent="0.45">
      <c r="A398" t="s">
        <v>7</v>
      </c>
      <c r="B398" t="s">
        <v>8</v>
      </c>
      <c r="C398" t="s">
        <v>14</v>
      </c>
      <c r="D398" t="s">
        <v>10</v>
      </c>
      <c r="E398" t="s">
        <v>16</v>
      </c>
      <c r="F398" t="s">
        <v>33</v>
      </c>
      <c r="G398">
        <v>440000</v>
      </c>
    </row>
    <row r="399" spans="1:7" x14ac:dyDescent="0.45">
      <c r="A399" t="s">
        <v>7</v>
      </c>
      <c r="B399" t="s">
        <v>8</v>
      </c>
      <c r="C399" t="s">
        <v>22</v>
      </c>
      <c r="D399" t="s">
        <v>10</v>
      </c>
      <c r="E399" t="s">
        <v>16</v>
      </c>
      <c r="F399" t="s">
        <v>33</v>
      </c>
      <c r="G399">
        <v>410000</v>
      </c>
    </row>
    <row r="400" spans="1:7" x14ac:dyDescent="0.45">
      <c r="A400" t="s">
        <v>7</v>
      </c>
      <c r="B400" t="s">
        <v>8</v>
      </c>
      <c r="C400" t="s">
        <v>13</v>
      </c>
      <c r="D400" t="s">
        <v>10</v>
      </c>
      <c r="E400" t="s">
        <v>16</v>
      </c>
      <c r="F400" t="s">
        <v>33</v>
      </c>
      <c r="G400">
        <v>421000</v>
      </c>
    </row>
    <row r="401" spans="1:7" x14ac:dyDescent="0.45">
      <c r="A401" t="s">
        <v>7</v>
      </c>
      <c r="B401" t="s">
        <v>8</v>
      </c>
      <c r="C401" t="s">
        <v>13</v>
      </c>
      <c r="D401" t="s">
        <v>10</v>
      </c>
      <c r="E401" t="s">
        <v>11</v>
      </c>
      <c r="F401" t="s">
        <v>33</v>
      </c>
      <c r="G401">
        <v>375000</v>
      </c>
    </row>
    <row r="402" spans="1:7" x14ac:dyDescent="0.45">
      <c r="A402" t="s">
        <v>7</v>
      </c>
      <c r="B402" t="s">
        <v>8</v>
      </c>
      <c r="C402" t="s">
        <v>22</v>
      </c>
      <c r="D402" t="s">
        <v>10</v>
      </c>
      <c r="E402" t="s">
        <v>11</v>
      </c>
      <c r="F402" t="s">
        <v>33</v>
      </c>
      <c r="G402">
        <v>250000</v>
      </c>
    </row>
    <row r="403" spans="1:7" x14ac:dyDescent="0.45">
      <c r="A403" t="s">
        <v>7</v>
      </c>
      <c r="B403" t="s">
        <v>8</v>
      </c>
      <c r="C403" t="s">
        <v>13</v>
      </c>
      <c r="D403" t="s">
        <v>10</v>
      </c>
      <c r="E403" t="s">
        <v>16</v>
      </c>
      <c r="F403" t="s">
        <v>33</v>
      </c>
      <c r="G403">
        <v>380000</v>
      </c>
    </row>
    <row r="404" spans="1:7" x14ac:dyDescent="0.45">
      <c r="A404" t="s">
        <v>7</v>
      </c>
      <c r="B404" t="s">
        <v>8</v>
      </c>
      <c r="C404" t="s">
        <v>19</v>
      </c>
      <c r="D404" t="s">
        <v>10</v>
      </c>
      <c r="E404" t="s">
        <v>11</v>
      </c>
      <c r="F404" t="s">
        <v>33</v>
      </c>
      <c r="G404">
        <v>450000</v>
      </c>
    </row>
    <row r="405" spans="1:7" x14ac:dyDescent="0.45">
      <c r="A405" t="s">
        <v>7</v>
      </c>
      <c r="B405" t="s">
        <v>8</v>
      </c>
      <c r="C405" t="s">
        <v>21</v>
      </c>
      <c r="D405" t="s">
        <v>10</v>
      </c>
      <c r="E405" t="s">
        <v>11</v>
      </c>
      <c r="F405" t="s">
        <v>33</v>
      </c>
      <c r="G405">
        <v>350000</v>
      </c>
    </row>
    <row r="406" spans="1:7" x14ac:dyDescent="0.45">
      <c r="A406" t="s">
        <v>7</v>
      </c>
      <c r="B406" t="s">
        <v>8</v>
      </c>
      <c r="C406" t="s">
        <v>22</v>
      </c>
      <c r="D406" t="s">
        <v>10</v>
      </c>
      <c r="E406" t="s">
        <v>11</v>
      </c>
      <c r="F406" t="s">
        <v>33</v>
      </c>
      <c r="G406">
        <v>430000</v>
      </c>
    </row>
    <row r="407" spans="1:7" x14ac:dyDescent="0.45">
      <c r="A407" t="s">
        <v>7</v>
      </c>
      <c r="B407" t="s">
        <v>8</v>
      </c>
      <c r="C407" t="s">
        <v>14</v>
      </c>
      <c r="D407" t="s">
        <v>10</v>
      </c>
      <c r="E407" t="s">
        <v>16</v>
      </c>
      <c r="F407" t="s">
        <v>33</v>
      </c>
      <c r="G407">
        <v>550000</v>
      </c>
    </row>
    <row r="408" spans="1:7" x14ac:dyDescent="0.45">
      <c r="A408" t="s">
        <v>7</v>
      </c>
      <c r="B408" t="s">
        <v>27</v>
      </c>
      <c r="C408" t="s">
        <v>31</v>
      </c>
      <c r="D408" t="s">
        <v>10</v>
      </c>
      <c r="E408" t="s">
        <v>11</v>
      </c>
      <c r="F408" t="s">
        <v>33</v>
      </c>
      <c r="G408">
        <v>120000</v>
      </c>
    </row>
    <row r="409" spans="1:7" x14ac:dyDescent="0.45">
      <c r="A409" t="s">
        <v>7</v>
      </c>
      <c r="B409" t="s">
        <v>8</v>
      </c>
      <c r="C409" t="s">
        <v>30</v>
      </c>
      <c r="D409" t="s">
        <v>10</v>
      </c>
      <c r="E409" t="s">
        <v>11</v>
      </c>
      <c r="F409" t="s">
        <v>33</v>
      </c>
      <c r="G409">
        <v>380000</v>
      </c>
    </row>
    <row r="410" spans="1:7" x14ac:dyDescent="0.45">
      <c r="A410" t="s">
        <v>7</v>
      </c>
      <c r="B410" t="s">
        <v>8</v>
      </c>
      <c r="C410" t="s">
        <v>21</v>
      </c>
      <c r="D410" t="s">
        <v>10</v>
      </c>
      <c r="E410" t="s">
        <v>11</v>
      </c>
      <c r="F410" t="s">
        <v>33</v>
      </c>
      <c r="G410">
        <v>360000</v>
      </c>
    </row>
    <row r="411" spans="1:7" x14ac:dyDescent="0.45">
      <c r="A411" t="s">
        <v>7</v>
      </c>
      <c r="B411" t="s">
        <v>8</v>
      </c>
      <c r="C411" t="s">
        <v>14</v>
      </c>
      <c r="D411" t="s">
        <v>10</v>
      </c>
      <c r="E411" t="s">
        <v>16</v>
      </c>
      <c r="F411" t="s">
        <v>33</v>
      </c>
      <c r="G411">
        <v>550000</v>
      </c>
    </row>
    <row r="412" spans="1:7" x14ac:dyDescent="0.45">
      <c r="A412" t="s">
        <v>7</v>
      </c>
      <c r="B412" t="s">
        <v>8</v>
      </c>
      <c r="C412" t="s">
        <v>13</v>
      </c>
      <c r="D412" t="s">
        <v>10</v>
      </c>
      <c r="E412" t="s">
        <v>11</v>
      </c>
      <c r="F412" t="s">
        <v>33</v>
      </c>
      <c r="G412">
        <v>180000</v>
      </c>
    </row>
    <row r="413" spans="1:7" x14ac:dyDescent="0.45">
      <c r="A413" t="s">
        <v>7</v>
      </c>
      <c r="B413" t="s">
        <v>8</v>
      </c>
      <c r="C413" t="s">
        <v>23</v>
      </c>
      <c r="D413" t="s">
        <v>10</v>
      </c>
      <c r="E413" t="s">
        <v>11</v>
      </c>
      <c r="F413" t="s">
        <v>33</v>
      </c>
      <c r="G413">
        <v>450000</v>
      </c>
    </row>
    <row r="414" spans="1:7" x14ac:dyDescent="0.45">
      <c r="A414" t="s">
        <v>7</v>
      </c>
      <c r="B414" t="s">
        <v>8</v>
      </c>
      <c r="C414" t="s">
        <v>14</v>
      </c>
      <c r="D414" t="s">
        <v>10</v>
      </c>
      <c r="E414" t="s">
        <v>16</v>
      </c>
      <c r="F414" t="s">
        <v>33</v>
      </c>
      <c r="G414">
        <v>550000</v>
      </c>
    </row>
    <row r="415" spans="1:7" x14ac:dyDescent="0.45">
      <c r="A415" t="s">
        <v>7</v>
      </c>
      <c r="B415" t="s">
        <v>8</v>
      </c>
      <c r="C415" t="s">
        <v>14</v>
      </c>
      <c r="D415" t="s">
        <v>10</v>
      </c>
      <c r="E415" t="s">
        <v>16</v>
      </c>
      <c r="F415" t="s">
        <v>33</v>
      </c>
      <c r="G415">
        <v>400000</v>
      </c>
    </row>
    <row r="416" spans="1:7" x14ac:dyDescent="0.45">
      <c r="A416" t="s">
        <v>7</v>
      </c>
      <c r="B416" t="s">
        <v>8</v>
      </c>
      <c r="C416" t="s">
        <v>13</v>
      </c>
      <c r="D416" t="s">
        <v>10</v>
      </c>
      <c r="E416" t="s">
        <v>11</v>
      </c>
      <c r="F416" t="s">
        <v>33</v>
      </c>
      <c r="G416">
        <v>320000</v>
      </c>
    </row>
    <row r="417" spans="1:7" x14ac:dyDescent="0.45">
      <c r="A417" t="s">
        <v>7</v>
      </c>
      <c r="B417" t="s">
        <v>8</v>
      </c>
      <c r="C417" t="s">
        <v>13</v>
      </c>
      <c r="D417" t="s">
        <v>10</v>
      </c>
      <c r="E417" t="s">
        <v>16</v>
      </c>
      <c r="F417" t="s">
        <v>33</v>
      </c>
      <c r="G417">
        <v>380000</v>
      </c>
    </row>
    <row r="418" spans="1:7" x14ac:dyDescent="0.45">
      <c r="A418" t="s">
        <v>7</v>
      </c>
      <c r="B418" t="s">
        <v>8</v>
      </c>
      <c r="C418" t="s">
        <v>23</v>
      </c>
      <c r="D418" t="s">
        <v>10</v>
      </c>
      <c r="E418" t="s">
        <v>16</v>
      </c>
      <c r="F418" t="s">
        <v>33</v>
      </c>
      <c r="G418">
        <v>175000</v>
      </c>
    </row>
    <row r="419" spans="1:7" x14ac:dyDescent="0.45">
      <c r="A419" t="s">
        <v>7</v>
      </c>
      <c r="B419" t="s">
        <v>8</v>
      </c>
      <c r="C419" t="s">
        <v>17</v>
      </c>
      <c r="D419" t="s">
        <v>10</v>
      </c>
      <c r="E419" t="s">
        <v>11</v>
      </c>
      <c r="F419" t="s">
        <v>33</v>
      </c>
      <c r="G419">
        <v>350000</v>
      </c>
    </row>
    <row r="420" spans="1:7" x14ac:dyDescent="0.45">
      <c r="A420" t="s">
        <v>7</v>
      </c>
      <c r="B420" t="s">
        <v>8</v>
      </c>
      <c r="C420" t="s">
        <v>18</v>
      </c>
      <c r="D420" t="s">
        <v>10</v>
      </c>
      <c r="E420" t="s">
        <v>11</v>
      </c>
      <c r="F420" t="s">
        <v>33</v>
      </c>
      <c r="G420">
        <v>425000</v>
      </c>
    </row>
    <row r="421" spans="1:7" x14ac:dyDescent="0.45">
      <c r="A421" t="s">
        <v>7</v>
      </c>
      <c r="B421" t="s">
        <v>8</v>
      </c>
      <c r="C421" t="s">
        <v>14</v>
      </c>
      <c r="D421" t="s">
        <v>10</v>
      </c>
      <c r="E421" t="s">
        <v>16</v>
      </c>
      <c r="F421" t="s">
        <v>33</v>
      </c>
      <c r="G421">
        <v>400000</v>
      </c>
    </row>
    <row r="422" spans="1:7" x14ac:dyDescent="0.45">
      <c r="A422" t="s">
        <v>7</v>
      </c>
      <c r="B422" t="s">
        <v>8</v>
      </c>
      <c r="C422" t="s">
        <v>18</v>
      </c>
      <c r="D422" t="s">
        <v>10</v>
      </c>
      <c r="E422" t="s">
        <v>11</v>
      </c>
      <c r="F422" t="s">
        <v>33</v>
      </c>
      <c r="G422">
        <v>425000</v>
      </c>
    </row>
    <row r="423" spans="1:7" x14ac:dyDescent="0.45">
      <c r="A423" t="s">
        <v>7</v>
      </c>
      <c r="B423" t="s">
        <v>8</v>
      </c>
      <c r="C423" t="s">
        <v>21</v>
      </c>
      <c r="D423" t="s">
        <v>10</v>
      </c>
      <c r="E423" t="s">
        <v>11</v>
      </c>
      <c r="F423" t="s">
        <v>33</v>
      </c>
      <c r="G423">
        <v>425000</v>
      </c>
    </row>
    <row r="424" spans="1:7" x14ac:dyDescent="0.45">
      <c r="A424" t="s">
        <v>7</v>
      </c>
      <c r="B424" t="s">
        <v>8</v>
      </c>
      <c r="C424" t="s">
        <v>21</v>
      </c>
      <c r="D424" t="s">
        <v>10</v>
      </c>
      <c r="E424" t="s">
        <v>16</v>
      </c>
      <c r="F424" t="s">
        <v>33</v>
      </c>
      <c r="G424">
        <v>450000</v>
      </c>
    </row>
    <row r="425" spans="1:7" x14ac:dyDescent="0.45">
      <c r="A425" t="s">
        <v>7</v>
      </c>
      <c r="B425" t="s">
        <v>8</v>
      </c>
      <c r="C425" t="s">
        <v>19</v>
      </c>
      <c r="D425" t="s">
        <v>10</v>
      </c>
      <c r="E425" t="s">
        <v>16</v>
      </c>
      <c r="F425" t="s">
        <v>33</v>
      </c>
      <c r="G425">
        <v>345000</v>
      </c>
    </row>
    <row r="426" spans="1:7" x14ac:dyDescent="0.45">
      <c r="A426" t="s">
        <v>7</v>
      </c>
      <c r="B426" t="s">
        <v>8</v>
      </c>
      <c r="C426" t="s">
        <v>18</v>
      </c>
      <c r="D426" t="s">
        <v>10</v>
      </c>
      <c r="E426" t="s">
        <v>11</v>
      </c>
      <c r="F426" t="s">
        <v>33</v>
      </c>
      <c r="G426">
        <v>440000</v>
      </c>
    </row>
    <row r="427" spans="1:7" x14ac:dyDescent="0.45">
      <c r="A427" t="s">
        <v>7</v>
      </c>
      <c r="B427" t="s">
        <v>8</v>
      </c>
      <c r="C427" t="s">
        <v>30</v>
      </c>
      <c r="D427" t="s">
        <v>10</v>
      </c>
      <c r="E427" t="s">
        <v>16</v>
      </c>
      <c r="F427" t="s">
        <v>33</v>
      </c>
      <c r="G427">
        <v>435000</v>
      </c>
    </row>
    <row r="428" spans="1:7" x14ac:dyDescent="0.45">
      <c r="A428" t="s">
        <v>7</v>
      </c>
      <c r="B428" t="s">
        <v>8</v>
      </c>
      <c r="C428" t="s">
        <v>22</v>
      </c>
      <c r="D428" t="s">
        <v>10</v>
      </c>
      <c r="E428" t="s">
        <v>11</v>
      </c>
      <c r="F428" t="s">
        <v>33</v>
      </c>
      <c r="G428">
        <v>470000</v>
      </c>
    </row>
    <row r="429" spans="1:7" x14ac:dyDescent="0.45">
      <c r="A429" t="s">
        <v>7</v>
      </c>
      <c r="B429" t="s">
        <v>25</v>
      </c>
      <c r="C429" t="s">
        <v>23</v>
      </c>
      <c r="D429" t="s">
        <v>10</v>
      </c>
      <c r="E429" t="s">
        <v>16</v>
      </c>
      <c r="F429" t="s">
        <v>33</v>
      </c>
      <c r="G429">
        <v>300000</v>
      </c>
    </row>
    <row r="430" spans="1:7" x14ac:dyDescent="0.45">
      <c r="A430" t="s">
        <v>7</v>
      </c>
      <c r="B430" t="s">
        <v>8</v>
      </c>
      <c r="C430" t="s">
        <v>14</v>
      </c>
      <c r="D430" t="s">
        <v>10</v>
      </c>
      <c r="E430" t="s">
        <v>16</v>
      </c>
      <c r="F430" t="s">
        <v>33</v>
      </c>
      <c r="G430">
        <v>450000</v>
      </c>
    </row>
    <row r="431" spans="1:7" x14ac:dyDescent="0.45">
      <c r="A431" t="s">
        <v>7</v>
      </c>
      <c r="B431" t="s">
        <v>8</v>
      </c>
      <c r="C431" t="s">
        <v>14</v>
      </c>
      <c r="D431" t="s">
        <v>10</v>
      </c>
      <c r="E431" t="s">
        <v>16</v>
      </c>
      <c r="F431" t="s">
        <v>33</v>
      </c>
      <c r="G431">
        <v>550000</v>
      </c>
    </row>
    <row r="432" spans="1:7" x14ac:dyDescent="0.45">
      <c r="A432" t="s">
        <v>7</v>
      </c>
      <c r="B432" t="s">
        <v>8</v>
      </c>
      <c r="C432" t="s">
        <v>14</v>
      </c>
      <c r="D432" t="s">
        <v>10</v>
      </c>
      <c r="E432" t="s">
        <v>11</v>
      </c>
      <c r="F432" t="s">
        <v>33</v>
      </c>
      <c r="G432">
        <v>470000</v>
      </c>
    </row>
    <row r="433" spans="1:7" x14ac:dyDescent="0.45">
      <c r="A433" t="s">
        <v>7</v>
      </c>
      <c r="B433" t="s">
        <v>8</v>
      </c>
      <c r="C433" t="s">
        <v>23</v>
      </c>
      <c r="D433" t="s">
        <v>10</v>
      </c>
      <c r="E433" t="s">
        <v>16</v>
      </c>
      <c r="F433" t="s">
        <v>33</v>
      </c>
      <c r="G433">
        <v>360000</v>
      </c>
    </row>
    <row r="434" spans="1:7" x14ac:dyDescent="0.45">
      <c r="A434" t="s">
        <v>7</v>
      </c>
      <c r="B434" t="s">
        <v>8</v>
      </c>
      <c r="C434" t="s">
        <v>24</v>
      </c>
      <c r="D434" t="s">
        <v>10</v>
      </c>
      <c r="E434" t="s">
        <v>16</v>
      </c>
      <c r="F434" t="s">
        <v>33</v>
      </c>
      <c r="G434">
        <v>300000</v>
      </c>
    </row>
    <row r="435" spans="1:7" x14ac:dyDescent="0.45">
      <c r="A435" t="s">
        <v>7</v>
      </c>
      <c r="B435" t="s">
        <v>8</v>
      </c>
      <c r="C435" t="s">
        <v>30</v>
      </c>
      <c r="D435" t="s">
        <v>10</v>
      </c>
      <c r="E435" t="s">
        <v>16</v>
      </c>
      <c r="F435" t="s">
        <v>33</v>
      </c>
      <c r="G435">
        <v>440000</v>
      </c>
    </row>
    <row r="436" spans="1:7" x14ac:dyDescent="0.45">
      <c r="A436" t="s">
        <v>7</v>
      </c>
      <c r="B436" t="s">
        <v>25</v>
      </c>
      <c r="C436" t="s">
        <v>17</v>
      </c>
      <c r="D436" t="s">
        <v>10</v>
      </c>
      <c r="E436" t="s">
        <v>16</v>
      </c>
      <c r="F436" t="s">
        <v>33</v>
      </c>
      <c r="G436">
        <v>252000</v>
      </c>
    </row>
    <row r="437" spans="1:7" x14ac:dyDescent="0.45">
      <c r="A437" t="s">
        <v>7</v>
      </c>
      <c r="B437" t="s">
        <v>8</v>
      </c>
      <c r="C437" t="s">
        <v>18</v>
      </c>
      <c r="D437" t="s">
        <v>10</v>
      </c>
      <c r="E437" t="s">
        <v>16</v>
      </c>
      <c r="F437" t="s">
        <v>33</v>
      </c>
      <c r="G437">
        <v>400000</v>
      </c>
    </row>
    <row r="438" spans="1:7" x14ac:dyDescent="0.45">
      <c r="A438" t="s">
        <v>7</v>
      </c>
      <c r="B438" t="s">
        <v>8</v>
      </c>
      <c r="C438" t="s">
        <v>19</v>
      </c>
      <c r="D438" t="s">
        <v>10</v>
      </c>
      <c r="E438" t="s">
        <v>16</v>
      </c>
      <c r="F438" t="s">
        <v>33</v>
      </c>
      <c r="G438">
        <v>270000</v>
      </c>
    </row>
    <row r="439" spans="1:7" x14ac:dyDescent="0.45">
      <c r="A439" t="s">
        <v>7</v>
      </c>
      <c r="B439" t="s">
        <v>8</v>
      </c>
      <c r="C439" t="s">
        <v>19</v>
      </c>
      <c r="D439" t="s">
        <v>10</v>
      </c>
      <c r="E439" t="s">
        <v>11</v>
      </c>
      <c r="F439" t="s">
        <v>33</v>
      </c>
      <c r="G439">
        <v>320000</v>
      </c>
    </row>
    <row r="440" spans="1:7" x14ac:dyDescent="0.45">
      <c r="A440" t="s">
        <v>7</v>
      </c>
      <c r="B440" t="s">
        <v>8</v>
      </c>
      <c r="C440" t="s">
        <v>13</v>
      </c>
      <c r="D440" t="s">
        <v>26</v>
      </c>
      <c r="E440" t="s">
        <v>11</v>
      </c>
      <c r="F440" t="s">
        <v>33</v>
      </c>
      <c r="G440">
        <v>470000</v>
      </c>
    </row>
    <row r="441" spans="1:7" x14ac:dyDescent="0.45">
      <c r="A441" t="s">
        <v>7</v>
      </c>
      <c r="B441" t="s">
        <v>8</v>
      </c>
      <c r="C441" t="s">
        <v>28</v>
      </c>
      <c r="D441" t="s">
        <v>26</v>
      </c>
      <c r="E441" t="s">
        <v>16</v>
      </c>
      <c r="F441" t="s">
        <v>33</v>
      </c>
      <c r="G441">
        <v>420000</v>
      </c>
    </row>
    <row r="442" spans="1:7" x14ac:dyDescent="0.45">
      <c r="A442" t="s">
        <v>7</v>
      </c>
      <c r="B442" t="s">
        <v>8</v>
      </c>
      <c r="C442" t="s">
        <v>19</v>
      </c>
      <c r="D442" t="s">
        <v>26</v>
      </c>
      <c r="E442" t="s">
        <v>11</v>
      </c>
      <c r="F442" t="s">
        <v>33</v>
      </c>
      <c r="G442">
        <v>320000</v>
      </c>
    </row>
    <row r="443" spans="1:7" x14ac:dyDescent="0.45">
      <c r="A443" t="s">
        <v>7</v>
      </c>
      <c r="B443" t="s">
        <v>8</v>
      </c>
      <c r="C443" t="s">
        <v>14</v>
      </c>
      <c r="D443" t="s">
        <v>26</v>
      </c>
      <c r="E443" t="s">
        <v>16</v>
      </c>
      <c r="F443" t="s">
        <v>33</v>
      </c>
      <c r="G443">
        <v>420000</v>
      </c>
    </row>
    <row r="444" spans="1:7" x14ac:dyDescent="0.45">
      <c r="A444" t="s">
        <v>7</v>
      </c>
      <c r="B444" t="s">
        <v>8</v>
      </c>
      <c r="C444" t="s">
        <v>24</v>
      </c>
      <c r="D444" t="s">
        <v>26</v>
      </c>
      <c r="E444" t="s">
        <v>11</v>
      </c>
      <c r="F444" t="s">
        <v>33</v>
      </c>
      <c r="G444">
        <v>430000</v>
      </c>
    </row>
    <row r="445" spans="1:7" x14ac:dyDescent="0.45">
      <c r="A445" t="s">
        <v>7</v>
      </c>
      <c r="B445" t="s">
        <v>8</v>
      </c>
      <c r="C445" t="s">
        <v>29</v>
      </c>
      <c r="D445" t="s">
        <v>26</v>
      </c>
      <c r="E445" t="s">
        <v>11</v>
      </c>
      <c r="F445" t="s">
        <v>33</v>
      </c>
      <c r="G445">
        <v>370000</v>
      </c>
    </row>
    <row r="446" spans="1:7" x14ac:dyDescent="0.45">
      <c r="A446" t="s">
        <v>7</v>
      </c>
      <c r="B446" t="s">
        <v>8</v>
      </c>
      <c r="C446" t="s">
        <v>30</v>
      </c>
      <c r="D446" t="s">
        <v>26</v>
      </c>
      <c r="E446" t="s">
        <v>11</v>
      </c>
      <c r="F446" t="s">
        <v>33</v>
      </c>
      <c r="G446">
        <v>40000</v>
      </c>
    </row>
    <row r="447" spans="1:7" x14ac:dyDescent="0.45">
      <c r="A447" t="s">
        <v>7</v>
      </c>
      <c r="B447" t="s">
        <v>8</v>
      </c>
      <c r="C447" t="s">
        <v>13</v>
      </c>
      <c r="D447" t="s">
        <v>26</v>
      </c>
      <c r="E447" t="s">
        <v>16</v>
      </c>
      <c r="F447" t="s">
        <v>33</v>
      </c>
      <c r="G447">
        <v>300000</v>
      </c>
    </row>
    <row r="448" spans="1:7" x14ac:dyDescent="0.45">
      <c r="A448" t="s">
        <v>7</v>
      </c>
      <c r="B448" t="s">
        <v>8</v>
      </c>
      <c r="C448" t="s">
        <v>22</v>
      </c>
      <c r="D448" t="s">
        <v>26</v>
      </c>
      <c r="E448" t="s">
        <v>16</v>
      </c>
      <c r="F448" t="s">
        <v>33</v>
      </c>
      <c r="G448">
        <v>400</v>
      </c>
    </row>
    <row r="449" spans="1:7" x14ac:dyDescent="0.45">
      <c r="A449" t="s">
        <v>7</v>
      </c>
      <c r="B449" t="s">
        <v>8</v>
      </c>
      <c r="C449" t="s">
        <v>19</v>
      </c>
      <c r="D449" t="s">
        <v>26</v>
      </c>
      <c r="E449" t="s">
        <v>16</v>
      </c>
      <c r="F449" t="s">
        <v>33</v>
      </c>
      <c r="G449">
        <v>550000</v>
      </c>
    </row>
    <row r="450" spans="1:7" x14ac:dyDescent="0.45">
      <c r="A450" t="s">
        <v>7</v>
      </c>
      <c r="B450" t="s">
        <v>27</v>
      </c>
      <c r="C450" t="s">
        <v>23</v>
      </c>
      <c r="D450" t="s">
        <v>26</v>
      </c>
      <c r="E450" t="s">
        <v>16</v>
      </c>
      <c r="F450" t="s">
        <v>33</v>
      </c>
      <c r="G450">
        <v>100000</v>
      </c>
    </row>
    <row r="451" spans="1:7" x14ac:dyDescent="0.45">
      <c r="A451" t="s">
        <v>7</v>
      </c>
      <c r="B451" t="s">
        <v>8</v>
      </c>
      <c r="C451" t="s">
        <v>13</v>
      </c>
      <c r="D451" t="s">
        <v>26</v>
      </c>
      <c r="E451" t="s">
        <v>16</v>
      </c>
      <c r="F451" t="s">
        <v>33</v>
      </c>
      <c r="G451">
        <v>450000</v>
      </c>
    </row>
    <row r="452" spans="1:7" x14ac:dyDescent="0.45">
      <c r="A452" t="s">
        <v>7</v>
      </c>
      <c r="B452" t="s">
        <v>8</v>
      </c>
      <c r="C452" t="s">
        <v>9</v>
      </c>
      <c r="D452" t="s">
        <v>26</v>
      </c>
      <c r="E452" t="s">
        <v>16</v>
      </c>
      <c r="F452" t="s">
        <v>33</v>
      </c>
      <c r="G452">
        <v>350000</v>
      </c>
    </row>
    <row r="453" spans="1:7" x14ac:dyDescent="0.45">
      <c r="A453" t="s">
        <v>7</v>
      </c>
      <c r="B453" t="s">
        <v>8</v>
      </c>
      <c r="C453" t="s">
        <v>28</v>
      </c>
      <c r="D453" t="s">
        <v>26</v>
      </c>
      <c r="E453" t="s">
        <v>16</v>
      </c>
      <c r="F453" t="s">
        <v>33</v>
      </c>
      <c r="G453">
        <v>450000</v>
      </c>
    </row>
    <row r="454" spans="1:7" x14ac:dyDescent="0.45">
      <c r="A454" t="s">
        <v>7</v>
      </c>
      <c r="B454" t="s">
        <v>8</v>
      </c>
      <c r="C454" t="s">
        <v>21</v>
      </c>
      <c r="D454" t="s">
        <v>26</v>
      </c>
      <c r="E454" t="s">
        <v>11</v>
      </c>
      <c r="F454" t="s">
        <v>33</v>
      </c>
      <c r="G454">
        <v>485000</v>
      </c>
    </row>
    <row r="455" spans="1:7" x14ac:dyDescent="0.45">
      <c r="A455" t="s">
        <v>7</v>
      </c>
      <c r="B455" t="s">
        <v>8</v>
      </c>
      <c r="C455" t="s">
        <v>18</v>
      </c>
      <c r="D455" t="s">
        <v>26</v>
      </c>
      <c r="E455" t="s">
        <v>11</v>
      </c>
      <c r="F455" t="s">
        <v>33</v>
      </c>
      <c r="G455">
        <v>440000</v>
      </c>
    </row>
    <row r="456" spans="1:7" x14ac:dyDescent="0.45">
      <c r="A456" t="s">
        <v>7</v>
      </c>
      <c r="B456" t="s">
        <v>8</v>
      </c>
      <c r="C456" t="s">
        <v>14</v>
      </c>
      <c r="D456" t="s">
        <v>26</v>
      </c>
      <c r="E456" t="s">
        <v>11</v>
      </c>
      <c r="F456" t="s">
        <v>33</v>
      </c>
      <c r="G456">
        <v>362000</v>
      </c>
    </row>
    <row r="457" spans="1:7" x14ac:dyDescent="0.45">
      <c r="A457" t="s">
        <v>7</v>
      </c>
      <c r="B457" t="s">
        <v>8</v>
      </c>
      <c r="C457" t="s">
        <v>13</v>
      </c>
      <c r="D457" t="s">
        <v>26</v>
      </c>
      <c r="E457" t="s">
        <v>11</v>
      </c>
      <c r="F457" t="s">
        <v>33</v>
      </c>
      <c r="G457">
        <v>360000</v>
      </c>
    </row>
    <row r="458" spans="1:7" x14ac:dyDescent="0.45">
      <c r="A458" t="s">
        <v>7</v>
      </c>
      <c r="B458" t="s">
        <v>8</v>
      </c>
      <c r="C458" t="s">
        <v>14</v>
      </c>
      <c r="D458" t="s">
        <v>26</v>
      </c>
      <c r="E458" t="s">
        <v>16</v>
      </c>
      <c r="F458" t="s">
        <v>33</v>
      </c>
      <c r="G458">
        <v>450000</v>
      </c>
    </row>
    <row r="459" spans="1:7" x14ac:dyDescent="0.45">
      <c r="A459" t="s">
        <v>7</v>
      </c>
      <c r="B459" t="s">
        <v>27</v>
      </c>
      <c r="C459" t="s">
        <v>18</v>
      </c>
      <c r="D459" t="s">
        <v>26</v>
      </c>
      <c r="E459" t="s">
        <v>16</v>
      </c>
      <c r="F459" t="s">
        <v>33</v>
      </c>
      <c r="G459">
        <v>420000</v>
      </c>
    </row>
    <row r="460" spans="1:7" x14ac:dyDescent="0.45">
      <c r="A460" t="s">
        <v>7</v>
      </c>
      <c r="B460" t="s">
        <v>8</v>
      </c>
      <c r="C460" t="s">
        <v>30</v>
      </c>
      <c r="D460" t="s">
        <v>26</v>
      </c>
      <c r="E460" t="s">
        <v>16</v>
      </c>
      <c r="F460" t="s">
        <v>33</v>
      </c>
      <c r="G460">
        <v>360000</v>
      </c>
    </row>
    <row r="461" spans="1:7" x14ac:dyDescent="0.45">
      <c r="A461" t="s">
        <v>7</v>
      </c>
      <c r="B461" t="s">
        <v>8</v>
      </c>
      <c r="C461" t="s">
        <v>18</v>
      </c>
      <c r="D461" t="s">
        <v>26</v>
      </c>
      <c r="E461" t="s">
        <v>16</v>
      </c>
      <c r="F461" t="s">
        <v>33</v>
      </c>
      <c r="G461">
        <v>425000</v>
      </c>
    </row>
    <row r="462" spans="1:7" x14ac:dyDescent="0.45">
      <c r="A462" t="s">
        <v>7</v>
      </c>
      <c r="B462" t="s">
        <v>8</v>
      </c>
      <c r="C462" t="s">
        <v>21</v>
      </c>
      <c r="D462" t="s">
        <v>26</v>
      </c>
      <c r="E462" t="s">
        <v>11</v>
      </c>
      <c r="F462" t="s">
        <v>33</v>
      </c>
      <c r="G462">
        <v>475000</v>
      </c>
    </row>
    <row r="463" spans="1:7" x14ac:dyDescent="0.45">
      <c r="A463" t="s">
        <v>7</v>
      </c>
      <c r="B463" t="s">
        <v>8</v>
      </c>
      <c r="C463" t="s">
        <v>14</v>
      </c>
      <c r="D463" t="s">
        <v>26</v>
      </c>
      <c r="E463" t="s">
        <v>11</v>
      </c>
      <c r="F463" t="s">
        <v>33</v>
      </c>
      <c r="G463">
        <v>320000</v>
      </c>
    </row>
    <row r="464" spans="1:7" x14ac:dyDescent="0.45">
      <c r="A464" t="s">
        <v>7</v>
      </c>
      <c r="B464" t="s">
        <v>8</v>
      </c>
      <c r="C464" t="s">
        <v>24</v>
      </c>
      <c r="D464" t="s">
        <v>26</v>
      </c>
      <c r="E464" t="s">
        <v>16</v>
      </c>
      <c r="F464" t="s">
        <v>33</v>
      </c>
      <c r="G464">
        <v>435000</v>
      </c>
    </row>
    <row r="465" spans="1:7" x14ac:dyDescent="0.45">
      <c r="A465" t="s">
        <v>7</v>
      </c>
      <c r="B465" t="s">
        <v>8</v>
      </c>
      <c r="C465" t="s">
        <v>18</v>
      </c>
      <c r="D465" t="s">
        <v>26</v>
      </c>
      <c r="E465" t="s">
        <v>16</v>
      </c>
      <c r="F465" t="s">
        <v>33</v>
      </c>
      <c r="G465">
        <v>425000</v>
      </c>
    </row>
    <row r="466" spans="1:7" x14ac:dyDescent="0.45">
      <c r="A466" t="s">
        <v>7</v>
      </c>
      <c r="B466" t="s">
        <v>27</v>
      </c>
      <c r="C466" t="s">
        <v>21</v>
      </c>
      <c r="D466" t="s">
        <v>26</v>
      </c>
      <c r="E466" t="s">
        <v>16</v>
      </c>
      <c r="F466" t="s">
        <v>33</v>
      </c>
      <c r="G466">
        <v>455000</v>
      </c>
    </row>
    <row r="467" spans="1:7" x14ac:dyDescent="0.45">
      <c r="A467" t="s">
        <v>7</v>
      </c>
      <c r="B467" t="s">
        <v>8</v>
      </c>
      <c r="C467" t="s">
        <v>13</v>
      </c>
      <c r="D467" t="s">
        <v>26</v>
      </c>
      <c r="E467" t="s">
        <v>16</v>
      </c>
      <c r="F467" t="s">
        <v>33</v>
      </c>
      <c r="G467">
        <v>420000</v>
      </c>
    </row>
    <row r="468" spans="1:7" x14ac:dyDescent="0.45">
      <c r="A468" t="s">
        <v>7</v>
      </c>
      <c r="B468" t="s">
        <v>8</v>
      </c>
      <c r="C468" t="s">
        <v>17</v>
      </c>
      <c r="D468" t="s">
        <v>26</v>
      </c>
      <c r="E468" t="s">
        <v>11</v>
      </c>
      <c r="F468" t="s">
        <v>33</v>
      </c>
      <c r="G468">
        <v>310000</v>
      </c>
    </row>
    <row r="469" spans="1:7" x14ac:dyDescent="0.45">
      <c r="A469" t="s">
        <v>7</v>
      </c>
      <c r="B469" t="s">
        <v>8</v>
      </c>
      <c r="C469" t="s">
        <v>22</v>
      </c>
      <c r="D469" t="s">
        <v>26</v>
      </c>
      <c r="E469" t="s">
        <v>11</v>
      </c>
      <c r="F469" t="s">
        <v>33</v>
      </c>
      <c r="G469">
        <v>450000</v>
      </c>
    </row>
    <row r="470" spans="1:7" x14ac:dyDescent="0.45">
      <c r="A470" t="s">
        <v>7</v>
      </c>
      <c r="B470" t="s">
        <v>8</v>
      </c>
      <c r="C470" t="s">
        <v>21</v>
      </c>
      <c r="D470" t="s">
        <v>26</v>
      </c>
      <c r="E470" t="s">
        <v>11</v>
      </c>
      <c r="F470" t="s">
        <v>33</v>
      </c>
      <c r="G470">
        <v>445000</v>
      </c>
    </row>
    <row r="471" spans="1:7" x14ac:dyDescent="0.45">
      <c r="A471" t="s">
        <v>7</v>
      </c>
      <c r="B471" t="s">
        <v>25</v>
      </c>
      <c r="C471" t="s">
        <v>13</v>
      </c>
      <c r="D471" t="s">
        <v>26</v>
      </c>
      <c r="E471" t="s">
        <v>16</v>
      </c>
      <c r="F471" t="s">
        <v>33</v>
      </c>
      <c r="G471">
        <v>130000</v>
      </c>
    </row>
    <row r="472" spans="1:7" x14ac:dyDescent="0.45">
      <c r="A472" t="s">
        <v>7</v>
      </c>
      <c r="B472" t="s">
        <v>8</v>
      </c>
      <c r="C472" t="s">
        <v>29</v>
      </c>
      <c r="D472" t="s">
        <v>10</v>
      </c>
      <c r="E472" t="s">
        <v>16</v>
      </c>
      <c r="F472" t="s">
        <v>33</v>
      </c>
      <c r="G472">
        <v>435000</v>
      </c>
    </row>
    <row r="473" spans="1:7" x14ac:dyDescent="0.45">
      <c r="A473" t="s">
        <v>7</v>
      </c>
      <c r="B473" t="s">
        <v>8</v>
      </c>
      <c r="C473" t="s">
        <v>18</v>
      </c>
      <c r="D473" t="s">
        <v>10</v>
      </c>
      <c r="E473" t="s">
        <v>16</v>
      </c>
      <c r="F473" t="s">
        <v>33</v>
      </c>
      <c r="G473">
        <v>575000</v>
      </c>
    </row>
    <row r="474" spans="1:7" x14ac:dyDescent="0.45">
      <c r="A474" t="s">
        <v>7</v>
      </c>
      <c r="B474" t="s">
        <v>8</v>
      </c>
      <c r="C474" t="s">
        <v>30</v>
      </c>
      <c r="D474" t="s">
        <v>10</v>
      </c>
      <c r="E474" t="s">
        <v>11</v>
      </c>
      <c r="F474" t="s">
        <v>33</v>
      </c>
      <c r="G474">
        <v>450000</v>
      </c>
    </row>
    <row r="475" spans="1:7" x14ac:dyDescent="0.45">
      <c r="A475" t="s">
        <v>7</v>
      </c>
      <c r="B475" t="s">
        <v>8</v>
      </c>
      <c r="C475" t="s">
        <v>22</v>
      </c>
      <c r="D475" t="s">
        <v>10</v>
      </c>
      <c r="E475" t="s">
        <v>11</v>
      </c>
      <c r="F475" t="s">
        <v>33</v>
      </c>
      <c r="G475">
        <v>390000</v>
      </c>
    </row>
    <row r="476" spans="1:7" x14ac:dyDescent="0.45">
      <c r="A476" t="s">
        <v>7</v>
      </c>
      <c r="B476" t="s">
        <v>8</v>
      </c>
      <c r="C476" t="s">
        <v>14</v>
      </c>
      <c r="D476" t="s">
        <v>10</v>
      </c>
      <c r="E476" t="s">
        <v>11</v>
      </c>
      <c r="F476" t="s">
        <v>33</v>
      </c>
      <c r="G476">
        <v>375000</v>
      </c>
    </row>
    <row r="477" spans="1:7" x14ac:dyDescent="0.45">
      <c r="A477" t="s">
        <v>7</v>
      </c>
      <c r="B477" t="s">
        <v>8</v>
      </c>
      <c r="C477" t="s">
        <v>14</v>
      </c>
      <c r="D477" t="s">
        <v>10</v>
      </c>
      <c r="E477" t="s">
        <v>16</v>
      </c>
      <c r="F477" t="s">
        <v>33</v>
      </c>
      <c r="G477">
        <v>420000</v>
      </c>
    </row>
    <row r="478" spans="1:7" x14ac:dyDescent="0.45">
      <c r="A478" t="s">
        <v>7</v>
      </c>
      <c r="B478" t="s">
        <v>8</v>
      </c>
      <c r="C478" t="s">
        <v>19</v>
      </c>
      <c r="D478" t="s">
        <v>10</v>
      </c>
      <c r="E478" t="s">
        <v>16</v>
      </c>
      <c r="F478" t="s">
        <v>33</v>
      </c>
      <c r="G478">
        <v>300000</v>
      </c>
    </row>
    <row r="479" spans="1:7" x14ac:dyDescent="0.45">
      <c r="A479" t="s">
        <v>7</v>
      </c>
      <c r="B479" t="s">
        <v>8</v>
      </c>
      <c r="C479" t="s">
        <v>29</v>
      </c>
      <c r="D479" t="s">
        <v>10</v>
      </c>
      <c r="E479" t="s">
        <v>11</v>
      </c>
      <c r="F479" t="s">
        <v>33</v>
      </c>
      <c r="G479">
        <v>400000</v>
      </c>
    </row>
    <row r="480" spans="1:7" x14ac:dyDescent="0.45">
      <c r="A480" t="s">
        <v>7</v>
      </c>
      <c r="B480" t="s">
        <v>8</v>
      </c>
      <c r="C480" t="s">
        <v>30</v>
      </c>
      <c r="D480" t="s">
        <v>10</v>
      </c>
      <c r="E480" t="s">
        <v>11</v>
      </c>
      <c r="F480" t="s">
        <v>33</v>
      </c>
      <c r="G480">
        <v>430000</v>
      </c>
    </row>
    <row r="481" spans="1:7" x14ac:dyDescent="0.45">
      <c r="A481" t="s">
        <v>7</v>
      </c>
      <c r="B481" t="s">
        <v>8</v>
      </c>
      <c r="C481" t="s">
        <v>30</v>
      </c>
      <c r="D481" t="s">
        <v>10</v>
      </c>
      <c r="E481" t="s">
        <v>16</v>
      </c>
      <c r="F481" t="s">
        <v>33</v>
      </c>
      <c r="G481">
        <v>675000</v>
      </c>
    </row>
    <row r="482" spans="1:7" x14ac:dyDescent="0.45">
      <c r="A482" t="s">
        <v>7</v>
      </c>
      <c r="B482" t="s">
        <v>8</v>
      </c>
      <c r="C482" t="s">
        <v>9</v>
      </c>
      <c r="D482" t="s">
        <v>10</v>
      </c>
      <c r="E482" t="s">
        <v>16</v>
      </c>
      <c r="F482" t="s">
        <v>33</v>
      </c>
      <c r="G482">
        <v>430000</v>
      </c>
    </row>
    <row r="483" spans="1:7" x14ac:dyDescent="0.45">
      <c r="A483" t="s">
        <v>7</v>
      </c>
      <c r="B483" t="s">
        <v>8</v>
      </c>
      <c r="C483" t="s">
        <v>14</v>
      </c>
      <c r="D483" t="s">
        <v>10</v>
      </c>
      <c r="E483" t="s">
        <v>16</v>
      </c>
      <c r="F483" t="s">
        <v>33</v>
      </c>
      <c r="G483">
        <v>550000</v>
      </c>
    </row>
    <row r="484" spans="1:7" x14ac:dyDescent="0.45">
      <c r="A484" t="s">
        <v>7</v>
      </c>
      <c r="B484" t="s">
        <v>8</v>
      </c>
      <c r="C484" t="s">
        <v>22</v>
      </c>
      <c r="D484" t="s">
        <v>10</v>
      </c>
      <c r="E484" t="s">
        <v>16</v>
      </c>
      <c r="F484" t="s">
        <v>33</v>
      </c>
      <c r="G484">
        <v>500000</v>
      </c>
    </row>
    <row r="485" spans="1:7" x14ac:dyDescent="0.45">
      <c r="A485" t="s">
        <v>7</v>
      </c>
      <c r="B485" t="s">
        <v>8</v>
      </c>
      <c r="C485" t="s">
        <v>18</v>
      </c>
      <c r="D485" t="s">
        <v>10</v>
      </c>
      <c r="E485" t="s">
        <v>16</v>
      </c>
      <c r="F485" t="s">
        <v>33</v>
      </c>
      <c r="G485">
        <v>415900</v>
      </c>
    </row>
    <row r="486" spans="1:7" x14ac:dyDescent="0.45">
      <c r="A486" t="s">
        <v>7</v>
      </c>
      <c r="B486" t="s">
        <v>8</v>
      </c>
      <c r="C486" t="s">
        <v>13</v>
      </c>
      <c r="D486" t="s">
        <v>10</v>
      </c>
      <c r="E486" t="s">
        <v>11</v>
      </c>
      <c r="F486" t="s">
        <v>33</v>
      </c>
      <c r="G486">
        <v>650000</v>
      </c>
    </row>
    <row r="487" spans="1:7" x14ac:dyDescent="0.45">
      <c r="A487" t="s">
        <v>7</v>
      </c>
      <c r="B487" t="s">
        <v>8</v>
      </c>
      <c r="C487" t="s">
        <v>13</v>
      </c>
      <c r="D487" t="s">
        <v>10</v>
      </c>
      <c r="E487" t="s">
        <v>11</v>
      </c>
      <c r="F487" t="s">
        <v>33</v>
      </c>
      <c r="G487">
        <v>480000</v>
      </c>
    </row>
    <row r="488" spans="1:7" x14ac:dyDescent="0.45">
      <c r="A488" t="s">
        <v>7</v>
      </c>
      <c r="B488" t="s">
        <v>25</v>
      </c>
      <c r="C488" t="s">
        <v>21</v>
      </c>
      <c r="D488" t="s">
        <v>10</v>
      </c>
      <c r="E488" t="s">
        <v>16</v>
      </c>
      <c r="F488" t="s">
        <v>33</v>
      </c>
      <c r="G488">
        <v>320000</v>
      </c>
    </row>
    <row r="489" spans="1:7" x14ac:dyDescent="0.45">
      <c r="A489" t="s">
        <v>7</v>
      </c>
      <c r="B489" t="s">
        <v>8</v>
      </c>
      <c r="C489" t="s">
        <v>9</v>
      </c>
      <c r="D489" t="s">
        <v>10</v>
      </c>
      <c r="E489" t="s">
        <v>11</v>
      </c>
      <c r="F489" t="s">
        <v>33</v>
      </c>
      <c r="G489">
        <v>560000</v>
      </c>
    </row>
    <row r="490" spans="1:7" x14ac:dyDescent="0.45">
      <c r="A490" t="s">
        <v>7</v>
      </c>
      <c r="B490" t="s">
        <v>8</v>
      </c>
      <c r="C490" t="s">
        <v>18</v>
      </c>
      <c r="D490" t="s">
        <v>10</v>
      </c>
      <c r="E490" t="s">
        <v>11</v>
      </c>
      <c r="F490" t="s">
        <v>33</v>
      </c>
      <c r="G490">
        <v>385000</v>
      </c>
    </row>
    <row r="491" spans="1:7" x14ac:dyDescent="0.45">
      <c r="A491" t="s">
        <v>7</v>
      </c>
      <c r="B491" t="s">
        <v>8</v>
      </c>
      <c r="C491" t="s">
        <v>18</v>
      </c>
      <c r="D491" t="s">
        <v>10</v>
      </c>
      <c r="E491" t="s">
        <v>16</v>
      </c>
      <c r="F491" t="s">
        <v>33</v>
      </c>
      <c r="G491">
        <v>425000</v>
      </c>
    </row>
    <row r="492" spans="1:7" x14ac:dyDescent="0.45">
      <c r="A492" t="s">
        <v>7</v>
      </c>
      <c r="B492" t="s">
        <v>8</v>
      </c>
      <c r="C492" t="s">
        <v>18</v>
      </c>
      <c r="D492" t="s">
        <v>10</v>
      </c>
      <c r="E492" t="s">
        <v>16</v>
      </c>
      <c r="F492" t="s">
        <v>33</v>
      </c>
      <c r="G492">
        <v>405000</v>
      </c>
    </row>
    <row r="493" spans="1:7" x14ac:dyDescent="0.45">
      <c r="A493" t="s">
        <v>7</v>
      </c>
      <c r="B493" t="s">
        <v>27</v>
      </c>
      <c r="C493" t="s">
        <v>21</v>
      </c>
      <c r="D493" t="s">
        <v>10</v>
      </c>
      <c r="E493" t="s">
        <v>16</v>
      </c>
      <c r="F493" t="s">
        <v>33</v>
      </c>
      <c r="G493">
        <v>475000</v>
      </c>
    </row>
    <row r="494" spans="1:7" x14ac:dyDescent="0.45">
      <c r="A494" t="s">
        <v>7</v>
      </c>
      <c r="B494" t="s">
        <v>8</v>
      </c>
      <c r="C494" t="s">
        <v>19</v>
      </c>
      <c r="D494" t="s">
        <v>10</v>
      </c>
      <c r="E494" t="s">
        <v>16</v>
      </c>
      <c r="F494" t="s">
        <v>33</v>
      </c>
      <c r="G494">
        <v>0</v>
      </c>
    </row>
    <row r="495" spans="1:7" x14ac:dyDescent="0.45">
      <c r="A495" t="s">
        <v>7</v>
      </c>
      <c r="B495" t="s">
        <v>8</v>
      </c>
      <c r="C495" t="s">
        <v>13</v>
      </c>
      <c r="D495" t="s">
        <v>10</v>
      </c>
      <c r="E495" t="s">
        <v>16</v>
      </c>
      <c r="F495" t="s">
        <v>33</v>
      </c>
      <c r="G495">
        <v>460000</v>
      </c>
    </row>
    <row r="496" spans="1:7" x14ac:dyDescent="0.45">
      <c r="A496" t="s">
        <v>7</v>
      </c>
      <c r="B496" t="s">
        <v>8</v>
      </c>
      <c r="C496" t="s">
        <v>22</v>
      </c>
      <c r="D496" t="s">
        <v>10</v>
      </c>
      <c r="E496" t="s">
        <v>11</v>
      </c>
      <c r="F496" t="s">
        <v>33</v>
      </c>
      <c r="G496">
        <v>525000</v>
      </c>
    </row>
    <row r="497" spans="1:7" x14ac:dyDescent="0.45">
      <c r="A497" t="s">
        <v>7</v>
      </c>
      <c r="B497" t="s">
        <v>8</v>
      </c>
      <c r="C497" t="s">
        <v>9</v>
      </c>
      <c r="D497" t="s">
        <v>10</v>
      </c>
      <c r="E497" t="s">
        <v>16</v>
      </c>
      <c r="F497" t="s">
        <v>33</v>
      </c>
      <c r="G497">
        <v>500000</v>
      </c>
    </row>
    <row r="498" spans="1:7" x14ac:dyDescent="0.45">
      <c r="A498" t="s">
        <v>7</v>
      </c>
      <c r="B498" t="s">
        <v>8</v>
      </c>
      <c r="C498" t="s">
        <v>14</v>
      </c>
      <c r="D498" t="s">
        <v>10</v>
      </c>
      <c r="E498" t="s">
        <v>16</v>
      </c>
      <c r="F498" t="s">
        <v>33</v>
      </c>
      <c r="G498">
        <v>425000</v>
      </c>
    </row>
    <row r="499" spans="1:7" x14ac:dyDescent="0.45">
      <c r="A499" t="s">
        <v>7</v>
      </c>
      <c r="B499" t="s">
        <v>8</v>
      </c>
      <c r="C499" t="s">
        <v>20</v>
      </c>
      <c r="D499" t="s">
        <v>10</v>
      </c>
      <c r="E499" t="s">
        <v>11</v>
      </c>
      <c r="F499" t="s">
        <v>33</v>
      </c>
      <c r="G499">
        <v>380000</v>
      </c>
    </row>
    <row r="500" spans="1:7" x14ac:dyDescent="0.45">
      <c r="A500" t="s">
        <v>7</v>
      </c>
      <c r="B500" t="s">
        <v>8</v>
      </c>
      <c r="C500" t="s">
        <v>14</v>
      </c>
      <c r="D500" t="s">
        <v>10</v>
      </c>
      <c r="E500" t="s">
        <v>11</v>
      </c>
      <c r="F500" t="s">
        <v>33</v>
      </c>
      <c r="G500">
        <v>450000</v>
      </c>
    </row>
    <row r="501" spans="1:7" x14ac:dyDescent="0.45">
      <c r="A501" t="s">
        <v>7</v>
      </c>
      <c r="B501" t="s">
        <v>8</v>
      </c>
      <c r="C501" t="s">
        <v>34</v>
      </c>
      <c r="D501" t="s">
        <v>10</v>
      </c>
      <c r="E501" t="s">
        <v>16</v>
      </c>
      <c r="F501" t="s">
        <v>33</v>
      </c>
      <c r="G501">
        <v>360000</v>
      </c>
    </row>
    <row r="502" spans="1:7" x14ac:dyDescent="0.45">
      <c r="A502" t="s">
        <v>7</v>
      </c>
      <c r="B502" t="s">
        <v>8</v>
      </c>
      <c r="C502" t="s">
        <v>21</v>
      </c>
      <c r="D502" t="s">
        <v>10</v>
      </c>
      <c r="E502" t="s">
        <v>11</v>
      </c>
      <c r="F502" t="s">
        <v>33</v>
      </c>
      <c r="G502">
        <v>480000</v>
      </c>
    </row>
    <row r="503" spans="1:7" x14ac:dyDescent="0.45">
      <c r="A503" t="s">
        <v>7</v>
      </c>
      <c r="B503" t="s">
        <v>8</v>
      </c>
      <c r="C503" t="s">
        <v>31</v>
      </c>
      <c r="D503" t="s">
        <v>10</v>
      </c>
      <c r="E503" t="s">
        <v>11</v>
      </c>
      <c r="F503" t="s">
        <v>33</v>
      </c>
      <c r="G503">
        <v>430000</v>
      </c>
    </row>
    <row r="504" spans="1:7" x14ac:dyDescent="0.45">
      <c r="A504" t="s">
        <v>7</v>
      </c>
      <c r="B504" t="s">
        <v>8</v>
      </c>
      <c r="C504" t="s">
        <v>18</v>
      </c>
      <c r="D504" t="s">
        <v>10</v>
      </c>
      <c r="E504" t="s">
        <v>11</v>
      </c>
      <c r="F504" t="s">
        <v>33</v>
      </c>
      <c r="G504">
        <v>425000</v>
      </c>
    </row>
    <row r="505" spans="1:7" x14ac:dyDescent="0.45">
      <c r="A505" t="s">
        <v>7</v>
      </c>
      <c r="B505" t="s">
        <v>8</v>
      </c>
      <c r="C505" t="s">
        <v>17</v>
      </c>
      <c r="D505" t="s">
        <v>10</v>
      </c>
      <c r="E505" t="s">
        <v>11</v>
      </c>
      <c r="F505" t="s">
        <v>33</v>
      </c>
      <c r="G505">
        <v>450000</v>
      </c>
    </row>
    <row r="506" spans="1:7" x14ac:dyDescent="0.45">
      <c r="A506" t="s">
        <v>7</v>
      </c>
      <c r="B506" t="s">
        <v>8</v>
      </c>
      <c r="C506" t="s">
        <v>22</v>
      </c>
      <c r="D506" t="s">
        <v>10</v>
      </c>
      <c r="E506" t="s">
        <v>11</v>
      </c>
      <c r="F506" t="s">
        <v>33</v>
      </c>
      <c r="G506">
        <v>470000</v>
      </c>
    </row>
    <row r="507" spans="1:7" x14ac:dyDescent="0.45">
      <c r="A507" t="s">
        <v>7</v>
      </c>
      <c r="B507" t="s">
        <v>8</v>
      </c>
      <c r="C507" t="s">
        <v>21</v>
      </c>
      <c r="D507" t="s">
        <v>10</v>
      </c>
      <c r="E507" t="s">
        <v>11</v>
      </c>
      <c r="F507" t="s">
        <v>33</v>
      </c>
      <c r="G507">
        <v>423000</v>
      </c>
    </row>
    <row r="508" spans="1:7" x14ac:dyDescent="0.45">
      <c r="A508" t="s">
        <v>7</v>
      </c>
      <c r="B508" t="s">
        <v>8</v>
      </c>
      <c r="C508" t="s">
        <v>23</v>
      </c>
      <c r="D508" t="s">
        <v>10</v>
      </c>
      <c r="E508" t="s">
        <v>11</v>
      </c>
      <c r="F508" t="s">
        <v>33</v>
      </c>
      <c r="G508">
        <v>370000</v>
      </c>
    </row>
    <row r="509" spans="1:7" x14ac:dyDescent="0.45">
      <c r="A509" t="s">
        <v>7</v>
      </c>
      <c r="B509" t="s">
        <v>8</v>
      </c>
      <c r="C509" t="s">
        <v>17</v>
      </c>
      <c r="D509" t="s">
        <v>10</v>
      </c>
      <c r="E509" t="s">
        <v>16</v>
      </c>
      <c r="F509" t="s">
        <v>33</v>
      </c>
      <c r="G509">
        <v>400000</v>
      </c>
    </row>
    <row r="510" spans="1:7" x14ac:dyDescent="0.45">
      <c r="A510" t="s">
        <v>7</v>
      </c>
      <c r="B510" t="s">
        <v>8</v>
      </c>
      <c r="C510" t="s">
        <v>24</v>
      </c>
      <c r="D510" t="s">
        <v>10</v>
      </c>
      <c r="E510" t="s">
        <v>11</v>
      </c>
      <c r="F510" t="s">
        <v>33</v>
      </c>
      <c r="G510">
        <v>480000</v>
      </c>
    </row>
    <row r="511" spans="1:7" x14ac:dyDescent="0.45">
      <c r="A511" t="s">
        <v>7</v>
      </c>
      <c r="B511" t="s">
        <v>8</v>
      </c>
      <c r="C511" t="s">
        <v>18</v>
      </c>
      <c r="D511" t="s">
        <v>10</v>
      </c>
      <c r="E511" t="s">
        <v>11</v>
      </c>
      <c r="F511" t="s">
        <v>33</v>
      </c>
      <c r="G511">
        <v>510000</v>
      </c>
    </row>
    <row r="512" spans="1:7" x14ac:dyDescent="0.45">
      <c r="A512" t="s">
        <v>7</v>
      </c>
      <c r="B512" t="s">
        <v>8</v>
      </c>
      <c r="C512" t="s">
        <v>13</v>
      </c>
      <c r="D512" t="s">
        <v>10</v>
      </c>
      <c r="E512" t="s">
        <v>16</v>
      </c>
      <c r="F512" t="s">
        <v>33</v>
      </c>
      <c r="G512">
        <v>350000</v>
      </c>
    </row>
    <row r="513" spans="1:7" x14ac:dyDescent="0.45">
      <c r="A513" t="s">
        <v>7</v>
      </c>
      <c r="B513" t="s">
        <v>8</v>
      </c>
      <c r="C513" t="s">
        <v>18</v>
      </c>
      <c r="D513" t="s">
        <v>10</v>
      </c>
      <c r="E513" t="s">
        <v>16</v>
      </c>
      <c r="F513" t="s">
        <v>33</v>
      </c>
      <c r="G513">
        <v>425000</v>
      </c>
    </row>
    <row r="514" spans="1:7" x14ac:dyDescent="0.45">
      <c r="A514" t="s">
        <v>7</v>
      </c>
      <c r="B514" t="s">
        <v>8</v>
      </c>
      <c r="C514" t="s">
        <v>17</v>
      </c>
      <c r="D514" t="s">
        <v>10</v>
      </c>
      <c r="E514" t="s">
        <v>11</v>
      </c>
      <c r="F514" t="s">
        <v>33</v>
      </c>
      <c r="G514">
        <v>490000</v>
      </c>
    </row>
    <row r="515" spans="1:7" x14ac:dyDescent="0.45">
      <c r="A515" t="s">
        <v>7</v>
      </c>
      <c r="B515" t="s">
        <v>8</v>
      </c>
      <c r="C515" t="s">
        <v>18</v>
      </c>
      <c r="D515" t="s">
        <v>10</v>
      </c>
      <c r="E515" t="s">
        <v>16</v>
      </c>
      <c r="F515" t="s">
        <v>33</v>
      </c>
      <c r="G515">
        <v>425000</v>
      </c>
    </row>
    <row r="516" spans="1:7" x14ac:dyDescent="0.45">
      <c r="A516" t="s">
        <v>7</v>
      </c>
      <c r="B516" t="s">
        <v>8</v>
      </c>
      <c r="C516" t="s">
        <v>22</v>
      </c>
      <c r="D516" t="s">
        <v>10</v>
      </c>
      <c r="E516" t="s">
        <v>11</v>
      </c>
      <c r="F516" t="s">
        <v>33</v>
      </c>
      <c r="G516">
        <v>440000</v>
      </c>
    </row>
    <row r="517" spans="1:7" x14ac:dyDescent="0.45">
      <c r="A517" t="s">
        <v>7</v>
      </c>
      <c r="B517" t="s">
        <v>8</v>
      </c>
      <c r="C517" t="s">
        <v>18</v>
      </c>
      <c r="D517" t="s">
        <v>10</v>
      </c>
      <c r="E517" t="s">
        <v>16</v>
      </c>
      <c r="F517" t="s">
        <v>33</v>
      </c>
      <c r="G517">
        <v>425000</v>
      </c>
    </row>
    <row r="518" spans="1:7" x14ac:dyDescent="0.45">
      <c r="A518" t="s">
        <v>7</v>
      </c>
      <c r="B518" t="s">
        <v>8</v>
      </c>
      <c r="C518" t="s">
        <v>14</v>
      </c>
      <c r="D518" t="s">
        <v>10</v>
      </c>
      <c r="E518" t="s">
        <v>16</v>
      </c>
      <c r="F518" t="s">
        <v>33</v>
      </c>
      <c r="G518">
        <v>450000</v>
      </c>
    </row>
    <row r="519" spans="1:7" x14ac:dyDescent="0.45">
      <c r="A519" t="s">
        <v>7</v>
      </c>
      <c r="B519" t="s">
        <v>8</v>
      </c>
      <c r="C519" t="s">
        <v>13</v>
      </c>
      <c r="D519" t="s">
        <v>10</v>
      </c>
      <c r="E519" t="s">
        <v>11</v>
      </c>
      <c r="F519" t="s">
        <v>33</v>
      </c>
      <c r="G519">
        <v>90000</v>
      </c>
    </row>
    <row r="520" spans="1:7" x14ac:dyDescent="0.45">
      <c r="A520" t="s">
        <v>7</v>
      </c>
      <c r="B520" t="s">
        <v>27</v>
      </c>
      <c r="C520" t="s">
        <v>14</v>
      </c>
      <c r="D520" t="s">
        <v>10</v>
      </c>
      <c r="E520" t="s">
        <v>16</v>
      </c>
      <c r="F520" t="s">
        <v>33</v>
      </c>
      <c r="G520">
        <v>500000</v>
      </c>
    </row>
    <row r="521" spans="1:7" x14ac:dyDescent="0.45">
      <c r="A521" t="s">
        <v>7</v>
      </c>
      <c r="B521" t="s">
        <v>8</v>
      </c>
      <c r="C521" t="s">
        <v>18</v>
      </c>
      <c r="D521" t="s">
        <v>10</v>
      </c>
      <c r="E521" t="s">
        <v>11</v>
      </c>
      <c r="F521" t="s">
        <v>33</v>
      </c>
      <c r="G521">
        <v>415000</v>
      </c>
    </row>
    <row r="522" spans="1:7" x14ac:dyDescent="0.45">
      <c r="A522" t="s">
        <v>7</v>
      </c>
      <c r="B522" t="s">
        <v>8</v>
      </c>
      <c r="C522" t="s">
        <v>17</v>
      </c>
      <c r="D522" t="s">
        <v>10</v>
      </c>
      <c r="E522" t="s">
        <v>11</v>
      </c>
      <c r="F522" t="s">
        <v>33</v>
      </c>
      <c r="G522">
        <v>400000</v>
      </c>
    </row>
    <row r="523" spans="1:7" x14ac:dyDescent="0.45">
      <c r="A523" t="s">
        <v>7</v>
      </c>
      <c r="B523" t="s">
        <v>8</v>
      </c>
      <c r="C523" t="s">
        <v>14</v>
      </c>
      <c r="D523" t="s">
        <v>10</v>
      </c>
      <c r="E523" t="s">
        <v>16</v>
      </c>
      <c r="F523" t="s">
        <v>33</v>
      </c>
      <c r="G523">
        <v>475000</v>
      </c>
    </row>
    <row r="524" spans="1:7" x14ac:dyDescent="0.45">
      <c r="A524" t="s">
        <v>7</v>
      </c>
      <c r="B524" t="s">
        <v>8</v>
      </c>
      <c r="C524" t="s">
        <v>14</v>
      </c>
      <c r="D524" t="s">
        <v>26</v>
      </c>
      <c r="E524" t="s">
        <v>11</v>
      </c>
      <c r="F524" t="s">
        <v>33</v>
      </c>
      <c r="G524">
        <v>421000</v>
      </c>
    </row>
    <row r="525" spans="1:7" x14ac:dyDescent="0.45">
      <c r="A525" s="3" t="s">
        <v>7</v>
      </c>
      <c r="B525" s="3" t="s">
        <v>8</v>
      </c>
      <c r="C525" s="3" t="s">
        <v>21</v>
      </c>
      <c r="D525" s="3" t="s">
        <v>26</v>
      </c>
      <c r="E525" s="3" t="s">
        <v>11</v>
      </c>
      <c r="F525" t="s">
        <v>33</v>
      </c>
      <c r="G525" s="3">
        <v>253500</v>
      </c>
    </row>
    <row r="526" spans="1:7" x14ac:dyDescent="0.45">
      <c r="A526" t="s">
        <v>7</v>
      </c>
      <c r="B526" t="s">
        <v>8</v>
      </c>
      <c r="C526" t="s">
        <v>21</v>
      </c>
      <c r="D526" t="s">
        <v>26</v>
      </c>
      <c r="E526" t="s">
        <v>16</v>
      </c>
      <c r="F526" t="s">
        <v>33</v>
      </c>
      <c r="G526">
        <v>400000</v>
      </c>
    </row>
    <row r="527" spans="1:7" x14ac:dyDescent="0.45">
      <c r="A527" t="s">
        <v>7</v>
      </c>
      <c r="B527" t="s">
        <v>8</v>
      </c>
      <c r="C527" t="s">
        <v>9</v>
      </c>
      <c r="D527" t="s">
        <v>26</v>
      </c>
      <c r="E527" t="s">
        <v>11</v>
      </c>
      <c r="F527" t="s">
        <v>33</v>
      </c>
      <c r="G527">
        <v>430000</v>
      </c>
    </row>
    <row r="528" spans="1:7" x14ac:dyDescent="0.45">
      <c r="A528" t="s">
        <v>7</v>
      </c>
      <c r="B528" t="s">
        <v>8</v>
      </c>
      <c r="C528" t="s">
        <v>22</v>
      </c>
      <c r="D528" t="s">
        <v>26</v>
      </c>
      <c r="E528" t="s">
        <v>16</v>
      </c>
      <c r="F528" t="s">
        <v>33</v>
      </c>
      <c r="G528">
        <v>289000</v>
      </c>
    </row>
    <row r="529" spans="1:7" x14ac:dyDescent="0.45">
      <c r="A529" t="s">
        <v>7</v>
      </c>
      <c r="B529" t="s">
        <v>8</v>
      </c>
      <c r="C529" t="s">
        <v>30</v>
      </c>
      <c r="D529" t="s">
        <v>26</v>
      </c>
      <c r="E529" t="s">
        <v>16</v>
      </c>
      <c r="F529" t="s">
        <v>33</v>
      </c>
      <c r="G529">
        <v>480000</v>
      </c>
    </row>
    <row r="530" spans="1:7" x14ac:dyDescent="0.45">
      <c r="A530" t="s">
        <v>7</v>
      </c>
      <c r="B530" t="s">
        <v>8</v>
      </c>
      <c r="C530" t="s">
        <v>22</v>
      </c>
      <c r="D530" t="s">
        <v>26</v>
      </c>
      <c r="E530" t="s">
        <v>11</v>
      </c>
      <c r="F530" t="s">
        <v>33</v>
      </c>
      <c r="G530">
        <v>450000</v>
      </c>
    </row>
    <row r="531" spans="1:7" x14ac:dyDescent="0.45">
      <c r="A531" t="s">
        <v>7</v>
      </c>
      <c r="B531" t="s">
        <v>8</v>
      </c>
      <c r="C531" t="s">
        <v>19</v>
      </c>
      <c r="D531" t="s">
        <v>26</v>
      </c>
      <c r="E531" t="s">
        <v>16</v>
      </c>
      <c r="F531" t="s">
        <v>33</v>
      </c>
      <c r="G531">
        <v>250000</v>
      </c>
    </row>
    <row r="532" spans="1:7" x14ac:dyDescent="0.45">
      <c r="A532" t="s">
        <v>7</v>
      </c>
      <c r="B532" t="s">
        <v>8</v>
      </c>
      <c r="C532" t="s">
        <v>18</v>
      </c>
      <c r="D532" t="s">
        <v>26</v>
      </c>
      <c r="E532" t="s">
        <v>11</v>
      </c>
      <c r="F532" t="s">
        <v>33</v>
      </c>
      <c r="G532">
        <v>430000</v>
      </c>
    </row>
    <row r="533" spans="1:7" x14ac:dyDescent="0.45">
      <c r="A533" t="s">
        <v>7</v>
      </c>
      <c r="B533" t="s">
        <v>8</v>
      </c>
      <c r="C533" t="s">
        <v>22</v>
      </c>
      <c r="D533" t="s">
        <v>26</v>
      </c>
      <c r="E533" t="s">
        <v>16</v>
      </c>
      <c r="F533" t="s">
        <v>33</v>
      </c>
      <c r="G533">
        <v>410000</v>
      </c>
    </row>
    <row r="534" spans="1:7" x14ac:dyDescent="0.45">
      <c r="A534" t="s">
        <v>7</v>
      </c>
      <c r="B534" t="s">
        <v>8</v>
      </c>
      <c r="C534" t="s">
        <v>22</v>
      </c>
      <c r="D534" t="s">
        <v>26</v>
      </c>
      <c r="E534" t="s">
        <v>16</v>
      </c>
      <c r="F534" t="s">
        <v>33</v>
      </c>
      <c r="G534">
        <v>380000</v>
      </c>
    </row>
    <row r="535" spans="1:7" x14ac:dyDescent="0.45">
      <c r="A535" t="s">
        <v>7</v>
      </c>
      <c r="B535" t="s">
        <v>8</v>
      </c>
      <c r="C535" t="s">
        <v>30</v>
      </c>
      <c r="D535" t="s">
        <v>26</v>
      </c>
      <c r="E535" t="s">
        <v>11</v>
      </c>
      <c r="F535" t="s">
        <v>33</v>
      </c>
      <c r="G535">
        <v>455000</v>
      </c>
    </row>
    <row r="536" spans="1:7" x14ac:dyDescent="0.45">
      <c r="A536" t="s">
        <v>7</v>
      </c>
      <c r="B536" t="s">
        <v>8</v>
      </c>
      <c r="C536" t="s">
        <v>19</v>
      </c>
      <c r="D536" t="s">
        <v>26</v>
      </c>
      <c r="E536" t="s">
        <v>16</v>
      </c>
      <c r="F536" t="s">
        <v>33</v>
      </c>
      <c r="G536">
        <v>150000</v>
      </c>
    </row>
    <row r="537" spans="1:7" x14ac:dyDescent="0.45">
      <c r="A537" t="s">
        <v>7</v>
      </c>
      <c r="B537" t="s">
        <v>8</v>
      </c>
      <c r="C537" t="s">
        <v>18</v>
      </c>
      <c r="D537" t="s">
        <v>26</v>
      </c>
      <c r="E537" t="s">
        <v>16</v>
      </c>
      <c r="F537" t="s">
        <v>33</v>
      </c>
      <c r="G537">
        <v>425000</v>
      </c>
    </row>
    <row r="538" spans="1:7" x14ac:dyDescent="0.45">
      <c r="A538" t="s">
        <v>7</v>
      </c>
      <c r="B538" t="s">
        <v>8</v>
      </c>
      <c r="C538" t="s">
        <v>17</v>
      </c>
      <c r="D538" t="s">
        <v>26</v>
      </c>
      <c r="E538" t="s">
        <v>16</v>
      </c>
      <c r="F538" t="s">
        <v>33</v>
      </c>
      <c r="G538">
        <v>390000</v>
      </c>
    </row>
    <row r="539" spans="1:7" x14ac:dyDescent="0.45">
      <c r="A539" t="s">
        <v>7</v>
      </c>
      <c r="B539" t="s">
        <v>8</v>
      </c>
      <c r="C539" t="s">
        <v>14</v>
      </c>
      <c r="D539" t="s">
        <v>26</v>
      </c>
      <c r="E539" t="s">
        <v>16</v>
      </c>
      <c r="F539" t="s">
        <v>33</v>
      </c>
      <c r="G539">
        <v>400000</v>
      </c>
    </row>
    <row r="540" spans="1:7" x14ac:dyDescent="0.45">
      <c r="A540" t="s">
        <v>7</v>
      </c>
      <c r="B540" t="s">
        <v>8</v>
      </c>
      <c r="C540" t="s">
        <v>9</v>
      </c>
      <c r="D540" t="s">
        <v>26</v>
      </c>
      <c r="E540" t="s">
        <v>16</v>
      </c>
      <c r="F540" t="s">
        <v>33</v>
      </c>
      <c r="G540">
        <v>432000</v>
      </c>
    </row>
    <row r="541" spans="1:7" x14ac:dyDescent="0.45">
      <c r="A541" t="s">
        <v>7</v>
      </c>
      <c r="B541" t="s">
        <v>27</v>
      </c>
      <c r="C541" t="s">
        <v>21</v>
      </c>
      <c r="D541" t="s">
        <v>26</v>
      </c>
      <c r="E541" t="s">
        <v>11</v>
      </c>
      <c r="F541" t="s">
        <v>33</v>
      </c>
      <c r="G541">
        <v>425000</v>
      </c>
    </row>
    <row r="542" spans="1:7" x14ac:dyDescent="0.45">
      <c r="A542" t="s">
        <v>7</v>
      </c>
      <c r="B542" t="s">
        <v>8</v>
      </c>
      <c r="C542" t="s">
        <v>22</v>
      </c>
      <c r="D542" t="s">
        <v>26</v>
      </c>
      <c r="E542" t="s">
        <v>11</v>
      </c>
      <c r="F542" t="s">
        <v>33</v>
      </c>
      <c r="G542">
        <v>370000</v>
      </c>
    </row>
    <row r="543" spans="1:7" x14ac:dyDescent="0.45">
      <c r="A543" t="s">
        <v>7</v>
      </c>
      <c r="B543" t="s">
        <v>8</v>
      </c>
      <c r="C543" t="s">
        <v>13</v>
      </c>
      <c r="D543" t="s">
        <v>26</v>
      </c>
      <c r="E543" t="s">
        <v>16</v>
      </c>
      <c r="F543" t="s">
        <v>33</v>
      </c>
      <c r="G543">
        <v>350000</v>
      </c>
    </row>
    <row r="544" spans="1:7" x14ac:dyDescent="0.45">
      <c r="A544" t="s">
        <v>7</v>
      </c>
      <c r="B544" t="s">
        <v>8</v>
      </c>
      <c r="C544" t="s">
        <v>13</v>
      </c>
      <c r="D544" t="s">
        <v>10</v>
      </c>
      <c r="E544" t="s">
        <v>11</v>
      </c>
      <c r="F544" t="s">
        <v>35</v>
      </c>
      <c r="G544">
        <v>400000</v>
      </c>
    </row>
    <row r="545" spans="1:7" x14ac:dyDescent="0.45">
      <c r="A545" t="s">
        <v>7</v>
      </c>
      <c r="B545" t="s">
        <v>8</v>
      </c>
      <c r="C545" t="s">
        <v>13</v>
      </c>
      <c r="D545" t="s">
        <v>10</v>
      </c>
      <c r="E545" t="s">
        <v>11</v>
      </c>
      <c r="F545" t="s">
        <v>35</v>
      </c>
      <c r="G545">
        <v>450000</v>
      </c>
    </row>
    <row r="546" spans="1:7" x14ac:dyDescent="0.45">
      <c r="A546" t="s">
        <v>7</v>
      </c>
      <c r="B546" t="s">
        <v>8</v>
      </c>
      <c r="C546" t="s">
        <v>19</v>
      </c>
      <c r="D546" t="s">
        <v>10</v>
      </c>
      <c r="E546" t="s">
        <v>16</v>
      </c>
      <c r="F546" t="s">
        <v>35</v>
      </c>
      <c r="G546">
        <v>375000</v>
      </c>
    </row>
    <row r="547" spans="1:7" x14ac:dyDescent="0.45">
      <c r="A547" t="s">
        <v>7</v>
      </c>
      <c r="B547" t="s">
        <v>8</v>
      </c>
      <c r="C547" t="s">
        <v>22</v>
      </c>
      <c r="D547" t="s">
        <v>10</v>
      </c>
      <c r="E547" t="s">
        <v>11</v>
      </c>
      <c r="F547" t="s">
        <v>35</v>
      </c>
      <c r="G547">
        <v>412000</v>
      </c>
    </row>
    <row r="548" spans="1:7" x14ac:dyDescent="0.45">
      <c r="A548" t="s">
        <v>7</v>
      </c>
      <c r="B548" t="s">
        <v>27</v>
      </c>
      <c r="C548" t="s">
        <v>31</v>
      </c>
      <c r="D548" t="s">
        <v>10</v>
      </c>
      <c r="E548" t="s">
        <v>16</v>
      </c>
      <c r="F548" t="s">
        <v>35</v>
      </c>
      <c r="G548">
        <v>493200</v>
      </c>
    </row>
    <row r="549" spans="1:7" x14ac:dyDescent="0.45">
      <c r="A549" t="s">
        <v>7</v>
      </c>
      <c r="B549" t="s">
        <v>8</v>
      </c>
      <c r="C549" t="s">
        <v>13</v>
      </c>
      <c r="D549" t="s">
        <v>10</v>
      </c>
      <c r="E549" t="s">
        <v>11</v>
      </c>
      <c r="F549" t="s">
        <v>35</v>
      </c>
      <c r="G549">
        <v>450000</v>
      </c>
    </row>
    <row r="550" spans="1:7" x14ac:dyDescent="0.45">
      <c r="A550" t="s">
        <v>7</v>
      </c>
      <c r="B550" t="s">
        <v>8</v>
      </c>
      <c r="C550" t="s">
        <v>13</v>
      </c>
      <c r="D550" t="s">
        <v>10</v>
      </c>
      <c r="E550" t="s">
        <v>16</v>
      </c>
      <c r="F550" t="s">
        <v>35</v>
      </c>
      <c r="G550">
        <v>160000</v>
      </c>
    </row>
    <row r="551" spans="1:7" x14ac:dyDescent="0.45">
      <c r="A551" t="s">
        <v>7</v>
      </c>
      <c r="B551" t="s">
        <v>8</v>
      </c>
      <c r="C551" t="s">
        <v>14</v>
      </c>
      <c r="D551" t="s">
        <v>10</v>
      </c>
      <c r="E551" t="s">
        <v>16</v>
      </c>
      <c r="F551" t="s">
        <v>35</v>
      </c>
      <c r="G551">
        <v>500000</v>
      </c>
    </row>
    <row r="552" spans="1:7" x14ac:dyDescent="0.45">
      <c r="A552" t="s">
        <v>7</v>
      </c>
      <c r="B552" t="s">
        <v>8</v>
      </c>
      <c r="C552" t="s">
        <v>21</v>
      </c>
      <c r="D552" t="s">
        <v>10</v>
      </c>
      <c r="E552" t="s">
        <v>11</v>
      </c>
      <c r="F552" t="s">
        <v>35</v>
      </c>
      <c r="G552">
        <v>390000</v>
      </c>
    </row>
    <row r="553" spans="1:7" x14ac:dyDescent="0.45">
      <c r="A553" t="s">
        <v>7</v>
      </c>
      <c r="B553" t="s">
        <v>8</v>
      </c>
      <c r="C553" t="s">
        <v>14</v>
      </c>
      <c r="D553" t="s">
        <v>10</v>
      </c>
      <c r="E553" t="s">
        <v>16</v>
      </c>
      <c r="F553" t="s">
        <v>35</v>
      </c>
      <c r="G553">
        <v>450000</v>
      </c>
    </row>
    <row r="554" spans="1:7" x14ac:dyDescent="0.45">
      <c r="A554" t="s">
        <v>7</v>
      </c>
      <c r="B554" t="s">
        <v>8</v>
      </c>
      <c r="C554" t="s">
        <v>14</v>
      </c>
      <c r="D554" t="s">
        <v>10</v>
      </c>
      <c r="E554" t="s">
        <v>16</v>
      </c>
      <c r="F554" t="s">
        <v>35</v>
      </c>
      <c r="G554">
        <v>420000</v>
      </c>
    </row>
    <row r="555" spans="1:7" x14ac:dyDescent="0.45">
      <c r="A555" t="s">
        <v>7</v>
      </c>
      <c r="B555" t="s">
        <v>8</v>
      </c>
      <c r="C555" t="s">
        <v>18</v>
      </c>
      <c r="D555" t="s">
        <v>10</v>
      </c>
      <c r="E555" t="s">
        <v>16</v>
      </c>
      <c r="F555" t="s">
        <v>35</v>
      </c>
      <c r="G555">
        <v>465000</v>
      </c>
    </row>
    <row r="556" spans="1:7" x14ac:dyDescent="0.45">
      <c r="A556" t="s">
        <v>7</v>
      </c>
      <c r="B556" t="s">
        <v>8</v>
      </c>
      <c r="C556" t="s">
        <v>18</v>
      </c>
      <c r="D556" t="s">
        <v>10</v>
      </c>
      <c r="E556" t="s">
        <v>11</v>
      </c>
      <c r="F556" t="s">
        <v>35</v>
      </c>
      <c r="G556">
        <v>450000</v>
      </c>
    </row>
    <row r="557" spans="1:7" x14ac:dyDescent="0.45">
      <c r="A557" t="s">
        <v>7</v>
      </c>
      <c r="B557" t="s">
        <v>8</v>
      </c>
      <c r="C557" t="s">
        <v>21</v>
      </c>
      <c r="D557" t="s">
        <v>10</v>
      </c>
      <c r="E557" t="s">
        <v>16</v>
      </c>
      <c r="F557" t="s">
        <v>35</v>
      </c>
      <c r="G557">
        <v>500000</v>
      </c>
    </row>
    <row r="558" spans="1:7" x14ac:dyDescent="0.45">
      <c r="A558" t="s">
        <v>7</v>
      </c>
      <c r="B558" t="s">
        <v>8</v>
      </c>
      <c r="C558" t="s">
        <v>22</v>
      </c>
      <c r="D558" t="s">
        <v>10</v>
      </c>
      <c r="E558" t="s">
        <v>16</v>
      </c>
      <c r="F558" t="s">
        <v>35</v>
      </c>
      <c r="G558">
        <v>303000</v>
      </c>
    </row>
    <row r="559" spans="1:7" x14ac:dyDescent="0.45">
      <c r="A559" t="s">
        <v>7</v>
      </c>
      <c r="B559" t="s">
        <v>8</v>
      </c>
      <c r="C559" t="s">
        <v>31</v>
      </c>
      <c r="D559" t="s">
        <v>10</v>
      </c>
      <c r="E559" t="s">
        <v>11</v>
      </c>
      <c r="F559" t="s">
        <v>35</v>
      </c>
      <c r="G559">
        <v>436000</v>
      </c>
    </row>
    <row r="560" spans="1:7" x14ac:dyDescent="0.45">
      <c r="A560" t="s">
        <v>7</v>
      </c>
      <c r="B560" t="s">
        <v>8</v>
      </c>
      <c r="C560" t="s">
        <v>23</v>
      </c>
      <c r="D560" t="s">
        <v>10</v>
      </c>
      <c r="E560" t="s">
        <v>11</v>
      </c>
      <c r="F560" t="s">
        <v>35</v>
      </c>
      <c r="G560">
        <v>510000</v>
      </c>
    </row>
    <row r="561" spans="1:7" x14ac:dyDescent="0.45">
      <c r="A561" t="s">
        <v>7</v>
      </c>
      <c r="B561" t="s">
        <v>8</v>
      </c>
      <c r="C561" t="s">
        <v>14</v>
      </c>
      <c r="D561" t="s">
        <v>10</v>
      </c>
      <c r="E561" t="s">
        <v>16</v>
      </c>
      <c r="F561" t="s">
        <v>35</v>
      </c>
      <c r="G561">
        <v>460000</v>
      </c>
    </row>
    <row r="562" spans="1:7" x14ac:dyDescent="0.45">
      <c r="A562" t="s">
        <v>7</v>
      </c>
      <c r="B562" t="s">
        <v>8</v>
      </c>
      <c r="C562" t="s">
        <v>13</v>
      </c>
      <c r="D562" t="s">
        <v>10</v>
      </c>
      <c r="E562" t="s">
        <v>11</v>
      </c>
      <c r="F562" t="s">
        <v>35</v>
      </c>
      <c r="G562">
        <v>415000</v>
      </c>
    </row>
    <row r="563" spans="1:7" x14ac:dyDescent="0.45">
      <c r="A563" t="s">
        <v>7</v>
      </c>
      <c r="B563" t="s">
        <v>27</v>
      </c>
      <c r="C563" t="s">
        <v>21</v>
      </c>
      <c r="D563" t="s">
        <v>10</v>
      </c>
      <c r="E563" t="s">
        <v>11</v>
      </c>
      <c r="F563" t="s">
        <v>35</v>
      </c>
      <c r="G563">
        <v>410500</v>
      </c>
    </row>
    <row r="564" spans="1:7" x14ac:dyDescent="0.45">
      <c r="A564" t="s">
        <v>7</v>
      </c>
      <c r="B564" t="s">
        <v>8</v>
      </c>
      <c r="C564" t="s">
        <v>21</v>
      </c>
      <c r="D564" t="s">
        <v>10</v>
      </c>
      <c r="E564" t="s">
        <v>16</v>
      </c>
      <c r="F564" t="s">
        <v>35</v>
      </c>
      <c r="G564">
        <v>510000</v>
      </c>
    </row>
    <row r="565" spans="1:7" x14ac:dyDescent="0.45">
      <c r="A565" t="s">
        <v>7</v>
      </c>
      <c r="B565" t="s">
        <v>8</v>
      </c>
      <c r="C565" t="s">
        <v>14</v>
      </c>
      <c r="D565" t="s">
        <v>10</v>
      </c>
      <c r="E565" t="s">
        <v>16</v>
      </c>
      <c r="F565" t="s">
        <v>35</v>
      </c>
      <c r="G565">
        <v>470000</v>
      </c>
    </row>
    <row r="566" spans="1:7" x14ac:dyDescent="0.45">
      <c r="A566" t="s">
        <v>7</v>
      </c>
      <c r="B566" t="s">
        <v>8</v>
      </c>
      <c r="C566" t="s">
        <v>17</v>
      </c>
      <c r="D566" t="s">
        <v>10</v>
      </c>
      <c r="E566" t="s">
        <v>11</v>
      </c>
      <c r="F566" t="s">
        <v>35</v>
      </c>
      <c r="G566">
        <v>300000</v>
      </c>
    </row>
    <row r="567" spans="1:7" x14ac:dyDescent="0.45">
      <c r="A567" t="s">
        <v>7</v>
      </c>
      <c r="B567" t="s">
        <v>8</v>
      </c>
      <c r="C567" t="s">
        <v>30</v>
      </c>
      <c r="D567" t="s">
        <v>10</v>
      </c>
      <c r="E567" t="s">
        <v>16</v>
      </c>
      <c r="F567" t="s">
        <v>35</v>
      </c>
      <c r="G567">
        <v>425000</v>
      </c>
    </row>
    <row r="568" spans="1:7" x14ac:dyDescent="0.45">
      <c r="A568" t="s">
        <v>7</v>
      </c>
      <c r="B568" t="s">
        <v>8</v>
      </c>
      <c r="C568" t="s">
        <v>19</v>
      </c>
      <c r="D568" t="s">
        <v>10</v>
      </c>
      <c r="E568" t="s">
        <v>16</v>
      </c>
      <c r="F568" t="s">
        <v>35</v>
      </c>
      <c r="G568">
        <v>350000</v>
      </c>
    </row>
    <row r="569" spans="1:7" x14ac:dyDescent="0.45">
      <c r="A569" t="s">
        <v>7</v>
      </c>
      <c r="B569" t="s">
        <v>8</v>
      </c>
      <c r="C569" t="s">
        <v>14</v>
      </c>
      <c r="D569" t="s">
        <v>10</v>
      </c>
      <c r="E569" t="s">
        <v>16</v>
      </c>
      <c r="F569" t="s">
        <v>35</v>
      </c>
      <c r="G569">
        <v>490000</v>
      </c>
    </row>
    <row r="570" spans="1:7" x14ac:dyDescent="0.45">
      <c r="A570" t="s">
        <v>7</v>
      </c>
      <c r="B570" t="s">
        <v>27</v>
      </c>
      <c r="C570" t="s">
        <v>21</v>
      </c>
      <c r="D570" t="s">
        <v>10</v>
      </c>
      <c r="E570" t="s">
        <v>16</v>
      </c>
      <c r="F570" t="s">
        <v>35</v>
      </c>
      <c r="G570">
        <v>450000</v>
      </c>
    </row>
    <row r="571" spans="1:7" x14ac:dyDescent="0.45">
      <c r="A571" t="s">
        <v>7</v>
      </c>
      <c r="B571" t="s">
        <v>8</v>
      </c>
      <c r="C571" t="s">
        <v>21</v>
      </c>
      <c r="D571" t="s">
        <v>10</v>
      </c>
      <c r="E571" t="s">
        <v>16</v>
      </c>
      <c r="F571" t="s">
        <v>35</v>
      </c>
      <c r="G571">
        <v>360000</v>
      </c>
    </row>
    <row r="572" spans="1:7" x14ac:dyDescent="0.45">
      <c r="A572" t="s">
        <v>7</v>
      </c>
      <c r="B572" t="s">
        <v>8</v>
      </c>
      <c r="C572" t="s">
        <v>19</v>
      </c>
      <c r="D572" t="s">
        <v>10</v>
      </c>
      <c r="E572" t="s">
        <v>16</v>
      </c>
      <c r="F572" t="s">
        <v>35</v>
      </c>
      <c r="G572">
        <v>300000</v>
      </c>
    </row>
    <row r="573" spans="1:7" x14ac:dyDescent="0.45">
      <c r="A573" t="s">
        <v>7</v>
      </c>
      <c r="B573" t="s">
        <v>8</v>
      </c>
      <c r="C573" t="s">
        <v>17</v>
      </c>
      <c r="D573" t="s">
        <v>10</v>
      </c>
      <c r="E573" t="s">
        <v>16</v>
      </c>
      <c r="F573" t="s">
        <v>35</v>
      </c>
      <c r="G573">
        <v>400000</v>
      </c>
    </row>
    <row r="574" spans="1:7" x14ac:dyDescent="0.45">
      <c r="A574" t="s">
        <v>7</v>
      </c>
      <c r="B574" t="s">
        <v>8</v>
      </c>
      <c r="C574" t="s">
        <v>29</v>
      </c>
      <c r="D574" t="s">
        <v>10</v>
      </c>
      <c r="E574" t="s">
        <v>11</v>
      </c>
      <c r="F574" t="s">
        <v>35</v>
      </c>
      <c r="G574">
        <v>430000</v>
      </c>
    </row>
    <row r="575" spans="1:7" x14ac:dyDescent="0.45">
      <c r="A575" t="s">
        <v>7</v>
      </c>
      <c r="B575" t="s">
        <v>8</v>
      </c>
      <c r="C575" t="s">
        <v>14</v>
      </c>
      <c r="D575" t="s">
        <v>10</v>
      </c>
      <c r="E575" t="s">
        <v>16</v>
      </c>
      <c r="F575" t="s">
        <v>35</v>
      </c>
      <c r="G575">
        <v>510000</v>
      </c>
    </row>
    <row r="576" spans="1:7" x14ac:dyDescent="0.45">
      <c r="A576" t="s">
        <v>7</v>
      </c>
      <c r="B576" t="s">
        <v>8</v>
      </c>
      <c r="C576" t="s">
        <v>22</v>
      </c>
      <c r="D576" t="s">
        <v>10</v>
      </c>
      <c r="E576" t="s">
        <v>16</v>
      </c>
      <c r="F576" t="s">
        <v>35</v>
      </c>
      <c r="G576">
        <v>400000</v>
      </c>
    </row>
    <row r="577" spans="1:7" x14ac:dyDescent="0.45">
      <c r="A577" t="s">
        <v>7</v>
      </c>
      <c r="B577" t="s">
        <v>8</v>
      </c>
      <c r="C577" t="s">
        <v>30</v>
      </c>
      <c r="D577" t="s">
        <v>26</v>
      </c>
      <c r="E577" t="s">
        <v>11</v>
      </c>
      <c r="F577" t="s">
        <v>35</v>
      </c>
      <c r="G577">
        <v>465000</v>
      </c>
    </row>
    <row r="578" spans="1:7" x14ac:dyDescent="0.45">
      <c r="A578" t="s">
        <v>7</v>
      </c>
      <c r="B578" t="s">
        <v>8</v>
      </c>
      <c r="C578" t="s">
        <v>28</v>
      </c>
      <c r="D578" t="s">
        <v>26</v>
      </c>
      <c r="E578" t="s">
        <v>16</v>
      </c>
      <c r="F578" t="s">
        <v>35</v>
      </c>
      <c r="G578">
        <v>450000</v>
      </c>
    </row>
    <row r="579" spans="1:7" x14ac:dyDescent="0.45">
      <c r="A579" t="s">
        <v>7</v>
      </c>
      <c r="B579" t="s">
        <v>25</v>
      </c>
      <c r="C579" t="s">
        <v>13</v>
      </c>
      <c r="D579" t="s">
        <v>26</v>
      </c>
      <c r="E579" t="s">
        <v>16</v>
      </c>
      <c r="F579" t="s">
        <v>35</v>
      </c>
      <c r="G579">
        <v>1000000</v>
      </c>
    </row>
    <row r="580" spans="1:7" x14ac:dyDescent="0.45">
      <c r="A580" t="s">
        <v>7</v>
      </c>
      <c r="B580" t="s">
        <v>27</v>
      </c>
      <c r="C580" t="s">
        <v>21</v>
      </c>
      <c r="D580" t="s">
        <v>26</v>
      </c>
      <c r="E580" t="s">
        <v>16</v>
      </c>
      <c r="F580" t="s">
        <v>35</v>
      </c>
      <c r="G580">
        <v>400000</v>
      </c>
    </row>
    <row r="581" spans="1:7" x14ac:dyDescent="0.45">
      <c r="A581" t="s">
        <v>7</v>
      </c>
      <c r="B581" t="s">
        <v>8</v>
      </c>
      <c r="C581" t="s">
        <v>18</v>
      </c>
      <c r="D581" t="s">
        <v>26</v>
      </c>
      <c r="E581" t="s">
        <v>11</v>
      </c>
      <c r="F581" t="s">
        <v>35</v>
      </c>
      <c r="G581">
        <v>430000</v>
      </c>
    </row>
    <row r="582" spans="1:7" x14ac:dyDescent="0.45">
      <c r="A582" t="s">
        <v>7</v>
      </c>
      <c r="B582" t="s">
        <v>8</v>
      </c>
      <c r="C582" t="s">
        <v>21</v>
      </c>
      <c r="D582" t="s">
        <v>26</v>
      </c>
      <c r="E582" t="s">
        <v>16</v>
      </c>
      <c r="F582" t="s">
        <v>35</v>
      </c>
      <c r="G582">
        <v>480000</v>
      </c>
    </row>
    <row r="583" spans="1:7" x14ac:dyDescent="0.45">
      <c r="A583" t="s">
        <v>7</v>
      </c>
      <c r="B583" t="s">
        <v>8</v>
      </c>
      <c r="C583" t="s">
        <v>13</v>
      </c>
      <c r="D583" t="s">
        <v>26</v>
      </c>
      <c r="E583" t="s">
        <v>16</v>
      </c>
      <c r="F583" t="s">
        <v>35</v>
      </c>
      <c r="G583">
        <v>340000</v>
      </c>
    </row>
    <row r="584" spans="1:7" x14ac:dyDescent="0.45">
      <c r="A584" t="s">
        <v>7</v>
      </c>
      <c r="B584" t="s">
        <v>8</v>
      </c>
      <c r="C584" t="s">
        <v>19</v>
      </c>
      <c r="D584" t="s">
        <v>26</v>
      </c>
      <c r="E584" t="s">
        <v>16</v>
      </c>
      <c r="F584" t="s">
        <v>35</v>
      </c>
      <c r="G584">
        <v>350000</v>
      </c>
    </row>
    <row r="585" spans="1:7" x14ac:dyDescent="0.45">
      <c r="A585" t="s">
        <v>7</v>
      </c>
      <c r="B585" t="s">
        <v>8</v>
      </c>
      <c r="C585" t="s">
        <v>13</v>
      </c>
      <c r="D585" t="s">
        <v>26</v>
      </c>
      <c r="E585" t="s">
        <v>11</v>
      </c>
      <c r="F585" t="s">
        <v>35</v>
      </c>
      <c r="G585">
        <v>450000</v>
      </c>
    </row>
    <row r="586" spans="1:7" x14ac:dyDescent="0.45">
      <c r="A586" t="s">
        <v>7</v>
      </c>
      <c r="B586" t="s">
        <v>8</v>
      </c>
      <c r="C586" t="s">
        <v>22</v>
      </c>
      <c r="D586" t="s">
        <v>26</v>
      </c>
      <c r="E586" t="s">
        <v>11</v>
      </c>
      <c r="F586" t="s">
        <v>35</v>
      </c>
      <c r="G586">
        <v>450000</v>
      </c>
    </row>
    <row r="587" spans="1:7" x14ac:dyDescent="0.45">
      <c r="A587" t="s">
        <v>7</v>
      </c>
      <c r="B587" t="s">
        <v>8</v>
      </c>
      <c r="C587" t="s">
        <v>31</v>
      </c>
      <c r="D587" t="s">
        <v>26</v>
      </c>
      <c r="E587" t="s">
        <v>16</v>
      </c>
      <c r="F587" t="s">
        <v>35</v>
      </c>
      <c r="G587">
        <v>600000</v>
      </c>
    </row>
    <row r="588" spans="1:7" x14ac:dyDescent="0.45">
      <c r="A588" t="s">
        <v>7</v>
      </c>
      <c r="B588" t="s">
        <v>8</v>
      </c>
      <c r="C588" t="s">
        <v>13</v>
      </c>
      <c r="D588" t="s">
        <v>10</v>
      </c>
      <c r="E588" t="s">
        <v>16</v>
      </c>
      <c r="F588" t="s">
        <v>35</v>
      </c>
      <c r="G588">
        <v>420000</v>
      </c>
    </row>
    <row r="589" spans="1:7" x14ac:dyDescent="0.45">
      <c r="A589" t="s">
        <v>7</v>
      </c>
      <c r="B589" t="s">
        <v>8</v>
      </c>
      <c r="C589" t="s">
        <v>14</v>
      </c>
      <c r="D589" t="s">
        <v>10</v>
      </c>
      <c r="E589" t="s">
        <v>16</v>
      </c>
      <c r="F589" t="s">
        <v>35</v>
      </c>
      <c r="G589">
        <v>475000</v>
      </c>
    </row>
    <row r="590" spans="1:7" x14ac:dyDescent="0.45">
      <c r="A590" t="s">
        <v>7</v>
      </c>
      <c r="B590" t="s">
        <v>8</v>
      </c>
      <c r="C590" t="s">
        <v>13</v>
      </c>
      <c r="D590" t="s">
        <v>10</v>
      </c>
      <c r="E590" t="s">
        <v>16</v>
      </c>
      <c r="F590" t="s">
        <v>35</v>
      </c>
      <c r="G590">
        <v>450000</v>
      </c>
    </row>
    <row r="591" spans="1:7" x14ac:dyDescent="0.45">
      <c r="A591" t="s">
        <v>7</v>
      </c>
      <c r="B591" t="s">
        <v>8</v>
      </c>
      <c r="C591" t="s">
        <v>21</v>
      </c>
      <c r="D591" t="s">
        <v>10</v>
      </c>
      <c r="E591" t="s">
        <v>16</v>
      </c>
      <c r="F591" t="s">
        <v>35</v>
      </c>
      <c r="G591">
        <v>450000</v>
      </c>
    </row>
    <row r="592" spans="1:7" x14ac:dyDescent="0.45">
      <c r="A592" t="s">
        <v>7</v>
      </c>
      <c r="B592" t="s">
        <v>8</v>
      </c>
      <c r="C592" t="s">
        <v>13</v>
      </c>
      <c r="D592" t="s">
        <v>10</v>
      </c>
      <c r="E592" t="s">
        <v>16</v>
      </c>
      <c r="F592" t="s">
        <v>35</v>
      </c>
      <c r="G592">
        <v>340000</v>
      </c>
    </row>
    <row r="593" spans="1:7" x14ac:dyDescent="0.45">
      <c r="A593" t="s">
        <v>7</v>
      </c>
      <c r="B593" t="s">
        <v>8</v>
      </c>
      <c r="C593" t="s">
        <v>21</v>
      </c>
      <c r="D593" t="s">
        <v>10</v>
      </c>
      <c r="E593" t="s">
        <v>11</v>
      </c>
      <c r="F593" t="s">
        <v>35</v>
      </c>
      <c r="G593">
        <v>550000</v>
      </c>
    </row>
    <row r="594" spans="1:7" x14ac:dyDescent="0.45">
      <c r="A594" t="s">
        <v>7</v>
      </c>
      <c r="B594" t="s">
        <v>8</v>
      </c>
      <c r="C594" t="s">
        <v>13</v>
      </c>
      <c r="D594" t="s">
        <v>10</v>
      </c>
      <c r="E594" t="s">
        <v>16</v>
      </c>
      <c r="F594" t="s">
        <v>35</v>
      </c>
      <c r="G594">
        <v>440000</v>
      </c>
    </row>
    <row r="595" spans="1:7" x14ac:dyDescent="0.45">
      <c r="A595" t="s">
        <v>7</v>
      </c>
      <c r="B595" t="s">
        <v>8</v>
      </c>
      <c r="C595" t="s">
        <v>19</v>
      </c>
      <c r="D595" t="s">
        <v>10</v>
      </c>
      <c r="E595" t="s">
        <v>11</v>
      </c>
      <c r="F595" t="s">
        <v>35</v>
      </c>
      <c r="G595">
        <v>300000</v>
      </c>
    </row>
    <row r="596" spans="1:7" x14ac:dyDescent="0.45">
      <c r="A596" t="s">
        <v>7</v>
      </c>
      <c r="B596" t="s">
        <v>8</v>
      </c>
      <c r="C596" t="s">
        <v>23</v>
      </c>
      <c r="D596" t="s">
        <v>10</v>
      </c>
      <c r="E596" t="s">
        <v>16</v>
      </c>
      <c r="F596" t="s">
        <v>35</v>
      </c>
      <c r="G596">
        <v>650000</v>
      </c>
    </row>
    <row r="597" spans="1:7" x14ac:dyDescent="0.45">
      <c r="A597" t="s">
        <v>7</v>
      </c>
      <c r="B597" t="s">
        <v>8</v>
      </c>
      <c r="C597" t="s">
        <v>13</v>
      </c>
      <c r="D597" t="s">
        <v>10</v>
      </c>
      <c r="E597" t="s">
        <v>16</v>
      </c>
      <c r="F597" t="s">
        <v>35</v>
      </c>
      <c r="G597">
        <v>450000</v>
      </c>
    </row>
    <row r="598" spans="1:7" x14ac:dyDescent="0.45">
      <c r="A598" t="s">
        <v>7</v>
      </c>
      <c r="B598" t="s">
        <v>8</v>
      </c>
      <c r="C598" t="s">
        <v>30</v>
      </c>
      <c r="D598" t="s">
        <v>10</v>
      </c>
      <c r="E598" t="s">
        <v>11</v>
      </c>
      <c r="F598" t="s">
        <v>35</v>
      </c>
      <c r="G598">
        <v>630000</v>
      </c>
    </row>
    <row r="599" spans="1:7" x14ac:dyDescent="0.45">
      <c r="A599" t="s">
        <v>7</v>
      </c>
      <c r="B599" t="s">
        <v>8</v>
      </c>
      <c r="C599" t="s">
        <v>13</v>
      </c>
      <c r="D599" t="s">
        <v>10</v>
      </c>
      <c r="E599" t="s">
        <v>11</v>
      </c>
      <c r="F599" t="s">
        <v>35</v>
      </c>
      <c r="G599">
        <v>495000</v>
      </c>
    </row>
    <row r="600" spans="1:7" x14ac:dyDescent="0.45">
      <c r="A600" t="s">
        <v>7</v>
      </c>
      <c r="B600" t="s">
        <v>8</v>
      </c>
      <c r="C600" t="s">
        <v>18</v>
      </c>
      <c r="D600" t="s">
        <v>10</v>
      </c>
      <c r="E600" t="s">
        <v>11</v>
      </c>
      <c r="F600" t="s">
        <v>35</v>
      </c>
      <c r="G600">
        <v>550000</v>
      </c>
    </row>
    <row r="601" spans="1:7" x14ac:dyDescent="0.45">
      <c r="A601" t="s">
        <v>7</v>
      </c>
      <c r="B601" t="s">
        <v>8</v>
      </c>
      <c r="C601" t="s">
        <v>19</v>
      </c>
      <c r="D601" t="s">
        <v>10</v>
      </c>
      <c r="E601" t="s">
        <v>16</v>
      </c>
      <c r="F601" t="s">
        <v>35</v>
      </c>
      <c r="G601">
        <v>300000</v>
      </c>
    </row>
    <row r="602" spans="1:7" x14ac:dyDescent="0.45">
      <c r="A602" t="s">
        <v>7</v>
      </c>
      <c r="B602" t="s">
        <v>8</v>
      </c>
      <c r="C602" t="s">
        <v>23</v>
      </c>
      <c r="D602" t="s">
        <v>10</v>
      </c>
      <c r="E602" t="s">
        <v>16</v>
      </c>
      <c r="F602" t="s">
        <v>35</v>
      </c>
      <c r="G602">
        <v>650000</v>
      </c>
    </row>
    <row r="603" spans="1:7" x14ac:dyDescent="0.45">
      <c r="A603" t="s">
        <v>7</v>
      </c>
      <c r="B603" t="s">
        <v>8</v>
      </c>
      <c r="C603" t="s">
        <v>34</v>
      </c>
      <c r="D603" t="s">
        <v>10</v>
      </c>
      <c r="E603" t="s">
        <v>11</v>
      </c>
      <c r="F603" t="s">
        <v>35</v>
      </c>
      <c r="G603">
        <v>450000</v>
      </c>
    </row>
    <row r="604" spans="1:7" x14ac:dyDescent="0.45">
      <c r="A604" t="s">
        <v>7</v>
      </c>
      <c r="B604" t="s">
        <v>8</v>
      </c>
      <c r="C604" t="s">
        <v>30</v>
      </c>
      <c r="D604" t="s">
        <v>10</v>
      </c>
      <c r="E604" t="s">
        <v>16</v>
      </c>
      <c r="F604" t="s">
        <v>35</v>
      </c>
      <c r="G604">
        <v>425000</v>
      </c>
    </row>
    <row r="605" spans="1:7" x14ac:dyDescent="0.45">
      <c r="A605" t="s">
        <v>7</v>
      </c>
      <c r="B605" t="s">
        <v>8</v>
      </c>
      <c r="C605" t="s">
        <v>13</v>
      </c>
      <c r="D605" t="s">
        <v>10</v>
      </c>
      <c r="E605" t="s">
        <v>16</v>
      </c>
      <c r="F605" t="s">
        <v>35</v>
      </c>
      <c r="G605">
        <v>400000</v>
      </c>
    </row>
    <row r="606" spans="1:7" x14ac:dyDescent="0.45">
      <c r="A606" t="s">
        <v>7</v>
      </c>
      <c r="B606" t="s">
        <v>8</v>
      </c>
      <c r="C606" t="s">
        <v>19</v>
      </c>
      <c r="D606" t="s">
        <v>10</v>
      </c>
      <c r="E606" t="s">
        <v>11</v>
      </c>
      <c r="F606" t="s">
        <v>35</v>
      </c>
      <c r="G606">
        <v>360000</v>
      </c>
    </row>
    <row r="607" spans="1:7" x14ac:dyDescent="0.45">
      <c r="A607" t="s">
        <v>7</v>
      </c>
      <c r="B607" t="s">
        <v>25</v>
      </c>
      <c r="C607" t="s">
        <v>21</v>
      </c>
      <c r="D607" t="s">
        <v>10</v>
      </c>
      <c r="E607" t="s">
        <v>11</v>
      </c>
      <c r="F607" t="s">
        <v>35</v>
      </c>
      <c r="G607">
        <v>300000</v>
      </c>
    </row>
    <row r="608" spans="1:7" x14ac:dyDescent="0.45">
      <c r="A608" t="s">
        <v>7</v>
      </c>
      <c r="B608" t="s">
        <v>8</v>
      </c>
      <c r="C608" t="s">
        <v>14</v>
      </c>
      <c r="D608" t="s">
        <v>10</v>
      </c>
      <c r="E608" t="s">
        <v>16</v>
      </c>
      <c r="F608" t="s">
        <v>35</v>
      </c>
      <c r="G608">
        <v>550000</v>
      </c>
    </row>
    <row r="609" spans="1:7" x14ac:dyDescent="0.45">
      <c r="A609" t="s">
        <v>7</v>
      </c>
      <c r="B609" t="s">
        <v>8</v>
      </c>
      <c r="C609" t="s">
        <v>22</v>
      </c>
      <c r="D609" t="s">
        <v>10</v>
      </c>
      <c r="E609" t="s">
        <v>11</v>
      </c>
      <c r="F609" t="s">
        <v>35</v>
      </c>
      <c r="G609">
        <v>505000</v>
      </c>
    </row>
    <row r="610" spans="1:7" x14ac:dyDescent="0.45">
      <c r="A610" t="s">
        <v>7</v>
      </c>
      <c r="B610" t="s">
        <v>8</v>
      </c>
      <c r="C610" t="s">
        <v>19</v>
      </c>
      <c r="D610" t="s">
        <v>10</v>
      </c>
      <c r="E610" t="s">
        <v>11</v>
      </c>
      <c r="F610" t="s">
        <v>35</v>
      </c>
      <c r="G610">
        <v>350000</v>
      </c>
    </row>
    <row r="611" spans="1:7" x14ac:dyDescent="0.45">
      <c r="A611" t="s">
        <v>7</v>
      </c>
      <c r="B611" t="s">
        <v>8</v>
      </c>
      <c r="C611" t="s">
        <v>22</v>
      </c>
      <c r="D611" t="s">
        <v>10</v>
      </c>
      <c r="E611" t="s">
        <v>16</v>
      </c>
      <c r="F611" t="s">
        <v>35</v>
      </c>
      <c r="G611">
        <v>470000</v>
      </c>
    </row>
    <row r="612" spans="1:7" x14ac:dyDescent="0.45">
      <c r="A612" t="s">
        <v>7</v>
      </c>
      <c r="B612" t="s">
        <v>8</v>
      </c>
      <c r="C612" t="s">
        <v>34</v>
      </c>
      <c r="D612" t="s">
        <v>10</v>
      </c>
      <c r="E612" t="s">
        <v>16</v>
      </c>
      <c r="F612" t="s">
        <v>35</v>
      </c>
      <c r="G612">
        <v>400000</v>
      </c>
    </row>
    <row r="613" spans="1:7" x14ac:dyDescent="0.45">
      <c r="A613" t="s">
        <v>7</v>
      </c>
      <c r="B613" t="s">
        <v>8</v>
      </c>
      <c r="C613" t="s">
        <v>13</v>
      </c>
      <c r="D613" t="s">
        <v>26</v>
      </c>
      <c r="E613" t="s">
        <v>11</v>
      </c>
      <c r="F613" t="s">
        <v>35</v>
      </c>
      <c r="G613">
        <v>500000</v>
      </c>
    </row>
    <row r="614" spans="1:7" x14ac:dyDescent="0.45">
      <c r="A614" t="s">
        <v>7</v>
      </c>
      <c r="B614" t="s">
        <v>8</v>
      </c>
      <c r="C614" t="s">
        <v>13</v>
      </c>
      <c r="D614" t="s">
        <v>26</v>
      </c>
      <c r="E614" t="s">
        <v>16</v>
      </c>
      <c r="F614" t="s">
        <v>35</v>
      </c>
      <c r="G614">
        <v>390000</v>
      </c>
    </row>
    <row r="615" spans="1:7" x14ac:dyDescent="0.45">
      <c r="A615" t="s">
        <v>7</v>
      </c>
      <c r="B615" t="s">
        <v>8</v>
      </c>
      <c r="C615" t="s">
        <v>17</v>
      </c>
      <c r="D615" t="s">
        <v>26</v>
      </c>
      <c r="E615" t="s">
        <v>11</v>
      </c>
      <c r="F615" t="s">
        <v>35</v>
      </c>
      <c r="G615">
        <v>350000</v>
      </c>
    </row>
    <row r="616" spans="1:7" x14ac:dyDescent="0.45">
      <c r="A616" t="s">
        <v>7</v>
      </c>
      <c r="B616" t="s">
        <v>8</v>
      </c>
      <c r="C616" t="s">
        <v>30</v>
      </c>
      <c r="D616" t="s">
        <v>10</v>
      </c>
      <c r="E616" t="s">
        <v>11</v>
      </c>
      <c r="F616" t="s">
        <v>35</v>
      </c>
      <c r="G616">
        <v>425000</v>
      </c>
    </row>
    <row r="617" spans="1:7" x14ac:dyDescent="0.45">
      <c r="A617" t="s">
        <v>7</v>
      </c>
      <c r="B617" t="s">
        <v>8</v>
      </c>
      <c r="C617" t="s">
        <v>9</v>
      </c>
      <c r="D617" t="s">
        <v>10</v>
      </c>
      <c r="E617" t="s">
        <v>11</v>
      </c>
      <c r="F617" t="s">
        <v>35</v>
      </c>
      <c r="G617">
        <v>354000</v>
      </c>
    </row>
    <row r="618" spans="1:7" x14ac:dyDescent="0.45">
      <c r="A618" t="s">
        <v>7</v>
      </c>
      <c r="B618" t="s">
        <v>25</v>
      </c>
      <c r="C618" t="s">
        <v>21</v>
      </c>
      <c r="D618" t="s">
        <v>10</v>
      </c>
      <c r="E618" t="s">
        <v>11</v>
      </c>
      <c r="F618" t="s">
        <v>35</v>
      </c>
      <c r="G618">
        <v>0</v>
      </c>
    </row>
    <row r="619" spans="1:7" x14ac:dyDescent="0.45">
      <c r="A619" t="s">
        <v>7</v>
      </c>
      <c r="B619" t="s">
        <v>8</v>
      </c>
      <c r="C619" t="s">
        <v>22</v>
      </c>
      <c r="D619" t="s">
        <v>10</v>
      </c>
      <c r="E619" t="s">
        <v>11</v>
      </c>
      <c r="F619" t="s">
        <v>35</v>
      </c>
      <c r="G619">
        <v>360000</v>
      </c>
    </row>
    <row r="620" spans="1:7" x14ac:dyDescent="0.45">
      <c r="A620" t="s">
        <v>7</v>
      </c>
      <c r="B620" t="s">
        <v>8</v>
      </c>
      <c r="C620" t="s">
        <v>19</v>
      </c>
      <c r="D620" t="s">
        <v>10</v>
      </c>
      <c r="E620" t="s">
        <v>16</v>
      </c>
      <c r="F620" t="s">
        <v>35</v>
      </c>
      <c r="G620">
        <v>300000</v>
      </c>
    </row>
    <row r="621" spans="1:7" x14ac:dyDescent="0.45">
      <c r="A621" t="s">
        <v>7</v>
      </c>
      <c r="B621" t="s">
        <v>8</v>
      </c>
      <c r="C621" t="s">
        <v>29</v>
      </c>
      <c r="D621" t="s">
        <v>10</v>
      </c>
      <c r="E621" t="s">
        <v>11</v>
      </c>
      <c r="F621" t="s">
        <v>35</v>
      </c>
      <c r="G621">
        <v>475000</v>
      </c>
    </row>
    <row r="622" spans="1:7" x14ac:dyDescent="0.45">
      <c r="A622" t="s">
        <v>7</v>
      </c>
      <c r="B622" t="s">
        <v>8</v>
      </c>
      <c r="C622" t="s">
        <v>18</v>
      </c>
      <c r="D622" t="s">
        <v>10</v>
      </c>
      <c r="E622" t="s">
        <v>16</v>
      </c>
      <c r="F622" t="s">
        <v>35</v>
      </c>
      <c r="G622">
        <v>435000</v>
      </c>
    </row>
    <row r="623" spans="1:7" x14ac:dyDescent="0.45">
      <c r="A623" t="s">
        <v>7</v>
      </c>
      <c r="B623" t="s">
        <v>8</v>
      </c>
      <c r="C623" t="s">
        <v>18</v>
      </c>
      <c r="D623" t="s">
        <v>10</v>
      </c>
      <c r="E623" t="s">
        <v>16</v>
      </c>
      <c r="F623" t="s">
        <v>35</v>
      </c>
      <c r="G623">
        <v>430000</v>
      </c>
    </row>
    <row r="624" spans="1:7" x14ac:dyDescent="0.45">
      <c r="A624" t="s">
        <v>7</v>
      </c>
      <c r="B624" t="s">
        <v>8</v>
      </c>
      <c r="C624" t="s">
        <v>17</v>
      </c>
      <c r="D624" t="s">
        <v>10</v>
      </c>
      <c r="E624" t="s">
        <v>16</v>
      </c>
      <c r="F624" t="s">
        <v>35</v>
      </c>
      <c r="G624">
        <v>400000</v>
      </c>
    </row>
    <row r="625" spans="1:7" x14ac:dyDescent="0.45">
      <c r="A625" t="s">
        <v>7</v>
      </c>
      <c r="B625" t="s">
        <v>8</v>
      </c>
      <c r="C625" t="s">
        <v>18</v>
      </c>
      <c r="D625" t="s">
        <v>10</v>
      </c>
      <c r="E625" t="s">
        <v>16</v>
      </c>
      <c r="F625" t="s">
        <v>35</v>
      </c>
      <c r="G625">
        <v>600000</v>
      </c>
    </row>
    <row r="626" spans="1:7" x14ac:dyDescent="0.45">
      <c r="A626" t="s">
        <v>7</v>
      </c>
      <c r="B626" t="s">
        <v>8</v>
      </c>
      <c r="C626" t="s">
        <v>18</v>
      </c>
      <c r="D626" t="s">
        <v>26</v>
      </c>
      <c r="E626" t="s">
        <v>11</v>
      </c>
      <c r="F626" t="s">
        <v>35</v>
      </c>
      <c r="G626">
        <v>375000</v>
      </c>
    </row>
    <row r="627" spans="1:7" x14ac:dyDescent="0.45">
      <c r="A627" t="s">
        <v>7</v>
      </c>
      <c r="B627" t="s">
        <v>8</v>
      </c>
      <c r="C627" t="s">
        <v>22</v>
      </c>
      <c r="D627" t="s">
        <v>26</v>
      </c>
      <c r="E627" t="s">
        <v>16</v>
      </c>
      <c r="F627" t="s">
        <v>35</v>
      </c>
      <c r="G627">
        <v>300000</v>
      </c>
    </row>
    <row r="628" spans="1:7" x14ac:dyDescent="0.45">
      <c r="A628" t="s">
        <v>7</v>
      </c>
      <c r="B628" t="s">
        <v>8</v>
      </c>
      <c r="C628" t="s">
        <v>21</v>
      </c>
      <c r="D628" t="s">
        <v>26</v>
      </c>
      <c r="E628" t="s">
        <v>16</v>
      </c>
      <c r="F628" t="s">
        <v>35</v>
      </c>
      <c r="G628">
        <v>440000</v>
      </c>
    </row>
    <row r="629" spans="1:7" x14ac:dyDescent="0.45">
      <c r="A629" t="s">
        <v>7</v>
      </c>
      <c r="B629" t="s">
        <v>8</v>
      </c>
      <c r="C629" t="s">
        <v>22</v>
      </c>
      <c r="D629" t="s">
        <v>10</v>
      </c>
      <c r="E629" t="s">
        <v>11</v>
      </c>
      <c r="F629" t="s">
        <v>36</v>
      </c>
      <c r="G629">
        <v>400000</v>
      </c>
    </row>
    <row r="630" spans="1:7" x14ac:dyDescent="0.45">
      <c r="A630" t="s">
        <v>7</v>
      </c>
      <c r="B630" t="s">
        <v>8</v>
      </c>
      <c r="C630" t="s">
        <v>19</v>
      </c>
      <c r="D630" t="s">
        <v>10</v>
      </c>
      <c r="E630" t="s">
        <v>11</v>
      </c>
      <c r="F630" t="s">
        <v>36</v>
      </c>
      <c r="G630">
        <v>400000</v>
      </c>
    </row>
    <row r="631" spans="1:7" x14ac:dyDescent="0.45">
      <c r="A631" t="s">
        <v>7</v>
      </c>
      <c r="B631" t="s">
        <v>8</v>
      </c>
      <c r="C631" t="s">
        <v>21</v>
      </c>
      <c r="D631" t="s">
        <v>10</v>
      </c>
      <c r="E631" t="s">
        <v>16</v>
      </c>
      <c r="F631" t="s">
        <v>36</v>
      </c>
      <c r="G631">
        <v>380000</v>
      </c>
    </row>
    <row r="632" spans="1:7" x14ac:dyDescent="0.45">
      <c r="A632" t="s">
        <v>7</v>
      </c>
      <c r="B632" t="s">
        <v>27</v>
      </c>
      <c r="C632" t="s">
        <v>18</v>
      </c>
      <c r="D632" t="s">
        <v>10</v>
      </c>
      <c r="E632" t="s">
        <v>16</v>
      </c>
      <c r="F632" t="s">
        <v>36</v>
      </c>
      <c r="G632">
        <v>360000</v>
      </c>
    </row>
    <row r="633" spans="1:7" x14ac:dyDescent="0.45">
      <c r="A633" t="s">
        <v>7</v>
      </c>
      <c r="B633" t="s">
        <v>8</v>
      </c>
      <c r="C633" t="s">
        <v>21</v>
      </c>
      <c r="D633" t="s">
        <v>10</v>
      </c>
      <c r="E633" t="s">
        <v>16</v>
      </c>
      <c r="F633" t="s">
        <v>36</v>
      </c>
      <c r="G633">
        <v>390000</v>
      </c>
    </row>
    <row r="634" spans="1:7" x14ac:dyDescent="0.45">
      <c r="A634" t="s">
        <v>7</v>
      </c>
      <c r="B634" t="s">
        <v>8</v>
      </c>
      <c r="C634" t="s">
        <v>20</v>
      </c>
      <c r="D634" t="s">
        <v>10</v>
      </c>
      <c r="E634" t="s">
        <v>11</v>
      </c>
      <c r="F634" t="s">
        <v>36</v>
      </c>
      <c r="G634">
        <v>480000</v>
      </c>
    </row>
    <row r="635" spans="1:7" x14ac:dyDescent="0.45">
      <c r="A635" t="s">
        <v>7</v>
      </c>
      <c r="B635" t="s">
        <v>8</v>
      </c>
      <c r="C635" t="s">
        <v>18</v>
      </c>
      <c r="D635" t="s">
        <v>10</v>
      </c>
      <c r="E635" t="s">
        <v>16</v>
      </c>
      <c r="F635" t="s">
        <v>36</v>
      </c>
      <c r="G635">
        <v>500000</v>
      </c>
    </row>
    <row r="636" spans="1:7" x14ac:dyDescent="0.45">
      <c r="A636" t="s">
        <v>7</v>
      </c>
      <c r="B636" t="s">
        <v>8</v>
      </c>
      <c r="C636" t="s">
        <v>19</v>
      </c>
      <c r="D636" t="s">
        <v>10</v>
      </c>
      <c r="E636" t="s">
        <v>16</v>
      </c>
      <c r="F636" t="s">
        <v>36</v>
      </c>
      <c r="G636">
        <v>800000</v>
      </c>
    </row>
    <row r="637" spans="1:7" x14ac:dyDescent="0.45">
      <c r="A637" t="s">
        <v>7</v>
      </c>
      <c r="B637" t="s">
        <v>8</v>
      </c>
      <c r="C637" t="s">
        <v>20</v>
      </c>
      <c r="D637" t="s">
        <v>10</v>
      </c>
      <c r="E637" t="s">
        <v>16</v>
      </c>
      <c r="F637" t="s">
        <v>36</v>
      </c>
      <c r="G637">
        <v>460000</v>
      </c>
    </row>
    <row r="638" spans="1:7" x14ac:dyDescent="0.45">
      <c r="A638" t="s">
        <v>7</v>
      </c>
      <c r="B638" t="s">
        <v>8</v>
      </c>
      <c r="C638" t="s">
        <v>22</v>
      </c>
      <c r="D638" t="s">
        <v>10</v>
      </c>
      <c r="E638" t="s">
        <v>11</v>
      </c>
      <c r="F638" t="s">
        <v>36</v>
      </c>
      <c r="G638">
        <v>625000</v>
      </c>
    </row>
    <row r="639" spans="1:7" x14ac:dyDescent="0.45">
      <c r="A639" t="s">
        <v>7</v>
      </c>
      <c r="B639" t="s">
        <v>8</v>
      </c>
      <c r="C639" t="s">
        <v>14</v>
      </c>
      <c r="D639" t="s">
        <v>10</v>
      </c>
      <c r="E639" t="s">
        <v>16</v>
      </c>
      <c r="F639" t="s">
        <v>36</v>
      </c>
      <c r="G639">
        <v>362000</v>
      </c>
    </row>
    <row r="640" spans="1:7" x14ac:dyDescent="0.45">
      <c r="A640" t="s">
        <v>7</v>
      </c>
      <c r="B640" t="s">
        <v>8</v>
      </c>
      <c r="C640" t="s">
        <v>19</v>
      </c>
      <c r="D640" t="s">
        <v>26</v>
      </c>
      <c r="E640" t="s">
        <v>16</v>
      </c>
      <c r="F640" t="s">
        <v>36</v>
      </c>
      <c r="G640">
        <v>360000</v>
      </c>
    </row>
    <row r="641" spans="1:7" x14ac:dyDescent="0.45">
      <c r="A641" t="s">
        <v>7</v>
      </c>
      <c r="B641" t="s">
        <v>8</v>
      </c>
      <c r="C641" t="s">
        <v>31</v>
      </c>
      <c r="D641" t="s">
        <v>26</v>
      </c>
      <c r="E641" t="s">
        <v>16</v>
      </c>
      <c r="F641" t="s">
        <v>36</v>
      </c>
      <c r="G641">
        <v>430000</v>
      </c>
    </row>
    <row r="642" spans="1:7" x14ac:dyDescent="0.45">
      <c r="A642" t="s">
        <v>7</v>
      </c>
      <c r="B642" t="s">
        <v>8</v>
      </c>
      <c r="C642" t="s">
        <v>21</v>
      </c>
      <c r="D642" t="s">
        <v>26</v>
      </c>
      <c r="E642" t="s">
        <v>11</v>
      </c>
      <c r="F642" t="s">
        <v>36</v>
      </c>
      <c r="G642">
        <v>427962</v>
      </c>
    </row>
    <row r="643" spans="1:7" x14ac:dyDescent="0.45">
      <c r="A643" t="s">
        <v>7</v>
      </c>
      <c r="B643" t="s">
        <v>8</v>
      </c>
      <c r="C643" t="s">
        <v>20</v>
      </c>
      <c r="D643" t="s">
        <v>26</v>
      </c>
      <c r="E643" t="s">
        <v>16</v>
      </c>
      <c r="F643" t="s">
        <v>36</v>
      </c>
      <c r="G643">
        <v>520000</v>
      </c>
    </row>
    <row r="644" spans="1:7" x14ac:dyDescent="0.45">
      <c r="A644" t="s">
        <v>7</v>
      </c>
      <c r="B644" t="s">
        <v>25</v>
      </c>
      <c r="C644" t="s">
        <v>21</v>
      </c>
      <c r="D644" t="s">
        <v>26</v>
      </c>
      <c r="E644" t="s">
        <v>11</v>
      </c>
      <c r="F644" t="s">
        <v>36</v>
      </c>
      <c r="G644">
        <v>0</v>
      </c>
    </row>
    <row r="645" spans="1:7" x14ac:dyDescent="0.45">
      <c r="A645" t="s">
        <v>7</v>
      </c>
      <c r="B645" t="s">
        <v>8</v>
      </c>
      <c r="C645" t="s">
        <v>22</v>
      </c>
      <c r="D645" t="s">
        <v>10</v>
      </c>
      <c r="E645" t="s">
        <v>11</v>
      </c>
      <c r="F645" t="s">
        <v>36</v>
      </c>
      <c r="G645">
        <v>390000</v>
      </c>
    </row>
    <row r="646" spans="1:7" x14ac:dyDescent="0.45">
      <c r="A646" t="s">
        <v>7</v>
      </c>
      <c r="B646" t="s">
        <v>8</v>
      </c>
      <c r="C646" t="s">
        <v>22</v>
      </c>
      <c r="D646" t="s">
        <v>10</v>
      </c>
      <c r="E646" t="s">
        <v>11</v>
      </c>
      <c r="F646" t="s">
        <v>36</v>
      </c>
      <c r="G646">
        <v>400000</v>
      </c>
    </row>
    <row r="647" spans="1:7" x14ac:dyDescent="0.45">
      <c r="A647" t="s">
        <v>7</v>
      </c>
      <c r="B647" t="s">
        <v>8</v>
      </c>
      <c r="C647" t="s">
        <v>18</v>
      </c>
      <c r="D647" t="s">
        <v>10</v>
      </c>
      <c r="E647" t="s">
        <v>11</v>
      </c>
      <c r="F647" t="s">
        <v>36</v>
      </c>
      <c r="G647">
        <v>440000</v>
      </c>
    </row>
    <row r="648" spans="1:7" x14ac:dyDescent="0.45">
      <c r="A648" t="s">
        <v>7</v>
      </c>
      <c r="B648" t="s">
        <v>8</v>
      </c>
      <c r="C648" t="s">
        <v>21</v>
      </c>
      <c r="D648" t="s">
        <v>26</v>
      </c>
      <c r="E648" t="s">
        <v>16</v>
      </c>
      <c r="F648" t="s">
        <v>36</v>
      </c>
      <c r="G648">
        <v>504000</v>
      </c>
    </row>
    <row r="649" spans="1:7" x14ac:dyDescent="0.45">
      <c r="A649" t="s">
        <v>7</v>
      </c>
      <c r="B649" t="s">
        <v>8</v>
      </c>
      <c r="C649" t="s">
        <v>19</v>
      </c>
      <c r="D649" t="s">
        <v>26</v>
      </c>
      <c r="E649" t="s">
        <v>16</v>
      </c>
      <c r="F649" t="s">
        <v>36</v>
      </c>
      <c r="G649">
        <v>200000</v>
      </c>
    </row>
    <row r="650" spans="1:7" x14ac:dyDescent="0.45">
      <c r="A650" t="s">
        <v>7</v>
      </c>
      <c r="B650" t="s">
        <v>8</v>
      </c>
      <c r="C650" t="s">
        <v>29</v>
      </c>
      <c r="D650" t="s">
        <v>26</v>
      </c>
      <c r="E650" t="s">
        <v>11</v>
      </c>
      <c r="F650" t="s">
        <v>36</v>
      </c>
      <c r="G650">
        <v>350000</v>
      </c>
    </row>
    <row r="651" spans="1:7" x14ac:dyDescent="0.45">
      <c r="A651" t="s">
        <v>7</v>
      </c>
      <c r="B651" t="s">
        <v>27</v>
      </c>
      <c r="C651" t="s">
        <v>21</v>
      </c>
      <c r="D651" t="s">
        <v>26</v>
      </c>
      <c r="E651" t="s">
        <v>11</v>
      </c>
      <c r="F651" t="s">
        <v>36</v>
      </c>
      <c r="G651">
        <v>450000</v>
      </c>
    </row>
    <row r="652" spans="1:7" x14ac:dyDescent="0.45">
      <c r="A652" t="s">
        <v>7</v>
      </c>
      <c r="B652" t="s">
        <v>8</v>
      </c>
      <c r="C652" t="s">
        <v>24</v>
      </c>
      <c r="D652" t="s">
        <v>10</v>
      </c>
      <c r="E652" t="s">
        <v>11</v>
      </c>
      <c r="F652" t="s">
        <v>36</v>
      </c>
      <c r="G652">
        <v>500000</v>
      </c>
    </row>
    <row r="653" spans="1:7" x14ac:dyDescent="0.45">
      <c r="A653" t="s">
        <v>7</v>
      </c>
      <c r="B653" t="s">
        <v>8</v>
      </c>
      <c r="C653" t="s">
        <v>13</v>
      </c>
      <c r="D653" t="s">
        <v>10</v>
      </c>
      <c r="E653" t="s">
        <v>16</v>
      </c>
      <c r="F653" t="s">
        <v>36</v>
      </c>
      <c r="G653">
        <v>400000</v>
      </c>
    </row>
    <row r="654" spans="1:7" x14ac:dyDescent="0.45">
      <c r="A654" t="s">
        <v>7</v>
      </c>
      <c r="B654" t="s">
        <v>8</v>
      </c>
      <c r="C654" t="s">
        <v>14</v>
      </c>
      <c r="D654" t="s">
        <v>10</v>
      </c>
      <c r="E654" t="s">
        <v>11</v>
      </c>
      <c r="F654" t="s">
        <v>36</v>
      </c>
      <c r="G654">
        <v>436330</v>
      </c>
    </row>
    <row r="655" spans="1:7" x14ac:dyDescent="0.45">
      <c r="A655" t="s">
        <v>7</v>
      </c>
      <c r="B655" t="s">
        <v>25</v>
      </c>
      <c r="C655" t="s">
        <v>9</v>
      </c>
      <c r="D655" t="s">
        <v>10</v>
      </c>
      <c r="E655" t="s">
        <v>16</v>
      </c>
      <c r="F655" t="s">
        <v>36</v>
      </c>
      <c r="G655">
        <v>3000000</v>
      </c>
    </row>
    <row r="656" spans="1:7" x14ac:dyDescent="0.45">
      <c r="A656" t="s">
        <v>7</v>
      </c>
      <c r="B656" t="s">
        <v>8</v>
      </c>
      <c r="C656" t="s">
        <v>21</v>
      </c>
      <c r="D656" t="s">
        <v>10</v>
      </c>
      <c r="E656" t="s">
        <v>11</v>
      </c>
      <c r="F656" t="s">
        <v>36</v>
      </c>
      <c r="G656">
        <v>300000</v>
      </c>
    </row>
    <row r="657" spans="1:7" x14ac:dyDescent="0.45">
      <c r="A657" t="s">
        <v>7</v>
      </c>
      <c r="B657" t="s">
        <v>8</v>
      </c>
      <c r="C657" t="s">
        <v>22</v>
      </c>
      <c r="D657" t="s">
        <v>10</v>
      </c>
      <c r="E657" t="s">
        <v>16</v>
      </c>
      <c r="F657" t="s">
        <v>37</v>
      </c>
      <c r="G657">
        <v>300000</v>
      </c>
    </row>
    <row r="658" spans="1:7" x14ac:dyDescent="0.45">
      <c r="A658" t="s">
        <v>7</v>
      </c>
      <c r="B658" t="s">
        <v>8</v>
      </c>
      <c r="C658" t="s">
        <v>21</v>
      </c>
      <c r="D658" t="s">
        <v>10</v>
      </c>
      <c r="E658" t="s">
        <v>16</v>
      </c>
      <c r="F658" t="s">
        <v>37</v>
      </c>
      <c r="G658">
        <v>455000</v>
      </c>
    </row>
    <row r="659" spans="1:7" x14ac:dyDescent="0.45">
      <c r="A659" t="s">
        <v>7</v>
      </c>
      <c r="B659" t="s">
        <v>8</v>
      </c>
      <c r="C659" t="s">
        <v>14</v>
      </c>
      <c r="D659" t="s">
        <v>26</v>
      </c>
      <c r="E659" t="s">
        <v>16</v>
      </c>
      <c r="F659" t="s">
        <v>37</v>
      </c>
      <c r="G659">
        <v>420000</v>
      </c>
    </row>
    <row r="660" spans="1:7" x14ac:dyDescent="0.45">
      <c r="A660" t="s">
        <v>7</v>
      </c>
      <c r="B660" t="s">
        <v>8</v>
      </c>
      <c r="C660" t="s">
        <v>20</v>
      </c>
      <c r="D660" t="s">
        <v>10</v>
      </c>
      <c r="E660" t="s">
        <v>11</v>
      </c>
      <c r="F660" t="s">
        <v>37</v>
      </c>
      <c r="G660">
        <v>420000</v>
      </c>
    </row>
    <row r="661" spans="1:7" x14ac:dyDescent="0.45">
      <c r="A661" t="s">
        <v>7</v>
      </c>
      <c r="B661" t="s">
        <v>8</v>
      </c>
      <c r="C661" t="s">
        <v>22</v>
      </c>
      <c r="D661" t="s">
        <v>10</v>
      </c>
      <c r="E661" t="s">
        <v>16</v>
      </c>
      <c r="F661" t="s">
        <v>37</v>
      </c>
      <c r="G661">
        <v>450000</v>
      </c>
    </row>
    <row r="662" spans="1:7" x14ac:dyDescent="0.45">
      <c r="A662" t="s">
        <v>7</v>
      </c>
      <c r="B662" t="s">
        <v>8</v>
      </c>
      <c r="C662" t="s">
        <v>18</v>
      </c>
      <c r="D662" t="s">
        <v>10</v>
      </c>
      <c r="E662" t="s">
        <v>16</v>
      </c>
      <c r="F662" t="s">
        <v>37</v>
      </c>
      <c r="G662">
        <v>430000</v>
      </c>
    </row>
    <row r="663" spans="1:7" x14ac:dyDescent="0.45">
      <c r="A663" t="s">
        <v>7</v>
      </c>
      <c r="B663" t="s">
        <v>8</v>
      </c>
      <c r="C663" t="s">
        <v>21</v>
      </c>
      <c r="D663" t="s">
        <v>10</v>
      </c>
      <c r="E663" t="s">
        <v>11</v>
      </c>
      <c r="F663" t="s">
        <v>37</v>
      </c>
      <c r="G663">
        <v>404000</v>
      </c>
    </row>
    <row r="664" spans="1:7" x14ac:dyDescent="0.45">
      <c r="A664" t="s">
        <v>7</v>
      </c>
      <c r="B664" t="s">
        <v>8</v>
      </c>
      <c r="C664" t="s">
        <v>19</v>
      </c>
      <c r="D664" t="s">
        <v>10</v>
      </c>
      <c r="E664" t="s">
        <v>11</v>
      </c>
      <c r="F664" t="s">
        <v>37</v>
      </c>
      <c r="G664">
        <v>400000</v>
      </c>
    </row>
    <row r="665" spans="1:7" x14ac:dyDescent="0.45">
      <c r="A665" t="s">
        <v>7</v>
      </c>
      <c r="B665" t="s">
        <v>8</v>
      </c>
      <c r="C665" t="s">
        <v>9</v>
      </c>
      <c r="D665" t="s">
        <v>10</v>
      </c>
      <c r="E665" t="s">
        <v>16</v>
      </c>
      <c r="F665" t="s">
        <v>37</v>
      </c>
      <c r="G665">
        <v>3500000</v>
      </c>
    </row>
    <row r="666" spans="1:7" x14ac:dyDescent="0.45">
      <c r="A666" t="s">
        <v>7</v>
      </c>
      <c r="B666" t="s">
        <v>8</v>
      </c>
      <c r="C666" t="s">
        <v>14</v>
      </c>
      <c r="D666" t="s">
        <v>26</v>
      </c>
      <c r="E666" t="s">
        <v>11</v>
      </c>
      <c r="F666" t="s">
        <v>37</v>
      </c>
      <c r="G666">
        <v>479000</v>
      </c>
    </row>
    <row r="667" spans="1:7" x14ac:dyDescent="0.45">
      <c r="A667" t="s">
        <v>7</v>
      </c>
      <c r="B667" t="s">
        <v>8</v>
      </c>
      <c r="C667" t="s">
        <v>13</v>
      </c>
      <c r="D667" t="s">
        <v>26</v>
      </c>
      <c r="E667" t="s">
        <v>11</v>
      </c>
      <c r="F667" t="s">
        <v>37</v>
      </c>
      <c r="G667">
        <v>550000</v>
      </c>
    </row>
    <row r="668" spans="1:7" x14ac:dyDescent="0.45">
      <c r="A668" t="s">
        <v>7</v>
      </c>
      <c r="B668" t="s">
        <v>8</v>
      </c>
      <c r="C668" t="s">
        <v>18</v>
      </c>
      <c r="D668" t="s">
        <v>10</v>
      </c>
      <c r="E668" t="s">
        <v>16</v>
      </c>
      <c r="F668" t="s">
        <v>37</v>
      </c>
      <c r="G668">
        <v>410000</v>
      </c>
    </row>
    <row r="669" spans="1:7" x14ac:dyDescent="0.45">
      <c r="A669" t="s">
        <v>7</v>
      </c>
      <c r="B669" t="s">
        <v>8</v>
      </c>
      <c r="C669" t="s">
        <v>21</v>
      </c>
      <c r="D669" t="s">
        <v>10</v>
      </c>
      <c r="E669" t="s">
        <v>11</v>
      </c>
      <c r="F669" t="s">
        <v>37</v>
      </c>
      <c r="G669">
        <v>380000</v>
      </c>
    </row>
    <row r="670" spans="1:7" x14ac:dyDescent="0.45">
      <c r="A670" t="s">
        <v>7</v>
      </c>
      <c r="B670" t="s">
        <v>8</v>
      </c>
      <c r="C670" t="s">
        <v>28</v>
      </c>
      <c r="D670" t="s">
        <v>10</v>
      </c>
      <c r="E670" t="s">
        <v>16</v>
      </c>
      <c r="F670" t="s">
        <v>37</v>
      </c>
      <c r="G670">
        <v>500000</v>
      </c>
    </row>
    <row r="671" spans="1:7" x14ac:dyDescent="0.45">
      <c r="A671" t="s">
        <v>7</v>
      </c>
      <c r="B671" t="s">
        <v>27</v>
      </c>
      <c r="C671" t="s">
        <v>14</v>
      </c>
      <c r="D671" t="s">
        <v>10</v>
      </c>
      <c r="E671" t="s">
        <v>11</v>
      </c>
      <c r="F671" t="s">
        <v>37</v>
      </c>
      <c r="G671">
        <v>417000</v>
      </c>
    </row>
    <row r="672" spans="1:7" x14ac:dyDescent="0.45">
      <c r="A672" t="s">
        <v>7</v>
      </c>
      <c r="B672" t="s">
        <v>8</v>
      </c>
      <c r="C672" t="s">
        <v>18</v>
      </c>
      <c r="D672" t="s">
        <v>10</v>
      </c>
      <c r="E672" t="s">
        <v>11</v>
      </c>
      <c r="F672" t="s">
        <v>37</v>
      </c>
      <c r="G672">
        <v>570000</v>
      </c>
    </row>
    <row r="673" spans="1:7" x14ac:dyDescent="0.45">
      <c r="A673" t="s">
        <v>7</v>
      </c>
      <c r="B673" t="s">
        <v>8</v>
      </c>
      <c r="C673" t="s">
        <v>9</v>
      </c>
      <c r="D673" t="s">
        <v>26</v>
      </c>
      <c r="E673" t="s">
        <v>16</v>
      </c>
      <c r="F673" t="s">
        <v>37</v>
      </c>
      <c r="G673">
        <v>350000</v>
      </c>
    </row>
    <row r="674" spans="1:7" x14ac:dyDescent="0.45">
      <c r="A674" t="s">
        <v>7</v>
      </c>
      <c r="B674" t="s">
        <v>27</v>
      </c>
      <c r="C674" t="s">
        <v>34</v>
      </c>
      <c r="D674" t="s">
        <v>10</v>
      </c>
      <c r="E674" t="s">
        <v>11</v>
      </c>
      <c r="F674" t="s">
        <v>37</v>
      </c>
      <c r="G674">
        <v>0</v>
      </c>
    </row>
    <row r="675" spans="1:7" x14ac:dyDescent="0.45">
      <c r="A675" t="s">
        <v>7</v>
      </c>
      <c r="B675" t="s">
        <v>8</v>
      </c>
      <c r="C675" t="s">
        <v>15</v>
      </c>
      <c r="D675" t="s">
        <v>26</v>
      </c>
      <c r="E675" t="s">
        <v>11</v>
      </c>
      <c r="F675" t="s">
        <v>37</v>
      </c>
      <c r="G675">
        <v>400000</v>
      </c>
    </row>
    <row r="676" spans="1:7" x14ac:dyDescent="0.45">
      <c r="A676" t="s">
        <v>7</v>
      </c>
      <c r="B676" t="s">
        <v>8</v>
      </c>
      <c r="C676" t="s">
        <v>22</v>
      </c>
      <c r="D676" t="s">
        <v>10</v>
      </c>
      <c r="E676" t="s">
        <v>16</v>
      </c>
      <c r="F676" t="s">
        <v>37</v>
      </c>
      <c r="G676">
        <v>825000</v>
      </c>
    </row>
    <row r="677" spans="1:7" x14ac:dyDescent="0.45">
      <c r="A677" t="s">
        <v>7</v>
      </c>
      <c r="B677" t="s">
        <v>8</v>
      </c>
      <c r="C677" t="s">
        <v>15</v>
      </c>
      <c r="D677" t="s">
        <v>10</v>
      </c>
      <c r="E677" t="s">
        <v>16</v>
      </c>
      <c r="F677" t="s">
        <v>37</v>
      </c>
      <c r="G677">
        <v>600000</v>
      </c>
    </row>
    <row r="678" spans="1:7" x14ac:dyDescent="0.45">
      <c r="A678" t="s">
        <v>7</v>
      </c>
      <c r="B678" t="s">
        <v>8</v>
      </c>
      <c r="C678" t="s">
        <v>23</v>
      </c>
      <c r="D678" t="s">
        <v>10</v>
      </c>
      <c r="E678" t="s">
        <v>11</v>
      </c>
      <c r="F678" t="s">
        <v>37</v>
      </c>
      <c r="G678">
        <v>800000</v>
      </c>
    </row>
    <row r="679" spans="1:7" x14ac:dyDescent="0.45">
      <c r="A679" t="s">
        <v>38</v>
      </c>
      <c r="B679" t="s">
        <v>8</v>
      </c>
      <c r="C679" t="s">
        <v>39</v>
      </c>
      <c r="D679" t="s">
        <v>10</v>
      </c>
      <c r="E679" t="s">
        <v>16</v>
      </c>
      <c r="F679" t="s">
        <v>12</v>
      </c>
      <c r="G679">
        <v>250000</v>
      </c>
    </row>
    <row r="680" spans="1:7" x14ac:dyDescent="0.45">
      <c r="A680" t="s">
        <v>38</v>
      </c>
      <c r="B680" t="s">
        <v>8</v>
      </c>
      <c r="C680" t="s">
        <v>31</v>
      </c>
      <c r="D680" t="s">
        <v>10</v>
      </c>
      <c r="E680" t="s">
        <v>16</v>
      </c>
      <c r="F680" t="s">
        <v>12</v>
      </c>
      <c r="G680">
        <v>300000</v>
      </c>
    </row>
    <row r="681" spans="1:7" x14ac:dyDescent="0.45">
      <c r="A681" t="s">
        <v>38</v>
      </c>
      <c r="B681" t="s">
        <v>8</v>
      </c>
      <c r="C681" t="s">
        <v>40</v>
      </c>
      <c r="D681" t="s">
        <v>10</v>
      </c>
      <c r="E681" t="s">
        <v>11</v>
      </c>
      <c r="F681" t="s">
        <v>12</v>
      </c>
      <c r="G681">
        <v>300000</v>
      </c>
    </row>
    <row r="682" spans="1:7" x14ac:dyDescent="0.45">
      <c r="A682" t="s">
        <v>38</v>
      </c>
      <c r="B682" t="s">
        <v>8</v>
      </c>
      <c r="C682" t="s">
        <v>39</v>
      </c>
      <c r="D682" t="s">
        <v>10</v>
      </c>
      <c r="E682" t="s">
        <v>11</v>
      </c>
      <c r="F682" t="s">
        <v>12</v>
      </c>
      <c r="G682">
        <v>400000</v>
      </c>
    </row>
    <row r="683" spans="1:7" x14ac:dyDescent="0.45">
      <c r="A683" t="s">
        <v>38</v>
      </c>
      <c r="B683" t="s">
        <v>8</v>
      </c>
      <c r="C683" t="s">
        <v>18</v>
      </c>
      <c r="D683" t="s">
        <v>10</v>
      </c>
      <c r="E683" t="s">
        <v>11</v>
      </c>
      <c r="F683" t="s">
        <v>12</v>
      </c>
      <c r="G683">
        <v>350000</v>
      </c>
    </row>
    <row r="684" spans="1:7" x14ac:dyDescent="0.45">
      <c r="A684" t="s">
        <v>38</v>
      </c>
      <c r="B684" t="s">
        <v>8</v>
      </c>
      <c r="C684" t="s">
        <v>41</v>
      </c>
      <c r="D684" t="s">
        <v>10</v>
      </c>
      <c r="E684" t="s">
        <v>16</v>
      </c>
      <c r="F684" t="s">
        <v>12</v>
      </c>
      <c r="G684">
        <v>1100000</v>
      </c>
    </row>
    <row r="685" spans="1:7" x14ac:dyDescent="0.45">
      <c r="A685" t="s">
        <v>38</v>
      </c>
      <c r="B685" t="s">
        <v>8</v>
      </c>
      <c r="C685" t="s">
        <v>18</v>
      </c>
      <c r="D685" t="s">
        <v>10</v>
      </c>
      <c r="E685" t="s">
        <v>11</v>
      </c>
      <c r="F685" t="s">
        <v>12</v>
      </c>
      <c r="G685">
        <v>360000</v>
      </c>
    </row>
    <row r="686" spans="1:7" x14ac:dyDescent="0.45">
      <c r="A686" t="s">
        <v>38</v>
      </c>
      <c r="B686" t="s">
        <v>8</v>
      </c>
      <c r="C686" t="s">
        <v>39</v>
      </c>
      <c r="D686" t="s">
        <v>10</v>
      </c>
      <c r="E686" t="s">
        <v>11</v>
      </c>
      <c r="F686" t="s">
        <v>12</v>
      </c>
      <c r="G686">
        <v>410000</v>
      </c>
    </row>
    <row r="687" spans="1:7" x14ac:dyDescent="0.45">
      <c r="A687" t="s">
        <v>38</v>
      </c>
      <c r="B687" t="s">
        <v>8</v>
      </c>
      <c r="C687" t="s">
        <v>39</v>
      </c>
      <c r="D687" t="s">
        <v>10</v>
      </c>
      <c r="E687" t="s">
        <v>16</v>
      </c>
      <c r="F687" t="s">
        <v>12</v>
      </c>
      <c r="G687">
        <v>350000</v>
      </c>
    </row>
    <row r="688" spans="1:7" x14ac:dyDescent="0.45">
      <c r="A688" t="s">
        <v>38</v>
      </c>
      <c r="B688" t="s">
        <v>8</v>
      </c>
      <c r="C688" t="s">
        <v>39</v>
      </c>
      <c r="D688" t="s">
        <v>10</v>
      </c>
      <c r="E688" t="s">
        <v>11</v>
      </c>
      <c r="F688" t="s">
        <v>12</v>
      </c>
      <c r="G688">
        <v>415000</v>
      </c>
    </row>
    <row r="689" spans="1:7" x14ac:dyDescent="0.45">
      <c r="A689" t="s">
        <v>38</v>
      </c>
      <c r="B689" t="s">
        <v>8</v>
      </c>
      <c r="C689" t="s">
        <v>42</v>
      </c>
      <c r="D689" t="s">
        <v>10</v>
      </c>
      <c r="E689" t="s">
        <v>11</v>
      </c>
      <c r="F689" t="s">
        <v>12</v>
      </c>
      <c r="G689">
        <v>400000</v>
      </c>
    </row>
    <row r="690" spans="1:7" x14ac:dyDescent="0.45">
      <c r="A690" t="s">
        <v>38</v>
      </c>
      <c r="B690" t="s">
        <v>8</v>
      </c>
      <c r="C690" t="s">
        <v>43</v>
      </c>
      <c r="D690" t="s">
        <v>10</v>
      </c>
      <c r="E690" t="s">
        <v>11</v>
      </c>
      <c r="F690" t="s">
        <v>12</v>
      </c>
      <c r="G690">
        <v>360000</v>
      </c>
    </row>
    <row r="691" spans="1:7" x14ac:dyDescent="0.45">
      <c r="A691" t="s">
        <v>38</v>
      </c>
      <c r="B691" t="s">
        <v>8</v>
      </c>
      <c r="C691" t="s">
        <v>44</v>
      </c>
      <c r="D691" t="s">
        <v>10</v>
      </c>
      <c r="E691" t="s">
        <v>16</v>
      </c>
      <c r="F691" t="s">
        <v>12</v>
      </c>
      <c r="G691">
        <v>400000</v>
      </c>
    </row>
    <row r="692" spans="1:7" x14ac:dyDescent="0.45">
      <c r="A692" t="s">
        <v>38</v>
      </c>
      <c r="B692" t="s">
        <v>8</v>
      </c>
      <c r="C692" t="s">
        <v>41</v>
      </c>
      <c r="D692" t="s">
        <v>10</v>
      </c>
      <c r="E692" t="s">
        <v>11</v>
      </c>
      <c r="F692" t="s">
        <v>12</v>
      </c>
      <c r="G692">
        <v>300000</v>
      </c>
    </row>
    <row r="693" spans="1:7" x14ac:dyDescent="0.45">
      <c r="A693" t="s">
        <v>38</v>
      </c>
      <c r="B693" t="s">
        <v>8</v>
      </c>
      <c r="C693" t="s">
        <v>40</v>
      </c>
      <c r="D693" t="s">
        <v>10</v>
      </c>
      <c r="E693" t="s">
        <v>11</v>
      </c>
      <c r="F693" t="s">
        <v>12</v>
      </c>
      <c r="G693">
        <v>460000</v>
      </c>
    </row>
    <row r="694" spans="1:7" x14ac:dyDescent="0.45">
      <c r="A694" t="s">
        <v>38</v>
      </c>
      <c r="B694" t="s">
        <v>25</v>
      </c>
      <c r="C694" t="s">
        <v>40</v>
      </c>
      <c r="D694" t="s">
        <v>10</v>
      </c>
      <c r="E694" t="s">
        <v>11</v>
      </c>
      <c r="F694" t="s">
        <v>12</v>
      </c>
      <c r="G694">
        <v>300000</v>
      </c>
    </row>
    <row r="695" spans="1:7" x14ac:dyDescent="0.45">
      <c r="A695" t="s">
        <v>38</v>
      </c>
      <c r="B695" t="s">
        <v>8</v>
      </c>
      <c r="C695" t="s">
        <v>18</v>
      </c>
      <c r="D695" t="s">
        <v>10</v>
      </c>
      <c r="E695" t="s">
        <v>11</v>
      </c>
      <c r="F695" t="s">
        <v>12</v>
      </c>
      <c r="G695">
        <v>381517</v>
      </c>
    </row>
    <row r="696" spans="1:7" x14ac:dyDescent="0.45">
      <c r="A696" t="s">
        <v>38</v>
      </c>
      <c r="B696" t="s">
        <v>8</v>
      </c>
      <c r="C696" t="s">
        <v>39</v>
      </c>
      <c r="D696" t="s">
        <v>10</v>
      </c>
      <c r="E696" t="s">
        <v>16</v>
      </c>
      <c r="F696" t="s">
        <v>12</v>
      </c>
      <c r="G696">
        <v>370000</v>
      </c>
    </row>
    <row r="697" spans="1:7" x14ac:dyDescent="0.45">
      <c r="A697" t="s">
        <v>38</v>
      </c>
      <c r="B697" t="s">
        <v>8</v>
      </c>
      <c r="C697" t="s">
        <v>45</v>
      </c>
      <c r="D697" t="s">
        <v>10</v>
      </c>
      <c r="E697" t="s">
        <v>11</v>
      </c>
      <c r="F697" t="s">
        <v>12</v>
      </c>
      <c r="G697">
        <v>420000</v>
      </c>
    </row>
    <row r="698" spans="1:7" x14ac:dyDescent="0.45">
      <c r="A698" t="s">
        <v>38</v>
      </c>
      <c r="B698" t="s">
        <v>25</v>
      </c>
      <c r="C698" t="s">
        <v>43</v>
      </c>
      <c r="D698" t="s">
        <v>10</v>
      </c>
      <c r="E698" t="s">
        <v>16</v>
      </c>
      <c r="F698" t="s">
        <v>12</v>
      </c>
      <c r="G698">
        <v>650000</v>
      </c>
    </row>
    <row r="699" spans="1:7" x14ac:dyDescent="0.45">
      <c r="A699" t="s">
        <v>38</v>
      </c>
      <c r="B699" t="s">
        <v>8</v>
      </c>
      <c r="C699" t="s">
        <v>41</v>
      </c>
      <c r="D699" t="s">
        <v>10</v>
      </c>
      <c r="E699" t="s">
        <v>16</v>
      </c>
      <c r="F699" t="s">
        <v>12</v>
      </c>
      <c r="G699">
        <v>150000</v>
      </c>
    </row>
    <row r="700" spans="1:7" x14ac:dyDescent="0.45">
      <c r="A700" t="s">
        <v>38</v>
      </c>
      <c r="B700" t="s">
        <v>8</v>
      </c>
      <c r="C700" t="s">
        <v>45</v>
      </c>
      <c r="D700" t="s">
        <v>10</v>
      </c>
      <c r="E700" t="s">
        <v>11</v>
      </c>
      <c r="F700" t="s">
        <v>12</v>
      </c>
      <c r="G700">
        <v>86500</v>
      </c>
    </row>
    <row r="701" spans="1:7" x14ac:dyDescent="0.45">
      <c r="A701" t="s">
        <v>38</v>
      </c>
      <c r="B701" t="s">
        <v>8</v>
      </c>
      <c r="C701" t="s">
        <v>44</v>
      </c>
      <c r="D701" t="s">
        <v>10</v>
      </c>
      <c r="E701" t="s">
        <v>11</v>
      </c>
      <c r="F701" t="s">
        <v>12</v>
      </c>
      <c r="G701">
        <v>473000</v>
      </c>
    </row>
    <row r="702" spans="1:7" x14ac:dyDescent="0.45">
      <c r="A702" t="s">
        <v>38</v>
      </c>
      <c r="B702" t="s">
        <v>8</v>
      </c>
      <c r="C702" t="s">
        <v>41</v>
      </c>
      <c r="D702" t="s">
        <v>10</v>
      </c>
      <c r="E702" t="s">
        <v>11</v>
      </c>
      <c r="F702" t="s">
        <v>12</v>
      </c>
      <c r="G702">
        <v>600000</v>
      </c>
    </row>
    <row r="703" spans="1:7" x14ac:dyDescent="0.45">
      <c r="A703" t="s">
        <v>38</v>
      </c>
      <c r="B703" t="s">
        <v>8</v>
      </c>
      <c r="C703" t="s">
        <v>41</v>
      </c>
      <c r="D703" t="s">
        <v>10</v>
      </c>
      <c r="E703" t="s">
        <v>11</v>
      </c>
      <c r="F703" t="s">
        <v>12</v>
      </c>
      <c r="G703">
        <v>300000</v>
      </c>
    </row>
    <row r="704" spans="1:7" x14ac:dyDescent="0.45">
      <c r="A704" t="s">
        <v>38</v>
      </c>
      <c r="B704" t="s">
        <v>8</v>
      </c>
      <c r="C704" t="s">
        <v>39</v>
      </c>
      <c r="D704" t="s">
        <v>10</v>
      </c>
      <c r="E704" t="s">
        <v>11</v>
      </c>
      <c r="F704" t="s">
        <v>12</v>
      </c>
      <c r="G704">
        <v>400000</v>
      </c>
    </row>
    <row r="705" spans="1:7" x14ac:dyDescent="0.45">
      <c r="A705" t="s">
        <v>38</v>
      </c>
      <c r="B705" t="s">
        <v>8</v>
      </c>
      <c r="C705" t="s">
        <v>41</v>
      </c>
      <c r="D705" t="s">
        <v>10</v>
      </c>
      <c r="E705" t="s">
        <v>11</v>
      </c>
      <c r="F705" t="s">
        <v>12</v>
      </c>
      <c r="G705">
        <v>300000</v>
      </c>
    </row>
    <row r="706" spans="1:7" x14ac:dyDescent="0.45">
      <c r="A706" t="s">
        <v>38</v>
      </c>
      <c r="B706" t="s">
        <v>27</v>
      </c>
      <c r="C706" t="s">
        <v>39</v>
      </c>
      <c r="D706" t="s">
        <v>10</v>
      </c>
      <c r="E706" t="s">
        <v>11</v>
      </c>
      <c r="F706" t="s">
        <v>12</v>
      </c>
      <c r="G706">
        <v>360000</v>
      </c>
    </row>
    <row r="707" spans="1:7" x14ac:dyDescent="0.45">
      <c r="A707" t="s">
        <v>38</v>
      </c>
      <c r="B707" t="s">
        <v>8</v>
      </c>
      <c r="C707" t="s">
        <v>46</v>
      </c>
      <c r="D707" t="s">
        <v>10</v>
      </c>
      <c r="E707" t="s">
        <v>11</v>
      </c>
      <c r="F707" t="s">
        <v>12</v>
      </c>
      <c r="G707">
        <v>300000</v>
      </c>
    </row>
    <row r="708" spans="1:7" x14ac:dyDescent="0.45">
      <c r="A708" t="s">
        <v>38</v>
      </c>
      <c r="B708" t="s">
        <v>8</v>
      </c>
      <c r="C708" t="s">
        <v>39</v>
      </c>
      <c r="D708" t="s">
        <v>10</v>
      </c>
      <c r="E708" t="s">
        <v>16</v>
      </c>
      <c r="F708" t="s">
        <v>12</v>
      </c>
      <c r="G708">
        <v>300000</v>
      </c>
    </row>
    <row r="709" spans="1:7" x14ac:dyDescent="0.45">
      <c r="A709" t="s">
        <v>38</v>
      </c>
      <c r="B709" t="s">
        <v>8</v>
      </c>
      <c r="C709" t="s">
        <v>47</v>
      </c>
      <c r="D709" t="s">
        <v>26</v>
      </c>
      <c r="E709" t="s">
        <v>16</v>
      </c>
      <c r="F709" t="s">
        <v>12</v>
      </c>
      <c r="G709">
        <v>460000</v>
      </c>
    </row>
    <row r="710" spans="1:7" x14ac:dyDescent="0.45">
      <c r="A710" t="s">
        <v>38</v>
      </c>
      <c r="B710" t="s">
        <v>8</v>
      </c>
      <c r="C710" t="s">
        <v>18</v>
      </c>
      <c r="D710" t="s">
        <v>26</v>
      </c>
      <c r="E710" t="s">
        <v>11</v>
      </c>
      <c r="F710" t="s">
        <v>12</v>
      </c>
      <c r="G710">
        <v>300000</v>
      </c>
    </row>
    <row r="711" spans="1:7" x14ac:dyDescent="0.45">
      <c r="A711" t="s">
        <v>38</v>
      </c>
      <c r="B711" t="s">
        <v>8</v>
      </c>
      <c r="C711" t="s">
        <v>39</v>
      </c>
      <c r="D711" t="s">
        <v>26</v>
      </c>
      <c r="E711" t="s">
        <v>16</v>
      </c>
      <c r="F711" t="s">
        <v>12</v>
      </c>
      <c r="G711">
        <v>240000</v>
      </c>
    </row>
    <row r="712" spans="1:7" x14ac:dyDescent="0.45">
      <c r="A712" t="s">
        <v>38</v>
      </c>
      <c r="B712" t="s">
        <v>8</v>
      </c>
      <c r="C712" t="s">
        <v>41</v>
      </c>
      <c r="D712" t="s">
        <v>26</v>
      </c>
      <c r="E712" t="s">
        <v>11</v>
      </c>
      <c r="F712" t="s">
        <v>12</v>
      </c>
      <c r="G712">
        <v>300000</v>
      </c>
    </row>
    <row r="713" spans="1:7" x14ac:dyDescent="0.45">
      <c r="A713" t="s">
        <v>38</v>
      </c>
      <c r="B713" t="s">
        <v>8</v>
      </c>
      <c r="C713" t="s">
        <v>39</v>
      </c>
      <c r="D713" t="s">
        <v>26</v>
      </c>
      <c r="E713" t="s">
        <v>11</v>
      </c>
      <c r="F713" t="s">
        <v>12</v>
      </c>
      <c r="G713">
        <v>400000</v>
      </c>
    </row>
    <row r="714" spans="1:7" x14ac:dyDescent="0.45">
      <c r="A714" t="s">
        <v>38</v>
      </c>
      <c r="B714" t="s">
        <v>8</v>
      </c>
      <c r="C714" t="s">
        <v>44</v>
      </c>
      <c r="D714" t="s">
        <v>26</v>
      </c>
      <c r="E714" t="s">
        <v>11</v>
      </c>
      <c r="F714" t="s">
        <v>12</v>
      </c>
      <c r="G714">
        <v>300000</v>
      </c>
    </row>
    <row r="715" spans="1:7" x14ac:dyDescent="0.45">
      <c r="A715" t="s">
        <v>38</v>
      </c>
      <c r="B715" t="s">
        <v>8</v>
      </c>
      <c r="C715" t="s">
        <v>48</v>
      </c>
      <c r="D715" t="s">
        <v>26</v>
      </c>
      <c r="E715" t="s">
        <v>11</v>
      </c>
      <c r="F715" t="s">
        <v>12</v>
      </c>
      <c r="G715">
        <v>360000</v>
      </c>
    </row>
    <row r="716" spans="1:7" x14ac:dyDescent="0.45">
      <c r="A716" t="s">
        <v>38</v>
      </c>
      <c r="B716" t="s">
        <v>25</v>
      </c>
      <c r="C716" t="s">
        <v>42</v>
      </c>
      <c r="D716" t="s">
        <v>26</v>
      </c>
      <c r="E716" t="s">
        <v>16</v>
      </c>
      <c r="F716" t="s">
        <v>12</v>
      </c>
      <c r="G716">
        <v>420000</v>
      </c>
    </row>
    <row r="717" spans="1:7" x14ac:dyDescent="0.45">
      <c r="A717" t="s">
        <v>38</v>
      </c>
      <c r="B717" t="s">
        <v>8</v>
      </c>
      <c r="C717" t="s">
        <v>18</v>
      </c>
      <c r="D717" t="s">
        <v>26</v>
      </c>
      <c r="E717" t="s">
        <v>11</v>
      </c>
      <c r="F717" t="s">
        <v>12</v>
      </c>
      <c r="G717">
        <v>360000</v>
      </c>
    </row>
    <row r="718" spans="1:7" x14ac:dyDescent="0.45">
      <c r="A718" t="s">
        <v>38</v>
      </c>
      <c r="B718" t="s">
        <v>8</v>
      </c>
      <c r="C718" t="s">
        <v>44</v>
      </c>
      <c r="D718" t="s">
        <v>26</v>
      </c>
      <c r="E718" t="s">
        <v>16</v>
      </c>
      <c r="F718" t="s">
        <v>12</v>
      </c>
      <c r="G718">
        <v>234000</v>
      </c>
    </row>
    <row r="719" spans="1:7" x14ac:dyDescent="0.45">
      <c r="A719" t="s">
        <v>38</v>
      </c>
      <c r="B719" t="s">
        <v>8</v>
      </c>
      <c r="C719" t="s">
        <v>44</v>
      </c>
      <c r="D719" t="s">
        <v>26</v>
      </c>
      <c r="E719" t="s">
        <v>16</v>
      </c>
      <c r="F719" t="s">
        <v>12</v>
      </c>
      <c r="G719">
        <v>335000</v>
      </c>
    </row>
    <row r="720" spans="1:7" x14ac:dyDescent="0.45">
      <c r="A720" t="s">
        <v>38</v>
      </c>
      <c r="B720" t="s">
        <v>8</v>
      </c>
      <c r="C720" t="s">
        <v>41</v>
      </c>
      <c r="D720" t="s">
        <v>26</v>
      </c>
      <c r="E720" t="s">
        <v>11</v>
      </c>
      <c r="F720" t="s">
        <v>12</v>
      </c>
      <c r="G720">
        <v>900000</v>
      </c>
    </row>
    <row r="721" spans="1:7" x14ac:dyDescent="0.45">
      <c r="A721" t="s">
        <v>38</v>
      </c>
      <c r="B721" t="s">
        <v>25</v>
      </c>
      <c r="C721" t="s">
        <v>49</v>
      </c>
      <c r="D721" t="s">
        <v>26</v>
      </c>
      <c r="E721" t="s">
        <v>16</v>
      </c>
      <c r="F721" t="s">
        <v>12</v>
      </c>
      <c r="G721">
        <v>300000</v>
      </c>
    </row>
    <row r="722" spans="1:7" x14ac:dyDescent="0.45">
      <c r="A722" t="s">
        <v>38</v>
      </c>
      <c r="B722" t="s">
        <v>8</v>
      </c>
      <c r="C722" t="s">
        <v>39</v>
      </c>
      <c r="D722" t="s">
        <v>26</v>
      </c>
      <c r="E722" t="s">
        <v>16</v>
      </c>
      <c r="F722" t="s">
        <v>12</v>
      </c>
      <c r="G722">
        <v>350000</v>
      </c>
    </row>
    <row r="723" spans="1:7" x14ac:dyDescent="0.45">
      <c r="A723" t="s">
        <v>38</v>
      </c>
      <c r="B723" t="s">
        <v>8</v>
      </c>
      <c r="C723" t="s">
        <v>42</v>
      </c>
      <c r="D723" t="s">
        <v>26</v>
      </c>
      <c r="E723" t="s">
        <v>16</v>
      </c>
      <c r="F723" t="s">
        <v>12</v>
      </c>
      <c r="G723">
        <v>375000</v>
      </c>
    </row>
    <row r="724" spans="1:7" x14ac:dyDescent="0.45">
      <c r="A724" t="s">
        <v>38</v>
      </c>
      <c r="B724" t="s">
        <v>8</v>
      </c>
      <c r="C724" t="s">
        <v>50</v>
      </c>
      <c r="D724" t="s">
        <v>26</v>
      </c>
      <c r="E724" t="s">
        <v>11</v>
      </c>
      <c r="F724" t="s">
        <v>12</v>
      </c>
      <c r="G724">
        <v>350000</v>
      </c>
    </row>
    <row r="725" spans="1:7" x14ac:dyDescent="0.45">
      <c r="A725" t="s">
        <v>38</v>
      </c>
      <c r="B725" t="s">
        <v>25</v>
      </c>
      <c r="C725" t="s">
        <v>51</v>
      </c>
      <c r="D725" t="s">
        <v>26</v>
      </c>
      <c r="E725" t="s">
        <v>11</v>
      </c>
      <c r="F725" t="s">
        <v>12</v>
      </c>
      <c r="G725">
        <v>30000</v>
      </c>
    </row>
    <row r="726" spans="1:7" x14ac:dyDescent="0.45">
      <c r="A726" t="s">
        <v>38</v>
      </c>
      <c r="B726" t="s">
        <v>8</v>
      </c>
      <c r="C726" t="s">
        <v>40</v>
      </c>
      <c r="D726" t="s">
        <v>26</v>
      </c>
      <c r="E726" t="s">
        <v>11</v>
      </c>
      <c r="F726" t="s">
        <v>12</v>
      </c>
      <c r="G726">
        <v>293000</v>
      </c>
    </row>
    <row r="727" spans="1:7" x14ac:dyDescent="0.45">
      <c r="A727" t="s">
        <v>38</v>
      </c>
      <c r="B727" t="s">
        <v>8</v>
      </c>
      <c r="C727" t="s">
        <v>18</v>
      </c>
      <c r="D727" t="s">
        <v>26</v>
      </c>
      <c r="E727" t="s">
        <v>16</v>
      </c>
      <c r="F727" t="s">
        <v>12</v>
      </c>
      <c r="G727">
        <v>10000</v>
      </c>
    </row>
    <row r="728" spans="1:7" x14ac:dyDescent="0.45">
      <c r="A728" t="s">
        <v>38</v>
      </c>
      <c r="B728" t="s">
        <v>8</v>
      </c>
      <c r="C728" t="s">
        <v>41</v>
      </c>
      <c r="D728" t="s">
        <v>10</v>
      </c>
      <c r="E728" t="s">
        <v>16</v>
      </c>
      <c r="F728" t="s">
        <v>12</v>
      </c>
      <c r="G728">
        <v>420000</v>
      </c>
    </row>
    <row r="729" spans="1:7" x14ac:dyDescent="0.45">
      <c r="A729" t="s">
        <v>38</v>
      </c>
      <c r="B729" t="s">
        <v>8</v>
      </c>
      <c r="C729" t="s">
        <v>39</v>
      </c>
      <c r="D729" t="s">
        <v>10</v>
      </c>
      <c r="E729" t="s">
        <v>16</v>
      </c>
      <c r="F729" t="s">
        <v>12</v>
      </c>
      <c r="G729">
        <v>265000</v>
      </c>
    </row>
    <row r="730" spans="1:7" x14ac:dyDescent="0.45">
      <c r="A730" t="s">
        <v>38</v>
      </c>
      <c r="B730" t="s">
        <v>8</v>
      </c>
      <c r="C730" t="s">
        <v>39</v>
      </c>
      <c r="D730" t="s">
        <v>10</v>
      </c>
      <c r="E730" t="s">
        <v>11</v>
      </c>
      <c r="F730" t="s">
        <v>12</v>
      </c>
      <c r="G730">
        <v>252000</v>
      </c>
    </row>
    <row r="731" spans="1:7" x14ac:dyDescent="0.45">
      <c r="A731" t="s">
        <v>38</v>
      </c>
      <c r="B731" t="s">
        <v>8</v>
      </c>
      <c r="C731" t="s">
        <v>39</v>
      </c>
      <c r="D731" t="s">
        <v>10</v>
      </c>
      <c r="E731" t="s">
        <v>11</v>
      </c>
      <c r="F731" t="s">
        <v>12</v>
      </c>
      <c r="G731">
        <v>320000</v>
      </c>
    </row>
    <row r="732" spans="1:7" x14ac:dyDescent="0.45">
      <c r="A732" t="s">
        <v>38</v>
      </c>
      <c r="B732" t="s">
        <v>8</v>
      </c>
      <c r="C732" t="s">
        <v>39</v>
      </c>
      <c r="D732" t="s">
        <v>10</v>
      </c>
      <c r="E732" t="s">
        <v>11</v>
      </c>
      <c r="F732" t="s">
        <v>12</v>
      </c>
      <c r="G732">
        <v>340000</v>
      </c>
    </row>
    <row r="733" spans="1:7" x14ac:dyDescent="0.45">
      <c r="A733" t="s">
        <v>38</v>
      </c>
      <c r="B733" t="s">
        <v>8</v>
      </c>
      <c r="C733" t="s">
        <v>39</v>
      </c>
      <c r="D733" t="s">
        <v>10</v>
      </c>
      <c r="E733" t="s">
        <v>11</v>
      </c>
      <c r="F733" t="s">
        <v>12</v>
      </c>
      <c r="G733">
        <v>360000</v>
      </c>
    </row>
    <row r="734" spans="1:7" x14ac:dyDescent="0.45">
      <c r="A734" t="s">
        <v>38</v>
      </c>
      <c r="B734" t="s">
        <v>8</v>
      </c>
      <c r="C734" t="s">
        <v>39</v>
      </c>
      <c r="D734" t="s">
        <v>10</v>
      </c>
      <c r="E734" t="s">
        <v>11</v>
      </c>
      <c r="F734" t="s">
        <v>12</v>
      </c>
      <c r="G734">
        <v>410000</v>
      </c>
    </row>
    <row r="735" spans="1:7" x14ac:dyDescent="0.45">
      <c r="A735" t="s">
        <v>38</v>
      </c>
      <c r="B735" t="s">
        <v>8</v>
      </c>
      <c r="C735" t="s">
        <v>39</v>
      </c>
      <c r="D735" t="s">
        <v>10</v>
      </c>
      <c r="E735" t="s">
        <v>16</v>
      </c>
      <c r="F735" t="s">
        <v>12</v>
      </c>
      <c r="G735">
        <v>420000</v>
      </c>
    </row>
    <row r="736" spans="1:7" x14ac:dyDescent="0.45">
      <c r="A736" t="s">
        <v>38</v>
      </c>
      <c r="B736" t="s">
        <v>8</v>
      </c>
      <c r="C736" t="s">
        <v>39</v>
      </c>
      <c r="D736" t="s">
        <v>10</v>
      </c>
      <c r="E736" t="s">
        <v>11</v>
      </c>
      <c r="F736" t="s">
        <v>12</v>
      </c>
      <c r="G736">
        <v>370000</v>
      </c>
    </row>
    <row r="737" spans="1:7" x14ac:dyDescent="0.45">
      <c r="A737" t="s">
        <v>38</v>
      </c>
      <c r="B737" t="s">
        <v>8</v>
      </c>
      <c r="C737" t="s">
        <v>52</v>
      </c>
      <c r="D737" t="s">
        <v>10</v>
      </c>
      <c r="E737" t="s">
        <v>11</v>
      </c>
      <c r="F737" t="s">
        <v>12</v>
      </c>
      <c r="G737">
        <v>347000</v>
      </c>
    </row>
    <row r="738" spans="1:7" x14ac:dyDescent="0.45">
      <c r="A738" t="s">
        <v>38</v>
      </c>
      <c r="B738" t="s">
        <v>8</v>
      </c>
      <c r="C738" t="s">
        <v>42</v>
      </c>
      <c r="D738" t="s">
        <v>10</v>
      </c>
      <c r="E738" t="s">
        <v>11</v>
      </c>
      <c r="F738" t="s">
        <v>12</v>
      </c>
      <c r="G738">
        <v>370000</v>
      </c>
    </row>
    <row r="739" spans="1:7" x14ac:dyDescent="0.45">
      <c r="A739" t="s">
        <v>38</v>
      </c>
      <c r="B739" t="s">
        <v>8</v>
      </c>
      <c r="C739" t="s">
        <v>44</v>
      </c>
      <c r="D739" t="s">
        <v>10</v>
      </c>
      <c r="E739" t="s">
        <v>16</v>
      </c>
      <c r="F739" t="s">
        <v>12</v>
      </c>
      <c r="G739">
        <v>100000</v>
      </c>
    </row>
    <row r="740" spans="1:7" x14ac:dyDescent="0.45">
      <c r="A740" t="s">
        <v>38</v>
      </c>
      <c r="B740" t="s">
        <v>8</v>
      </c>
      <c r="C740" t="s">
        <v>39</v>
      </c>
      <c r="D740" t="s">
        <v>10</v>
      </c>
      <c r="E740" t="s">
        <v>16</v>
      </c>
      <c r="F740" t="s">
        <v>12</v>
      </c>
      <c r="G740">
        <v>350000</v>
      </c>
    </row>
    <row r="741" spans="1:7" x14ac:dyDescent="0.45">
      <c r="A741" t="s">
        <v>38</v>
      </c>
      <c r="B741" t="s">
        <v>8</v>
      </c>
      <c r="C741" t="s">
        <v>44</v>
      </c>
      <c r="D741" t="s">
        <v>10</v>
      </c>
      <c r="E741" t="s">
        <v>11</v>
      </c>
      <c r="F741" t="s">
        <v>12</v>
      </c>
      <c r="G741">
        <v>250000</v>
      </c>
    </row>
    <row r="742" spans="1:7" x14ac:dyDescent="0.45">
      <c r="A742" t="s">
        <v>38</v>
      </c>
      <c r="B742" t="s">
        <v>8</v>
      </c>
      <c r="C742" t="s">
        <v>42</v>
      </c>
      <c r="D742" t="s">
        <v>10</v>
      </c>
      <c r="E742" t="s">
        <v>11</v>
      </c>
      <c r="F742" t="s">
        <v>12</v>
      </c>
      <c r="G742">
        <v>330000</v>
      </c>
    </row>
    <row r="743" spans="1:7" x14ac:dyDescent="0.45">
      <c r="A743" t="s">
        <v>38</v>
      </c>
      <c r="B743" t="s">
        <v>27</v>
      </c>
      <c r="C743" t="s">
        <v>46</v>
      </c>
      <c r="D743" t="s">
        <v>10</v>
      </c>
      <c r="E743" t="s">
        <v>11</v>
      </c>
      <c r="F743" t="s">
        <v>12</v>
      </c>
      <c r="G743">
        <v>349000</v>
      </c>
    </row>
    <row r="744" spans="1:7" x14ac:dyDescent="0.45">
      <c r="A744" t="s">
        <v>38</v>
      </c>
      <c r="B744" t="s">
        <v>8</v>
      </c>
      <c r="C744" t="s">
        <v>21</v>
      </c>
      <c r="D744" t="s">
        <v>10</v>
      </c>
      <c r="E744" t="s">
        <v>16</v>
      </c>
      <c r="F744" t="s">
        <v>12</v>
      </c>
      <c r="G744">
        <v>450000</v>
      </c>
    </row>
    <row r="745" spans="1:7" x14ac:dyDescent="0.45">
      <c r="A745" t="s">
        <v>38</v>
      </c>
      <c r="B745" t="s">
        <v>8</v>
      </c>
      <c r="C745" t="s">
        <v>41</v>
      </c>
      <c r="D745" t="s">
        <v>10</v>
      </c>
      <c r="E745" t="s">
        <v>11</v>
      </c>
      <c r="F745" t="s">
        <v>12</v>
      </c>
      <c r="G745">
        <v>400000</v>
      </c>
    </row>
    <row r="746" spans="1:7" x14ac:dyDescent="0.45">
      <c r="A746" t="s">
        <v>38</v>
      </c>
      <c r="B746" t="s">
        <v>27</v>
      </c>
      <c r="C746" t="s">
        <v>53</v>
      </c>
      <c r="D746" t="s">
        <v>10</v>
      </c>
      <c r="E746" t="s">
        <v>11</v>
      </c>
      <c r="F746" t="s">
        <v>12</v>
      </c>
      <c r="G746">
        <v>330000</v>
      </c>
    </row>
    <row r="747" spans="1:7" x14ac:dyDescent="0.45">
      <c r="A747" t="s">
        <v>38</v>
      </c>
      <c r="B747" t="s">
        <v>8</v>
      </c>
      <c r="C747" t="s">
        <v>44</v>
      </c>
      <c r="D747" t="s">
        <v>10</v>
      </c>
      <c r="E747" t="s">
        <v>11</v>
      </c>
      <c r="F747" t="s">
        <v>12</v>
      </c>
      <c r="G747">
        <v>470000</v>
      </c>
    </row>
    <row r="748" spans="1:7" x14ac:dyDescent="0.45">
      <c r="A748" t="s">
        <v>38</v>
      </c>
      <c r="B748" t="s">
        <v>8</v>
      </c>
      <c r="C748" t="s">
        <v>52</v>
      </c>
      <c r="D748" t="s">
        <v>10</v>
      </c>
      <c r="E748" t="s">
        <v>16</v>
      </c>
      <c r="F748" t="s">
        <v>12</v>
      </c>
      <c r="G748">
        <v>350000</v>
      </c>
    </row>
    <row r="749" spans="1:7" x14ac:dyDescent="0.45">
      <c r="A749" t="s">
        <v>38</v>
      </c>
      <c r="B749" t="s">
        <v>8</v>
      </c>
      <c r="C749" t="s">
        <v>39</v>
      </c>
      <c r="D749" t="s">
        <v>10</v>
      </c>
      <c r="E749" t="s">
        <v>11</v>
      </c>
      <c r="F749" t="s">
        <v>12</v>
      </c>
      <c r="G749">
        <v>350000</v>
      </c>
    </row>
    <row r="750" spans="1:7" x14ac:dyDescent="0.45">
      <c r="A750" t="s">
        <v>38</v>
      </c>
      <c r="B750" t="s">
        <v>8</v>
      </c>
      <c r="C750" t="s">
        <v>41</v>
      </c>
      <c r="D750" t="s">
        <v>10</v>
      </c>
      <c r="E750" t="s">
        <v>16</v>
      </c>
      <c r="F750" t="s">
        <v>12</v>
      </c>
      <c r="G750">
        <v>400000</v>
      </c>
    </row>
    <row r="751" spans="1:7" x14ac:dyDescent="0.45">
      <c r="A751" t="s">
        <v>38</v>
      </c>
      <c r="B751" t="s">
        <v>8</v>
      </c>
      <c r="C751" t="s">
        <v>41</v>
      </c>
      <c r="D751" t="s">
        <v>10</v>
      </c>
      <c r="E751" t="s">
        <v>16</v>
      </c>
      <c r="F751" t="s">
        <v>12</v>
      </c>
      <c r="G751">
        <v>375000</v>
      </c>
    </row>
    <row r="752" spans="1:7" x14ac:dyDescent="0.45">
      <c r="A752" t="s">
        <v>38</v>
      </c>
      <c r="B752" t="s">
        <v>8</v>
      </c>
      <c r="C752" t="s">
        <v>42</v>
      </c>
      <c r="D752" t="s">
        <v>10</v>
      </c>
      <c r="E752" t="s">
        <v>11</v>
      </c>
      <c r="F752" t="s">
        <v>12</v>
      </c>
      <c r="G752">
        <v>350000</v>
      </c>
    </row>
    <row r="753" spans="1:7" x14ac:dyDescent="0.45">
      <c r="A753" t="s">
        <v>38</v>
      </c>
      <c r="B753" t="s">
        <v>8</v>
      </c>
      <c r="C753" t="s">
        <v>54</v>
      </c>
      <c r="D753" t="s">
        <v>10</v>
      </c>
      <c r="E753" t="s">
        <v>11</v>
      </c>
      <c r="F753" t="s">
        <v>12</v>
      </c>
      <c r="G753">
        <v>360000</v>
      </c>
    </row>
    <row r="754" spans="1:7" x14ac:dyDescent="0.45">
      <c r="A754" t="s">
        <v>38</v>
      </c>
      <c r="B754" t="s">
        <v>8</v>
      </c>
      <c r="C754" t="s">
        <v>44</v>
      </c>
      <c r="D754" t="s">
        <v>10</v>
      </c>
      <c r="E754" t="s">
        <v>16</v>
      </c>
      <c r="F754" t="s">
        <v>12</v>
      </c>
      <c r="G754">
        <v>200000</v>
      </c>
    </row>
    <row r="755" spans="1:7" x14ac:dyDescent="0.45">
      <c r="A755" t="s">
        <v>38</v>
      </c>
      <c r="B755" t="s">
        <v>8</v>
      </c>
      <c r="C755" t="s">
        <v>39</v>
      </c>
      <c r="D755" t="s">
        <v>10</v>
      </c>
      <c r="E755" t="s">
        <v>16</v>
      </c>
      <c r="F755" t="s">
        <v>12</v>
      </c>
      <c r="G755">
        <v>410000</v>
      </c>
    </row>
    <row r="756" spans="1:7" x14ac:dyDescent="0.45">
      <c r="A756" t="s">
        <v>38</v>
      </c>
      <c r="B756" t="s">
        <v>8</v>
      </c>
      <c r="C756" t="s">
        <v>46</v>
      </c>
      <c r="D756" t="s">
        <v>10</v>
      </c>
      <c r="E756" t="s">
        <v>11</v>
      </c>
      <c r="F756" t="s">
        <v>12</v>
      </c>
      <c r="G756">
        <v>375000</v>
      </c>
    </row>
    <row r="757" spans="1:7" x14ac:dyDescent="0.45">
      <c r="A757" t="s">
        <v>38</v>
      </c>
      <c r="B757" t="s">
        <v>8</v>
      </c>
      <c r="C757" t="s">
        <v>39</v>
      </c>
      <c r="D757" t="s">
        <v>10</v>
      </c>
      <c r="E757" t="s">
        <v>16</v>
      </c>
      <c r="F757" t="s">
        <v>12</v>
      </c>
      <c r="G757">
        <v>350000</v>
      </c>
    </row>
    <row r="758" spans="1:7" x14ac:dyDescent="0.45">
      <c r="A758" t="s">
        <v>38</v>
      </c>
      <c r="B758" t="s">
        <v>8</v>
      </c>
      <c r="C758" t="s">
        <v>52</v>
      </c>
      <c r="D758" t="s">
        <v>10</v>
      </c>
      <c r="E758" t="s">
        <v>16</v>
      </c>
      <c r="F758" t="s">
        <v>12</v>
      </c>
      <c r="G758">
        <v>324000</v>
      </c>
    </row>
    <row r="759" spans="1:7" x14ac:dyDescent="0.45">
      <c r="A759" t="s">
        <v>38</v>
      </c>
      <c r="B759" t="s">
        <v>8</v>
      </c>
      <c r="C759" t="s">
        <v>21</v>
      </c>
      <c r="D759" t="s">
        <v>10</v>
      </c>
      <c r="E759" t="s">
        <v>11</v>
      </c>
      <c r="F759" t="s">
        <v>12</v>
      </c>
      <c r="G759">
        <v>360000</v>
      </c>
    </row>
    <row r="760" spans="1:7" x14ac:dyDescent="0.45">
      <c r="A760" t="s">
        <v>38</v>
      </c>
      <c r="B760" t="s">
        <v>8</v>
      </c>
      <c r="C760" t="s">
        <v>45</v>
      </c>
      <c r="D760" t="s">
        <v>10</v>
      </c>
      <c r="E760" t="s">
        <v>11</v>
      </c>
      <c r="F760" t="s">
        <v>12</v>
      </c>
      <c r="G760">
        <v>400000</v>
      </c>
    </row>
    <row r="761" spans="1:7" x14ac:dyDescent="0.45">
      <c r="A761" t="s">
        <v>38</v>
      </c>
      <c r="B761" t="s">
        <v>8</v>
      </c>
      <c r="C761" t="s">
        <v>39</v>
      </c>
      <c r="D761" t="s">
        <v>10</v>
      </c>
      <c r="E761" t="s">
        <v>16</v>
      </c>
      <c r="F761" t="s">
        <v>12</v>
      </c>
      <c r="G761">
        <v>250000</v>
      </c>
    </row>
    <row r="762" spans="1:7" x14ac:dyDescent="0.45">
      <c r="A762" t="s">
        <v>38</v>
      </c>
      <c r="B762" t="s">
        <v>8</v>
      </c>
      <c r="C762" t="s">
        <v>46</v>
      </c>
      <c r="D762" t="s">
        <v>10</v>
      </c>
      <c r="E762" t="s">
        <v>16</v>
      </c>
      <c r="F762" t="s">
        <v>12</v>
      </c>
      <c r="G762">
        <v>425000</v>
      </c>
    </row>
    <row r="763" spans="1:7" x14ac:dyDescent="0.45">
      <c r="A763" t="s">
        <v>38</v>
      </c>
      <c r="B763" t="s">
        <v>8</v>
      </c>
      <c r="C763" t="s">
        <v>43</v>
      </c>
      <c r="D763" t="s">
        <v>10</v>
      </c>
      <c r="E763" t="s">
        <v>11</v>
      </c>
      <c r="F763" t="s">
        <v>12</v>
      </c>
      <c r="G763">
        <v>400000</v>
      </c>
    </row>
    <row r="764" spans="1:7" x14ac:dyDescent="0.45">
      <c r="A764" t="s">
        <v>38</v>
      </c>
      <c r="B764" t="s">
        <v>8</v>
      </c>
      <c r="C764" t="s">
        <v>21</v>
      </c>
      <c r="D764" t="s">
        <v>10</v>
      </c>
      <c r="E764" t="s">
        <v>11</v>
      </c>
      <c r="F764" t="s">
        <v>12</v>
      </c>
      <c r="G764">
        <v>390000</v>
      </c>
    </row>
    <row r="765" spans="1:7" x14ac:dyDescent="0.45">
      <c r="A765" t="s">
        <v>38</v>
      </c>
      <c r="B765" t="s">
        <v>8</v>
      </c>
      <c r="C765" t="s">
        <v>52</v>
      </c>
      <c r="D765" t="s">
        <v>10</v>
      </c>
      <c r="E765" t="s">
        <v>16</v>
      </c>
      <c r="F765" t="s">
        <v>12</v>
      </c>
      <c r="G765">
        <v>500000</v>
      </c>
    </row>
    <row r="766" spans="1:7" x14ac:dyDescent="0.45">
      <c r="A766" t="s">
        <v>38</v>
      </c>
      <c r="B766" t="s">
        <v>8</v>
      </c>
      <c r="C766" t="s">
        <v>21</v>
      </c>
      <c r="D766" t="s">
        <v>10</v>
      </c>
      <c r="E766" t="s">
        <v>11</v>
      </c>
      <c r="F766" t="s">
        <v>12</v>
      </c>
      <c r="G766">
        <v>450000</v>
      </c>
    </row>
    <row r="767" spans="1:7" x14ac:dyDescent="0.45">
      <c r="A767" t="s">
        <v>38</v>
      </c>
      <c r="B767" t="s">
        <v>8</v>
      </c>
      <c r="C767" t="s">
        <v>42</v>
      </c>
      <c r="D767" t="s">
        <v>10</v>
      </c>
      <c r="E767" t="s">
        <v>11</v>
      </c>
      <c r="F767" t="s">
        <v>12</v>
      </c>
      <c r="G767">
        <v>300000</v>
      </c>
    </row>
    <row r="768" spans="1:7" x14ac:dyDescent="0.45">
      <c r="A768" t="s">
        <v>38</v>
      </c>
      <c r="B768" t="s">
        <v>8</v>
      </c>
      <c r="C768" t="s">
        <v>42</v>
      </c>
      <c r="D768" t="s">
        <v>10</v>
      </c>
      <c r="E768" t="s">
        <v>11</v>
      </c>
      <c r="F768" t="s">
        <v>12</v>
      </c>
      <c r="G768">
        <v>400000</v>
      </c>
    </row>
    <row r="769" spans="1:7" x14ac:dyDescent="0.45">
      <c r="A769" t="s">
        <v>38</v>
      </c>
      <c r="B769" t="s">
        <v>8</v>
      </c>
      <c r="C769" t="s">
        <v>39</v>
      </c>
      <c r="D769" t="s">
        <v>10</v>
      </c>
      <c r="E769" t="s">
        <v>16</v>
      </c>
      <c r="F769" t="s">
        <v>12</v>
      </c>
      <c r="G769">
        <v>433000</v>
      </c>
    </row>
    <row r="770" spans="1:7" x14ac:dyDescent="0.45">
      <c r="A770" t="s">
        <v>38</v>
      </c>
      <c r="B770" t="s">
        <v>8</v>
      </c>
      <c r="C770" t="s">
        <v>39</v>
      </c>
      <c r="D770" t="s">
        <v>10</v>
      </c>
      <c r="E770" t="s">
        <v>11</v>
      </c>
      <c r="F770" t="s">
        <v>12</v>
      </c>
      <c r="G770">
        <v>330000</v>
      </c>
    </row>
    <row r="771" spans="1:7" x14ac:dyDescent="0.45">
      <c r="A771" t="s">
        <v>38</v>
      </c>
      <c r="B771" t="s">
        <v>8</v>
      </c>
      <c r="C771" t="s">
        <v>46</v>
      </c>
      <c r="D771" t="s">
        <v>10</v>
      </c>
      <c r="E771" t="s">
        <v>11</v>
      </c>
      <c r="F771" t="s">
        <v>12</v>
      </c>
      <c r="G771">
        <v>403000</v>
      </c>
    </row>
    <row r="772" spans="1:7" x14ac:dyDescent="0.45">
      <c r="A772" t="s">
        <v>38</v>
      </c>
      <c r="B772" t="s">
        <v>8</v>
      </c>
      <c r="C772" t="s">
        <v>39</v>
      </c>
      <c r="D772" t="s">
        <v>10</v>
      </c>
      <c r="E772" t="s">
        <v>11</v>
      </c>
      <c r="F772" t="s">
        <v>12</v>
      </c>
      <c r="G772">
        <v>320000</v>
      </c>
    </row>
    <row r="773" spans="1:7" x14ac:dyDescent="0.45">
      <c r="A773" t="s">
        <v>38</v>
      </c>
      <c r="B773" t="s">
        <v>8</v>
      </c>
      <c r="C773" t="s">
        <v>21</v>
      </c>
      <c r="D773" t="s">
        <v>10</v>
      </c>
      <c r="E773" t="s">
        <v>16</v>
      </c>
      <c r="F773" t="s">
        <v>12</v>
      </c>
      <c r="G773">
        <v>350000</v>
      </c>
    </row>
    <row r="774" spans="1:7" x14ac:dyDescent="0.45">
      <c r="A774" t="s">
        <v>38</v>
      </c>
      <c r="B774" t="s">
        <v>8</v>
      </c>
      <c r="C774" t="s">
        <v>39</v>
      </c>
      <c r="D774" t="s">
        <v>10</v>
      </c>
      <c r="E774" t="s">
        <v>11</v>
      </c>
      <c r="F774" t="s">
        <v>12</v>
      </c>
      <c r="G774">
        <v>375000</v>
      </c>
    </row>
    <row r="775" spans="1:7" x14ac:dyDescent="0.45">
      <c r="A775" t="s">
        <v>38</v>
      </c>
      <c r="B775" t="s">
        <v>8</v>
      </c>
      <c r="C775" t="s">
        <v>39</v>
      </c>
      <c r="D775" t="s">
        <v>10</v>
      </c>
      <c r="E775" t="s">
        <v>16</v>
      </c>
      <c r="F775" t="s">
        <v>12</v>
      </c>
      <c r="G775">
        <v>410000</v>
      </c>
    </row>
    <row r="776" spans="1:7" x14ac:dyDescent="0.45">
      <c r="A776" t="s">
        <v>38</v>
      </c>
      <c r="B776" t="s">
        <v>8</v>
      </c>
      <c r="C776" t="s">
        <v>21</v>
      </c>
      <c r="D776" t="s">
        <v>10</v>
      </c>
      <c r="E776" t="s">
        <v>11</v>
      </c>
      <c r="F776" t="s">
        <v>12</v>
      </c>
      <c r="G776">
        <v>250000</v>
      </c>
    </row>
    <row r="777" spans="1:7" x14ac:dyDescent="0.45">
      <c r="A777" t="s">
        <v>38</v>
      </c>
      <c r="B777" t="s">
        <v>8</v>
      </c>
      <c r="C777" t="s">
        <v>42</v>
      </c>
      <c r="D777" t="s">
        <v>10</v>
      </c>
      <c r="E777" t="s">
        <v>16</v>
      </c>
      <c r="F777" t="s">
        <v>12</v>
      </c>
      <c r="G777">
        <v>350000</v>
      </c>
    </row>
    <row r="778" spans="1:7" x14ac:dyDescent="0.45">
      <c r="A778" t="s">
        <v>38</v>
      </c>
      <c r="B778" t="s">
        <v>8</v>
      </c>
      <c r="C778" t="s">
        <v>39</v>
      </c>
      <c r="D778" t="s">
        <v>10</v>
      </c>
      <c r="E778" t="s">
        <v>11</v>
      </c>
      <c r="F778" t="s">
        <v>12</v>
      </c>
      <c r="G778">
        <v>380000</v>
      </c>
    </row>
    <row r="779" spans="1:7" x14ac:dyDescent="0.45">
      <c r="A779" t="s">
        <v>38</v>
      </c>
      <c r="B779" t="s">
        <v>8</v>
      </c>
      <c r="C779" t="s">
        <v>44</v>
      </c>
      <c r="D779" t="s">
        <v>10</v>
      </c>
      <c r="E779" t="s">
        <v>16</v>
      </c>
      <c r="F779" t="s">
        <v>12</v>
      </c>
      <c r="G779">
        <v>300000</v>
      </c>
    </row>
    <row r="780" spans="1:7" x14ac:dyDescent="0.45">
      <c r="A780" t="s">
        <v>38</v>
      </c>
      <c r="B780" t="s">
        <v>8</v>
      </c>
      <c r="C780" t="s">
        <v>39</v>
      </c>
      <c r="D780" t="s">
        <v>10</v>
      </c>
      <c r="E780" t="s">
        <v>16</v>
      </c>
      <c r="F780" t="s">
        <v>12</v>
      </c>
      <c r="G780">
        <v>400000</v>
      </c>
    </row>
    <row r="781" spans="1:7" x14ac:dyDescent="0.45">
      <c r="A781" t="s">
        <v>38</v>
      </c>
      <c r="B781" t="s">
        <v>8</v>
      </c>
      <c r="C781" t="s">
        <v>44</v>
      </c>
      <c r="D781" t="s">
        <v>10</v>
      </c>
      <c r="E781" t="s">
        <v>16</v>
      </c>
      <c r="F781" t="s">
        <v>12</v>
      </c>
      <c r="G781">
        <v>350000</v>
      </c>
    </row>
    <row r="782" spans="1:7" x14ac:dyDescent="0.45">
      <c r="A782" t="s">
        <v>38</v>
      </c>
      <c r="B782" t="s">
        <v>8</v>
      </c>
      <c r="C782" t="s">
        <v>44</v>
      </c>
      <c r="D782" t="s">
        <v>10</v>
      </c>
      <c r="E782" t="s">
        <v>11</v>
      </c>
      <c r="F782" t="s">
        <v>12</v>
      </c>
      <c r="G782">
        <v>185000</v>
      </c>
    </row>
    <row r="783" spans="1:7" x14ac:dyDescent="0.45">
      <c r="A783" t="s">
        <v>38</v>
      </c>
      <c r="B783" t="s">
        <v>8</v>
      </c>
      <c r="C783" t="s">
        <v>52</v>
      </c>
      <c r="D783" t="s">
        <v>10</v>
      </c>
      <c r="E783" t="s">
        <v>16</v>
      </c>
      <c r="F783" t="s">
        <v>12</v>
      </c>
      <c r="G783">
        <v>400000</v>
      </c>
    </row>
    <row r="784" spans="1:7" x14ac:dyDescent="0.45">
      <c r="A784" t="s">
        <v>38</v>
      </c>
      <c r="B784" t="s">
        <v>8</v>
      </c>
      <c r="C784" t="s">
        <v>39</v>
      </c>
      <c r="D784" t="s">
        <v>10</v>
      </c>
      <c r="E784" t="s">
        <v>16</v>
      </c>
      <c r="F784" t="s">
        <v>12</v>
      </c>
      <c r="G784">
        <v>375000</v>
      </c>
    </row>
    <row r="785" spans="1:7" x14ac:dyDescent="0.45">
      <c r="A785" t="s">
        <v>38</v>
      </c>
      <c r="B785" t="s">
        <v>8</v>
      </c>
      <c r="C785" t="s">
        <v>39</v>
      </c>
      <c r="D785" t="s">
        <v>10</v>
      </c>
      <c r="E785" t="s">
        <v>16</v>
      </c>
      <c r="F785" t="s">
        <v>12</v>
      </c>
      <c r="G785">
        <v>360000</v>
      </c>
    </row>
    <row r="786" spans="1:7" x14ac:dyDescent="0.45">
      <c r="A786" t="s">
        <v>38</v>
      </c>
      <c r="B786" t="s">
        <v>8</v>
      </c>
      <c r="C786" t="s">
        <v>41</v>
      </c>
      <c r="D786" t="s">
        <v>10</v>
      </c>
      <c r="E786" t="s">
        <v>16</v>
      </c>
      <c r="F786" t="s">
        <v>12</v>
      </c>
      <c r="G786">
        <v>360000</v>
      </c>
    </row>
    <row r="787" spans="1:7" x14ac:dyDescent="0.45">
      <c r="A787" t="s">
        <v>38</v>
      </c>
      <c r="B787" t="s">
        <v>8</v>
      </c>
      <c r="C787" t="s">
        <v>42</v>
      </c>
      <c r="D787" t="s">
        <v>10</v>
      </c>
      <c r="E787" t="s">
        <v>11</v>
      </c>
      <c r="F787" t="s">
        <v>12</v>
      </c>
      <c r="G787">
        <v>240000</v>
      </c>
    </row>
    <row r="788" spans="1:7" x14ac:dyDescent="0.45">
      <c r="A788" t="s">
        <v>38</v>
      </c>
      <c r="B788" t="s">
        <v>8</v>
      </c>
      <c r="C788" t="s">
        <v>21</v>
      </c>
      <c r="D788" t="s">
        <v>10</v>
      </c>
      <c r="E788" t="s">
        <v>11</v>
      </c>
      <c r="F788" t="s">
        <v>12</v>
      </c>
      <c r="G788">
        <v>360000</v>
      </c>
    </row>
    <row r="789" spans="1:7" x14ac:dyDescent="0.45">
      <c r="A789" t="s">
        <v>38</v>
      </c>
      <c r="B789" t="s">
        <v>8</v>
      </c>
      <c r="C789" t="s">
        <v>44</v>
      </c>
      <c r="D789" t="s">
        <v>10</v>
      </c>
      <c r="E789" t="s">
        <v>16</v>
      </c>
      <c r="F789" t="s">
        <v>12</v>
      </c>
      <c r="G789">
        <v>450000</v>
      </c>
    </row>
    <row r="790" spans="1:7" x14ac:dyDescent="0.45">
      <c r="A790" t="s">
        <v>38</v>
      </c>
      <c r="B790" t="s">
        <v>8</v>
      </c>
      <c r="C790" t="s">
        <v>18</v>
      </c>
      <c r="D790" t="s">
        <v>10</v>
      </c>
      <c r="E790" t="s">
        <v>11</v>
      </c>
      <c r="F790" t="s">
        <v>12</v>
      </c>
      <c r="G790">
        <v>415000</v>
      </c>
    </row>
    <row r="791" spans="1:7" x14ac:dyDescent="0.45">
      <c r="A791" t="s">
        <v>38</v>
      </c>
      <c r="B791" t="s">
        <v>8</v>
      </c>
      <c r="C791" t="s">
        <v>42</v>
      </c>
      <c r="D791" t="s">
        <v>10</v>
      </c>
      <c r="E791" t="s">
        <v>16</v>
      </c>
      <c r="F791" t="s">
        <v>12</v>
      </c>
      <c r="G791">
        <v>350000</v>
      </c>
    </row>
    <row r="792" spans="1:7" x14ac:dyDescent="0.45">
      <c r="A792" t="s">
        <v>38</v>
      </c>
      <c r="B792" t="s">
        <v>8</v>
      </c>
      <c r="C792" t="s">
        <v>42</v>
      </c>
      <c r="D792" t="s">
        <v>10</v>
      </c>
      <c r="E792" t="s">
        <v>11</v>
      </c>
      <c r="F792" t="s">
        <v>12</v>
      </c>
      <c r="G792">
        <v>330000</v>
      </c>
    </row>
    <row r="793" spans="1:7" x14ac:dyDescent="0.45">
      <c r="A793" t="s">
        <v>38</v>
      </c>
      <c r="B793" t="s">
        <v>8</v>
      </c>
      <c r="C793" t="s">
        <v>39</v>
      </c>
      <c r="D793" t="s">
        <v>10</v>
      </c>
      <c r="E793" t="s">
        <v>16</v>
      </c>
      <c r="F793" t="s">
        <v>12</v>
      </c>
      <c r="G793">
        <v>420000</v>
      </c>
    </row>
    <row r="794" spans="1:7" x14ac:dyDescent="0.45">
      <c r="A794" t="s">
        <v>38</v>
      </c>
      <c r="B794" t="s">
        <v>27</v>
      </c>
      <c r="C794" t="s">
        <v>46</v>
      </c>
      <c r="D794" t="s">
        <v>10</v>
      </c>
      <c r="E794" t="s">
        <v>11</v>
      </c>
      <c r="F794" t="s">
        <v>12</v>
      </c>
      <c r="G794">
        <v>350000</v>
      </c>
    </row>
    <row r="795" spans="1:7" x14ac:dyDescent="0.45">
      <c r="A795" t="s">
        <v>38</v>
      </c>
      <c r="B795" t="s">
        <v>8</v>
      </c>
      <c r="C795" t="s">
        <v>41</v>
      </c>
      <c r="D795" t="s">
        <v>10</v>
      </c>
      <c r="E795" t="s">
        <v>11</v>
      </c>
      <c r="F795" t="s">
        <v>12</v>
      </c>
      <c r="G795">
        <v>250000</v>
      </c>
    </row>
    <row r="796" spans="1:7" x14ac:dyDescent="0.45">
      <c r="A796" t="s">
        <v>38</v>
      </c>
      <c r="B796" t="s">
        <v>8</v>
      </c>
      <c r="C796" t="s">
        <v>39</v>
      </c>
      <c r="D796" t="s">
        <v>10</v>
      </c>
      <c r="E796" t="s">
        <v>16</v>
      </c>
      <c r="F796" t="s">
        <v>12</v>
      </c>
      <c r="G796">
        <v>300000</v>
      </c>
    </row>
    <row r="797" spans="1:7" x14ac:dyDescent="0.45">
      <c r="A797" t="s">
        <v>38</v>
      </c>
      <c r="B797" t="s">
        <v>8</v>
      </c>
      <c r="C797" t="s">
        <v>40</v>
      </c>
      <c r="D797" t="s">
        <v>10</v>
      </c>
      <c r="E797" t="s">
        <v>16</v>
      </c>
      <c r="F797" t="s">
        <v>12</v>
      </c>
      <c r="G797">
        <v>400000</v>
      </c>
    </row>
    <row r="798" spans="1:7" x14ac:dyDescent="0.45">
      <c r="A798" t="s">
        <v>38</v>
      </c>
      <c r="B798" t="s">
        <v>8</v>
      </c>
      <c r="C798" t="s">
        <v>42</v>
      </c>
      <c r="D798" t="s">
        <v>10</v>
      </c>
      <c r="E798" t="s">
        <v>11</v>
      </c>
      <c r="F798" t="s">
        <v>12</v>
      </c>
      <c r="G798">
        <v>300000</v>
      </c>
    </row>
    <row r="799" spans="1:7" x14ac:dyDescent="0.45">
      <c r="A799" t="s">
        <v>38</v>
      </c>
      <c r="B799" t="s">
        <v>8</v>
      </c>
      <c r="C799" t="s">
        <v>46</v>
      </c>
      <c r="D799" t="s">
        <v>10</v>
      </c>
      <c r="E799" t="s">
        <v>16</v>
      </c>
      <c r="F799" t="s">
        <v>12</v>
      </c>
      <c r="G799">
        <v>288000</v>
      </c>
    </row>
    <row r="800" spans="1:7" x14ac:dyDescent="0.45">
      <c r="A800" t="s">
        <v>38</v>
      </c>
      <c r="B800" t="s">
        <v>8</v>
      </c>
      <c r="C800" t="s">
        <v>18</v>
      </c>
      <c r="D800" t="s">
        <v>10</v>
      </c>
      <c r="E800" t="s">
        <v>16</v>
      </c>
      <c r="F800" t="s">
        <v>12</v>
      </c>
      <c r="G800">
        <v>450000</v>
      </c>
    </row>
    <row r="801" spans="1:7" x14ac:dyDescent="0.45">
      <c r="A801" t="s">
        <v>38</v>
      </c>
      <c r="B801" t="s">
        <v>8</v>
      </c>
      <c r="C801" t="s">
        <v>42</v>
      </c>
      <c r="D801" t="s">
        <v>10</v>
      </c>
      <c r="E801" t="s">
        <v>11</v>
      </c>
      <c r="F801" t="s">
        <v>12</v>
      </c>
      <c r="G801">
        <v>270000</v>
      </c>
    </row>
    <row r="802" spans="1:7" x14ac:dyDescent="0.45">
      <c r="A802" t="s">
        <v>38</v>
      </c>
      <c r="B802" t="s">
        <v>8</v>
      </c>
      <c r="C802" t="s">
        <v>52</v>
      </c>
      <c r="D802" t="s">
        <v>10</v>
      </c>
      <c r="E802" t="s">
        <v>11</v>
      </c>
      <c r="F802" t="s">
        <v>12</v>
      </c>
      <c r="G802">
        <v>450000</v>
      </c>
    </row>
    <row r="803" spans="1:7" x14ac:dyDescent="0.45">
      <c r="A803" t="s">
        <v>38</v>
      </c>
      <c r="B803" t="s">
        <v>8</v>
      </c>
      <c r="C803" t="s">
        <v>42</v>
      </c>
      <c r="D803" t="s">
        <v>10</v>
      </c>
      <c r="E803" t="s">
        <v>11</v>
      </c>
      <c r="F803" t="s">
        <v>12</v>
      </c>
      <c r="G803">
        <v>420000</v>
      </c>
    </row>
    <row r="804" spans="1:7" x14ac:dyDescent="0.45">
      <c r="A804" t="s">
        <v>38</v>
      </c>
      <c r="B804" t="s">
        <v>8</v>
      </c>
      <c r="C804" t="s">
        <v>42</v>
      </c>
      <c r="D804" t="s">
        <v>10</v>
      </c>
      <c r="E804" t="s">
        <v>11</v>
      </c>
      <c r="F804" t="s">
        <v>12</v>
      </c>
      <c r="G804">
        <v>400000</v>
      </c>
    </row>
    <row r="805" spans="1:7" x14ac:dyDescent="0.45">
      <c r="A805" t="s">
        <v>38</v>
      </c>
      <c r="B805" t="s">
        <v>8</v>
      </c>
      <c r="C805" t="s">
        <v>39</v>
      </c>
      <c r="D805" t="s">
        <v>10</v>
      </c>
      <c r="E805" t="s">
        <v>16</v>
      </c>
      <c r="F805" t="s">
        <v>12</v>
      </c>
      <c r="G805">
        <v>360000</v>
      </c>
    </row>
    <row r="806" spans="1:7" x14ac:dyDescent="0.45">
      <c r="A806" t="s">
        <v>38</v>
      </c>
      <c r="B806" t="s">
        <v>25</v>
      </c>
      <c r="C806" t="s">
        <v>40</v>
      </c>
      <c r="D806" t="s">
        <v>10</v>
      </c>
      <c r="E806" t="s">
        <v>16</v>
      </c>
      <c r="F806" t="s">
        <v>12</v>
      </c>
      <c r="G806">
        <v>400000</v>
      </c>
    </row>
    <row r="807" spans="1:7" x14ac:dyDescent="0.45">
      <c r="A807" t="s">
        <v>38</v>
      </c>
      <c r="B807" t="s">
        <v>8</v>
      </c>
      <c r="C807" t="s">
        <v>40</v>
      </c>
      <c r="D807" t="s">
        <v>10</v>
      </c>
      <c r="E807" t="s">
        <v>16</v>
      </c>
      <c r="F807" t="s">
        <v>12</v>
      </c>
      <c r="G807">
        <v>250000</v>
      </c>
    </row>
    <row r="808" spans="1:7" x14ac:dyDescent="0.45">
      <c r="A808" t="s">
        <v>38</v>
      </c>
      <c r="B808" t="s">
        <v>8</v>
      </c>
      <c r="C808" t="s">
        <v>52</v>
      </c>
      <c r="D808" t="s">
        <v>10</v>
      </c>
      <c r="E808" t="s">
        <v>16</v>
      </c>
      <c r="F808" t="s">
        <v>12</v>
      </c>
      <c r="G808">
        <v>420000</v>
      </c>
    </row>
    <row r="809" spans="1:7" x14ac:dyDescent="0.45">
      <c r="A809" t="s">
        <v>38</v>
      </c>
      <c r="B809" t="s">
        <v>8</v>
      </c>
      <c r="C809" t="s">
        <v>40</v>
      </c>
      <c r="D809" t="s">
        <v>10</v>
      </c>
      <c r="E809" t="s">
        <v>11</v>
      </c>
      <c r="F809" t="s">
        <v>12</v>
      </c>
      <c r="G809">
        <v>320000</v>
      </c>
    </row>
    <row r="810" spans="1:7" x14ac:dyDescent="0.45">
      <c r="A810" t="s">
        <v>38</v>
      </c>
      <c r="B810" t="s">
        <v>8</v>
      </c>
      <c r="C810" t="s">
        <v>40</v>
      </c>
      <c r="D810" t="s">
        <v>26</v>
      </c>
      <c r="E810" t="s">
        <v>11</v>
      </c>
      <c r="F810" t="s">
        <v>12</v>
      </c>
      <c r="G810">
        <v>400000</v>
      </c>
    </row>
    <row r="811" spans="1:7" x14ac:dyDescent="0.45">
      <c r="A811" t="s">
        <v>38</v>
      </c>
      <c r="B811" t="s">
        <v>8</v>
      </c>
      <c r="C811" t="s">
        <v>21</v>
      </c>
      <c r="D811" t="s">
        <v>26</v>
      </c>
      <c r="E811" t="s">
        <v>16</v>
      </c>
      <c r="F811" t="s">
        <v>12</v>
      </c>
      <c r="G811">
        <v>410000</v>
      </c>
    </row>
    <row r="812" spans="1:7" x14ac:dyDescent="0.45">
      <c r="A812" t="s">
        <v>38</v>
      </c>
      <c r="B812" t="s">
        <v>8</v>
      </c>
      <c r="C812" t="s">
        <v>39</v>
      </c>
      <c r="D812" t="s">
        <v>26</v>
      </c>
      <c r="E812" t="s">
        <v>11</v>
      </c>
      <c r="F812" t="s">
        <v>12</v>
      </c>
      <c r="G812">
        <v>390000</v>
      </c>
    </row>
    <row r="813" spans="1:7" x14ac:dyDescent="0.45">
      <c r="A813" t="s">
        <v>38</v>
      </c>
      <c r="B813" t="s">
        <v>8</v>
      </c>
      <c r="C813" t="s">
        <v>18</v>
      </c>
      <c r="D813" t="s">
        <v>26</v>
      </c>
      <c r="E813" t="s">
        <v>16</v>
      </c>
      <c r="F813" t="s">
        <v>12</v>
      </c>
      <c r="G813">
        <v>394000</v>
      </c>
    </row>
    <row r="814" spans="1:7" x14ac:dyDescent="0.45">
      <c r="A814" t="s">
        <v>38</v>
      </c>
      <c r="B814" t="s">
        <v>8</v>
      </c>
      <c r="C814" t="s">
        <v>40</v>
      </c>
      <c r="D814" t="s">
        <v>26</v>
      </c>
      <c r="E814" t="s">
        <v>16</v>
      </c>
      <c r="F814" t="s">
        <v>12</v>
      </c>
      <c r="G814">
        <v>650000</v>
      </c>
    </row>
    <row r="815" spans="1:7" x14ac:dyDescent="0.45">
      <c r="A815" t="s">
        <v>38</v>
      </c>
      <c r="B815" t="s">
        <v>8</v>
      </c>
      <c r="C815" t="s">
        <v>42</v>
      </c>
      <c r="D815" t="s">
        <v>26</v>
      </c>
      <c r="E815" t="s">
        <v>11</v>
      </c>
      <c r="F815" t="s">
        <v>12</v>
      </c>
      <c r="G815">
        <v>200000</v>
      </c>
    </row>
    <row r="816" spans="1:7" x14ac:dyDescent="0.45">
      <c r="A816" t="s">
        <v>38</v>
      </c>
      <c r="B816" t="s">
        <v>8</v>
      </c>
      <c r="C816" t="s">
        <v>39</v>
      </c>
      <c r="D816" t="s">
        <v>26</v>
      </c>
      <c r="E816" t="s">
        <v>16</v>
      </c>
      <c r="F816" t="s">
        <v>12</v>
      </c>
      <c r="G816">
        <v>600000</v>
      </c>
    </row>
    <row r="817" spans="1:7" x14ac:dyDescent="0.45">
      <c r="A817" t="s">
        <v>38</v>
      </c>
      <c r="B817" t="s">
        <v>8</v>
      </c>
      <c r="C817" t="s">
        <v>55</v>
      </c>
      <c r="D817" t="s">
        <v>26</v>
      </c>
      <c r="E817" t="s">
        <v>11</v>
      </c>
      <c r="F817" t="s">
        <v>12</v>
      </c>
      <c r="G817">
        <v>400000</v>
      </c>
    </row>
    <row r="818" spans="1:7" x14ac:dyDescent="0.45">
      <c r="A818" t="s">
        <v>38</v>
      </c>
      <c r="B818" t="s">
        <v>8</v>
      </c>
      <c r="C818" t="s">
        <v>39</v>
      </c>
      <c r="D818" t="s">
        <v>26</v>
      </c>
      <c r="E818" t="s">
        <v>11</v>
      </c>
      <c r="F818" t="s">
        <v>12</v>
      </c>
      <c r="G818">
        <v>300000</v>
      </c>
    </row>
    <row r="819" spans="1:7" x14ac:dyDescent="0.45">
      <c r="A819" t="s">
        <v>38</v>
      </c>
      <c r="B819" t="s">
        <v>8</v>
      </c>
      <c r="C819" t="s">
        <v>44</v>
      </c>
      <c r="D819" t="s">
        <v>26</v>
      </c>
      <c r="E819" t="s">
        <v>16</v>
      </c>
      <c r="F819" t="s">
        <v>12</v>
      </c>
      <c r="G819">
        <v>200000</v>
      </c>
    </row>
    <row r="820" spans="1:7" x14ac:dyDescent="0.45">
      <c r="A820" t="s">
        <v>38</v>
      </c>
      <c r="B820" t="s">
        <v>8</v>
      </c>
      <c r="C820" t="s">
        <v>39</v>
      </c>
      <c r="D820" t="s">
        <v>26</v>
      </c>
      <c r="E820" t="s">
        <v>16</v>
      </c>
      <c r="F820" t="s">
        <v>12</v>
      </c>
      <c r="G820">
        <v>390000</v>
      </c>
    </row>
    <row r="821" spans="1:7" x14ac:dyDescent="0.45">
      <c r="A821" t="s">
        <v>38</v>
      </c>
      <c r="B821" t="s">
        <v>8</v>
      </c>
      <c r="C821" t="s">
        <v>39</v>
      </c>
      <c r="D821" t="s">
        <v>26</v>
      </c>
      <c r="E821" t="s">
        <v>16</v>
      </c>
      <c r="F821" t="s">
        <v>12</v>
      </c>
      <c r="G821">
        <v>420000</v>
      </c>
    </row>
    <row r="822" spans="1:7" x14ac:dyDescent="0.45">
      <c r="A822" t="s">
        <v>38</v>
      </c>
      <c r="B822" t="s">
        <v>25</v>
      </c>
      <c r="C822" t="s">
        <v>48</v>
      </c>
      <c r="D822" t="s">
        <v>26</v>
      </c>
      <c r="E822" t="s">
        <v>16</v>
      </c>
      <c r="F822" t="s">
        <v>12</v>
      </c>
      <c r="G822">
        <v>100000</v>
      </c>
    </row>
    <row r="823" spans="1:7" x14ac:dyDescent="0.45">
      <c r="A823" t="s">
        <v>38</v>
      </c>
      <c r="B823" t="s">
        <v>8</v>
      </c>
      <c r="C823" t="s">
        <v>42</v>
      </c>
      <c r="D823" t="s">
        <v>26</v>
      </c>
      <c r="E823" t="s">
        <v>11</v>
      </c>
      <c r="F823" t="s">
        <v>12</v>
      </c>
      <c r="G823">
        <v>314000</v>
      </c>
    </row>
    <row r="824" spans="1:7" x14ac:dyDescent="0.45">
      <c r="A824" t="s">
        <v>38</v>
      </c>
      <c r="B824" t="s">
        <v>8</v>
      </c>
      <c r="C824" t="s">
        <v>55</v>
      </c>
      <c r="D824" t="s">
        <v>26</v>
      </c>
      <c r="E824" t="s">
        <v>11</v>
      </c>
      <c r="F824" t="s">
        <v>12</v>
      </c>
      <c r="G824">
        <v>396000</v>
      </c>
    </row>
    <row r="825" spans="1:7" x14ac:dyDescent="0.45">
      <c r="A825" t="s">
        <v>38</v>
      </c>
      <c r="B825" t="s">
        <v>8</v>
      </c>
      <c r="C825" t="s">
        <v>44</v>
      </c>
      <c r="D825" t="s">
        <v>26</v>
      </c>
      <c r="E825" t="s">
        <v>11</v>
      </c>
      <c r="F825" t="s">
        <v>12</v>
      </c>
      <c r="G825">
        <v>400000</v>
      </c>
    </row>
    <row r="826" spans="1:7" x14ac:dyDescent="0.45">
      <c r="A826" t="s">
        <v>38</v>
      </c>
      <c r="B826" t="s">
        <v>8</v>
      </c>
      <c r="C826" t="s">
        <v>52</v>
      </c>
      <c r="D826" t="s">
        <v>26</v>
      </c>
      <c r="E826" t="s">
        <v>11</v>
      </c>
      <c r="F826" t="s">
        <v>12</v>
      </c>
      <c r="G826">
        <v>320000</v>
      </c>
    </row>
    <row r="827" spans="1:7" x14ac:dyDescent="0.45">
      <c r="A827" t="s">
        <v>38</v>
      </c>
      <c r="B827" t="s">
        <v>8</v>
      </c>
      <c r="C827" t="s">
        <v>56</v>
      </c>
      <c r="D827" t="s">
        <v>26</v>
      </c>
      <c r="E827" t="s">
        <v>16</v>
      </c>
      <c r="F827" t="s">
        <v>12</v>
      </c>
      <c r="G827">
        <v>450000</v>
      </c>
    </row>
    <row r="828" spans="1:7" x14ac:dyDescent="0.45">
      <c r="A828" t="s">
        <v>38</v>
      </c>
      <c r="B828" t="s">
        <v>8</v>
      </c>
      <c r="C828" t="s">
        <v>52</v>
      </c>
      <c r="D828" t="s">
        <v>26</v>
      </c>
      <c r="E828" t="s">
        <v>16</v>
      </c>
      <c r="F828" t="s">
        <v>12</v>
      </c>
      <c r="G828">
        <v>300000</v>
      </c>
    </row>
    <row r="829" spans="1:7" x14ac:dyDescent="0.45">
      <c r="A829" t="s">
        <v>38</v>
      </c>
      <c r="B829" t="s">
        <v>8</v>
      </c>
      <c r="C829" t="s">
        <v>41</v>
      </c>
      <c r="D829" t="s">
        <v>26</v>
      </c>
      <c r="E829" t="s">
        <v>16</v>
      </c>
      <c r="F829" t="s">
        <v>12</v>
      </c>
      <c r="G829">
        <v>350000</v>
      </c>
    </row>
    <row r="830" spans="1:7" x14ac:dyDescent="0.45">
      <c r="A830" t="s">
        <v>38</v>
      </c>
      <c r="B830" t="s">
        <v>8</v>
      </c>
      <c r="C830" t="s">
        <v>44</v>
      </c>
      <c r="D830" t="s">
        <v>26</v>
      </c>
      <c r="E830" t="s">
        <v>16</v>
      </c>
      <c r="F830" t="s">
        <v>12</v>
      </c>
      <c r="G830">
        <v>450000</v>
      </c>
    </row>
    <row r="831" spans="1:7" x14ac:dyDescent="0.45">
      <c r="A831" t="s">
        <v>38</v>
      </c>
      <c r="B831" t="s">
        <v>8</v>
      </c>
      <c r="C831" t="s">
        <v>41</v>
      </c>
      <c r="D831" t="s">
        <v>26</v>
      </c>
      <c r="E831" t="s">
        <v>11</v>
      </c>
      <c r="F831" t="s">
        <v>12</v>
      </c>
      <c r="G831">
        <v>200000</v>
      </c>
    </row>
    <row r="832" spans="1:7" x14ac:dyDescent="0.45">
      <c r="A832" t="s">
        <v>38</v>
      </c>
      <c r="B832" t="s">
        <v>8</v>
      </c>
      <c r="C832" t="s">
        <v>39</v>
      </c>
      <c r="D832" t="s">
        <v>26</v>
      </c>
      <c r="E832" t="s">
        <v>16</v>
      </c>
      <c r="F832" t="s">
        <v>12</v>
      </c>
      <c r="G832">
        <v>400000</v>
      </c>
    </row>
    <row r="833" spans="1:7" x14ac:dyDescent="0.45">
      <c r="A833" t="s">
        <v>38</v>
      </c>
      <c r="B833" t="s">
        <v>8</v>
      </c>
      <c r="C833" t="s">
        <v>40</v>
      </c>
      <c r="D833" t="s">
        <v>26</v>
      </c>
      <c r="E833" t="s">
        <v>11</v>
      </c>
      <c r="F833" t="s">
        <v>12</v>
      </c>
      <c r="G833">
        <v>250000</v>
      </c>
    </row>
    <row r="834" spans="1:7" x14ac:dyDescent="0.45">
      <c r="A834" t="s">
        <v>38</v>
      </c>
      <c r="B834" t="s">
        <v>8</v>
      </c>
      <c r="C834" t="s">
        <v>48</v>
      </c>
      <c r="D834" t="s">
        <v>26</v>
      </c>
      <c r="E834" t="s">
        <v>11</v>
      </c>
      <c r="F834" t="s">
        <v>12</v>
      </c>
      <c r="G834">
        <v>340000</v>
      </c>
    </row>
    <row r="835" spans="1:7" x14ac:dyDescent="0.45">
      <c r="A835" t="s">
        <v>38</v>
      </c>
      <c r="B835" t="s">
        <v>8</v>
      </c>
      <c r="C835" t="s">
        <v>42</v>
      </c>
      <c r="D835" t="s">
        <v>26</v>
      </c>
      <c r="E835" t="s">
        <v>16</v>
      </c>
      <c r="F835" t="s">
        <v>12</v>
      </c>
      <c r="G835">
        <v>485000</v>
      </c>
    </row>
    <row r="836" spans="1:7" x14ac:dyDescent="0.45">
      <c r="A836" t="s">
        <v>38</v>
      </c>
      <c r="B836" t="s">
        <v>25</v>
      </c>
      <c r="C836" t="s">
        <v>48</v>
      </c>
      <c r="D836" t="s">
        <v>26</v>
      </c>
      <c r="E836" t="s">
        <v>16</v>
      </c>
      <c r="F836" t="s">
        <v>12</v>
      </c>
      <c r="G836">
        <v>250000</v>
      </c>
    </row>
    <row r="837" spans="1:7" x14ac:dyDescent="0.45">
      <c r="A837" t="s">
        <v>38</v>
      </c>
      <c r="B837" t="s">
        <v>8</v>
      </c>
      <c r="C837" t="s">
        <v>39</v>
      </c>
      <c r="D837" t="s">
        <v>26</v>
      </c>
      <c r="E837" t="s">
        <v>16</v>
      </c>
      <c r="F837" t="s">
        <v>12</v>
      </c>
      <c r="G837">
        <v>340000</v>
      </c>
    </row>
    <row r="838" spans="1:7" x14ac:dyDescent="0.45">
      <c r="A838" t="s">
        <v>38</v>
      </c>
      <c r="B838" t="s">
        <v>8</v>
      </c>
      <c r="C838" t="s">
        <v>41</v>
      </c>
      <c r="D838" t="s">
        <v>26</v>
      </c>
      <c r="E838" t="s">
        <v>11</v>
      </c>
      <c r="F838" t="s">
        <v>12</v>
      </c>
      <c r="G838">
        <v>200000</v>
      </c>
    </row>
    <row r="839" spans="1:7" x14ac:dyDescent="0.45">
      <c r="A839" t="s">
        <v>38</v>
      </c>
      <c r="B839" t="s">
        <v>25</v>
      </c>
      <c r="C839" t="s">
        <v>42</v>
      </c>
      <c r="D839" t="s">
        <v>26</v>
      </c>
      <c r="E839" t="s">
        <v>16</v>
      </c>
      <c r="F839" t="s">
        <v>12</v>
      </c>
      <c r="G839">
        <v>700000</v>
      </c>
    </row>
    <row r="840" spans="1:7" x14ac:dyDescent="0.45">
      <c r="A840" t="s">
        <v>38</v>
      </c>
      <c r="B840" t="s">
        <v>8</v>
      </c>
      <c r="C840" t="s">
        <v>42</v>
      </c>
      <c r="D840" t="s">
        <v>26</v>
      </c>
      <c r="E840" t="s">
        <v>16</v>
      </c>
      <c r="F840" t="s">
        <v>12</v>
      </c>
      <c r="G840">
        <v>265000</v>
      </c>
    </row>
    <row r="841" spans="1:7" x14ac:dyDescent="0.45">
      <c r="A841" t="s">
        <v>38</v>
      </c>
      <c r="B841" t="s">
        <v>8</v>
      </c>
      <c r="C841" t="s">
        <v>41</v>
      </c>
      <c r="D841" t="s">
        <v>26</v>
      </c>
      <c r="E841" t="s">
        <v>11</v>
      </c>
      <c r="F841" t="s">
        <v>12</v>
      </c>
      <c r="G841">
        <v>400000</v>
      </c>
    </row>
    <row r="842" spans="1:7" x14ac:dyDescent="0.45">
      <c r="A842" t="s">
        <v>38</v>
      </c>
      <c r="B842" t="s">
        <v>8</v>
      </c>
      <c r="C842" t="s">
        <v>21</v>
      </c>
      <c r="D842" t="s">
        <v>26</v>
      </c>
      <c r="E842" t="s">
        <v>16</v>
      </c>
      <c r="F842" t="s">
        <v>12</v>
      </c>
      <c r="G842">
        <v>430000</v>
      </c>
    </row>
    <row r="843" spans="1:7" x14ac:dyDescent="0.45">
      <c r="A843" t="s">
        <v>38</v>
      </c>
      <c r="B843" t="s">
        <v>8</v>
      </c>
      <c r="C843" t="s">
        <v>46</v>
      </c>
      <c r="D843" t="s">
        <v>26</v>
      </c>
      <c r="E843" t="s">
        <v>16</v>
      </c>
      <c r="F843" t="s">
        <v>12</v>
      </c>
      <c r="G843">
        <v>220000</v>
      </c>
    </row>
    <row r="844" spans="1:7" x14ac:dyDescent="0.45">
      <c r="A844" t="s">
        <v>38</v>
      </c>
      <c r="B844" t="s">
        <v>8</v>
      </c>
      <c r="C844" t="s">
        <v>46</v>
      </c>
      <c r="D844" t="s">
        <v>26</v>
      </c>
      <c r="E844" t="s">
        <v>16</v>
      </c>
      <c r="F844" t="s">
        <v>12</v>
      </c>
      <c r="G844">
        <v>600000</v>
      </c>
    </row>
    <row r="845" spans="1:7" x14ac:dyDescent="0.45">
      <c r="A845" t="s">
        <v>38</v>
      </c>
      <c r="B845" t="s">
        <v>8</v>
      </c>
      <c r="C845" t="s">
        <v>57</v>
      </c>
      <c r="D845" t="s">
        <v>26</v>
      </c>
      <c r="E845" t="s">
        <v>11</v>
      </c>
      <c r="F845" t="s">
        <v>12</v>
      </c>
      <c r="G845">
        <v>420000</v>
      </c>
    </row>
    <row r="846" spans="1:7" x14ac:dyDescent="0.45">
      <c r="A846" t="s">
        <v>38</v>
      </c>
      <c r="B846" t="s">
        <v>8</v>
      </c>
      <c r="C846" t="s">
        <v>44</v>
      </c>
      <c r="D846" t="s">
        <v>10</v>
      </c>
      <c r="E846" t="s">
        <v>16</v>
      </c>
      <c r="F846" t="s">
        <v>33</v>
      </c>
      <c r="G846">
        <v>480000</v>
      </c>
    </row>
    <row r="847" spans="1:7" x14ac:dyDescent="0.45">
      <c r="A847" t="s">
        <v>38</v>
      </c>
      <c r="B847" t="s">
        <v>8</v>
      </c>
      <c r="C847" t="s">
        <v>42</v>
      </c>
      <c r="D847" t="s">
        <v>10</v>
      </c>
      <c r="E847" t="s">
        <v>16</v>
      </c>
      <c r="F847" t="s">
        <v>33</v>
      </c>
      <c r="G847">
        <v>320000</v>
      </c>
    </row>
    <row r="848" spans="1:7" x14ac:dyDescent="0.45">
      <c r="A848" t="s">
        <v>38</v>
      </c>
      <c r="B848" t="s">
        <v>8</v>
      </c>
      <c r="C848" t="s">
        <v>39</v>
      </c>
      <c r="D848" t="s">
        <v>10</v>
      </c>
      <c r="E848" t="s">
        <v>16</v>
      </c>
      <c r="F848" t="s">
        <v>33</v>
      </c>
      <c r="G848">
        <v>376000</v>
      </c>
    </row>
    <row r="849" spans="1:7" x14ac:dyDescent="0.45">
      <c r="A849" t="s">
        <v>38</v>
      </c>
      <c r="B849" t="s">
        <v>8</v>
      </c>
      <c r="C849" t="s">
        <v>40</v>
      </c>
      <c r="D849" t="s">
        <v>10</v>
      </c>
      <c r="E849" t="s">
        <v>16</v>
      </c>
      <c r="F849" t="s">
        <v>33</v>
      </c>
      <c r="G849">
        <v>350000</v>
      </c>
    </row>
    <row r="850" spans="1:7" x14ac:dyDescent="0.45">
      <c r="A850" t="s">
        <v>38</v>
      </c>
      <c r="B850" t="s">
        <v>8</v>
      </c>
      <c r="C850" t="s">
        <v>41</v>
      </c>
      <c r="D850" t="s">
        <v>10</v>
      </c>
      <c r="E850" t="s">
        <v>11</v>
      </c>
      <c r="F850" t="s">
        <v>33</v>
      </c>
      <c r="G850">
        <v>240000</v>
      </c>
    </row>
    <row r="851" spans="1:7" x14ac:dyDescent="0.45">
      <c r="A851" t="s">
        <v>38</v>
      </c>
      <c r="B851" t="s">
        <v>8</v>
      </c>
      <c r="C851" t="s">
        <v>45</v>
      </c>
      <c r="D851" t="s">
        <v>10</v>
      </c>
      <c r="E851" t="s">
        <v>11</v>
      </c>
      <c r="F851" t="s">
        <v>33</v>
      </c>
      <c r="G851">
        <v>450000</v>
      </c>
    </row>
    <row r="852" spans="1:7" x14ac:dyDescent="0.45">
      <c r="A852" t="s">
        <v>38</v>
      </c>
      <c r="B852" t="s">
        <v>8</v>
      </c>
      <c r="C852" t="s">
        <v>41</v>
      </c>
      <c r="D852" t="s">
        <v>10</v>
      </c>
      <c r="E852" t="s">
        <v>16</v>
      </c>
      <c r="F852" t="s">
        <v>33</v>
      </c>
      <c r="G852">
        <v>350000</v>
      </c>
    </row>
    <row r="853" spans="1:7" x14ac:dyDescent="0.45">
      <c r="A853" t="s">
        <v>38</v>
      </c>
      <c r="B853" t="s">
        <v>8</v>
      </c>
      <c r="C853" t="s">
        <v>55</v>
      </c>
      <c r="D853" t="s">
        <v>10</v>
      </c>
      <c r="E853" t="s">
        <v>16</v>
      </c>
      <c r="F853" t="s">
        <v>33</v>
      </c>
      <c r="G853">
        <v>225000</v>
      </c>
    </row>
    <row r="854" spans="1:7" x14ac:dyDescent="0.45">
      <c r="A854" t="s">
        <v>38</v>
      </c>
      <c r="B854" t="s">
        <v>8</v>
      </c>
      <c r="C854" t="s">
        <v>40</v>
      </c>
      <c r="D854" t="s">
        <v>10</v>
      </c>
      <c r="E854" t="s">
        <v>16</v>
      </c>
      <c r="F854" t="s">
        <v>33</v>
      </c>
      <c r="G854">
        <v>300000</v>
      </c>
    </row>
    <row r="855" spans="1:7" x14ac:dyDescent="0.45">
      <c r="A855" t="s">
        <v>38</v>
      </c>
      <c r="B855" t="s">
        <v>8</v>
      </c>
      <c r="C855" t="s">
        <v>40</v>
      </c>
      <c r="D855" t="s">
        <v>10</v>
      </c>
      <c r="E855" t="s">
        <v>16</v>
      </c>
      <c r="F855" t="s">
        <v>33</v>
      </c>
      <c r="G855">
        <v>350000</v>
      </c>
    </row>
    <row r="856" spans="1:7" x14ac:dyDescent="0.45">
      <c r="A856" t="s">
        <v>38</v>
      </c>
      <c r="B856" t="s">
        <v>8</v>
      </c>
      <c r="C856" t="s">
        <v>43</v>
      </c>
      <c r="D856" t="s">
        <v>10</v>
      </c>
      <c r="E856" t="s">
        <v>16</v>
      </c>
      <c r="F856" t="s">
        <v>33</v>
      </c>
      <c r="G856">
        <v>325000</v>
      </c>
    </row>
    <row r="857" spans="1:7" x14ac:dyDescent="0.45">
      <c r="A857" t="s">
        <v>38</v>
      </c>
      <c r="B857" t="s">
        <v>8</v>
      </c>
      <c r="C857" t="s">
        <v>49</v>
      </c>
      <c r="D857" t="s">
        <v>10</v>
      </c>
      <c r="E857" t="s">
        <v>11</v>
      </c>
      <c r="F857" t="s">
        <v>33</v>
      </c>
      <c r="G857">
        <v>370000</v>
      </c>
    </row>
    <row r="858" spans="1:7" x14ac:dyDescent="0.45">
      <c r="A858" t="s">
        <v>38</v>
      </c>
      <c r="B858" t="s">
        <v>8</v>
      </c>
      <c r="C858" t="s">
        <v>40</v>
      </c>
      <c r="D858" t="s">
        <v>10</v>
      </c>
      <c r="E858" t="s">
        <v>16</v>
      </c>
      <c r="F858" t="s">
        <v>33</v>
      </c>
      <c r="G858">
        <v>290000</v>
      </c>
    </row>
    <row r="859" spans="1:7" x14ac:dyDescent="0.45">
      <c r="A859" t="s">
        <v>38</v>
      </c>
      <c r="B859" t="s">
        <v>8</v>
      </c>
      <c r="C859" t="s">
        <v>49</v>
      </c>
      <c r="D859" t="s">
        <v>10</v>
      </c>
      <c r="E859" t="s">
        <v>11</v>
      </c>
      <c r="F859" t="s">
        <v>33</v>
      </c>
      <c r="G859">
        <v>140000</v>
      </c>
    </row>
    <row r="860" spans="1:7" x14ac:dyDescent="0.45">
      <c r="A860" t="s">
        <v>38</v>
      </c>
      <c r="B860" t="s">
        <v>8</v>
      </c>
      <c r="C860" t="s">
        <v>39</v>
      </c>
      <c r="D860" t="s">
        <v>10</v>
      </c>
      <c r="E860" t="s">
        <v>11</v>
      </c>
      <c r="F860" t="s">
        <v>33</v>
      </c>
      <c r="G860">
        <v>350000</v>
      </c>
    </row>
    <row r="861" spans="1:7" x14ac:dyDescent="0.45">
      <c r="A861" t="s">
        <v>38</v>
      </c>
      <c r="B861" t="s">
        <v>8</v>
      </c>
      <c r="C861" t="s">
        <v>39</v>
      </c>
      <c r="D861" t="s">
        <v>10</v>
      </c>
      <c r="E861" t="s">
        <v>11</v>
      </c>
      <c r="F861" t="s">
        <v>33</v>
      </c>
      <c r="G861">
        <v>366000</v>
      </c>
    </row>
    <row r="862" spans="1:7" x14ac:dyDescent="0.45">
      <c r="A862" t="s">
        <v>38</v>
      </c>
      <c r="B862" t="s">
        <v>8</v>
      </c>
      <c r="C862" t="s">
        <v>44</v>
      </c>
      <c r="D862" t="s">
        <v>10</v>
      </c>
      <c r="E862" t="s">
        <v>16</v>
      </c>
      <c r="F862" t="s">
        <v>33</v>
      </c>
      <c r="G862">
        <v>250000</v>
      </c>
    </row>
    <row r="863" spans="1:7" x14ac:dyDescent="0.45">
      <c r="A863" t="s">
        <v>38</v>
      </c>
      <c r="B863" t="s">
        <v>25</v>
      </c>
      <c r="C863" t="s">
        <v>40</v>
      </c>
      <c r="D863" t="s">
        <v>10</v>
      </c>
      <c r="E863" t="s">
        <v>16</v>
      </c>
      <c r="F863" t="s">
        <v>33</v>
      </c>
      <c r="G863">
        <v>450000</v>
      </c>
    </row>
    <row r="864" spans="1:7" x14ac:dyDescent="0.45">
      <c r="A864" t="s">
        <v>38</v>
      </c>
      <c r="B864" t="s">
        <v>8</v>
      </c>
      <c r="C864" t="s">
        <v>40</v>
      </c>
      <c r="D864" t="s">
        <v>10</v>
      </c>
      <c r="E864" t="s">
        <v>16</v>
      </c>
      <c r="F864" t="s">
        <v>33</v>
      </c>
      <c r="G864">
        <v>460000</v>
      </c>
    </row>
    <row r="865" spans="1:7" x14ac:dyDescent="0.45">
      <c r="A865" t="s">
        <v>38</v>
      </c>
      <c r="B865" t="s">
        <v>8</v>
      </c>
      <c r="C865" t="s">
        <v>39</v>
      </c>
      <c r="D865" t="s">
        <v>10</v>
      </c>
      <c r="E865" t="s">
        <v>16</v>
      </c>
      <c r="F865" t="s">
        <v>33</v>
      </c>
      <c r="G865">
        <v>400000</v>
      </c>
    </row>
    <row r="866" spans="1:7" x14ac:dyDescent="0.45">
      <c r="A866" t="s">
        <v>38</v>
      </c>
      <c r="B866" t="s">
        <v>8</v>
      </c>
      <c r="C866" t="s">
        <v>39</v>
      </c>
      <c r="D866" t="s">
        <v>10</v>
      </c>
      <c r="E866" t="s">
        <v>11</v>
      </c>
      <c r="F866" t="s">
        <v>33</v>
      </c>
      <c r="G866">
        <v>385000</v>
      </c>
    </row>
    <row r="867" spans="1:7" x14ac:dyDescent="0.45">
      <c r="A867" t="s">
        <v>38</v>
      </c>
      <c r="B867" t="s">
        <v>27</v>
      </c>
      <c r="C867" t="s">
        <v>47</v>
      </c>
      <c r="D867" t="s">
        <v>10</v>
      </c>
      <c r="E867" t="s">
        <v>11</v>
      </c>
      <c r="F867" t="s">
        <v>33</v>
      </c>
      <c r="G867">
        <v>373700</v>
      </c>
    </row>
    <row r="868" spans="1:7" x14ac:dyDescent="0.45">
      <c r="A868" t="s">
        <v>38</v>
      </c>
      <c r="B868" t="s">
        <v>8</v>
      </c>
      <c r="C868" t="s">
        <v>49</v>
      </c>
      <c r="D868" t="s">
        <v>10</v>
      </c>
      <c r="E868" t="s">
        <v>11</v>
      </c>
      <c r="F868" t="s">
        <v>33</v>
      </c>
      <c r="G868">
        <v>400000</v>
      </c>
    </row>
    <row r="869" spans="1:7" x14ac:dyDescent="0.45">
      <c r="A869" t="s">
        <v>38</v>
      </c>
      <c r="B869" t="s">
        <v>8</v>
      </c>
      <c r="C869" t="s">
        <v>58</v>
      </c>
      <c r="D869" t="s">
        <v>10</v>
      </c>
      <c r="E869" t="s">
        <v>16</v>
      </c>
      <c r="F869" t="s">
        <v>33</v>
      </c>
      <c r="G869">
        <v>0</v>
      </c>
    </row>
    <row r="870" spans="1:7" x14ac:dyDescent="0.45">
      <c r="A870" t="s">
        <v>38</v>
      </c>
      <c r="B870" t="s">
        <v>8</v>
      </c>
      <c r="C870" t="s">
        <v>56</v>
      </c>
      <c r="D870" t="s">
        <v>10</v>
      </c>
      <c r="E870" t="s">
        <v>16</v>
      </c>
      <c r="F870" t="s">
        <v>33</v>
      </c>
      <c r="G870">
        <v>445000</v>
      </c>
    </row>
    <row r="871" spans="1:7" x14ac:dyDescent="0.45">
      <c r="A871" t="s">
        <v>38</v>
      </c>
      <c r="B871" t="s">
        <v>8</v>
      </c>
      <c r="C871" t="s">
        <v>21</v>
      </c>
      <c r="D871" t="s">
        <v>10</v>
      </c>
      <c r="E871" t="s">
        <v>11</v>
      </c>
      <c r="F871" t="s">
        <v>33</v>
      </c>
      <c r="G871">
        <v>550000</v>
      </c>
    </row>
    <row r="872" spans="1:7" x14ac:dyDescent="0.45">
      <c r="A872" t="s">
        <v>38</v>
      </c>
      <c r="B872" t="s">
        <v>8</v>
      </c>
      <c r="C872" t="s">
        <v>56</v>
      </c>
      <c r="D872" t="s">
        <v>10</v>
      </c>
      <c r="E872" t="s">
        <v>11</v>
      </c>
      <c r="F872" t="s">
        <v>33</v>
      </c>
      <c r="G872">
        <v>445000</v>
      </c>
    </row>
    <row r="873" spans="1:7" x14ac:dyDescent="0.45">
      <c r="A873" t="s">
        <v>38</v>
      </c>
      <c r="B873" t="s">
        <v>8</v>
      </c>
      <c r="C873" t="s">
        <v>44</v>
      </c>
      <c r="D873" t="s">
        <v>10</v>
      </c>
      <c r="E873" t="s">
        <v>11</v>
      </c>
      <c r="F873" t="s">
        <v>33</v>
      </c>
      <c r="G873">
        <v>368000</v>
      </c>
    </row>
    <row r="874" spans="1:7" x14ac:dyDescent="0.45">
      <c r="A874" t="s">
        <v>38</v>
      </c>
      <c r="B874" t="s">
        <v>8</v>
      </c>
      <c r="C874" t="s">
        <v>40</v>
      </c>
      <c r="D874" t="s">
        <v>10</v>
      </c>
      <c r="E874" t="s">
        <v>11</v>
      </c>
      <c r="F874" t="s">
        <v>33</v>
      </c>
      <c r="G874">
        <v>285500</v>
      </c>
    </row>
    <row r="875" spans="1:7" x14ac:dyDescent="0.45">
      <c r="A875" t="s">
        <v>38</v>
      </c>
      <c r="B875" t="s">
        <v>8</v>
      </c>
      <c r="C875" t="s">
        <v>39</v>
      </c>
      <c r="D875" t="s">
        <v>10</v>
      </c>
      <c r="E875" t="s">
        <v>16</v>
      </c>
      <c r="F875" t="s">
        <v>33</v>
      </c>
      <c r="G875">
        <v>394000</v>
      </c>
    </row>
    <row r="876" spans="1:7" x14ac:dyDescent="0.45">
      <c r="A876" t="s">
        <v>38</v>
      </c>
      <c r="B876" t="s">
        <v>27</v>
      </c>
      <c r="C876" t="s">
        <v>47</v>
      </c>
      <c r="D876" t="s">
        <v>10</v>
      </c>
      <c r="E876" t="s">
        <v>11</v>
      </c>
      <c r="F876" t="s">
        <v>33</v>
      </c>
      <c r="G876">
        <v>428700</v>
      </c>
    </row>
    <row r="877" spans="1:7" x14ac:dyDescent="0.45">
      <c r="A877" t="s">
        <v>38</v>
      </c>
      <c r="B877" t="s">
        <v>8</v>
      </c>
      <c r="C877" t="s">
        <v>44</v>
      </c>
      <c r="D877" t="s">
        <v>10</v>
      </c>
      <c r="E877" t="s">
        <v>16</v>
      </c>
      <c r="F877" t="s">
        <v>33</v>
      </c>
      <c r="G877">
        <v>300000</v>
      </c>
    </row>
    <row r="878" spans="1:7" x14ac:dyDescent="0.45">
      <c r="A878" t="s">
        <v>38</v>
      </c>
      <c r="B878" t="s">
        <v>8</v>
      </c>
      <c r="C878" t="s">
        <v>41</v>
      </c>
      <c r="D878" t="s">
        <v>10</v>
      </c>
      <c r="E878" t="s">
        <v>16</v>
      </c>
      <c r="F878" t="s">
        <v>33</v>
      </c>
      <c r="G878">
        <v>250000</v>
      </c>
    </row>
    <row r="879" spans="1:7" x14ac:dyDescent="0.45">
      <c r="A879" t="s">
        <v>38</v>
      </c>
      <c r="B879" t="s">
        <v>8</v>
      </c>
      <c r="C879" t="s">
        <v>44</v>
      </c>
      <c r="D879" t="s">
        <v>10</v>
      </c>
      <c r="E879" t="s">
        <v>16</v>
      </c>
      <c r="F879" t="s">
        <v>33</v>
      </c>
      <c r="G879">
        <v>470000</v>
      </c>
    </row>
    <row r="880" spans="1:7" x14ac:dyDescent="0.45">
      <c r="A880" t="s">
        <v>38</v>
      </c>
      <c r="B880" t="s">
        <v>8</v>
      </c>
      <c r="C880" t="s">
        <v>56</v>
      </c>
      <c r="D880" t="s">
        <v>10</v>
      </c>
      <c r="E880" t="s">
        <v>16</v>
      </c>
      <c r="F880" t="s">
        <v>33</v>
      </c>
      <c r="G880">
        <v>430000</v>
      </c>
    </row>
    <row r="881" spans="1:7" x14ac:dyDescent="0.45">
      <c r="A881" t="s">
        <v>38</v>
      </c>
      <c r="B881" t="s">
        <v>8</v>
      </c>
      <c r="C881" t="s">
        <v>44</v>
      </c>
      <c r="D881" t="s">
        <v>10</v>
      </c>
      <c r="E881" t="s">
        <v>16</v>
      </c>
      <c r="F881" t="s">
        <v>33</v>
      </c>
      <c r="G881">
        <v>260000</v>
      </c>
    </row>
    <row r="882" spans="1:7" x14ac:dyDescent="0.45">
      <c r="A882" t="s">
        <v>38</v>
      </c>
      <c r="B882" t="s">
        <v>8</v>
      </c>
      <c r="C882" t="s">
        <v>42</v>
      </c>
      <c r="D882" t="s">
        <v>10</v>
      </c>
      <c r="E882" t="s">
        <v>16</v>
      </c>
      <c r="F882" t="s">
        <v>33</v>
      </c>
      <c r="G882">
        <v>340000</v>
      </c>
    </row>
    <row r="883" spans="1:7" x14ac:dyDescent="0.45">
      <c r="A883" t="s">
        <v>38</v>
      </c>
      <c r="B883" t="s">
        <v>8</v>
      </c>
      <c r="C883" t="s">
        <v>46</v>
      </c>
      <c r="D883" t="s">
        <v>10</v>
      </c>
      <c r="E883" t="s">
        <v>11</v>
      </c>
      <c r="F883" t="s">
        <v>33</v>
      </c>
      <c r="G883">
        <v>400000</v>
      </c>
    </row>
    <row r="884" spans="1:7" x14ac:dyDescent="0.45">
      <c r="A884" t="s">
        <v>38</v>
      </c>
      <c r="B884" t="s">
        <v>8</v>
      </c>
      <c r="C884" t="s">
        <v>44</v>
      </c>
      <c r="D884" t="s">
        <v>10</v>
      </c>
      <c r="E884" t="s">
        <v>11</v>
      </c>
      <c r="F884" t="s">
        <v>33</v>
      </c>
      <c r="G884">
        <v>200000</v>
      </c>
    </row>
    <row r="885" spans="1:7" x14ac:dyDescent="0.45">
      <c r="A885" t="s">
        <v>38</v>
      </c>
      <c r="B885" t="s">
        <v>8</v>
      </c>
      <c r="C885" t="s">
        <v>56</v>
      </c>
      <c r="D885" t="s">
        <v>10</v>
      </c>
      <c r="E885" t="s">
        <v>11</v>
      </c>
      <c r="F885" t="s">
        <v>33</v>
      </c>
      <c r="G885">
        <v>425000</v>
      </c>
    </row>
    <row r="886" spans="1:7" x14ac:dyDescent="0.45">
      <c r="A886" t="s">
        <v>38</v>
      </c>
      <c r="B886" t="s">
        <v>8</v>
      </c>
      <c r="C886" t="s">
        <v>44</v>
      </c>
      <c r="D886" t="s">
        <v>10</v>
      </c>
      <c r="E886" t="s">
        <v>16</v>
      </c>
      <c r="F886" t="s">
        <v>33</v>
      </c>
      <c r="G886">
        <v>360000</v>
      </c>
    </row>
    <row r="887" spans="1:7" x14ac:dyDescent="0.45">
      <c r="A887" t="s">
        <v>38</v>
      </c>
      <c r="B887" t="s">
        <v>8</v>
      </c>
      <c r="C887" t="s">
        <v>39</v>
      </c>
      <c r="D887" t="s">
        <v>10</v>
      </c>
      <c r="E887" t="s">
        <v>16</v>
      </c>
      <c r="F887" t="s">
        <v>33</v>
      </c>
      <c r="G887">
        <v>453000</v>
      </c>
    </row>
    <row r="888" spans="1:7" x14ac:dyDescent="0.45">
      <c r="A888" t="s">
        <v>38</v>
      </c>
      <c r="B888" t="s">
        <v>8</v>
      </c>
      <c r="C888" t="s">
        <v>41</v>
      </c>
      <c r="D888" t="s">
        <v>10</v>
      </c>
      <c r="E888" t="s">
        <v>16</v>
      </c>
      <c r="F888" t="s">
        <v>33</v>
      </c>
      <c r="G888">
        <v>350000</v>
      </c>
    </row>
    <row r="889" spans="1:7" x14ac:dyDescent="0.45">
      <c r="A889" t="s">
        <v>38</v>
      </c>
      <c r="B889" t="s">
        <v>8</v>
      </c>
      <c r="C889" t="s">
        <v>39</v>
      </c>
      <c r="D889" t="s">
        <v>10</v>
      </c>
      <c r="E889" t="s">
        <v>11</v>
      </c>
      <c r="F889" t="s">
        <v>33</v>
      </c>
      <c r="G889">
        <v>200000</v>
      </c>
    </row>
    <row r="890" spans="1:7" x14ac:dyDescent="0.45">
      <c r="A890" t="s">
        <v>38</v>
      </c>
      <c r="B890" t="s">
        <v>8</v>
      </c>
      <c r="C890" t="s">
        <v>42</v>
      </c>
      <c r="D890" t="s">
        <v>10</v>
      </c>
      <c r="E890" t="s">
        <v>16</v>
      </c>
      <c r="F890" t="s">
        <v>33</v>
      </c>
      <c r="G890">
        <v>370000</v>
      </c>
    </row>
    <row r="891" spans="1:7" x14ac:dyDescent="0.45">
      <c r="A891" t="s">
        <v>38</v>
      </c>
      <c r="B891" t="s">
        <v>8</v>
      </c>
      <c r="C891" t="s">
        <v>49</v>
      </c>
      <c r="D891" t="s">
        <v>10</v>
      </c>
      <c r="E891" t="s">
        <v>16</v>
      </c>
      <c r="F891" t="s">
        <v>33</v>
      </c>
      <c r="G891">
        <v>412800</v>
      </c>
    </row>
    <row r="892" spans="1:7" x14ac:dyDescent="0.45">
      <c r="A892" t="s">
        <v>38</v>
      </c>
      <c r="B892" t="s">
        <v>8</v>
      </c>
      <c r="C892" t="s">
        <v>41</v>
      </c>
      <c r="D892" t="s">
        <v>10</v>
      </c>
      <c r="E892" t="s">
        <v>11</v>
      </c>
      <c r="F892" t="s">
        <v>33</v>
      </c>
      <c r="G892">
        <v>300000</v>
      </c>
    </row>
    <row r="893" spans="1:7" x14ac:dyDescent="0.45">
      <c r="A893" t="s">
        <v>38</v>
      </c>
      <c r="B893" t="s">
        <v>8</v>
      </c>
      <c r="C893" t="s">
        <v>39</v>
      </c>
      <c r="D893" t="s">
        <v>10</v>
      </c>
      <c r="E893" t="s">
        <v>11</v>
      </c>
      <c r="F893" t="s">
        <v>33</v>
      </c>
      <c r="G893">
        <v>370000</v>
      </c>
    </row>
    <row r="894" spans="1:7" x14ac:dyDescent="0.45">
      <c r="A894" t="s">
        <v>38</v>
      </c>
      <c r="B894" t="s">
        <v>8</v>
      </c>
      <c r="C894" t="s">
        <v>39</v>
      </c>
      <c r="D894" t="s">
        <v>10</v>
      </c>
      <c r="E894" t="s">
        <v>11</v>
      </c>
      <c r="F894" t="s">
        <v>33</v>
      </c>
      <c r="G894">
        <v>400000</v>
      </c>
    </row>
    <row r="895" spans="1:7" x14ac:dyDescent="0.45">
      <c r="A895" t="s">
        <v>38</v>
      </c>
      <c r="B895" t="s">
        <v>8</v>
      </c>
      <c r="C895" t="s">
        <v>41</v>
      </c>
      <c r="D895" t="s">
        <v>10</v>
      </c>
      <c r="E895" t="s">
        <v>11</v>
      </c>
      <c r="F895" t="s">
        <v>33</v>
      </c>
      <c r="G895">
        <v>350000</v>
      </c>
    </row>
    <row r="896" spans="1:7" x14ac:dyDescent="0.45">
      <c r="A896" t="s">
        <v>38</v>
      </c>
      <c r="B896" t="s">
        <v>8</v>
      </c>
      <c r="C896" t="s">
        <v>56</v>
      </c>
      <c r="D896" t="s">
        <v>10</v>
      </c>
      <c r="E896" t="s">
        <v>16</v>
      </c>
      <c r="F896" t="s">
        <v>33</v>
      </c>
      <c r="G896">
        <v>164000</v>
      </c>
    </row>
    <row r="897" spans="1:7" x14ac:dyDescent="0.45">
      <c r="A897" t="s">
        <v>38</v>
      </c>
      <c r="B897" t="s">
        <v>8</v>
      </c>
      <c r="C897" t="s">
        <v>41</v>
      </c>
      <c r="D897" t="s">
        <v>10</v>
      </c>
      <c r="E897" t="s">
        <v>16</v>
      </c>
      <c r="F897" t="s">
        <v>33</v>
      </c>
      <c r="G897">
        <v>390000</v>
      </c>
    </row>
    <row r="898" spans="1:7" x14ac:dyDescent="0.45">
      <c r="A898" t="s">
        <v>38</v>
      </c>
      <c r="B898" t="s">
        <v>8</v>
      </c>
      <c r="C898" t="s">
        <v>48</v>
      </c>
      <c r="D898" t="s">
        <v>10</v>
      </c>
      <c r="E898" t="s">
        <v>16</v>
      </c>
      <c r="F898" t="s">
        <v>33</v>
      </c>
      <c r="G898">
        <v>420000</v>
      </c>
    </row>
    <row r="899" spans="1:7" x14ac:dyDescent="0.45">
      <c r="A899" t="s">
        <v>38</v>
      </c>
      <c r="B899" t="s">
        <v>8</v>
      </c>
      <c r="C899" t="s">
        <v>56</v>
      </c>
      <c r="D899" t="s">
        <v>10</v>
      </c>
      <c r="E899" t="s">
        <v>11</v>
      </c>
      <c r="F899" t="s">
        <v>33</v>
      </c>
      <c r="G899">
        <v>240000</v>
      </c>
    </row>
    <row r="900" spans="1:7" x14ac:dyDescent="0.45">
      <c r="A900" t="s">
        <v>38</v>
      </c>
      <c r="B900" t="s">
        <v>8</v>
      </c>
      <c r="C900" t="s">
        <v>41</v>
      </c>
      <c r="D900" t="s">
        <v>10</v>
      </c>
      <c r="E900" t="s">
        <v>11</v>
      </c>
      <c r="F900" t="s">
        <v>33</v>
      </c>
      <c r="G900">
        <v>418000</v>
      </c>
    </row>
    <row r="901" spans="1:7" x14ac:dyDescent="0.45">
      <c r="A901" t="s">
        <v>38</v>
      </c>
      <c r="B901" t="s">
        <v>8</v>
      </c>
      <c r="C901" t="s">
        <v>41</v>
      </c>
      <c r="D901" t="s">
        <v>10</v>
      </c>
      <c r="E901" t="s">
        <v>16</v>
      </c>
      <c r="F901" t="s">
        <v>33</v>
      </c>
      <c r="G901">
        <v>45000</v>
      </c>
    </row>
    <row r="902" spans="1:7" x14ac:dyDescent="0.45">
      <c r="A902" t="s">
        <v>38</v>
      </c>
      <c r="B902" t="s">
        <v>8</v>
      </c>
      <c r="C902" t="s">
        <v>21</v>
      </c>
      <c r="D902" t="s">
        <v>10</v>
      </c>
      <c r="E902" t="s">
        <v>11</v>
      </c>
      <c r="F902" t="s">
        <v>33</v>
      </c>
      <c r="G902">
        <v>410000</v>
      </c>
    </row>
    <row r="903" spans="1:7" x14ac:dyDescent="0.45">
      <c r="A903" t="s">
        <v>38</v>
      </c>
      <c r="B903" t="s">
        <v>8</v>
      </c>
      <c r="C903" t="s">
        <v>21</v>
      </c>
      <c r="D903" t="s">
        <v>10</v>
      </c>
      <c r="E903" t="s">
        <v>16</v>
      </c>
      <c r="F903" t="s">
        <v>33</v>
      </c>
      <c r="G903">
        <v>600000</v>
      </c>
    </row>
    <row r="904" spans="1:7" x14ac:dyDescent="0.45">
      <c r="A904" t="s">
        <v>38</v>
      </c>
      <c r="B904" t="s">
        <v>8</v>
      </c>
      <c r="C904" t="s">
        <v>21</v>
      </c>
      <c r="D904" t="s">
        <v>10</v>
      </c>
      <c r="E904" t="s">
        <v>16</v>
      </c>
      <c r="F904" t="s">
        <v>33</v>
      </c>
      <c r="G904">
        <v>420000</v>
      </c>
    </row>
    <row r="905" spans="1:7" x14ac:dyDescent="0.45">
      <c r="A905" t="s">
        <v>38</v>
      </c>
      <c r="B905" t="s">
        <v>8</v>
      </c>
      <c r="C905" t="s">
        <v>40</v>
      </c>
      <c r="D905" t="s">
        <v>10</v>
      </c>
      <c r="E905" t="s">
        <v>16</v>
      </c>
      <c r="F905" t="s">
        <v>33</v>
      </c>
      <c r="G905">
        <v>250000</v>
      </c>
    </row>
    <row r="906" spans="1:7" x14ac:dyDescent="0.45">
      <c r="A906" t="s">
        <v>38</v>
      </c>
      <c r="B906" t="s">
        <v>27</v>
      </c>
      <c r="C906" t="s">
        <v>18</v>
      </c>
      <c r="D906" t="s">
        <v>10</v>
      </c>
      <c r="E906" t="s">
        <v>11</v>
      </c>
      <c r="F906" t="s">
        <v>33</v>
      </c>
      <c r="G906">
        <v>560000</v>
      </c>
    </row>
    <row r="907" spans="1:7" x14ac:dyDescent="0.45">
      <c r="A907" t="s">
        <v>38</v>
      </c>
      <c r="B907" t="s">
        <v>8</v>
      </c>
      <c r="C907" t="s">
        <v>56</v>
      </c>
      <c r="D907" t="s">
        <v>10</v>
      </c>
      <c r="E907" t="s">
        <v>11</v>
      </c>
      <c r="F907" t="s">
        <v>33</v>
      </c>
      <c r="G907">
        <v>400000</v>
      </c>
    </row>
    <row r="908" spans="1:7" x14ac:dyDescent="0.45">
      <c r="A908" t="s">
        <v>38</v>
      </c>
      <c r="B908" t="s">
        <v>8</v>
      </c>
      <c r="C908" t="s">
        <v>41</v>
      </c>
      <c r="D908" t="s">
        <v>10</v>
      </c>
      <c r="E908" t="s">
        <v>16</v>
      </c>
      <c r="F908" t="s">
        <v>33</v>
      </c>
      <c r="G908">
        <v>390000</v>
      </c>
    </row>
    <row r="909" spans="1:7" x14ac:dyDescent="0.45">
      <c r="A909" t="s">
        <v>38</v>
      </c>
      <c r="B909" t="s">
        <v>8</v>
      </c>
      <c r="C909" t="s">
        <v>21</v>
      </c>
      <c r="D909" t="s">
        <v>10</v>
      </c>
      <c r="E909" t="s">
        <v>16</v>
      </c>
      <c r="F909" t="s">
        <v>33</v>
      </c>
      <c r="G909">
        <v>275000</v>
      </c>
    </row>
    <row r="910" spans="1:7" x14ac:dyDescent="0.45">
      <c r="A910" t="s">
        <v>38</v>
      </c>
      <c r="B910" t="s">
        <v>8</v>
      </c>
      <c r="C910" t="s">
        <v>48</v>
      </c>
      <c r="D910" t="s">
        <v>26</v>
      </c>
      <c r="E910" t="s">
        <v>16</v>
      </c>
      <c r="F910" t="s">
        <v>33</v>
      </c>
      <c r="G910">
        <v>500000</v>
      </c>
    </row>
    <row r="911" spans="1:7" x14ac:dyDescent="0.45">
      <c r="A911" t="s">
        <v>38</v>
      </c>
      <c r="B911" t="s">
        <v>8</v>
      </c>
      <c r="C911" t="s">
        <v>52</v>
      </c>
      <c r="D911" t="s">
        <v>26</v>
      </c>
      <c r="E911" t="s">
        <v>11</v>
      </c>
      <c r="F911" t="s">
        <v>33</v>
      </c>
      <c r="G911">
        <v>240000</v>
      </c>
    </row>
    <row r="912" spans="1:7" x14ac:dyDescent="0.45">
      <c r="A912" t="s">
        <v>38</v>
      </c>
      <c r="B912" t="s">
        <v>8</v>
      </c>
      <c r="C912" t="s">
        <v>39</v>
      </c>
      <c r="D912" t="s">
        <v>26</v>
      </c>
      <c r="E912" t="s">
        <v>11</v>
      </c>
      <c r="F912" t="s">
        <v>33</v>
      </c>
      <c r="G912">
        <v>410000</v>
      </c>
    </row>
    <row r="913" spans="1:7" x14ac:dyDescent="0.45">
      <c r="A913" t="s">
        <v>38</v>
      </c>
      <c r="B913" t="s">
        <v>8</v>
      </c>
      <c r="C913" t="s">
        <v>49</v>
      </c>
      <c r="D913" t="s">
        <v>26</v>
      </c>
      <c r="E913" t="s">
        <v>11</v>
      </c>
      <c r="F913" t="s">
        <v>33</v>
      </c>
      <c r="G913">
        <v>380000</v>
      </c>
    </row>
    <row r="914" spans="1:7" x14ac:dyDescent="0.45">
      <c r="A914" t="s">
        <v>38</v>
      </c>
      <c r="B914" t="s">
        <v>8</v>
      </c>
      <c r="C914" t="s">
        <v>39</v>
      </c>
      <c r="D914" t="s">
        <v>26</v>
      </c>
      <c r="E914" t="s">
        <v>11</v>
      </c>
      <c r="F914" t="s">
        <v>33</v>
      </c>
      <c r="G914">
        <v>325000</v>
      </c>
    </row>
    <row r="915" spans="1:7" x14ac:dyDescent="0.45">
      <c r="A915" t="s">
        <v>38</v>
      </c>
      <c r="B915" t="s">
        <v>8</v>
      </c>
      <c r="C915" t="s">
        <v>42</v>
      </c>
      <c r="D915" t="s">
        <v>26</v>
      </c>
      <c r="E915" t="s">
        <v>11</v>
      </c>
      <c r="F915" t="s">
        <v>33</v>
      </c>
      <c r="G915">
        <v>220000</v>
      </c>
    </row>
    <row r="916" spans="1:7" x14ac:dyDescent="0.45">
      <c r="A916" t="s">
        <v>38</v>
      </c>
      <c r="B916" t="s">
        <v>8</v>
      </c>
      <c r="C916" t="s">
        <v>45</v>
      </c>
      <c r="D916" t="s">
        <v>26</v>
      </c>
      <c r="E916" t="s">
        <v>16</v>
      </c>
      <c r="F916" t="s">
        <v>33</v>
      </c>
      <c r="G916">
        <v>350000</v>
      </c>
    </row>
    <row r="917" spans="1:7" x14ac:dyDescent="0.45">
      <c r="A917" t="s">
        <v>38</v>
      </c>
      <c r="B917" t="s">
        <v>8</v>
      </c>
      <c r="C917" t="s">
        <v>41</v>
      </c>
      <c r="D917" t="s">
        <v>26</v>
      </c>
      <c r="E917" t="s">
        <v>11</v>
      </c>
      <c r="F917" t="s">
        <v>33</v>
      </c>
      <c r="G917">
        <v>400000</v>
      </c>
    </row>
    <row r="918" spans="1:7" x14ac:dyDescent="0.45">
      <c r="A918" t="s">
        <v>38</v>
      </c>
      <c r="B918" t="s">
        <v>8</v>
      </c>
      <c r="C918" t="s">
        <v>42</v>
      </c>
      <c r="D918" t="s">
        <v>26</v>
      </c>
      <c r="E918" t="s">
        <v>11</v>
      </c>
      <c r="F918" t="s">
        <v>33</v>
      </c>
      <c r="G918">
        <v>350000</v>
      </c>
    </row>
    <row r="919" spans="1:7" x14ac:dyDescent="0.45">
      <c r="A919" t="s">
        <v>38</v>
      </c>
      <c r="B919" t="s">
        <v>8</v>
      </c>
      <c r="C919" t="s">
        <v>41</v>
      </c>
      <c r="D919" t="s">
        <v>26</v>
      </c>
      <c r="E919" t="s">
        <v>16</v>
      </c>
      <c r="F919" t="s">
        <v>33</v>
      </c>
      <c r="G919">
        <v>400000</v>
      </c>
    </row>
    <row r="920" spans="1:7" x14ac:dyDescent="0.45">
      <c r="A920" t="s">
        <v>38</v>
      </c>
      <c r="B920" t="s">
        <v>8</v>
      </c>
      <c r="C920" t="s">
        <v>41</v>
      </c>
      <c r="D920" t="s">
        <v>26</v>
      </c>
      <c r="E920" t="s">
        <v>11</v>
      </c>
      <c r="F920" t="s">
        <v>33</v>
      </c>
      <c r="G920">
        <v>400000</v>
      </c>
    </row>
    <row r="921" spans="1:7" x14ac:dyDescent="0.45">
      <c r="A921" t="s">
        <v>38</v>
      </c>
      <c r="B921" t="s">
        <v>8</v>
      </c>
      <c r="C921" t="s">
        <v>40</v>
      </c>
      <c r="D921" t="s">
        <v>26</v>
      </c>
      <c r="E921" t="s">
        <v>16</v>
      </c>
      <c r="F921" t="s">
        <v>33</v>
      </c>
      <c r="G921">
        <v>468000</v>
      </c>
    </row>
    <row r="922" spans="1:7" x14ac:dyDescent="0.45">
      <c r="A922" t="s">
        <v>38</v>
      </c>
      <c r="B922" t="s">
        <v>8</v>
      </c>
      <c r="C922" t="s">
        <v>39</v>
      </c>
      <c r="D922" t="s">
        <v>26</v>
      </c>
      <c r="E922" t="s">
        <v>16</v>
      </c>
      <c r="F922" t="s">
        <v>33</v>
      </c>
      <c r="G922">
        <v>405000</v>
      </c>
    </row>
    <row r="923" spans="1:7" x14ac:dyDescent="0.45">
      <c r="A923" t="s">
        <v>38</v>
      </c>
      <c r="B923" t="s">
        <v>8</v>
      </c>
      <c r="C923" t="s">
        <v>40</v>
      </c>
      <c r="D923" t="s">
        <v>26</v>
      </c>
      <c r="E923" t="s">
        <v>11</v>
      </c>
      <c r="F923" t="s">
        <v>33</v>
      </c>
      <c r="G923">
        <v>410000</v>
      </c>
    </row>
    <row r="924" spans="1:7" x14ac:dyDescent="0.45">
      <c r="A924" t="s">
        <v>38</v>
      </c>
      <c r="B924" t="s">
        <v>8</v>
      </c>
      <c r="C924" t="s">
        <v>42</v>
      </c>
      <c r="D924" t="s">
        <v>26</v>
      </c>
      <c r="E924" t="s">
        <v>16</v>
      </c>
      <c r="F924" t="s">
        <v>33</v>
      </c>
      <c r="G924">
        <v>380000</v>
      </c>
    </row>
    <row r="925" spans="1:7" x14ac:dyDescent="0.45">
      <c r="A925" t="s">
        <v>38</v>
      </c>
      <c r="B925" t="s">
        <v>27</v>
      </c>
      <c r="C925" t="s">
        <v>47</v>
      </c>
      <c r="D925" t="s">
        <v>26</v>
      </c>
      <c r="E925" t="s">
        <v>11</v>
      </c>
      <c r="F925" t="s">
        <v>33</v>
      </c>
      <c r="G925">
        <v>430000</v>
      </c>
    </row>
    <row r="926" spans="1:7" x14ac:dyDescent="0.45">
      <c r="A926" t="s">
        <v>38</v>
      </c>
      <c r="B926" t="s">
        <v>8</v>
      </c>
      <c r="C926" t="s">
        <v>39</v>
      </c>
      <c r="D926" t="s">
        <v>26</v>
      </c>
      <c r="E926" t="s">
        <v>16</v>
      </c>
      <c r="F926" t="s">
        <v>33</v>
      </c>
      <c r="G926">
        <v>400000</v>
      </c>
    </row>
    <row r="927" spans="1:7" x14ac:dyDescent="0.45">
      <c r="A927" t="s">
        <v>38</v>
      </c>
      <c r="B927" t="s">
        <v>8</v>
      </c>
      <c r="C927" t="s">
        <v>44</v>
      </c>
      <c r="D927" t="s">
        <v>26</v>
      </c>
      <c r="E927" t="s">
        <v>16</v>
      </c>
      <c r="F927" t="s">
        <v>33</v>
      </c>
      <c r="G927">
        <v>410000</v>
      </c>
    </row>
    <row r="928" spans="1:7" x14ac:dyDescent="0.45">
      <c r="A928" t="s">
        <v>38</v>
      </c>
      <c r="B928" t="s">
        <v>8</v>
      </c>
      <c r="C928" t="s">
        <v>40</v>
      </c>
      <c r="D928" t="s">
        <v>26</v>
      </c>
      <c r="E928" t="s">
        <v>16</v>
      </c>
      <c r="F928" t="s">
        <v>33</v>
      </c>
      <c r="G928">
        <v>375000</v>
      </c>
    </row>
    <row r="929" spans="1:7" x14ac:dyDescent="0.45">
      <c r="A929" t="s">
        <v>38</v>
      </c>
      <c r="B929" t="s">
        <v>8</v>
      </c>
      <c r="C929" t="s">
        <v>18</v>
      </c>
      <c r="D929" t="s">
        <v>26</v>
      </c>
      <c r="E929" t="s">
        <v>16</v>
      </c>
      <c r="F929" t="s">
        <v>33</v>
      </c>
      <c r="G929">
        <v>408000</v>
      </c>
    </row>
    <row r="930" spans="1:7" x14ac:dyDescent="0.45">
      <c r="A930" t="s">
        <v>38</v>
      </c>
      <c r="B930" t="s">
        <v>8</v>
      </c>
      <c r="C930" t="s">
        <v>50</v>
      </c>
      <c r="D930" t="s">
        <v>26</v>
      </c>
      <c r="E930" t="s">
        <v>16</v>
      </c>
      <c r="F930" t="s">
        <v>33</v>
      </c>
      <c r="G930">
        <v>61000</v>
      </c>
    </row>
    <row r="931" spans="1:7" x14ac:dyDescent="0.45">
      <c r="A931" t="s">
        <v>38</v>
      </c>
      <c r="B931" t="s">
        <v>8</v>
      </c>
      <c r="C931" t="s">
        <v>52</v>
      </c>
      <c r="D931" t="s">
        <v>26</v>
      </c>
      <c r="E931" t="s">
        <v>16</v>
      </c>
      <c r="F931" t="s">
        <v>33</v>
      </c>
      <c r="G931">
        <v>350000</v>
      </c>
    </row>
    <row r="932" spans="1:7" x14ac:dyDescent="0.45">
      <c r="A932" t="s">
        <v>38</v>
      </c>
      <c r="B932" t="s">
        <v>8</v>
      </c>
      <c r="C932" t="s">
        <v>44</v>
      </c>
      <c r="D932" t="s">
        <v>26</v>
      </c>
      <c r="E932" t="s">
        <v>16</v>
      </c>
      <c r="F932" t="s">
        <v>33</v>
      </c>
      <c r="G932">
        <v>350000</v>
      </c>
    </row>
    <row r="933" spans="1:7" x14ac:dyDescent="0.45">
      <c r="A933" t="s">
        <v>38</v>
      </c>
      <c r="B933" t="s">
        <v>8</v>
      </c>
      <c r="C933" t="s">
        <v>41</v>
      </c>
      <c r="D933" t="s">
        <v>26</v>
      </c>
      <c r="E933" t="s">
        <v>16</v>
      </c>
      <c r="F933" t="s">
        <v>33</v>
      </c>
      <c r="G933">
        <v>0</v>
      </c>
    </row>
    <row r="934" spans="1:7" x14ac:dyDescent="0.45">
      <c r="A934" t="s">
        <v>38</v>
      </c>
      <c r="B934" t="s">
        <v>27</v>
      </c>
      <c r="C934" t="s">
        <v>54</v>
      </c>
      <c r="D934" t="s">
        <v>26</v>
      </c>
      <c r="E934" t="s">
        <v>16</v>
      </c>
      <c r="F934" t="s">
        <v>33</v>
      </c>
      <c r="G934">
        <v>380000</v>
      </c>
    </row>
    <row r="935" spans="1:7" x14ac:dyDescent="0.45">
      <c r="A935" t="s">
        <v>38</v>
      </c>
      <c r="B935" t="s">
        <v>8</v>
      </c>
      <c r="C935" t="s">
        <v>40</v>
      </c>
      <c r="D935" t="s">
        <v>26</v>
      </c>
      <c r="E935" t="s">
        <v>11</v>
      </c>
      <c r="F935" t="s">
        <v>33</v>
      </c>
      <c r="G935">
        <v>440000</v>
      </c>
    </row>
    <row r="936" spans="1:7" x14ac:dyDescent="0.45">
      <c r="A936" t="s">
        <v>38</v>
      </c>
      <c r="B936" t="s">
        <v>8</v>
      </c>
      <c r="C936" t="s">
        <v>39</v>
      </c>
      <c r="D936" t="s">
        <v>26</v>
      </c>
      <c r="E936" t="s">
        <v>11</v>
      </c>
      <c r="F936" t="s">
        <v>33</v>
      </c>
      <c r="G936">
        <v>500000</v>
      </c>
    </row>
    <row r="937" spans="1:7" x14ac:dyDescent="0.45">
      <c r="A937" t="s">
        <v>38</v>
      </c>
      <c r="B937" t="s">
        <v>8</v>
      </c>
      <c r="C937" t="s">
        <v>59</v>
      </c>
      <c r="D937" t="s">
        <v>26</v>
      </c>
      <c r="E937" t="s">
        <v>11</v>
      </c>
      <c r="F937" t="s">
        <v>33</v>
      </c>
      <c r="G937">
        <v>460000</v>
      </c>
    </row>
    <row r="938" spans="1:7" x14ac:dyDescent="0.45">
      <c r="A938" t="s">
        <v>38</v>
      </c>
      <c r="B938" t="s">
        <v>8</v>
      </c>
      <c r="C938" t="s">
        <v>39</v>
      </c>
      <c r="D938" t="s">
        <v>26</v>
      </c>
      <c r="E938" t="s">
        <v>16</v>
      </c>
      <c r="F938" t="s">
        <v>33</v>
      </c>
      <c r="G938">
        <v>370000</v>
      </c>
    </row>
    <row r="939" spans="1:7" x14ac:dyDescent="0.45">
      <c r="A939" t="s">
        <v>38</v>
      </c>
      <c r="B939" t="s">
        <v>8</v>
      </c>
      <c r="C939" t="s">
        <v>44</v>
      </c>
      <c r="D939" t="s">
        <v>26</v>
      </c>
      <c r="E939" t="s">
        <v>16</v>
      </c>
      <c r="F939" t="s">
        <v>33</v>
      </c>
      <c r="G939">
        <v>300000</v>
      </c>
    </row>
    <row r="940" spans="1:7" x14ac:dyDescent="0.45">
      <c r="A940" t="s">
        <v>38</v>
      </c>
      <c r="B940" t="s">
        <v>8</v>
      </c>
      <c r="C940" t="s">
        <v>39</v>
      </c>
      <c r="D940" t="s">
        <v>26</v>
      </c>
      <c r="E940" t="s">
        <v>16</v>
      </c>
      <c r="F940" t="s">
        <v>33</v>
      </c>
      <c r="G940">
        <v>500000</v>
      </c>
    </row>
    <row r="941" spans="1:7" x14ac:dyDescent="0.45">
      <c r="A941" t="s">
        <v>38</v>
      </c>
      <c r="B941" t="s">
        <v>8</v>
      </c>
      <c r="C941" t="s">
        <v>41</v>
      </c>
      <c r="D941" t="s">
        <v>26</v>
      </c>
      <c r="E941" t="s">
        <v>11</v>
      </c>
      <c r="F941" t="s">
        <v>33</v>
      </c>
      <c r="G941">
        <v>450000</v>
      </c>
    </row>
    <row r="942" spans="1:7" x14ac:dyDescent="0.45">
      <c r="A942" t="s">
        <v>38</v>
      </c>
      <c r="B942" t="s">
        <v>8</v>
      </c>
      <c r="C942" t="s">
        <v>49</v>
      </c>
      <c r="D942" t="s">
        <v>26</v>
      </c>
      <c r="E942" t="s">
        <v>11</v>
      </c>
      <c r="F942" t="s">
        <v>33</v>
      </c>
      <c r="G942">
        <v>360000</v>
      </c>
    </row>
    <row r="943" spans="1:7" x14ac:dyDescent="0.45">
      <c r="A943" t="s">
        <v>38</v>
      </c>
      <c r="B943" t="s">
        <v>8</v>
      </c>
      <c r="C943" t="s">
        <v>40</v>
      </c>
      <c r="D943" t="s">
        <v>26</v>
      </c>
      <c r="E943" t="s">
        <v>16</v>
      </c>
      <c r="F943" t="s">
        <v>33</v>
      </c>
      <c r="G943">
        <v>400000</v>
      </c>
    </row>
    <row r="944" spans="1:7" x14ac:dyDescent="0.45">
      <c r="A944" t="s">
        <v>38</v>
      </c>
      <c r="B944" t="s">
        <v>8</v>
      </c>
      <c r="C944" t="s">
        <v>39</v>
      </c>
      <c r="D944" t="s">
        <v>26</v>
      </c>
      <c r="E944" t="s">
        <v>16</v>
      </c>
      <c r="F944" t="s">
        <v>33</v>
      </c>
      <c r="G944">
        <v>350000</v>
      </c>
    </row>
    <row r="945" spans="1:7" x14ac:dyDescent="0.45">
      <c r="A945" t="s">
        <v>38</v>
      </c>
      <c r="B945" t="s">
        <v>8</v>
      </c>
      <c r="C945" t="s">
        <v>49</v>
      </c>
      <c r="D945" t="s">
        <v>10</v>
      </c>
      <c r="E945" t="s">
        <v>16</v>
      </c>
      <c r="F945" t="s">
        <v>33</v>
      </c>
      <c r="G945">
        <v>420000</v>
      </c>
    </row>
    <row r="946" spans="1:7" x14ac:dyDescent="0.45">
      <c r="A946" t="s">
        <v>38</v>
      </c>
      <c r="B946" t="s">
        <v>8</v>
      </c>
      <c r="C946" t="s">
        <v>48</v>
      </c>
      <c r="D946" t="s">
        <v>10</v>
      </c>
      <c r="E946" t="s">
        <v>16</v>
      </c>
      <c r="F946" t="s">
        <v>33</v>
      </c>
      <c r="G946">
        <v>400000</v>
      </c>
    </row>
    <row r="947" spans="1:7" x14ac:dyDescent="0.45">
      <c r="A947" t="s">
        <v>38</v>
      </c>
      <c r="B947" t="s">
        <v>8</v>
      </c>
      <c r="C947" t="s">
        <v>42</v>
      </c>
      <c r="D947" t="s">
        <v>10</v>
      </c>
      <c r="E947" t="s">
        <v>11</v>
      </c>
      <c r="F947" t="s">
        <v>33</v>
      </c>
      <c r="G947">
        <v>420000</v>
      </c>
    </row>
    <row r="948" spans="1:7" x14ac:dyDescent="0.45">
      <c r="A948" t="s">
        <v>38</v>
      </c>
      <c r="B948" t="s">
        <v>8</v>
      </c>
      <c r="C948" t="s">
        <v>52</v>
      </c>
      <c r="D948" t="s">
        <v>10</v>
      </c>
      <c r="E948" t="s">
        <v>16</v>
      </c>
      <c r="F948" t="s">
        <v>33</v>
      </c>
      <c r="G948">
        <v>300000</v>
      </c>
    </row>
    <row r="949" spans="1:7" x14ac:dyDescent="0.45">
      <c r="A949" t="s">
        <v>38</v>
      </c>
      <c r="B949" t="s">
        <v>8</v>
      </c>
      <c r="C949" t="s">
        <v>56</v>
      </c>
      <c r="D949" t="s">
        <v>10</v>
      </c>
      <c r="E949" t="s">
        <v>16</v>
      </c>
      <c r="F949" t="s">
        <v>33</v>
      </c>
      <c r="G949">
        <v>425000</v>
      </c>
    </row>
    <row r="950" spans="1:7" x14ac:dyDescent="0.45">
      <c r="A950" t="s">
        <v>38</v>
      </c>
      <c r="B950" t="s">
        <v>8</v>
      </c>
      <c r="C950" t="s">
        <v>40</v>
      </c>
      <c r="D950" t="s">
        <v>10</v>
      </c>
      <c r="E950" t="s">
        <v>11</v>
      </c>
      <c r="F950" t="s">
        <v>33</v>
      </c>
      <c r="G950">
        <v>270000</v>
      </c>
    </row>
    <row r="951" spans="1:7" x14ac:dyDescent="0.45">
      <c r="A951" t="s">
        <v>38</v>
      </c>
      <c r="B951" t="s">
        <v>8</v>
      </c>
      <c r="C951" t="s">
        <v>56</v>
      </c>
      <c r="D951" t="s">
        <v>10</v>
      </c>
      <c r="E951" t="s">
        <v>11</v>
      </c>
      <c r="F951" t="s">
        <v>33</v>
      </c>
      <c r="G951">
        <v>435000</v>
      </c>
    </row>
    <row r="952" spans="1:7" x14ac:dyDescent="0.45">
      <c r="A952" t="s">
        <v>38</v>
      </c>
      <c r="B952" t="s">
        <v>8</v>
      </c>
      <c r="C952" t="s">
        <v>39</v>
      </c>
      <c r="D952" t="s">
        <v>10</v>
      </c>
      <c r="E952" t="s">
        <v>16</v>
      </c>
      <c r="F952" t="s">
        <v>33</v>
      </c>
      <c r="G952">
        <v>450000</v>
      </c>
    </row>
    <row r="953" spans="1:7" x14ac:dyDescent="0.45">
      <c r="A953" t="s">
        <v>38</v>
      </c>
      <c r="B953" t="s">
        <v>25</v>
      </c>
      <c r="C953" t="s">
        <v>31</v>
      </c>
      <c r="D953" t="s">
        <v>10</v>
      </c>
      <c r="E953" t="s">
        <v>11</v>
      </c>
      <c r="F953" t="s">
        <v>33</v>
      </c>
      <c r="G953">
        <v>200000</v>
      </c>
    </row>
    <row r="954" spans="1:7" x14ac:dyDescent="0.45">
      <c r="A954" t="s">
        <v>38</v>
      </c>
      <c r="B954" t="s">
        <v>8</v>
      </c>
      <c r="C954" t="s">
        <v>39</v>
      </c>
      <c r="D954" t="s">
        <v>10</v>
      </c>
      <c r="E954" t="s">
        <v>11</v>
      </c>
      <c r="F954" t="s">
        <v>33</v>
      </c>
      <c r="G954">
        <v>461000</v>
      </c>
    </row>
    <row r="955" spans="1:7" x14ac:dyDescent="0.45">
      <c r="A955" t="s">
        <v>38</v>
      </c>
      <c r="B955" t="s">
        <v>8</v>
      </c>
      <c r="C955" t="s">
        <v>43</v>
      </c>
      <c r="D955" t="s">
        <v>10</v>
      </c>
      <c r="E955" t="s">
        <v>11</v>
      </c>
      <c r="F955" t="s">
        <v>33</v>
      </c>
      <c r="G955">
        <v>410000</v>
      </c>
    </row>
    <row r="956" spans="1:7" x14ac:dyDescent="0.45">
      <c r="A956" t="s">
        <v>38</v>
      </c>
      <c r="B956" t="s">
        <v>8</v>
      </c>
      <c r="C956" t="s">
        <v>18</v>
      </c>
      <c r="D956" t="s">
        <v>10</v>
      </c>
      <c r="E956" t="s">
        <v>16</v>
      </c>
      <c r="F956" t="s">
        <v>33</v>
      </c>
      <c r="G956">
        <v>400000</v>
      </c>
    </row>
    <row r="957" spans="1:7" x14ac:dyDescent="0.45">
      <c r="A957" t="s">
        <v>38</v>
      </c>
      <c r="B957" t="s">
        <v>8</v>
      </c>
      <c r="C957" t="s">
        <v>39</v>
      </c>
      <c r="D957" t="s">
        <v>10</v>
      </c>
      <c r="E957" t="s">
        <v>16</v>
      </c>
      <c r="F957" t="s">
        <v>33</v>
      </c>
      <c r="G957">
        <v>370000</v>
      </c>
    </row>
    <row r="958" spans="1:7" x14ac:dyDescent="0.45">
      <c r="A958" t="s">
        <v>38</v>
      </c>
      <c r="B958" t="s">
        <v>8</v>
      </c>
      <c r="C958" t="s">
        <v>56</v>
      </c>
      <c r="D958" t="s">
        <v>10</v>
      </c>
      <c r="E958" t="s">
        <v>11</v>
      </c>
      <c r="F958" t="s">
        <v>33</v>
      </c>
      <c r="G958">
        <v>420000</v>
      </c>
    </row>
    <row r="959" spans="1:7" x14ac:dyDescent="0.45">
      <c r="A959" t="s">
        <v>38</v>
      </c>
      <c r="B959" t="s">
        <v>8</v>
      </c>
      <c r="C959" t="s">
        <v>40</v>
      </c>
      <c r="D959" t="s">
        <v>10</v>
      </c>
      <c r="E959" t="s">
        <v>16</v>
      </c>
      <c r="F959" t="s">
        <v>33</v>
      </c>
      <c r="G959">
        <v>500000</v>
      </c>
    </row>
    <row r="960" spans="1:7" x14ac:dyDescent="0.45">
      <c r="A960" t="s">
        <v>38</v>
      </c>
      <c r="B960" t="s">
        <v>8</v>
      </c>
      <c r="C960" t="s">
        <v>56</v>
      </c>
      <c r="D960" t="s">
        <v>10</v>
      </c>
      <c r="E960" t="s">
        <v>16</v>
      </c>
      <c r="F960" t="s">
        <v>33</v>
      </c>
      <c r="G960">
        <v>425</v>
      </c>
    </row>
    <row r="961" spans="1:7" x14ac:dyDescent="0.45">
      <c r="A961" t="s">
        <v>38</v>
      </c>
      <c r="B961" t="s">
        <v>8</v>
      </c>
      <c r="C961" t="s">
        <v>41</v>
      </c>
      <c r="D961" t="s">
        <v>10</v>
      </c>
      <c r="E961" t="s">
        <v>11</v>
      </c>
      <c r="F961" t="s">
        <v>33</v>
      </c>
      <c r="G961">
        <v>400000</v>
      </c>
    </row>
    <row r="962" spans="1:7" x14ac:dyDescent="0.45">
      <c r="A962" t="s">
        <v>38</v>
      </c>
      <c r="B962" t="s">
        <v>8</v>
      </c>
      <c r="C962" t="s">
        <v>21</v>
      </c>
      <c r="D962" t="s">
        <v>10</v>
      </c>
      <c r="E962" t="s">
        <v>11</v>
      </c>
      <c r="F962" t="s">
        <v>33</v>
      </c>
      <c r="G962">
        <v>436000</v>
      </c>
    </row>
    <row r="963" spans="1:7" x14ac:dyDescent="0.45">
      <c r="A963" t="s">
        <v>38</v>
      </c>
      <c r="B963" t="s">
        <v>8</v>
      </c>
      <c r="C963" t="s">
        <v>21</v>
      </c>
      <c r="D963" t="s">
        <v>10</v>
      </c>
      <c r="E963" t="s">
        <v>16</v>
      </c>
      <c r="F963" t="s">
        <v>33</v>
      </c>
      <c r="G963">
        <v>400000</v>
      </c>
    </row>
    <row r="964" spans="1:7" x14ac:dyDescent="0.45">
      <c r="A964" t="s">
        <v>38</v>
      </c>
      <c r="B964" t="s">
        <v>8</v>
      </c>
      <c r="C964" t="s">
        <v>49</v>
      </c>
      <c r="D964" t="s">
        <v>10</v>
      </c>
      <c r="E964" t="s">
        <v>11</v>
      </c>
      <c r="F964" t="s">
        <v>33</v>
      </c>
      <c r="G964">
        <v>540000</v>
      </c>
    </row>
    <row r="965" spans="1:7" x14ac:dyDescent="0.45">
      <c r="A965" t="s">
        <v>38</v>
      </c>
      <c r="B965" t="s">
        <v>27</v>
      </c>
      <c r="C965" t="s">
        <v>47</v>
      </c>
      <c r="D965" t="s">
        <v>10</v>
      </c>
      <c r="E965" t="s">
        <v>11</v>
      </c>
      <c r="F965" t="s">
        <v>33</v>
      </c>
      <c r="G965">
        <v>460000</v>
      </c>
    </row>
    <row r="966" spans="1:7" x14ac:dyDescent="0.45">
      <c r="A966" t="s">
        <v>38</v>
      </c>
      <c r="B966" t="s">
        <v>8</v>
      </c>
      <c r="C966" t="s">
        <v>41</v>
      </c>
      <c r="D966" t="s">
        <v>10</v>
      </c>
      <c r="E966" t="s">
        <v>16</v>
      </c>
      <c r="F966" t="s">
        <v>33</v>
      </c>
      <c r="G966">
        <v>250000</v>
      </c>
    </row>
    <row r="967" spans="1:7" x14ac:dyDescent="0.45">
      <c r="A967" t="s">
        <v>38</v>
      </c>
      <c r="B967" t="s">
        <v>8</v>
      </c>
      <c r="C967" t="s">
        <v>39</v>
      </c>
      <c r="D967" t="s">
        <v>10</v>
      </c>
      <c r="E967" t="s">
        <v>16</v>
      </c>
      <c r="F967" t="s">
        <v>33</v>
      </c>
      <c r="G967">
        <v>0</v>
      </c>
    </row>
    <row r="968" spans="1:7" x14ac:dyDescent="0.45">
      <c r="A968" t="s">
        <v>38</v>
      </c>
      <c r="B968" t="s">
        <v>8</v>
      </c>
      <c r="C968" t="s">
        <v>21</v>
      </c>
      <c r="D968" t="s">
        <v>10</v>
      </c>
      <c r="E968" t="s">
        <v>11</v>
      </c>
      <c r="F968" t="s">
        <v>33</v>
      </c>
      <c r="G968">
        <v>405000</v>
      </c>
    </row>
    <row r="969" spans="1:7" x14ac:dyDescent="0.45">
      <c r="A969" t="s">
        <v>38</v>
      </c>
      <c r="B969" t="s">
        <v>8</v>
      </c>
      <c r="C969" t="s">
        <v>42</v>
      </c>
      <c r="D969" t="s">
        <v>10</v>
      </c>
      <c r="E969" t="s">
        <v>11</v>
      </c>
      <c r="F969" t="s">
        <v>33</v>
      </c>
      <c r="G969">
        <v>375000</v>
      </c>
    </row>
    <row r="970" spans="1:7" x14ac:dyDescent="0.45">
      <c r="A970" t="s">
        <v>38</v>
      </c>
      <c r="B970" t="s">
        <v>8</v>
      </c>
      <c r="C970" t="s">
        <v>39</v>
      </c>
      <c r="D970" t="s">
        <v>10</v>
      </c>
      <c r="E970" t="s">
        <v>16</v>
      </c>
      <c r="F970" t="s">
        <v>33</v>
      </c>
      <c r="G970">
        <v>300000</v>
      </c>
    </row>
    <row r="971" spans="1:7" x14ac:dyDescent="0.45">
      <c r="A971" t="s">
        <v>38</v>
      </c>
      <c r="B971" t="s">
        <v>8</v>
      </c>
      <c r="C971" t="s">
        <v>39</v>
      </c>
      <c r="D971" t="s">
        <v>10</v>
      </c>
      <c r="E971" t="s">
        <v>16</v>
      </c>
      <c r="F971" t="s">
        <v>33</v>
      </c>
      <c r="G971">
        <v>350000</v>
      </c>
    </row>
    <row r="972" spans="1:7" x14ac:dyDescent="0.45">
      <c r="A972" t="s">
        <v>38</v>
      </c>
      <c r="B972" t="s">
        <v>8</v>
      </c>
      <c r="C972" t="s">
        <v>44</v>
      </c>
      <c r="D972" t="s">
        <v>10</v>
      </c>
      <c r="E972" t="s">
        <v>16</v>
      </c>
      <c r="F972" t="s">
        <v>33</v>
      </c>
      <c r="G972">
        <v>540000</v>
      </c>
    </row>
    <row r="973" spans="1:7" x14ac:dyDescent="0.45">
      <c r="A973" t="s">
        <v>38</v>
      </c>
      <c r="B973" t="s">
        <v>8</v>
      </c>
      <c r="C973" t="s">
        <v>43</v>
      </c>
      <c r="D973" t="s">
        <v>10</v>
      </c>
      <c r="E973" t="s">
        <v>16</v>
      </c>
      <c r="F973" t="s">
        <v>33</v>
      </c>
      <c r="G973">
        <v>500000</v>
      </c>
    </row>
    <row r="974" spans="1:7" x14ac:dyDescent="0.45">
      <c r="A974" t="s">
        <v>38</v>
      </c>
      <c r="B974" t="s">
        <v>8</v>
      </c>
      <c r="C974" t="s">
        <v>56</v>
      </c>
      <c r="D974" t="s">
        <v>10</v>
      </c>
      <c r="E974" t="s">
        <v>11</v>
      </c>
      <c r="F974" t="s">
        <v>33</v>
      </c>
      <c r="G974">
        <v>425000</v>
      </c>
    </row>
    <row r="975" spans="1:7" x14ac:dyDescent="0.45">
      <c r="A975" t="s">
        <v>38</v>
      </c>
      <c r="B975" t="s">
        <v>8</v>
      </c>
      <c r="C975" t="s">
        <v>41</v>
      </c>
      <c r="D975" t="s">
        <v>10</v>
      </c>
      <c r="E975" t="s">
        <v>16</v>
      </c>
      <c r="F975" t="s">
        <v>33</v>
      </c>
      <c r="G975">
        <v>400000</v>
      </c>
    </row>
    <row r="976" spans="1:7" x14ac:dyDescent="0.45">
      <c r="A976" t="s">
        <v>38</v>
      </c>
      <c r="B976" t="s">
        <v>8</v>
      </c>
      <c r="C976" t="s">
        <v>40</v>
      </c>
      <c r="D976" t="s">
        <v>10</v>
      </c>
      <c r="E976" t="s">
        <v>11</v>
      </c>
      <c r="F976" t="s">
        <v>33</v>
      </c>
      <c r="G976">
        <v>450000</v>
      </c>
    </row>
    <row r="977" spans="1:7" x14ac:dyDescent="0.45">
      <c r="A977" t="s">
        <v>38</v>
      </c>
      <c r="B977" t="s">
        <v>27</v>
      </c>
      <c r="C977" t="s">
        <v>18</v>
      </c>
      <c r="D977" t="s">
        <v>10</v>
      </c>
      <c r="E977" t="s">
        <v>11</v>
      </c>
      <c r="F977" t="s">
        <v>33</v>
      </c>
      <c r="G977">
        <v>350000</v>
      </c>
    </row>
    <row r="978" spans="1:7" x14ac:dyDescent="0.45">
      <c r="A978" t="s">
        <v>38</v>
      </c>
      <c r="B978" t="s">
        <v>27</v>
      </c>
      <c r="C978" t="s">
        <v>39</v>
      </c>
      <c r="D978" t="s">
        <v>10</v>
      </c>
      <c r="E978" t="s">
        <v>11</v>
      </c>
      <c r="F978" t="s">
        <v>33</v>
      </c>
      <c r="G978">
        <v>250000</v>
      </c>
    </row>
    <row r="979" spans="1:7" x14ac:dyDescent="0.45">
      <c r="A979" t="s">
        <v>38</v>
      </c>
      <c r="B979" t="s">
        <v>8</v>
      </c>
      <c r="C979" t="s">
        <v>41</v>
      </c>
      <c r="D979" t="s">
        <v>10</v>
      </c>
      <c r="E979" t="s">
        <v>11</v>
      </c>
      <c r="F979" t="s">
        <v>33</v>
      </c>
      <c r="G979">
        <v>220000</v>
      </c>
    </row>
    <row r="980" spans="1:7" x14ac:dyDescent="0.45">
      <c r="A980" t="s">
        <v>38</v>
      </c>
      <c r="B980" t="s">
        <v>8</v>
      </c>
      <c r="C980" t="s">
        <v>44</v>
      </c>
      <c r="D980" t="s">
        <v>10</v>
      </c>
      <c r="E980" t="s">
        <v>16</v>
      </c>
      <c r="F980" t="s">
        <v>33</v>
      </c>
      <c r="G980">
        <v>240000</v>
      </c>
    </row>
    <row r="981" spans="1:7" x14ac:dyDescent="0.45">
      <c r="A981" t="s">
        <v>38</v>
      </c>
      <c r="B981" t="s">
        <v>8</v>
      </c>
      <c r="C981" t="s">
        <v>54</v>
      </c>
      <c r="D981" t="s">
        <v>10</v>
      </c>
      <c r="E981" t="s">
        <v>16</v>
      </c>
      <c r="F981" t="s">
        <v>33</v>
      </c>
      <c r="G981">
        <v>400000</v>
      </c>
    </row>
    <row r="982" spans="1:7" x14ac:dyDescent="0.45">
      <c r="A982" t="s">
        <v>38</v>
      </c>
      <c r="B982" t="s">
        <v>8</v>
      </c>
      <c r="C982" t="s">
        <v>44</v>
      </c>
      <c r="D982" t="s">
        <v>10</v>
      </c>
      <c r="E982" t="s">
        <v>11</v>
      </c>
      <c r="F982" t="s">
        <v>33</v>
      </c>
      <c r="G982">
        <v>500000</v>
      </c>
    </row>
    <row r="983" spans="1:7" x14ac:dyDescent="0.45">
      <c r="A983" t="s">
        <v>38</v>
      </c>
      <c r="B983" t="s">
        <v>27</v>
      </c>
      <c r="C983" t="s">
        <v>54</v>
      </c>
      <c r="D983" t="s">
        <v>10</v>
      </c>
      <c r="E983" t="s">
        <v>11</v>
      </c>
      <c r="F983" t="s">
        <v>33</v>
      </c>
      <c r="G983">
        <v>470000</v>
      </c>
    </row>
    <row r="984" spans="1:7" x14ac:dyDescent="0.45">
      <c r="A984" t="s">
        <v>38</v>
      </c>
      <c r="B984" t="s">
        <v>27</v>
      </c>
      <c r="C984" t="s">
        <v>57</v>
      </c>
      <c r="D984" t="s">
        <v>10</v>
      </c>
      <c r="E984" t="s">
        <v>11</v>
      </c>
      <c r="F984" t="s">
        <v>33</v>
      </c>
      <c r="G984">
        <v>120000</v>
      </c>
    </row>
    <row r="985" spans="1:7" x14ac:dyDescent="0.45">
      <c r="A985" t="s">
        <v>38</v>
      </c>
      <c r="B985" t="s">
        <v>8</v>
      </c>
      <c r="C985" t="s">
        <v>39</v>
      </c>
      <c r="D985" t="s">
        <v>10</v>
      </c>
      <c r="E985" t="s">
        <v>11</v>
      </c>
      <c r="F985" t="s">
        <v>33</v>
      </c>
      <c r="G985">
        <v>375000</v>
      </c>
    </row>
    <row r="986" spans="1:7" x14ac:dyDescent="0.45">
      <c r="A986" t="s">
        <v>38</v>
      </c>
      <c r="B986" t="s">
        <v>8</v>
      </c>
      <c r="C986" t="s">
        <v>40</v>
      </c>
      <c r="D986" t="s">
        <v>10</v>
      </c>
      <c r="E986" t="s">
        <v>16</v>
      </c>
      <c r="F986" t="s">
        <v>33</v>
      </c>
      <c r="G986">
        <v>465000</v>
      </c>
    </row>
    <row r="987" spans="1:7" x14ac:dyDescent="0.45">
      <c r="A987" t="s">
        <v>38</v>
      </c>
      <c r="B987" t="s">
        <v>8</v>
      </c>
      <c r="C987" t="s">
        <v>55</v>
      </c>
      <c r="D987" t="s">
        <v>10</v>
      </c>
      <c r="E987" t="s">
        <v>16</v>
      </c>
      <c r="F987" t="s">
        <v>33</v>
      </c>
      <c r="G987">
        <v>470000</v>
      </c>
    </row>
    <row r="988" spans="1:7" x14ac:dyDescent="0.45">
      <c r="A988" t="s">
        <v>38</v>
      </c>
      <c r="B988" t="s">
        <v>8</v>
      </c>
      <c r="C988" t="s">
        <v>49</v>
      </c>
      <c r="D988" t="s">
        <v>10</v>
      </c>
      <c r="E988" t="s">
        <v>11</v>
      </c>
      <c r="F988" t="s">
        <v>33</v>
      </c>
      <c r="G988">
        <v>450000</v>
      </c>
    </row>
    <row r="989" spans="1:7" x14ac:dyDescent="0.45">
      <c r="A989" t="s">
        <v>38</v>
      </c>
      <c r="B989" t="s">
        <v>8</v>
      </c>
      <c r="C989" t="s">
        <v>56</v>
      </c>
      <c r="D989" t="s">
        <v>10</v>
      </c>
      <c r="E989" t="s">
        <v>11</v>
      </c>
      <c r="F989" t="s">
        <v>33</v>
      </c>
      <c r="G989">
        <v>430000</v>
      </c>
    </row>
    <row r="990" spans="1:7" x14ac:dyDescent="0.45">
      <c r="A990" t="s">
        <v>38</v>
      </c>
      <c r="B990" t="s">
        <v>8</v>
      </c>
      <c r="C990" t="s">
        <v>21</v>
      </c>
      <c r="D990" t="s">
        <v>10</v>
      </c>
      <c r="E990" t="s">
        <v>16</v>
      </c>
      <c r="F990" t="s">
        <v>33</v>
      </c>
      <c r="G990">
        <v>450000</v>
      </c>
    </row>
    <row r="991" spans="1:7" x14ac:dyDescent="0.45">
      <c r="A991" t="s">
        <v>38</v>
      </c>
      <c r="B991" t="s">
        <v>8</v>
      </c>
      <c r="C991" t="s">
        <v>56</v>
      </c>
      <c r="D991" t="s">
        <v>10</v>
      </c>
      <c r="E991" t="s">
        <v>16</v>
      </c>
      <c r="F991" t="s">
        <v>33</v>
      </c>
      <c r="G991">
        <v>425000</v>
      </c>
    </row>
    <row r="992" spans="1:7" x14ac:dyDescent="0.45">
      <c r="A992" t="s">
        <v>38</v>
      </c>
      <c r="B992" t="s">
        <v>8</v>
      </c>
      <c r="C992" t="s">
        <v>44</v>
      </c>
      <c r="D992" t="s">
        <v>10</v>
      </c>
      <c r="E992" t="s">
        <v>11</v>
      </c>
      <c r="F992" t="s">
        <v>33</v>
      </c>
      <c r="G992">
        <v>510000</v>
      </c>
    </row>
    <row r="993" spans="1:7" x14ac:dyDescent="0.45">
      <c r="A993" t="s">
        <v>38</v>
      </c>
      <c r="B993" t="s">
        <v>8</v>
      </c>
      <c r="C993" t="s">
        <v>40</v>
      </c>
      <c r="D993" t="s">
        <v>10</v>
      </c>
      <c r="E993" t="s">
        <v>16</v>
      </c>
      <c r="F993" t="s">
        <v>33</v>
      </c>
      <c r="G993">
        <v>450000</v>
      </c>
    </row>
    <row r="994" spans="1:7" x14ac:dyDescent="0.45">
      <c r="A994" t="s">
        <v>38</v>
      </c>
      <c r="B994" t="s">
        <v>8</v>
      </c>
      <c r="C994" t="s">
        <v>40</v>
      </c>
      <c r="D994" t="s">
        <v>10</v>
      </c>
      <c r="E994" t="s">
        <v>11</v>
      </c>
      <c r="F994" t="s">
        <v>33</v>
      </c>
      <c r="G994">
        <v>324000</v>
      </c>
    </row>
    <row r="995" spans="1:7" x14ac:dyDescent="0.45">
      <c r="A995" t="s">
        <v>38</v>
      </c>
      <c r="B995" t="s">
        <v>8</v>
      </c>
      <c r="C995" t="s">
        <v>48</v>
      </c>
      <c r="D995" t="s">
        <v>10</v>
      </c>
      <c r="E995" t="s">
        <v>11</v>
      </c>
      <c r="F995" t="s">
        <v>33</v>
      </c>
      <c r="G995">
        <v>238000</v>
      </c>
    </row>
    <row r="996" spans="1:7" x14ac:dyDescent="0.45">
      <c r="A996" t="s">
        <v>38</v>
      </c>
      <c r="B996" t="s">
        <v>8</v>
      </c>
      <c r="C996" t="s">
        <v>39</v>
      </c>
      <c r="D996" t="s">
        <v>10</v>
      </c>
      <c r="E996" t="s">
        <v>11</v>
      </c>
      <c r="F996" t="s">
        <v>33</v>
      </c>
      <c r="G996">
        <v>460000</v>
      </c>
    </row>
    <row r="997" spans="1:7" x14ac:dyDescent="0.45">
      <c r="A997" t="s">
        <v>38</v>
      </c>
      <c r="B997" t="s">
        <v>8</v>
      </c>
      <c r="C997" t="s">
        <v>56</v>
      </c>
      <c r="D997" t="s">
        <v>10</v>
      </c>
      <c r="E997" t="s">
        <v>11</v>
      </c>
      <c r="F997" t="s">
        <v>33</v>
      </c>
      <c r="G997">
        <v>341250</v>
      </c>
    </row>
    <row r="998" spans="1:7" x14ac:dyDescent="0.45">
      <c r="A998" t="s">
        <v>38</v>
      </c>
      <c r="B998" t="s">
        <v>8</v>
      </c>
      <c r="C998" t="s">
        <v>40</v>
      </c>
      <c r="D998" t="s">
        <v>10</v>
      </c>
      <c r="E998" t="s">
        <v>11</v>
      </c>
      <c r="F998" t="s">
        <v>33</v>
      </c>
      <c r="G998">
        <v>300000</v>
      </c>
    </row>
    <row r="999" spans="1:7" x14ac:dyDescent="0.45">
      <c r="A999" t="s">
        <v>38</v>
      </c>
      <c r="B999" t="s">
        <v>8</v>
      </c>
      <c r="C999" t="s">
        <v>44</v>
      </c>
      <c r="D999" t="s">
        <v>10</v>
      </c>
      <c r="E999" t="s">
        <v>16</v>
      </c>
      <c r="F999" t="s">
        <v>33</v>
      </c>
      <c r="G999">
        <v>200000</v>
      </c>
    </row>
    <row r="1000" spans="1:7" x14ac:dyDescent="0.45">
      <c r="A1000" t="s">
        <v>38</v>
      </c>
      <c r="B1000" t="s">
        <v>8</v>
      </c>
      <c r="C1000" t="s">
        <v>54</v>
      </c>
      <c r="D1000" t="s">
        <v>10</v>
      </c>
      <c r="E1000" t="s">
        <v>16</v>
      </c>
      <c r="F1000" t="s">
        <v>33</v>
      </c>
      <c r="G1000">
        <v>420000</v>
      </c>
    </row>
    <row r="1001" spans="1:7" x14ac:dyDescent="0.45">
      <c r="A1001" t="s">
        <v>38</v>
      </c>
      <c r="B1001" t="s">
        <v>8</v>
      </c>
      <c r="C1001" t="s">
        <v>39</v>
      </c>
      <c r="D1001" t="s">
        <v>10</v>
      </c>
      <c r="E1001" t="s">
        <v>16</v>
      </c>
      <c r="F1001" t="s">
        <v>33</v>
      </c>
      <c r="G1001">
        <v>480</v>
      </c>
    </row>
    <row r="1002" spans="1:7" x14ac:dyDescent="0.45">
      <c r="A1002" t="s">
        <v>38</v>
      </c>
      <c r="B1002" t="s">
        <v>8</v>
      </c>
      <c r="C1002" t="s">
        <v>56</v>
      </c>
      <c r="D1002" t="s">
        <v>10</v>
      </c>
      <c r="E1002" t="s">
        <v>11</v>
      </c>
      <c r="F1002" t="s">
        <v>33</v>
      </c>
      <c r="G1002">
        <v>425000</v>
      </c>
    </row>
    <row r="1003" spans="1:7" x14ac:dyDescent="0.45">
      <c r="A1003" t="s">
        <v>38</v>
      </c>
      <c r="B1003" t="s">
        <v>8</v>
      </c>
      <c r="C1003" t="s">
        <v>39</v>
      </c>
      <c r="D1003" t="s">
        <v>10</v>
      </c>
      <c r="E1003" t="s">
        <v>11</v>
      </c>
      <c r="F1003" t="s">
        <v>33</v>
      </c>
      <c r="G1003">
        <v>380000</v>
      </c>
    </row>
    <row r="1004" spans="1:7" x14ac:dyDescent="0.45">
      <c r="A1004" t="s">
        <v>38</v>
      </c>
      <c r="B1004" t="s">
        <v>8</v>
      </c>
      <c r="C1004" t="s">
        <v>59</v>
      </c>
      <c r="D1004" t="s">
        <v>10</v>
      </c>
      <c r="E1004" t="s">
        <v>16</v>
      </c>
      <c r="F1004" t="s">
        <v>33</v>
      </c>
      <c r="G1004">
        <v>460000</v>
      </c>
    </row>
    <row r="1005" spans="1:7" x14ac:dyDescent="0.45">
      <c r="A1005" t="s">
        <v>38</v>
      </c>
      <c r="B1005" t="s">
        <v>8</v>
      </c>
      <c r="C1005" t="s">
        <v>46</v>
      </c>
      <c r="D1005" t="s">
        <v>10</v>
      </c>
      <c r="E1005" t="s">
        <v>11</v>
      </c>
      <c r="F1005" t="s">
        <v>33</v>
      </c>
      <c r="G1005">
        <v>360000</v>
      </c>
    </row>
    <row r="1006" spans="1:7" x14ac:dyDescent="0.45">
      <c r="A1006" t="s">
        <v>38</v>
      </c>
      <c r="B1006" t="s">
        <v>8</v>
      </c>
      <c r="C1006" t="s">
        <v>59</v>
      </c>
      <c r="D1006" t="s">
        <v>10</v>
      </c>
      <c r="E1006" t="s">
        <v>11</v>
      </c>
      <c r="F1006" t="s">
        <v>33</v>
      </c>
      <c r="G1006">
        <v>450000</v>
      </c>
    </row>
    <row r="1007" spans="1:7" x14ac:dyDescent="0.45">
      <c r="A1007" t="s">
        <v>38</v>
      </c>
      <c r="B1007" t="s">
        <v>27</v>
      </c>
      <c r="C1007" t="s">
        <v>42</v>
      </c>
      <c r="D1007" t="s">
        <v>10</v>
      </c>
      <c r="E1007" t="s">
        <v>16</v>
      </c>
      <c r="F1007" t="s">
        <v>33</v>
      </c>
      <c r="G1007">
        <v>400000</v>
      </c>
    </row>
    <row r="1008" spans="1:7" x14ac:dyDescent="0.45">
      <c r="A1008" t="s">
        <v>38</v>
      </c>
      <c r="B1008" t="s">
        <v>25</v>
      </c>
      <c r="C1008" t="s">
        <v>40</v>
      </c>
      <c r="D1008" t="s">
        <v>10</v>
      </c>
      <c r="E1008" t="s">
        <v>16</v>
      </c>
      <c r="F1008" t="s">
        <v>33</v>
      </c>
      <c r="G1008">
        <v>305000</v>
      </c>
    </row>
    <row r="1009" spans="1:7" x14ac:dyDescent="0.45">
      <c r="A1009" t="s">
        <v>38</v>
      </c>
      <c r="B1009" t="s">
        <v>8</v>
      </c>
      <c r="C1009" t="s">
        <v>44</v>
      </c>
      <c r="D1009" t="s">
        <v>10</v>
      </c>
      <c r="E1009" t="s">
        <v>11</v>
      </c>
      <c r="F1009" t="s">
        <v>33</v>
      </c>
      <c r="G1009">
        <v>450000</v>
      </c>
    </row>
    <row r="1010" spans="1:7" x14ac:dyDescent="0.45">
      <c r="A1010" t="s">
        <v>38</v>
      </c>
      <c r="B1010" t="s">
        <v>8</v>
      </c>
      <c r="C1010" t="s">
        <v>44</v>
      </c>
      <c r="D1010" t="s">
        <v>10</v>
      </c>
      <c r="E1010" t="s">
        <v>16</v>
      </c>
      <c r="F1010" t="s">
        <v>33</v>
      </c>
      <c r="G1010">
        <v>550000</v>
      </c>
    </row>
    <row r="1011" spans="1:7" x14ac:dyDescent="0.45">
      <c r="A1011" t="s">
        <v>38</v>
      </c>
      <c r="B1011" t="s">
        <v>8</v>
      </c>
      <c r="C1011" t="s">
        <v>18</v>
      </c>
      <c r="D1011" t="s">
        <v>10</v>
      </c>
      <c r="E1011" t="s">
        <v>11</v>
      </c>
      <c r="F1011" t="s">
        <v>33</v>
      </c>
      <c r="G1011">
        <v>410000</v>
      </c>
    </row>
    <row r="1012" spans="1:7" x14ac:dyDescent="0.45">
      <c r="A1012" t="s">
        <v>38</v>
      </c>
      <c r="B1012" t="s">
        <v>8</v>
      </c>
      <c r="C1012" t="s">
        <v>56</v>
      </c>
      <c r="D1012" t="s">
        <v>10</v>
      </c>
      <c r="E1012" t="s">
        <v>11</v>
      </c>
      <c r="F1012" t="s">
        <v>33</v>
      </c>
      <c r="G1012">
        <v>490000</v>
      </c>
    </row>
    <row r="1013" spans="1:7" x14ac:dyDescent="0.45">
      <c r="A1013" t="s">
        <v>38</v>
      </c>
      <c r="B1013" t="s">
        <v>8</v>
      </c>
      <c r="C1013" t="s">
        <v>60</v>
      </c>
      <c r="D1013" t="s">
        <v>10</v>
      </c>
      <c r="E1013" t="s">
        <v>16</v>
      </c>
      <c r="F1013" t="s">
        <v>33</v>
      </c>
      <c r="G1013">
        <v>450000</v>
      </c>
    </row>
    <row r="1014" spans="1:7" x14ac:dyDescent="0.45">
      <c r="A1014" t="s">
        <v>38</v>
      </c>
      <c r="B1014" t="s">
        <v>8</v>
      </c>
      <c r="C1014" t="s">
        <v>54</v>
      </c>
      <c r="D1014" t="s">
        <v>10</v>
      </c>
      <c r="E1014" t="s">
        <v>11</v>
      </c>
      <c r="F1014" t="s">
        <v>33</v>
      </c>
      <c r="G1014">
        <v>350000</v>
      </c>
    </row>
    <row r="1015" spans="1:7" x14ac:dyDescent="0.45">
      <c r="A1015" t="s">
        <v>38</v>
      </c>
      <c r="B1015" t="s">
        <v>8</v>
      </c>
      <c r="C1015" t="s">
        <v>56</v>
      </c>
      <c r="D1015" t="s">
        <v>10</v>
      </c>
      <c r="E1015" t="s">
        <v>11</v>
      </c>
      <c r="F1015" t="s">
        <v>33</v>
      </c>
      <c r="G1015">
        <v>435000</v>
      </c>
    </row>
    <row r="1016" spans="1:7" x14ac:dyDescent="0.45">
      <c r="A1016" t="s">
        <v>38</v>
      </c>
      <c r="B1016" t="s">
        <v>8</v>
      </c>
      <c r="C1016" t="s">
        <v>39</v>
      </c>
      <c r="D1016" t="s">
        <v>10</v>
      </c>
      <c r="E1016" t="s">
        <v>16</v>
      </c>
      <c r="F1016" t="s">
        <v>33</v>
      </c>
      <c r="G1016">
        <v>470000</v>
      </c>
    </row>
    <row r="1017" spans="1:7" x14ac:dyDescent="0.45">
      <c r="A1017" t="s">
        <v>38</v>
      </c>
      <c r="B1017" t="s">
        <v>8</v>
      </c>
      <c r="C1017" t="s">
        <v>44</v>
      </c>
      <c r="D1017" t="s">
        <v>10</v>
      </c>
      <c r="E1017" t="s">
        <v>11</v>
      </c>
      <c r="F1017" t="s">
        <v>33</v>
      </c>
      <c r="G1017">
        <v>480000</v>
      </c>
    </row>
    <row r="1018" spans="1:7" x14ac:dyDescent="0.45">
      <c r="A1018" t="s">
        <v>38</v>
      </c>
      <c r="B1018" t="s">
        <v>27</v>
      </c>
      <c r="C1018" t="s">
        <v>47</v>
      </c>
      <c r="D1018" t="s">
        <v>26</v>
      </c>
      <c r="E1018" t="s">
        <v>11</v>
      </c>
      <c r="F1018" t="s">
        <v>33</v>
      </c>
      <c r="G1018">
        <v>435000</v>
      </c>
    </row>
    <row r="1019" spans="1:7" x14ac:dyDescent="0.45">
      <c r="A1019" t="s">
        <v>38</v>
      </c>
      <c r="B1019" t="s">
        <v>8</v>
      </c>
      <c r="C1019" t="s">
        <v>51</v>
      </c>
      <c r="D1019" t="s">
        <v>26</v>
      </c>
      <c r="E1019" t="s">
        <v>11</v>
      </c>
      <c r="F1019" t="s">
        <v>33</v>
      </c>
      <c r="G1019">
        <v>450000</v>
      </c>
    </row>
    <row r="1020" spans="1:7" x14ac:dyDescent="0.45">
      <c r="A1020" t="s">
        <v>38</v>
      </c>
      <c r="B1020" t="s">
        <v>8</v>
      </c>
      <c r="C1020" t="s">
        <v>56</v>
      </c>
      <c r="D1020" t="s">
        <v>26</v>
      </c>
      <c r="E1020" t="s">
        <v>11</v>
      </c>
      <c r="F1020" t="s">
        <v>33</v>
      </c>
      <c r="G1020">
        <v>430000</v>
      </c>
    </row>
    <row r="1021" spans="1:7" x14ac:dyDescent="0.45">
      <c r="A1021" t="s">
        <v>38</v>
      </c>
      <c r="B1021" t="s">
        <v>8</v>
      </c>
      <c r="C1021" t="s">
        <v>39</v>
      </c>
      <c r="D1021" t="s">
        <v>26</v>
      </c>
      <c r="E1021" t="s">
        <v>16</v>
      </c>
      <c r="F1021" t="s">
        <v>33</v>
      </c>
      <c r="G1021">
        <v>551000</v>
      </c>
    </row>
    <row r="1022" spans="1:7" x14ac:dyDescent="0.45">
      <c r="A1022" t="s">
        <v>38</v>
      </c>
      <c r="B1022" t="s">
        <v>8</v>
      </c>
      <c r="C1022" t="s">
        <v>21</v>
      </c>
      <c r="D1022" t="s">
        <v>26</v>
      </c>
      <c r="E1022" t="s">
        <v>11</v>
      </c>
      <c r="F1022" t="s">
        <v>33</v>
      </c>
      <c r="G1022">
        <v>320000</v>
      </c>
    </row>
    <row r="1023" spans="1:7" x14ac:dyDescent="0.45">
      <c r="A1023" t="s">
        <v>38</v>
      </c>
      <c r="B1023" t="s">
        <v>8</v>
      </c>
      <c r="C1023" t="s">
        <v>18</v>
      </c>
      <c r="D1023" t="s">
        <v>26</v>
      </c>
      <c r="E1023" t="s">
        <v>16</v>
      </c>
      <c r="F1023" t="s">
        <v>33</v>
      </c>
      <c r="G1023">
        <v>550000</v>
      </c>
    </row>
    <row r="1024" spans="1:7" x14ac:dyDescent="0.45">
      <c r="A1024" t="s">
        <v>38</v>
      </c>
      <c r="B1024" t="s">
        <v>8</v>
      </c>
      <c r="C1024" t="s">
        <v>41</v>
      </c>
      <c r="D1024" t="s">
        <v>26</v>
      </c>
      <c r="E1024" t="s">
        <v>16</v>
      </c>
      <c r="F1024" t="s">
        <v>33</v>
      </c>
      <c r="G1024">
        <v>180000</v>
      </c>
    </row>
    <row r="1025" spans="1:7" x14ac:dyDescent="0.45">
      <c r="A1025" t="s">
        <v>38</v>
      </c>
      <c r="B1025" t="s">
        <v>8</v>
      </c>
      <c r="C1025" t="s">
        <v>40</v>
      </c>
      <c r="D1025" t="s">
        <v>26</v>
      </c>
      <c r="E1025" t="s">
        <v>11</v>
      </c>
      <c r="F1025" t="s">
        <v>33</v>
      </c>
      <c r="G1025">
        <v>348000</v>
      </c>
    </row>
    <row r="1026" spans="1:7" x14ac:dyDescent="0.45">
      <c r="A1026" t="s">
        <v>38</v>
      </c>
      <c r="B1026" t="s">
        <v>8</v>
      </c>
      <c r="C1026" t="s">
        <v>18</v>
      </c>
      <c r="D1026" t="s">
        <v>26</v>
      </c>
      <c r="E1026" t="s">
        <v>16</v>
      </c>
      <c r="F1026" t="s">
        <v>33</v>
      </c>
      <c r="G1026">
        <v>400000</v>
      </c>
    </row>
    <row r="1027" spans="1:7" x14ac:dyDescent="0.45">
      <c r="A1027" t="s">
        <v>38</v>
      </c>
      <c r="B1027" t="s">
        <v>8</v>
      </c>
      <c r="C1027" t="s">
        <v>56</v>
      </c>
      <c r="D1027" t="s">
        <v>26</v>
      </c>
      <c r="E1027" t="s">
        <v>11</v>
      </c>
      <c r="F1027" t="s">
        <v>33</v>
      </c>
      <c r="G1027">
        <v>480000</v>
      </c>
    </row>
    <row r="1028" spans="1:7" x14ac:dyDescent="0.45">
      <c r="A1028" t="s">
        <v>38</v>
      </c>
      <c r="B1028" t="s">
        <v>8</v>
      </c>
      <c r="C1028" t="s">
        <v>39</v>
      </c>
      <c r="D1028" t="s">
        <v>26</v>
      </c>
      <c r="E1028" t="s">
        <v>11</v>
      </c>
      <c r="F1028" t="s">
        <v>33</v>
      </c>
      <c r="G1028">
        <v>410000</v>
      </c>
    </row>
    <row r="1029" spans="1:7" x14ac:dyDescent="0.45">
      <c r="A1029" t="s">
        <v>38</v>
      </c>
      <c r="B1029" t="s">
        <v>8</v>
      </c>
      <c r="C1029" t="s">
        <v>40</v>
      </c>
      <c r="D1029" t="s">
        <v>26</v>
      </c>
      <c r="E1029" t="s">
        <v>11</v>
      </c>
      <c r="F1029" t="s">
        <v>33</v>
      </c>
      <c r="G1029">
        <v>400000</v>
      </c>
    </row>
    <row r="1030" spans="1:7" x14ac:dyDescent="0.45">
      <c r="A1030" t="s">
        <v>38</v>
      </c>
      <c r="B1030" t="s">
        <v>8</v>
      </c>
      <c r="C1030" t="s">
        <v>40</v>
      </c>
      <c r="D1030" t="s">
        <v>26</v>
      </c>
      <c r="E1030" t="s">
        <v>16</v>
      </c>
      <c r="F1030" t="s">
        <v>33</v>
      </c>
      <c r="G1030">
        <v>450000</v>
      </c>
    </row>
    <row r="1031" spans="1:7" x14ac:dyDescent="0.45">
      <c r="A1031" t="s">
        <v>38</v>
      </c>
      <c r="B1031" t="s">
        <v>8</v>
      </c>
      <c r="C1031" t="s">
        <v>56</v>
      </c>
      <c r="D1031" t="s">
        <v>26</v>
      </c>
      <c r="E1031" t="s">
        <v>16</v>
      </c>
      <c r="F1031" t="s">
        <v>33</v>
      </c>
      <c r="G1031">
        <v>430000</v>
      </c>
    </row>
    <row r="1032" spans="1:7" x14ac:dyDescent="0.45">
      <c r="A1032" t="s">
        <v>38</v>
      </c>
      <c r="B1032" t="s">
        <v>25</v>
      </c>
      <c r="C1032" t="s">
        <v>44</v>
      </c>
      <c r="D1032" t="s">
        <v>26</v>
      </c>
      <c r="E1032" t="s">
        <v>16</v>
      </c>
      <c r="F1032" t="s">
        <v>33</v>
      </c>
      <c r="G1032">
        <v>250000</v>
      </c>
    </row>
    <row r="1033" spans="1:7" x14ac:dyDescent="0.45">
      <c r="A1033" t="s">
        <v>38</v>
      </c>
      <c r="B1033" t="s">
        <v>27</v>
      </c>
      <c r="C1033" t="s">
        <v>55</v>
      </c>
      <c r="D1033" t="s">
        <v>26</v>
      </c>
      <c r="E1033" t="s">
        <v>16</v>
      </c>
      <c r="F1033" t="s">
        <v>33</v>
      </c>
      <c r="G1033">
        <v>400000</v>
      </c>
    </row>
    <row r="1034" spans="1:7" x14ac:dyDescent="0.45">
      <c r="A1034" t="s">
        <v>38</v>
      </c>
      <c r="B1034" t="s">
        <v>27</v>
      </c>
      <c r="C1034" t="s">
        <v>18</v>
      </c>
      <c r="D1034" t="s">
        <v>26</v>
      </c>
      <c r="E1034" t="s">
        <v>11</v>
      </c>
      <c r="F1034" t="s">
        <v>33</v>
      </c>
      <c r="G1034">
        <v>415000</v>
      </c>
    </row>
    <row r="1035" spans="1:7" x14ac:dyDescent="0.45">
      <c r="A1035" t="s">
        <v>38</v>
      </c>
      <c r="B1035" t="s">
        <v>8</v>
      </c>
      <c r="C1035" t="s">
        <v>56</v>
      </c>
      <c r="D1035" t="s">
        <v>26</v>
      </c>
      <c r="E1035" t="s">
        <v>16</v>
      </c>
      <c r="F1035" t="s">
        <v>33</v>
      </c>
      <c r="G1035">
        <v>425000</v>
      </c>
    </row>
    <row r="1036" spans="1:7" x14ac:dyDescent="0.45">
      <c r="A1036" t="s">
        <v>38</v>
      </c>
      <c r="B1036" t="s">
        <v>8</v>
      </c>
      <c r="C1036" t="s">
        <v>45</v>
      </c>
      <c r="D1036" t="s">
        <v>26</v>
      </c>
      <c r="E1036" t="s">
        <v>16</v>
      </c>
      <c r="F1036" t="s">
        <v>33</v>
      </c>
      <c r="G1036">
        <v>420000</v>
      </c>
    </row>
    <row r="1037" spans="1:7" x14ac:dyDescent="0.45">
      <c r="A1037" t="s">
        <v>38</v>
      </c>
      <c r="B1037" t="s">
        <v>8</v>
      </c>
      <c r="C1037" t="s">
        <v>42</v>
      </c>
      <c r="D1037" t="s">
        <v>26</v>
      </c>
      <c r="E1037" t="s">
        <v>16</v>
      </c>
      <c r="F1037" t="s">
        <v>33</v>
      </c>
      <c r="G1037">
        <v>350000</v>
      </c>
    </row>
    <row r="1038" spans="1:7" x14ac:dyDescent="0.45">
      <c r="A1038" t="s">
        <v>38</v>
      </c>
      <c r="B1038" t="s">
        <v>8</v>
      </c>
      <c r="C1038" t="s">
        <v>41</v>
      </c>
      <c r="D1038" t="s">
        <v>26</v>
      </c>
      <c r="E1038" t="s">
        <v>16</v>
      </c>
      <c r="F1038" t="s">
        <v>33</v>
      </c>
      <c r="G1038">
        <v>550000</v>
      </c>
    </row>
    <row r="1039" spans="1:7" x14ac:dyDescent="0.45">
      <c r="A1039" t="s">
        <v>38</v>
      </c>
      <c r="B1039" t="s">
        <v>8</v>
      </c>
      <c r="C1039" t="s">
        <v>39</v>
      </c>
      <c r="D1039" t="s">
        <v>26</v>
      </c>
      <c r="E1039" t="s">
        <v>16</v>
      </c>
      <c r="F1039" t="s">
        <v>33</v>
      </c>
      <c r="G1039">
        <v>300000</v>
      </c>
    </row>
    <row r="1040" spans="1:7" x14ac:dyDescent="0.45">
      <c r="A1040" t="s">
        <v>38</v>
      </c>
      <c r="B1040" t="s">
        <v>8</v>
      </c>
      <c r="C1040" t="s">
        <v>56</v>
      </c>
      <c r="D1040" t="s">
        <v>26</v>
      </c>
      <c r="E1040" t="s">
        <v>11</v>
      </c>
      <c r="F1040" t="s">
        <v>33</v>
      </c>
      <c r="G1040">
        <v>480000</v>
      </c>
    </row>
    <row r="1041" spans="1:7" x14ac:dyDescent="0.45">
      <c r="A1041" t="s">
        <v>38</v>
      </c>
      <c r="B1041" t="s">
        <v>8</v>
      </c>
      <c r="C1041" t="s">
        <v>44</v>
      </c>
      <c r="D1041" t="s">
        <v>26</v>
      </c>
      <c r="E1041" t="s">
        <v>11</v>
      </c>
      <c r="F1041" t="s">
        <v>33</v>
      </c>
      <c r="G1041">
        <v>450000</v>
      </c>
    </row>
    <row r="1042" spans="1:7" x14ac:dyDescent="0.45">
      <c r="A1042" t="s">
        <v>38</v>
      </c>
      <c r="B1042" t="s">
        <v>27</v>
      </c>
      <c r="C1042" t="s">
        <v>47</v>
      </c>
      <c r="D1042" t="s">
        <v>26</v>
      </c>
      <c r="E1042" t="s">
        <v>16</v>
      </c>
      <c r="F1042" t="s">
        <v>33</v>
      </c>
      <c r="G1042">
        <v>450000</v>
      </c>
    </row>
    <row r="1043" spans="1:7" x14ac:dyDescent="0.45">
      <c r="A1043" t="s">
        <v>38</v>
      </c>
      <c r="B1043" t="s">
        <v>8</v>
      </c>
      <c r="C1043" t="s">
        <v>39</v>
      </c>
      <c r="D1043" t="s">
        <v>26</v>
      </c>
      <c r="E1043" t="s">
        <v>16</v>
      </c>
      <c r="F1043" t="s">
        <v>33</v>
      </c>
      <c r="G1043">
        <v>360000</v>
      </c>
    </row>
    <row r="1044" spans="1:7" x14ac:dyDescent="0.45">
      <c r="A1044" t="s">
        <v>38</v>
      </c>
      <c r="B1044" t="s">
        <v>8</v>
      </c>
      <c r="C1044" t="s">
        <v>18</v>
      </c>
      <c r="D1044" t="s">
        <v>26</v>
      </c>
      <c r="E1044" t="s">
        <v>11</v>
      </c>
      <c r="F1044" t="s">
        <v>33</v>
      </c>
      <c r="G1044">
        <v>425000</v>
      </c>
    </row>
    <row r="1045" spans="1:7" x14ac:dyDescent="0.45">
      <c r="A1045" t="s">
        <v>38</v>
      </c>
      <c r="B1045" t="s">
        <v>8</v>
      </c>
      <c r="C1045" t="s">
        <v>21</v>
      </c>
      <c r="D1045" t="s">
        <v>26</v>
      </c>
      <c r="E1045" t="s">
        <v>16</v>
      </c>
      <c r="F1045" t="s">
        <v>33</v>
      </c>
      <c r="G1045">
        <v>350000</v>
      </c>
    </row>
    <row r="1046" spans="1:7" x14ac:dyDescent="0.45">
      <c r="A1046" t="s">
        <v>38</v>
      </c>
      <c r="B1046" t="s">
        <v>8</v>
      </c>
      <c r="C1046" t="s">
        <v>56</v>
      </c>
      <c r="D1046" t="s">
        <v>26</v>
      </c>
      <c r="E1046" t="s">
        <v>11</v>
      </c>
      <c r="F1046" t="s">
        <v>33</v>
      </c>
      <c r="G1046">
        <v>420000</v>
      </c>
    </row>
    <row r="1047" spans="1:7" x14ac:dyDescent="0.45">
      <c r="A1047" t="s">
        <v>38</v>
      </c>
      <c r="B1047" t="s">
        <v>8</v>
      </c>
      <c r="C1047" t="s">
        <v>44</v>
      </c>
      <c r="D1047" t="s">
        <v>26</v>
      </c>
      <c r="E1047" t="s">
        <v>16</v>
      </c>
      <c r="F1047" t="s">
        <v>33</v>
      </c>
      <c r="G1047">
        <v>287710</v>
      </c>
    </row>
    <row r="1048" spans="1:7" x14ac:dyDescent="0.45">
      <c r="A1048" t="s">
        <v>38</v>
      </c>
      <c r="B1048" t="s">
        <v>8</v>
      </c>
      <c r="C1048" t="s">
        <v>54</v>
      </c>
      <c r="D1048" t="s">
        <v>26</v>
      </c>
      <c r="E1048" t="s">
        <v>16</v>
      </c>
      <c r="F1048" t="s">
        <v>33</v>
      </c>
      <c r="G1048">
        <v>440000</v>
      </c>
    </row>
    <row r="1049" spans="1:7" x14ac:dyDescent="0.45">
      <c r="A1049" t="s">
        <v>38</v>
      </c>
      <c r="B1049" t="s">
        <v>8</v>
      </c>
      <c r="C1049" t="s">
        <v>56</v>
      </c>
      <c r="D1049" t="s">
        <v>26</v>
      </c>
      <c r="E1049" t="s">
        <v>16</v>
      </c>
      <c r="F1049" t="s">
        <v>33</v>
      </c>
      <c r="G1049">
        <v>435000</v>
      </c>
    </row>
    <row r="1050" spans="1:7" x14ac:dyDescent="0.45">
      <c r="A1050" t="s">
        <v>38</v>
      </c>
      <c r="B1050" t="s">
        <v>8</v>
      </c>
      <c r="C1050" t="s">
        <v>44</v>
      </c>
      <c r="D1050" t="s">
        <v>26</v>
      </c>
      <c r="E1050" t="s">
        <v>16</v>
      </c>
      <c r="F1050" t="s">
        <v>33</v>
      </c>
      <c r="G1050">
        <v>460000</v>
      </c>
    </row>
    <row r="1051" spans="1:7" x14ac:dyDescent="0.45">
      <c r="A1051" t="s">
        <v>38</v>
      </c>
      <c r="B1051" t="s">
        <v>27</v>
      </c>
      <c r="C1051" t="s">
        <v>47</v>
      </c>
      <c r="D1051" t="s">
        <v>26</v>
      </c>
      <c r="E1051" t="s">
        <v>11</v>
      </c>
      <c r="F1051" t="s">
        <v>33</v>
      </c>
      <c r="G1051">
        <v>470500</v>
      </c>
    </row>
    <row r="1052" spans="1:7" x14ac:dyDescent="0.45">
      <c r="A1052" t="s">
        <v>38</v>
      </c>
      <c r="B1052" t="s">
        <v>8</v>
      </c>
      <c r="C1052" t="s">
        <v>40</v>
      </c>
      <c r="D1052" t="s">
        <v>10</v>
      </c>
      <c r="E1052" t="s">
        <v>11</v>
      </c>
      <c r="F1052" t="s">
        <v>33</v>
      </c>
      <c r="G1052">
        <v>400000</v>
      </c>
    </row>
    <row r="1053" spans="1:7" x14ac:dyDescent="0.45">
      <c r="A1053" t="s">
        <v>38</v>
      </c>
      <c r="B1053" t="s">
        <v>8</v>
      </c>
      <c r="C1053" t="s">
        <v>40</v>
      </c>
      <c r="D1053" t="s">
        <v>10</v>
      </c>
      <c r="E1053" t="s">
        <v>11</v>
      </c>
      <c r="F1053" t="s">
        <v>33</v>
      </c>
      <c r="G1053">
        <v>500000</v>
      </c>
    </row>
    <row r="1054" spans="1:7" x14ac:dyDescent="0.45">
      <c r="A1054" t="s">
        <v>38</v>
      </c>
      <c r="B1054" t="s">
        <v>8</v>
      </c>
      <c r="C1054" t="s">
        <v>21</v>
      </c>
      <c r="D1054" t="s">
        <v>10</v>
      </c>
      <c r="E1054" t="s">
        <v>11</v>
      </c>
      <c r="F1054" t="s">
        <v>33</v>
      </c>
      <c r="G1054">
        <v>440000</v>
      </c>
    </row>
    <row r="1055" spans="1:7" x14ac:dyDescent="0.45">
      <c r="A1055" t="s">
        <v>38</v>
      </c>
      <c r="B1055" t="s">
        <v>8</v>
      </c>
      <c r="C1055" t="s">
        <v>42</v>
      </c>
      <c r="D1055" t="s">
        <v>10</v>
      </c>
      <c r="E1055" t="s">
        <v>16</v>
      </c>
      <c r="F1055" t="s">
        <v>33</v>
      </c>
      <c r="G1055">
        <v>458000</v>
      </c>
    </row>
    <row r="1056" spans="1:7" x14ac:dyDescent="0.45">
      <c r="A1056" t="s">
        <v>38</v>
      </c>
      <c r="B1056" t="s">
        <v>8</v>
      </c>
      <c r="C1056" t="s">
        <v>45</v>
      </c>
      <c r="D1056" t="s">
        <v>10</v>
      </c>
      <c r="E1056" t="s">
        <v>16</v>
      </c>
      <c r="F1056" t="s">
        <v>33</v>
      </c>
      <c r="G1056">
        <v>520000</v>
      </c>
    </row>
    <row r="1057" spans="1:7" x14ac:dyDescent="0.45">
      <c r="A1057" t="s">
        <v>38</v>
      </c>
      <c r="B1057" t="s">
        <v>8</v>
      </c>
      <c r="C1057" t="s">
        <v>39</v>
      </c>
      <c r="D1057" t="s">
        <v>10</v>
      </c>
      <c r="E1057" t="s">
        <v>16</v>
      </c>
      <c r="F1057" t="s">
        <v>33</v>
      </c>
      <c r="G1057">
        <v>410000</v>
      </c>
    </row>
    <row r="1058" spans="1:7" x14ac:dyDescent="0.45">
      <c r="A1058" t="s">
        <v>38</v>
      </c>
      <c r="B1058" t="s">
        <v>8</v>
      </c>
      <c r="C1058" t="s">
        <v>39</v>
      </c>
      <c r="D1058" t="s">
        <v>10</v>
      </c>
      <c r="E1058" t="s">
        <v>16</v>
      </c>
      <c r="F1058" t="s">
        <v>33</v>
      </c>
      <c r="G1058">
        <v>470000</v>
      </c>
    </row>
    <row r="1059" spans="1:7" x14ac:dyDescent="0.45">
      <c r="A1059" t="s">
        <v>38</v>
      </c>
      <c r="B1059" t="s">
        <v>8</v>
      </c>
      <c r="C1059" t="s">
        <v>47</v>
      </c>
      <c r="D1059" t="s">
        <v>10</v>
      </c>
      <c r="E1059" t="s">
        <v>11</v>
      </c>
      <c r="F1059" t="s">
        <v>33</v>
      </c>
      <c r="G1059">
        <v>450000</v>
      </c>
    </row>
    <row r="1060" spans="1:7" x14ac:dyDescent="0.45">
      <c r="A1060" t="s">
        <v>38</v>
      </c>
      <c r="B1060" t="s">
        <v>8</v>
      </c>
      <c r="C1060" t="s">
        <v>56</v>
      </c>
      <c r="D1060" t="s">
        <v>10</v>
      </c>
      <c r="E1060" t="s">
        <v>16</v>
      </c>
      <c r="F1060" t="s">
        <v>33</v>
      </c>
      <c r="G1060">
        <v>425000</v>
      </c>
    </row>
    <row r="1061" spans="1:7" x14ac:dyDescent="0.45">
      <c r="A1061" t="s">
        <v>38</v>
      </c>
      <c r="B1061" t="s">
        <v>8</v>
      </c>
      <c r="C1061" t="s">
        <v>56</v>
      </c>
      <c r="D1061" t="s">
        <v>10</v>
      </c>
      <c r="E1061" t="s">
        <v>11</v>
      </c>
      <c r="F1061" t="s">
        <v>33</v>
      </c>
      <c r="G1061">
        <v>425000</v>
      </c>
    </row>
    <row r="1062" spans="1:7" x14ac:dyDescent="0.45">
      <c r="A1062" t="s">
        <v>38</v>
      </c>
      <c r="B1062" t="s">
        <v>8</v>
      </c>
      <c r="C1062" t="s">
        <v>56</v>
      </c>
      <c r="D1062" t="s">
        <v>10</v>
      </c>
      <c r="E1062" t="s">
        <v>11</v>
      </c>
      <c r="F1062" t="s">
        <v>33</v>
      </c>
      <c r="G1062">
        <v>425000</v>
      </c>
    </row>
    <row r="1063" spans="1:7" x14ac:dyDescent="0.45">
      <c r="A1063" t="s">
        <v>38</v>
      </c>
      <c r="B1063" t="s">
        <v>8</v>
      </c>
      <c r="C1063" t="s">
        <v>59</v>
      </c>
      <c r="D1063" t="s">
        <v>10</v>
      </c>
      <c r="E1063" t="s">
        <v>11</v>
      </c>
      <c r="F1063" t="s">
        <v>33</v>
      </c>
      <c r="G1063">
        <v>440000</v>
      </c>
    </row>
    <row r="1064" spans="1:7" x14ac:dyDescent="0.45">
      <c r="A1064" t="s">
        <v>38</v>
      </c>
      <c r="B1064" t="s">
        <v>8</v>
      </c>
      <c r="C1064" t="s">
        <v>56</v>
      </c>
      <c r="D1064" t="s">
        <v>10</v>
      </c>
      <c r="E1064" t="s">
        <v>16</v>
      </c>
      <c r="F1064" t="s">
        <v>33</v>
      </c>
      <c r="G1064">
        <v>400000</v>
      </c>
    </row>
    <row r="1065" spans="1:7" x14ac:dyDescent="0.45">
      <c r="A1065" t="s">
        <v>38</v>
      </c>
      <c r="B1065" t="s">
        <v>8</v>
      </c>
      <c r="C1065" t="s">
        <v>54</v>
      </c>
      <c r="D1065" t="s">
        <v>10</v>
      </c>
      <c r="E1065" t="s">
        <v>11</v>
      </c>
      <c r="F1065" t="s">
        <v>33</v>
      </c>
      <c r="G1065">
        <v>180000</v>
      </c>
    </row>
    <row r="1066" spans="1:7" x14ac:dyDescent="0.45">
      <c r="A1066" t="s">
        <v>38</v>
      </c>
      <c r="B1066" t="s">
        <v>8</v>
      </c>
      <c r="C1066" t="s">
        <v>56</v>
      </c>
      <c r="D1066" t="s">
        <v>10</v>
      </c>
      <c r="E1066" t="s">
        <v>11</v>
      </c>
      <c r="F1066" t="s">
        <v>33</v>
      </c>
      <c r="G1066">
        <v>425000</v>
      </c>
    </row>
    <row r="1067" spans="1:7" x14ac:dyDescent="0.45">
      <c r="A1067" t="s">
        <v>38</v>
      </c>
      <c r="B1067" t="s">
        <v>8</v>
      </c>
      <c r="C1067" t="s">
        <v>31</v>
      </c>
      <c r="D1067" t="s">
        <v>10</v>
      </c>
      <c r="E1067" t="s">
        <v>11</v>
      </c>
      <c r="F1067" t="s">
        <v>33</v>
      </c>
      <c r="G1067">
        <v>395000</v>
      </c>
    </row>
    <row r="1068" spans="1:7" x14ac:dyDescent="0.45">
      <c r="A1068" t="s">
        <v>38</v>
      </c>
      <c r="B1068" t="s">
        <v>8</v>
      </c>
      <c r="C1068" t="s">
        <v>56</v>
      </c>
      <c r="D1068" t="s">
        <v>10</v>
      </c>
      <c r="E1068" t="s">
        <v>11</v>
      </c>
      <c r="F1068" t="s">
        <v>33</v>
      </c>
      <c r="G1068">
        <v>400000</v>
      </c>
    </row>
    <row r="1069" spans="1:7" x14ac:dyDescent="0.45">
      <c r="A1069" t="s">
        <v>38</v>
      </c>
      <c r="B1069" t="s">
        <v>25</v>
      </c>
      <c r="C1069" t="s">
        <v>40</v>
      </c>
      <c r="D1069" t="s">
        <v>10</v>
      </c>
      <c r="E1069" t="s">
        <v>16</v>
      </c>
      <c r="F1069" t="s">
        <v>33</v>
      </c>
      <c r="G1069">
        <v>600000</v>
      </c>
    </row>
    <row r="1070" spans="1:7" x14ac:dyDescent="0.45">
      <c r="A1070" t="s">
        <v>38</v>
      </c>
      <c r="B1070" t="s">
        <v>8</v>
      </c>
      <c r="C1070" t="s">
        <v>42</v>
      </c>
      <c r="D1070" t="s">
        <v>10</v>
      </c>
      <c r="E1070" t="s">
        <v>11</v>
      </c>
      <c r="F1070" t="s">
        <v>33</v>
      </c>
      <c r="G1070">
        <v>450000</v>
      </c>
    </row>
    <row r="1071" spans="1:7" x14ac:dyDescent="0.45">
      <c r="A1071" t="s">
        <v>38</v>
      </c>
      <c r="B1071" t="s">
        <v>8</v>
      </c>
      <c r="C1071" t="s">
        <v>41</v>
      </c>
      <c r="D1071" t="s">
        <v>10</v>
      </c>
      <c r="E1071" t="s">
        <v>11</v>
      </c>
      <c r="F1071" t="s">
        <v>33</v>
      </c>
      <c r="G1071">
        <v>300000</v>
      </c>
    </row>
    <row r="1072" spans="1:7" x14ac:dyDescent="0.45">
      <c r="A1072" t="s">
        <v>38</v>
      </c>
      <c r="B1072" t="s">
        <v>8</v>
      </c>
      <c r="C1072" t="s">
        <v>40</v>
      </c>
      <c r="D1072" t="s">
        <v>10</v>
      </c>
      <c r="E1072" t="s">
        <v>11</v>
      </c>
      <c r="F1072" t="s">
        <v>33</v>
      </c>
      <c r="G1072">
        <v>250000</v>
      </c>
    </row>
    <row r="1073" spans="1:7" x14ac:dyDescent="0.45">
      <c r="A1073" t="s">
        <v>38</v>
      </c>
      <c r="B1073" t="s">
        <v>8</v>
      </c>
      <c r="C1073" t="s">
        <v>46</v>
      </c>
      <c r="D1073" t="s">
        <v>10</v>
      </c>
      <c r="E1073" t="s">
        <v>11</v>
      </c>
      <c r="F1073" t="s">
        <v>33</v>
      </c>
      <c r="G1073">
        <v>400000</v>
      </c>
    </row>
    <row r="1074" spans="1:7" x14ac:dyDescent="0.45">
      <c r="A1074" t="s">
        <v>38</v>
      </c>
      <c r="B1074" t="s">
        <v>8</v>
      </c>
      <c r="C1074" t="s">
        <v>41</v>
      </c>
      <c r="D1074" t="s">
        <v>10</v>
      </c>
      <c r="E1074" t="s">
        <v>11</v>
      </c>
      <c r="F1074" t="s">
        <v>33</v>
      </c>
      <c r="G1074">
        <v>351000</v>
      </c>
    </row>
    <row r="1075" spans="1:7" x14ac:dyDescent="0.45">
      <c r="A1075" t="s">
        <v>38</v>
      </c>
      <c r="B1075" t="s">
        <v>8</v>
      </c>
      <c r="C1075" t="s">
        <v>44</v>
      </c>
      <c r="D1075" t="s">
        <v>10</v>
      </c>
      <c r="E1075" t="s">
        <v>16</v>
      </c>
      <c r="F1075" t="s">
        <v>33</v>
      </c>
      <c r="G1075">
        <v>450000</v>
      </c>
    </row>
    <row r="1076" spans="1:7" x14ac:dyDescent="0.45">
      <c r="A1076" t="s">
        <v>38</v>
      </c>
      <c r="B1076" t="s">
        <v>8</v>
      </c>
      <c r="C1076" t="s">
        <v>21</v>
      </c>
      <c r="D1076" t="s">
        <v>10</v>
      </c>
      <c r="E1076" t="s">
        <v>11</v>
      </c>
      <c r="F1076" t="s">
        <v>33</v>
      </c>
      <c r="G1076">
        <v>450000</v>
      </c>
    </row>
    <row r="1077" spans="1:7" x14ac:dyDescent="0.45">
      <c r="A1077" t="s">
        <v>38</v>
      </c>
      <c r="B1077" t="s">
        <v>8</v>
      </c>
      <c r="C1077" t="s">
        <v>41</v>
      </c>
      <c r="D1077" t="s">
        <v>10</v>
      </c>
      <c r="E1077" t="s">
        <v>16</v>
      </c>
      <c r="F1077" t="s">
        <v>33</v>
      </c>
      <c r="G1077">
        <v>0</v>
      </c>
    </row>
    <row r="1078" spans="1:7" x14ac:dyDescent="0.45">
      <c r="A1078" t="s">
        <v>38</v>
      </c>
      <c r="B1078" t="s">
        <v>8</v>
      </c>
      <c r="C1078" t="s">
        <v>45</v>
      </c>
      <c r="D1078" t="s">
        <v>10</v>
      </c>
      <c r="E1078" t="s">
        <v>16</v>
      </c>
      <c r="F1078" t="s">
        <v>33</v>
      </c>
      <c r="G1078">
        <v>410000</v>
      </c>
    </row>
    <row r="1079" spans="1:7" x14ac:dyDescent="0.45">
      <c r="A1079" t="s">
        <v>38</v>
      </c>
      <c r="B1079" t="s">
        <v>8</v>
      </c>
      <c r="C1079" t="s">
        <v>41</v>
      </c>
      <c r="D1079" t="s">
        <v>10</v>
      </c>
      <c r="E1079" t="s">
        <v>16</v>
      </c>
      <c r="F1079" t="s">
        <v>33</v>
      </c>
      <c r="G1079">
        <v>426000</v>
      </c>
    </row>
    <row r="1080" spans="1:7" x14ac:dyDescent="0.45">
      <c r="A1080" t="s">
        <v>38</v>
      </c>
      <c r="B1080" t="s">
        <v>8</v>
      </c>
      <c r="C1080" t="s">
        <v>44</v>
      </c>
      <c r="D1080" t="s">
        <v>10</v>
      </c>
      <c r="E1080" t="s">
        <v>11</v>
      </c>
      <c r="F1080" t="s">
        <v>33</v>
      </c>
      <c r="G1080">
        <v>350000</v>
      </c>
    </row>
    <row r="1081" spans="1:7" x14ac:dyDescent="0.45">
      <c r="A1081" t="s">
        <v>38</v>
      </c>
      <c r="B1081" t="s">
        <v>8</v>
      </c>
      <c r="C1081" t="s">
        <v>56</v>
      </c>
      <c r="D1081" t="s">
        <v>10</v>
      </c>
      <c r="E1081" t="s">
        <v>11</v>
      </c>
      <c r="F1081" t="s">
        <v>33</v>
      </c>
      <c r="G1081">
        <v>425000</v>
      </c>
    </row>
    <row r="1082" spans="1:7" x14ac:dyDescent="0.45">
      <c r="A1082" t="s">
        <v>38</v>
      </c>
      <c r="B1082" t="s">
        <v>8</v>
      </c>
      <c r="C1082" t="s">
        <v>40</v>
      </c>
      <c r="D1082" t="s">
        <v>10</v>
      </c>
      <c r="E1082" t="s">
        <v>11</v>
      </c>
      <c r="F1082" t="s">
        <v>33</v>
      </c>
      <c r="G1082">
        <v>410000</v>
      </c>
    </row>
    <row r="1083" spans="1:7" x14ac:dyDescent="0.45">
      <c r="A1083" t="s">
        <v>38</v>
      </c>
      <c r="B1083" t="s">
        <v>8</v>
      </c>
      <c r="C1083" t="s">
        <v>40</v>
      </c>
      <c r="D1083" t="s">
        <v>10</v>
      </c>
      <c r="E1083" t="s">
        <v>11</v>
      </c>
      <c r="F1083" t="s">
        <v>33</v>
      </c>
      <c r="G1083">
        <v>300000</v>
      </c>
    </row>
    <row r="1084" spans="1:7" x14ac:dyDescent="0.45">
      <c r="A1084" t="s">
        <v>38</v>
      </c>
      <c r="B1084" t="s">
        <v>8</v>
      </c>
      <c r="C1084" t="s">
        <v>39</v>
      </c>
      <c r="D1084" t="s">
        <v>10</v>
      </c>
      <c r="E1084" t="s">
        <v>16</v>
      </c>
      <c r="F1084" t="s">
        <v>33</v>
      </c>
      <c r="G1084">
        <v>330000</v>
      </c>
    </row>
    <row r="1085" spans="1:7" x14ac:dyDescent="0.45">
      <c r="A1085" t="s">
        <v>38</v>
      </c>
      <c r="B1085" t="s">
        <v>8</v>
      </c>
      <c r="C1085" t="s">
        <v>40</v>
      </c>
      <c r="D1085" t="s">
        <v>10</v>
      </c>
      <c r="E1085" t="s">
        <v>11</v>
      </c>
      <c r="F1085" t="s">
        <v>33</v>
      </c>
      <c r="G1085">
        <v>510000</v>
      </c>
    </row>
    <row r="1086" spans="1:7" x14ac:dyDescent="0.45">
      <c r="A1086" t="s">
        <v>38</v>
      </c>
      <c r="B1086" t="s">
        <v>8</v>
      </c>
      <c r="C1086" t="s">
        <v>54</v>
      </c>
      <c r="D1086" t="s">
        <v>10</v>
      </c>
      <c r="E1086" t="s">
        <v>16</v>
      </c>
      <c r="F1086" t="s">
        <v>33</v>
      </c>
      <c r="G1086">
        <v>360000</v>
      </c>
    </row>
    <row r="1087" spans="1:7" x14ac:dyDescent="0.45">
      <c r="A1087" t="s">
        <v>38</v>
      </c>
      <c r="B1087" t="s">
        <v>27</v>
      </c>
      <c r="C1087" t="s">
        <v>50</v>
      </c>
      <c r="D1087" t="s">
        <v>10</v>
      </c>
      <c r="E1087" t="s">
        <v>11</v>
      </c>
      <c r="F1087" t="s">
        <v>33</v>
      </c>
      <c r="G1087">
        <v>380000</v>
      </c>
    </row>
    <row r="1088" spans="1:7" x14ac:dyDescent="0.45">
      <c r="A1088" t="s">
        <v>38</v>
      </c>
      <c r="B1088" t="s">
        <v>25</v>
      </c>
      <c r="C1088" t="s">
        <v>21</v>
      </c>
      <c r="D1088" t="s">
        <v>10</v>
      </c>
      <c r="E1088" t="s">
        <v>11</v>
      </c>
      <c r="F1088" t="s">
        <v>33</v>
      </c>
      <c r="G1088">
        <v>390000</v>
      </c>
    </row>
    <row r="1089" spans="1:7" x14ac:dyDescent="0.45">
      <c r="A1089" t="s">
        <v>38</v>
      </c>
      <c r="B1089" t="s">
        <v>8</v>
      </c>
      <c r="C1089" t="s">
        <v>31</v>
      </c>
      <c r="D1089" t="s">
        <v>10</v>
      </c>
      <c r="E1089" t="s">
        <v>11</v>
      </c>
      <c r="F1089" t="s">
        <v>33</v>
      </c>
      <c r="G1089">
        <v>450000</v>
      </c>
    </row>
    <row r="1090" spans="1:7" x14ac:dyDescent="0.45">
      <c r="A1090" t="s">
        <v>38</v>
      </c>
      <c r="B1090" t="s">
        <v>8</v>
      </c>
      <c r="C1090" t="s">
        <v>56</v>
      </c>
      <c r="D1090" t="s">
        <v>10</v>
      </c>
      <c r="E1090" t="s">
        <v>11</v>
      </c>
      <c r="F1090" t="s">
        <v>33</v>
      </c>
      <c r="G1090">
        <v>485000</v>
      </c>
    </row>
    <row r="1091" spans="1:7" x14ac:dyDescent="0.45">
      <c r="A1091" t="s">
        <v>38</v>
      </c>
      <c r="B1091" t="s">
        <v>8</v>
      </c>
      <c r="C1091" t="s">
        <v>39</v>
      </c>
      <c r="D1091" t="s">
        <v>10</v>
      </c>
      <c r="E1091" t="s">
        <v>16</v>
      </c>
      <c r="F1091" t="s">
        <v>33</v>
      </c>
      <c r="G1091">
        <v>475000</v>
      </c>
    </row>
    <row r="1092" spans="1:7" x14ac:dyDescent="0.45">
      <c r="A1092" t="s">
        <v>38</v>
      </c>
      <c r="B1092" t="s">
        <v>8</v>
      </c>
      <c r="C1092" t="s">
        <v>21</v>
      </c>
      <c r="D1092" t="s">
        <v>10</v>
      </c>
      <c r="E1092" t="s">
        <v>11</v>
      </c>
      <c r="F1092" t="s">
        <v>33</v>
      </c>
      <c r="G1092">
        <v>430000</v>
      </c>
    </row>
    <row r="1093" spans="1:7" x14ac:dyDescent="0.45">
      <c r="A1093" t="s">
        <v>38</v>
      </c>
      <c r="B1093" t="s">
        <v>8</v>
      </c>
      <c r="C1093" t="s">
        <v>44</v>
      </c>
      <c r="D1093" t="s">
        <v>10</v>
      </c>
      <c r="E1093" t="s">
        <v>16</v>
      </c>
      <c r="F1093" t="s">
        <v>33</v>
      </c>
      <c r="G1093">
        <v>620000</v>
      </c>
    </row>
    <row r="1094" spans="1:7" x14ac:dyDescent="0.45">
      <c r="A1094" t="s">
        <v>38</v>
      </c>
      <c r="B1094" t="s">
        <v>8</v>
      </c>
      <c r="C1094" t="s">
        <v>21</v>
      </c>
      <c r="D1094" t="s">
        <v>10</v>
      </c>
      <c r="E1094" t="s">
        <v>11</v>
      </c>
      <c r="F1094" t="s">
        <v>33</v>
      </c>
      <c r="G1094">
        <v>450000</v>
      </c>
    </row>
    <row r="1095" spans="1:7" x14ac:dyDescent="0.45">
      <c r="A1095" t="s">
        <v>38</v>
      </c>
      <c r="B1095" t="s">
        <v>8</v>
      </c>
      <c r="C1095" t="s">
        <v>41</v>
      </c>
      <c r="D1095" t="s">
        <v>10</v>
      </c>
      <c r="E1095" t="s">
        <v>11</v>
      </c>
      <c r="F1095" t="s">
        <v>33</v>
      </c>
      <c r="G1095">
        <v>200000</v>
      </c>
    </row>
    <row r="1096" spans="1:7" x14ac:dyDescent="0.45">
      <c r="A1096" t="s">
        <v>38</v>
      </c>
      <c r="B1096" t="s">
        <v>8</v>
      </c>
      <c r="C1096" t="s">
        <v>39</v>
      </c>
      <c r="D1096" t="s">
        <v>10</v>
      </c>
      <c r="E1096" t="s">
        <v>16</v>
      </c>
      <c r="F1096" t="s">
        <v>33</v>
      </c>
      <c r="G1096">
        <v>510000</v>
      </c>
    </row>
    <row r="1097" spans="1:7" x14ac:dyDescent="0.45">
      <c r="A1097" t="s">
        <v>38</v>
      </c>
      <c r="B1097" t="s">
        <v>27</v>
      </c>
      <c r="C1097" t="s">
        <v>55</v>
      </c>
      <c r="D1097" t="s">
        <v>10</v>
      </c>
      <c r="E1097" t="s">
        <v>16</v>
      </c>
      <c r="F1097" t="s">
        <v>33</v>
      </c>
      <c r="G1097">
        <v>490000</v>
      </c>
    </row>
    <row r="1098" spans="1:7" x14ac:dyDescent="0.45">
      <c r="A1098" t="s">
        <v>38</v>
      </c>
      <c r="B1098" t="s">
        <v>8</v>
      </c>
      <c r="C1098" t="s">
        <v>39</v>
      </c>
      <c r="D1098" t="s">
        <v>10</v>
      </c>
      <c r="E1098" t="s">
        <v>11</v>
      </c>
      <c r="F1098" t="s">
        <v>33</v>
      </c>
      <c r="G1098">
        <v>450000</v>
      </c>
    </row>
    <row r="1099" spans="1:7" x14ac:dyDescent="0.45">
      <c r="A1099" t="s">
        <v>38</v>
      </c>
      <c r="B1099" t="s">
        <v>8</v>
      </c>
      <c r="C1099" t="s">
        <v>39</v>
      </c>
      <c r="D1099" t="s">
        <v>26</v>
      </c>
      <c r="E1099" t="s">
        <v>16</v>
      </c>
      <c r="F1099" t="s">
        <v>33</v>
      </c>
      <c r="G1099">
        <v>450000</v>
      </c>
    </row>
    <row r="1100" spans="1:7" x14ac:dyDescent="0.45">
      <c r="A1100" t="s">
        <v>38</v>
      </c>
      <c r="B1100" t="s">
        <v>8</v>
      </c>
      <c r="C1100" t="s">
        <v>45</v>
      </c>
      <c r="D1100" t="s">
        <v>26</v>
      </c>
      <c r="E1100" t="s">
        <v>16</v>
      </c>
      <c r="F1100" t="s">
        <v>33</v>
      </c>
      <c r="G1100">
        <v>450000</v>
      </c>
    </row>
    <row r="1101" spans="1:7" x14ac:dyDescent="0.45">
      <c r="A1101" t="s">
        <v>38</v>
      </c>
      <c r="B1101" t="s">
        <v>8</v>
      </c>
      <c r="C1101" t="s">
        <v>56</v>
      </c>
      <c r="D1101" t="s">
        <v>26</v>
      </c>
      <c r="E1101" t="s">
        <v>11</v>
      </c>
      <c r="F1101" t="s">
        <v>33</v>
      </c>
      <c r="G1101">
        <v>490000</v>
      </c>
    </row>
    <row r="1102" spans="1:7" x14ac:dyDescent="0.45">
      <c r="A1102" t="s">
        <v>38</v>
      </c>
      <c r="B1102" t="s">
        <v>8</v>
      </c>
      <c r="C1102" t="s">
        <v>42</v>
      </c>
      <c r="D1102" t="s">
        <v>26</v>
      </c>
      <c r="E1102" t="s">
        <v>11</v>
      </c>
      <c r="F1102" t="s">
        <v>33</v>
      </c>
      <c r="G1102">
        <v>300000</v>
      </c>
    </row>
    <row r="1103" spans="1:7" x14ac:dyDescent="0.45">
      <c r="A1103" t="s">
        <v>38</v>
      </c>
      <c r="B1103" t="s">
        <v>8</v>
      </c>
      <c r="C1103" t="s">
        <v>43</v>
      </c>
      <c r="D1103" t="s">
        <v>26</v>
      </c>
      <c r="E1103" t="s">
        <v>11</v>
      </c>
      <c r="F1103" t="s">
        <v>33</v>
      </c>
      <c r="G1103">
        <v>3900000</v>
      </c>
    </row>
    <row r="1104" spans="1:7" x14ac:dyDescent="0.45">
      <c r="A1104" t="s">
        <v>38</v>
      </c>
      <c r="B1104" t="s">
        <v>8</v>
      </c>
      <c r="C1104" t="s">
        <v>39</v>
      </c>
      <c r="D1104" t="s">
        <v>26</v>
      </c>
      <c r="E1104" t="s">
        <v>16</v>
      </c>
      <c r="F1104" t="s">
        <v>33</v>
      </c>
      <c r="G1104">
        <v>475000</v>
      </c>
    </row>
    <row r="1105" spans="1:7" x14ac:dyDescent="0.45">
      <c r="A1105" t="s">
        <v>38</v>
      </c>
      <c r="B1105" t="s">
        <v>8</v>
      </c>
      <c r="C1105" t="s">
        <v>44</v>
      </c>
      <c r="D1105" t="s">
        <v>26</v>
      </c>
      <c r="E1105" t="s">
        <v>11</v>
      </c>
      <c r="F1105" t="s">
        <v>33</v>
      </c>
      <c r="G1105">
        <v>530000</v>
      </c>
    </row>
    <row r="1106" spans="1:7" x14ac:dyDescent="0.45">
      <c r="A1106" t="s">
        <v>38</v>
      </c>
      <c r="B1106" t="s">
        <v>8</v>
      </c>
      <c r="C1106" t="s">
        <v>39</v>
      </c>
      <c r="D1106" t="s">
        <v>26</v>
      </c>
      <c r="E1106" t="s">
        <v>16</v>
      </c>
      <c r="F1106" t="s">
        <v>33</v>
      </c>
      <c r="G1106">
        <v>520000</v>
      </c>
    </row>
    <row r="1107" spans="1:7" x14ac:dyDescent="0.45">
      <c r="A1107" t="s">
        <v>38</v>
      </c>
      <c r="B1107" t="s">
        <v>8</v>
      </c>
      <c r="C1107" t="s">
        <v>56</v>
      </c>
      <c r="D1107" t="s">
        <v>26</v>
      </c>
      <c r="E1107" t="s">
        <v>16</v>
      </c>
      <c r="F1107" t="s">
        <v>33</v>
      </c>
      <c r="G1107">
        <v>425000</v>
      </c>
    </row>
    <row r="1108" spans="1:7" x14ac:dyDescent="0.45">
      <c r="A1108" t="s">
        <v>38</v>
      </c>
      <c r="B1108" t="s">
        <v>8</v>
      </c>
      <c r="C1108" t="s">
        <v>46</v>
      </c>
      <c r="D1108" t="s">
        <v>26</v>
      </c>
      <c r="E1108" t="s">
        <v>16</v>
      </c>
      <c r="F1108" t="s">
        <v>33</v>
      </c>
      <c r="G1108">
        <v>480000</v>
      </c>
    </row>
    <row r="1109" spans="1:7" x14ac:dyDescent="0.45">
      <c r="A1109" t="s">
        <v>38</v>
      </c>
      <c r="B1109" t="s">
        <v>8</v>
      </c>
      <c r="C1109" t="s">
        <v>39</v>
      </c>
      <c r="D1109" t="s">
        <v>26</v>
      </c>
      <c r="E1109" t="s">
        <v>16</v>
      </c>
      <c r="F1109" t="s">
        <v>33</v>
      </c>
      <c r="G1109">
        <v>450000</v>
      </c>
    </row>
    <row r="1110" spans="1:7" x14ac:dyDescent="0.45">
      <c r="A1110" t="s">
        <v>38</v>
      </c>
      <c r="B1110" t="s">
        <v>8</v>
      </c>
      <c r="C1110" t="s">
        <v>39</v>
      </c>
      <c r="D1110" t="s">
        <v>26</v>
      </c>
      <c r="E1110" t="s">
        <v>16</v>
      </c>
      <c r="F1110" t="s">
        <v>33</v>
      </c>
      <c r="G1110">
        <v>750000</v>
      </c>
    </row>
    <row r="1111" spans="1:7" x14ac:dyDescent="0.45">
      <c r="A1111" t="s">
        <v>38</v>
      </c>
      <c r="B1111" t="s">
        <v>8</v>
      </c>
      <c r="C1111" t="s">
        <v>55</v>
      </c>
      <c r="D1111" t="s">
        <v>26</v>
      </c>
      <c r="E1111" t="s">
        <v>16</v>
      </c>
      <c r="F1111" t="s">
        <v>33</v>
      </c>
      <c r="G1111">
        <v>457700</v>
      </c>
    </row>
    <row r="1112" spans="1:7" x14ac:dyDescent="0.45">
      <c r="A1112" t="s">
        <v>38</v>
      </c>
      <c r="B1112" t="s">
        <v>8</v>
      </c>
      <c r="C1112" t="s">
        <v>56</v>
      </c>
      <c r="D1112" t="s">
        <v>26</v>
      </c>
      <c r="E1112" t="s">
        <v>16</v>
      </c>
      <c r="F1112" t="s">
        <v>33</v>
      </c>
      <c r="G1112">
        <v>454000</v>
      </c>
    </row>
    <row r="1113" spans="1:7" x14ac:dyDescent="0.45">
      <c r="A1113" t="s">
        <v>38</v>
      </c>
      <c r="B1113" t="s">
        <v>8</v>
      </c>
      <c r="C1113" t="s">
        <v>44</v>
      </c>
      <c r="D1113" t="s">
        <v>26</v>
      </c>
      <c r="E1113" t="s">
        <v>16</v>
      </c>
      <c r="F1113" t="s">
        <v>33</v>
      </c>
      <c r="G1113">
        <v>380000</v>
      </c>
    </row>
    <row r="1114" spans="1:7" x14ac:dyDescent="0.45">
      <c r="A1114" t="s">
        <v>38</v>
      </c>
      <c r="B1114" t="s">
        <v>8</v>
      </c>
      <c r="C1114" t="s">
        <v>44</v>
      </c>
      <c r="D1114" t="s">
        <v>26</v>
      </c>
      <c r="E1114" t="s">
        <v>11</v>
      </c>
      <c r="F1114" t="s">
        <v>33</v>
      </c>
      <c r="G1114">
        <v>384000</v>
      </c>
    </row>
    <row r="1115" spans="1:7" x14ac:dyDescent="0.45">
      <c r="A1115" t="s">
        <v>38</v>
      </c>
      <c r="B1115" t="s">
        <v>8</v>
      </c>
      <c r="C1115" t="s">
        <v>61</v>
      </c>
      <c r="D1115" t="s">
        <v>26</v>
      </c>
      <c r="E1115" t="s">
        <v>11</v>
      </c>
      <c r="F1115" t="s">
        <v>33</v>
      </c>
      <c r="G1115">
        <v>360000</v>
      </c>
    </row>
    <row r="1116" spans="1:7" x14ac:dyDescent="0.45">
      <c r="A1116" t="s">
        <v>38</v>
      </c>
      <c r="B1116" t="s">
        <v>8</v>
      </c>
      <c r="C1116" t="s">
        <v>42</v>
      </c>
      <c r="D1116" t="s">
        <v>26</v>
      </c>
      <c r="E1116" t="s">
        <v>11</v>
      </c>
      <c r="F1116" t="s">
        <v>33</v>
      </c>
      <c r="G1116">
        <v>315000</v>
      </c>
    </row>
    <row r="1117" spans="1:7" x14ac:dyDescent="0.45">
      <c r="A1117" t="s">
        <v>38</v>
      </c>
      <c r="B1117" t="s">
        <v>8</v>
      </c>
      <c r="C1117" t="s">
        <v>56</v>
      </c>
      <c r="D1117" t="s">
        <v>26</v>
      </c>
      <c r="E1117" t="s">
        <v>11</v>
      </c>
      <c r="F1117" t="s">
        <v>33</v>
      </c>
      <c r="G1117">
        <v>400000</v>
      </c>
    </row>
    <row r="1118" spans="1:7" x14ac:dyDescent="0.45">
      <c r="A1118" t="s">
        <v>38</v>
      </c>
      <c r="B1118" t="s">
        <v>8</v>
      </c>
      <c r="C1118" t="s">
        <v>18</v>
      </c>
      <c r="D1118" t="s">
        <v>10</v>
      </c>
      <c r="E1118" t="s">
        <v>11</v>
      </c>
      <c r="F1118" t="s">
        <v>35</v>
      </c>
      <c r="G1118">
        <v>420000</v>
      </c>
    </row>
    <row r="1119" spans="1:7" x14ac:dyDescent="0.45">
      <c r="A1119" t="s">
        <v>38</v>
      </c>
      <c r="B1119" t="s">
        <v>8</v>
      </c>
      <c r="C1119" t="s">
        <v>39</v>
      </c>
      <c r="D1119" t="s">
        <v>10</v>
      </c>
      <c r="E1119" t="s">
        <v>16</v>
      </c>
      <c r="F1119" t="s">
        <v>35</v>
      </c>
      <c r="G1119">
        <v>300000</v>
      </c>
    </row>
    <row r="1120" spans="1:7" x14ac:dyDescent="0.45">
      <c r="A1120" t="s">
        <v>38</v>
      </c>
      <c r="B1120" t="s">
        <v>8</v>
      </c>
      <c r="C1120" t="s">
        <v>44</v>
      </c>
      <c r="D1120" t="s">
        <v>10</v>
      </c>
      <c r="E1120" t="s">
        <v>16</v>
      </c>
      <c r="F1120" t="s">
        <v>35</v>
      </c>
      <c r="G1120">
        <v>400000</v>
      </c>
    </row>
    <row r="1121" spans="1:7" x14ac:dyDescent="0.45">
      <c r="A1121" t="s">
        <v>38</v>
      </c>
      <c r="B1121" t="s">
        <v>8</v>
      </c>
      <c r="C1121" t="s">
        <v>45</v>
      </c>
      <c r="D1121" t="s">
        <v>10</v>
      </c>
      <c r="E1121" t="s">
        <v>16</v>
      </c>
      <c r="F1121" t="s">
        <v>35</v>
      </c>
      <c r="G1121">
        <v>492000</v>
      </c>
    </row>
    <row r="1122" spans="1:7" x14ac:dyDescent="0.45">
      <c r="A1122" t="s">
        <v>38</v>
      </c>
      <c r="B1122" t="s">
        <v>8</v>
      </c>
      <c r="C1122" t="s">
        <v>42</v>
      </c>
      <c r="D1122" t="s">
        <v>10</v>
      </c>
      <c r="E1122" t="s">
        <v>16</v>
      </c>
      <c r="F1122" t="s">
        <v>35</v>
      </c>
      <c r="G1122">
        <v>385000</v>
      </c>
    </row>
    <row r="1123" spans="1:7" x14ac:dyDescent="0.45">
      <c r="A1123" t="s">
        <v>38</v>
      </c>
      <c r="B1123" t="s">
        <v>8</v>
      </c>
      <c r="C1123" t="s">
        <v>43</v>
      </c>
      <c r="D1123" t="s">
        <v>10</v>
      </c>
      <c r="E1123" t="s">
        <v>16</v>
      </c>
      <c r="F1123" t="s">
        <v>35</v>
      </c>
      <c r="G1123">
        <v>475000</v>
      </c>
    </row>
    <row r="1124" spans="1:7" x14ac:dyDescent="0.45">
      <c r="A1124" t="s">
        <v>38</v>
      </c>
      <c r="B1124" t="s">
        <v>27</v>
      </c>
      <c r="C1124" t="s">
        <v>48</v>
      </c>
      <c r="D1124" t="s">
        <v>10</v>
      </c>
      <c r="E1124" t="s">
        <v>16</v>
      </c>
      <c r="F1124" t="s">
        <v>35</v>
      </c>
      <c r="G1124">
        <v>420000</v>
      </c>
    </row>
    <row r="1125" spans="1:7" x14ac:dyDescent="0.45">
      <c r="A1125" t="s">
        <v>38</v>
      </c>
      <c r="B1125" t="s">
        <v>8</v>
      </c>
      <c r="C1125" t="s">
        <v>41</v>
      </c>
      <c r="D1125" t="s">
        <v>10</v>
      </c>
      <c r="E1125" t="s">
        <v>16</v>
      </c>
      <c r="F1125" t="s">
        <v>35</v>
      </c>
      <c r="G1125">
        <v>0</v>
      </c>
    </row>
    <row r="1126" spans="1:7" x14ac:dyDescent="0.45">
      <c r="A1126" t="s">
        <v>38</v>
      </c>
      <c r="B1126" t="s">
        <v>8</v>
      </c>
      <c r="C1126" t="s">
        <v>43</v>
      </c>
      <c r="D1126" t="s">
        <v>10</v>
      </c>
      <c r="E1126" t="s">
        <v>16</v>
      </c>
      <c r="F1126" t="s">
        <v>35</v>
      </c>
      <c r="G1126">
        <v>480000</v>
      </c>
    </row>
    <row r="1127" spans="1:7" x14ac:dyDescent="0.45">
      <c r="A1127" t="s">
        <v>38</v>
      </c>
      <c r="B1127" t="s">
        <v>8</v>
      </c>
      <c r="C1127" t="s">
        <v>52</v>
      </c>
      <c r="D1127" t="s">
        <v>10</v>
      </c>
      <c r="E1127" t="s">
        <v>11</v>
      </c>
      <c r="F1127" t="s">
        <v>35</v>
      </c>
      <c r="G1127">
        <v>500000</v>
      </c>
    </row>
    <row r="1128" spans="1:7" x14ac:dyDescent="0.45">
      <c r="A1128" t="s">
        <v>38</v>
      </c>
      <c r="B1128" t="s">
        <v>8</v>
      </c>
      <c r="C1128" t="s">
        <v>39</v>
      </c>
      <c r="D1128" t="s">
        <v>10</v>
      </c>
      <c r="E1128" t="s">
        <v>16</v>
      </c>
      <c r="F1128" t="s">
        <v>35</v>
      </c>
      <c r="G1128">
        <v>420000</v>
      </c>
    </row>
    <row r="1129" spans="1:7" x14ac:dyDescent="0.45">
      <c r="A1129" t="s">
        <v>38</v>
      </c>
      <c r="B1129" t="s">
        <v>8</v>
      </c>
      <c r="C1129" t="s">
        <v>46</v>
      </c>
      <c r="D1129" t="s">
        <v>10</v>
      </c>
      <c r="E1129" t="s">
        <v>11</v>
      </c>
      <c r="F1129" t="s">
        <v>35</v>
      </c>
      <c r="G1129">
        <v>420000</v>
      </c>
    </row>
    <row r="1130" spans="1:7" x14ac:dyDescent="0.45">
      <c r="A1130" t="s">
        <v>38</v>
      </c>
      <c r="B1130" t="s">
        <v>8</v>
      </c>
      <c r="C1130" t="s">
        <v>39</v>
      </c>
      <c r="D1130" t="s">
        <v>10</v>
      </c>
      <c r="E1130" t="s">
        <v>16</v>
      </c>
      <c r="F1130" t="s">
        <v>35</v>
      </c>
      <c r="G1130">
        <v>455000</v>
      </c>
    </row>
    <row r="1131" spans="1:7" x14ac:dyDescent="0.45">
      <c r="A1131" t="s">
        <v>38</v>
      </c>
      <c r="B1131" t="s">
        <v>8</v>
      </c>
      <c r="C1131" t="s">
        <v>44</v>
      </c>
      <c r="D1131" t="s">
        <v>10</v>
      </c>
      <c r="E1131" t="s">
        <v>16</v>
      </c>
      <c r="F1131" t="s">
        <v>35</v>
      </c>
      <c r="G1131">
        <v>530000</v>
      </c>
    </row>
    <row r="1132" spans="1:7" x14ac:dyDescent="0.45">
      <c r="A1132" t="s">
        <v>38</v>
      </c>
      <c r="B1132" t="s">
        <v>8</v>
      </c>
      <c r="C1132" t="s">
        <v>57</v>
      </c>
      <c r="D1132" t="s">
        <v>10</v>
      </c>
      <c r="E1132" t="s">
        <v>16</v>
      </c>
      <c r="F1132" t="s">
        <v>35</v>
      </c>
      <c r="G1132">
        <v>370000</v>
      </c>
    </row>
    <row r="1133" spans="1:7" x14ac:dyDescent="0.45">
      <c r="A1133" t="s">
        <v>38</v>
      </c>
      <c r="B1133" t="s">
        <v>8</v>
      </c>
      <c r="C1133" t="s">
        <v>56</v>
      </c>
      <c r="D1133" t="s">
        <v>10</v>
      </c>
      <c r="E1133" t="s">
        <v>11</v>
      </c>
      <c r="F1133" t="s">
        <v>35</v>
      </c>
      <c r="G1133">
        <v>550000</v>
      </c>
    </row>
    <row r="1134" spans="1:7" x14ac:dyDescent="0.45">
      <c r="A1134" t="s">
        <v>38</v>
      </c>
      <c r="B1134" t="s">
        <v>8</v>
      </c>
      <c r="C1134" t="s">
        <v>56</v>
      </c>
      <c r="D1134" t="s">
        <v>10</v>
      </c>
      <c r="E1134" t="s">
        <v>16</v>
      </c>
      <c r="F1134" t="s">
        <v>35</v>
      </c>
      <c r="G1134">
        <v>390000</v>
      </c>
    </row>
    <row r="1135" spans="1:7" x14ac:dyDescent="0.45">
      <c r="A1135" t="s">
        <v>38</v>
      </c>
      <c r="B1135" t="s">
        <v>8</v>
      </c>
      <c r="C1135" t="s">
        <v>39</v>
      </c>
      <c r="D1135" t="s">
        <v>10</v>
      </c>
      <c r="E1135" t="s">
        <v>16</v>
      </c>
      <c r="F1135" t="s">
        <v>35</v>
      </c>
      <c r="G1135">
        <v>420000</v>
      </c>
    </row>
    <row r="1136" spans="1:7" x14ac:dyDescent="0.45">
      <c r="A1136" t="s">
        <v>38</v>
      </c>
      <c r="B1136" t="s">
        <v>8</v>
      </c>
      <c r="C1136" t="s">
        <v>42</v>
      </c>
      <c r="D1136" t="s">
        <v>10</v>
      </c>
      <c r="E1136" t="s">
        <v>11</v>
      </c>
      <c r="F1136" t="s">
        <v>35</v>
      </c>
      <c r="G1136">
        <v>350000</v>
      </c>
    </row>
    <row r="1137" spans="1:7" x14ac:dyDescent="0.45">
      <c r="A1137" t="s">
        <v>38</v>
      </c>
      <c r="B1137" t="s">
        <v>8</v>
      </c>
      <c r="C1137" t="s">
        <v>56</v>
      </c>
      <c r="D1137" t="s">
        <v>10</v>
      </c>
      <c r="E1137" t="s">
        <v>11</v>
      </c>
      <c r="F1137" t="s">
        <v>35</v>
      </c>
      <c r="G1137">
        <v>385000</v>
      </c>
    </row>
    <row r="1138" spans="1:7" x14ac:dyDescent="0.45">
      <c r="A1138" t="s">
        <v>38</v>
      </c>
      <c r="B1138" t="s">
        <v>8</v>
      </c>
      <c r="C1138" t="s">
        <v>18</v>
      </c>
      <c r="D1138" t="s">
        <v>10</v>
      </c>
      <c r="E1138" t="s">
        <v>16</v>
      </c>
      <c r="F1138" t="s">
        <v>35</v>
      </c>
      <c r="G1138">
        <v>450000</v>
      </c>
    </row>
    <row r="1139" spans="1:7" x14ac:dyDescent="0.45">
      <c r="A1139" t="s">
        <v>38</v>
      </c>
      <c r="B1139" t="s">
        <v>8</v>
      </c>
      <c r="C1139" t="s">
        <v>44</v>
      </c>
      <c r="D1139" t="s">
        <v>10</v>
      </c>
      <c r="E1139" t="s">
        <v>11</v>
      </c>
      <c r="F1139" t="s">
        <v>35</v>
      </c>
      <c r="G1139">
        <v>425000</v>
      </c>
    </row>
    <row r="1140" spans="1:7" x14ac:dyDescent="0.45">
      <c r="A1140" t="s">
        <v>38</v>
      </c>
      <c r="B1140" t="s">
        <v>8</v>
      </c>
      <c r="C1140" t="s">
        <v>41</v>
      </c>
      <c r="D1140" t="s">
        <v>10</v>
      </c>
      <c r="E1140" t="s">
        <v>11</v>
      </c>
      <c r="F1140" t="s">
        <v>35</v>
      </c>
      <c r="G1140">
        <v>400000</v>
      </c>
    </row>
    <row r="1141" spans="1:7" x14ac:dyDescent="0.45">
      <c r="A1141" t="s">
        <v>38</v>
      </c>
      <c r="B1141" t="s">
        <v>8</v>
      </c>
      <c r="C1141" t="s">
        <v>44</v>
      </c>
      <c r="D1141" t="s">
        <v>10</v>
      </c>
      <c r="E1141" t="s">
        <v>16</v>
      </c>
      <c r="F1141" t="s">
        <v>35</v>
      </c>
      <c r="G1141">
        <v>279000</v>
      </c>
    </row>
    <row r="1142" spans="1:7" x14ac:dyDescent="0.45">
      <c r="A1142" t="s">
        <v>38</v>
      </c>
      <c r="B1142" t="s">
        <v>8</v>
      </c>
      <c r="C1142" t="s">
        <v>54</v>
      </c>
      <c r="D1142" t="s">
        <v>26</v>
      </c>
      <c r="E1142" t="s">
        <v>16</v>
      </c>
      <c r="F1142" t="s">
        <v>35</v>
      </c>
      <c r="G1142">
        <v>450000</v>
      </c>
    </row>
    <row r="1143" spans="1:7" x14ac:dyDescent="0.45">
      <c r="A1143" t="s">
        <v>38</v>
      </c>
      <c r="B1143" t="s">
        <v>8</v>
      </c>
      <c r="C1143" t="s">
        <v>59</v>
      </c>
      <c r="D1143" t="s">
        <v>26</v>
      </c>
      <c r="E1143" t="s">
        <v>11</v>
      </c>
      <c r="F1143" t="s">
        <v>35</v>
      </c>
      <c r="G1143">
        <v>465000</v>
      </c>
    </row>
    <row r="1144" spans="1:7" x14ac:dyDescent="0.45">
      <c r="A1144" t="s">
        <v>38</v>
      </c>
      <c r="B1144" t="s">
        <v>8</v>
      </c>
      <c r="C1144" t="s">
        <v>44</v>
      </c>
      <c r="D1144" t="s">
        <v>26</v>
      </c>
      <c r="E1144" t="s">
        <v>16</v>
      </c>
      <c r="F1144" t="s">
        <v>35</v>
      </c>
      <c r="G1144">
        <v>450000</v>
      </c>
    </row>
    <row r="1145" spans="1:7" x14ac:dyDescent="0.45">
      <c r="A1145" t="s">
        <v>38</v>
      </c>
      <c r="B1145" t="s">
        <v>8</v>
      </c>
      <c r="C1145" t="s">
        <v>50</v>
      </c>
      <c r="D1145" t="s">
        <v>26</v>
      </c>
      <c r="E1145" t="s">
        <v>11</v>
      </c>
      <c r="F1145" t="s">
        <v>35</v>
      </c>
      <c r="G1145">
        <v>350000</v>
      </c>
    </row>
    <row r="1146" spans="1:7" x14ac:dyDescent="0.45">
      <c r="A1146" t="s">
        <v>38</v>
      </c>
      <c r="B1146" t="s">
        <v>8</v>
      </c>
      <c r="C1146" t="s">
        <v>56</v>
      </c>
      <c r="D1146" t="s">
        <v>26</v>
      </c>
      <c r="E1146" t="s">
        <v>16</v>
      </c>
      <c r="F1146" t="s">
        <v>35</v>
      </c>
      <c r="G1146">
        <v>505000</v>
      </c>
    </row>
    <row r="1147" spans="1:7" x14ac:dyDescent="0.45">
      <c r="A1147" t="s">
        <v>38</v>
      </c>
      <c r="B1147" t="s">
        <v>8</v>
      </c>
      <c r="C1147" t="s">
        <v>59</v>
      </c>
      <c r="D1147" t="s">
        <v>26</v>
      </c>
      <c r="E1147" t="s">
        <v>16</v>
      </c>
      <c r="F1147" t="s">
        <v>35</v>
      </c>
      <c r="G1147">
        <v>465000</v>
      </c>
    </row>
    <row r="1148" spans="1:7" x14ac:dyDescent="0.45">
      <c r="A1148" t="s">
        <v>38</v>
      </c>
      <c r="B1148" t="s">
        <v>8</v>
      </c>
      <c r="C1148" t="s">
        <v>21</v>
      </c>
      <c r="D1148" t="s">
        <v>26</v>
      </c>
      <c r="E1148" t="s">
        <v>16</v>
      </c>
      <c r="F1148" t="s">
        <v>35</v>
      </c>
      <c r="G1148">
        <v>425000</v>
      </c>
    </row>
    <row r="1149" spans="1:7" x14ac:dyDescent="0.45">
      <c r="A1149" t="s">
        <v>38</v>
      </c>
      <c r="B1149" t="s">
        <v>8</v>
      </c>
      <c r="C1149" t="s">
        <v>44</v>
      </c>
      <c r="D1149" t="s">
        <v>26</v>
      </c>
      <c r="E1149" t="s">
        <v>11</v>
      </c>
      <c r="F1149" t="s">
        <v>35</v>
      </c>
      <c r="G1149">
        <v>475000</v>
      </c>
    </row>
    <row r="1150" spans="1:7" x14ac:dyDescent="0.45">
      <c r="A1150" t="s">
        <v>38</v>
      </c>
      <c r="B1150" t="s">
        <v>8</v>
      </c>
      <c r="C1150" t="s">
        <v>56</v>
      </c>
      <c r="D1150" t="s">
        <v>26</v>
      </c>
      <c r="E1150" t="s">
        <v>16</v>
      </c>
      <c r="F1150" t="s">
        <v>35</v>
      </c>
      <c r="G1150">
        <v>435000</v>
      </c>
    </row>
    <row r="1151" spans="1:7" x14ac:dyDescent="0.45">
      <c r="A1151" t="s">
        <v>38</v>
      </c>
      <c r="B1151" t="s">
        <v>8</v>
      </c>
      <c r="C1151" t="s">
        <v>41</v>
      </c>
      <c r="D1151" t="s">
        <v>26</v>
      </c>
      <c r="E1151" t="s">
        <v>16</v>
      </c>
      <c r="F1151" t="s">
        <v>35</v>
      </c>
      <c r="G1151">
        <v>500000</v>
      </c>
    </row>
    <row r="1152" spans="1:7" x14ac:dyDescent="0.45">
      <c r="A1152" t="s">
        <v>38</v>
      </c>
      <c r="B1152" t="s">
        <v>8</v>
      </c>
      <c r="C1152" t="s">
        <v>21</v>
      </c>
      <c r="D1152" t="s">
        <v>26</v>
      </c>
      <c r="E1152" t="s">
        <v>16</v>
      </c>
      <c r="F1152" t="s">
        <v>35</v>
      </c>
      <c r="G1152">
        <v>380000</v>
      </c>
    </row>
    <row r="1153" spans="1:7" x14ac:dyDescent="0.45">
      <c r="A1153" t="s">
        <v>38</v>
      </c>
      <c r="B1153" t="s">
        <v>8</v>
      </c>
      <c r="C1153" t="s">
        <v>18</v>
      </c>
      <c r="D1153" t="s">
        <v>26</v>
      </c>
      <c r="E1153" t="s">
        <v>11</v>
      </c>
      <c r="F1153" t="s">
        <v>35</v>
      </c>
      <c r="G1153">
        <v>380000</v>
      </c>
    </row>
    <row r="1154" spans="1:7" x14ac:dyDescent="0.45">
      <c r="A1154" t="s">
        <v>38</v>
      </c>
      <c r="B1154" t="s">
        <v>8</v>
      </c>
      <c r="C1154" t="s">
        <v>60</v>
      </c>
      <c r="D1154" t="s">
        <v>26</v>
      </c>
      <c r="E1154" t="s">
        <v>11</v>
      </c>
      <c r="F1154" t="s">
        <v>35</v>
      </c>
      <c r="G1154">
        <v>430000</v>
      </c>
    </row>
    <row r="1155" spans="1:7" x14ac:dyDescent="0.45">
      <c r="A1155" t="s">
        <v>38</v>
      </c>
      <c r="B1155" t="s">
        <v>8</v>
      </c>
      <c r="C1155" t="s">
        <v>18</v>
      </c>
      <c r="D1155" t="s">
        <v>26</v>
      </c>
      <c r="E1155" t="s">
        <v>16</v>
      </c>
      <c r="F1155" t="s">
        <v>35</v>
      </c>
      <c r="G1155">
        <v>420000</v>
      </c>
    </row>
    <row r="1156" spans="1:7" x14ac:dyDescent="0.45">
      <c r="A1156" t="s">
        <v>38</v>
      </c>
      <c r="B1156" t="s">
        <v>25</v>
      </c>
      <c r="C1156" t="s">
        <v>52</v>
      </c>
      <c r="D1156" t="s">
        <v>26</v>
      </c>
      <c r="E1156" t="s">
        <v>16</v>
      </c>
      <c r="F1156" t="s">
        <v>35</v>
      </c>
      <c r="G1156">
        <v>320000</v>
      </c>
    </row>
    <row r="1157" spans="1:7" x14ac:dyDescent="0.45">
      <c r="A1157" t="s">
        <v>38</v>
      </c>
      <c r="B1157" t="s">
        <v>8</v>
      </c>
      <c r="C1157" t="s">
        <v>46</v>
      </c>
      <c r="D1157" t="s">
        <v>26</v>
      </c>
      <c r="E1157" t="s">
        <v>16</v>
      </c>
      <c r="F1157" t="s">
        <v>35</v>
      </c>
      <c r="G1157">
        <v>550000</v>
      </c>
    </row>
    <row r="1158" spans="1:7" x14ac:dyDescent="0.45">
      <c r="A1158" t="s">
        <v>38</v>
      </c>
      <c r="B1158" t="s">
        <v>8</v>
      </c>
      <c r="C1158" t="s">
        <v>18</v>
      </c>
      <c r="D1158" t="s">
        <v>26</v>
      </c>
      <c r="E1158" t="s">
        <v>11</v>
      </c>
      <c r="F1158" t="s">
        <v>35</v>
      </c>
      <c r="G1158">
        <v>400000</v>
      </c>
    </row>
    <row r="1159" spans="1:7" x14ac:dyDescent="0.45">
      <c r="A1159" t="s">
        <v>38</v>
      </c>
      <c r="B1159" t="s">
        <v>8</v>
      </c>
      <c r="C1159" t="s">
        <v>55</v>
      </c>
      <c r="D1159" t="s">
        <v>10</v>
      </c>
      <c r="E1159" t="s">
        <v>16</v>
      </c>
      <c r="F1159" t="s">
        <v>35</v>
      </c>
      <c r="G1159">
        <v>350000</v>
      </c>
    </row>
    <row r="1160" spans="1:7" x14ac:dyDescent="0.45">
      <c r="A1160" t="s">
        <v>38</v>
      </c>
      <c r="B1160" t="s">
        <v>8</v>
      </c>
      <c r="C1160" t="s">
        <v>51</v>
      </c>
      <c r="D1160" t="s">
        <v>10</v>
      </c>
      <c r="E1160" t="s">
        <v>16</v>
      </c>
      <c r="F1160" t="s">
        <v>35</v>
      </c>
      <c r="G1160">
        <v>408000</v>
      </c>
    </row>
    <row r="1161" spans="1:7" x14ac:dyDescent="0.45">
      <c r="A1161" t="s">
        <v>38</v>
      </c>
      <c r="B1161" t="s">
        <v>27</v>
      </c>
      <c r="C1161" t="s">
        <v>47</v>
      </c>
      <c r="D1161" t="s">
        <v>10</v>
      </c>
      <c r="E1161" t="s">
        <v>16</v>
      </c>
      <c r="F1161" t="s">
        <v>35</v>
      </c>
      <c r="G1161">
        <v>428300</v>
      </c>
    </row>
    <row r="1162" spans="1:7" x14ac:dyDescent="0.45">
      <c r="A1162" t="s">
        <v>38</v>
      </c>
      <c r="B1162" t="s">
        <v>8</v>
      </c>
      <c r="C1162" t="s">
        <v>18</v>
      </c>
      <c r="D1162" t="s">
        <v>10</v>
      </c>
      <c r="E1162" t="s">
        <v>11</v>
      </c>
      <c r="F1162" t="s">
        <v>35</v>
      </c>
      <c r="G1162">
        <v>432000</v>
      </c>
    </row>
    <row r="1163" spans="1:7" x14ac:dyDescent="0.45">
      <c r="A1163" t="s">
        <v>38</v>
      </c>
      <c r="B1163" t="s">
        <v>8</v>
      </c>
      <c r="C1163" t="s">
        <v>21</v>
      </c>
      <c r="D1163" t="s">
        <v>10</v>
      </c>
      <c r="E1163" t="s">
        <v>11</v>
      </c>
      <c r="F1163" t="s">
        <v>35</v>
      </c>
      <c r="G1163">
        <v>470000</v>
      </c>
    </row>
    <row r="1164" spans="1:7" x14ac:dyDescent="0.45">
      <c r="A1164" t="s">
        <v>38</v>
      </c>
      <c r="B1164" t="s">
        <v>8</v>
      </c>
      <c r="C1164" t="s">
        <v>56</v>
      </c>
      <c r="D1164" t="s">
        <v>10</v>
      </c>
      <c r="E1164" t="s">
        <v>11</v>
      </c>
      <c r="F1164" t="s">
        <v>35</v>
      </c>
      <c r="G1164">
        <v>580000</v>
      </c>
    </row>
    <row r="1165" spans="1:7" x14ac:dyDescent="0.45">
      <c r="A1165" t="s">
        <v>38</v>
      </c>
      <c r="B1165" t="s">
        <v>8</v>
      </c>
      <c r="C1165" t="s">
        <v>39</v>
      </c>
      <c r="D1165" t="s">
        <v>10</v>
      </c>
      <c r="E1165" t="s">
        <v>11</v>
      </c>
      <c r="F1165" t="s">
        <v>35</v>
      </c>
      <c r="G1165">
        <v>409000</v>
      </c>
    </row>
    <row r="1166" spans="1:7" x14ac:dyDescent="0.45">
      <c r="A1166" t="s">
        <v>38</v>
      </c>
      <c r="B1166" t="s">
        <v>8</v>
      </c>
      <c r="C1166" t="s">
        <v>39</v>
      </c>
      <c r="D1166" t="s">
        <v>10</v>
      </c>
      <c r="E1166" t="s">
        <v>16</v>
      </c>
      <c r="F1166" t="s">
        <v>35</v>
      </c>
      <c r="G1166">
        <v>495000</v>
      </c>
    </row>
    <row r="1167" spans="1:7" x14ac:dyDescent="0.45">
      <c r="A1167" t="s">
        <v>38</v>
      </c>
      <c r="B1167" t="s">
        <v>8</v>
      </c>
      <c r="C1167" t="s">
        <v>18</v>
      </c>
      <c r="D1167" t="s">
        <v>10</v>
      </c>
      <c r="E1167" t="s">
        <v>11</v>
      </c>
      <c r="F1167" t="s">
        <v>35</v>
      </c>
      <c r="G1167">
        <v>300000</v>
      </c>
    </row>
    <row r="1168" spans="1:7" x14ac:dyDescent="0.45">
      <c r="A1168" t="s">
        <v>38</v>
      </c>
      <c r="B1168" t="s">
        <v>8</v>
      </c>
      <c r="C1168" t="s">
        <v>56</v>
      </c>
      <c r="D1168" t="s">
        <v>10</v>
      </c>
      <c r="E1168" t="s">
        <v>16</v>
      </c>
      <c r="F1168" t="s">
        <v>35</v>
      </c>
      <c r="G1168">
        <v>550000</v>
      </c>
    </row>
    <row r="1169" spans="1:7" x14ac:dyDescent="0.45">
      <c r="A1169" t="s">
        <v>38</v>
      </c>
      <c r="B1169" t="s">
        <v>8</v>
      </c>
      <c r="C1169" t="s">
        <v>18</v>
      </c>
      <c r="D1169" t="s">
        <v>10</v>
      </c>
      <c r="E1169" t="s">
        <v>11</v>
      </c>
      <c r="F1169" t="s">
        <v>35</v>
      </c>
      <c r="G1169">
        <v>312000</v>
      </c>
    </row>
    <row r="1170" spans="1:7" x14ac:dyDescent="0.45">
      <c r="A1170" t="s">
        <v>38</v>
      </c>
      <c r="B1170" t="s">
        <v>25</v>
      </c>
      <c r="C1170" t="s">
        <v>40</v>
      </c>
      <c r="D1170" t="s">
        <v>10</v>
      </c>
      <c r="E1170" t="s">
        <v>16</v>
      </c>
      <c r="F1170" t="s">
        <v>35</v>
      </c>
      <c r="G1170">
        <v>360000</v>
      </c>
    </row>
    <row r="1171" spans="1:7" x14ac:dyDescent="0.45">
      <c r="A1171" t="s">
        <v>38</v>
      </c>
      <c r="B1171" t="s">
        <v>8</v>
      </c>
      <c r="C1171" t="s">
        <v>43</v>
      </c>
      <c r="D1171" t="s">
        <v>10</v>
      </c>
      <c r="E1171" t="s">
        <v>11</v>
      </c>
      <c r="F1171" t="s">
        <v>35</v>
      </c>
      <c r="G1171">
        <v>390000</v>
      </c>
    </row>
    <row r="1172" spans="1:7" x14ac:dyDescent="0.45">
      <c r="A1172" t="s">
        <v>38</v>
      </c>
      <c r="B1172" t="s">
        <v>8</v>
      </c>
      <c r="C1172" t="s">
        <v>54</v>
      </c>
      <c r="D1172" t="s">
        <v>10</v>
      </c>
      <c r="E1172" t="s">
        <v>11</v>
      </c>
      <c r="F1172" t="s">
        <v>35</v>
      </c>
      <c r="G1172">
        <v>450000</v>
      </c>
    </row>
    <row r="1173" spans="1:7" x14ac:dyDescent="0.45">
      <c r="A1173" t="s">
        <v>38</v>
      </c>
      <c r="B1173" t="s">
        <v>8</v>
      </c>
      <c r="C1173" t="s">
        <v>31</v>
      </c>
      <c r="D1173" t="s">
        <v>10</v>
      </c>
      <c r="E1173" t="s">
        <v>11</v>
      </c>
      <c r="F1173" t="s">
        <v>35</v>
      </c>
      <c r="G1173">
        <v>440700</v>
      </c>
    </row>
    <row r="1174" spans="1:7" x14ac:dyDescent="0.45">
      <c r="A1174" t="s">
        <v>38</v>
      </c>
      <c r="B1174" t="s">
        <v>25</v>
      </c>
      <c r="C1174" t="s">
        <v>18</v>
      </c>
      <c r="D1174" t="s">
        <v>10</v>
      </c>
      <c r="E1174" t="s">
        <v>16</v>
      </c>
      <c r="F1174" t="s">
        <v>35</v>
      </c>
      <c r="G1174">
        <v>500000</v>
      </c>
    </row>
    <row r="1175" spans="1:7" x14ac:dyDescent="0.45">
      <c r="A1175" t="s">
        <v>38</v>
      </c>
      <c r="B1175" t="s">
        <v>8</v>
      </c>
      <c r="C1175" t="s">
        <v>21</v>
      </c>
      <c r="D1175" t="s">
        <v>10</v>
      </c>
      <c r="E1175" t="s">
        <v>11</v>
      </c>
      <c r="F1175" t="s">
        <v>35</v>
      </c>
      <c r="G1175">
        <v>306000</v>
      </c>
    </row>
    <row r="1176" spans="1:7" x14ac:dyDescent="0.45">
      <c r="A1176" t="s">
        <v>38</v>
      </c>
      <c r="B1176" t="s">
        <v>8</v>
      </c>
      <c r="C1176" t="s">
        <v>56</v>
      </c>
      <c r="D1176" t="s">
        <v>10</v>
      </c>
      <c r="E1176" t="s">
        <v>11</v>
      </c>
      <c r="F1176" t="s">
        <v>35</v>
      </c>
      <c r="G1176">
        <v>550000</v>
      </c>
    </row>
    <row r="1177" spans="1:7" x14ac:dyDescent="0.45">
      <c r="A1177" t="s">
        <v>38</v>
      </c>
      <c r="B1177" t="s">
        <v>8</v>
      </c>
      <c r="C1177" t="s">
        <v>44</v>
      </c>
      <c r="D1177" t="s">
        <v>10</v>
      </c>
      <c r="E1177" t="s">
        <v>11</v>
      </c>
      <c r="F1177" t="s">
        <v>35</v>
      </c>
      <c r="G1177">
        <v>450000</v>
      </c>
    </row>
    <row r="1178" spans="1:7" x14ac:dyDescent="0.45">
      <c r="A1178" t="s">
        <v>38</v>
      </c>
      <c r="B1178" t="s">
        <v>8</v>
      </c>
      <c r="C1178" t="s">
        <v>39</v>
      </c>
      <c r="D1178" t="s">
        <v>10</v>
      </c>
      <c r="E1178" t="s">
        <v>16</v>
      </c>
      <c r="F1178" t="s">
        <v>35</v>
      </c>
      <c r="G1178">
        <v>440000</v>
      </c>
    </row>
    <row r="1179" spans="1:7" x14ac:dyDescent="0.45">
      <c r="A1179" t="s">
        <v>38</v>
      </c>
      <c r="B1179" t="s">
        <v>8</v>
      </c>
      <c r="C1179" t="s">
        <v>40</v>
      </c>
      <c r="D1179" t="s">
        <v>10</v>
      </c>
      <c r="E1179" t="s">
        <v>11</v>
      </c>
      <c r="F1179" t="s">
        <v>35</v>
      </c>
      <c r="G1179">
        <v>376000</v>
      </c>
    </row>
    <row r="1180" spans="1:7" x14ac:dyDescent="0.45">
      <c r="A1180" t="s">
        <v>38</v>
      </c>
      <c r="B1180" t="s">
        <v>8</v>
      </c>
      <c r="C1180" t="s">
        <v>18</v>
      </c>
      <c r="D1180" t="s">
        <v>10</v>
      </c>
      <c r="E1180" t="s">
        <v>11</v>
      </c>
      <c r="F1180" t="s">
        <v>35</v>
      </c>
      <c r="G1180">
        <v>408000</v>
      </c>
    </row>
    <row r="1181" spans="1:7" x14ac:dyDescent="0.45">
      <c r="A1181" t="s">
        <v>38</v>
      </c>
      <c r="B1181" t="s">
        <v>8</v>
      </c>
      <c r="C1181" t="s">
        <v>39</v>
      </c>
      <c r="D1181" t="s">
        <v>10</v>
      </c>
      <c r="E1181" t="s">
        <v>11</v>
      </c>
      <c r="F1181" t="s">
        <v>35</v>
      </c>
      <c r="G1181">
        <v>475000</v>
      </c>
    </row>
    <row r="1182" spans="1:7" x14ac:dyDescent="0.45">
      <c r="A1182" t="s">
        <v>38</v>
      </c>
      <c r="B1182" t="s">
        <v>8</v>
      </c>
      <c r="C1182" t="s">
        <v>44</v>
      </c>
      <c r="D1182" t="s">
        <v>10</v>
      </c>
      <c r="E1182" t="s">
        <v>11</v>
      </c>
      <c r="F1182" t="s">
        <v>35</v>
      </c>
      <c r="G1182">
        <v>450000</v>
      </c>
    </row>
    <row r="1183" spans="1:7" x14ac:dyDescent="0.45">
      <c r="A1183" t="s">
        <v>38</v>
      </c>
      <c r="B1183" t="s">
        <v>8</v>
      </c>
      <c r="C1183" t="s">
        <v>41</v>
      </c>
      <c r="D1183" t="s">
        <v>10</v>
      </c>
      <c r="E1183" t="s">
        <v>16</v>
      </c>
      <c r="F1183" t="s">
        <v>35</v>
      </c>
      <c r="G1183">
        <v>500000</v>
      </c>
    </row>
    <row r="1184" spans="1:7" x14ac:dyDescent="0.45">
      <c r="A1184" t="s">
        <v>38</v>
      </c>
      <c r="B1184" t="s">
        <v>8</v>
      </c>
      <c r="C1184" t="s">
        <v>39</v>
      </c>
      <c r="D1184" t="s">
        <v>26</v>
      </c>
      <c r="E1184" t="s">
        <v>11</v>
      </c>
      <c r="F1184" t="s">
        <v>35</v>
      </c>
      <c r="G1184">
        <v>415000</v>
      </c>
    </row>
    <row r="1185" spans="1:7" x14ac:dyDescent="0.45">
      <c r="A1185" t="s">
        <v>38</v>
      </c>
      <c r="B1185" t="s">
        <v>8</v>
      </c>
      <c r="C1185" t="s">
        <v>21</v>
      </c>
      <c r="D1185" t="s">
        <v>26</v>
      </c>
      <c r="E1185" t="s">
        <v>16</v>
      </c>
      <c r="F1185" t="s">
        <v>35</v>
      </c>
      <c r="G1185">
        <v>500000</v>
      </c>
    </row>
    <row r="1186" spans="1:7" x14ac:dyDescent="0.45">
      <c r="A1186" t="s">
        <v>38</v>
      </c>
      <c r="B1186" t="s">
        <v>27</v>
      </c>
      <c r="C1186" t="s">
        <v>46</v>
      </c>
      <c r="D1186" t="s">
        <v>26</v>
      </c>
      <c r="E1186" t="s">
        <v>11</v>
      </c>
      <c r="F1186" t="s">
        <v>35</v>
      </c>
      <c r="G1186">
        <v>440000</v>
      </c>
    </row>
    <row r="1187" spans="1:7" x14ac:dyDescent="0.45">
      <c r="A1187" t="s">
        <v>38</v>
      </c>
      <c r="B1187" t="s">
        <v>8</v>
      </c>
      <c r="C1187" t="s">
        <v>40</v>
      </c>
      <c r="D1187" t="s">
        <v>26</v>
      </c>
      <c r="E1187" t="s">
        <v>16</v>
      </c>
      <c r="F1187" t="s">
        <v>35</v>
      </c>
      <c r="G1187">
        <v>720000</v>
      </c>
    </row>
    <row r="1188" spans="1:7" x14ac:dyDescent="0.45">
      <c r="A1188" t="s">
        <v>38</v>
      </c>
      <c r="B1188" t="s">
        <v>8</v>
      </c>
      <c r="C1188" t="s">
        <v>41</v>
      </c>
      <c r="D1188" t="s">
        <v>26</v>
      </c>
      <c r="E1188" t="s">
        <v>16</v>
      </c>
      <c r="F1188" t="s">
        <v>35</v>
      </c>
      <c r="G1188">
        <v>400000</v>
      </c>
    </row>
    <row r="1189" spans="1:7" x14ac:dyDescent="0.45">
      <c r="A1189" t="s">
        <v>38</v>
      </c>
      <c r="B1189" t="s">
        <v>8</v>
      </c>
      <c r="C1189" t="s">
        <v>40</v>
      </c>
      <c r="D1189" t="s">
        <v>26</v>
      </c>
      <c r="E1189" t="s">
        <v>11</v>
      </c>
      <c r="F1189" t="s">
        <v>35</v>
      </c>
      <c r="G1189">
        <v>400000</v>
      </c>
    </row>
    <row r="1190" spans="1:7" x14ac:dyDescent="0.45">
      <c r="A1190" t="s">
        <v>38</v>
      </c>
      <c r="B1190" t="s">
        <v>25</v>
      </c>
      <c r="C1190" t="s">
        <v>31</v>
      </c>
      <c r="D1190" t="s">
        <v>26</v>
      </c>
      <c r="E1190" t="s">
        <v>16</v>
      </c>
      <c r="F1190" t="s">
        <v>35</v>
      </c>
      <c r="G1190">
        <v>600000</v>
      </c>
    </row>
    <row r="1191" spans="1:7" x14ac:dyDescent="0.45">
      <c r="A1191" t="s">
        <v>38</v>
      </c>
      <c r="B1191" t="s">
        <v>27</v>
      </c>
      <c r="C1191" t="s">
        <v>48</v>
      </c>
      <c r="D1191" t="s">
        <v>26</v>
      </c>
      <c r="E1191" t="s">
        <v>11</v>
      </c>
      <c r="F1191" t="s">
        <v>35</v>
      </c>
      <c r="G1191">
        <v>404000</v>
      </c>
    </row>
    <row r="1192" spans="1:7" x14ac:dyDescent="0.45">
      <c r="A1192" t="s">
        <v>38</v>
      </c>
      <c r="B1192" t="s">
        <v>8</v>
      </c>
      <c r="C1192" t="s">
        <v>39</v>
      </c>
      <c r="D1192" t="s">
        <v>26</v>
      </c>
      <c r="E1192" t="s">
        <v>16</v>
      </c>
      <c r="F1192" t="s">
        <v>35</v>
      </c>
      <c r="G1192">
        <v>360000</v>
      </c>
    </row>
    <row r="1193" spans="1:7" x14ac:dyDescent="0.45">
      <c r="A1193" t="s">
        <v>38</v>
      </c>
      <c r="B1193" t="s">
        <v>8</v>
      </c>
      <c r="C1193" t="s">
        <v>56</v>
      </c>
      <c r="D1193" t="s">
        <v>26</v>
      </c>
      <c r="E1193" t="s">
        <v>11</v>
      </c>
      <c r="F1193" t="s">
        <v>35</v>
      </c>
      <c r="G1193">
        <v>545000</v>
      </c>
    </row>
    <row r="1194" spans="1:7" x14ac:dyDescent="0.45">
      <c r="A1194" t="s">
        <v>38</v>
      </c>
      <c r="B1194" t="s">
        <v>8</v>
      </c>
      <c r="C1194" t="s">
        <v>59</v>
      </c>
      <c r="D1194" t="s">
        <v>26</v>
      </c>
      <c r="E1194" t="s">
        <v>16</v>
      </c>
      <c r="F1194" t="s">
        <v>35</v>
      </c>
      <c r="G1194">
        <v>500000</v>
      </c>
    </row>
    <row r="1195" spans="1:7" x14ac:dyDescent="0.45">
      <c r="A1195" t="s">
        <v>38</v>
      </c>
      <c r="B1195" t="s">
        <v>8</v>
      </c>
      <c r="C1195" t="s">
        <v>57</v>
      </c>
      <c r="D1195" t="s">
        <v>26</v>
      </c>
      <c r="E1195" t="s">
        <v>11</v>
      </c>
      <c r="F1195" t="s">
        <v>35</v>
      </c>
      <c r="G1195">
        <v>4140000</v>
      </c>
    </row>
    <row r="1196" spans="1:7" x14ac:dyDescent="0.45">
      <c r="A1196" t="s">
        <v>38</v>
      </c>
      <c r="B1196" t="s">
        <v>25</v>
      </c>
      <c r="C1196" t="s">
        <v>62</v>
      </c>
      <c r="D1196" t="s">
        <v>10</v>
      </c>
      <c r="E1196" t="s">
        <v>11</v>
      </c>
      <c r="F1196" t="s">
        <v>35</v>
      </c>
      <c r="G1196">
        <v>400000</v>
      </c>
    </row>
    <row r="1197" spans="1:7" x14ac:dyDescent="0.45">
      <c r="A1197" t="s">
        <v>38</v>
      </c>
      <c r="B1197" t="s">
        <v>8</v>
      </c>
      <c r="C1197" t="s">
        <v>56</v>
      </c>
      <c r="D1197" t="s">
        <v>10</v>
      </c>
      <c r="E1197" t="s">
        <v>16</v>
      </c>
      <c r="F1197" t="s">
        <v>35</v>
      </c>
      <c r="G1197">
        <v>445000</v>
      </c>
    </row>
    <row r="1198" spans="1:7" x14ac:dyDescent="0.45">
      <c r="A1198" t="s">
        <v>38</v>
      </c>
      <c r="B1198" t="s">
        <v>8</v>
      </c>
      <c r="C1198" t="s">
        <v>39</v>
      </c>
      <c r="D1198" t="s">
        <v>10</v>
      </c>
      <c r="E1198" t="s">
        <v>16</v>
      </c>
      <c r="F1198" t="s">
        <v>35</v>
      </c>
      <c r="G1198">
        <v>415000</v>
      </c>
    </row>
    <row r="1199" spans="1:7" x14ac:dyDescent="0.45">
      <c r="A1199" t="s">
        <v>38</v>
      </c>
      <c r="B1199" t="s">
        <v>8</v>
      </c>
      <c r="C1199" t="s">
        <v>41</v>
      </c>
      <c r="D1199" t="s">
        <v>10</v>
      </c>
      <c r="E1199" t="s">
        <v>11</v>
      </c>
      <c r="F1199" t="s">
        <v>35</v>
      </c>
      <c r="G1199">
        <v>300000</v>
      </c>
    </row>
    <row r="1200" spans="1:7" x14ac:dyDescent="0.45">
      <c r="A1200" t="s">
        <v>38</v>
      </c>
      <c r="B1200" t="s">
        <v>27</v>
      </c>
      <c r="C1200" t="s">
        <v>47</v>
      </c>
      <c r="D1200" t="s">
        <v>10</v>
      </c>
      <c r="E1200" t="s">
        <v>16</v>
      </c>
      <c r="F1200" t="s">
        <v>35</v>
      </c>
      <c r="G1200">
        <v>469000</v>
      </c>
    </row>
    <row r="1201" spans="1:7" x14ac:dyDescent="0.45">
      <c r="A1201" t="s">
        <v>38</v>
      </c>
      <c r="B1201" t="s">
        <v>8</v>
      </c>
      <c r="C1201" t="s">
        <v>21</v>
      </c>
      <c r="D1201" t="s">
        <v>10</v>
      </c>
      <c r="E1201" t="s">
        <v>11</v>
      </c>
      <c r="F1201" t="s">
        <v>35</v>
      </c>
      <c r="G1201">
        <v>360000</v>
      </c>
    </row>
    <row r="1202" spans="1:7" x14ac:dyDescent="0.45">
      <c r="A1202" t="s">
        <v>38</v>
      </c>
      <c r="B1202" t="s">
        <v>8</v>
      </c>
      <c r="C1202" t="s">
        <v>21</v>
      </c>
      <c r="D1202" t="s">
        <v>10</v>
      </c>
      <c r="E1202" t="s">
        <v>11</v>
      </c>
      <c r="F1202" t="s">
        <v>35</v>
      </c>
      <c r="G1202">
        <v>495000</v>
      </c>
    </row>
    <row r="1203" spans="1:7" x14ac:dyDescent="0.45">
      <c r="A1203" t="s">
        <v>38</v>
      </c>
      <c r="B1203" t="s">
        <v>8</v>
      </c>
      <c r="C1203" t="s">
        <v>51</v>
      </c>
      <c r="D1203" t="s">
        <v>10</v>
      </c>
      <c r="E1203" t="s">
        <v>11</v>
      </c>
      <c r="F1203" t="s">
        <v>35</v>
      </c>
      <c r="G1203">
        <v>430000</v>
      </c>
    </row>
    <row r="1204" spans="1:7" x14ac:dyDescent="0.45">
      <c r="A1204" t="s">
        <v>38</v>
      </c>
      <c r="B1204" t="s">
        <v>8</v>
      </c>
      <c r="C1204" t="s">
        <v>41</v>
      </c>
      <c r="D1204" t="s">
        <v>10</v>
      </c>
      <c r="E1204" t="s">
        <v>16</v>
      </c>
      <c r="F1204" t="s">
        <v>35</v>
      </c>
      <c r="G1204">
        <v>0</v>
      </c>
    </row>
    <row r="1205" spans="1:7" x14ac:dyDescent="0.45">
      <c r="A1205" t="s">
        <v>38</v>
      </c>
      <c r="B1205" t="s">
        <v>8</v>
      </c>
      <c r="C1205" t="s">
        <v>57</v>
      </c>
      <c r="D1205" t="s">
        <v>10</v>
      </c>
      <c r="E1205" t="s">
        <v>16</v>
      </c>
      <c r="F1205" t="s">
        <v>35</v>
      </c>
      <c r="G1205">
        <v>480000</v>
      </c>
    </row>
    <row r="1206" spans="1:7" x14ac:dyDescent="0.45">
      <c r="A1206" t="s">
        <v>38</v>
      </c>
      <c r="B1206" t="s">
        <v>8</v>
      </c>
      <c r="C1206" t="s">
        <v>56</v>
      </c>
      <c r="D1206" t="s">
        <v>10</v>
      </c>
      <c r="E1206" t="s">
        <v>16</v>
      </c>
      <c r="F1206" t="s">
        <v>35</v>
      </c>
      <c r="G1206">
        <v>425000</v>
      </c>
    </row>
    <row r="1207" spans="1:7" x14ac:dyDescent="0.45">
      <c r="A1207" t="s">
        <v>38</v>
      </c>
      <c r="B1207" t="s">
        <v>8</v>
      </c>
      <c r="C1207" t="s">
        <v>56</v>
      </c>
      <c r="D1207" t="s">
        <v>10</v>
      </c>
      <c r="E1207" t="s">
        <v>11</v>
      </c>
      <c r="F1207" t="s">
        <v>35</v>
      </c>
      <c r="G1207">
        <v>450000</v>
      </c>
    </row>
    <row r="1208" spans="1:7" x14ac:dyDescent="0.45">
      <c r="A1208" t="s">
        <v>38</v>
      </c>
      <c r="B1208" t="s">
        <v>8</v>
      </c>
      <c r="C1208" t="s">
        <v>18</v>
      </c>
      <c r="D1208" t="s">
        <v>10</v>
      </c>
      <c r="E1208" t="s">
        <v>11</v>
      </c>
      <c r="F1208" t="s">
        <v>35</v>
      </c>
      <c r="G1208">
        <v>420000</v>
      </c>
    </row>
    <row r="1209" spans="1:7" x14ac:dyDescent="0.45">
      <c r="A1209" t="s">
        <v>38</v>
      </c>
      <c r="B1209" t="s">
        <v>8</v>
      </c>
      <c r="C1209" t="s">
        <v>56</v>
      </c>
      <c r="D1209" t="s">
        <v>10</v>
      </c>
      <c r="E1209" t="s">
        <v>16</v>
      </c>
      <c r="F1209" t="s">
        <v>35</v>
      </c>
      <c r="G1209">
        <v>520000</v>
      </c>
    </row>
    <row r="1210" spans="1:7" x14ac:dyDescent="0.45">
      <c r="A1210" t="s">
        <v>38</v>
      </c>
      <c r="B1210" t="s">
        <v>8</v>
      </c>
      <c r="C1210" t="s">
        <v>39</v>
      </c>
      <c r="D1210" t="s">
        <v>10</v>
      </c>
      <c r="E1210" t="s">
        <v>16</v>
      </c>
      <c r="F1210" t="s">
        <v>35</v>
      </c>
      <c r="G1210">
        <v>420000</v>
      </c>
    </row>
    <row r="1211" spans="1:7" x14ac:dyDescent="0.45">
      <c r="A1211" t="s">
        <v>38</v>
      </c>
      <c r="B1211" t="s">
        <v>8</v>
      </c>
      <c r="C1211" t="s">
        <v>46</v>
      </c>
      <c r="D1211" t="s">
        <v>26</v>
      </c>
      <c r="E1211" t="s">
        <v>11</v>
      </c>
      <c r="F1211" t="s">
        <v>35</v>
      </c>
      <c r="G1211">
        <v>400000</v>
      </c>
    </row>
    <row r="1212" spans="1:7" x14ac:dyDescent="0.45">
      <c r="A1212" t="s">
        <v>38</v>
      </c>
      <c r="B1212" t="s">
        <v>8</v>
      </c>
      <c r="C1212" t="s">
        <v>49</v>
      </c>
      <c r="D1212" t="s">
        <v>26</v>
      </c>
      <c r="E1212" t="s">
        <v>16</v>
      </c>
      <c r="F1212" t="s">
        <v>35</v>
      </c>
      <c r="G1212">
        <v>500000</v>
      </c>
    </row>
    <row r="1213" spans="1:7" x14ac:dyDescent="0.45">
      <c r="A1213" t="s">
        <v>38</v>
      </c>
      <c r="B1213" t="s">
        <v>8</v>
      </c>
      <c r="C1213" t="s">
        <v>46</v>
      </c>
      <c r="D1213" t="s">
        <v>26</v>
      </c>
      <c r="E1213" t="s">
        <v>11</v>
      </c>
      <c r="F1213" t="s">
        <v>35</v>
      </c>
      <c r="G1213">
        <v>450000</v>
      </c>
    </row>
    <row r="1214" spans="1:7" x14ac:dyDescent="0.45">
      <c r="A1214" t="s">
        <v>38</v>
      </c>
      <c r="B1214" t="s">
        <v>8</v>
      </c>
      <c r="C1214" t="s">
        <v>18</v>
      </c>
      <c r="D1214" t="s">
        <v>26</v>
      </c>
      <c r="E1214" t="s">
        <v>11</v>
      </c>
      <c r="F1214" t="s">
        <v>35</v>
      </c>
      <c r="G1214">
        <v>430000</v>
      </c>
    </row>
    <row r="1215" spans="1:7" x14ac:dyDescent="0.45">
      <c r="A1215" t="s">
        <v>38</v>
      </c>
      <c r="B1215" t="s">
        <v>8</v>
      </c>
      <c r="C1215" t="s">
        <v>41</v>
      </c>
      <c r="D1215" t="s">
        <v>26</v>
      </c>
      <c r="E1215" t="s">
        <v>16</v>
      </c>
      <c r="F1215" t="s">
        <v>35</v>
      </c>
      <c r="G1215">
        <v>600000</v>
      </c>
    </row>
    <row r="1216" spans="1:7" x14ac:dyDescent="0.45">
      <c r="A1216" t="s">
        <v>38</v>
      </c>
      <c r="B1216" t="s">
        <v>8</v>
      </c>
      <c r="C1216" t="s">
        <v>47</v>
      </c>
      <c r="D1216" t="s">
        <v>10</v>
      </c>
      <c r="E1216" t="s">
        <v>11</v>
      </c>
      <c r="F1216" t="s">
        <v>36</v>
      </c>
      <c r="G1216">
        <v>475000</v>
      </c>
    </row>
    <row r="1217" spans="1:7" x14ac:dyDescent="0.45">
      <c r="A1217" t="s">
        <v>38</v>
      </c>
      <c r="B1217" t="s">
        <v>8</v>
      </c>
      <c r="C1217" t="s">
        <v>39</v>
      </c>
      <c r="D1217" t="s">
        <v>10</v>
      </c>
      <c r="E1217" t="s">
        <v>16</v>
      </c>
      <c r="F1217" t="s">
        <v>36</v>
      </c>
      <c r="G1217">
        <v>510000</v>
      </c>
    </row>
    <row r="1218" spans="1:7" x14ac:dyDescent="0.45">
      <c r="A1218" t="s">
        <v>38</v>
      </c>
      <c r="B1218" t="s">
        <v>8</v>
      </c>
      <c r="C1218" t="s">
        <v>44</v>
      </c>
      <c r="D1218" t="s">
        <v>10</v>
      </c>
      <c r="E1218" t="s">
        <v>16</v>
      </c>
      <c r="F1218" t="s">
        <v>36</v>
      </c>
      <c r="G1218">
        <v>480000</v>
      </c>
    </row>
    <row r="1219" spans="1:7" x14ac:dyDescent="0.45">
      <c r="A1219" t="s">
        <v>38</v>
      </c>
      <c r="B1219" t="s">
        <v>8</v>
      </c>
      <c r="C1219" t="s">
        <v>51</v>
      </c>
      <c r="D1219" t="s">
        <v>10</v>
      </c>
      <c r="E1219" t="s">
        <v>11</v>
      </c>
      <c r="F1219" t="s">
        <v>36</v>
      </c>
      <c r="G1219">
        <v>400000</v>
      </c>
    </row>
    <row r="1220" spans="1:7" x14ac:dyDescent="0.45">
      <c r="A1220" t="s">
        <v>38</v>
      </c>
      <c r="B1220" t="s">
        <v>8</v>
      </c>
      <c r="C1220" t="s">
        <v>44</v>
      </c>
      <c r="D1220" t="s">
        <v>10</v>
      </c>
      <c r="E1220" t="s">
        <v>11</v>
      </c>
      <c r="F1220" t="s">
        <v>36</v>
      </c>
      <c r="G1220">
        <v>435000</v>
      </c>
    </row>
    <row r="1221" spans="1:7" x14ac:dyDescent="0.45">
      <c r="A1221" t="s">
        <v>38</v>
      </c>
      <c r="B1221" t="s">
        <v>8</v>
      </c>
      <c r="C1221" t="s">
        <v>39</v>
      </c>
      <c r="D1221" t="s">
        <v>10</v>
      </c>
      <c r="E1221" t="s">
        <v>16</v>
      </c>
      <c r="F1221" t="s">
        <v>36</v>
      </c>
      <c r="G1221">
        <v>480000</v>
      </c>
    </row>
    <row r="1222" spans="1:7" x14ac:dyDescent="0.45">
      <c r="A1222" t="s">
        <v>38</v>
      </c>
      <c r="B1222" t="s">
        <v>25</v>
      </c>
      <c r="C1222" t="s">
        <v>45</v>
      </c>
      <c r="D1222" t="s">
        <v>10</v>
      </c>
      <c r="E1222" t="s">
        <v>16</v>
      </c>
      <c r="F1222" t="s">
        <v>36</v>
      </c>
      <c r="G1222">
        <v>300000</v>
      </c>
    </row>
    <row r="1223" spans="1:7" x14ac:dyDescent="0.45">
      <c r="A1223" t="s">
        <v>38</v>
      </c>
      <c r="B1223" t="s">
        <v>8</v>
      </c>
      <c r="C1223" t="s">
        <v>56</v>
      </c>
      <c r="D1223" t="s">
        <v>26</v>
      </c>
      <c r="E1223" t="s">
        <v>11</v>
      </c>
      <c r="F1223" t="s">
        <v>36</v>
      </c>
      <c r="G1223">
        <v>51500</v>
      </c>
    </row>
    <row r="1224" spans="1:7" x14ac:dyDescent="0.45">
      <c r="A1224" t="s">
        <v>38</v>
      </c>
      <c r="B1224" t="s">
        <v>8</v>
      </c>
      <c r="C1224" t="s">
        <v>43</v>
      </c>
      <c r="D1224" t="s">
        <v>10</v>
      </c>
      <c r="E1224" t="s">
        <v>11</v>
      </c>
      <c r="F1224" t="s">
        <v>36</v>
      </c>
      <c r="G1224">
        <v>380000</v>
      </c>
    </row>
    <row r="1225" spans="1:7" x14ac:dyDescent="0.45">
      <c r="A1225" t="s">
        <v>38</v>
      </c>
      <c r="B1225" t="s">
        <v>27</v>
      </c>
      <c r="C1225" t="s">
        <v>47</v>
      </c>
      <c r="D1225" t="s">
        <v>10</v>
      </c>
      <c r="E1225" t="s">
        <v>16</v>
      </c>
      <c r="F1225" t="s">
        <v>36</v>
      </c>
      <c r="G1225">
        <v>460000</v>
      </c>
    </row>
    <row r="1226" spans="1:7" x14ac:dyDescent="0.45">
      <c r="A1226" t="s">
        <v>38</v>
      </c>
      <c r="B1226" t="s">
        <v>8</v>
      </c>
      <c r="C1226" t="s">
        <v>39</v>
      </c>
      <c r="D1226" t="s">
        <v>10</v>
      </c>
      <c r="E1226" t="s">
        <v>11</v>
      </c>
      <c r="F1226" t="s">
        <v>36</v>
      </c>
      <c r="G1226">
        <v>410000</v>
      </c>
    </row>
    <row r="1227" spans="1:7" x14ac:dyDescent="0.45">
      <c r="A1227" t="s">
        <v>38</v>
      </c>
      <c r="B1227" t="s">
        <v>8</v>
      </c>
      <c r="C1227" t="s">
        <v>18</v>
      </c>
      <c r="D1227" t="s">
        <v>10</v>
      </c>
      <c r="E1227" t="s">
        <v>16</v>
      </c>
      <c r="F1227" t="s">
        <v>36</v>
      </c>
      <c r="G1227">
        <v>415000</v>
      </c>
    </row>
    <row r="1228" spans="1:7" x14ac:dyDescent="0.45">
      <c r="A1228" t="s">
        <v>38</v>
      </c>
      <c r="B1228" t="s">
        <v>8</v>
      </c>
      <c r="C1228" t="s">
        <v>21</v>
      </c>
      <c r="D1228" t="s">
        <v>10</v>
      </c>
      <c r="E1228" t="s">
        <v>11</v>
      </c>
      <c r="F1228" t="s">
        <v>36</v>
      </c>
      <c r="G1228">
        <v>515000</v>
      </c>
    </row>
    <row r="1229" spans="1:7" x14ac:dyDescent="0.45">
      <c r="A1229" t="s">
        <v>38</v>
      </c>
      <c r="B1229" t="s">
        <v>27</v>
      </c>
      <c r="C1229" t="s">
        <v>18</v>
      </c>
      <c r="D1229" t="s">
        <v>26</v>
      </c>
      <c r="E1229" t="s">
        <v>11</v>
      </c>
      <c r="F1229" t="s">
        <v>36</v>
      </c>
      <c r="G1229">
        <v>415000</v>
      </c>
    </row>
    <row r="1230" spans="1:7" x14ac:dyDescent="0.45">
      <c r="A1230" t="s">
        <v>38</v>
      </c>
      <c r="B1230" t="s">
        <v>8</v>
      </c>
      <c r="C1230" t="s">
        <v>39</v>
      </c>
      <c r="D1230" t="s">
        <v>10</v>
      </c>
      <c r="E1230" t="s">
        <v>11</v>
      </c>
      <c r="F1230" t="s">
        <v>36</v>
      </c>
      <c r="G1230">
        <v>390000</v>
      </c>
    </row>
    <row r="1231" spans="1:7" x14ac:dyDescent="0.45">
      <c r="A1231" t="s">
        <v>38</v>
      </c>
      <c r="B1231" t="s">
        <v>25</v>
      </c>
      <c r="C1231" t="s">
        <v>40</v>
      </c>
      <c r="D1231" t="s">
        <v>10</v>
      </c>
      <c r="E1231" t="s">
        <v>11</v>
      </c>
      <c r="F1231" t="s">
        <v>36</v>
      </c>
      <c r="G1231">
        <v>200000</v>
      </c>
    </row>
    <row r="1232" spans="1:7" x14ac:dyDescent="0.45">
      <c r="A1232" t="s">
        <v>38</v>
      </c>
      <c r="B1232" t="s">
        <v>8</v>
      </c>
      <c r="C1232" t="s">
        <v>52</v>
      </c>
      <c r="D1232" t="s">
        <v>10</v>
      </c>
      <c r="E1232" t="s">
        <v>16</v>
      </c>
      <c r="F1232" t="s">
        <v>36</v>
      </c>
      <c r="G1232">
        <v>520000</v>
      </c>
    </row>
    <row r="1233" spans="1:7" x14ac:dyDescent="0.45">
      <c r="A1233" t="s">
        <v>38</v>
      </c>
      <c r="B1233" t="s">
        <v>8</v>
      </c>
      <c r="C1233" t="s">
        <v>56</v>
      </c>
      <c r="D1233" t="s">
        <v>10</v>
      </c>
      <c r="E1233" t="s">
        <v>11</v>
      </c>
      <c r="F1233" t="s">
        <v>36</v>
      </c>
      <c r="G1233">
        <v>425000</v>
      </c>
    </row>
    <row r="1234" spans="1:7" x14ac:dyDescent="0.45">
      <c r="A1234" t="s">
        <v>38</v>
      </c>
      <c r="B1234" t="s">
        <v>27</v>
      </c>
      <c r="C1234" t="s">
        <v>18</v>
      </c>
      <c r="D1234" t="s">
        <v>26</v>
      </c>
      <c r="E1234" t="s">
        <v>16</v>
      </c>
      <c r="F1234" t="s">
        <v>36</v>
      </c>
      <c r="G1234">
        <v>420000</v>
      </c>
    </row>
    <row r="1235" spans="1:7" x14ac:dyDescent="0.45">
      <c r="A1235" t="s">
        <v>38</v>
      </c>
      <c r="B1235" t="s">
        <v>8</v>
      </c>
      <c r="C1235" t="s">
        <v>39</v>
      </c>
      <c r="D1235" t="s">
        <v>10</v>
      </c>
      <c r="E1235" t="s">
        <v>16</v>
      </c>
      <c r="F1235" t="s">
        <v>37</v>
      </c>
      <c r="G1235">
        <v>432000</v>
      </c>
    </row>
    <row r="1236" spans="1:7" x14ac:dyDescent="0.45">
      <c r="A1236" t="s">
        <v>38</v>
      </c>
      <c r="B1236" t="s">
        <v>8</v>
      </c>
      <c r="C1236" t="s">
        <v>56</v>
      </c>
      <c r="D1236" t="s">
        <v>10</v>
      </c>
      <c r="E1236" t="s">
        <v>16</v>
      </c>
      <c r="F1236" t="s">
        <v>37</v>
      </c>
      <c r="G1236">
        <v>565000</v>
      </c>
    </row>
    <row r="1237" spans="1:7" x14ac:dyDescent="0.45">
      <c r="A1237" t="s">
        <v>38</v>
      </c>
      <c r="B1237" t="s">
        <v>8</v>
      </c>
      <c r="C1237" t="s">
        <v>44</v>
      </c>
      <c r="D1237" t="s">
        <v>10</v>
      </c>
      <c r="E1237" t="s">
        <v>16</v>
      </c>
      <c r="F1237" t="s">
        <v>37</v>
      </c>
      <c r="G1237">
        <v>400000</v>
      </c>
    </row>
    <row r="1238" spans="1:7" x14ac:dyDescent="0.45">
      <c r="A1238" t="s">
        <v>38</v>
      </c>
      <c r="B1238" t="s">
        <v>8</v>
      </c>
      <c r="C1238" t="s">
        <v>44</v>
      </c>
      <c r="D1238" t="s">
        <v>10</v>
      </c>
      <c r="E1238" t="s">
        <v>11</v>
      </c>
      <c r="F1238" t="s">
        <v>37</v>
      </c>
      <c r="G1238">
        <v>460000</v>
      </c>
    </row>
    <row r="1239" spans="1:7" x14ac:dyDescent="0.45">
      <c r="A1239" t="s">
        <v>38</v>
      </c>
      <c r="B1239" t="s">
        <v>8</v>
      </c>
      <c r="C1239" t="s">
        <v>56</v>
      </c>
      <c r="D1239" t="s">
        <v>10</v>
      </c>
      <c r="E1239" t="s">
        <v>11</v>
      </c>
      <c r="F1239" t="s">
        <v>37</v>
      </c>
      <c r="G1239">
        <v>400000</v>
      </c>
    </row>
    <row r="1240" spans="1:7" x14ac:dyDescent="0.45">
      <c r="A1240" t="s">
        <v>38</v>
      </c>
      <c r="B1240" t="s">
        <v>8</v>
      </c>
      <c r="C1240" t="s">
        <v>41</v>
      </c>
      <c r="D1240" t="s">
        <v>10</v>
      </c>
      <c r="E1240" t="s">
        <v>16</v>
      </c>
      <c r="F1240" t="s">
        <v>37</v>
      </c>
      <c r="G1240">
        <v>250000</v>
      </c>
    </row>
    <row r="1241" spans="1:7" x14ac:dyDescent="0.45">
      <c r="A1241" t="s">
        <v>38</v>
      </c>
      <c r="B1241" t="s">
        <v>25</v>
      </c>
      <c r="C1241" t="s">
        <v>44</v>
      </c>
      <c r="D1241" t="s">
        <v>10</v>
      </c>
      <c r="E1241" t="s">
        <v>16</v>
      </c>
      <c r="F1241" t="s">
        <v>37</v>
      </c>
      <c r="G1241">
        <v>360000</v>
      </c>
    </row>
    <row r="1242" spans="1:7" x14ac:dyDescent="0.45">
      <c r="A1242" t="s">
        <v>38</v>
      </c>
      <c r="B1242" t="s">
        <v>8</v>
      </c>
      <c r="C1242" t="s">
        <v>40</v>
      </c>
      <c r="D1242" t="s">
        <v>26</v>
      </c>
      <c r="E1242" t="s">
        <v>16</v>
      </c>
      <c r="F1242" t="s">
        <v>37</v>
      </c>
      <c r="G1242">
        <v>410000</v>
      </c>
    </row>
    <row r="1243" spans="1:7" x14ac:dyDescent="0.45">
      <c r="A1243" t="s">
        <v>38</v>
      </c>
      <c r="B1243" t="s">
        <v>8</v>
      </c>
      <c r="C1243" t="s">
        <v>40</v>
      </c>
      <c r="D1243" t="s">
        <v>26</v>
      </c>
      <c r="E1243" t="s">
        <v>11</v>
      </c>
      <c r="F1243" t="s">
        <v>37</v>
      </c>
      <c r="G1243">
        <v>400000</v>
      </c>
    </row>
    <row r="1244" spans="1:7" x14ac:dyDescent="0.45">
      <c r="A1244" t="s">
        <v>38</v>
      </c>
      <c r="B1244" t="s">
        <v>8</v>
      </c>
      <c r="C1244" t="s">
        <v>39</v>
      </c>
      <c r="D1244" t="s">
        <v>26</v>
      </c>
      <c r="E1244" t="s">
        <v>16</v>
      </c>
      <c r="F1244" t="s">
        <v>37</v>
      </c>
      <c r="G1244">
        <v>440000</v>
      </c>
    </row>
    <row r="1245" spans="1:7" x14ac:dyDescent="0.45">
      <c r="A1245" t="s">
        <v>38</v>
      </c>
      <c r="B1245" t="s">
        <v>8</v>
      </c>
      <c r="C1245" t="s">
        <v>42</v>
      </c>
      <c r="D1245" t="s">
        <v>10</v>
      </c>
      <c r="E1245" t="s">
        <v>11</v>
      </c>
      <c r="F1245" t="s">
        <v>37</v>
      </c>
      <c r="G1245">
        <v>500000</v>
      </c>
    </row>
    <row r="1246" spans="1:7" x14ac:dyDescent="0.45">
      <c r="A1246" t="s">
        <v>38</v>
      </c>
      <c r="B1246" t="s">
        <v>8</v>
      </c>
      <c r="C1246" t="s">
        <v>54</v>
      </c>
      <c r="D1246" t="s">
        <v>10</v>
      </c>
      <c r="E1246" t="s">
        <v>16</v>
      </c>
      <c r="F1246" t="s">
        <v>37</v>
      </c>
      <c r="G1246">
        <v>800000</v>
      </c>
    </row>
    <row r="1247" spans="1:7" x14ac:dyDescent="0.45">
      <c r="A1247" t="s">
        <v>38</v>
      </c>
      <c r="B1247" t="s">
        <v>8</v>
      </c>
      <c r="C1247" t="s">
        <v>39</v>
      </c>
      <c r="D1247" t="s">
        <v>10</v>
      </c>
      <c r="E1247" t="s">
        <v>16</v>
      </c>
      <c r="F1247" t="s">
        <v>37</v>
      </c>
      <c r="G1247">
        <v>500000</v>
      </c>
    </row>
    <row r="1248" spans="1:7" x14ac:dyDescent="0.45">
      <c r="A1248" t="s">
        <v>38</v>
      </c>
      <c r="B1248" t="s">
        <v>27</v>
      </c>
      <c r="C1248" t="s">
        <v>53</v>
      </c>
      <c r="D1248" t="s">
        <v>10</v>
      </c>
      <c r="E1248" t="s">
        <v>11</v>
      </c>
      <c r="F1248" t="s">
        <v>37</v>
      </c>
      <c r="G1248">
        <v>481000</v>
      </c>
    </row>
    <row r="1249" spans="1:7" x14ac:dyDescent="0.45">
      <c r="A1249" t="s">
        <v>38</v>
      </c>
      <c r="B1249" t="s">
        <v>8</v>
      </c>
      <c r="C1249" t="s">
        <v>56</v>
      </c>
      <c r="D1249" t="s">
        <v>10</v>
      </c>
      <c r="E1249" t="s">
        <v>11</v>
      </c>
      <c r="F1249" t="s">
        <v>37</v>
      </c>
      <c r="G1249">
        <v>545000</v>
      </c>
    </row>
    <row r="1250" spans="1:7" x14ac:dyDescent="0.45">
      <c r="A1250" t="s">
        <v>38</v>
      </c>
      <c r="B1250" t="s">
        <v>8</v>
      </c>
      <c r="C1250" t="s">
        <v>56</v>
      </c>
      <c r="D1250" t="s">
        <v>10</v>
      </c>
      <c r="E1250" t="s">
        <v>11</v>
      </c>
      <c r="F1250" t="s">
        <v>37</v>
      </c>
      <c r="G1250">
        <v>580000</v>
      </c>
    </row>
    <row r="1251" spans="1:7" x14ac:dyDescent="0.45">
      <c r="A1251" t="s">
        <v>38</v>
      </c>
      <c r="B1251" t="s">
        <v>8</v>
      </c>
      <c r="C1251" t="s">
        <v>40</v>
      </c>
      <c r="D1251" t="s">
        <v>10</v>
      </c>
      <c r="E1251" t="s">
        <v>16</v>
      </c>
      <c r="F1251" t="s">
        <v>37</v>
      </c>
      <c r="G1251">
        <v>650000</v>
      </c>
    </row>
    <row r="1252" spans="1:7" x14ac:dyDescent="0.45">
      <c r="A1252" t="s">
        <v>38</v>
      </c>
      <c r="B1252" t="s">
        <v>8</v>
      </c>
      <c r="C1252" t="s">
        <v>41</v>
      </c>
      <c r="D1252" t="s">
        <v>26</v>
      </c>
      <c r="E1252" t="s">
        <v>11</v>
      </c>
      <c r="F1252" t="s">
        <v>37</v>
      </c>
      <c r="G1252">
        <v>3000000</v>
      </c>
    </row>
    <row r="1253" spans="1:7" x14ac:dyDescent="0.45">
      <c r="A1253" t="s">
        <v>38</v>
      </c>
      <c r="B1253" t="s">
        <v>8</v>
      </c>
      <c r="C1253" t="s">
        <v>52</v>
      </c>
      <c r="D1253" t="s">
        <v>10</v>
      </c>
      <c r="E1253" t="s">
        <v>16</v>
      </c>
      <c r="F1253" t="s">
        <v>37</v>
      </c>
      <c r="G1253">
        <v>420000</v>
      </c>
    </row>
    <row r="1254" spans="1:7" x14ac:dyDescent="0.45">
      <c r="A1254" t="s">
        <v>38</v>
      </c>
      <c r="B1254" t="s">
        <v>8</v>
      </c>
      <c r="C1254" t="s">
        <v>41</v>
      </c>
      <c r="D1254" t="s">
        <v>26</v>
      </c>
      <c r="E1254" t="s">
        <v>11</v>
      </c>
      <c r="F1254" t="s">
        <v>37</v>
      </c>
      <c r="G1254">
        <v>450000</v>
      </c>
    </row>
    <row r="1255" spans="1:7" x14ac:dyDescent="0.45">
      <c r="A1255" t="s">
        <v>38</v>
      </c>
      <c r="B1255" t="s">
        <v>8</v>
      </c>
      <c r="C1255" t="s">
        <v>52</v>
      </c>
      <c r="D1255" t="s">
        <v>10</v>
      </c>
      <c r="E1255" t="s">
        <v>16</v>
      </c>
      <c r="F1255" t="s">
        <v>37</v>
      </c>
      <c r="G1255">
        <v>312000</v>
      </c>
    </row>
    <row r="1256" spans="1:7" x14ac:dyDescent="0.45">
      <c r="A1256" t="s">
        <v>38</v>
      </c>
      <c r="B1256" t="s">
        <v>8</v>
      </c>
      <c r="C1256" t="s">
        <v>56</v>
      </c>
      <c r="D1256" t="s">
        <v>10</v>
      </c>
      <c r="E1256" t="s">
        <v>16</v>
      </c>
      <c r="F1256" t="s">
        <v>37</v>
      </c>
      <c r="G1256">
        <v>500000</v>
      </c>
    </row>
    <row r="1257" spans="1:7" x14ac:dyDescent="0.45">
      <c r="A1257" t="s">
        <v>38</v>
      </c>
      <c r="B1257" t="s">
        <v>8</v>
      </c>
      <c r="C1257" t="s">
        <v>21</v>
      </c>
      <c r="D1257" t="s">
        <v>26</v>
      </c>
      <c r="E1257" t="s">
        <v>16</v>
      </c>
      <c r="F1257" t="s">
        <v>37</v>
      </c>
      <c r="G1257">
        <v>600000</v>
      </c>
    </row>
    <row r="1258" spans="1:7" x14ac:dyDescent="0.45">
      <c r="A1258" t="s">
        <v>38</v>
      </c>
      <c r="B1258" t="s">
        <v>25</v>
      </c>
      <c r="C1258" t="s">
        <v>51</v>
      </c>
      <c r="D1258" t="s">
        <v>26</v>
      </c>
      <c r="E1258" t="s">
        <v>11</v>
      </c>
      <c r="F1258" t="s">
        <v>37</v>
      </c>
      <c r="G1258">
        <v>160000</v>
      </c>
    </row>
    <row r="1259" spans="1:7" x14ac:dyDescent="0.45">
      <c r="A1259" t="s">
        <v>38</v>
      </c>
      <c r="B1259" t="s">
        <v>27</v>
      </c>
      <c r="C1259" t="s">
        <v>18</v>
      </c>
      <c r="D1259" t="s">
        <v>26</v>
      </c>
      <c r="E1259" t="s">
        <v>16</v>
      </c>
      <c r="F1259" t="s">
        <v>37</v>
      </c>
      <c r="G1259">
        <v>440000</v>
      </c>
    </row>
    <row r="1260" spans="1:7" x14ac:dyDescent="0.45">
      <c r="A1260" t="s">
        <v>38</v>
      </c>
      <c r="B1260" t="s">
        <v>8</v>
      </c>
      <c r="C1260" t="s">
        <v>52</v>
      </c>
      <c r="D1260" t="s">
        <v>10</v>
      </c>
      <c r="E1260" t="s">
        <v>11</v>
      </c>
      <c r="F1260" t="s">
        <v>37</v>
      </c>
      <c r="G1260">
        <v>600000</v>
      </c>
    </row>
    <row r="1261" spans="1:7" x14ac:dyDescent="0.45">
      <c r="A1261" t="s">
        <v>38</v>
      </c>
      <c r="B1261" t="s">
        <v>8</v>
      </c>
      <c r="C1261" t="s">
        <v>56</v>
      </c>
      <c r="D1261" t="s">
        <v>26</v>
      </c>
      <c r="E1261" t="s">
        <v>16</v>
      </c>
      <c r="F1261" t="s">
        <v>37</v>
      </c>
      <c r="G1261">
        <v>550000</v>
      </c>
    </row>
    <row r="1262" spans="1:7" x14ac:dyDescent="0.45">
      <c r="A1262" t="s">
        <v>38</v>
      </c>
      <c r="B1262" t="s">
        <v>8</v>
      </c>
      <c r="C1262" t="s">
        <v>40</v>
      </c>
      <c r="D1262" t="s">
        <v>26</v>
      </c>
      <c r="E1262" t="s">
        <v>11</v>
      </c>
      <c r="F1262" t="s">
        <v>37</v>
      </c>
      <c r="G1262">
        <v>400000</v>
      </c>
    </row>
    <row r="1263" spans="1:7" x14ac:dyDescent="0.45">
      <c r="A1263" t="s">
        <v>38</v>
      </c>
      <c r="B1263" t="s">
        <v>8</v>
      </c>
      <c r="C1263" t="s">
        <v>48</v>
      </c>
      <c r="D1263" t="s">
        <v>10</v>
      </c>
      <c r="E1263" t="s">
        <v>11</v>
      </c>
      <c r="F1263" t="s">
        <v>37</v>
      </c>
      <c r="G1263">
        <v>470000</v>
      </c>
    </row>
    <row r="1264" spans="1:7" x14ac:dyDescent="0.45">
      <c r="A1264" t="s">
        <v>38</v>
      </c>
      <c r="B1264" t="s">
        <v>25</v>
      </c>
      <c r="C1264" t="s">
        <v>44</v>
      </c>
      <c r="D1264" t="s">
        <v>10</v>
      </c>
      <c r="E1264" t="s">
        <v>16</v>
      </c>
      <c r="F1264" t="s">
        <v>37</v>
      </c>
      <c r="G1264">
        <v>350000</v>
      </c>
    </row>
    <row r="1265" spans="1:7" x14ac:dyDescent="0.45">
      <c r="A1265" t="s">
        <v>38</v>
      </c>
      <c r="B1265" t="s">
        <v>27</v>
      </c>
      <c r="C1265" t="s">
        <v>53</v>
      </c>
      <c r="D1265" t="s">
        <v>10</v>
      </c>
      <c r="E1265" t="s">
        <v>16</v>
      </c>
      <c r="F1265" t="s">
        <v>37</v>
      </c>
      <c r="G1265">
        <v>550000</v>
      </c>
    </row>
    <row r="1266" spans="1:7" x14ac:dyDescent="0.45">
      <c r="A1266" t="s">
        <v>38</v>
      </c>
      <c r="B1266" t="s">
        <v>8</v>
      </c>
      <c r="C1266" t="s">
        <v>44</v>
      </c>
      <c r="D1266" t="s">
        <v>10</v>
      </c>
      <c r="E1266" t="s">
        <v>16</v>
      </c>
      <c r="F1266" t="s">
        <v>37</v>
      </c>
      <c r="G1266">
        <v>400000</v>
      </c>
    </row>
    <row r="1267" spans="1:7" x14ac:dyDescent="0.45">
      <c r="A1267" t="s">
        <v>38</v>
      </c>
      <c r="B1267" t="s">
        <v>8</v>
      </c>
      <c r="C1267" t="s">
        <v>39</v>
      </c>
      <c r="D1267" t="s">
        <v>10</v>
      </c>
      <c r="E1267" t="s">
        <v>16</v>
      </c>
      <c r="F1267" t="s">
        <v>37</v>
      </c>
      <c r="G1267">
        <v>825000</v>
      </c>
    </row>
    <row r="1268" spans="1:7" x14ac:dyDescent="0.45">
      <c r="A1268" t="s">
        <v>38</v>
      </c>
      <c r="B1268" t="s">
        <v>27</v>
      </c>
      <c r="C1268" t="s">
        <v>51</v>
      </c>
      <c r="D1268" t="s">
        <v>26</v>
      </c>
      <c r="E1268" t="s">
        <v>16</v>
      </c>
      <c r="F1268" t="s">
        <v>37</v>
      </c>
      <c r="G1268">
        <v>500000</v>
      </c>
    </row>
    <row r="1269" spans="1:7" x14ac:dyDescent="0.45">
      <c r="A1269" t="s">
        <v>38</v>
      </c>
      <c r="B1269" t="s">
        <v>8</v>
      </c>
      <c r="C1269" t="s">
        <v>21</v>
      </c>
      <c r="D1269" t="s">
        <v>10</v>
      </c>
      <c r="E1269" t="s">
        <v>11</v>
      </c>
      <c r="F1269" t="s">
        <v>37</v>
      </c>
      <c r="G1269">
        <v>320000</v>
      </c>
    </row>
    <row r="1270" spans="1:7" x14ac:dyDescent="0.45">
      <c r="A1270" t="s">
        <v>38</v>
      </c>
      <c r="B1270" t="s">
        <v>8</v>
      </c>
      <c r="C1270" t="s">
        <v>18</v>
      </c>
      <c r="D1270" t="s">
        <v>10</v>
      </c>
      <c r="E1270" t="s">
        <v>11</v>
      </c>
      <c r="F1270" t="s">
        <v>37</v>
      </c>
      <c r="G1270">
        <v>440000</v>
      </c>
    </row>
    <row r="1271" spans="1:7" x14ac:dyDescent="0.45">
      <c r="A1271" t="s">
        <v>63</v>
      </c>
      <c r="B1271" t="s">
        <v>8</v>
      </c>
      <c r="C1271" t="s">
        <v>39</v>
      </c>
      <c r="D1271" t="s">
        <v>26</v>
      </c>
      <c r="E1271" t="s">
        <v>11</v>
      </c>
      <c r="F1271" t="s">
        <v>12</v>
      </c>
      <c r="G1271">
        <v>420000</v>
      </c>
    </row>
    <row r="1272" spans="1:7" x14ac:dyDescent="0.45">
      <c r="A1272" t="s">
        <v>63</v>
      </c>
      <c r="B1272" t="s">
        <v>8</v>
      </c>
      <c r="C1272" t="s">
        <v>40</v>
      </c>
      <c r="D1272" t="s">
        <v>10</v>
      </c>
      <c r="E1272" t="s">
        <v>11</v>
      </c>
      <c r="F1272" t="s">
        <v>12</v>
      </c>
      <c r="G1272">
        <v>150000</v>
      </c>
    </row>
    <row r="1273" spans="1:7" x14ac:dyDescent="0.45">
      <c r="A1273" t="s">
        <v>63</v>
      </c>
      <c r="B1273" t="s">
        <v>8</v>
      </c>
      <c r="C1273" t="s">
        <v>21</v>
      </c>
      <c r="D1273" t="s">
        <v>10</v>
      </c>
      <c r="E1273" t="s">
        <v>11</v>
      </c>
      <c r="F1273" t="s">
        <v>12</v>
      </c>
      <c r="G1273">
        <v>370000</v>
      </c>
    </row>
    <row r="1274" spans="1:7" x14ac:dyDescent="0.45">
      <c r="A1274" t="s">
        <v>63</v>
      </c>
      <c r="B1274" t="s">
        <v>8</v>
      </c>
      <c r="C1274" t="s">
        <v>21</v>
      </c>
      <c r="D1274" t="s">
        <v>10</v>
      </c>
      <c r="E1274" t="s">
        <v>16</v>
      </c>
      <c r="F1274" t="s">
        <v>12</v>
      </c>
      <c r="G1274">
        <v>375000</v>
      </c>
    </row>
    <row r="1275" spans="1:7" x14ac:dyDescent="0.45">
      <c r="A1275" t="s">
        <v>63</v>
      </c>
      <c r="B1275" t="s">
        <v>8</v>
      </c>
      <c r="C1275" t="s">
        <v>39</v>
      </c>
      <c r="D1275" t="s">
        <v>10</v>
      </c>
      <c r="E1275" t="s">
        <v>11</v>
      </c>
      <c r="F1275" t="s">
        <v>12</v>
      </c>
      <c r="G1275">
        <v>350000</v>
      </c>
    </row>
    <row r="1276" spans="1:7" x14ac:dyDescent="0.45">
      <c r="A1276" t="s">
        <v>63</v>
      </c>
      <c r="B1276" t="s">
        <v>8</v>
      </c>
      <c r="C1276" t="s">
        <v>50</v>
      </c>
      <c r="D1276" t="s">
        <v>10</v>
      </c>
      <c r="E1276" t="s">
        <v>16</v>
      </c>
      <c r="F1276" t="s">
        <v>12</v>
      </c>
      <c r="G1276">
        <v>333000</v>
      </c>
    </row>
    <row r="1277" spans="1:7" x14ac:dyDescent="0.45">
      <c r="A1277" t="s">
        <v>63</v>
      </c>
      <c r="B1277" t="s">
        <v>8</v>
      </c>
      <c r="C1277" t="s">
        <v>46</v>
      </c>
      <c r="D1277" t="s">
        <v>10</v>
      </c>
      <c r="E1277" t="s">
        <v>16</v>
      </c>
      <c r="F1277" t="s">
        <v>12</v>
      </c>
      <c r="G1277">
        <v>300000</v>
      </c>
    </row>
    <row r="1278" spans="1:7" x14ac:dyDescent="0.45">
      <c r="A1278" t="s">
        <v>63</v>
      </c>
      <c r="B1278" t="s">
        <v>8</v>
      </c>
      <c r="C1278" t="s">
        <v>40</v>
      </c>
      <c r="D1278" t="s">
        <v>10</v>
      </c>
      <c r="E1278" t="s">
        <v>11</v>
      </c>
      <c r="F1278" t="s">
        <v>12</v>
      </c>
      <c r="G1278">
        <v>450000</v>
      </c>
    </row>
    <row r="1279" spans="1:7" x14ac:dyDescent="0.45">
      <c r="A1279" t="s">
        <v>63</v>
      </c>
      <c r="B1279" t="s">
        <v>8</v>
      </c>
      <c r="C1279" t="s">
        <v>41</v>
      </c>
      <c r="D1279" t="s">
        <v>10</v>
      </c>
      <c r="E1279" t="s">
        <v>11</v>
      </c>
      <c r="F1279" t="s">
        <v>12</v>
      </c>
      <c r="G1279">
        <v>440000</v>
      </c>
    </row>
    <row r="1280" spans="1:7" x14ac:dyDescent="0.45">
      <c r="A1280" t="s">
        <v>63</v>
      </c>
      <c r="B1280" t="s">
        <v>8</v>
      </c>
      <c r="C1280" t="s">
        <v>56</v>
      </c>
      <c r="D1280" t="s">
        <v>10</v>
      </c>
      <c r="E1280" t="s">
        <v>11</v>
      </c>
      <c r="F1280" t="s">
        <v>12</v>
      </c>
      <c r="G1280">
        <v>400000</v>
      </c>
    </row>
    <row r="1281" spans="1:7" x14ac:dyDescent="0.45">
      <c r="A1281" t="s">
        <v>63</v>
      </c>
      <c r="B1281" t="s">
        <v>8</v>
      </c>
      <c r="C1281" t="s">
        <v>41</v>
      </c>
      <c r="D1281" t="s">
        <v>10</v>
      </c>
      <c r="E1281" t="s">
        <v>16</v>
      </c>
      <c r="F1281" t="s">
        <v>12</v>
      </c>
      <c r="G1281">
        <v>300000</v>
      </c>
    </row>
    <row r="1282" spans="1:7" x14ac:dyDescent="0.45">
      <c r="A1282" t="s">
        <v>63</v>
      </c>
      <c r="B1282" t="s">
        <v>8</v>
      </c>
      <c r="C1282" t="s">
        <v>39</v>
      </c>
      <c r="D1282" t="s">
        <v>10</v>
      </c>
      <c r="E1282" t="s">
        <v>11</v>
      </c>
      <c r="F1282" t="s">
        <v>12</v>
      </c>
      <c r="G1282">
        <v>330000</v>
      </c>
    </row>
    <row r="1283" spans="1:7" x14ac:dyDescent="0.45">
      <c r="A1283" t="s">
        <v>63</v>
      </c>
      <c r="B1283" t="s">
        <v>8</v>
      </c>
      <c r="C1283" t="s">
        <v>46</v>
      </c>
      <c r="D1283" t="s">
        <v>10</v>
      </c>
      <c r="E1283" t="s">
        <v>11</v>
      </c>
      <c r="F1283" t="s">
        <v>12</v>
      </c>
      <c r="G1283">
        <v>300000</v>
      </c>
    </row>
    <row r="1284" spans="1:7" x14ac:dyDescent="0.45">
      <c r="A1284" t="s">
        <v>63</v>
      </c>
      <c r="B1284" t="s">
        <v>8</v>
      </c>
      <c r="C1284" t="s">
        <v>41</v>
      </c>
      <c r="D1284" t="s">
        <v>10</v>
      </c>
      <c r="E1284" t="s">
        <v>16</v>
      </c>
      <c r="F1284" t="s">
        <v>12</v>
      </c>
      <c r="G1284">
        <v>350000</v>
      </c>
    </row>
    <row r="1285" spans="1:7" x14ac:dyDescent="0.45">
      <c r="A1285" t="s">
        <v>63</v>
      </c>
      <c r="B1285" t="s">
        <v>8</v>
      </c>
      <c r="C1285" t="s">
        <v>39</v>
      </c>
      <c r="D1285" t="s">
        <v>10</v>
      </c>
      <c r="E1285" t="s">
        <v>16</v>
      </c>
      <c r="F1285" t="s">
        <v>12</v>
      </c>
      <c r="G1285">
        <v>480000</v>
      </c>
    </row>
    <row r="1286" spans="1:7" x14ac:dyDescent="0.45">
      <c r="A1286" t="s">
        <v>63</v>
      </c>
      <c r="B1286" t="s">
        <v>8</v>
      </c>
      <c r="C1286" t="s">
        <v>21</v>
      </c>
      <c r="D1286" t="s">
        <v>10</v>
      </c>
      <c r="E1286" t="s">
        <v>16</v>
      </c>
      <c r="F1286" t="s">
        <v>12</v>
      </c>
      <c r="G1286">
        <v>554000</v>
      </c>
    </row>
    <row r="1287" spans="1:7" x14ac:dyDescent="0.45">
      <c r="A1287" t="s">
        <v>63</v>
      </c>
      <c r="B1287" t="s">
        <v>27</v>
      </c>
      <c r="C1287" t="s">
        <v>51</v>
      </c>
      <c r="D1287" t="s">
        <v>10</v>
      </c>
      <c r="E1287" t="s">
        <v>11</v>
      </c>
      <c r="F1287" t="s">
        <v>12</v>
      </c>
      <c r="G1287">
        <v>400000</v>
      </c>
    </row>
    <row r="1288" spans="1:7" x14ac:dyDescent="0.45">
      <c r="A1288" t="s">
        <v>63</v>
      </c>
      <c r="B1288" t="s">
        <v>8</v>
      </c>
      <c r="C1288" t="s">
        <v>39</v>
      </c>
      <c r="D1288" t="s">
        <v>10</v>
      </c>
      <c r="E1288" t="s">
        <v>11</v>
      </c>
      <c r="F1288" t="s">
        <v>12</v>
      </c>
      <c r="G1288">
        <v>450000</v>
      </c>
    </row>
    <row r="1289" spans="1:7" x14ac:dyDescent="0.45">
      <c r="A1289" t="s">
        <v>63</v>
      </c>
      <c r="B1289" t="s">
        <v>8</v>
      </c>
      <c r="C1289" t="s">
        <v>64</v>
      </c>
      <c r="D1289" t="s">
        <v>10</v>
      </c>
      <c r="E1289" t="s">
        <v>16</v>
      </c>
      <c r="F1289" t="s">
        <v>12</v>
      </c>
      <c r="G1289">
        <v>450000</v>
      </c>
    </row>
    <row r="1290" spans="1:7" x14ac:dyDescent="0.45">
      <c r="A1290" t="s">
        <v>63</v>
      </c>
      <c r="B1290" t="s">
        <v>8</v>
      </c>
      <c r="C1290" t="s">
        <v>65</v>
      </c>
      <c r="D1290" t="s">
        <v>10</v>
      </c>
      <c r="E1290" t="s">
        <v>11</v>
      </c>
      <c r="F1290" t="s">
        <v>12</v>
      </c>
      <c r="G1290">
        <v>440000</v>
      </c>
    </row>
    <row r="1291" spans="1:7" x14ac:dyDescent="0.45">
      <c r="A1291" t="s">
        <v>63</v>
      </c>
      <c r="B1291" t="s">
        <v>8</v>
      </c>
      <c r="C1291" t="s">
        <v>64</v>
      </c>
      <c r="D1291" t="s">
        <v>10</v>
      </c>
      <c r="E1291" t="s">
        <v>11</v>
      </c>
      <c r="F1291" t="s">
        <v>12</v>
      </c>
      <c r="G1291">
        <v>350000</v>
      </c>
    </row>
    <row r="1292" spans="1:7" x14ac:dyDescent="0.45">
      <c r="A1292" t="s">
        <v>63</v>
      </c>
      <c r="B1292" t="s">
        <v>8</v>
      </c>
      <c r="C1292" t="s">
        <v>64</v>
      </c>
      <c r="D1292" t="s">
        <v>10</v>
      </c>
      <c r="E1292" t="s">
        <v>11</v>
      </c>
      <c r="F1292" t="s">
        <v>12</v>
      </c>
      <c r="G1292">
        <v>300000</v>
      </c>
    </row>
    <row r="1293" spans="1:7" x14ac:dyDescent="0.45">
      <c r="A1293" t="s">
        <v>63</v>
      </c>
      <c r="B1293" t="s">
        <v>8</v>
      </c>
      <c r="C1293" t="s">
        <v>41</v>
      </c>
      <c r="D1293" t="s">
        <v>10</v>
      </c>
      <c r="E1293" t="s">
        <v>11</v>
      </c>
      <c r="F1293" t="s">
        <v>12</v>
      </c>
      <c r="G1293">
        <v>260000</v>
      </c>
    </row>
    <row r="1294" spans="1:7" x14ac:dyDescent="0.45">
      <c r="A1294" t="s">
        <v>63</v>
      </c>
      <c r="B1294" t="s">
        <v>8</v>
      </c>
      <c r="C1294" t="s">
        <v>39</v>
      </c>
      <c r="D1294" t="s">
        <v>10</v>
      </c>
      <c r="E1294" t="s">
        <v>11</v>
      </c>
      <c r="F1294" t="s">
        <v>12</v>
      </c>
      <c r="G1294">
        <v>385000</v>
      </c>
    </row>
    <row r="1295" spans="1:7" x14ac:dyDescent="0.45">
      <c r="A1295" t="s">
        <v>63</v>
      </c>
      <c r="B1295" t="s">
        <v>8</v>
      </c>
      <c r="C1295" t="s">
        <v>41</v>
      </c>
      <c r="D1295" t="s">
        <v>10</v>
      </c>
      <c r="E1295" t="s">
        <v>11</v>
      </c>
      <c r="F1295" t="s">
        <v>12</v>
      </c>
      <c r="G1295">
        <v>520000</v>
      </c>
    </row>
    <row r="1296" spans="1:7" x14ac:dyDescent="0.45">
      <c r="A1296" t="s">
        <v>63</v>
      </c>
      <c r="B1296" t="s">
        <v>8</v>
      </c>
      <c r="C1296" t="s">
        <v>49</v>
      </c>
      <c r="D1296" t="s">
        <v>10</v>
      </c>
      <c r="E1296" t="s">
        <v>11</v>
      </c>
      <c r="F1296" t="s">
        <v>12</v>
      </c>
      <c r="G1296">
        <v>408000</v>
      </c>
    </row>
    <row r="1297" spans="1:7" x14ac:dyDescent="0.45">
      <c r="A1297" t="s">
        <v>63</v>
      </c>
      <c r="B1297" t="s">
        <v>27</v>
      </c>
      <c r="C1297" t="s">
        <v>65</v>
      </c>
      <c r="D1297" t="s">
        <v>10</v>
      </c>
      <c r="E1297" t="s">
        <v>11</v>
      </c>
      <c r="F1297" t="s">
        <v>12</v>
      </c>
      <c r="G1297">
        <v>650000</v>
      </c>
    </row>
    <row r="1298" spans="1:7" x14ac:dyDescent="0.45">
      <c r="A1298" t="s">
        <v>63</v>
      </c>
      <c r="B1298" t="s">
        <v>8</v>
      </c>
      <c r="C1298" t="s">
        <v>52</v>
      </c>
      <c r="D1298" t="s">
        <v>26</v>
      </c>
      <c r="E1298" t="s">
        <v>16</v>
      </c>
      <c r="F1298" t="s">
        <v>12</v>
      </c>
      <c r="G1298">
        <v>600000</v>
      </c>
    </row>
    <row r="1299" spans="1:7" x14ac:dyDescent="0.45">
      <c r="A1299" t="s">
        <v>63</v>
      </c>
      <c r="B1299" t="s">
        <v>8</v>
      </c>
      <c r="C1299" t="s">
        <v>40</v>
      </c>
      <c r="D1299" t="s">
        <v>26</v>
      </c>
      <c r="E1299" t="s">
        <v>11</v>
      </c>
      <c r="F1299" t="s">
        <v>12</v>
      </c>
      <c r="G1299">
        <v>400000</v>
      </c>
    </row>
    <row r="1300" spans="1:7" x14ac:dyDescent="0.45">
      <c r="A1300" t="s">
        <v>63</v>
      </c>
      <c r="B1300" t="s">
        <v>8</v>
      </c>
      <c r="C1300" t="s">
        <v>54</v>
      </c>
      <c r="D1300" t="s">
        <v>26</v>
      </c>
      <c r="E1300" t="s">
        <v>16</v>
      </c>
      <c r="F1300" t="s">
        <v>12</v>
      </c>
      <c r="G1300">
        <v>420000</v>
      </c>
    </row>
    <row r="1301" spans="1:7" x14ac:dyDescent="0.45">
      <c r="A1301" t="s">
        <v>63</v>
      </c>
      <c r="B1301" t="s">
        <v>8</v>
      </c>
      <c r="C1301" t="s">
        <v>45</v>
      </c>
      <c r="D1301" t="s">
        <v>26</v>
      </c>
      <c r="E1301" t="s">
        <v>11</v>
      </c>
      <c r="F1301" t="s">
        <v>12</v>
      </c>
      <c r="G1301">
        <v>300000</v>
      </c>
    </row>
    <row r="1302" spans="1:7" x14ac:dyDescent="0.45">
      <c r="A1302" t="s">
        <v>63</v>
      </c>
      <c r="B1302" t="s">
        <v>8</v>
      </c>
      <c r="C1302" t="s">
        <v>42</v>
      </c>
      <c r="D1302" t="s">
        <v>26</v>
      </c>
      <c r="E1302" t="s">
        <v>16</v>
      </c>
      <c r="F1302" t="s">
        <v>12</v>
      </c>
      <c r="G1302">
        <v>360000</v>
      </c>
    </row>
    <row r="1303" spans="1:7" x14ac:dyDescent="0.45">
      <c r="A1303" t="s">
        <v>63</v>
      </c>
      <c r="B1303" t="s">
        <v>8</v>
      </c>
      <c r="C1303" t="s">
        <v>41</v>
      </c>
      <c r="D1303" t="s">
        <v>26</v>
      </c>
      <c r="E1303" t="s">
        <v>11</v>
      </c>
      <c r="F1303" t="s">
        <v>12</v>
      </c>
      <c r="G1303">
        <v>180000</v>
      </c>
    </row>
    <row r="1304" spans="1:7" x14ac:dyDescent="0.45">
      <c r="A1304" t="s">
        <v>63</v>
      </c>
      <c r="B1304" t="s">
        <v>8</v>
      </c>
      <c r="C1304" t="s">
        <v>65</v>
      </c>
      <c r="D1304" t="s">
        <v>26</v>
      </c>
      <c r="E1304" t="s">
        <v>16</v>
      </c>
      <c r="F1304" t="s">
        <v>12</v>
      </c>
      <c r="G1304">
        <v>400000</v>
      </c>
    </row>
    <row r="1305" spans="1:7" x14ac:dyDescent="0.45">
      <c r="A1305" t="s">
        <v>63</v>
      </c>
      <c r="B1305" t="s">
        <v>8</v>
      </c>
      <c r="C1305" t="s">
        <v>43</v>
      </c>
      <c r="D1305" t="s">
        <v>26</v>
      </c>
      <c r="E1305" t="s">
        <v>16</v>
      </c>
      <c r="F1305" t="s">
        <v>12</v>
      </c>
      <c r="G1305">
        <v>500000</v>
      </c>
    </row>
    <row r="1306" spans="1:7" x14ac:dyDescent="0.45">
      <c r="A1306" t="s">
        <v>63</v>
      </c>
      <c r="B1306" t="s">
        <v>8</v>
      </c>
      <c r="C1306" t="s">
        <v>64</v>
      </c>
      <c r="D1306" t="s">
        <v>26</v>
      </c>
      <c r="E1306" t="s">
        <v>16</v>
      </c>
      <c r="F1306" t="s">
        <v>12</v>
      </c>
      <c r="G1306">
        <v>324000</v>
      </c>
    </row>
    <row r="1307" spans="1:7" x14ac:dyDescent="0.45">
      <c r="A1307" t="s">
        <v>63</v>
      </c>
      <c r="B1307" t="s">
        <v>8</v>
      </c>
      <c r="C1307" t="s">
        <v>65</v>
      </c>
      <c r="D1307" t="s">
        <v>26</v>
      </c>
      <c r="E1307" t="s">
        <v>16</v>
      </c>
      <c r="F1307" t="s">
        <v>12</v>
      </c>
      <c r="G1307">
        <v>360000</v>
      </c>
    </row>
    <row r="1308" spans="1:7" x14ac:dyDescent="0.45">
      <c r="A1308" t="s">
        <v>63</v>
      </c>
      <c r="B1308" t="s">
        <v>8</v>
      </c>
      <c r="C1308" t="s">
        <v>39</v>
      </c>
      <c r="D1308" t="s">
        <v>26</v>
      </c>
      <c r="E1308" t="s">
        <v>11</v>
      </c>
      <c r="F1308" t="s">
        <v>12</v>
      </c>
      <c r="G1308">
        <v>408000</v>
      </c>
    </row>
    <row r="1309" spans="1:7" x14ac:dyDescent="0.45">
      <c r="A1309" t="s">
        <v>63</v>
      </c>
      <c r="B1309" t="s">
        <v>8</v>
      </c>
      <c r="C1309" t="s">
        <v>40</v>
      </c>
      <c r="D1309" t="s">
        <v>26</v>
      </c>
      <c r="E1309" t="s">
        <v>16</v>
      </c>
      <c r="F1309" t="s">
        <v>12</v>
      </c>
      <c r="G1309">
        <v>350000</v>
      </c>
    </row>
    <row r="1310" spans="1:7" x14ac:dyDescent="0.45">
      <c r="A1310" t="s">
        <v>63</v>
      </c>
      <c r="B1310" t="s">
        <v>8</v>
      </c>
      <c r="C1310" t="s">
        <v>39</v>
      </c>
      <c r="D1310" t="s">
        <v>26</v>
      </c>
      <c r="E1310" t="s">
        <v>16</v>
      </c>
      <c r="F1310" t="s">
        <v>12</v>
      </c>
      <c r="G1310">
        <v>420000</v>
      </c>
    </row>
    <row r="1311" spans="1:7" x14ac:dyDescent="0.45">
      <c r="A1311" t="s">
        <v>63</v>
      </c>
      <c r="B1311" t="s">
        <v>8</v>
      </c>
      <c r="C1311" t="s">
        <v>41</v>
      </c>
      <c r="D1311" t="s">
        <v>26</v>
      </c>
      <c r="E1311" t="s">
        <v>16</v>
      </c>
      <c r="F1311" t="s">
        <v>12</v>
      </c>
      <c r="G1311">
        <v>500000</v>
      </c>
    </row>
    <row r="1312" spans="1:7" x14ac:dyDescent="0.45">
      <c r="A1312" t="s">
        <v>63</v>
      </c>
      <c r="B1312" t="s">
        <v>8</v>
      </c>
      <c r="C1312" t="s">
        <v>54</v>
      </c>
      <c r="D1312" t="s">
        <v>26</v>
      </c>
      <c r="E1312" t="s">
        <v>16</v>
      </c>
      <c r="F1312" t="s">
        <v>12</v>
      </c>
      <c r="G1312">
        <v>10800</v>
      </c>
    </row>
    <row r="1313" spans="1:7" x14ac:dyDescent="0.45">
      <c r="A1313" t="s">
        <v>63</v>
      </c>
      <c r="B1313" t="s">
        <v>8</v>
      </c>
      <c r="C1313" t="s">
        <v>62</v>
      </c>
      <c r="D1313" t="s">
        <v>26</v>
      </c>
      <c r="E1313" t="s">
        <v>11</v>
      </c>
      <c r="F1313" t="s">
        <v>12</v>
      </c>
      <c r="G1313">
        <v>430000</v>
      </c>
    </row>
    <row r="1314" spans="1:7" x14ac:dyDescent="0.45">
      <c r="A1314" t="s">
        <v>63</v>
      </c>
      <c r="B1314" t="s">
        <v>8</v>
      </c>
      <c r="C1314" t="s">
        <v>41</v>
      </c>
      <c r="D1314" t="s">
        <v>26</v>
      </c>
      <c r="E1314" t="s">
        <v>16</v>
      </c>
      <c r="F1314" t="s">
        <v>12</v>
      </c>
      <c r="G1314">
        <v>250000</v>
      </c>
    </row>
    <row r="1315" spans="1:7" x14ac:dyDescent="0.45">
      <c r="A1315" t="s">
        <v>63</v>
      </c>
      <c r="B1315" t="s">
        <v>8</v>
      </c>
      <c r="C1315" t="s">
        <v>40</v>
      </c>
      <c r="D1315" t="s">
        <v>26</v>
      </c>
      <c r="E1315" t="s">
        <v>16</v>
      </c>
      <c r="F1315" t="s">
        <v>12</v>
      </c>
      <c r="G1315">
        <v>180000</v>
      </c>
    </row>
    <row r="1316" spans="1:7" x14ac:dyDescent="0.45">
      <c r="A1316" t="s">
        <v>63</v>
      </c>
      <c r="B1316" t="s">
        <v>8</v>
      </c>
      <c r="C1316" t="s">
        <v>43</v>
      </c>
      <c r="D1316" t="s">
        <v>26</v>
      </c>
      <c r="E1316" t="s">
        <v>11</v>
      </c>
      <c r="F1316" t="s">
        <v>12</v>
      </c>
      <c r="G1316">
        <v>436000</v>
      </c>
    </row>
    <row r="1317" spans="1:7" x14ac:dyDescent="0.45">
      <c r="A1317" t="s">
        <v>63</v>
      </c>
      <c r="B1317" t="s">
        <v>25</v>
      </c>
      <c r="C1317" t="s">
        <v>39</v>
      </c>
      <c r="D1317" t="s">
        <v>26</v>
      </c>
      <c r="E1317" t="s">
        <v>11</v>
      </c>
      <c r="F1317" t="s">
        <v>12</v>
      </c>
      <c r="G1317">
        <v>200000</v>
      </c>
    </row>
    <row r="1318" spans="1:7" x14ac:dyDescent="0.45">
      <c r="A1318" t="s">
        <v>63</v>
      </c>
      <c r="B1318" t="s">
        <v>8</v>
      </c>
      <c r="C1318" t="s">
        <v>40</v>
      </c>
      <c r="D1318" t="s">
        <v>26</v>
      </c>
      <c r="E1318" t="s">
        <v>11</v>
      </c>
      <c r="F1318" t="s">
        <v>12</v>
      </c>
      <c r="G1318">
        <v>290000</v>
      </c>
    </row>
    <row r="1319" spans="1:7" x14ac:dyDescent="0.45">
      <c r="A1319" t="s">
        <v>63</v>
      </c>
      <c r="B1319" t="s">
        <v>8</v>
      </c>
      <c r="C1319" t="s">
        <v>41</v>
      </c>
      <c r="D1319" t="s">
        <v>10</v>
      </c>
      <c r="E1319" t="s">
        <v>11</v>
      </c>
      <c r="F1319" t="s">
        <v>12</v>
      </c>
      <c r="G1319">
        <v>200000</v>
      </c>
    </row>
    <row r="1320" spans="1:7" x14ac:dyDescent="0.45">
      <c r="A1320" t="s">
        <v>63</v>
      </c>
      <c r="B1320" t="s">
        <v>27</v>
      </c>
      <c r="C1320" t="s">
        <v>48</v>
      </c>
      <c r="D1320" t="s">
        <v>10</v>
      </c>
      <c r="E1320" t="s">
        <v>11</v>
      </c>
      <c r="F1320" t="s">
        <v>12</v>
      </c>
      <c r="G1320">
        <v>400000</v>
      </c>
    </row>
    <row r="1321" spans="1:7" x14ac:dyDescent="0.45">
      <c r="A1321" t="s">
        <v>63</v>
      </c>
      <c r="B1321" t="s">
        <v>8</v>
      </c>
      <c r="C1321" t="s">
        <v>46</v>
      </c>
      <c r="D1321" t="s">
        <v>10</v>
      </c>
      <c r="E1321" t="s">
        <v>11</v>
      </c>
      <c r="F1321" t="s">
        <v>12</v>
      </c>
      <c r="G1321">
        <v>2000000</v>
      </c>
    </row>
    <row r="1322" spans="1:7" x14ac:dyDescent="0.45">
      <c r="A1322" t="s">
        <v>63</v>
      </c>
      <c r="B1322" t="s">
        <v>8</v>
      </c>
      <c r="C1322" t="s">
        <v>64</v>
      </c>
      <c r="D1322" t="s">
        <v>10</v>
      </c>
      <c r="E1322" t="s">
        <v>11</v>
      </c>
      <c r="F1322" t="s">
        <v>12</v>
      </c>
      <c r="G1322">
        <v>490000</v>
      </c>
    </row>
    <row r="1323" spans="1:7" x14ac:dyDescent="0.45">
      <c r="A1323" t="s">
        <v>63</v>
      </c>
      <c r="B1323" t="s">
        <v>8</v>
      </c>
      <c r="C1323" t="s">
        <v>39</v>
      </c>
      <c r="D1323" t="s">
        <v>10</v>
      </c>
      <c r="E1323" t="s">
        <v>16</v>
      </c>
      <c r="F1323" t="s">
        <v>12</v>
      </c>
      <c r="G1323">
        <v>392000</v>
      </c>
    </row>
    <row r="1324" spans="1:7" x14ac:dyDescent="0.45">
      <c r="A1324" t="s">
        <v>63</v>
      </c>
      <c r="B1324" t="s">
        <v>8</v>
      </c>
      <c r="C1324" t="s">
        <v>40</v>
      </c>
      <c r="D1324" t="s">
        <v>10</v>
      </c>
      <c r="E1324" t="s">
        <v>11</v>
      </c>
      <c r="F1324" t="s">
        <v>12</v>
      </c>
      <c r="G1324">
        <v>420000</v>
      </c>
    </row>
    <row r="1325" spans="1:7" x14ac:dyDescent="0.45">
      <c r="A1325" t="s">
        <v>63</v>
      </c>
      <c r="B1325" t="s">
        <v>8</v>
      </c>
      <c r="C1325" t="s">
        <v>41</v>
      </c>
      <c r="D1325" t="s">
        <v>10</v>
      </c>
      <c r="E1325" t="s">
        <v>16</v>
      </c>
      <c r="F1325" t="s">
        <v>12</v>
      </c>
      <c r="G1325">
        <v>400000</v>
      </c>
    </row>
    <row r="1326" spans="1:7" x14ac:dyDescent="0.45">
      <c r="A1326" t="s">
        <v>63</v>
      </c>
      <c r="B1326" t="s">
        <v>8</v>
      </c>
      <c r="C1326" t="s">
        <v>21</v>
      </c>
      <c r="D1326" t="s">
        <v>10</v>
      </c>
      <c r="E1326" t="s">
        <v>16</v>
      </c>
      <c r="F1326" t="s">
        <v>12</v>
      </c>
      <c r="G1326">
        <v>100000</v>
      </c>
    </row>
    <row r="1327" spans="1:7" x14ac:dyDescent="0.45">
      <c r="A1327" t="s">
        <v>63</v>
      </c>
      <c r="B1327" t="s">
        <v>8</v>
      </c>
      <c r="C1327" t="s">
        <v>39</v>
      </c>
      <c r="D1327" t="s">
        <v>10</v>
      </c>
      <c r="E1327" t="s">
        <v>11</v>
      </c>
      <c r="F1327" t="s">
        <v>12</v>
      </c>
      <c r="G1327">
        <v>340000</v>
      </c>
    </row>
    <row r="1328" spans="1:7" x14ac:dyDescent="0.45">
      <c r="A1328" t="s">
        <v>63</v>
      </c>
      <c r="B1328" t="s">
        <v>8</v>
      </c>
      <c r="C1328" t="s">
        <v>41</v>
      </c>
      <c r="D1328" t="s">
        <v>10</v>
      </c>
      <c r="E1328" t="s">
        <v>16</v>
      </c>
      <c r="F1328" t="s">
        <v>12</v>
      </c>
      <c r="G1328">
        <v>800000</v>
      </c>
    </row>
    <row r="1329" spans="1:7" x14ac:dyDescent="0.45">
      <c r="A1329" t="s">
        <v>63</v>
      </c>
      <c r="B1329" t="s">
        <v>8</v>
      </c>
      <c r="C1329" t="s">
        <v>39</v>
      </c>
      <c r="D1329" t="s">
        <v>10</v>
      </c>
      <c r="E1329" t="s">
        <v>11</v>
      </c>
      <c r="F1329" t="s">
        <v>12</v>
      </c>
      <c r="G1329">
        <v>300000</v>
      </c>
    </row>
    <row r="1330" spans="1:7" x14ac:dyDescent="0.45">
      <c r="A1330" t="s">
        <v>63</v>
      </c>
      <c r="B1330" t="s">
        <v>8</v>
      </c>
      <c r="C1330" t="s">
        <v>41</v>
      </c>
      <c r="D1330" t="s">
        <v>10</v>
      </c>
      <c r="E1330" t="s">
        <v>11</v>
      </c>
      <c r="F1330" t="s">
        <v>12</v>
      </c>
      <c r="G1330">
        <v>100000</v>
      </c>
    </row>
    <row r="1331" spans="1:7" x14ac:dyDescent="0.45">
      <c r="A1331" t="s">
        <v>63</v>
      </c>
      <c r="B1331" t="s">
        <v>8</v>
      </c>
      <c r="C1331" t="s">
        <v>40</v>
      </c>
      <c r="D1331" t="s">
        <v>10</v>
      </c>
      <c r="E1331" t="s">
        <v>16</v>
      </c>
      <c r="F1331" t="s">
        <v>12</v>
      </c>
      <c r="G1331">
        <v>550000</v>
      </c>
    </row>
    <row r="1332" spans="1:7" x14ac:dyDescent="0.45">
      <c r="A1332" t="s">
        <v>63</v>
      </c>
      <c r="B1332" t="s">
        <v>8</v>
      </c>
      <c r="C1332" t="s">
        <v>42</v>
      </c>
      <c r="D1332" t="s">
        <v>10</v>
      </c>
      <c r="E1332" t="s">
        <v>16</v>
      </c>
      <c r="F1332" t="s">
        <v>12</v>
      </c>
      <c r="G1332">
        <v>400000</v>
      </c>
    </row>
    <row r="1333" spans="1:7" x14ac:dyDescent="0.45">
      <c r="A1333" t="s">
        <v>63</v>
      </c>
      <c r="B1333" t="s">
        <v>8</v>
      </c>
      <c r="C1333" t="s">
        <v>21</v>
      </c>
      <c r="D1333" t="s">
        <v>10</v>
      </c>
      <c r="E1333" t="s">
        <v>11</v>
      </c>
      <c r="F1333" t="s">
        <v>12</v>
      </c>
      <c r="G1333">
        <v>350000</v>
      </c>
    </row>
    <row r="1334" spans="1:7" x14ac:dyDescent="0.45">
      <c r="A1334" t="s">
        <v>63</v>
      </c>
      <c r="B1334" t="s">
        <v>8</v>
      </c>
      <c r="C1334" t="s">
        <v>64</v>
      </c>
      <c r="D1334" t="s">
        <v>10</v>
      </c>
      <c r="E1334" t="s">
        <v>16</v>
      </c>
      <c r="F1334" t="s">
        <v>12</v>
      </c>
      <c r="G1334">
        <v>350000</v>
      </c>
    </row>
    <row r="1335" spans="1:7" x14ac:dyDescent="0.45">
      <c r="A1335" t="s">
        <v>63</v>
      </c>
      <c r="B1335" t="s">
        <v>8</v>
      </c>
      <c r="C1335" t="s">
        <v>54</v>
      </c>
      <c r="D1335" t="s">
        <v>10</v>
      </c>
      <c r="E1335" t="s">
        <v>11</v>
      </c>
      <c r="F1335" t="s">
        <v>12</v>
      </c>
      <c r="G1335">
        <v>450000</v>
      </c>
    </row>
    <row r="1336" spans="1:7" x14ac:dyDescent="0.45">
      <c r="A1336" t="s">
        <v>63</v>
      </c>
      <c r="B1336" t="s">
        <v>8</v>
      </c>
      <c r="C1336" t="s">
        <v>65</v>
      </c>
      <c r="D1336" t="s">
        <v>10</v>
      </c>
      <c r="E1336" t="s">
        <v>11</v>
      </c>
      <c r="F1336" t="s">
        <v>12</v>
      </c>
      <c r="G1336">
        <v>400000</v>
      </c>
    </row>
    <row r="1337" spans="1:7" x14ac:dyDescent="0.45">
      <c r="A1337" t="s">
        <v>63</v>
      </c>
      <c r="B1337" t="s">
        <v>8</v>
      </c>
      <c r="C1337" t="s">
        <v>42</v>
      </c>
      <c r="D1337" t="s">
        <v>10</v>
      </c>
      <c r="E1337" t="s">
        <v>11</v>
      </c>
      <c r="F1337" t="s">
        <v>12</v>
      </c>
      <c r="G1337">
        <v>425000</v>
      </c>
    </row>
    <row r="1338" spans="1:7" x14ac:dyDescent="0.45">
      <c r="A1338" t="s">
        <v>63</v>
      </c>
      <c r="B1338" t="s">
        <v>8</v>
      </c>
      <c r="C1338" t="s">
        <v>46</v>
      </c>
      <c r="D1338" t="s">
        <v>10</v>
      </c>
      <c r="E1338" t="s">
        <v>16</v>
      </c>
      <c r="F1338" t="s">
        <v>12</v>
      </c>
      <c r="G1338">
        <v>419000</v>
      </c>
    </row>
    <row r="1339" spans="1:7" x14ac:dyDescent="0.45">
      <c r="A1339" t="s">
        <v>63</v>
      </c>
      <c r="B1339" t="s">
        <v>8</v>
      </c>
      <c r="C1339" t="s">
        <v>39</v>
      </c>
      <c r="D1339" t="s">
        <v>10</v>
      </c>
      <c r="E1339" t="s">
        <v>11</v>
      </c>
      <c r="F1339" t="s">
        <v>12</v>
      </c>
      <c r="G1339">
        <v>852000</v>
      </c>
    </row>
    <row r="1340" spans="1:7" x14ac:dyDescent="0.45">
      <c r="A1340" t="s">
        <v>63</v>
      </c>
      <c r="B1340" t="s">
        <v>8</v>
      </c>
      <c r="C1340" t="s">
        <v>41</v>
      </c>
      <c r="D1340" t="s">
        <v>10</v>
      </c>
      <c r="E1340" t="s">
        <v>16</v>
      </c>
      <c r="F1340" t="s">
        <v>12</v>
      </c>
      <c r="G1340">
        <v>350000</v>
      </c>
    </row>
    <row r="1341" spans="1:7" x14ac:dyDescent="0.45">
      <c r="A1341" t="s">
        <v>63</v>
      </c>
      <c r="B1341" t="s">
        <v>8</v>
      </c>
      <c r="C1341" t="s">
        <v>41</v>
      </c>
      <c r="D1341" t="s">
        <v>10</v>
      </c>
      <c r="E1341" t="s">
        <v>11</v>
      </c>
      <c r="F1341" t="s">
        <v>12</v>
      </c>
      <c r="G1341">
        <v>200000</v>
      </c>
    </row>
    <row r="1342" spans="1:7" x14ac:dyDescent="0.45">
      <c r="A1342" t="s">
        <v>63</v>
      </c>
      <c r="B1342" t="s">
        <v>8</v>
      </c>
      <c r="C1342" t="s">
        <v>39</v>
      </c>
      <c r="D1342" t="s">
        <v>10</v>
      </c>
      <c r="E1342" t="s">
        <v>11</v>
      </c>
      <c r="F1342" t="s">
        <v>12</v>
      </c>
      <c r="G1342">
        <v>350000</v>
      </c>
    </row>
    <row r="1343" spans="1:7" x14ac:dyDescent="0.45">
      <c r="A1343" t="s">
        <v>63</v>
      </c>
      <c r="B1343" t="s">
        <v>8</v>
      </c>
      <c r="C1343" t="s">
        <v>59</v>
      </c>
      <c r="D1343" t="s">
        <v>10</v>
      </c>
      <c r="E1343" t="s">
        <v>11</v>
      </c>
      <c r="F1343" t="s">
        <v>12</v>
      </c>
      <c r="G1343">
        <v>400000</v>
      </c>
    </row>
    <row r="1344" spans="1:7" x14ac:dyDescent="0.45">
      <c r="A1344" t="s">
        <v>63</v>
      </c>
      <c r="B1344" t="s">
        <v>8</v>
      </c>
      <c r="C1344" t="s">
        <v>64</v>
      </c>
      <c r="D1344" t="s">
        <v>10</v>
      </c>
      <c r="E1344" t="s">
        <v>11</v>
      </c>
      <c r="F1344" t="s">
        <v>12</v>
      </c>
      <c r="G1344">
        <v>350000</v>
      </c>
    </row>
    <row r="1345" spans="1:7" x14ac:dyDescent="0.45">
      <c r="A1345" t="s">
        <v>63</v>
      </c>
      <c r="B1345" t="s">
        <v>8</v>
      </c>
      <c r="C1345" t="s">
        <v>42</v>
      </c>
      <c r="D1345" t="s">
        <v>10</v>
      </c>
      <c r="E1345" t="s">
        <v>11</v>
      </c>
      <c r="F1345" t="s">
        <v>12</v>
      </c>
      <c r="G1345">
        <v>420000</v>
      </c>
    </row>
    <row r="1346" spans="1:7" x14ac:dyDescent="0.45">
      <c r="A1346" t="s">
        <v>63</v>
      </c>
      <c r="B1346" t="s">
        <v>8</v>
      </c>
      <c r="C1346" t="s">
        <v>21</v>
      </c>
      <c r="D1346" t="s">
        <v>10</v>
      </c>
      <c r="E1346" t="s">
        <v>11</v>
      </c>
      <c r="F1346" t="s">
        <v>12</v>
      </c>
      <c r="G1346">
        <v>435000</v>
      </c>
    </row>
    <row r="1347" spans="1:7" x14ac:dyDescent="0.45">
      <c r="A1347" t="s">
        <v>63</v>
      </c>
      <c r="B1347" t="s">
        <v>8</v>
      </c>
      <c r="C1347" t="s">
        <v>52</v>
      </c>
      <c r="D1347" t="s">
        <v>10</v>
      </c>
      <c r="E1347" t="s">
        <v>11</v>
      </c>
      <c r="F1347" t="s">
        <v>12</v>
      </c>
      <c r="G1347">
        <v>320000</v>
      </c>
    </row>
    <row r="1348" spans="1:7" x14ac:dyDescent="0.45">
      <c r="A1348" t="s">
        <v>63</v>
      </c>
      <c r="B1348" t="s">
        <v>8</v>
      </c>
      <c r="C1348" t="s">
        <v>39</v>
      </c>
      <c r="D1348" t="s">
        <v>10</v>
      </c>
      <c r="E1348" t="s">
        <v>16</v>
      </c>
      <c r="F1348" t="s">
        <v>12</v>
      </c>
      <c r="G1348">
        <v>375000</v>
      </c>
    </row>
    <row r="1349" spans="1:7" x14ac:dyDescent="0.45">
      <c r="A1349" t="s">
        <v>63</v>
      </c>
      <c r="B1349" t="s">
        <v>8</v>
      </c>
      <c r="C1349" t="s">
        <v>64</v>
      </c>
      <c r="D1349" t="s">
        <v>10</v>
      </c>
      <c r="E1349" t="s">
        <v>11</v>
      </c>
      <c r="F1349" t="s">
        <v>12</v>
      </c>
      <c r="G1349">
        <v>370000</v>
      </c>
    </row>
    <row r="1350" spans="1:7" x14ac:dyDescent="0.45">
      <c r="A1350" t="s">
        <v>63</v>
      </c>
      <c r="B1350" t="s">
        <v>8</v>
      </c>
      <c r="C1350" t="s">
        <v>39</v>
      </c>
      <c r="D1350" t="s">
        <v>10</v>
      </c>
      <c r="E1350" t="s">
        <v>11</v>
      </c>
      <c r="F1350" t="s">
        <v>12</v>
      </c>
      <c r="G1350">
        <v>420000</v>
      </c>
    </row>
    <row r="1351" spans="1:7" x14ac:dyDescent="0.45">
      <c r="A1351" t="s">
        <v>63</v>
      </c>
      <c r="B1351" t="s">
        <v>8</v>
      </c>
      <c r="C1351" t="s">
        <v>41</v>
      </c>
      <c r="D1351" t="s">
        <v>10</v>
      </c>
      <c r="E1351" t="s">
        <v>16</v>
      </c>
      <c r="F1351" t="s">
        <v>12</v>
      </c>
      <c r="G1351">
        <v>240000</v>
      </c>
    </row>
    <row r="1352" spans="1:7" x14ac:dyDescent="0.45">
      <c r="A1352" t="s">
        <v>63</v>
      </c>
      <c r="B1352" t="s">
        <v>8</v>
      </c>
      <c r="C1352" t="s">
        <v>39</v>
      </c>
      <c r="D1352" t="s">
        <v>10</v>
      </c>
      <c r="E1352" t="s">
        <v>16</v>
      </c>
      <c r="F1352" t="s">
        <v>12</v>
      </c>
      <c r="G1352">
        <v>700000</v>
      </c>
    </row>
    <row r="1353" spans="1:7" x14ac:dyDescent="0.45">
      <c r="A1353" t="s">
        <v>63</v>
      </c>
      <c r="B1353" t="s">
        <v>8</v>
      </c>
      <c r="C1353" t="s">
        <v>64</v>
      </c>
      <c r="D1353" t="s">
        <v>10</v>
      </c>
      <c r="E1353" t="s">
        <v>16</v>
      </c>
      <c r="F1353" t="s">
        <v>12</v>
      </c>
      <c r="G1353">
        <v>475000</v>
      </c>
    </row>
    <row r="1354" spans="1:7" x14ac:dyDescent="0.45">
      <c r="A1354" t="s">
        <v>63</v>
      </c>
      <c r="B1354" t="s">
        <v>8</v>
      </c>
      <c r="C1354" t="s">
        <v>41</v>
      </c>
      <c r="D1354" t="s">
        <v>10</v>
      </c>
      <c r="E1354" t="s">
        <v>16</v>
      </c>
      <c r="F1354" t="s">
        <v>12</v>
      </c>
      <c r="G1354">
        <v>450000</v>
      </c>
    </row>
    <row r="1355" spans="1:7" x14ac:dyDescent="0.45">
      <c r="A1355" t="s">
        <v>63</v>
      </c>
      <c r="B1355" t="s">
        <v>8</v>
      </c>
      <c r="C1355" t="s">
        <v>64</v>
      </c>
      <c r="D1355" t="s">
        <v>10</v>
      </c>
      <c r="E1355" t="s">
        <v>16</v>
      </c>
      <c r="F1355" t="s">
        <v>12</v>
      </c>
      <c r="G1355">
        <v>290000</v>
      </c>
    </row>
    <row r="1356" spans="1:7" x14ac:dyDescent="0.45">
      <c r="A1356" t="s">
        <v>63</v>
      </c>
      <c r="B1356" t="s">
        <v>8</v>
      </c>
      <c r="C1356" t="s">
        <v>21</v>
      </c>
      <c r="D1356" t="s">
        <v>10</v>
      </c>
      <c r="E1356" t="s">
        <v>11</v>
      </c>
      <c r="F1356" t="s">
        <v>12</v>
      </c>
      <c r="G1356">
        <v>120000</v>
      </c>
    </row>
    <row r="1357" spans="1:7" x14ac:dyDescent="0.45">
      <c r="A1357" t="s">
        <v>63</v>
      </c>
      <c r="B1357" t="s">
        <v>8</v>
      </c>
      <c r="C1357" t="s">
        <v>40</v>
      </c>
      <c r="D1357" t="s">
        <v>10</v>
      </c>
      <c r="E1357" t="s">
        <v>16</v>
      </c>
      <c r="F1357" t="s">
        <v>12</v>
      </c>
      <c r="G1357">
        <v>340000</v>
      </c>
    </row>
    <row r="1358" spans="1:7" x14ac:dyDescent="0.45">
      <c r="A1358" t="s">
        <v>63</v>
      </c>
      <c r="B1358" t="s">
        <v>8</v>
      </c>
      <c r="C1358" t="s">
        <v>66</v>
      </c>
      <c r="D1358" t="s">
        <v>10</v>
      </c>
      <c r="E1358" t="s">
        <v>11</v>
      </c>
      <c r="F1358" t="s">
        <v>12</v>
      </c>
      <c r="G1358">
        <v>500000</v>
      </c>
    </row>
    <row r="1359" spans="1:7" x14ac:dyDescent="0.45">
      <c r="A1359" t="s">
        <v>63</v>
      </c>
      <c r="B1359" t="s">
        <v>8</v>
      </c>
      <c r="C1359" t="s">
        <v>41</v>
      </c>
      <c r="D1359" t="s">
        <v>10</v>
      </c>
      <c r="E1359" t="s">
        <v>16</v>
      </c>
      <c r="F1359" t="s">
        <v>12</v>
      </c>
      <c r="G1359">
        <v>350000</v>
      </c>
    </row>
    <row r="1360" spans="1:7" x14ac:dyDescent="0.45">
      <c r="A1360" t="s">
        <v>63</v>
      </c>
      <c r="B1360" t="s">
        <v>8</v>
      </c>
      <c r="C1360" t="s">
        <v>56</v>
      </c>
      <c r="D1360" t="s">
        <v>10</v>
      </c>
      <c r="E1360" t="s">
        <v>11</v>
      </c>
      <c r="F1360" t="s">
        <v>12</v>
      </c>
      <c r="G1360">
        <v>400000</v>
      </c>
    </row>
    <row r="1361" spans="1:7" x14ac:dyDescent="0.45">
      <c r="A1361" t="s">
        <v>63</v>
      </c>
      <c r="B1361" t="s">
        <v>8</v>
      </c>
      <c r="C1361" t="s">
        <v>45</v>
      </c>
      <c r="D1361" t="s">
        <v>10</v>
      </c>
      <c r="E1361" t="s">
        <v>11</v>
      </c>
      <c r="F1361" t="s">
        <v>12</v>
      </c>
      <c r="G1361">
        <v>450000</v>
      </c>
    </row>
    <row r="1362" spans="1:7" x14ac:dyDescent="0.45">
      <c r="A1362" t="s">
        <v>63</v>
      </c>
      <c r="B1362" t="s">
        <v>8</v>
      </c>
      <c r="C1362" t="s">
        <v>54</v>
      </c>
      <c r="D1362" t="s">
        <v>10</v>
      </c>
      <c r="E1362" t="s">
        <v>11</v>
      </c>
      <c r="F1362" t="s">
        <v>12</v>
      </c>
      <c r="G1362">
        <v>350000</v>
      </c>
    </row>
    <row r="1363" spans="1:7" x14ac:dyDescent="0.45">
      <c r="A1363" t="s">
        <v>63</v>
      </c>
      <c r="B1363" t="s">
        <v>8</v>
      </c>
      <c r="C1363" t="s">
        <v>40</v>
      </c>
      <c r="D1363" t="s">
        <v>10</v>
      </c>
      <c r="E1363" t="s">
        <v>11</v>
      </c>
      <c r="F1363" t="s">
        <v>12</v>
      </c>
      <c r="G1363">
        <v>190000</v>
      </c>
    </row>
    <row r="1364" spans="1:7" x14ac:dyDescent="0.45">
      <c r="A1364" t="s">
        <v>63</v>
      </c>
      <c r="B1364" t="s">
        <v>8</v>
      </c>
      <c r="C1364" t="s">
        <v>39</v>
      </c>
      <c r="D1364" t="s">
        <v>10</v>
      </c>
      <c r="E1364" t="s">
        <v>16</v>
      </c>
      <c r="F1364" t="s">
        <v>12</v>
      </c>
      <c r="G1364">
        <v>360000</v>
      </c>
    </row>
    <row r="1365" spans="1:7" x14ac:dyDescent="0.45">
      <c r="A1365" t="s">
        <v>63</v>
      </c>
      <c r="B1365" t="s">
        <v>8</v>
      </c>
      <c r="C1365" t="s">
        <v>39</v>
      </c>
      <c r="D1365" t="s">
        <v>10</v>
      </c>
      <c r="E1365" t="s">
        <v>11</v>
      </c>
      <c r="F1365" t="s">
        <v>12</v>
      </c>
      <c r="G1365">
        <v>375000</v>
      </c>
    </row>
    <row r="1366" spans="1:7" x14ac:dyDescent="0.45">
      <c r="A1366" t="s">
        <v>63</v>
      </c>
      <c r="B1366" t="s">
        <v>8</v>
      </c>
      <c r="C1366" t="s">
        <v>42</v>
      </c>
      <c r="D1366" t="s">
        <v>10</v>
      </c>
      <c r="E1366" t="s">
        <v>11</v>
      </c>
      <c r="F1366" t="s">
        <v>12</v>
      </c>
      <c r="G1366">
        <v>430000</v>
      </c>
    </row>
    <row r="1367" spans="1:7" x14ac:dyDescent="0.45">
      <c r="A1367" t="s">
        <v>63</v>
      </c>
      <c r="B1367" t="s">
        <v>8</v>
      </c>
      <c r="C1367" t="s">
        <v>64</v>
      </c>
      <c r="D1367" t="s">
        <v>10</v>
      </c>
      <c r="E1367" t="s">
        <v>11</v>
      </c>
      <c r="F1367" t="s">
        <v>12</v>
      </c>
      <c r="G1367">
        <v>525000</v>
      </c>
    </row>
    <row r="1368" spans="1:7" x14ac:dyDescent="0.45">
      <c r="A1368" t="s">
        <v>63</v>
      </c>
      <c r="B1368" t="s">
        <v>8</v>
      </c>
      <c r="C1368" t="s">
        <v>56</v>
      </c>
      <c r="D1368" t="s">
        <v>10</v>
      </c>
      <c r="E1368" t="s">
        <v>11</v>
      </c>
      <c r="F1368" t="s">
        <v>12</v>
      </c>
      <c r="G1368">
        <v>450000</v>
      </c>
    </row>
    <row r="1369" spans="1:7" x14ac:dyDescent="0.45">
      <c r="A1369" t="s">
        <v>63</v>
      </c>
      <c r="B1369" t="s">
        <v>8</v>
      </c>
      <c r="C1369" t="s">
        <v>43</v>
      </c>
      <c r="D1369" t="s">
        <v>10</v>
      </c>
      <c r="E1369" t="s">
        <v>16</v>
      </c>
      <c r="F1369" t="s">
        <v>12</v>
      </c>
      <c r="G1369">
        <v>550000</v>
      </c>
    </row>
    <row r="1370" spans="1:7" x14ac:dyDescent="0.45">
      <c r="A1370" t="s">
        <v>63</v>
      </c>
      <c r="B1370" t="s">
        <v>8</v>
      </c>
      <c r="C1370" t="s">
        <v>40</v>
      </c>
      <c r="D1370" t="s">
        <v>10</v>
      </c>
      <c r="E1370" t="s">
        <v>11</v>
      </c>
      <c r="F1370" t="s">
        <v>12</v>
      </c>
      <c r="G1370">
        <v>200000</v>
      </c>
    </row>
    <row r="1371" spans="1:7" x14ac:dyDescent="0.45">
      <c r="A1371" t="s">
        <v>63</v>
      </c>
      <c r="B1371" t="s">
        <v>8</v>
      </c>
      <c r="C1371" t="s">
        <v>39</v>
      </c>
      <c r="D1371" t="s">
        <v>10</v>
      </c>
      <c r="E1371" t="s">
        <v>16</v>
      </c>
      <c r="F1371" t="s">
        <v>12</v>
      </c>
      <c r="G1371">
        <v>500000</v>
      </c>
    </row>
    <row r="1372" spans="1:7" x14ac:dyDescent="0.45">
      <c r="A1372" t="s">
        <v>63</v>
      </c>
      <c r="B1372" t="s">
        <v>8</v>
      </c>
      <c r="C1372" t="s">
        <v>39</v>
      </c>
      <c r="D1372" t="s">
        <v>10</v>
      </c>
      <c r="E1372" t="s">
        <v>16</v>
      </c>
      <c r="F1372" t="s">
        <v>12</v>
      </c>
      <c r="G1372">
        <v>560000</v>
      </c>
    </row>
    <row r="1373" spans="1:7" x14ac:dyDescent="0.45">
      <c r="A1373" t="s">
        <v>63</v>
      </c>
      <c r="B1373" t="s">
        <v>27</v>
      </c>
      <c r="C1373" t="s">
        <v>64</v>
      </c>
      <c r="D1373" t="s">
        <v>10</v>
      </c>
      <c r="E1373" t="s">
        <v>16</v>
      </c>
      <c r="F1373" t="s">
        <v>12</v>
      </c>
      <c r="G1373">
        <v>470000</v>
      </c>
    </row>
    <row r="1374" spans="1:7" x14ac:dyDescent="0.45">
      <c r="A1374" t="s">
        <v>63</v>
      </c>
      <c r="B1374" t="s">
        <v>8</v>
      </c>
      <c r="C1374" t="s">
        <v>21</v>
      </c>
      <c r="D1374" t="s">
        <v>10</v>
      </c>
      <c r="E1374" t="s">
        <v>11</v>
      </c>
      <c r="F1374" t="s">
        <v>12</v>
      </c>
      <c r="G1374">
        <v>365000</v>
      </c>
    </row>
    <row r="1375" spans="1:7" x14ac:dyDescent="0.45">
      <c r="A1375" t="s">
        <v>63</v>
      </c>
      <c r="B1375" t="s">
        <v>8</v>
      </c>
      <c r="C1375" t="s">
        <v>39</v>
      </c>
      <c r="D1375" t="s">
        <v>10</v>
      </c>
      <c r="E1375" t="s">
        <v>11</v>
      </c>
      <c r="F1375" t="s">
        <v>12</v>
      </c>
      <c r="G1375">
        <v>385000</v>
      </c>
    </row>
    <row r="1376" spans="1:7" x14ac:dyDescent="0.45">
      <c r="A1376" t="s">
        <v>63</v>
      </c>
      <c r="B1376" t="s">
        <v>8</v>
      </c>
      <c r="C1376" t="s">
        <v>39</v>
      </c>
      <c r="D1376" t="s">
        <v>10</v>
      </c>
      <c r="E1376" t="s">
        <v>11</v>
      </c>
      <c r="F1376" t="s">
        <v>12</v>
      </c>
      <c r="G1376">
        <v>450000</v>
      </c>
    </row>
    <row r="1377" spans="1:7" x14ac:dyDescent="0.45">
      <c r="A1377" t="s">
        <v>63</v>
      </c>
      <c r="B1377" t="s">
        <v>8</v>
      </c>
      <c r="C1377" t="s">
        <v>40</v>
      </c>
      <c r="D1377" t="s">
        <v>10</v>
      </c>
      <c r="E1377" t="s">
        <v>16</v>
      </c>
      <c r="F1377" t="s">
        <v>12</v>
      </c>
      <c r="G1377">
        <v>270000</v>
      </c>
    </row>
    <row r="1378" spans="1:7" x14ac:dyDescent="0.45">
      <c r="A1378" t="s">
        <v>63</v>
      </c>
      <c r="B1378" t="s">
        <v>8</v>
      </c>
      <c r="C1378" t="s">
        <v>41</v>
      </c>
      <c r="D1378" t="s">
        <v>10</v>
      </c>
      <c r="E1378" t="s">
        <v>16</v>
      </c>
      <c r="F1378" t="s">
        <v>12</v>
      </c>
      <c r="G1378">
        <v>450000</v>
      </c>
    </row>
    <row r="1379" spans="1:7" x14ac:dyDescent="0.45">
      <c r="A1379" t="s">
        <v>63</v>
      </c>
      <c r="B1379" t="s">
        <v>8</v>
      </c>
      <c r="C1379" t="s">
        <v>46</v>
      </c>
      <c r="D1379" t="s">
        <v>10</v>
      </c>
      <c r="E1379" t="s">
        <v>11</v>
      </c>
      <c r="F1379" t="s">
        <v>12</v>
      </c>
      <c r="G1379">
        <v>350000</v>
      </c>
    </row>
    <row r="1380" spans="1:7" x14ac:dyDescent="0.45">
      <c r="A1380" t="s">
        <v>63</v>
      </c>
      <c r="B1380" t="s">
        <v>8</v>
      </c>
      <c r="C1380" t="s">
        <v>64</v>
      </c>
      <c r="D1380" t="s">
        <v>10</v>
      </c>
      <c r="E1380" t="s">
        <v>11</v>
      </c>
      <c r="F1380" t="s">
        <v>12</v>
      </c>
      <c r="G1380">
        <v>400000</v>
      </c>
    </row>
    <row r="1381" spans="1:7" x14ac:dyDescent="0.45">
      <c r="A1381" t="s">
        <v>63</v>
      </c>
      <c r="B1381" t="s">
        <v>8</v>
      </c>
      <c r="C1381" t="s">
        <v>46</v>
      </c>
      <c r="D1381" t="s">
        <v>10</v>
      </c>
      <c r="E1381" t="s">
        <v>16</v>
      </c>
      <c r="F1381" t="s">
        <v>12</v>
      </c>
      <c r="G1381">
        <v>24000</v>
      </c>
    </row>
    <row r="1382" spans="1:7" x14ac:dyDescent="0.45">
      <c r="A1382" t="s">
        <v>63</v>
      </c>
      <c r="B1382" t="s">
        <v>8</v>
      </c>
      <c r="C1382" t="s">
        <v>46</v>
      </c>
      <c r="D1382" t="s">
        <v>10</v>
      </c>
      <c r="E1382" t="s">
        <v>16</v>
      </c>
      <c r="F1382" t="s">
        <v>12</v>
      </c>
      <c r="G1382">
        <v>410000</v>
      </c>
    </row>
    <row r="1383" spans="1:7" x14ac:dyDescent="0.45">
      <c r="A1383" t="s">
        <v>63</v>
      </c>
      <c r="B1383" t="s">
        <v>25</v>
      </c>
      <c r="C1383" t="s">
        <v>42</v>
      </c>
      <c r="D1383" t="s">
        <v>10</v>
      </c>
      <c r="E1383" t="s">
        <v>11</v>
      </c>
      <c r="F1383" t="s">
        <v>12</v>
      </c>
      <c r="G1383">
        <v>20000</v>
      </c>
    </row>
    <row r="1384" spans="1:7" x14ac:dyDescent="0.45">
      <c r="A1384" t="s">
        <v>63</v>
      </c>
      <c r="B1384" t="s">
        <v>8</v>
      </c>
      <c r="C1384" t="s">
        <v>40</v>
      </c>
      <c r="D1384" t="s">
        <v>10</v>
      </c>
      <c r="E1384" t="s">
        <v>16</v>
      </c>
      <c r="F1384" t="s">
        <v>12</v>
      </c>
      <c r="G1384">
        <v>492000</v>
      </c>
    </row>
    <row r="1385" spans="1:7" x14ac:dyDescent="0.45">
      <c r="A1385" t="s">
        <v>63</v>
      </c>
      <c r="B1385" t="s">
        <v>8</v>
      </c>
      <c r="C1385" t="s">
        <v>43</v>
      </c>
      <c r="D1385" t="s">
        <v>10</v>
      </c>
      <c r="E1385" t="s">
        <v>16</v>
      </c>
      <c r="F1385" t="s">
        <v>12</v>
      </c>
      <c r="G1385">
        <v>487500</v>
      </c>
    </row>
    <row r="1386" spans="1:7" x14ac:dyDescent="0.45">
      <c r="A1386" t="s">
        <v>63</v>
      </c>
      <c r="B1386" t="s">
        <v>8</v>
      </c>
      <c r="C1386" t="s">
        <v>39</v>
      </c>
      <c r="D1386" t="s">
        <v>10</v>
      </c>
      <c r="E1386" t="s">
        <v>11</v>
      </c>
      <c r="F1386" t="s">
        <v>12</v>
      </c>
      <c r="G1386">
        <v>380000</v>
      </c>
    </row>
    <row r="1387" spans="1:7" x14ac:dyDescent="0.45">
      <c r="A1387" t="s">
        <v>63</v>
      </c>
      <c r="B1387" t="s">
        <v>8</v>
      </c>
      <c r="C1387" t="s">
        <v>21</v>
      </c>
      <c r="D1387" t="s">
        <v>10</v>
      </c>
      <c r="E1387" t="s">
        <v>16</v>
      </c>
      <c r="F1387" t="s">
        <v>12</v>
      </c>
      <c r="G1387">
        <v>144000</v>
      </c>
    </row>
    <row r="1388" spans="1:7" x14ac:dyDescent="0.45">
      <c r="A1388" t="s">
        <v>63</v>
      </c>
      <c r="B1388" t="s">
        <v>8</v>
      </c>
      <c r="C1388" t="s">
        <v>57</v>
      </c>
      <c r="D1388" t="s">
        <v>10</v>
      </c>
      <c r="E1388" t="s">
        <v>16</v>
      </c>
      <c r="F1388" t="s">
        <v>12</v>
      </c>
      <c r="G1388">
        <v>400000</v>
      </c>
    </row>
    <row r="1389" spans="1:7" x14ac:dyDescent="0.45">
      <c r="A1389" t="s">
        <v>63</v>
      </c>
      <c r="B1389" t="s">
        <v>8</v>
      </c>
      <c r="C1389" t="s">
        <v>40</v>
      </c>
      <c r="D1389" t="s">
        <v>10</v>
      </c>
      <c r="E1389" t="s">
        <v>16</v>
      </c>
      <c r="F1389" t="s">
        <v>12</v>
      </c>
      <c r="G1389">
        <v>200000</v>
      </c>
    </row>
    <row r="1390" spans="1:7" x14ac:dyDescent="0.45">
      <c r="A1390" t="s">
        <v>63</v>
      </c>
      <c r="B1390" t="s">
        <v>8</v>
      </c>
      <c r="C1390" t="s">
        <v>21</v>
      </c>
      <c r="D1390" t="s">
        <v>10</v>
      </c>
      <c r="E1390" t="s">
        <v>11</v>
      </c>
      <c r="F1390" t="s">
        <v>12</v>
      </c>
      <c r="G1390">
        <v>300000</v>
      </c>
    </row>
    <row r="1391" spans="1:7" x14ac:dyDescent="0.45">
      <c r="A1391" t="s">
        <v>63</v>
      </c>
      <c r="B1391" t="s">
        <v>8</v>
      </c>
      <c r="C1391" t="s">
        <v>39</v>
      </c>
      <c r="D1391" t="s">
        <v>10</v>
      </c>
      <c r="E1391" t="s">
        <v>11</v>
      </c>
      <c r="F1391" t="s">
        <v>12</v>
      </c>
      <c r="G1391">
        <v>350000</v>
      </c>
    </row>
    <row r="1392" spans="1:7" x14ac:dyDescent="0.45">
      <c r="A1392" t="s">
        <v>63</v>
      </c>
      <c r="B1392" t="s">
        <v>8</v>
      </c>
      <c r="C1392" t="s">
        <v>39</v>
      </c>
      <c r="D1392" t="s">
        <v>10</v>
      </c>
      <c r="E1392" t="s">
        <v>11</v>
      </c>
      <c r="F1392" t="s">
        <v>12</v>
      </c>
      <c r="G1392">
        <v>400000</v>
      </c>
    </row>
    <row r="1393" spans="1:7" x14ac:dyDescent="0.45">
      <c r="A1393" t="s">
        <v>63</v>
      </c>
      <c r="B1393" t="s">
        <v>8</v>
      </c>
      <c r="C1393" t="s">
        <v>42</v>
      </c>
      <c r="D1393" t="s">
        <v>10</v>
      </c>
      <c r="E1393" t="s">
        <v>11</v>
      </c>
      <c r="F1393" t="s">
        <v>12</v>
      </c>
      <c r="G1393">
        <v>240000</v>
      </c>
    </row>
    <row r="1394" spans="1:7" x14ac:dyDescent="0.45">
      <c r="A1394" t="s">
        <v>63</v>
      </c>
      <c r="B1394" t="s">
        <v>8</v>
      </c>
      <c r="C1394" t="s">
        <v>39</v>
      </c>
      <c r="D1394" t="s">
        <v>10</v>
      </c>
      <c r="E1394" t="s">
        <v>11</v>
      </c>
      <c r="F1394" t="s">
        <v>12</v>
      </c>
      <c r="G1394">
        <v>360000</v>
      </c>
    </row>
    <row r="1395" spans="1:7" x14ac:dyDescent="0.45">
      <c r="A1395" t="s">
        <v>63</v>
      </c>
      <c r="B1395" t="s">
        <v>8</v>
      </c>
      <c r="C1395" t="s">
        <v>58</v>
      </c>
      <c r="D1395" t="s">
        <v>10</v>
      </c>
      <c r="E1395" t="s">
        <v>11</v>
      </c>
      <c r="F1395" t="s">
        <v>12</v>
      </c>
      <c r="G1395">
        <v>450000</v>
      </c>
    </row>
    <row r="1396" spans="1:7" x14ac:dyDescent="0.45">
      <c r="A1396" t="s">
        <v>63</v>
      </c>
      <c r="B1396" t="s">
        <v>8</v>
      </c>
      <c r="C1396" t="s">
        <v>39</v>
      </c>
      <c r="D1396" t="s">
        <v>10</v>
      </c>
      <c r="E1396" t="s">
        <v>16</v>
      </c>
      <c r="F1396" t="s">
        <v>12</v>
      </c>
      <c r="G1396">
        <v>325000</v>
      </c>
    </row>
    <row r="1397" spans="1:7" x14ac:dyDescent="0.45">
      <c r="A1397" t="s">
        <v>63</v>
      </c>
      <c r="B1397" t="s">
        <v>8</v>
      </c>
      <c r="C1397" t="s">
        <v>41</v>
      </c>
      <c r="D1397" t="s">
        <v>10</v>
      </c>
      <c r="E1397" t="s">
        <v>11</v>
      </c>
      <c r="F1397" t="s">
        <v>12</v>
      </c>
      <c r="G1397">
        <v>300000</v>
      </c>
    </row>
    <row r="1398" spans="1:7" x14ac:dyDescent="0.45">
      <c r="A1398" t="s">
        <v>63</v>
      </c>
      <c r="B1398" t="s">
        <v>27</v>
      </c>
      <c r="C1398" t="s">
        <v>65</v>
      </c>
      <c r="D1398" t="s">
        <v>10</v>
      </c>
      <c r="E1398" t="s">
        <v>16</v>
      </c>
      <c r="F1398" t="s">
        <v>12</v>
      </c>
      <c r="G1398">
        <v>410000</v>
      </c>
    </row>
    <row r="1399" spans="1:7" x14ac:dyDescent="0.45">
      <c r="A1399" t="s">
        <v>63</v>
      </c>
      <c r="B1399" t="s">
        <v>25</v>
      </c>
      <c r="C1399" t="s">
        <v>42</v>
      </c>
      <c r="D1399" t="s">
        <v>10</v>
      </c>
      <c r="E1399" t="s">
        <v>16</v>
      </c>
      <c r="F1399" t="s">
        <v>12</v>
      </c>
      <c r="G1399">
        <v>750000</v>
      </c>
    </row>
    <row r="1400" spans="1:7" x14ac:dyDescent="0.45">
      <c r="A1400" t="s">
        <v>63</v>
      </c>
      <c r="B1400" t="s">
        <v>8</v>
      </c>
      <c r="C1400" t="s">
        <v>42</v>
      </c>
      <c r="D1400" t="s">
        <v>10</v>
      </c>
      <c r="E1400" t="s">
        <v>16</v>
      </c>
      <c r="F1400" t="s">
        <v>12</v>
      </c>
      <c r="G1400">
        <v>340000</v>
      </c>
    </row>
    <row r="1401" spans="1:7" x14ac:dyDescent="0.45">
      <c r="A1401" t="s">
        <v>63</v>
      </c>
      <c r="B1401" t="s">
        <v>27</v>
      </c>
      <c r="C1401" t="s">
        <v>46</v>
      </c>
      <c r="D1401" t="s">
        <v>10</v>
      </c>
      <c r="E1401" t="s">
        <v>11</v>
      </c>
      <c r="F1401" t="s">
        <v>12</v>
      </c>
      <c r="G1401">
        <v>310000</v>
      </c>
    </row>
    <row r="1402" spans="1:7" x14ac:dyDescent="0.45">
      <c r="A1402" t="s">
        <v>63</v>
      </c>
      <c r="B1402" t="s">
        <v>8</v>
      </c>
      <c r="C1402" t="s">
        <v>21</v>
      </c>
      <c r="D1402" t="s">
        <v>10</v>
      </c>
      <c r="E1402" t="s">
        <v>16</v>
      </c>
      <c r="F1402" t="s">
        <v>12</v>
      </c>
      <c r="G1402">
        <v>460000</v>
      </c>
    </row>
    <row r="1403" spans="1:7" x14ac:dyDescent="0.45">
      <c r="A1403" t="s">
        <v>63</v>
      </c>
      <c r="B1403" t="s">
        <v>8</v>
      </c>
      <c r="C1403" t="s">
        <v>40</v>
      </c>
      <c r="D1403" t="s">
        <v>10</v>
      </c>
      <c r="E1403" t="s">
        <v>16</v>
      </c>
      <c r="F1403" t="s">
        <v>12</v>
      </c>
      <c r="G1403">
        <v>322000</v>
      </c>
    </row>
    <row r="1404" spans="1:7" x14ac:dyDescent="0.45">
      <c r="A1404" t="s">
        <v>63</v>
      </c>
      <c r="B1404" t="s">
        <v>8</v>
      </c>
      <c r="C1404" t="s">
        <v>39</v>
      </c>
      <c r="D1404" t="s">
        <v>10</v>
      </c>
      <c r="E1404" t="s">
        <v>16</v>
      </c>
      <c r="F1404" t="s">
        <v>12</v>
      </c>
      <c r="G1404">
        <v>400000</v>
      </c>
    </row>
    <row r="1405" spans="1:7" x14ac:dyDescent="0.45">
      <c r="A1405" t="s">
        <v>63</v>
      </c>
      <c r="B1405" t="s">
        <v>8</v>
      </c>
      <c r="C1405" t="s">
        <v>39</v>
      </c>
      <c r="D1405" t="s">
        <v>10</v>
      </c>
      <c r="E1405" t="s">
        <v>11</v>
      </c>
      <c r="F1405" t="s">
        <v>12</v>
      </c>
      <c r="G1405">
        <v>276000</v>
      </c>
    </row>
    <row r="1406" spans="1:7" x14ac:dyDescent="0.45">
      <c r="A1406" t="s">
        <v>63</v>
      </c>
      <c r="B1406" t="s">
        <v>27</v>
      </c>
      <c r="C1406" t="s">
        <v>42</v>
      </c>
      <c r="D1406" t="s">
        <v>10</v>
      </c>
      <c r="E1406" t="s">
        <v>11</v>
      </c>
      <c r="F1406" t="s">
        <v>12</v>
      </c>
      <c r="G1406">
        <v>410000</v>
      </c>
    </row>
    <row r="1407" spans="1:7" x14ac:dyDescent="0.45">
      <c r="A1407" t="s">
        <v>63</v>
      </c>
      <c r="B1407" t="s">
        <v>8</v>
      </c>
      <c r="C1407" t="s">
        <v>39</v>
      </c>
      <c r="D1407" t="s">
        <v>10</v>
      </c>
      <c r="E1407" t="s">
        <v>11</v>
      </c>
      <c r="F1407" t="s">
        <v>12</v>
      </c>
      <c r="G1407">
        <v>240000</v>
      </c>
    </row>
    <row r="1408" spans="1:7" x14ac:dyDescent="0.45">
      <c r="A1408" t="s">
        <v>63</v>
      </c>
      <c r="B1408" t="s">
        <v>8</v>
      </c>
      <c r="C1408" t="s">
        <v>41</v>
      </c>
      <c r="D1408" t="s">
        <v>10</v>
      </c>
      <c r="E1408" t="s">
        <v>11</v>
      </c>
      <c r="F1408" t="s">
        <v>12</v>
      </c>
      <c r="G1408">
        <v>300000</v>
      </c>
    </row>
    <row r="1409" spans="1:7" x14ac:dyDescent="0.45">
      <c r="A1409" t="s">
        <v>63</v>
      </c>
      <c r="B1409" t="s">
        <v>8</v>
      </c>
      <c r="C1409" t="s">
        <v>56</v>
      </c>
      <c r="D1409" t="s">
        <v>10</v>
      </c>
      <c r="E1409" t="s">
        <v>11</v>
      </c>
      <c r="F1409" t="s">
        <v>12</v>
      </c>
      <c r="G1409">
        <v>320000</v>
      </c>
    </row>
    <row r="1410" spans="1:7" x14ac:dyDescent="0.45">
      <c r="A1410" t="s">
        <v>63</v>
      </c>
      <c r="B1410" t="s">
        <v>25</v>
      </c>
      <c r="C1410" t="s">
        <v>43</v>
      </c>
      <c r="D1410" t="s">
        <v>10</v>
      </c>
      <c r="E1410" t="s">
        <v>11</v>
      </c>
      <c r="F1410" t="s">
        <v>12</v>
      </c>
      <c r="G1410">
        <v>550000</v>
      </c>
    </row>
    <row r="1411" spans="1:7" x14ac:dyDescent="0.45">
      <c r="A1411" t="s">
        <v>63</v>
      </c>
      <c r="B1411" t="s">
        <v>8</v>
      </c>
      <c r="C1411" t="s">
        <v>54</v>
      </c>
      <c r="D1411" t="s">
        <v>10</v>
      </c>
      <c r="E1411" t="s">
        <v>16</v>
      </c>
      <c r="F1411" t="s">
        <v>12</v>
      </c>
      <c r="G1411">
        <v>400000</v>
      </c>
    </row>
    <row r="1412" spans="1:7" x14ac:dyDescent="0.45">
      <c r="A1412" t="s">
        <v>63</v>
      </c>
      <c r="B1412" t="s">
        <v>8</v>
      </c>
      <c r="C1412" t="s">
        <v>54</v>
      </c>
      <c r="D1412" t="s">
        <v>10</v>
      </c>
      <c r="E1412" t="s">
        <v>16</v>
      </c>
      <c r="F1412" t="s">
        <v>12</v>
      </c>
      <c r="G1412">
        <v>500000</v>
      </c>
    </row>
    <row r="1413" spans="1:7" x14ac:dyDescent="0.45">
      <c r="A1413" t="s">
        <v>63</v>
      </c>
      <c r="B1413" t="s">
        <v>8</v>
      </c>
      <c r="C1413" t="s">
        <v>40</v>
      </c>
      <c r="D1413" t="s">
        <v>10</v>
      </c>
      <c r="E1413" t="s">
        <v>11</v>
      </c>
      <c r="F1413" t="s">
        <v>12</v>
      </c>
      <c r="G1413">
        <v>320000</v>
      </c>
    </row>
    <row r="1414" spans="1:7" x14ac:dyDescent="0.45">
      <c r="A1414" t="s">
        <v>63</v>
      </c>
      <c r="B1414" t="s">
        <v>8</v>
      </c>
      <c r="C1414" t="s">
        <v>21</v>
      </c>
      <c r="D1414" t="s">
        <v>26</v>
      </c>
      <c r="E1414" t="s">
        <v>11</v>
      </c>
      <c r="F1414" t="s">
        <v>12</v>
      </c>
      <c r="G1414">
        <v>350000</v>
      </c>
    </row>
    <row r="1415" spans="1:7" x14ac:dyDescent="0.45">
      <c r="A1415" t="s">
        <v>63</v>
      </c>
      <c r="B1415" t="s">
        <v>8</v>
      </c>
      <c r="C1415" t="s">
        <v>40</v>
      </c>
      <c r="D1415" t="s">
        <v>26</v>
      </c>
      <c r="E1415" t="s">
        <v>11</v>
      </c>
      <c r="F1415" t="s">
        <v>12</v>
      </c>
      <c r="G1415">
        <v>700000</v>
      </c>
    </row>
    <row r="1416" spans="1:7" x14ac:dyDescent="0.45">
      <c r="A1416" t="s">
        <v>63</v>
      </c>
      <c r="B1416" t="s">
        <v>8</v>
      </c>
      <c r="C1416" t="s">
        <v>41</v>
      </c>
      <c r="D1416" t="s">
        <v>26</v>
      </c>
      <c r="E1416" t="s">
        <v>11</v>
      </c>
      <c r="F1416" t="s">
        <v>12</v>
      </c>
      <c r="G1416">
        <v>300000</v>
      </c>
    </row>
    <row r="1417" spans="1:7" x14ac:dyDescent="0.45">
      <c r="A1417" t="s">
        <v>63</v>
      </c>
      <c r="B1417" t="s">
        <v>8</v>
      </c>
      <c r="C1417" t="s">
        <v>52</v>
      </c>
      <c r="D1417" t="s">
        <v>26</v>
      </c>
      <c r="E1417" t="s">
        <v>16</v>
      </c>
      <c r="F1417" t="s">
        <v>12</v>
      </c>
      <c r="G1417">
        <v>300000</v>
      </c>
    </row>
    <row r="1418" spans="1:7" x14ac:dyDescent="0.45">
      <c r="A1418" t="s">
        <v>63</v>
      </c>
      <c r="B1418" t="s">
        <v>8</v>
      </c>
      <c r="C1418" t="s">
        <v>21</v>
      </c>
      <c r="D1418" t="s">
        <v>26</v>
      </c>
      <c r="E1418" t="s">
        <v>16</v>
      </c>
      <c r="F1418" t="s">
        <v>12</v>
      </c>
      <c r="G1418">
        <v>480000</v>
      </c>
    </row>
    <row r="1419" spans="1:7" x14ac:dyDescent="0.45">
      <c r="A1419" t="s">
        <v>63</v>
      </c>
      <c r="B1419" t="s">
        <v>8</v>
      </c>
      <c r="C1419" t="s">
        <v>64</v>
      </c>
      <c r="D1419" t="s">
        <v>26</v>
      </c>
      <c r="E1419" t="s">
        <v>11</v>
      </c>
      <c r="F1419" t="s">
        <v>12</v>
      </c>
      <c r="G1419">
        <v>420000</v>
      </c>
    </row>
    <row r="1420" spans="1:7" x14ac:dyDescent="0.45">
      <c r="A1420" t="s">
        <v>63</v>
      </c>
      <c r="B1420" t="s">
        <v>8</v>
      </c>
      <c r="C1420" t="s">
        <v>39</v>
      </c>
      <c r="D1420" t="s">
        <v>26</v>
      </c>
      <c r="E1420" t="s">
        <v>11</v>
      </c>
      <c r="F1420" t="s">
        <v>12</v>
      </c>
      <c r="G1420">
        <v>400000</v>
      </c>
    </row>
    <row r="1421" spans="1:7" x14ac:dyDescent="0.45">
      <c r="A1421" t="s">
        <v>63</v>
      </c>
      <c r="B1421" t="s">
        <v>8</v>
      </c>
      <c r="C1421" t="s">
        <v>46</v>
      </c>
      <c r="D1421" t="s">
        <v>26</v>
      </c>
      <c r="E1421" t="s">
        <v>11</v>
      </c>
      <c r="F1421" t="s">
        <v>12</v>
      </c>
      <c r="G1421">
        <v>410000</v>
      </c>
    </row>
    <row r="1422" spans="1:7" x14ac:dyDescent="0.45">
      <c r="A1422" t="s">
        <v>63</v>
      </c>
      <c r="B1422" t="s">
        <v>8</v>
      </c>
      <c r="C1422" t="s">
        <v>59</v>
      </c>
      <c r="D1422" t="s">
        <v>26</v>
      </c>
      <c r="E1422" t="s">
        <v>11</v>
      </c>
      <c r="F1422" t="s">
        <v>12</v>
      </c>
      <c r="G1422">
        <v>450000</v>
      </c>
    </row>
    <row r="1423" spans="1:7" x14ac:dyDescent="0.45">
      <c r="A1423" t="s">
        <v>63</v>
      </c>
      <c r="B1423" t="s">
        <v>27</v>
      </c>
      <c r="C1423" t="s">
        <v>40</v>
      </c>
      <c r="D1423" t="s">
        <v>26</v>
      </c>
      <c r="E1423" t="s">
        <v>16</v>
      </c>
      <c r="F1423" t="s">
        <v>12</v>
      </c>
      <c r="G1423">
        <v>350000</v>
      </c>
    </row>
    <row r="1424" spans="1:7" x14ac:dyDescent="0.45">
      <c r="A1424" t="s">
        <v>63</v>
      </c>
      <c r="B1424" t="s">
        <v>8</v>
      </c>
      <c r="C1424" t="s">
        <v>41</v>
      </c>
      <c r="D1424" t="s">
        <v>26</v>
      </c>
      <c r="E1424" t="s">
        <v>16</v>
      </c>
      <c r="F1424" t="s">
        <v>12</v>
      </c>
      <c r="G1424">
        <v>300000</v>
      </c>
    </row>
    <row r="1425" spans="1:7" x14ac:dyDescent="0.45">
      <c r="A1425" t="s">
        <v>63</v>
      </c>
      <c r="B1425" t="s">
        <v>8</v>
      </c>
      <c r="C1425" t="s">
        <v>42</v>
      </c>
      <c r="D1425" t="s">
        <v>26</v>
      </c>
      <c r="E1425" t="s">
        <v>11</v>
      </c>
      <c r="F1425" t="s">
        <v>12</v>
      </c>
      <c r="G1425">
        <v>390000</v>
      </c>
    </row>
    <row r="1426" spans="1:7" x14ac:dyDescent="0.45">
      <c r="A1426" t="s">
        <v>63</v>
      </c>
      <c r="B1426" t="s">
        <v>8</v>
      </c>
      <c r="C1426" t="s">
        <v>21</v>
      </c>
      <c r="D1426" t="s">
        <v>26</v>
      </c>
      <c r="E1426" t="s">
        <v>16</v>
      </c>
      <c r="F1426" t="s">
        <v>12</v>
      </c>
      <c r="G1426">
        <v>180000</v>
      </c>
    </row>
    <row r="1427" spans="1:7" x14ac:dyDescent="0.45">
      <c r="A1427" t="s">
        <v>63</v>
      </c>
      <c r="B1427" t="s">
        <v>8</v>
      </c>
      <c r="C1427" t="s">
        <v>40</v>
      </c>
      <c r="D1427" t="s">
        <v>26</v>
      </c>
      <c r="E1427" t="s">
        <v>11</v>
      </c>
      <c r="F1427" t="s">
        <v>12</v>
      </c>
      <c r="G1427">
        <v>320000</v>
      </c>
    </row>
    <row r="1428" spans="1:7" x14ac:dyDescent="0.45">
      <c r="A1428" t="s">
        <v>63</v>
      </c>
      <c r="B1428" t="s">
        <v>8</v>
      </c>
      <c r="C1428" t="s">
        <v>40</v>
      </c>
      <c r="D1428" t="s">
        <v>26</v>
      </c>
      <c r="E1428" t="s">
        <v>11</v>
      </c>
      <c r="F1428" t="s">
        <v>12</v>
      </c>
      <c r="G1428">
        <v>420000</v>
      </c>
    </row>
    <row r="1429" spans="1:7" x14ac:dyDescent="0.45">
      <c r="A1429" t="s">
        <v>63</v>
      </c>
      <c r="B1429" t="s">
        <v>8</v>
      </c>
      <c r="C1429" t="s">
        <v>41</v>
      </c>
      <c r="D1429" t="s">
        <v>26</v>
      </c>
      <c r="E1429" t="s">
        <v>16</v>
      </c>
      <c r="F1429" t="s">
        <v>12</v>
      </c>
      <c r="G1429">
        <v>250000</v>
      </c>
    </row>
    <row r="1430" spans="1:7" x14ac:dyDescent="0.45">
      <c r="A1430" t="s">
        <v>63</v>
      </c>
      <c r="B1430" t="s">
        <v>8</v>
      </c>
      <c r="C1430" t="s">
        <v>42</v>
      </c>
      <c r="D1430" t="s">
        <v>26</v>
      </c>
      <c r="E1430" t="s">
        <v>16</v>
      </c>
      <c r="F1430" t="s">
        <v>12</v>
      </c>
      <c r="G1430">
        <v>307000</v>
      </c>
    </row>
    <row r="1431" spans="1:7" x14ac:dyDescent="0.45">
      <c r="A1431" t="s">
        <v>63</v>
      </c>
      <c r="B1431" t="s">
        <v>8</v>
      </c>
      <c r="C1431" t="s">
        <v>64</v>
      </c>
      <c r="D1431" t="s">
        <v>26</v>
      </c>
      <c r="E1431" t="s">
        <v>16</v>
      </c>
      <c r="F1431" t="s">
        <v>12</v>
      </c>
      <c r="G1431">
        <v>360000</v>
      </c>
    </row>
    <row r="1432" spans="1:7" x14ac:dyDescent="0.45">
      <c r="A1432" t="s">
        <v>63</v>
      </c>
      <c r="B1432" t="s">
        <v>8</v>
      </c>
      <c r="C1432" t="s">
        <v>41</v>
      </c>
      <c r="D1432" t="s">
        <v>26</v>
      </c>
      <c r="E1432" t="s">
        <v>11</v>
      </c>
      <c r="F1432" t="s">
        <v>12</v>
      </c>
      <c r="G1432">
        <v>450000</v>
      </c>
    </row>
    <row r="1433" spans="1:7" x14ac:dyDescent="0.45">
      <c r="A1433" t="s">
        <v>63</v>
      </c>
      <c r="B1433" t="s">
        <v>8</v>
      </c>
      <c r="C1433" t="s">
        <v>46</v>
      </c>
      <c r="D1433" t="s">
        <v>26</v>
      </c>
      <c r="E1433" t="s">
        <v>11</v>
      </c>
      <c r="F1433" t="s">
        <v>12</v>
      </c>
      <c r="G1433">
        <v>363912</v>
      </c>
    </row>
    <row r="1434" spans="1:7" x14ac:dyDescent="0.45">
      <c r="A1434" t="s">
        <v>63</v>
      </c>
      <c r="B1434" t="s">
        <v>8</v>
      </c>
      <c r="C1434" t="s">
        <v>64</v>
      </c>
      <c r="D1434" t="s">
        <v>26</v>
      </c>
      <c r="E1434" t="s">
        <v>11</v>
      </c>
      <c r="F1434" t="s">
        <v>12</v>
      </c>
      <c r="G1434">
        <v>400000</v>
      </c>
    </row>
    <row r="1435" spans="1:7" x14ac:dyDescent="0.45">
      <c r="A1435" t="s">
        <v>63</v>
      </c>
      <c r="B1435" t="s">
        <v>25</v>
      </c>
      <c r="C1435" t="s">
        <v>51</v>
      </c>
      <c r="D1435" t="s">
        <v>26</v>
      </c>
      <c r="E1435" t="s">
        <v>16</v>
      </c>
      <c r="F1435" t="s">
        <v>12</v>
      </c>
      <c r="G1435">
        <v>100000</v>
      </c>
    </row>
    <row r="1436" spans="1:7" x14ac:dyDescent="0.45">
      <c r="A1436" t="s">
        <v>63</v>
      </c>
      <c r="B1436" t="s">
        <v>8</v>
      </c>
      <c r="C1436" t="s">
        <v>51</v>
      </c>
      <c r="D1436" t="s">
        <v>26</v>
      </c>
      <c r="E1436" t="s">
        <v>11</v>
      </c>
      <c r="F1436" t="s">
        <v>12</v>
      </c>
      <c r="G1436">
        <v>360000</v>
      </c>
    </row>
    <row r="1437" spans="1:7" x14ac:dyDescent="0.45">
      <c r="A1437" t="s">
        <v>63</v>
      </c>
      <c r="B1437" t="s">
        <v>8</v>
      </c>
      <c r="C1437" t="s">
        <v>40</v>
      </c>
      <c r="D1437" t="s">
        <v>26</v>
      </c>
      <c r="E1437" t="s">
        <v>11</v>
      </c>
      <c r="F1437" t="s">
        <v>12</v>
      </c>
      <c r="G1437">
        <v>350000</v>
      </c>
    </row>
    <row r="1438" spans="1:7" x14ac:dyDescent="0.45">
      <c r="A1438" t="s">
        <v>63</v>
      </c>
      <c r="B1438" t="s">
        <v>8</v>
      </c>
      <c r="C1438" t="s">
        <v>41</v>
      </c>
      <c r="D1438" t="s">
        <v>26</v>
      </c>
      <c r="E1438" t="s">
        <v>16</v>
      </c>
      <c r="F1438" t="s">
        <v>12</v>
      </c>
      <c r="G1438">
        <v>200000</v>
      </c>
    </row>
    <row r="1439" spans="1:7" x14ac:dyDescent="0.45">
      <c r="A1439" t="s">
        <v>63</v>
      </c>
      <c r="B1439" t="s">
        <v>8</v>
      </c>
      <c r="C1439" t="s">
        <v>59</v>
      </c>
      <c r="D1439" t="s">
        <v>26</v>
      </c>
      <c r="E1439" t="s">
        <v>16</v>
      </c>
      <c r="F1439" t="s">
        <v>12</v>
      </c>
      <c r="G1439">
        <v>450000</v>
      </c>
    </row>
    <row r="1440" spans="1:7" x14ac:dyDescent="0.45">
      <c r="A1440" t="s">
        <v>63</v>
      </c>
      <c r="B1440" t="s">
        <v>8</v>
      </c>
      <c r="C1440" t="s">
        <v>56</v>
      </c>
      <c r="D1440" t="s">
        <v>26</v>
      </c>
      <c r="E1440" t="s">
        <v>16</v>
      </c>
      <c r="F1440" t="s">
        <v>12</v>
      </c>
      <c r="G1440">
        <v>440000</v>
      </c>
    </row>
    <row r="1441" spans="1:7" x14ac:dyDescent="0.45">
      <c r="A1441" t="s">
        <v>63</v>
      </c>
      <c r="B1441" t="s">
        <v>8</v>
      </c>
      <c r="C1441" t="s">
        <v>39</v>
      </c>
      <c r="D1441" t="s">
        <v>26</v>
      </c>
      <c r="E1441" t="s">
        <v>11</v>
      </c>
      <c r="F1441" t="s">
        <v>12</v>
      </c>
      <c r="G1441">
        <v>360000</v>
      </c>
    </row>
    <row r="1442" spans="1:7" x14ac:dyDescent="0.45">
      <c r="A1442" t="s">
        <v>63</v>
      </c>
      <c r="B1442" t="s">
        <v>8</v>
      </c>
      <c r="C1442" t="s">
        <v>39</v>
      </c>
      <c r="D1442" t="s">
        <v>26</v>
      </c>
      <c r="E1442" t="s">
        <v>11</v>
      </c>
      <c r="F1442" t="s">
        <v>12</v>
      </c>
      <c r="G1442">
        <v>480000</v>
      </c>
    </row>
    <row r="1443" spans="1:7" x14ac:dyDescent="0.45">
      <c r="A1443" t="s">
        <v>63</v>
      </c>
      <c r="B1443" t="s">
        <v>8</v>
      </c>
      <c r="C1443" t="s">
        <v>64</v>
      </c>
      <c r="D1443" t="s">
        <v>26</v>
      </c>
      <c r="E1443" t="s">
        <v>11</v>
      </c>
      <c r="F1443" t="s">
        <v>12</v>
      </c>
      <c r="G1443">
        <v>310000</v>
      </c>
    </row>
    <row r="1444" spans="1:7" x14ac:dyDescent="0.45">
      <c r="A1444" t="s">
        <v>63</v>
      </c>
      <c r="B1444" t="s">
        <v>8</v>
      </c>
      <c r="C1444" t="s">
        <v>41</v>
      </c>
      <c r="D1444" t="s">
        <v>26</v>
      </c>
      <c r="E1444" t="s">
        <v>16</v>
      </c>
      <c r="F1444" t="s">
        <v>12</v>
      </c>
      <c r="G1444">
        <v>400000</v>
      </c>
    </row>
    <row r="1445" spans="1:7" x14ac:dyDescent="0.45">
      <c r="A1445" t="s">
        <v>63</v>
      </c>
      <c r="B1445" t="s">
        <v>8</v>
      </c>
      <c r="C1445" t="s">
        <v>66</v>
      </c>
      <c r="D1445" t="s">
        <v>26</v>
      </c>
      <c r="E1445" t="s">
        <v>11</v>
      </c>
      <c r="F1445" t="s">
        <v>12</v>
      </c>
      <c r="G1445">
        <v>420000</v>
      </c>
    </row>
    <row r="1446" spans="1:7" x14ac:dyDescent="0.45">
      <c r="A1446" t="s">
        <v>63</v>
      </c>
      <c r="B1446" t="s">
        <v>8</v>
      </c>
      <c r="C1446" t="s">
        <v>21</v>
      </c>
      <c r="D1446" t="s">
        <v>10</v>
      </c>
      <c r="E1446" t="s">
        <v>16</v>
      </c>
      <c r="F1446" t="s">
        <v>33</v>
      </c>
      <c r="G1446">
        <v>390000</v>
      </c>
    </row>
    <row r="1447" spans="1:7" x14ac:dyDescent="0.45">
      <c r="A1447" t="s">
        <v>63</v>
      </c>
      <c r="B1447" t="s">
        <v>8</v>
      </c>
      <c r="C1447" t="s">
        <v>39</v>
      </c>
      <c r="D1447" t="s">
        <v>10</v>
      </c>
      <c r="E1447" t="s">
        <v>16</v>
      </c>
      <c r="F1447" t="s">
        <v>33</v>
      </c>
      <c r="G1447">
        <v>300000</v>
      </c>
    </row>
    <row r="1448" spans="1:7" x14ac:dyDescent="0.45">
      <c r="A1448" t="s">
        <v>63</v>
      </c>
      <c r="B1448" t="s">
        <v>8</v>
      </c>
      <c r="C1448" t="s">
        <v>54</v>
      </c>
      <c r="D1448" t="s">
        <v>10</v>
      </c>
      <c r="E1448" t="s">
        <v>11</v>
      </c>
      <c r="F1448" t="s">
        <v>33</v>
      </c>
      <c r="G1448">
        <v>380000</v>
      </c>
    </row>
    <row r="1449" spans="1:7" x14ac:dyDescent="0.45">
      <c r="A1449" t="s">
        <v>63</v>
      </c>
      <c r="B1449" t="s">
        <v>8</v>
      </c>
      <c r="C1449" t="s">
        <v>42</v>
      </c>
      <c r="D1449" t="s">
        <v>10</v>
      </c>
      <c r="E1449" t="s">
        <v>11</v>
      </c>
      <c r="F1449" t="s">
        <v>33</v>
      </c>
      <c r="G1449">
        <v>240000</v>
      </c>
    </row>
    <row r="1450" spans="1:7" x14ac:dyDescent="0.45">
      <c r="A1450" t="s">
        <v>63</v>
      </c>
      <c r="B1450" t="s">
        <v>8</v>
      </c>
      <c r="C1450" t="s">
        <v>40</v>
      </c>
      <c r="D1450" t="s">
        <v>10</v>
      </c>
      <c r="E1450" t="s">
        <v>16</v>
      </c>
      <c r="F1450" t="s">
        <v>33</v>
      </c>
      <c r="G1450">
        <v>600000</v>
      </c>
    </row>
    <row r="1451" spans="1:7" x14ac:dyDescent="0.45">
      <c r="A1451" t="s">
        <v>63</v>
      </c>
      <c r="B1451" t="s">
        <v>8</v>
      </c>
      <c r="C1451" t="s">
        <v>39</v>
      </c>
      <c r="D1451" t="s">
        <v>10</v>
      </c>
      <c r="E1451" t="s">
        <v>16</v>
      </c>
      <c r="F1451" t="s">
        <v>33</v>
      </c>
      <c r="G1451">
        <v>410000</v>
      </c>
    </row>
    <row r="1452" spans="1:7" x14ac:dyDescent="0.45">
      <c r="A1452" t="s">
        <v>63</v>
      </c>
      <c r="B1452" t="s">
        <v>8</v>
      </c>
      <c r="C1452" t="s">
        <v>39</v>
      </c>
      <c r="D1452" t="s">
        <v>10</v>
      </c>
      <c r="E1452" t="s">
        <v>11</v>
      </c>
      <c r="F1452" t="s">
        <v>33</v>
      </c>
      <c r="G1452">
        <v>444000</v>
      </c>
    </row>
    <row r="1453" spans="1:7" x14ac:dyDescent="0.45">
      <c r="A1453" t="s">
        <v>63</v>
      </c>
      <c r="B1453" t="s">
        <v>8</v>
      </c>
      <c r="C1453" t="s">
        <v>64</v>
      </c>
      <c r="D1453" t="s">
        <v>10</v>
      </c>
      <c r="E1453" t="s">
        <v>11</v>
      </c>
      <c r="F1453" t="s">
        <v>33</v>
      </c>
      <c r="G1453">
        <v>460000</v>
      </c>
    </row>
    <row r="1454" spans="1:7" x14ac:dyDescent="0.45">
      <c r="A1454" t="s">
        <v>63</v>
      </c>
      <c r="B1454" t="s">
        <v>8</v>
      </c>
      <c r="C1454" t="s">
        <v>40</v>
      </c>
      <c r="D1454" t="s">
        <v>10</v>
      </c>
      <c r="E1454" t="s">
        <v>11</v>
      </c>
      <c r="F1454" t="s">
        <v>33</v>
      </c>
      <c r="G1454">
        <v>392000</v>
      </c>
    </row>
    <row r="1455" spans="1:7" x14ac:dyDescent="0.45">
      <c r="A1455" t="s">
        <v>63</v>
      </c>
      <c r="B1455" t="s">
        <v>8</v>
      </c>
      <c r="C1455" t="s">
        <v>56</v>
      </c>
      <c r="D1455" t="s">
        <v>10</v>
      </c>
      <c r="E1455" t="s">
        <v>16</v>
      </c>
      <c r="F1455" t="s">
        <v>33</v>
      </c>
      <c r="G1455">
        <v>530000</v>
      </c>
    </row>
    <row r="1456" spans="1:7" x14ac:dyDescent="0.45">
      <c r="A1456" t="s">
        <v>63</v>
      </c>
      <c r="B1456" t="s">
        <v>8</v>
      </c>
      <c r="C1456" t="s">
        <v>39</v>
      </c>
      <c r="D1456" t="s">
        <v>10</v>
      </c>
      <c r="E1456" t="s">
        <v>16</v>
      </c>
      <c r="F1456" t="s">
        <v>33</v>
      </c>
      <c r="G1456">
        <v>200000</v>
      </c>
    </row>
    <row r="1457" spans="1:7" x14ac:dyDescent="0.45">
      <c r="A1457" t="s">
        <v>63</v>
      </c>
      <c r="B1457" t="s">
        <v>8</v>
      </c>
      <c r="C1457" t="s">
        <v>39</v>
      </c>
      <c r="D1457" t="s">
        <v>10</v>
      </c>
      <c r="E1457" t="s">
        <v>11</v>
      </c>
      <c r="F1457" t="s">
        <v>33</v>
      </c>
      <c r="G1457">
        <v>450000</v>
      </c>
    </row>
    <row r="1458" spans="1:7" x14ac:dyDescent="0.45">
      <c r="A1458" t="s">
        <v>63</v>
      </c>
      <c r="B1458" t="s">
        <v>8</v>
      </c>
      <c r="C1458" t="s">
        <v>39</v>
      </c>
      <c r="D1458" t="s">
        <v>10</v>
      </c>
      <c r="E1458" t="s">
        <v>11</v>
      </c>
      <c r="F1458" t="s">
        <v>33</v>
      </c>
      <c r="G1458">
        <v>140000</v>
      </c>
    </row>
    <row r="1459" spans="1:7" x14ac:dyDescent="0.45">
      <c r="A1459" t="s">
        <v>63</v>
      </c>
      <c r="B1459" t="s">
        <v>25</v>
      </c>
      <c r="C1459" t="s">
        <v>21</v>
      </c>
      <c r="D1459" t="s">
        <v>10</v>
      </c>
      <c r="E1459" t="s">
        <v>16</v>
      </c>
      <c r="F1459" t="s">
        <v>33</v>
      </c>
      <c r="G1459">
        <v>400000</v>
      </c>
    </row>
    <row r="1460" spans="1:7" x14ac:dyDescent="0.45">
      <c r="A1460" t="s">
        <v>63</v>
      </c>
      <c r="B1460" t="s">
        <v>8</v>
      </c>
      <c r="C1460" t="s">
        <v>39</v>
      </c>
      <c r="D1460" t="s">
        <v>10</v>
      </c>
      <c r="E1460" t="s">
        <v>11</v>
      </c>
      <c r="F1460" t="s">
        <v>33</v>
      </c>
      <c r="G1460">
        <v>434000</v>
      </c>
    </row>
    <row r="1461" spans="1:7" x14ac:dyDescent="0.45">
      <c r="A1461" t="s">
        <v>63</v>
      </c>
      <c r="B1461" t="s">
        <v>8</v>
      </c>
      <c r="C1461" t="s">
        <v>39</v>
      </c>
      <c r="D1461" t="s">
        <v>10</v>
      </c>
      <c r="E1461" t="s">
        <v>11</v>
      </c>
      <c r="F1461" t="s">
        <v>33</v>
      </c>
      <c r="G1461">
        <v>380000</v>
      </c>
    </row>
    <row r="1462" spans="1:7" x14ac:dyDescent="0.45">
      <c r="A1462" t="s">
        <v>63</v>
      </c>
      <c r="B1462" t="s">
        <v>8</v>
      </c>
      <c r="C1462" t="s">
        <v>56</v>
      </c>
      <c r="D1462" t="s">
        <v>10</v>
      </c>
      <c r="E1462" t="s">
        <v>11</v>
      </c>
      <c r="F1462" t="s">
        <v>33</v>
      </c>
      <c r="G1462">
        <v>54000</v>
      </c>
    </row>
    <row r="1463" spans="1:7" x14ac:dyDescent="0.45">
      <c r="A1463" t="s">
        <v>63</v>
      </c>
      <c r="B1463" t="s">
        <v>8</v>
      </c>
      <c r="C1463" t="s">
        <v>21</v>
      </c>
      <c r="D1463" t="s">
        <v>10</v>
      </c>
      <c r="E1463" t="s">
        <v>16</v>
      </c>
      <c r="F1463" t="s">
        <v>33</v>
      </c>
      <c r="G1463">
        <v>465000</v>
      </c>
    </row>
    <row r="1464" spans="1:7" x14ac:dyDescent="0.45">
      <c r="A1464" t="s">
        <v>63</v>
      </c>
      <c r="B1464" t="s">
        <v>8</v>
      </c>
      <c r="C1464" t="s">
        <v>39</v>
      </c>
      <c r="D1464" t="s">
        <v>10</v>
      </c>
      <c r="E1464" t="s">
        <v>11</v>
      </c>
      <c r="F1464" t="s">
        <v>33</v>
      </c>
      <c r="G1464">
        <v>450000</v>
      </c>
    </row>
    <row r="1465" spans="1:7" x14ac:dyDescent="0.45">
      <c r="A1465" t="s">
        <v>63</v>
      </c>
      <c r="B1465" t="s">
        <v>8</v>
      </c>
      <c r="C1465" t="s">
        <v>42</v>
      </c>
      <c r="D1465" t="s">
        <v>10</v>
      </c>
      <c r="E1465" t="s">
        <v>16</v>
      </c>
      <c r="F1465" t="s">
        <v>33</v>
      </c>
      <c r="G1465">
        <v>400000</v>
      </c>
    </row>
    <row r="1466" spans="1:7" x14ac:dyDescent="0.45">
      <c r="A1466" t="s">
        <v>63</v>
      </c>
      <c r="B1466" t="s">
        <v>8</v>
      </c>
      <c r="C1466" t="s">
        <v>21</v>
      </c>
      <c r="D1466" t="s">
        <v>10</v>
      </c>
      <c r="E1466" t="s">
        <v>11</v>
      </c>
      <c r="F1466" t="s">
        <v>33</v>
      </c>
      <c r="G1466">
        <v>400000</v>
      </c>
    </row>
    <row r="1467" spans="1:7" x14ac:dyDescent="0.45">
      <c r="A1467" t="s">
        <v>63</v>
      </c>
      <c r="B1467" t="s">
        <v>8</v>
      </c>
      <c r="C1467" t="s">
        <v>64</v>
      </c>
      <c r="D1467" t="s">
        <v>10</v>
      </c>
      <c r="E1467" t="s">
        <v>16</v>
      </c>
      <c r="F1467" t="s">
        <v>33</v>
      </c>
      <c r="G1467">
        <v>480000</v>
      </c>
    </row>
    <row r="1468" spans="1:7" x14ac:dyDescent="0.45">
      <c r="A1468" t="s">
        <v>63</v>
      </c>
      <c r="B1468" t="s">
        <v>8</v>
      </c>
      <c r="C1468" t="s">
        <v>40</v>
      </c>
      <c r="D1468" t="s">
        <v>10</v>
      </c>
      <c r="E1468" t="s">
        <v>16</v>
      </c>
      <c r="F1468" t="s">
        <v>33</v>
      </c>
      <c r="G1468">
        <v>415000</v>
      </c>
    </row>
    <row r="1469" spans="1:7" x14ac:dyDescent="0.45">
      <c r="A1469" t="s">
        <v>63</v>
      </c>
      <c r="B1469" t="s">
        <v>8</v>
      </c>
      <c r="C1469" t="s">
        <v>39</v>
      </c>
      <c r="D1469" t="s">
        <v>10</v>
      </c>
      <c r="E1469" t="s">
        <v>16</v>
      </c>
      <c r="F1469" t="s">
        <v>33</v>
      </c>
      <c r="G1469">
        <v>450000</v>
      </c>
    </row>
    <row r="1470" spans="1:7" x14ac:dyDescent="0.45">
      <c r="A1470" t="s">
        <v>63</v>
      </c>
      <c r="B1470" t="s">
        <v>8</v>
      </c>
      <c r="C1470" t="s">
        <v>46</v>
      </c>
      <c r="D1470" t="s">
        <v>10</v>
      </c>
      <c r="E1470" t="s">
        <v>16</v>
      </c>
      <c r="F1470" t="s">
        <v>33</v>
      </c>
      <c r="G1470">
        <v>400000</v>
      </c>
    </row>
    <row r="1471" spans="1:7" x14ac:dyDescent="0.45">
      <c r="A1471" t="s">
        <v>63</v>
      </c>
      <c r="B1471" t="s">
        <v>8</v>
      </c>
      <c r="C1471" t="s">
        <v>31</v>
      </c>
      <c r="D1471" t="s">
        <v>10</v>
      </c>
      <c r="E1471" t="s">
        <v>11</v>
      </c>
      <c r="F1471" t="s">
        <v>33</v>
      </c>
      <c r="G1471">
        <v>350000</v>
      </c>
    </row>
    <row r="1472" spans="1:7" x14ac:dyDescent="0.45">
      <c r="A1472" t="s">
        <v>63</v>
      </c>
      <c r="B1472" t="s">
        <v>8</v>
      </c>
      <c r="C1472" t="s">
        <v>51</v>
      </c>
      <c r="D1472" t="s">
        <v>10</v>
      </c>
      <c r="E1472" t="s">
        <v>16</v>
      </c>
      <c r="F1472" t="s">
        <v>33</v>
      </c>
      <c r="G1472">
        <v>360000</v>
      </c>
    </row>
    <row r="1473" spans="1:7" x14ac:dyDescent="0.45">
      <c r="A1473" t="s">
        <v>63</v>
      </c>
      <c r="B1473" t="s">
        <v>8</v>
      </c>
      <c r="C1473" t="s">
        <v>42</v>
      </c>
      <c r="D1473" t="s">
        <v>10</v>
      </c>
      <c r="E1473" t="s">
        <v>11</v>
      </c>
      <c r="F1473" t="s">
        <v>33</v>
      </c>
      <c r="G1473">
        <v>360000</v>
      </c>
    </row>
    <row r="1474" spans="1:7" x14ac:dyDescent="0.45">
      <c r="A1474" t="s">
        <v>63</v>
      </c>
      <c r="B1474" t="s">
        <v>25</v>
      </c>
      <c r="C1474" t="s">
        <v>52</v>
      </c>
      <c r="D1474" t="s">
        <v>10</v>
      </c>
      <c r="E1474" t="s">
        <v>11</v>
      </c>
      <c r="F1474" t="s">
        <v>33</v>
      </c>
      <c r="G1474">
        <v>380000</v>
      </c>
    </row>
    <row r="1475" spans="1:7" x14ac:dyDescent="0.45">
      <c r="A1475" t="s">
        <v>63</v>
      </c>
      <c r="B1475" t="s">
        <v>8</v>
      </c>
      <c r="C1475" t="s">
        <v>56</v>
      </c>
      <c r="D1475" t="s">
        <v>10</v>
      </c>
      <c r="E1475" t="s">
        <v>11</v>
      </c>
      <c r="F1475" t="s">
        <v>33</v>
      </c>
      <c r="G1475">
        <v>503000</v>
      </c>
    </row>
    <row r="1476" spans="1:7" x14ac:dyDescent="0.45">
      <c r="A1476" t="s">
        <v>63</v>
      </c>
      <c r="B1476" t="s">
        <v>8</v>
      </c>
      <c r="C1476" t="s">
        <v>64</v>
      </c>
      <c r="D1476" t="s">
        <v>10</v>
      </c>
      <c r="E1476" t="s">
        <v>11</v>
      </c>
      <c r="F1476" t="s">
        <v>33</v>
      </c>
      <c r="G1476">
        <v>266400</v>
      </c>
    </row>
    <row r="1477" spans="1:7" x14ac:dyDescent="0.45">
      <c r="A1477" t="s">
        <v>63</v>
      </c>
      <c r="B1477" t="s">
        <v>8</v>
      </c>
      <c r="C1477" t="s">
        <v>40</v>
      </c>
      <c r="D1477" t="s">
        <v>10</v>
      </c>
      <c r="E1477" t="s">
        <v>11</v>
      </c>
      <c r="F1477" t="s">
        <v>33</v>
      </c>
      <c r="G1477">
        <v>320000</v>
      </c>
    </row>
    <row r="1478" spans="1:7" x14ac:dyDescent="0.45">
      <c r="A1478" t="s">
        <v>63</v>
      </c>
      <c r="B1478" t="s">
        <v>8</v>
      </c>
      <c r="C1478" t="s">
        <v>42</v>
      </c>
      <c r="D1478" t="s">
        <v>10</v>
      </c>
      <c r="E1478" t="s">
        <v>16</v>
      </c>
      <c r="F1478" t="s">
        <v>33</v>
      </c>
      <c r="G1478">
        <v>400000</v>
      </c>
    </row>
    <row r="1479" spans="1:7" x14ac:dyDescent="0.45">
      <c r="A1479" t="s">
        <v>63</v>
      </c>
      <c r="B1479" t="s">
        <v>8</v>
      </c>
      <c r="C1479" t="s">
        <v>65</v>
      </c>
      <c r="D1479" t="s">
        <v>10</v>
      </c>
      <c r="E1479" t="s">
        <v>11</v>
      </c>
      <c r="F1479" t="s">
        <v>33</v>
      </c>
      <c r="G1479">
        <v>418000</v>
      </c>
    </row>
    <row r="1480" spans="1:7" x14ac:dyDescent="0.45">
      <c r="A1480" t="s">
        <v>63</v>
      </c>
      <c r="B1480" t="s">
        <v>8</v>
      </c>
      <c r="C1480" t="s">
        <v>31</v>
      </c>
      <c r="D1480" t="s">
        <v>10</v>
      </c>
      <c r="E1480" t="s">
        <v>11</v>
      </c>
      <c r="F1480" t="s">
        <v>33</v>
      </c>
      <c r="G1480">
        <v>430000</v>
      </c>
    </row>
    <row r="1481" spans="1:7" x14ac:dyDescent="0.45">
      <c r="A1481" t="s">
        <v>63</v>
      </c>
      <c r="B1481" t="s">
        <v>8</v>
      </c>
      <c r="C1481" t="s">
        <v>65</v>
      </c>
      <c r="D1481" t="s">
        <v>10</v>
      </c>
      <c r="E1481" t="s">
        <v>16</v>
      </c>
      <c r="F1481" t="s">
        <v>33</v>
      </c>
      <c r="G1481">
        <v>400000</v>
      </c>
    </row>
    <row r="1482" spans="1:7" x14ac:dyDescent="0.45">
      <c r="A1482" t="s">
        <v>63</v>
      </c>
      <c r="B1482" t="s">
        <v>8</v>
      </c>
      <c r="C1482" t="s">
        <v>65</v>
      </c>
      <c r="D1482" t="s">
        <v>10</v>
      </c>
      <c r="E1482" t="s">
        <v>16</v>
      </c>
      <c r="F1482" t="s">
        <v>33</v>
      </c>
      <c r="G1482">
        <v>370000</v>
      </c>
    </row>
    <row r="1483" spans="1:7" x14ac:dyDescent="0.45">
      <c r="A1483" t="s">
        <v>63</v>
      </c>
      <c r="B1483" t="s">
        <v>8</v>
      </c>
      <c r="C1483" t="s">
        <v>42</v>
      </c>
      <c r="D1483" t="s">
        <v>10</v>
      </c>
      <c r="E1483" t="s">
        <v>11</v>
      </c>
      <c r="F1483" t="s">
        <v>33</v>
      </c>
      <c r="G1483">
        <v>450000</v>
      </c>
    </row>
    <row r="1484" spans="1:7" x14ac:dyDescent="0.45">
      <c r="A1484" t="s">
        <v>63</v>
      </c>
      <c r="B1484" t="s">
        <v>8</v>
      </c>
      <c r="C1484" t="s">
        <v>66</v>
      </c>
      <c r="D1484" t="s">
        <v>10</v>
      </c>
      <c r="E1484" t="s">
        <v>11</v>
      </c>
      <c r="F1484" t="s">
        <v>33</v>
      </c>
      <c r="G1484">
        <v>280000</v>
      </c>
    </row>
    <row r="1485" spans="1:7" x14ac:dyDescent="0.45">
      <c r="A1485" t="s">
        <v>63</v>
      </c>
      <c r="B1485" t="s">
        <v>8</v>
      </c>
      <c r="C1485" t="s">
        <v>40</v>
      </c>
      <c r="D1485" t="s">
        <v>10</v>
      </c>
      <c r="E1485" t="s">
        <v>11</v>
      </c>
      <c r="F1485" t="s">
        <v>33</v>
      </c>
      <c r="G1485">
        <v>435000</v>
      </c>
    </row>
    <row r="1486" spans="1:7" x14ac:dyDescent="0.45">
      <c r="A1486" t="s">
        <v>63</v>
      </c>
      <c r="B1486" t="s">
        <v>8</v>
      </c>
      <c r="C1486" t="s">
        <v>43</v>
      </c>
      <c r="D1486" t="s">
        <v>10</v>
      </c>
      <c r="E1486" t="s">
        <v>11</v>
      </c>
      <c r="F1486" t="s">
        <v>33</v>
      </c>
      <c r="G1486">
        <v>552000</v>
      </c>
    </row>
    <row r="1487" spans="1:7" x14ac:dyDescent="0.45">
      <c r="A1487" t="s">
        <v>63</v>
      </c>
      <c r="B1487" t="s">
        <v>8</v>
      </c>
      <c r="C1487" t="s">
        <v>39</v>
      </c>
      <c r="D1487" t="s">
        <v>10</v>
      </c>
      <c r="E1487" t="s">
        <v>11</v>
      </c>
      <c r="F1487" t="s">
        <v>33</v>
      </c>
      <c r="G1487">
        <v>350000</v>
      </c>
    </row>
    <row r="1488" spans="1:7" x14ac:dyDescent="0.45">
      <c r="A1488" t="s">
        <v>63</v>
      </c>
      <c r="B1488" t="s">
        <v>8</v>
      </c>
      <c r="C1488" t="s">
        <v>65</v>
      </c>
      <c r="D1488" t="s">
        <v>10</v>
      </c>
      <c r="E1488" t="s">
        <v>11</v>
      </c>
      <c r="F1488" t="s">
        <v>33</v>
      </c>
      <c r="G1488">
        <v>350000</v>
      </c>
    </row>
    <row r="1489" spans="1:7" x14ac:dyDescent="0.45">
      <c r="A1489" t="s">
        <v>63</v>
      </c>
      <c r="B1489" t="s">
        <v>8</v>
      </c>
      <c r="C1489" t="s">
        <v>56</v>
      </c>
      <c r="D1489" t="s">
        <v>10</v>
      </c>
      <c r="E1489" t="s">
        <v>16</v>
      </c>
      <c r="F1489" t="s">
        <v>33</v>
      </c>
      <c r="G1489">
        <v>480000</v>
      </c>
    </row>
    <row r="1490" spans="1:7" x14ac:dyDescent="0.45">
      <c r="A1490" t="s">
        <v>63</v>
      </c>
      <c r="B1490" t="s">
        <v>8</v>
      </c>
      <c r="C1490" t="s">
        <v>42</v>
      </c>
      <c r="D1490" t="s">
        <v>10</v>
      </c>
      <c r="E1490" t="s">
        <v>11</v>
      </c>
      <c r="F1490" t="s">
        <v>33</v>
      </c>
      <c r="G1490">
        <v>450000</v>
      </c>
    </row>
    <row r="1491" spans="1:7" x14ac:dyDescent="0.45">
      <c r="A1491" t="s">
        <v>63</v>
      </c>
      <c r="B1491" t="s">
        <v>8</v>
      </c>
      <c r="C1491" t="s">
        <v>59</v>
      </c>
      <c r="D1491" t="s">
        <v>10</v>
      </c>
      <c r="E1491" t="s">
        <v>11</v>
      </c>
      <c r="F1491" t="s">
        <v>33</v>
      </c>
      <c r="G1491">
        <v>480000</v>
      </c>
    </row>
    <row r="1492" spans="1:7" x14ac:dyDescent="0.45">
      <c r="A1492" t="s">
        <v>63</v>
      </c>
      <c r="B1492" t="s">
        <v>8</v>
      </c>
      <c r="C1492" t="s">
        <v>40</v>
      </c>
      <c r="D1492" t="s">
        <v>10</v>
      </c>
      <c r="E1492" t="s">
        <v>11</v>
      </c>
      <c r="F1492" t="s">
        <v>33</v>
      </c>
      <c r="G1492">
        <v>270000</v>
      </c>
    </row>
    <row r="1493" spans="1:7" x14ac:dyDescent="0.45">
      <c r="A1493" t="s">
        <v>63</v>
      </c>
      <c r="B1493" t="s">
        <v>8</v>
      </c>
      <c r="C1493" t="s">
        <v>31</v>
      </c>
      <c r="D1493" t="s">
        <v>10</v>
      </c>
      <c r="E1493" t="s">
        <v>11</v>
      </c>
      <c r="F1493" t="s">
        <v>33</v>
      </c>
      <c r="G1493">
        <v>450000</v>
      </c>
    </row>
    <row r="1494" spans="1:7" x14ac:dyDescent="0.45">
      <c r="A1494" t="s">
        <v>63</v>
      </c>
      <c r="B1494" t="s">
        <v>8</v>
      </c>
      <c r="C1494" t="s">
        <v>42</v>
      </c>
      <c r="D1494" t="s">
        <v>10</v>
      </c>
      <c r="E1494" t="s">
        <v>16</v>
      </c>
      <c r="F1494" t="s">
        <v>33</v>
      </c>
      <c r="G1494">
        <v>240000</v>
      </c>
    </row>
    <row r="1495" spans="1:7" x14ac:dyDescent="0.45">
      <c r="A1495" t="s">
        <v>63</v>
      </c>
      <c r="B1495" t="s">
        <v>8</v>
      </c>
      <c r="C1495" t="s">
        <v>42</v>
      </c>
      <c r="D1495" t="s">
        <v>10</v>
      </c>
      <c r="E1495" t="s">
        <v>16</v>
      </c>
      <c r="F1495" t="s">
        <v>33</v>
      </c>
      <c r="G1495">
        <v>300000</v>
      </c>
    </row>
    <row r="1496" spans="1:7" x14ac:dyDescent="0.45">
      <c r="A1496" t="s">
        <v>63</v>
      </c>
      <c r="B1496" t="s">
        <v>8</v>
      </c>
      <c r="C1496" t="s">
        <v>21</v>
      </c>
      <c r="D1496" t="s">
        <v>10</v>
      </c>
      <c r="E1496" t="s">
        <v>11</v>
      </c>
      <c r="F1496" t="s">
        <v>33</v>
      </c>
      <c r="G1496">
        <v>600000</v>
      </c>
    </row>
    <row r="1497" spans="1:7" x14ac:dyDescent="0.45">
      <c r="A1497" t="s">
        <v>63</v>
      </c>
      <c r="B1497" t="s">
        <v>8</v>
      </c>
      <c r="C1497" t="s">
        <v>39</v>
      </c>
      <c r="D1497" t="s">
        <v>10</v>
      </c>
      <c r="E1497" t="s">
        <v>16</v>
      </c>
      <c r="F1497" t="s">
        <v>33</v>
      </c>
      <c r="G1497">
        <v>440000</v>
      </c>
    </row>
    <row r="1498" spans="1:7" x14ac:dyDescent="0.45">
      <c r="A1498" t="s">
        <v>63</v>
      </c>
      <c r="B1498" t="s">
        <v>8</v>
      </c>
      <c r="C1498" t="s">
        <v>39</v>
      </c>
      <c r="D1498" t="s">
        <v>10</v>
      </c>
      <c r="E1498" t="s">
        <v>16</v>
      </c>
      <c r="F1498" t="s">
        <v>33</v>
      </c>
      <c r="G1498">
        <v>456519</v>
      </c>
    </row>
    <row r="1499" spans="1:7" x14ac:dyDescent="0.45">
      <c r="A1499" t="s">
        <v>63</v>
      </c>
      <c r="B1499" t="s">
        <v>27</v>
      </c>
      <c r="C1499" t="s">
        <v>65</v>
      </c>
      <c r="D1499" t="s">
        <v>10</v>
      </c>
      <c r="E1499" t="s">
        <v>16</v>
      </c>
      <c r="F1499" t="s">
        <v>33</v>
      </c>
      <c r="G1499">
        <v>380000</v>
      </c>
    </row>
    <row r="1500" spans="1:7" x14ac:dyDescent="0.45">
      <c r="A1500" t="s">
        <v>63</v>
      </c>
      <c r="B1500" t="s">
        <v>8</v>
      </c>
      <c r="C1500" t="s">
        <v>39</v>
      </c>
      <c r="D1500" t="s">
        <v>10</v>
      </c>
      <c r="E1500" t="s">
        <v>11</v>
      </c>
      <c r="F1500" t="s">
        <v>33</v>
      </c>
      <c r="G1500">
        <v>360000</v>
      </c>
    </row>
    <row r="1501" spans="1:7" x14ac:dyDescent="0.45">
      <c r="A1501" t="s">
        <v>63</v>
      </c>
      <c r="B1501" t="s">
        <v>27</v>
      </c>
      <c r="C1501" t="s">
        <v>21</v>
      </c>
      <c r="D1501" t="s">
        <v>10</v>
      </c>
      <c r="E1501" t="s">
        <v>11</v>
      </c>
      <c r="F1501" t="s">
        <v>33</v>
      </c>
      <c r="G1501">
        <v>400000</v>
      </c>
    </row>
    <row r="1502" spans="1:7" x14ac:dyDescent="0.45">
      <c r="A1502" t="s">
        <v>63</v>
      </c>
      <c r="B1502" t="s">
        <v>8</v>
      </c>
      <c r="C1502" t="s">
        <v>39</v>
      </c>
      <c r="D1502" t="s">
        <v>10</v>
      </c>
      <c r="E1502" t="s">
        <v>11</v>
      </c>
      <c r="F1502" t="s">
        <v>33</v>
      </c>
      <c r="G1502">
        <v>490000</v>
      </c>
    </row>
    <row r="1503" spans="1:7" x14ac:dyDescent="0.45">
      <c r="A1503" t="s">
        <v>63</v>
      </c>
      <c r="B1503" t="s">
        <v>8</v>
      </c>
      <c r="C1503" t="s">
        <v>64</v>
      </c>
      <c r="D1503" t="s">
        <v>10</v>
      </c>
      <c r="E1503" t="s">
        <v>16</v>
      </c>
      <c r="F1503" t="s">
        <v>33</v>
      </c>
      <c r="G1503">
        <v>312000</v>
      </c>
    </row>
    <row r="1504" spans="1:7" x14ac:dyDescent="0.45">
      <c r="A1504" t="s">
        <v>63</v>
      </c>
      <c r="B1504" t="s">
        <v>27</v>
      </c>
      <c r="C1504" t="s">
        <v>49</v>
      </c>
      <c r="D1504" t="s">
        <v>10</v>
      </c>
      <c r="E1504" t="s">
        <v>11</v>
      </c>
      <c r="F1504" t="s">
        <v>33</v>
      </c>
      <c r="G1504">
        <v>513000</v>
      </c>
    </row>
    <row r="1505" spans="1:7" x14ac:dyDescent="0.45">
      <c r="A1505" t="s">
        <v>63</v>
      </c>
      <c r="B1505" t="s">
        <v>8</v>
      </c>
      <c r="C1505" t="s">
        <v>64</v>
      </c>
      <c r="D1505" t="s">
        <v>10</v>
      </c>
      <c r="E1505" t="s">
        <v>16</v>
      </c>
      <c r="F1505" t="s">
        <v>33</v>
      </c>
      <c r="G1505">
        <v>400000</v>
      </c>
    </row>
    <row r="1506" spans="1:7" x14ac:dyDescent="0.45">
      <c r="A1506" t="s">
        <v>63</v>
      </c>
      <c r="B1506" t="s">
        <v>8</v>
      </c>
      <c r="C1506" t="s">
        <v>39</v>
      </c>
      <c r="D1506" t="s">
        <v>10</v>
      </c>
      <c r="E1506" t="s">
        <v>16</v>
      </c>
      <c r="F1506" t="s">
        <v>33</v>
      </c>
      <c r="G1506">
        <v>600000</v>
      </c>
    </row>
    <row r="1507" spans="1:7" x14ac:dyDescent="0.45">
      <c r="A1507" t="s">
        <v>63</v>
      </c>
      <c r="B1507" t="s">
        <v>8</v>
      </c>
      <c r="C1507" t="s">
        <v>41</v>
      </c>
      <c r="D1507" t="s">
        <v>10</v>
      </c>
      <c r="E1507" t="s">
        <v>11</v>
      </c>
      <c r="F1507" t="s">
        <v>33</v>
      </c>
      <c r="G1507">
        <v>475000</v>
      </c>
    </row>
    <row r="1508" spans="1:7" x14ac:dyDescent="0.45">
      <c r="A1508" t="s">
        <v>63</v>
      </c>
      <c r="B1508" t="s">
        <v>8</v>
      </c>
      <c r="C1508" t="s">
        <v>59</v>
      </c>
      <c r="D1508" t="s">
        <v>26</v>
      </c>
      <c r="E1508" t="s">
        <v>16</v>
      </c>
      <c r="F1508" t="s">
        <v>33</v>
      </c>
      <c r="G1508">
        <v>450000</v>
      </c>
    </row>
    <row r="1509" spans="1:7" x14ac:dyDescent="0.45">
      <c r="A1509" t="s">
        <v>63</v>
      </c>
      <c r="B1509" t="s">
        <v>8</v>
      </c>
      <c r="C1509" t="s">
        <v>62</v>
      </c>
      <c r="D1509" t="s">
        <v>26</v>
      </c>
      <c r="E1509" t="s">
        <v>16</v>
      </c>
      <c r="F1509" t="s">
        <v>33</v>
      </c>
      <c r="G1509">
        <v>60000</v>
      </c>
    </row>
    <row r="1510" spans="1:7" x14ac:dyDescent="0.45">
      <c r="A1510" t="s">
        <v>63</v>
      </c>
      <c r="B1510" t="s">
        <v>8</v>
      </c>
      <c r="C1510" t="s">
        <v>39</v>
      </c>
      <c r="D1510" t="s">
        <v>26</v>
      </c>
      <c r="E1510" t="s">
        <v>11</v>
      </c>
      <c r="F1510" t="s">
        <v>33</v>
      </c>
      <c r="G1510">
        <v>450000</v>
      </c>
    </row>
    <row r="1511" spans="1:7" x14ac:dyDescent="0.45">
      <c r="A1511" t="s">
        <v>63</v>
      </c>
      <c r="B1511" t="s">
        <v>8</v>
      </c>
      <c r="C1511" t="s">
        <v>56</v>
      </c>
      <c r="D1511" t="s">
        <v>26</v>
      </c>
      <c r="E1511" t="s">
        <v>16</v>
      </c>
      <c r="F1511" t="s">
        <v>33</v>
      </c>
      <c r="G1511">
        <v>425000</v>
      </c>
    </row>
    <row r="1512" spans="1:7" x14ac:dyDescent="0.45">
      <c r="A1512" t="s">
        <v>63</v>
      </c>
      <c r="B1512" t="s">
        <v>8</v>
      </c>
      <c r="C1512" t="s">
        <v>39</v>
      </c>
      <c r="D1512" t="s">
        <v>26</v>
      </c>
      <c r="E1512" t="s">
        <v>16</v>
      </c>
      <c r="F1512" t="s">
        <v>33</v>
      </c>
      <c r="G1512">
        <v>385000</v>
      </c>
    </row>
    <row r="1513" spans="1:7" x14ac:dyDescent="0.45">
      <c r="A1513" t="s">
        <v>63</v>
      </c>
      <c r="B1513" t="s">
        <v>8</v>
      </c>
      <c r="C1513" t="s">
        <v>51</v>
      </c>
      <c r="D1513" t="s">
        <v>26</v>
      </c>
      <c r="E1513" t="s">
        <v>11</v>
      </c>
      <c r="F1513" t="s">
        <v>33</v>
      </c>
      <c r="G1513">
        <v>400000</v>
      </c>
    </row>
    <row r="1514" spans="1:7" x14ac:dyDescent="0.45">
      <c r="A1514" t="s">
        <v>63</v>
      </c>
      <c r="B1514" t="s">
        <v>8</v>
      </c>
      <c r="C1514" t="s">
        <v>49</v>
      </c>
      <c r="D1514" t="s">
        <v>26</v>
      </c>
      <c r="E1514" t="s">
        <v>16</v>
      </c>
      <c r="F1514" t="s">
        <v>33</v>
      </c>
      <c r="G1514">
        <v>509000</v>
      </c>
    </row>
    <row r="1515" spans="1:7" x14ac:dyDescent="0.45">
      <c r="A1515" t="s">
        <v>63</v>
      </c>
      <c r="B1515" t="s">
        <v>8</v>
      </c>
      <c r="C1515" t="s">
        <v>65</v>
      </c>
      <c r="D1515" t="s">
        <v>26</v>
      </c>
      <c r="E1515" t="s">
        <v>16</v>
      </c>
      <c r="F1515" t="s">
        <v>33</v>
      </c>
      <c r="G1515">
        <v>200000</v>
      </c>
    </row>
    <row r="1516" spans="1:7" x14ac:dyDescent="0.45">
      <c r="A1516" t="s">
        <v>63</v>
      </c>
      <c r="B1516" t="s">
        <v>8</v>
      </c>
      <c r="C1516" t="s">
        <v>39</v>
      </c>
      <c r="D1516" t="s">
        <v>26</v>
      </c>
      <c r="E1516" t="s">
        <v>16</v>
      </c>
      <c r="F1516" t="s">
        <v>33</v>
      </c>
      <c r="G1516">
        <v>404000</v>
      </c>
    </row>
    <row r="1517" spans="1:7" x14ac:dyDescent="0.45">
      <c r="A1517" t="s">
        <v>63</v>
      </c>
      <c r="B1517" t="s">
        <v>8</v>
      </c>
      <c r="C1517" t="s">
        <v>39</v>
      </c>
      <c r="D1517" t="s">
        <v>26</v>
      </c>
      <c r="E1517" t="s">
        <v>16</v>
      </c>
      <c r="F1517" t="s">
        <v>33</v>
      </c>
      <c r="G1517">
        <v>550000</v>
      </c>
    </row>
    <row r="1518" spans="1:7" x14ac:dyDescent="0.45">
      <c r="A1518" t="s">
        <v>63</v>
      </c>
      <c r="B1518" t="s">
        <v>8</v>
      </c>
      <c r="C1518" t="s">
        <v>39</v>
      </c>
      <c r="D1518" t="s">
        <v>26</v>
      </c>
      <c r="E1518" t="s">
        <v>16</v>
      </c>
      <c r="F1518" t="s">
        <v>33</v>
      </c>
      <c r="G1518">
        <v>450000</v>
      </c>
    </row>
    <row r="1519" spans="1:7" x14ac:dyDescent="0.45">
      <c r="A1519" t="s">
        <v>63</v>
      </c>
      <c r="B1519" t="s">
        <v>8</v>
      </c>
      <c r="C1519" t="s">
        <v>40</v>
      </c>
      <c r="D1519" t="s">
        <v>26</v>
      </c>
      <c r="E1519" t="s">
        <v>11</v>
      </c>
      <c r="F1519" t="s">
        <v>33</v>
      </c>
      <c r="G1519">
        <v>415000</v>
      </c>
    </row>
    <row r="1520" spans="1:7" x14ac:dyDescent="0.45">
      <c r="A1520" t="s">
        <v>63</v>
      </c>
      <c r="B1520" t="s">
        <v>8</v>
      </c>
      <c r="C1520" t="s">
        <v>39</v>
      </c>
      <c r="D1520" t="s">
        <v>26</v>
      </c>
      <c r="E1520" t="s">
        <v>16</v>
      </c>
      <c r="F1520" t="s">
        <v>33</v>
      </c>
      <c r="G1520">
        <v>370000</v>
      </c>
    </row>
    <row r="1521" spans="1:7" x14ac:dyDescent="0.45">
      <c r="A1521" t="s">
        <v>63</v>
      </c>
      <c r="B1521" t="s">
        <v>8</v>
      </c>
      <c r="C1521" t="s">
        <v>64</v>
      </c>
      <c r="D1521" t="s">
        <v>26</v>
      </c>
      <c r="E1521" t="s">
        <v>11</v>
      </c>
      <c r="F1521" t="s">
        <v>33</v>
      </c>
      <c r="G1521">
        <v>360000</v>
      </c>
    </row>
    <row r="1522" spans="1:7" x14ac:dyDescent="0.45">
      <c r="A1522" t="s">
        <v>63</v>
      </c>
      <c r="B1522" t="s">
        <v>8</v>
      </c>
      <c r="C1522" t="s">
        <v>65</v>
      </c>
      <c r="D1522" t="s">
        <v>26</v>
      </c>
      <c r="E1522" t="s">
        <v>16</v>
      </c>
      <c r="F1522" t="s">
        <v>33</v>
      </c>
      <c r="G1522">
        <v>950000</v>
      </c>
    </row>
    <row r="1523" spans="1:7" x14ac:dyDescent="0.45">
      <c r="A1523" t="s">
        <v>63</v>
      </c>
      <c r="B1523" t="s">
        <v>8</v>
      </c>
      <c r="C1523" t="s">
        <v>40</v>
      </c>
      <c r="D1523" t="s">
        <v>26</v>
      </c>
      <c r="E1523" t="s">
        <v>11</v>
      </c>
      <c r="F1523" t="s">
        <v>33</v>
      </c>
      <c r="G1523">
        <v>305000</v>
      </c>
    </row>
    <row r="1524" spans="1:7" x14ac:dyDescent="0.45">
      <c r="A1524" t="s">
        <v>63</v>
      </c>
      <c r="B1524" t="s">
        <v>8</v>
      </c>
      <c r="C1524" t="s">
        <v>39</v>
      </c>
      <c r="D1524" t="s">
        <v>26</v>
      </c>
      <c r="E1524" t="s">
        <v>16</v>
      </c>
      <c r="F1524" t="s">
        <v>33</v>
      </c>
      <c r="G1524">
        <v>426000</v>
      </c>
    </row>
    <row r="1525" spans="1:7" x14ac:dyDescent="0.45">
      <c r="A1525" t="s">
        <v>63</v>
      </c>
      <c r="B1525" t="s">
        <v>8</v>
      </c>
      <c r="C1525" t="s">
        <v>64</v>
      </c>
      <c r="D1525" t="s">
        <v>26</v>
      </c>
      <c r="E1525" t="s">
        <v>11</v>
      </c>
      <c r="F1525" t="s">
        <v>33</v>
      </c>
      <c r="G1525">
        <v>400000</v>
      </c>
    </row>
    <row r="1526" spans="1:7" x14ac:dyDescent="0.45">
      <c r="A1526" t="s">
        <v>63</v>
      </c>
      <c r="B1526" t="s">
        <v>8</v>
      </c>
      <c r="C1526" t="s">
        <v>31</v>
      </c>
      <c r="D1526" t="s">
        <v>26</v>
      </c>
      <c r="E1526" t="s">
        <v>16</v>
      </c>
      <c r="F1526" t="s">
        <v>33</v>
      </c>
      <c r="G1526">
        <v>450000</v>
      </c>
    </row>
    <row r="1527" spans="1:7" x14ac:dyDescent="0.45">
      <c r="A1527" t="s">
        <v>63</v>
      </c>
      <c r="B1527" t="s">
        <v>8</v>
      </c>
      <c r="C1527" t="s">
        <v>56</v>
      </c>
      <c r="D1527" t="s">
        <v>26</v>
      </c>
      <c r="E1527" t="s">
        <v>11</v>
      </c>
      <c r="F1527" t="s">
        <v>33</v>
      </c>
      <c r="G1527">
        <v>435000</v>
      </c>
    </row>
    <row r="1528" spans="1:7" x14ac:dyDescent="0.45">
      <c r="A1528" t="s">
        <v>63</v>
      </c>
      <c r="B1528" t="s">
        <v>27</v>
      </c>
      <c r="C1528" t="s">
        <v>64</v>
      </c>
      <c r="D1528" t="s">
        <v>26</v>
      </c>
      <c r="E1528" t="s">
        <v>11</v>
      </c>
      <c r="F1528" t="s">
        <v>33</v>
      </c>
      <c r="G1528">
        <v>360000</v>
      </c>
    </row>
    <row r="1529" spans="1:7" x14ac:dyDescent="0.45">
      <c r="A1529" t="s">
        <v>63</v>
      </c>
      <c r="B1529" t="s">
        <v>8</v>
      </c>
      <c r="C1529" t="s">
        <v>39</v>
      </c>
      <c r="D1529" t="s">
        <v>26</v>
      </c>
      <c r="E1529" t="s">
        <v>16</v>
      </c>
      <c r="F1529" t="s">
        <v>33</v>
      </c>
      <c r="G1529">
        <v>330750</v>
      </c>
    </row>
    <row r="1530" spans="1:7" x14ac:dyDescent="0.45">
      <c r="A1530" t="s">
        <v>63</v>
      </c>
      <c r="B1530" t="s">
        <v>8</v>
      </c>
      <c r="C1530" t="s">
        <v>39</v>
      </c>
      <c r="D1530" t="s">
        <v>26</v>
      </c>
      <c r="E1530" t="s">
        <v>11</v>
      </c>
      <c r="F1530" t="s">
        <v>33</v>
      </c>
      <c r="G1530">
        <v>420000</v>
      </c>
    </row>
    <row r="1531" spans="1:7" x14ac:dyDescent="0.45">
      <c r="A1531" t="s">
        <v>63</v>
      </c>
      <c r="B1531" t="s">
        <v>8</v>
      </c>
      <c r="C1531" t="s">
        <v>39</v>
      </c>
      <c r="D1531" t="s">
        <v>26</v>
      </c>
      <c r="E1531" t="s">
        <v>16</v>
      </c>
      <c r="F1531" t="s">
        <v>33</v>
      </c>
      <c r="G1531">
        <v>300000</v>
      </c>
    </row>
    <row r="1532" spans="1:7" x14ac:dyDescent="0.45">
      <c r="A1532" t="s">
        <v>63</v>
      </c>
      <c r="B1532" t="s">
        <v>8</v>
      </c>
      <c r="C1532" t="s">
        <v>58</v>
      </c>
      <c r="D1532" t="s">
        <v>26</v>
      </c>
      <c r="E1532" t="s">
        <v>16</v>
      </c>
      <c r="F1532" t="s">
        <v>33</v>
      </c>
      <c r="G1532">
        <v>400000</v>
      </c>
    </row>
    <row r="1533" spans="1:7" x14ac:dyDescent="0.45">
      <c r="A1533" t="s">
        <v>63</v>
      </c>
      <c r="B1533" t="s">
        <v>8</v>
      </c>
      <c r="C1533" t="s">
        <v>56</v>
      </c>
      <c r="D1533" t="s">
        <v>26</v>
      </c>
      <c r="E1533" t="s">
        <v>11</v>
      </c>
      <c r="F1533" t="s">
        <v>33</v>
      </c>
      <c r="G1533">
        <v>430000</v>
      </c>
    </row>
    <row r="1534" spans="1:7" x14ac:dyDescent="0.45">
      <c r="A1534" t="s">
        <v>63</v>
      </c>
      <c r="B1534" t="s">
        <v>8</v>
      </c>
      <c r="C1534" t="s">
        <v>42</v>
      </c>
      <c r="D1534" t="s">
        <v>26</v>
      </c>
      <c r="E1534" t="s">
        <v>11</v>
      </c>
      <c r="F1534" t="s">
        <v>33</v>
      </c>
      <c r="G1534">
        <v>340000</v>
      </c>
    </row>
    <row r="1535" spans="1:7" x14ac:dyDescent="0.45">
      <c r="A1535" t="s">
        <v>63</v>
      </c>
      <c r="B1535" t="s">
        <v>8</v>
      </c>
      <c r="C1535" t="s">
        <v>65</v>
      </c>
      <c r="D1535" t="s">
        <v>26</v>
      </c>
      <c r="E1535" t="s">
        <v>11</v>
      </c>
      <c r="F1535" t="s">
        <v>33</v>
      </c>
      <c r="G1535">
        <v>470000</v>
      </c>
    </row>
    <row r="1536" spans="1:7" x14ac:dyDescent="0.45">
      <c r="A1536" t="s">
        <v>63</v>
      </c>
      <c r="B1536" t="s">
        <v>8</v>
      </c>
      <c r="C1536" t="s">
        <v>41</v>
      </c>
      <c r="D1536" t="s">
        <v>26</v>
      </c>
      <c r="E1536" t="s">
        <v>11</v>
      </c>
      <c r="F1536" t="s">
        <v>33</v>
      </c>
      <c r="G1536">
        <v>250000</v>
      </c>
    </row>
    <row r="1537" spans="1:7" x14ac:dyDescent="0.45">
      <c r="A1537" t="s">
        <v>63</v>
      </c>
      <c r="B1537" t="s">
        <v>8</v>
      </c>
      <c r="C1537" t="s">
        <v>64</v>
      </c>
      <c r="D1537" t="s">
        <v>26</v>
      </c>
      <c r="E1537" t="s">
        <v>16</v>
      </c>
      <c r="F1537" t="s">
        <v>33</v>
      </c>
      <c r="G1537">
        <v>520000</v>
      </c>
    </row>
    <row r="1538" spans="1:7" x14ac:dyDescent="0.45">
      <c r="A1538" t="s">
        <v>63</v>
      </c>
      <c r="B1538" t="s">
        <v>8</v>
      </c>
      <c r="C1538" t="s">
        <v>46</v>
      </c>
      <c r="D1538" t="s">
        <v>26</v>
      </c>
      <c r="E1538" t="s">
        <v>11</v>
      </c>
      <c r="F1538" t="s">
        <v>33</v>
      </c>
      <c r="G1538">
        <v>370000</v>
      </c>
    </row>
    <row r="1539" spans="1:7" x14ac:dyDescent="0.45">
      <c r="A1539" t="s">
        <v>63</v>
      </c>
      <c r="B1539" t="s">
        <v>8</v>
      </c>
      <c r="C1539" t="s">
        <v>39</v>
      </c>
      <c r="D1539" t="s">
        <v>26</v>
      </c>
      <c r="E1539" t="s">
        <v>11</v>
      </c>
      <c r="F1539" t="s">
        <v>33</v>
      </c>
      <c r="G1539">
        <v>370000</v>
      </c>
    </row>
    <row r="1540" spans="1:7" x14ac:dyDescent="0.45">
      <c r="A1540" t="s">
        <v>63</v>
      </c>
      <c r="B1540" t="s">
        <v>8</v>
      </c>
      <c r="C1540" t="s">
        <v>41</v>
      </c>
      <c r="D1540" t="s">
        <v>26</v>
      </c>
      <c r="E1540" t="s">
        <v>16</v>
      </c>
      <c r="F1540" t="s">
        <v>33</v>
      </c>
      <c r="G1540">
        <v>3500000</v>
      </c>
    </row>
    <row r="1541" spans="1:7" x14ac:dyDescent="0.45">
      <c r="A1541" t="s">
        <v>63</v>
      </c>
      <c r="B1541" t="s">
        <v>8</v>
      </c>
      <c r="C1541" t="s">
        <v>48</v>
      </c>
      <c r="D1541" t="s">
        <v>26</v>
      </c>
      <c r="E1541" t="s">
        <v>16</v>
      </c>
      <c r="F1541" t="s">
        <v>33</v>
      </c>
      <c r="G1541">
        <v>425000</v>
      </c>
    </row>
    <row r="1542" spans="1:7" x14ac:dyDescent="0.45">
      <c r="A1542" t="s">
        <v>63</v>
      </c>
      <c r="B1542" t="s">
        <v>8</v>
      </c>
      <c r="C1542" t="s">
        <v>64</v>
      </c>
      <c r="D1542" t="s">
        <v>26</v>
      </c>
      <c r="E1542" t="s">
        <v>11</v>
      </c>
      <c r="F1542" t="s">
        <v>33</v>
      </c>
      <c r="G1542">
        <v>300000</v>
      </c>
    </row>
    <row r="1543" spans="1:7" x14ac:dyDescent="0.45">
      <c r="A1543" t="s">
        <v>63</v>
      </c>
      <c r="B1543" t="s">
        <v>8</v>
      </c>
      <c r="C1543" t="s">
        <v>56</v>
      </c>
      <c r="D1543" t="s">
        <v>26</v>
      </c>
      <c r="E1543" t="s">
        <v>11</v>
      </c>
      <c r="F1543" t="s">
        <v>33</v>
      </c>
      <c r="G1543">
        <v>640000</v>
      </c>
    </row>
    <row r="1544" spans="1:7" x14ac:dyDescent="0.45">
      <c r="A1544" t="s">
        <v>63</v>
      </c>
      <c r="B1544" t="s">
        <v>8</v>
      </c>
      <c r="C1544" t="s">
        <v>41</v>
      </c>
      <c r="D1544" t="s">
        <v>26</v>
      </c>
      <c r="E1544" t="s">
        <v>11</v>
      </c>
      <c r="F1544" t="s">
        <v>33</v>
      </c>
      <c r="G1544">
        <v>600000</v>
      </c>
    </row>
    <row r="1545" spans="1:7" x14ac:dyDescent="0.45">
      <c r="A1545" t="s">
        <v>63</v>
      </c>
      <c r="B1545" t="s">
        <v>25</v>
      </c>
      <c r="C1545" t="s">
        <v>64</v>
      </c>
      <c r="D1545" t="s">
        <v>26</v>
      </c>
      <c r="E1545" t="s">
        <v>11</v>
      </c>
      <c r="F1545" t="s">
        <v>33</v>
      </c>
      <c r="G1545">
        <v>300000</v>
      </c>
    </row>
    <row r="1546" spans="1:7" x14ac:dyDescent="0.45">
      <c r="A1546" t="s">
        <v>63</v>
      </c>
      <c r="B1546" t="s">
        <v>8</v>
      </c>
      <c r="C1546" t="s">
        <v>54</v>
      </c>
      <c r="D1546" t="s">
        <v>26</v>
      </c>
      <c r="E1546" t="s">
        <v>16</v>
      </c>
      <c r="F1546" t="s">
        <v>33</v>
      </c>
      <c r="G1546">
        <v>384000</v>
      </c>
    </row>
    <row r="1547" spans="1:7" x14ac:dyDescent="0.45">
      <c r="A1547" t="s">
        <v>63</v>
      </c>
      <c r="B1547" t="s">
        <v>8</v>
      </c>
      <c r="C1547" t="s">
        <v>42</v>
      </c>
      <c r="D1547" t="s">
        <v>10</v>
      </c>
      <c r="E1547" t="s">
        <v>16</v>
      </c>
      <c r="F1547" t="s">
        <v>33</v>
      </c>
      <c r="G1547">
        <v>600000</v>
      </c>
    </row>
    <row r="1548" spans="1:7" x14ac:dyDescent="0.45">
      <c r="A1548" t="s">
        <v>63</v>
      </c>
      <c r="B1548" t="s">
        <v>8</v>
      </c>
      <c r="C1548" t="s">
        <v>46</v>
      </c>
      <c r="D1548" t="s">
        <v>10</v>
      </c>
      <c r="E1548" t="s">
        <v>11</v>
      </c>
      <c r="F1548" t="s">
        <v>33</v>
      </c>
      <c r="G1548">
        <v>400000</v>
      </c>
    </row>
    <row r="1549" spans="1:7" x14ac:dyDescent="0.45">
      <c r="A1549" t="s">
        <v>63</v>
      </c>
      <c r="B1549" t="s">
        <v>8</v>
      </c>
      <c r="C1549" t="s">
        <v>40</v>
      </c>
      <c r="D1549" t="s">
        <v>10</v>
      </c>
      <c r="E1549" t="s">
        <v>11</v>
      </c>
      <c r="F1549" t="s">
        <v>33</v>
      </c>
      <c r="G1549">
        <v>450000</v>
      </c>
    </row>
    <row r="1550" spans="1:7" x14ac:dyDescent="0.45">
      <c r="A1550" t="s">
        <v>63</v>
      </c>
      <c r="B1550" t="s">
        <v>8</v>
      </c>
      <c r="C1550" t="s">
        <v>42</v>
      </c>
      <c r="D1550" t="s">
        <v>10</v>
      </c>
      <c r="E1550" t="s">
        <v>16</v>
      </c>
      <c r="F1550" t="s">
        <v>33</v>
      </c>
      <c r="G1550">
        <v>180000</v>
      </c>
    </row>
    <row r="1551" spans="1:7" x14ac:dyDescent="0.45">
      <c r="A1551" t="s">
        <v>63</v>
      </c>
      <c r="B1551" t="s">
        <v>8</v>
      </c>
      <c r="C1551" t="s">
        <v>65</v>
      </c>
      <c r="D1551" t="s">
        <v>10</v>
      </c>
      <c r="E1551" t="s">
        <v>11</v>
      </c>
      <c r="F1551" t="s">
        <v>33</v>
      </c>
      <c r="G1551">
        <v>430000</v>
      </c>
    </row>
    <row r="1552" spans="1:7" x14ac:dyDescent="0.45">
      <c r="A1552" t="s">
        <v>63</v>
      </c>
      <c r="B1552" t="s">
        <v>8</v>
      </c>
      <c r="C1552" t="s">
        <v>64</v>
      </c>
      <c r="D1552" t="s">
        <v>10</v>
      </c>
      <c r="E1552" t="s">
        <v>16</v>
      </c>
      <c r="F1552" t="s">
        <v>33</v>
      </c>
      <c r="G1552">
        <v>530000</v>
      </c>
    </row>
    <row r="1553" spans="1:7" x14ac:dyDescent="0.45">
      <c r="A1553" t="s">
        <v>63</v>
      </c>
      <c r="B1553" t="s">
        <v>8</v>
      </c>
      <c r="C1553" t="s">
        <v>64</v>
      </c>
      <c r="D1553" t="s">
        <v>10</v>
      </c>
      <c r="E1553" t="s">
        <v>11</v>
      </c>
      <c r="F1553" t="s">
        <v>33</v>
      </c>
      <c r="G1553">
        <v>490000</v>
      </c>
    </row>
    <row r="1554" spans="1:7" x14ac:dyDescent="0.45">
      <c r="A1554" t="s">
        <v>63</v>
      </c>
      <c r="B1554" t="s">
        <v>8</v>
      </c>
      <c r="C1554" t="s">
        <v>56</v>
      </c>
      <c r="D1554" t="s">
        <v>10</v>
      </c>
      <c r="E1554" t="s">
        <v>11</v>
      </c>
      <c r="F1554" t="s">
        <v>33</v>
      </c>
      <c r="G1554">
        <v>705000</v>
      </c>
    </row>
    <row r="1555" spans="1:7" x14ac:dyDescent="0.45">
      <c r="A1555" t="s">
        <v>63</v>
      </c>
      <c r="B1555" t="s">
        <v>8</v>
      </c>
      <c r="C1555" t="s">
        <v>21</v>
      </c>
      <c r="D1555" t="s">
        <v>10</v>
      </c>
      <c r="E1555" t="s">
        <v>11</v>
      </c>
      <c r="F1555" t="s">
        <v>33</v>
      </c>
      <c r="G1555">
        <v>443000</v>
      </c>
    </row>
    <row r="1556" spans="1:7" x14ac:dyDescent="0.45">
      <c r="A1556" t="s">
        <v>63</v>
      </c>
      <c r="B1556" t="s">
        <v>8</v>
      </c>
      <c r="C1556" t="s">
        <v>56</v>
      </c>
      <c r="D1556" t="s">
        <v>10</v>
      </c>
      <c r="E1556" t="s">
        <v>16</v>
      </c>
      <c r="F1556" t="s">
        <v>33</v>
      </c>
      <c r="G1556">
        <v>435000</v>
      </c>
    </row>
    <row r="1557" spans="1:7" x14ac:dyDescent="0.45">
      <c r="A1557" t="s">
        <v>63</v>
      </c>
      <c r="B1557" t="s">
        <v>8</v>
      </c>
      <c r="C1557" t="s">
        <v>64</v>
      </c>
      <c r="D1557" t="s">
        <v>10</v>
      </c>
      <c r="E1557" t="s">
        <v>11</v>
      </c>
      <c r="F1557" t="s">
        <v>33</v>
      </c>
      <c r="G1557">
        <v>450000</v>
      </c>
    </row>
    <row r="1558" spans="1:7" x14ac:dyDescent="0.45">
      <c r="A1558" t="s">
        <v>63</v>
      </c>
      <c r="B1558" t="s">
        <v>8</v>
      </c>
      <c r="C1558" t="s">
        <v>52</v>
      </c>
      <c r="D1558" t="s">
        <v>10</v>
      </c>
      <c r="E1558" t="s">
        <v>11</v>
      </c>
      <c r="F1558" t="s">
        <v>33</v>
      </c>
      <c r="G1558">
        <v>47000</v>
      </c>
    </row>
    <row r="1559" spans="1:7" x14ac:dyDescent="0.45">
      <c r="A1559" t="s">
        <v>63</v>
      </c>
      <c r="B1559" t="s">
        <v>8</v>
      </c>
      <c r="C1559" t="s">
        <v>39</v>
      </c>
      <c r="D1559" t="s">
        <v>10</v>
      </c>
      <c r="E1559" t="s">
        <v>11</v>
      </c>
      <c r="F1559" t="s">
        <v>33</v>
      </c>
      <c r="G1559">
        <v>650000</v>
      </c>
    </row>
    <row r="1560" spans="1:7" x14ac:dyDescent="0.45">
      <c r="A1560" t="s">
        <v>63</v>
      </c>
      <c r="B1560" t="s">
        <v>8</v>
      </c>
      <c r="C1560" t="s">
        <v>64</v>
      </c>
      <c r="D1560" t="s">
        <v>10</v>
      </c>
      <c r="E1560" t="s">
        <v>16</v>
      </c>
      <c r="F1560" t="s">
        <v>33</v>
      </c>
      <c r="G1560">
        <v>450000</v>
      </c>
    </row>
    <row r="1561" spans="1:7" x14ac:dyDescent="0.45">
      <c r="A1561" t="s">
        <v>63</v>
      </c>
      <c r="B1561" t="s">
        <v>8</v>
      </c>
      <c r="C1561" t="s">
        <v>42</v>
      </c>
      <c r="D1561" t="s">
        <v>10</v>
      </c>
      <c r="E1561" t="s">
        <v>11</v>
      </c>
      <c r="F1561" t="s">
        <v>33</v>
      </c>
      <c r="G1561">
        <v>450000</v>
      </c>
    </row>
    <row r="1562" spans="1:7" x14ac:dyDescent="0.45">
      <c r="A1562" t="s">
        <v>63</v>
      </c>
      <c r="B1562" t="s">
        <v>8</v>
      </c>
      <c r="C1562" t="s">
        <v>64</v>
      </c>
      <c r="D1562" t="s">
        <v>10</v>
      </c>
      <c r="E1562" t="s">
        <v>16</v>
      </c>
      <c r="F1562" t="s">
        <v>33</v>
      </c>
      <c r="G1562">
        <v>500000</v>
      </c>
    </row>
    <row r="1563" spans="1:7" x14ac:dyDescent="0.45">
      <c r="A1563" t="s">
        <v>63</v>
      </c>
      <c r="B1563" t="s">
        <v>8</v>
      </c>
      <c r="C1563" t="s">
        <v>40</v>
      </c>
      <c r="D1563" t="s">
        <v>10</v>
      </c>
      <c r="E1563" t="s">
        <v>16</v>
      </c>
      <c r="F1563" t="s">
        <v>33</v>
      </c>
      <c r="G1563">
        <v>348000</v>
      </c>
    </row>
    <row r="1564" spans="1:7" x14ac:dyDescent="0.45">
      <c r="A1564" t="s">
        <v>63</v>
      </c>
      <c r="B1564" t="s">
        <v>8</v>
      </c>
      <c r="C1564" t="s">
        <v>43</v>
      </c>
      <c r="D1564" t="s">
        <v>10</v>
      </c>
      <c r="E1564" t="s">
        <v>16</v>
      </c>
      <c r="F1564" t="s">
        <v>33</v>
      </c>
      <c r="G1564">
        <v>550000</v>
      </c>
    </row>
    <row r="1565" spans="1:7" x14ac:dyDescent="0.45">
      <c r="A1565" t="s">
        <v>63</v>
      </c>
      <c r="B1565" t="s">
        <v>8</v>
      </c>
      <c r="C1565" t="s">
        <v>41</v>
      </c>
      <c r="D1565" t="s">
        <v>10</v>
      </c>
      <c r="E1565" t="s">
        <v>16</v>
      </c>
      <c r="F1565" t="s">
        <v>33</v>
      </c>
      <c r="G1565">
        <v>200000</v>
      </c>
    </row>
    <row r="1566" spans="1:7" x14ac:dyDescent="0.45">
      <c r="A1566" t="s">
        <v>63</v>
      </c>
      <c r="B1566" t="s">
        <v>27</v>
      </c>
      <c r="C1566" t="s">
        <v>39</v>
      </c>
      <c r="D1566" t="s">
        <v>10</v>
      </c>
      <c r="E1566" t="s">
        <v>11</v>
      </c>
      <c r="F1566" t="s">
        <v>33</v>
      </c>
      <c r="G1566">
        <v>45000</v>
      </c>
    </row>
    <row r="1567" spans="1:7" x14ac:dyDescent="0.45">
      <c r="A1567" t="s">
        <v>63</v>
      </c>
      <c r="B1567" t="s">
        <v>8</v>
      </c>
      <c r="C1567" t="s">
        <v>39</v>
      </c>
      <c r="D1567" t="s">
        <v>10</v>
      </c>
      <c r="E1567" t="s">
        <v>16</v>
      </c>
      <c r="F1567" t="s">
        <v>33</v>
      </c>
      <c r="G1567">
        <v>312000</v>
      </c>
    </row>
    <row r="1568" spans="1:7" x14ac:dyDescent="0.45">
      <c r="A1568" t="s">
        <v>63</v>
      </c>
      <c r="B1568" t="s">
        <v>8</v>
      </c>
      <c r="C1568" t="s">
        <v>48</v>
      </c>
      <c r="D1568" t="s">
        <v>10</v>
      </c>
      <c r="E1568" t="s">
        <v>16</v>
      </c>
      <c r="F1568" t="s">
        <v>33</v>
      </c>
      <c r="G1568">
        <v>400000</v>
      </c>
    </row>
    <row r="1569" spans="1:7" x14ac:dyDescent="0.45">
      <c r="A1569" t="s">
        <v>63</v>
      </c>
      <c r="B1569" t="s">
        <v>8</v>
      </c>
      <c r="C1569" t="s">
        <v>39</v>
      </c>
      <c r="D1569" t="s">
        <v>10</v>
      </c>
      <c r="E1569" t="s">
        <v>16</v>
      </c>
      <c r="F1569" t="s">
        <v>33</v>
      </c>
      <c r="G1569">
        <v>700000</v>
      </c>
    </row>
    <row r="1570" spans="1:7" x14ac:dyDescent="0.45">
      <c r="A1570" t="s">
        <v>63</v>
      </c>
      <c r="B1570" t="s">
        <v>8</v>
      </c>
      <c r="C1570" t="s">
        <v>41</v>
      </c>
      <c r="D1570" t="s">
        <v>10</v>
      </c>
      <c r="E1570" t="s">
        <v>11</v>
      </c>
      <c r="F1570" t="s">
        <v>33</v>
      </c>
      <c r="G1570">
        <v>360000</v>
      </c>
    </row>
    <row r="1571" spans="1:7" x14ac:dyDescent="0.45">
      <c r="A1571" t="s">
        <v>63</v>
      </c>
      <c r="B1571" t="s">
        <v>8</v>
      </c>
      <c r="C1571" t="s">
        <v>46</v>
      </c>
      <c r="D1571" t="s">
        <v>10</v>
      </c>
      <c r="E1571" t="s">
        <v>16</v>
      </c>
      <c r="F1571" t="s">
        <v>33</v>
      </c>
      <c r="G1571">
        <v>500000</v>
      </c>
    </row>
    <row r="1572" spans="1:7" x14ac:dyDescent="0.45">
      <c r="A1572" t="s">
        <v>63</v>
      </c>
      <c r="B1572" t="s">
        <v>8</v>
      </c>
      <c r="C1572" t="s">
        <v>43</v>
      </c>
      <c r="D1572" t="s">
        <v>10</v>
      </c>
      <c r="E1572" t="s">
        <v>11</v>
      </c>
      <c r="F1572" t="s">
        <v>33</v>
      </c>
      <c r="G1572">
        <v>500000</v>
      </c>
    </row>
    <row r="1573" spans="1:7" x14ac:dyDescent="0.45">
      <c r="A1573" t="s">
        <v>63</v>
      </c>
      <c r="B1573" t="s">
        <v>8</v>
      </c>
      <c r="C1573" t="s">
        <v>41</v>
      </c>
      <c r="D1573" t="s">
        <v>10</v>
      </c>
      <c r="E1573" t="s">
        <v>16</v>
      </c>
      <c r="F1573" t="s">
        <v>33</v>
      </c>
      <c r="G1573">
        <v>400000</v>
      </c>
    </row>
    <row r="1574" spans="1:7" x14ac:dyDescent="0.45">
      <c r="A1574" t="s">
        <v>63</v>
      </c>
      <c r="B1574" t="s">
        <v>25</v>
      </c>
      <c r="C1574" t="s">
        <v>62</v>
      </c>
      <c r="D1574" t="s">
        <v>10</v>
      </c>
      <c r="E1574" t="s">
        <v>11</v>
      </c>
      <c r="F1574" t="s">
        <v>33</v>
      </c>
      <c r="G1574">
        <v>500400</v>
      </c>
    </row>
    <row r="1575" spans="1:7" x14ac:dyDescent="0.45">
      <c r="A1575" t="s">
        <v>63</v>
      </c>
      <c r="B1575" t="s">
        <v>8</v>
      </c>
      <c r="C1575" t="s">
        <v>66</v>
      </c>
      <c r="D1575" t="s">
        <v>10</v>
      </c>
      <c r="E1575" t="s">
        <v>11</v>
      </c>
      <c r="F1575" t="s">
        <v>33</v>
      </c>
      <c r="G1575">
        <v>420000</v>
      </c>
    </row>
    <row r="1576" spans="1:7" x14ac:dyDescent="0.45">
      <c r="A1576" t="s">
        <v>63</v>
      </c>
      <c r="B1576" t="s">
        <v>8</v>
      </c>
      <c r="C1576" t="s">
        <v>39</v>
      </c>
      <c r="D1576" t="s">
        <v>10</v>
      </c>
      <c r="E1576" t="s">
        <v>16</v>
      </c>
      <c r="F1576" t="s">
        <v>33</v>
      </c>
      <c r="G1576">
        <v>500000</v>
      </c>
    </row>
    <row r="1577" spans="1:7" x14ac:dyDescent="0.45">
      <c r="A1577" t="s">
        <v>63</v>
      </c>
      <c r="B1577" t="s">
        <v>8</v>
      </c>
      <c r="C1577" t="s">
        <v>65</v>
      </c>
      <c r="D1577" t="s">
        <v>10</v>
      </c>
      <c r="E1577" t="s">
        <v>11</v>
      </c>
      <c r="F1577" t="s">
        <v>33</v>
      </c>
      <c r="G1577">
        <v>450000</v>
      </c>
    </row>
    <row r="1578" spans="1:7" x14ac:dyDescent="0.45">
      <c r="A1578" t="s">
        <v>63</v>
      </c>
      <c r="B1578" t="s">
        <v>8</v>
      </c>
      <c r="C1578" t="s">
        <v>56</v>
      </c>
      <c r="D1578" t="s">
        <v>10</v>
      </c>
      <c r="E1578" t="s">
        <v>16</v>
      </c>
      <c r="F1578" t="s">
        <v>33</v>
      </c>
      <c r="G1578">
        <v>430000</v>
      </c>
    </row>
    <row r="1579" spans="1:7" x14ac:dyDescent="0.45">
      <c r="A1579" t="s">
        <v>63</v>
      </c>
      <c r="B1579" t="s">
        <v>8</v>
      </c>
      <c r="C1579" t="s">
        <v>21</v>
      </c>
      <c r="D1579" t="s">
        <v>10</v>
      </c>
      <c r="E1579" t="s">
        <v>16</v>
      </c>
      <c r="F1579" t="s">
        <v>33</v>
      </c>
      <c r="G1579">
        <v>534000</v>
      </c>
    </row>
    <row r="1580" spans="1:7" x14ac:dyDescent="0.45">
      <c r="A1580" t="s">
        <v>63</v>
      </c>
      <c r="B1580" t="s">
        <v>8</v>
      </c>
      <c r="C1580" t="s">
        <v>39</v>
      </c>
      <c r="D1580" t="s">
        <v>10</v>
      </c>
      <c r="E1580" t="s">
        <v>11</v>
      </c>
      <c r="F1580" t="s">
        <v>33</v>
      </c>
      <c r="G1580">
        <v>440000</v>
      </c>
    </row>
    <row r="1581" spans="1:7" x14ac:dyDescent="0.45">
      <c r="A1581" t="s">
        <v>63</v>
      </c>
      <c r="B1581" t="s">
        <v>8</v>
      </c>
      <c r="C1581" t="s">
        <v>21</v>
      </c>
      <c r="D1581" t="s">
        <v>10</v>
      </c>
      <c r="E1581" t="s">
        <v>11</v>
      </c>
      <c r="F1581" t="s">
        <v>33</v>
      </c>
      <c r="G1581">
        <v>500000</v>
      </c>
    </row>
    <row r="1582" spans="1:7" x14ac:dyDescent="0.45">
      <c r="A1582" t="s">
        <v>63</v>
      </c>
      <c r="B1582" t="s">
        <v>8</v>
      </c>
      <c r="C1582" t="s">
        <v>39</v>
      </c>
      <c r="D1582" t="s">
        <v>10</v>
      </c>
      <c r="E1582" t="s">
        <v>11</v>
      </c>
      <c r="F1582" t="s">
        <v>33</v>
      </c>
      <c r="G1582">
        <v>410000</v>
      </c>
    </row>
    <row r="1583" spans="1:7" x14ac:dyDescent="0.45">
      <c r="A1583" t="s">
        <v>63</v>
      </c>
      <c r="B1583" t="s">
        <v>8</v>
      </c>
      <c r="C1583" t="s">
        <v>56</v>
      </c>
      <c r="D1583" t="s">
        <v>10</v>
      </c>
      <c r="E1583" t="s">
        <v>11</v>
      </c>
      <c r="F1583" t="s">
        <v>33</v>
      </c>
      <c r="G1583">
        <v>390000</v>
      </c>
    </row>
    <row r="1584" spans="1:7" x14ac:dyDescent="0.45">
      <c r="A1584" t="s">
        <v>63</v>
      </c>
      <c r="B1584" t="s">
        <v>8</v>
      </c>
      <c r="C1584" t="s">
        <v>39</v>
      </c>
      <c r="D1584" t="s">
        <v>10</v>
      </c>
      <c r="E1584" t="s">
        <v>16</v>
      </c>
      <c r="F1584" t="s">
        <v>33</v>
      </c>
      <c r="G1584">
        <v>490000</v>
      </c>
    </row>
    <row r="1585" spans="1:7" x14ac:dyDescent="0.45">
      <c r="A1585" t="s">
        <v>63</v>
      </c>
      <c r="B1585" t="s">
        <v>8</v>
      </c>
      <c r="C1585" t="s">
        <v>21</v>
      </c>
      <c r="D1585" t="s">
        <v>10</v>
      </c>
      <c r="E1585" t="s">
        <v>16</v>
      </c>
      <c r="F1585" t="s">
        <v>33</v>
      </c>
      <c r="G1585">
        <v>400000</v>
      </c>
    </row>
    <row r="1586" spans="1:7" x14ac:dyDescent="0.45">
      <c r="A1586" t="s">
        <v>63</v>
      </c>
      <c r="B1586" t="s">
        <v>8</v>
      </c>
      <c r="C1586" t="s">
        <v>45</v>
      </c>
      <c r="D1586" t="s">
        <v>10</v>
      </c>
      <c r="E1586" t="s">
        <v>11</v>
      </c>
      <c r="F1586" t="s">
        <v>33</v>
      </c>
      <c r="G1586">
        <v>650000</v>
      </c>
    </row>
    <row r="1587" spans="1:7" x14ac:dyDescent="0.45">
      <c r="A1587" t="s">
        <v>63</v>
      </c>
      <c r="B1587" t="s">
        <v>8</v>
      </c>
      <c r="C1587" t="s">
        <v>39</v>
      </c>
      <c r="D1587" t="s">
        <v>10</v>
      </c>
      <c r="E1587" t="s">
        <v>11</v>
      </c>
      <c r="F1587" t="s">
        <v>33</v>
      </c>
      <c r="G1587">
        <v>352000</v>
      </c>
    </row>
    <row r="1588" spans="1:7" x14ac:dyDescent="0.45">
      <c r="A1588" t="s">
        <v>63</v>
      </c>
      <c r="B1588" t="s">
        <v>8</v>
      </c>
      <c r="C1588" t="s">
        <v>39</v>
      </c>
      <c r="D1588" t="s">
        <v>10</v>
      </c>
      <c r="E1588" t="s">
        <v>16</v>
      </c>
      <c r="F1588" t="s">
        <v>33</v>
      </c>
      <c r="G1588">
        <v>390000</v>
      </c>
    </row>
    <row r="1589" spans="1:7" x14ac:dyDescent="0.45">
      <c r="A1589" t="s">
        <v>63</v>
      </c>
      <c r="B1589" t="s">
        <v>8</v>
      </c>
      <c r="C1589" t="s">
        <v>21</v>
      </c>
      <c r="D1589" t="s">
        <v>10</v>
      </c>
      <c r="E1589" t="s">
        <v>16</v>
      </c>
      <c r="F1589" t="s">
        <v>33</v>
      </c>
      <c r="G1589">
        <v>400000</v>
      </c>
    </row>
    <row r="1590" spans="1:7" x14ac:dyDescent="0.45">
      <c r="A1590" t="s">
        <v>63</v>
      </c>
      <c r="B1590" t="s">
        <v>8</v>
      </c>
      <c r="C1590" t="s">
        <v>40</v>
      </c>
      <c r="D1590" t="s">
        <v>10</v>
      </c>
      <c r="E1590" t="s">
        <v>11</v>
      </c>
      <c r="F1590" t="s">
        <v>33</v>
      </c>
      <c r="G1590">
        <v>480000</v>
      </c>
    </row>
    <row r="1591" spans="1:7" x14ac:dyDescent="0.45">
      <c r="A1591" t="s">
        <v>63</v>
      </c>
      <c r="B1591" t="s">
        <v>8</v>
      </c>
      <c r="C1591" t="s">
        <v>49</v>
      </c>
      <c r="D1591" t="s">
        <v>10</v>
      </c>
      <c r="E1591" t="s">
        <v>16</v>
      </c>
      <c r="F1591" t="s">
        <v>33</v>
      </c>
      <c r="G1591">
        <v>410000</v>
      </c>
    </row>
    <row r="1592" spans="1:7" x14ac:dyDescent="0.45">
      <c r="A1592" t="s">
        <v>63</v>
      </c>
      <c r="B1592" t="s">
        <v>8</v>
      </c>
      <c r="C1592" t="s">
        <v>49</v>
      </c>
      <c r="D1592" t="s">
        <v>10</v>
      </c>
      <c r="E1592" t="s">
        <v>11</v>
      </c>
      <c r="F1592" t="s">
        <v>33</v>
      </c>
      <c r="G1592">
        <v>110000</v>
      </c>
    </row>
    <row r="1593" spans="1:7" x14ac:dyDescent="0.45">
      <c r="A1593" t="s">
        <v>63</v>
      </c>
      <c r="B1593" t="s">
        <v>8</v>
      </c>
      <c r="C1593" t="s">
        <v>42</v>
      </c>
      <c r="D1593" t="s">
        <v>26</v>
      </c>
      <c r="E1593" t="s">
        <v>11</v>
      </c>
      <c r="F1593" t="s">
        <v>33</v>
      </c>
      <c r="G1593">
        <v>410000</v>
      </c>
    </row>
    <row r="1594" spans="1:7" x14ac:dyDescent="0.45">
      <c r="A1594" t="s">
        <v>63</v>
      </c>
      <c r="B1594" t="s">
        <v>8</v>
      </c>
      <c r="C1594" t="s">
        <v>39</v>
      </c>
      <c r="D1594" t="s">
        <v>26</v>
      </c>
      <c r="E1594" t="s">
        <v>11</v>
      </c>
      <c r="F1594" t="s">
        <v>33</v>
      </c>
      <c r="G1594">
        <v>430000</v>
      </c>
    </row>
    <row r="1595" spans="1:7" x14ac:dyDescent="0.45">
      <c r="A1595" t="s">
        <v>63</v>
      </c>
      <c r="B1595" t="s">
        <v>8</v>
      </c>
      <c r="C1595" t="s">
        <v>31</v>
      </c>
      <c r="D1595" t="s">
        <v>26</v>
      </c>
      <c r="E1595" t="s">
        <v>11</v>
      </c>
      <c r="F1595" t="s">
        <v>33</v>
      </c>
      <c r="G1595">
        <v>467000</v>
      </c>
    </row>
    <row r="1596" spans="1:7" x14ac:dyDescent="0.45">
      <c r="A1596" t="s">
        <v>63</v>
      </c>
      <c r="B1596" t="s">
        <v>8</v>
      </c>
      <c r="C1596" t="s">
        <v>56</v>
      </c>
      <c r="D1596" t="s">
        <v>26</v>
      </c>
      <c r="E1596" t="s">
        <v>16</v>
      </c>
      <c r="F1596" t="s">
        <v>33</v>
      </c>
      <c r="G1596">
        <v>410000</v>
      </c>
    </row>
    <row r="1597" spans="1:7" x14ac:dyDescent="0.45">
      <c r="A1597" t="s">
        <v>63</v>
      </c>
      <c r="B1597" t="s">
        <v>8</v>
      </c>
      <c r="C1597" t="s">
        <v>45</v>
      </c>
      <c r="D1597" t="s">
        <v>26</v>
      </c>
      <c r="E1597" t="s">
        <v>11</v>
      </c>
      <c r="F1597" t="s">
        <v>33</v>
      </c>
      <c r="G1597">
        <v>435000</v>
      </c>
    </row>
    <row r="1598" spans="1:7" x14ac:dyDescent="0.45">
      <c r="A1598" t="s">
        <v>63</v>
      </c>
      <c r="B1598" t="s">
        <v>8</v>
      </c>
      <c r="C1598" t="s">
        <v>41</v>
      </c>
      <c r="D1598" t="s">
        <v>26</v>
      </c>
      <c r="E1598" t="s">
        <v>16</v>
      </c>
      <c r="F1598" t="s">
        <v>33</v>
      </c>
      <c r="G1598">
        <v>200000</v>
      </c>
    </row>
    <row r="1599" spans="1:7" x14ac:dyDescent="0.45">
      <c r="A1599" t="s">
        <v>63</v>
      </c>
      <c r="B1599" t="s">
        <v>8</v>
      </c>
      <c r="C1599" t="s">
        <v>42</v>
      </c>
      <c r="D1599" t="s">
        <v>26</v>
      </c>
      <c r="E1599" t="s">
        <v>16</v>
      </c>
      <c r="F1599" t="s">
        <v>33</v>
      </c>
      <c r="G1599">
        <v>150000</v>
      </c>
    </row>
    <row r="1600" spans="1:7" x14ac:dyDescent="0.45">
      <c r="A1600" t="s">
        <v>63</v>
      </c>
      <c r="B1600" t="s">
        <v>8</v>
      </c>
      <c r="C1600" t="s">
        <v>55</v>
      </c>
      <c r="D1600" t="s">
        <v>26</v>
      </c>
      <c r="E1600" t="s">
        <v>11</v>
      </c>
      <c r="F1600" t="s">
        <v>33</v>
      </c>
      <c r="G1600">
        <v>400000</v>
      </c>
    </row>
    <row r="1601" spans="1:7" x14ac:dyDescent="0.45">
      <c r="A1601" t="s">
        <v>63</v>
      </c>
      <c r="B1601" t="s">
        <v>8</v>
      </c>
      <c r="C1601" t="s">
        <v>59</v>
      </c>
      <c r="D1601" t="s">
        <v>26</v>
      </c>
      <c r="E1601" t="s">
        <v>11</v>
      </c>
      <c r="F1601" t="s">
        <v>33</v>
      </c>
      <c r="G1601">
        <v>408000</v>
      </c>
    </row>
    <row r="1602" spans="1:7" x14ac:dyDescent="0.45">
      <c r="A1602" t="s">
        <v>63</v>
      </c>
      <c r="B1602" t="s">
        <v>8</v>
      </c>
      <c r="C1602" t="s">
        <v>41</v>
      </c>
      <c r="D1602" t="s">
        <v>26</v>
      </c>
      <c r="E1602" t="s">
        <v>16</v>
      </c>
      <c r="F1602" t="s">
        <v>33</v>
      </c>
      <c r="G1602">
        <v>200000</v>
      </c>
    </row>
    <row r="1603" spans="1:7" x14ac:dyDescent="0.45">
      <c r="A1603" t="s">
        <v>63</v>
      </c>
      <c r="B1603" t="s">
        <v>8</v>
      </c>
      <c r="C1603" t="s">
        <v>62</v>
      </c>
      <c r="D1603" t="s">
        <v>26</v>
      </c>
      <c r="E1603" t="s">
        <v>11</v>
      </c>
      <c r="F1603" t="s">
        <v>33</v>
      </c>
      <c r="G1603">
        <v>370500</v>
      </c>
    </row>
    <row r="1604" spans="1:7" x14ac:dyDescent="0.45">
      <c r="A1604" t="s">
        <v>63</v>
      </c>
      <c r="B1604" t="s">
        <v>8</v>
      </c>
      <c r="C1604" t="s">
        <v>66</v>
      </c>
      <c r="D1604" t="s">
        <v>26</v>
      </c>
      <c r="E1604" t="s">
        <v>16</v>
      </c>
      <c r="F1604" t="s">
        <v>33</v>
      </c>
      <c r="G1604">
        <v>700000</v>
      </c>
    </row>
    <row r="1605" spans="1:7" x14ac:dyDescent="0.45">
      <c r="A1605" t="s">
        <v>63</v>
      </c>
      <c r="B1605" t="s">
        <v>8</v>
      </c>
      <c r="C1605" t="s">
        <v>39</v>
      </c>
      <c r="D1605" t="s">
        <v>26</v>
      </c>
      <c r="E1605" t="s">
        <v>16</v>
      </c>
      <c r="F1605" t="s">
        <v>33</v>
      </c>
      <c r="G1605">
        <v>185000</v>
      </c>
    </row>
    <row r="1606" spans="1:7" x14ac:dyDescent="0.45">
      <c r="A1606" t="s">
        <v>63</v>
      </c>
      <c r="B1606" t="s">
        <v>8</v>
      </c>
      <c r="C1606" t="s">
        <v>21</v>
      </c>
      <c r="D1606" t="s">
        <v>26</v>
      </c>
      <c r="E1606" t="s">
        <v>16</v>
      </c>
      <c r="F1606" t="s">
        <v>33</v>
      </c>
      <c r="G1606">
        <v>250000</v>
      </c>
    </row>
    <row r="1607" spans="1:7" x14ac:dyDescent="0.45">
      <c r="A1607" t="s">
        <v>63</v>
      </c>
      <c r="B1607" t="s">
        <v>8</v>
      </c>
      <c r="C1607" t="s">
        <v>40</v>
      </c>
      <c r="D1607" t="s">
        <v>26</v>
      </c>
      <c r="E1607" t="s">
        <v>16</v>
      </c>
      <c r="F1607" t="s">
        <v>33</v>
      </c>
      <c r="G1607">
        <v>300000</v>
      </c>
    </row>
    <row r="1608" spans="1:7" x14ac:dyDescent="0.45">
      <c r="A1608" t="s">
        <v>63</v>
      </c>
      <c r="B1608" t="s">
        <v>8</v>
      </c>
      <c r="C1608" t="s">
        <v>65</v>
      </c>
      <c r="D1608" t="s">
        <v>26</v>
      </c>
      <c r="E1608" t="s">
        <v>16</v>
      </c>
      <c r="F1608" t="s">
        <v>33</v>
      </c>
      <c r="G1608">
        <v>470000</v>
      </c>
    </row>
    <row r="1609" spans="1:7" x14ac:dyDescent="0.45">
      <c r="A1609" t="s">
        <v>63</v>
      </c>
      <c r="B1609" t="s">
        <v>8</v>
      </c>
      <c r="C1609" t="s">
        <v>21</v>
      </c>
      <c r="D1609" t="s">
        <v>26</v>
      </c>
      <c r="E1609" t="s">
        <v>11</v>
      </c>
      <c r="F1609" t="s">
        <v>33</v>
      </c>
      <c r="G1609">
        <v>490000</v>
      </c>
    </row>
    <row r="1610" spans="1:7" x14ac:dyDescent="0.45">
      <c r="A1610" t="s">
        <v>63</v>
      </c>
      <c r="B1610" t="s">
        <v>25</v>
      </c>
      <c r="C1610" t="s">
        <v>31</v>
      </c>
      <c r="D1610" t="s">
        <v>26</v>
      </c>
      <c r="E1610" t="s">
        <v>16</v>
      </c>
      <c r="F1610" t="s">
        <v>33</v>
      </c>
      <c r="G1610">
        <v>50000</v>
      </c>
    </row>
    <row r="1611" spans="1:7" x14ac:dyDescent="0.45">
      <c r="A1611" t="s">
        <v>63</v>
      </c>
      <c r="B1611" t="s">
        <v>8</v>
      </c>
      <c r="C1611" t="s">
        <v>50</v>
      </c>
      <c r="D1611" t="s">
        <v>26</v>
      </c>
      <c r="E1611" t="s">
        <v>11</v>
      </c>
      <c r="F1611" t="s">
        <v>33</v>
      </c>
      <c r="G1611">
        <v>425000</v>
      </c>
    </row>
    <row r="1612" spans="1:7" x14ac:dyDescent="0.45">
      <c r="A1612" t="s">
        <v>63</v>
      </c>
      <c r="B1612" t="s">
        <v>8</v>
      </c>
      <c r="C1612" t="s">
        <v>39</v>
      </c>
      <c r="D1612" t="s">
        <v>26</v>
      </c>
      <c r="E1612" t="s">
        <v>16</v>
      </c>
      <c r="F1612" t="s">
        <v>33</v>
      </c>
      <c r="G1612">
        <v>475000</v>
      </c>
    </row>
    <row r="1613" spans="1:7" x14ac:dyDescent="0.45">
      <c r="A1613" t="s">
        <v>63</v>
      </c>
      <c r="B1613" t="s">
        <v>8</v>
      </c>
      <c r="C1613" t="s">
        <v>49</v>
      </c>
      <c r="D1613" t="s">
        <v>26</v>
      </c>
      <c r="E1613" t="s">
        <v>16</v>
      </c>
      <c r="F1613" t="s">
        <v>33</v>
      </c>
      <c r="G1613">
        <v>517000</v>
      </c>
    </row>
    <row r="1614" spans="1:7" x14ac:dyDescent="0.45">
      <c r="A1614" t="s">
        <v>63</v>
      </c>
      <c r="B1614" t="s">
        <v>8</v>
      </c>
      <c r="C1614" t="s">
        <v>56</v>
      </c>
      <c r="D1614" t="s">
        <v>26</v>
      </c>
      <c r="E1614" t="s">
        <v>16</v>
      </c>
      <c r="F1614" t="s">
        <v>33</v>
      </c>
      <c r="G1614">
        <v>430000</v>
      </c>
    </row>
    <row r="1615" spans="1:7" x14ac:dyDescent="0.45">
      <c r="A1615" t="s">
        <v>63</v>
      </c>
      <c r="B1615" t="s">
        <v>8</v>
      </c>
      <c r="C1615" t="s">
        <v>21</v>
      </c>
      <c r="D1615" t="s">
        <v>26</v>
      </c>
      <c r="E1615" t="s">
        <v>11</v>
      </c>
      <c r="F1615" t="s">
        <v>33</v>
      </c>
      <c r="G1615">
        <v>420000</v>
      </c>
    </row>
    <row r="1616" spans="1:7" x14ac:dyDescent="0.45">
      <c r="A1616" t="s">
        <v>63</v>
      </c>
      <c r="B1616" t="s">
        <v>8</v>
      </c>
      <c r="C1616" t="s">
        <v>43</v>
      </c>
      <c r="D1616" t="s">
        <v>26</v>
      </c>
      <c r="E1616" t="s">
        <v>16</v>
      </c>
      <c r="F1616" t="s">
        <v>33</v>
      </c>
      <c r="G1616">
        <v>400000</v>
      </c>
    </row>
    <row r="1617" spans="1:7" x14ac:dyDescent="0.45">
      <c r="A1617" t="s">
        <v>63</v>
      </c>
      <c r="B1617" t="s">
        <v>8</v>
      </c>
      <c r="C1617" t="s">
        <v>41</v>
      </c>
      <c r="D1617" t="s">
        <v>26</v>
      </c>
      <c r="E1617" t="s">
        <v>11</v>
      </c>
      <c r="F1617" t="s">
        <v>33</v>
      </c>
      <c r="G1617">
        <v>315000</v>
      </c>
    </row>
    <row r="1618" spans="1:7" x14ac:dyDescent="0.45">
      <c r="A1618" t="s">
        <v>63</v>
      </c>
      <c r="B1618" t="s">
        <v>8</v>
      </c>
      <c r="C1618" t="s">
        <v>40</v>
      </c>
      <c r="D1618" t="s">
        <v>26</v>
      </c>
      <c r="E1618" t="s">
        <v>16</v>
      </c>
      <c r="F1618" t="s">
        <v>33</v>
      </c>
      <c r="G1618">
        <v>330000</v>
      </c>
    </row>
    <row r="1619" spans="1:7" x14ac:dyDescent="0.45">
      <c r="A1619" t="s">
        <v>63</v>
      </c>
      <c r="B1619" t="s">
        <v>8</v>
      </c>
      <c r="C1619" t="s">
        <v>64</v>
      </c>
      <c r="D1619" t="s">
        <v>26</v>
      </c>
      <c r="E1619" t="s">
        <v>11</v>
      </c>
      <c r="F1619" t="s">
        <v>33</v>
      </c>
      <c r="G1619">
        <v>420000</v>
      </c>
    </row>
    <row r="1620" spans="1:7" x14ac:dyDescent="0.45">
      <c r="A1620" t="s">
        <v>63</v>
      </c>
      <c r="B1620" t="s">
        <v>8</v>
      </c>
      <c r="C1620" t="s">
        <v>65</v>
      </c>
      <c r="D1620" t="s">
        <v>10</v>
      </c>
      <c r="E1620" t="s">
        <v>16</v>
      </c>
      <c r="F1620" t="s">
        <v>33</v>
      </c>
      <c r="G1620">
        <v>400000</v>
      </c>
    </row>
    <row r="1621" spans="1:7" x14ac:dyDescent="0.45">
      <c r="A1621" t="s">
        <v>63</v>
      </c>
      <c r="B1621" t="s">
        <v>27</v>
      </c>
      <c r="C1621" t="s">
        <v>47</v>
      </c>
      <c r="D1621" t="s">
        <v>10</v>
      </c>
      <c r="E1621" t="s">
        <v>11</v>
      </c>
      <c r="F1621" t="s">
        <v>33</v>
      </c>
      <c r="G1621">
        <v>150700</v>
      </c>
    </row>
    <row r="1622" spans="1:7" x14ac:dyDescent="0.45">
      <c r="A1622" t="s">
        <v>63</v>
      </c>
      <c r="B1622" t="s">
        <v>8</v>
      </c>
      <c r="C1622" t="s">
        <v>54</v>
      </c>
      <c r="D1622" t="s">
        <v>10</v>
      </c>
      <c r="E1622" t="s">
        <v>11</v>
      </c>
      <c r="F1622" t="s">
        <v>33</v>
      </c>
      <c r="G1622">
        <v>264000</v>
      </c>
    </row>
    <row r="1623" spans="1:7" x14ac:dyDescent="0.45">
      <c r="A1623" t="s">
        <v>63</v>
      </c>
      <c r="B1623" t="s">
        <v>8</v>
      </c>
      <c r="C1623" t="s">
        <v>56</v>
      </c>
      <c r="D1623" t="s">
        <v>10</v>
      </c>
      <c r="E1623" t="s">
        <v>11</v>
      </c>
      <c r="F1623" t="s">
        <v>33</v>
      </c>
      <c r="G1623">
        <v>638000</v>
      </c>
    </row>
    <row r="1624" spans="1:7" x14ac:dyDescent="0.45">
      <c r="A1624" t="s">
        <v>63</v>
      </c>
      <c r="B1624" t="s">
        <v>8</v>
      </c>
      <c r="C1624" t="s">
        <v>40</v>
      </c>
      <c r="D1624" t="s">
        <v>10</v>
      </c>
      <c r="E1624" t="s">
        <v>16</v>
      </c>
      <c r="F1624" t="s">
        <v>33</v>
      </c>
      <c r="G1624">
        <v>513000</v>
      </c>
    </row>
    <row r="1625" spans="1:7" x14ac:dyDescent="0.45">
      <c r="A1625" t="s">
        <v>63</v>
      </c>
      <c r="B1625" t="s">
        <v>27</v>
      </c>
      <c r="C1625" t="s">
        <v>46</v>
      </c>
      <c r="D1625" t="s">
        <v>10</v>
      </c>
      <c r="E1625" t="s">
        <v>16</v>
      </c>
      <c r="F1625" t="s">
        <v>33</v>
      </c>
      <c r="G1625">
        <v>520000</v>
      </c>
    </row>
    <row r="1626" spans="1:7" x14ac:dyDescent="0.45">
      <c r="A1626" t="s">
        <v>63</v>
      </c>
      <c r="B1626" t="s">
        <v>8</v>
      </c>
      <c r="C1626" t="s">
        <v>39</v>
      </c>
      <c r="D1626" t="s">
        <v>10</v>
      </c>
      <c r="E1626" t="s">
        <v>16</v>
      </c>
      <c r="F1626" t="s">
        <v>33</v>
      </c>
      <c r="G1626">
        <v>360000</v>
      </c>
    </row>
    <row r="1627" spans="1:7" x14ac:dyDescent="0.45">
      <c r="A1627" t="s">
        <v>63</v>
      </c>
      <c r="B1627" t="s">
        <v>8</v>
      </c>
      <c r="C1627" t="s">
        <v>64</v>
      </c>
      <c r="D1627" t="s">
        <v>10</v>
      </c>
      <c r="E1627" t="s">
        <v>16</v>
      </c>
      <c r="F1627" t="s">
        <v>33</v>
      </c>
      <c r="G1627">
        <v>420000</v>
      </c>
    </row>
    <row r="1628" spans="1:7" x14ac:dyDescent="0.45">
      <c r="A1628" t="s">
        <v>63</v>
      </c>
      <c r="B1628" t="s">
        <v>8</v>
      </c>
      <c r="C1628" t="s">
        <v>40</v>
      </c>
      <c r="D1628" t="s">
        <v>10</v>
      </c>
      <c r="E1628" t="s">
        <v>16</v>
      </c>
      <c r="F1628" t="s">
        <v>33</v>
      </c>
      <c r="G1628">
        <v>450000</v>
      </c>
    </row>
    <row r="1629" spans="1:7" x14ac:dyDescent="0.45">
      <c r="A1629" t="s">
        <v>63</v>
      </c>
      <c r="B1629" t="s">
        <v>8</v>
      </c>
      <c r="C1629" t="s">
        <v>56</v>
      </c>
      <c r="D1629" t="s">
        <v>10</v>
      </c>
      <c r="E1629" t="s">
        <v>11</v>
      </c>
      <c r="F1629" t="s">
        <v>33</v>
      </c>
      <c r="G1629">
        <v>420000</v>
      </c>
    </row>
    <row r="1630" spans="1:7" x14ac:dyDescent="0.45">
      <c r="A1630" t="s">
        <v>63</v>
      </c>
      <c r="B1630" t="s">
        <v>8</v>
      </c>
      <c r="C1630" t="s">
        <v>40</v>
      </c>
      <c r="D1630" t="s">
        <v>10</v>
      </c>
      <c r="E1630" t="s">
        <v>16</v>
      </c>
      <c r="F1630" t="s">
        <v>33</v>
      </c>
      <c r="G1630">
        <v>350000</v>
      </c>
    </row>
    <row r="1631" spans="1:7" x14ac:dyDescent="0.45">
      <c r="A1631" t="s">
        <v>63</v>
      </c>
      <c r="B1631" t="s">
        <v>8</v>
      </c>
      <c r="C1631" t="s">
        <v>65</v>
      </c>
      <c r="D1631" t="s">
        <v>10</v>
      </c>
      <c r="E1631" t="s">
        <v>11</v>
      </c>
      <c r="F1631" t="s">
        <v>33</v>
      </c>
      <c r="G1631">
        <v>475000</v>
      </c>
    </row>
    <row r="1632" spans="1:7" x14ac:dyDescent="0.45">
      <c r="A1632" t="s">
        <v>63</v>
      </c>
      <c r="B1632" t="s">
        <v>8</v>
      </c>
      <c r="C1632" t="s">
        <v>21</v>
      </c>
      <c r="D1632" t="s">
        <v>10</v>
      </c>
      <c r="E1632" t="s">
        <v>11</v>
      </c>
      <c r="F1632" t="s">
        <v>33</v>
      </c>
      <c r="G1632">
        <v>520000</v>
      </c>
    </row>
    <row r="1633" spans="1:7" x14ac:dyDescent="0.45">
      <c r="A1633" t="s">
        <v>63</v>
      </c>
      <c r="B1633" t="s">
        <v>8</v>
      </c>
      <c r="C1633" t="s">
        <v>39</v>
      </c>
      <c r="D1633" t="s">
        <v>10</v>
      </c>
      <c r="E1633" t="s">
        <v>16</v>
      </c>
      <c r="F1633" t="s">
        <v>33</v>
      </c>
      <c r="G1633">
        <v>400000</v>
      </c>
    </row>
    <row r="1634" spans="1:7" x14ac:dyDescent="0.45">
      <c r="A1634" t="s">
        <v>63</v>
      </c>
      <c r="B1634" t="s">
        <v>8</v>
      </c>
      <c r="C1634" t="s">
        <v>64</v>
      </c>
      <c r="D1634" t="s">
        <v>10</v>
      </c>
      <c r="E1634" t="s">
        <v>16</v>
      </c>
      <c r="F1634" t="s">
        <v>33</v>
      </c>
      <c r="G1634">
        <v>420000</v>
      </c>
    </row>
    <row r="1635" spans="1:7" x14ac:dyDescent="0.45">
      <c r="A1635" t="s">
        <v>63</v>
      </c>
      <c r="B1635" t="s">
        <v>8</v>
      </c>
      <c r="C1635" t="s">
        <v>31</v>
      </c>
      <c r="D1635" t="s">
        <v>10</v>
      </c>
      <c r="E1635" t="s">
        <v>16</v>
      </c>
      <c r="F1635" t="s">
        <v>33</v>
      </c>
      <c r="G1635">
        <v>467600</v>
      </c>
    </row>
    <row r="1636" spans="1:7" x14ac:dyDescent="0.45">
      <c r="A1636" t="s">
        <v>63</v>
      </c>
      <c r="B1636" t="s">
        <v>8</v>
      </c>
      <c r="C1636" t="s">
        <v>49</v>
      </c>
      <c r="D1636" t="s">
        <v>10</v>
      </c>
      <c r="E1636" t="s">
        <v>16</v>
      </c>
      <c r="F1636" t="s">
        <v>33</v>
      </c>
      <c r="G1636">
        <v>500000</v>
      </c>
    </row>
    <row r="1637" spans="1:7" x14ac:dyDescent="0.45">
      <c r="A1637" t="s">
        <v>63</v>
      </c>
      <c r="B1637" t="s">
        <v>8</v>
      </c>
      <c r="C1637" t="s">
        <v>65</v>
      </c>
      <c r="D1637" t="s">
        <v>10</v>
      </c>
      <c r="E1637" t="s">
        <v>16</v>
      </c>
      <c r="F1637" t="s">
        <v>33</v>
      </c>
      <c r="G1637">
        <v>440000</v>
      </c>
    </row>
    <row r="1638" spans="1:7" x14ac:dyDescent="0.45">
      <c r="A1638" t="s">
        <v>63</v>
      </c>
      <c r="B1638" t="s">
        <v>8</v>
      </c>
      <c r="C1638" t="s">
        <v>39</v>
      </c>
      <c r="D1638" t="s">
        <v>10</v>
      </c>
      <c r="E1638" t="s">
        <v>11</v>
      </c>
      <c r="F1638" t="s">
        <v>33</v>
      </c>
      <c r="G1638">
        <v>412000</v>
      </c>
    </row>
    <row r="1639" spans="1:7" x14ac:dyDescent="0.45">
      <c r="A1639" t="s">
        <v>63</v>
      </c>
      <c r="B1639" t="s">
        <v>8</v>
      </c>
      <c r="C1639" t="s">
        <v>56</v>
      </c>
      <c r="D1639" t="s">
        <v>10</v>
      </c>
      <c r="E1639" t="s">
        <v>16</v>
      </c>
      <c r="F1639" t="s">
        <v>33</v>
      </c>
      <c r="G1639">
        <v>450000</v>
      </c>
    </row>
    <row r="1640" spans="1:7" x14ac:dyDescent="0.45">
      <c r="A1640" t="s">
        <v>63</v>
      </c>
      <c r="B1640" t="s">
        <v>8</v>
      </c>
      <c r="C1640" t="s">
        <v>54</v>
      </c>
      <c r="D1640" t="s">
        <v>10</v>
      </c>
      <c r="E1640" t="s">
        <v>11</v>
      </c>
      <c r="F1640" t="s">
        <v>33</v>
      </c>
      <c r="G1640">
        <v>435000</v>
      </c>
    </row>
    <row r="1641" spans="1:7" x14ac:dyDescent="0.45">
      <c r="A1641" t="s">
        <v>63</v>
      </c>
      <c r="B1641" t="s">
        <v>8</v>
      </c>
      <c r="C1641" t="s">
        <v>39</v>
      </c>
      <c r="D1641" t="s">
        <v>10</v>
      </c>
      <c r="E1641" t="s">
        <v>16</v>
      </c>
      <c r="F1641" t="s">
        <v>33</v>
      </c>
      <c r="G1641">
        <v>430000</v>
      </c>
    </row>
    <row r="1642" spans="1:7" x14ac:dyDescent="0.45">
      <c r="A1642" t="s">
        <v>63</v>
      </c>
      <c r="B1642" t="s">
        <v>27</v>
      </c>
      <c r="C1642" t="s">
        <v>64</v>
      </c>
      <c r="D1642" t="s">
        <v>10</v>
      </c>
      <c r="E1642" t="s">
        <v>11</v>
      </c>
      <c r="F1642" t="s">
        <v>33</v>
      </c>
      <c r="G1642">
        <v>500000</v>
      </c>
    </row>
    <row r="1643" spans="1:7" x14ac:dyDescent="0.45">
      <c r="A1643" t="s">
        <v>63</v>
      </c>
      <c r="B1643" t="s">
        <v>8</v>
      </c>
      <c r="C1643" t="s">
        <v>56</v>
      </c>
      <c r="D1643" t="s">
        <v>10</v>
      </c>
      <c r="E1643" t="s">
        <v>11</v>
      </c>
      <c r="F1643" t="s">
        <v>33</v>
      </c>
      <c r="G1643">
        <v>510000</v>
      </c>
    </row>
    <row r="1644" spans="1:7" x14ac:dyDescent="0.45">
      <c r="A1644" t="s">
        <v>63</v>
      </c>
      <c r="B1644" t="s">
        <v>8</v>
      </c>
      <c r="C1644" t="s">
        <v>39</v>
      </c>
      <c r="D1644" t="s">
        <v>10</v>
      </c>
      <c r="E1644" t="s">
        <v>16</v>
      </c>
      <c r="F1644" t="s">
        <v>33</v>
      </c>
      <c r="G1644">
        <v>390000</v>
      </c>
    </row>
    <row r="1645" spans="1:7" x14ac:dyDescent="0.45">
      <c r="A1645" t="s">
        <v>63</v>
      </c>
      <c r="B1645" t="s">
        <v>8</v>
      </c>
      <c r="C1645" t="s">
        <v>40</v>
      </c>
      <c r="D1645" t="s">
        <v>10</v>
      </c>
      <c r="E1645" t="s">
        <v>16</v>
      </c>
      <c r="F1645" t="s">
        <v>33</v>
      </c>
      <c r="G1645">
        <v>480000</v>
      </c>
    </row>
    <row r="1646" spans="1:7" x14ac:dyDescent="0.45">
      <c r="A1646" t="s">
        <v>63</v>
      </c>
      <c r="B1646" t="s">
        <v>8</v>
      </c>
      <c r="C1646" t="s">
        <v>42</v>
      </c>
      <c r="D1646" t="s">
        <v>10</v>
      </c>
      <c r="E1646" t="s">
        <v>11</v>
      </c>
      <c r="F1646" t="s">
        <v>33</v>
      </c>
      <c r="G1646">
        <v>450000</v>
      </c>
    </row>
    <row r="1647" spans="1:7" x14ac:dyDescent="0.45">
      <c r="A1647" t="s">
        <v>63</v>
      </c>
      <c r="B1647" t="s">
        <v>8</v>
      </c>
      <c r="C1647" t="s">
        <v>51</v>
      </c>
      <c r="D1647" t="s">
        <v>10</v>
      </c>
      <c r="E1647" t="s">
        <v>11</v>
      </c>
      <c r="F1647" t="s">
        <v>33</v>
      </c>
      <c r="G1647">
        <v>502000</v>
      </c>
    </row>
    <row r="1648" spans="1:7" x14ac:dyDescent="0.45">
      <c r="A1648" t="s">
        <v>63</v>
      </c>
      <c r="B1648" t="s">
        <v>8</v>
      </c>
      <c r="C1648" t="s">
        <v>64</v>
      </c>
      <c r="D1648" t="s">
        <v>10</v>
      </c>
      <c r="E1648" t="s">
        <v>16</v>
      </c>
      <c r="F1648" t="s">
        <v>33</v>
      </c>
      <c r="G1648">
        <v>480000</v>
      </c>
    </row>
    <row r="1649" spans="1:7" x14ac:dyDescent="0.45">
      <c r="A1649" t="s">
        <v>63</v>
      </c>
      <c r="B1649" t="s">
        <v>8</v>
      </c>
      <c r="C1649" t="s">
        <v>56</v>
      </c>
      <c r="D1649" t="s">
        <v>10</v>
      </c>
      <c r="E1649" t="s">
        <v>11</v>
      </c>
      <c r="F1649" t="s">
        <v>33</v>
      </c>
      <c r="G1649">
        <v>402132</v>
      </c>
    </row>
    <row r="1650" spans="1:7" x14ac:dyDescent="0.45">
      <c r="A1650" t="s">
        <v>63</v>
      </c>
      <c r="B1650" t="s">
        <v>27</v>
      </c>
      <c r="C1650" t="s">
        <v>49</v>
      </c>
      <c r="D1650" t="s">
        <v>10</v>
      </c>
      <c r="E1650" t="s">
        <v>11</v>
      </c>
      <c r="F1650" t="s">
        <v>33</v>
      </c>
      <c r="G1650">
        <v>430000</v>
      </c>
    </row>
    <row r="1651" spans="1:7" x14ac:dyDescent="0.45">
      <c r="A1651" t="s">
        <v>63</v>
      </c>
      <c r="B1651" t="s">
        <v>8</v>
      </c>
      <c r="C1651" t="s">
        <v>39</v>
      </c>
      <c r="D1651" t="s">
        <v>10</v>
      </c>
      <c r="E1651" t="s">
        <v>11</v>
      </c>
      <c r="F1651" t="s">
        <v>33</v>
      </c>
      <c r="G1651">
        <v>430000</v>
      </c>
    </row>
    <row r="1652" spans="1:7" x14ac:dyDescent="0.45">
      <c r="A1652" t="s">
        <v>63</v>
      </c>
      <c r="B1652" t="s">
        <v>8</v>
      </c>
      <c r="C1652" t="s">
        <v>56</v>
      </c>
      <c r="D1652" t="s">
        <v>26</v>
      </c>
      <c r="E1652" t="s">
        <v>16</v>
      </c>
      <c r="F1652" t="s">
        <v>33</v>
      </c>
      <c r="G1652">
        <v>480000</v>
      </c>
    </row>
    <row r="1653" spans="1:7" x14ac:dyDescent="0.45">
      <c r="A1653" t="s">
        <v>63</v>
      </c>
      <c r="B1653" t="s">
        <v>8</v>
      </c>
      <c r="C1653" t="s">
        <v>39</v>
      </c>
      <c r="D1653" t="s">
        <v>26</v>
      </c>
      <c r="E1653" t="s">
        <v>16</v>
      </c>
      <c r="F1653" t="s">
        <v>33</v>
      </c>
      <c r="G1653">
        <v>478713</v>
      </c>
    </row>
    <row r="1654" spans="1:7" x14ac:dyDescent="0.45">
      <c r="A1654" t="s">
        <v>63</v>
      </c>
      <c r="B1654" t="s">
        <v>8</v>
      </c>
      <c r="C1654" t="s">
        <v>56</v>
      </c>
      <c r="D1654" t="s">
        <v>26</v>
      </c>
      <c r="E1654" t="s">
        <v>11</v>
      </c>
      <c r="F1654" t="s">
        <v>33</v>
      </c>
      <c r="G1654">
        <v>430000</v>
      </c>
    </row>
    <row r="1655" spans="1:7" x14ac:dyDescent="0.45">
      <c r="A1655" t="s">
        <v>63</v>
      </c>
      <c r="B1655" t="s">
        <v>8</v>
      </c>
      <c r="C1655" t="s">
        <v>40</v>
      </c>
      <c r="D1655" t="s">
        <v>26</v>
      </c>
      <c r="E1655" t="s">
        <v>11</v>
      </c>
      <c r="F1655" t="s">
        <v>33</v>
      </c>
      <c r="G1655">
        <v>450000</v>
      </c>
    </row>
    <row r="1656" spans="1:7" x14ac:dyDescent="0.45">
      <c r="A1656" t="s">
        <v>63</v>
      </c>
      <c r="B1656" t="s">
        <v>8</v>
      </c>
      <c r="C1656" t="s">
        <v>39</v>
      </c>
      <c r="D1656" t="s">
        <v>26</v>
      </c>
      <c r="E1656" t="s">
        <v>11</v>
      </c>
      <c r="F1656" t="s">
        <v>33</v>
      </c>
      <c r="G1656">
        <v>500000</v>
      </c>
    </row>
    <row r="1657" spans="1:7" x14ac:dyDescent="0.45">
      <c r="A1657" t="s">
        <v>63</v>
      </c>
      <c r="B1657" t="s">
        <v>8</v>
      </c>
      <c r="C1657" t="s">
        <v>65</v>
      </c>
      <c r="D1657" t="s">
        <v>26</v>
      </c>
      <c r="E1657" t="s">
        <v>16</v>
      </c>
      <c r="F1657" t="s">
        <v>33</v>
      </c>
      <c r="G1657">
        <v>430000</v>
      </c>
    </row>
    <row r="1658" spans="1:7" x14ac:dyDescent="0.45">
      <c r="A1658" t="s">
        <v>63</v>
      </c>
      <c r="B1658" t="s">
        <v>8</v>
      </c>
      <c r="C1658" t="s">
        <v>56</v>
      </c>
      <c r="D1658" t="s">
        <v>26</v>
      </c>
      <c r="E1658" t="s">
        <v>11</v>
      </c>
      <c r="F1658" t="s">
        <v>33</v>
      </c>
      <c r="G1658">
        <v>450000</v>
      </c>
    </row>
    <row r="1659" spans="1:7" x14ac:dyDescent="0.45">
      <c r="A1659" t="s">
        <v>63</v>
      </c>
      <c r="B1659" t="s">
        <v>8</v>
      </c>
      <c r="C1659" t="s">
        <v>41</v>
      </c>
      <c r="D1659" t="s">
        <v>26</v>
      </c>
      <c r="E1659" t="s">
        <v>16</v>
      </c>
      <c r="F1659" t="s">
        <v>33</v>
      </c>
      <c r="G1659">
        <v>240000</v>
      </c>
    </row>
    <row r="1660" spans="1:7" x14ac:dyDescent="0.45">
      <c r="A1660" t="s">
        <v>63</v>
      </c>
      <c r="B1660" t="s">
        <v>27</v>
      </c>
      <c r="C1660" t="s">
        <v>39</v>
      </c>
      <c r="D1660" t="s">
        <v>26</v>
      </c>
      <c r="E1660" t="s">
        <v>16</v>
      </c>
      <c r="F1660" t="s">
        <v>33</v>
      </c>
      <c r="G1660">
        <v>370000</v>
      </c>
    </row>
    <row r="1661" spans="1:7" x14ac:dyDescent="0.45">
      <c r="A1661" t="s">
        <v>63</v>
      </c>
      <c r="B1661" t="s">
        <v>8</v>
      </c>
      <c r="C1661" t="s">
        <v>56</v>
      </c>
      <c r="D1661" t="s">
        <v>26</v>
      </c>
      <c r="E1661" t="s">
        <v>16</v>
      </c>
      <c r="F1661" t="s">
        <v>33</v>
      </c>
      <c r="G1661">
        <v>460000</v>
      </c>
    </row>
    <row r="1662" spans="1:7" x14ac:dyDescent="0.45">
      <c r="A1662" t="s">
        <v>63</v>
      </c>
      <c r="B1662" t="s">
        <v>8</v>
      </c>
      <c r="C1662" t="s">
        <v>64</v>
      </c>
      <c r="D1662" t="s">
        <v>26</v>
      </c>
      <c r="E1662" t="s">
        <v>11</v>
      </c>
      <c r="F1662" t="s">
        <v>33</v>
      </c>
      <c r="G1662">
        <v>485000</v>
      </c>
    </row>
    <row r="1663" spans="1:7" x14ac:dyDescent="0.45">
      <c r="A1663" t="s">
        <v>63</v>
      </c>
      <c r="B1663" t="s">
        <v>8</v>
      </c>
      <c r="C1663" t="s">
        <v>39</v>
      </c>
      <c r="D1663" t="s">
        <v>26</v>
      </c>
      <c r="E1663" t="s">
        <v>16</v>
      </c>
      <c r="F1663" t="s">
        <v>33</v>
      </c>
      <c r="G1663">
        <v>450000</v>
      </c>
    </row>
    <row r="1664" spans="1:7" x14ac:dyDescent="0.45">
      <c r="A1664" t="s">
        <v>63</v>
      </c>
      <c r="B1664" t="s">
        <v>8</v>
      </c>
      <c r="C1664" t="s">
        <v>40</v>
      </c>
      <c r="D1664" t="s">
        <v>26</v>
      </c>
      <c r="E1664" t="s">
        <v>11</v>
      </c>
      <c r="F1664" t="s">
        <v>33</v>
      </c>
      <c r="G1664">
        <v>80000</v>
      </c>
    </row>
    <row r="1665" spans="1:7" x14ac:dyDescent="0.45">
      <c r="A1665" t="s">
        <v>63</v>
      </c>
      <c r="B1665" t="s">
        <v>8</v>
      </c>
      <c r="C1665" t="s">
        <v>40</v>
      </c>
      <c r="D1665" t="s">
        <v>26</v>
      </c>
      <c r="E1665" t="s">
        <v>16</v>
      </c>
      <c r="F1665" t="s">
        <v>33</v>
      </c>
      <c r="G1665">
        <v>500000</v>
      </c>
    </row>
    <row r="1666" spans="1:7" x14ac:dyDescent="0.45">
      <c r="A1666" t="s">
        <v>63</v>
      </c>
      <c r="B1666" t="s">
        <v>8</v>
      </c>
      <c r="C1666" t="s">
        <v>39</v>
      </c>
      <c r="D1666" t="s">
        <v>26</v>
      </c>
      <c r="E1666" t="s">
        <v>11</v>
      </c>
      <c r="F1666" t="s">
        <v>33</v>
      </c>
      <c r="G1666">
        <v>382000</v>
      </c>
    </row>
    <row r="1667" spans="1:7" x14ac:dyDescent="0.45">
      <c r="A1667" t="s">
        <v>63</v>
      </c>
      <c r="B1667" t="s">
        <v>8</v>
      </c>
      <c r="C1667" t="s">
        <v>64</v>
      </c>
      <c r="D1667" t="s">
        <v>10</v>
      </c>
      <c r="E1667" t="s">
        <v>16</v>
      </c>
      <c r="F1667" t="s">
        <v>35</v>
      </c>
      <c r="G1667">
        <v>490000</v>
      </c>
    </row>
    <row r="1668" spans="1:7" x14ac:dyDescent="0.45">
      <c r="A1668" t="s">
        <v>63</v>
      </c>
      <c r="B1668" t="s">
        <v>8</v>
      </c>
      <c r="C1668" t="s">
        <v>39</v>
      </c>
      <c r="D1668" t="s">
        <v>10</v>
      </c>
      <c r="E1668" t="s">
        <v>11</v>
      </c>
      <c r="F1668" t="s">
        <v>35</v>
      </c>
      <c r="G1668">
        <v>565000</v>
      </c>
    </row>
    <row r="1669" spans="1:7" x14ac:dyDescent="0.45">
      <c r="A1669" t="s">
        <v>63</v>
      </c>
      <c r="B1669" t="s">
        <v>8</v>
      </c>
      <c r="C1669" t="s">
        <v>64</v>
      </c>
      <c r="D1669" t="s">
        <v>10</v>
      </c>
      <c r="E1669" t="s">
        <v>16</v>
      </c>
      <c r="F1669" t="s">
        <v>35</v>
      </c>
      <c r="G1669">
        <v>475000</v>
      </c>
    </row>
    <row r="1670" spans="1:7" x14ac:dyDescent="0.45">
      <c r="A1670" t="s">
        <v>63</v>
      </c>
      <c r="B1670" t="s">
        <v>8</v>
      </c>
      <c r="C1670" t="s">
        <v>41</v>
      </c>
      <c r="D1670" t="s">
        <v>10</v>
      </c>
      <c r="E1670" t="s">
        <v>16</v>
      </c>
      <c r="F1670" t="s">
        <v>35</v>
      </c>
      <c r="G1670">
        <v>250000</v>
      </c>
    </row>
    <row r="1671" spans="1:7" x14ac:dyDescent="0.45">
      <c r="A1671" t="s">
        <v>63</v>
      </c>
      <c r="B1671" t="s">
        <v>8</v>
      </c>
      <c r="C1671" t="s">
        <v>65</v>
      </c>
      <c r="D1671" t="s">
        <v>10</v>
      </c>
      <c r="E1671" t="s">
        <v>11</v>
      </c>
      <c r="F1671" t="s">
        <v>35</v>
      </c>
      <c r="G1671">
        <v>440000</v>
      </c>
    </row>
    <row r="1672" spans="1:7" x14ac:dyDescent="0.45">
      <c r="A1672" t="s">
        <v>63</v>
      </c>
      <c r="B1672" t="s">
        <v>8</v>
      </c>
      <c r="C1672" t="s">
        <v>65</v>
      </c>
      <c r="D1672" t="s">
        <v>10</v>
      </c>
      <c r="E1672" t="s">
        <v>11</v>
      </c>
      <c r="F1672" t="s">
        <v>35</v>
      </c>
      <c r="G1672">
        <v>460000</v>
      </c>
    </row>
    <row r="1673" spans="1:7" x14ac:dyDescent="0.45">
      <c r="A1673" t="s">
        <v>63</v>
      </c>
      <c r="B1673" t="s">
        <v>8</v>
      </c>
      <c r="C1673" t="s">
        <v>54</v>
      </c>
      <c r="D1673" t="s">
        <v>10</v>
      </c>
      <c r="E1673" t="s">
        <v>16</v>
      </c>
      <c r="F1673" t="s">
        <v>35</v>
      </c>
      <c r="G1673">
        <v>470000</v>
      </c>
    </row>
    <row r="1674" spans="1:7" x14ac:dyDescent="0.45">
      <c r="A1674" t="s">
        <v>63</v>
      </c>
      <c r="B1674" t="s">
        <v>8</v>
      </c>
      <c r="C1674" t="s">
        <v>65</v>
      </c>
      <c r="D1674" t="s">
        <v>10</v>
      </c>
      <c r="E1674" t="s">
        <v>16</v>
      </c>
      <c r="F1674" t="s">
        <v>35</v>
      </c>
      <c r="G1674">
        <v>400000</v>
      </c>
    </row>
    <row r="1675" spans="1:7" x14ac:dyDescent="0.45">
      <c r="A1675" t="s">
        <v>63</v>
      </c>
      <c r="B1675" t="s">
        <v>8</v>
      </c>
      <c r="C1675" t="s">
        <v>42</v>
      </c>
      <c r="D1675" t="s">
        <v>10</v>
      </c>
      <c r="E1675" t="s">
        <v>11</v>
      </c>
      <c r="F1675" t="s">
        <v>35</v>
      </c>
      <c r="G1675">
        <v>420000</v>
      </c>
    </row>
    <row r="1676" spans="1:7" x14ac:dyDescent="0.45">
      <c r="A1676" t="s">
        <v>63</v>
      </c>
      <c r="B1676" t="s">
        <v>8</v>
      </c>
      <c r="C1676" t="s">
        <v>64</v>
      </c>
      <c r="D1676" t="s">
        <v>10</v>
      </c>
      <c r="E1676" t="s">
        <v>16</v>
      </c>
      <c r="F1676" t="s">
        <v>35</v>
      </c>
      <c r="G1676">
        <v>475000</v>
      </c>
    </row>
    <row r="1677" spans="1:7" x14ac:dyDescent="0.45">
      <c r="A1677" t="s">
        <v>63</v>
      </c>
      <c r="B1677" t="s">
        <v>8</v>
      </c>
      <c r="C1677" t="s">
        <v>56</v>
      </c>
      <c r="D1677" t="s">
        <v>10</v>
      </c>
      <c r="E1677" t="s">
        <v>16</v>
      </c>
      <c r="F1677" t="s">
        <v>35</v>
      </c>
      <c r="G1677">
        <v>430000</v>
      </c>
    </row>
    <row r="1678" spans="1:7" x14ac:dyDescent="0.45">
      <c r="A1678" t="s">
        <v>63</v>
      </c>
      <c r="B1678" t="s">
        <v>8</v>
      </c>
      <c r="C1678" t="s">
        <v>51</v>
      </c>
      <c r="D1678" t="s">
        <v>10</v>
      </c>
      <c r="E1678" t="s">
        <v>11</v>
      </c>
      <c r="F1678" t="s">
        <v>35</v>
      </c>
      <c r="G1678">
        <v>400000</v>
      </c>
    </row>
    <row r="1679" spans="1:7" x14ac:dyDescent="0.45">
      <c r="A1679" t="s">
        <v>63</v>
      </c>
      <c r="B1679" t="s">
        <v>8</v>
      </c>
      <c r="C1679" t="s">
        <v>39</v>
      </c>
      <c r="D1679" t="s">
        <v>10</v>
      </c>
      <c r="E1679" t="s">
        <v>16</v>
      </c>
      <c r="F1679" t="s">
        <v>35</v>
      </c>
      <c r="G1679">
        <v>430000</v>
      </c>
    </row>
    <row r="1680" spans="1:7" x14ac:dyDescent="0.45">
      <c r="A1680" t="s">
        <v>63</v>
      </c>
      <c r="B1680" t="s">
        <v>8</v>
      </c>
      <c r="C1680" t="s">
        <v>54</v>
      </c>
      <c r="D1680" t="s">
        <v>10</v>
      </c>
      <c r="E1680" t="s">
        <v>11</v>
      </c>
      <c r="F1680" t="s">
        <v>35</v>
      </c>
      <c r="G1680">
        <v>360000</v>
      </c>
    </row>
    <row r="1681" spans="1:7" x14ac:dyDescent="0.45">
      <c r="A1681" t="s">
        <v>63</v>
      </c>
      <c r="B1681" t="s">
        <v>8</v>
      </c>
      <c r="C1681" t="s">
        <v>39</v>
      </c>
      <c r="D1681" t="s">
        <v>10</v>
      </c>
      <c r="E1681" t="s">
        <v>11</v>
      </c>
      <c r="F1681" t="s">
        <v>35</v>
      </c>
      <c r="G1681">
        <v>510000</v>
      </c>
    </row>
    <row r="1682" spans="1:7" x14ac:dyDescent="0.45">
      <c r="A1682" t="s">
        <v>63</v>
      </c>
      <c r="B1682" t="s">
        <v>8</v>
      </c>
      <c r="C1682" t="s">
        <v>64</v>
      </c>
      <c r="D1682" t="s">
        <v>10</v>
      </c>
      <c r="E1682" t="s">
        <v>11</v>
      </c>
      <c r="F1682" t="s">
        <v>35</v>
      </c>
      <c r="G1682">
        <v>500000</v>
      </c>
    </row>
    <row r="1683" spans="1:7" x14ac:dyDescent="0.45">
      <c r="A1683" t="s">
        <v>63</v>
      </c>
      <c r="B1683" t="s">
        <v>8</v>
      </c>
      <c r="C1683" t="s">
        <v>39</v>
      </c>
      <c r="D1683" t="s">
        <v>10</v>
      </c>
      <c r="E1683" t="s">
        <v>11</v>
      </c>
      <c r="F1683" t="s">
        <v>35</v>
      </c>
      <c r="G1683">
        <v>390000</v>
      </c>
    </row>
    <row r="1684" spans="1:7" x14ac:dyDescent="0.45">
      <c r="A1684" t="s">
        <v>63</v>
      </c>
      <c r="B1684" t="s">
        <v>8</v>
      </c>
      <c r="C1684" t="s">
        <v>40</v>
      </c>
      <c r="D1684" t="s">
        <v>10</v>
      </c>
      <c r="E1684" t="s">
        <v>11</v>
      </c>
      <c r="F1684" t="s">
        <v>35</v>
      </c>
      <c r="G1684">
        <v>340000</v>
      </c>
    </row>
    <row r="1685" spans="1:7" x14ac:dyDescent="0.45">
      <c r="A1685" t="s">
        <v>63</v>
      </c>
      <c r="B1685" t="s">
        <v>8</v>
      </c>
      <c r="C1685" t="s">
        <v>64</v>
      </c>
      <c r="D1685" t="s">
        <v>10</v>
      </c>
      <c r="E1685" t="s">
        <v>11</v>
      </c>
      <c r="F1685" t="s">
        <v>35</v>
      </c>
      <c r="G1685">
        <v>480000</v>
      </c>
    </row>
    <row r="1686" spans="1:7" x14ac:dyDescent="0.45">
      <c r="A1686" t="s">
        <v>63</v>
      </c>
      <c r="B1686" t="s">
        <v>8</v>
      </c>
      <c r="C1686" t="s">
        <v>64</v>
      </c>
      <c r="D1686" t="s">
        <v>26</v>
      </c>
      <c r="E1686" t="s">
        <v>16</v>
      </c>
      <c r="F1686" t="s">
        <v>35</v>
      </c>
      <c r="G1686">
        <v>500000</v>
      </c>
    </row>
    <row r="1687" spans="1:7" x14ac:dyDescent="0.45">
      <c r="A1687" t="s">
        <v>63</v>
      </c>
      <c r="B1687" t="s">
        <v>27</v>
      </c>
      <c r="C1687" t="s">
        <v>47</v>
      </c>
      <c r="D1687" t="s">
        <v>26</v>
      </c>
      <c r="E1687" t="s">
        <v>16</v>
      </c>
      <c r="F1687" t="s">
        <v>35</v>
      </c>
      <c r="G1687">
        <v>415000</v>
      </c>
    </row>
    <row r="1688" spans="1:7" x14ac:dyDescent="0.45">
      <c r="A1688" t="s">
        <v>63</v>
      </c>
      <c r="B1688" t="s">
        <v>8</v>
      </c>
      <c r="C1688" t="s">
        <v>45</v>
      </c>
      <c r="D1688" t="s">
        <v>26</v>
      </c>
      <c r="E1688" t="s">
        <v>16</v>
      </c>
      <c r="F1688" t="s">
        <v>35</v>
      </c>
      <c r="G1688">
        <v>350000</v>
      </c>
    </row>
    <row r="1689" spans="1:7" x14ac:dyDescent="0.45">
      <c r="A1689" t="s">
        <v>63</v>
      </c>
      <c r="B1689" t="s">
        <v>8</v>
      </c>
      <c r="C1689" t="s">
        <v>21</v>
      </c>
      <c r="D1689" t="s">
        <v>26</v>
      </c>
      <c r="E1689" t="s">
        <v>11</v>
      </c>
      <c r="F1689" t="s">
        <v>35</v>
      </c>
      <c r="G1689">
        <v>505000</v>
      </c>
    </row>
    <row r="1690" spans="1:7" x14ac:dyDescent="0.45">
      <c r="A1690" t="s">
        <v>63</v>
      </c>
      <c r="B1690" t="s">
        <v>8</v>
      </c>
      <c r="C1690" t="s">
        <v>56</v>
      </c>
      <c r="D1690" t="s">
        <v>26</v>
      </c>
      <c r="E1690" t="s">
        <v>16</v>
      </c>
      <c r="F1690" t="s">
        <v>35</v>
      </c>
      <c r="G1690">
        <v>440000</v>
      </c>
    </row>
    <row r="1691" spans="1:7" x14ac:dyDescent="0.45">
      <c r="A1691" t="s">
        <v>63</v>
      </c>
      <c r="B1691" t="s">
        <v>8</v>
      </c>
      <c r="C1691" t="s">
        <v>39</v>
      </c>
      <c r="D1691" t="s">
        <v>26</v>
      </c>
      <c r="E1691" t="s">
        <v>16</v>
      </c>
      <c r="F1691" t="s">
        <v>35</v>
      </c>
      <c r="G1691">
        <v>475000</v>
      </c>
    </row>
    <row r="1692" spans="1:7" x14ac:dyDescent="0.45">
      <c r="A1692" t="s">
        <v>63</v>
      </c>
      <c r="B1692" t="s">
        <v>8</v>
      </c>
      <c r="C1692" t="s">
        <v>65</v>
      </c>
      <c r="D1692" t="s">
        <v>26</v>
      </c>
      <c r="E1692" t="s">
        <v>16</v>
      </c>
      <c r="F1692" t="s">
        <v>35</v>
      </c>
      <c r="G1692">
        <v>600000</v>
      </c>
    </row>
    <row r="1693" spans="1:7" x14ac:dyDescent="0.45">
      <c r="A1693" t="s">
        <v>63</v>
      </c>
      <c r="B1693" t="s">
        <v>8</v>
      </c>
      <c r="C1693" t="s">
        <v>39</v>
      </c>
      <c r="D1693" t="s">
        <v>26</v>
      </c>
      <c r="E1693" t="s">
        <v>16</v>
      </c>
      <c r="F1693" t="s">
        <v>35</v>
      </c>
      <c r="G1693">
        <v>550000</v>
      </c>
    </row>
    <row r="1694" spans="1:7" x14ac:dyDescent="0.45">
      <c r="A1694" t="s">
        <v>63</v>
      </c>
      <c r="B1694" t="s">
        <v>27</v>
      </c>
      <c r="C1694" t="s">
        <v>64</v>
      </c>
      <c r="D1694" t="s">
        <v>26</v>
      </c>
      <c r="E1694" t="s">
        <v>11</v>
      </c>
      <c r="F1694" t="s">
        <v>35</v>
      </c>
      <c r="G1694">
        <v>504000</v>
      </c>
    </row>
    <row r="1695" spans="1:7" x14ac:dyDescent="0.45">
      <c r="A1695" t="s">
        <v>63</v>
      </c>
      <c r="B1695" t="s">
        <v>8</v>
      </c>
      <c r="C1695" t="s">
        <v>40</v>
      </c>
      <c r="D1695" t="s">
        <v>10</v>
      </c>
      <c r="E1695" t="s">
        <v>11</v>
      </c>
      <c r="F1695" t="s">
        <v>35</v>
      </c>
      <c r="G1695">
        <v>390000</v>
      </c>
    </row>
    <row r="1696" spans="1:7" x14ac:dyDescent="0.45">
      <c r="A1696" t="s">
        <v>63</v>
      </c>
      <c r="B1696" t="s">
        <v>8</v>
      </c>
      <c r="C1696" t="s">
        <v>46</v>
      </c>
      <c r="D1696" t="s">
        <v>10</v>
      </c>
      <c r="E1696" t="s">
        <v>11</v>
      </c>
      <c r="F1696" t="s">
        <v>35</v>
      </c>
      <c r="G1696">
        <v>450000</v>
      </c>
    </row>
    <row r="1697" spans="1:7" x14ac:dyDescent="0.45">
      <c r="A1697" t="s">
        <v>63</v>
      </c>
      <c r="B1697" t="s">
        <v>8</v>
      </c>
      <c r="C1697" t="s">
        <v>64</v>
      </c>
      <c r="D1697" t="s">
        <v>10</v>
      </c>
      <c r="E1697" t="s">
        <v>16</v>
      </c>
      <c r="F1697" t="s">
        <v>35</v>
      </c>
      <c r="G1697">
        <v>450000</v>
      </c>
    </row>
    <row r="1698" spans="1:7" x14ac:dyDescent="0.45">
      <c r="A1698" t="s">
        <v>63</v>
      </c>
      <c r="B1698" t="s">
        <v>8</v>
      </c>
      <c r="C1698" t="s">
        <v>41</v>
      </c>
      <c r="D1698" t="s">
        <v>10</v>
      </c>
      <c r="E1698" t="s">
        <v>11</v>
      </c>
      <c r="F1698" t="s">
        <v>35</v>
      </c>
      <c r="G1698">
        <v>350000</v>
      </c>
    </row>
    <row r="1699" spans="1:7" x14ac:dyDescent="0.45">
      <c r="A1699" t="s">
        <v>63</v>
      </c>
      <c r="B1699" t="s">
        <v>8</v>
      </c>
      <c r="C1699" t="s">
        <v>40</v>
      </c>
      <c r="D1699" t="s">
        <v>10</v>
      </c>
      <c r="E1699" t="s">
        <v>16</v>
      </c>
      <c r="F1699" t="s">
        <v>35</v>
      </c>
      <c r="G1699">
        <v>450000</v>
      </c>
    </row>
    <row r="1700" spans="1:7" x14ac:dyDescent="0.45">
      <c r="A1700" t="s">
        <v>63</v>
      </c>
      <c r="B1700" t="s">
        <v>8</v>
      </c>
      <c r="C1700" t="s">
        <v>46</v>
      </c>
      <c r="D1700" t="s">
        <v>10</v>
      </c>
      <c r="E1700" t="s">
        <v>11</v>
      </c>
      <c r="F1700" t="s">
        <v>35</v>
      </c>
      <c r="G1700">
        <v>450000</v>
      </c>
    </row>
    <row r="1701" spans="1:7" x14ac:dyDescent="0.45">
      <c r="A1701" t="s">
        <v>63</v>
      </c>
      <c r="B1701" t="s">
        <v>8</v>
      </c>
      <c r="C1701" t="s">
        <v>41</v>
      </c>
      <c r="D1701" t="s">
        <v>10</v>
      </c>
      <c r="E1701" t="s">
        <v>11</v>
      </c>
      <c r="F1701" t="s">
        <v>35</v>
      </c>
      <c r="G1701">
        <v>470000</v>
      </c>
    </row>
    <row r="1702" spans="1:7" x14ac:dyDescent="0.45">
      <c r="A1702" t="s">
        <v>63</v>
      </c>
      <c r="B1702" t="s">
        <v>8</v>
      </c>
      <c r="C1702" t="s">
        <v>31</v>
      </c>
      <c r="D1702" t="s">
        <v>10</v>
      </c>
      <c r="E1702" t="s">
        <v>11</v>
      </c>
      <c r="F1702" t="s">
        <v>35</v>
      </c>
      <c r="G1702">
        <v>400000</v>
      </c>
    </row>
    <row r="1703" spans="1:7" x14ac:dyDescent="0.45">
      <c r="A1703" t="s">
        <v>63</v>
      </c>
      <c r="B1703" t="s">
        <v>8</v>
      </c>
      <c r="C1703" t="s">
        <v>56</v>
      </c>
      <c r="D1703" t="s">
        <v>10</v>
      </c>
      <c r="E1703" t="s">
        <v>16</v>
      </c>
      <c r="F1703" t="s">
        <v>35</v>
      </c>
      <c r="G1703">
        <v>470000</v>
      </c>
    </row>
    <row r="1704" spans="1:7" x14ac:dyDescent="0.45">
      <c r="A1704" t="s">
        <v>63</v>
      </c>
      <c r="B1704" t="s">
        <v>8</v>
      </c>
      <c r="C1704" t="s">
        <v>52</v>
      </c>
      <c r="D1704" t="s">
        <v>10</v>
      </c>
      <c r="E1704" t="s">
        <v>11</v>
      </c>
      <c r="F1704" t="s">
        <v>35</v>
      </c>
      <c r="G1704">
        <v>370000</v>
      </c>
    </row>
    <row r="1705" spans="1:7" x14ac:dyDescent="0.45">
      <c r="A1705" t="s">
        <v>63</v>
      </c>
      <c r="B1705" t="s">
        <v>8</v>
      </c>
      <c r="C1705" t="s">
        <v>65</v>
      </c>
      <c r="D1705" t="s">
        <v>10</v>
      </c>
      <c r="E1705" t="s">
        <v>16</v>
      </c>
      <c r="F1705" t="s">
        <v>35</v>
      </c>
      <c r="G1705">
        <v>500000</v>
      </c>
    </row>
    <row r="1706" spans="1:7" x14ac:dyDescent="0.45">
      <c r="A1706" t="s">
        <v>63</v>
      </c>
      <c r="B1706" t="s">
        <v>25</v>
      </c>
      <c r="C1706" t="s">
        <v>64</v>
      </c>
      <c r="D1706" t="s">
        <v>10</v>
      </c>
      <c r="E1706" t="s">
        <v>11</v>
      </c>
      <c r="F1706" t="s">
        <v>35</v>
      </c>
      <c r="G1706">
        <v>300000</v>
      </c>
    </row>
    <row r="1707" spans="1:7" x14ac:dyDescent="0.45">
      <c r="A1707" t="s">
        <v>63</v>
      </c>
      <c r="B1707" t="s">
        <v>8</v>
      </c>
      <c r="C1707" t="s">
        <v>39</v>
      </c>
      <c r="D1707" t="s">
        <v>10</v>
      </c>
      <c r="E1707" t="s">
        <v>11</v>
      </c>
      <c r="F1707" t="s">
        <v>35</v>
      </c>
      <c r="G1707">
        <v>487000</v>
      </c>
    </row>
    <row r="1708" spans="1:7" x14ac:dyDescent="0.45">
      <c r="A1708" t="s">
        <v>63</v>
      </c>
      <c r="B1708" t="s">
        <v>8</v>
      </c>
      <c r="C1708" t="s">
        <v>39</v>
      </c>
      <c r="D1708" t="s">
        <v>10</v>
      </c>
      <c r="E1708" t="s">
        <v>16</v>
      </c>
      <c r="F1708" t="s">
        <v>35</v>
      </c>
      <c r="G1708">
        <v>480000</v>
      </c>
    </row>
    <row r="1709" spans="1:7" x14ac:dyDescent="0.45">
      <c r="A1709" t="s">
        <v>63</v>
      </c>
      <c r="B1709" t="s">
        <v>8</v>
      </c>
      <c r="C1709" t="s">
        <v>56</v>
      </c>
      <c r="D1709" t="s">
        <v>10</v>
      </c>
      <c r="E1709" t="s">
        <v>16</v>
      </c>
      <c r="F1709" t="s">
        <v>35</v>
      </c>
      <c r="G1709">
        <v>425000</v>
      </c>
    </row>
    <row r="1710" spans="1:7" x14ac:dyDescent="0.45">
      <c r="A1710" t="s">
        <v>63</v>
      </c>
      <c r="B1710" t="s">
        <v>8</v>
      </c>
      <c r="C1710" t="s">
        <v>51</v>
      </c>
      <c r="D1710" t="s">
        <v>10</v>
      </c>
      <c r="E1710" t="s">
        <v>16</v>
      </c>
      <c r="F1710" t="s">
        <v>35</v>
      </c>
      <c r="G1710">
        <v>360000</v>
      </c>
    </row>
    <row r="1711" spans="1:7" x14ac:dyDescent="0.45">
      <c r="A1711" t="s">
        <v>63</v>
      </c>
      <c r="B1711" t="s">
        <v>8</v>
      </c>
      <c r="C1711" t="s">
        <v>39</v>
      </c>
      <c r="D1711" t="s">
        <v>10</v>
      </c>
      <c r="E1711" t="s">
        <v>16</v>
      </c>
      <c r="F1711" t="s">
        <v>35</v>
      </c>
      <c r="G1711">
        <v>334000</v>
      </c>
    </row>
    <row r="1712" spans="1:7" x14ac:dyDescent="0.45">
      <c r="A1712" t="s">
        <v>63</v>
      </c>
      <c r="B1712" t="s">
        <v>8</v>
      </c>
      <c r="C1712" t="s">
        <v>56</v>
      </c>
      <c r="D1712" t="s">
        <v>10</v>
      </c>
      <c r="E1712" t="s">
        <v>16</v>
      </c>
      <c r="F1712" t="s">
        <v>35</v>
      </c>
      <c r="G1712">
        <v>450000</v>
      </c>
    </row>
    <row r="1713" spans="1:7" x14ac:dyDescent="0.45">
      <c r="A1713" t="s">
        <v>63</v>
      </c>
      <c r="B1713" t="s">
        <v>8</v>
      </c>
      <c r="C1713" t="s">
        <v>64</v>
      </c>
      <c r="D1713" t="s">
        <v>10</v>
      </c>
      <c r="E1713" t="s">
        <v>16</v>
      </c>
      <c r="F1713" t="s">
        <v>35</v>
      </c>
      <c r="G1713">
        <v>550000</v>
      </c>
    </row>
    <row r="1714" spans="1:7" x14ac:dyDescent="0.45">
      <c r="A1714" t="s">
        <v>63</v>
      </c>
      <c r="B1714" t="s">
        <v>8</v>
      </c>
      <c r="C1714" t="s">
        <v>21</v>
      </c>
      <c r="D1714" t="s">
        <v>26</v>
      </c>
      <c r="E1714" t="s">
        <v>11</v>
      </c>
      <c r="F1714" t="s">
        <v>35</v>
      </c>
      <c r="G1714">
        <v>435000</v>
      </c>
    </row>
    <row r="1715" spans="1:7" x14ac:dyDescent="0.45">
      <c r="A1715" t="s">
        <v>63</v>
      </c>
      <c r="B1715" t="s">
        <v>8</v>
      </c>
      <c r="C1715" t="s">
        <v>42</v>
      </c>
      <c r="D1715" t="s">
        <v>26</v>
      </c>
      <c r="E1715" t="s">
        <v>16</v>
      </c>
      <c r="F1715" t="s">
        <v>35</v>
      </c>
      <c r="G1715">
        <v>360000</v>
      </c>
    </row>
    <row r="1716" spans="1:7" x14ac:dyDescent="0.45">
      <c r="A1716" t="s">
        <v>63</v>
      </c>
      <c r="B1716" t="s">
        <v>8</v>
      </c>
      <c r="C1716" t="s">
        <v>39</v>
      </c>
      <c r="D1716" t="s">
        <v>26</v>
      </c>
      <c r="E1716" t="s">
        <v>11</v>
      </c>
      <c r="F1716" t="s">
        <v>35</v>
      </c>
      <c r="G1716">
        <v>480000</v>
      </c>
    </row>
    <row r="1717" spans="1:7" x14ac:dyDescent="0.45">
      <c r="A1717" t="s">
        <v>63</v>
      </c>
      <c r="B1717" t="s">
        <v>8</v>
      </c>
      <c r="C1717" t="s">
        <v>21</v>
      </c>
      <c r="D1717" t="s">
        <v>26</v>
      </c>
      <c r="E1717" t="s">
        <v>16</v>
      </c>
      <c r="F1717" t="s">
        <v>35</v>
      </c>
      <c r="G1717">
        <v>500000</v>
      </c>
    </row>
    <row r="1718" spans="1:7" x14ac:dyDescent="0.45">
      <c r="A1718" t="s">
        <v>63</v>
      </c>
      <c r="B1718" t="s">
        <v>27</v>
      </c>
      <c r="C1718" t="s">
        <v>41</v>
      </c>
      <c r="D1718" t="s">
        <v>26</v>
      </c>
      <c r="E1718" t="s">
        <v>11</v>
      </c>
      <c r="F1718" t="s">
        <v>35</v>
      </c>
      <c r="G1718">
        <v>420000</v>
      </c>
    </row>
    <row r="1719" spans="1:7" x14ac:dyDescent="0.45">
      <c r="A1719" t="s">
        <v>63</v>
      </c>
      <c r="B1719" t="s">
        <v>8</v>
      </c>
      <c r="C1719" t="s">
        <v>56</v>
      </c>
      <c r="D1719" t="s">
        <v>26</v>
      </c>
      <c r="E1719" t="s">
        <v>16</v>
      </c>
      <c r="F1719" t="s">
        <v>35</v>
      </c>
      <c r="G1719">
        <v>680000</v>
      </c>
    </row>
    <row r="1720" spans="1:7" x14ac:dyDescent="0.45">
      <c r="A1720" t="s">
        <v>63</v>
      </c>
      <c r="B1720" t="s">
        <v>8</v>
      </c>
      <c r="C1720" t="s">
        <v>56</v>
      </c>
      <c r="D1720" t="s">
        <v>26</v>
      </c>
      <c r="E1720" t="s">
        <v>16</v>
      </c>
      <c r="F1720" t="s">
        <v>35</v>
      </c>
      <c r="G1720">
        <v>472000</v>
      </c>
    </row>
    <row r="1721" spans="1:7" x14ac:dyDescent="0.45">
      <c r="A1721" t="s">
        <v>63</v>
      </c>
      <c r="B1721" t="s">
        <v>8</v>
      </c>
      <c r="C1721" t="s">
        <v>54</v>
      </c>
      <c r="D1721" t="s">
        <v>26</v>
      </c>
      <c r="E1721" t="s">
        <v>16</v>
      </c>
      <c r="F1721" t="s">
        <v>35</v>
      </c>
      <c r="G1721">
        <v>480000</v>
      </c>
    </row>
    <row r="1722" spans="1:7" x14ac:dyDescent="0.45">
      <c r="A1722" t="s">
        <v>63</v>
      </c>
      <c r="B1722" t="s">
        <v>8</v>
      </c>
      <c r="C1722" t="s">
        <v>39</v>
      </c>
      <c r="D1722" t="s">
        <v>10</v>
      </c>
      <c r="E1722" t="s">
        <v>11</v>
      </c>
      <c r="F1722" t="s">
        <v>35</v>
      </c>
      <c r="G1722">
        <v>500000</v>
      </c>
    </row>
    <row r="1723" spans="1:7" x14ac:dyDescent="0.45">
      <c r="A1723" t="s">
        <v>63</v>
      </c>
      <c r="B1723" t="s">
        <v>8</v>
      </c>
      <c r="C1723" t="s">
        <v>64</v>
      </c>
      <c r="D1723" t="s">
        <v>10</v>
      </c>
      <c r="E1723" t="s">
        <v>16</v>
      </c>
      <c r="F1723" t="s">
        <v>35</v>
      </c>
      <c r="G1723">
        <v>430000</v>
      </c>
    </row>
    <row r="1724" spans="1:7" x14ac:dyDescent="0.45">
      <c r="A1724" t="s">
        <v>63</v>
      </c>
      <c r="B1724" t="s">
        <v>8</v>
      </c>
      <c r="C1724" t="s">
        <v>39</v>
      </c>
      <c r="D1724" t="s">
        <v>10</v>
      </c>
      <c r="E1724" t="s">
        <v>11</v>
      </c>
      <c r="F1724" t="s">
        <v>35</v>
      </c>
      <c r="G1724">
        <v>450000</v>
      </c>
    </row>
    <row r="1725" spans="1:7" x14ac:dyDescent="0.45">
      <c r="A1725" t="s">
        <v>63</v>
      </c>
      <c r="B1725" t="s">
        <v>8</v>
      </c>
      <c r="C1725" t="s">
        <v>64</v>
      </c>
      <c r="D1725" t="s">
        <v>10</v>
      </c>
      <c r="E1725" t="s">
        <v>16</v>
      </c>
      <c r="F1725" t="s">
        <v>35</v>
      </c>
      <c r="G1725">
        <v>400000</v>
      </c>
    </row>
    <row r="1726" spans="1:7" x14ac:dyDescent="0.45">
      <c r="A1726" t="s">
        <v>63</v>
      </c>
      <c r="B1726" t="s">
        <v>8</v>
      </c>
      <c r="C1726" t="s">
        <v>39</v>
      </c>
      <c r="D1726" t="s">
        <v>10</v>
      </c>
      <c r="E1726" t="s">
        <v>11</v>
      </c>
      <c r="F1726" t="s">
        <v>35</v>
      </c>
      <c r="G1726">
        <v>400000</v>
      </c>
    </row>
    <row r="1727" spans="1:7" x14ac:dyDescent="0.45">
      <c r="A1727" t="s">
        <v>63</v>
      </c>
      <c r="B1727" t="s">
        <v>8</v>
      </c>
      <c r="C1727" t="s">
        <v>64</v>
      </c>
      <c r="D1727" t="s">
        <v>10</v>
      </c>
      <c r="E1727" t="s">
        <v>16</v>
      </c>
      <c r="F1727" t="s">
        <v>35</v>
      </c>
      <c r="G1727">
        <v>450000</v>
      </c>
    </row>
    <row r="1728" spans="1:7" x14ac:dyDescent="0.45">
      <c r="A1728" t="s">
        <v>63</v>
      </c>
      <c r="B1728" t="s">
        <v>8</v>
      </c>
      <c r="C1728" t="s">
        <v>39</v>
      </c>
      <c r="D1728" t="s">
        <v>10</v>
      </c>
      <c r="E1728" t="s">
        <v>11</v>
      </c>
      <c r="F1728" t="s">
        <v>35</v>
      </c>
      <c r="G1728">
        <v>400000</v>
      </c>
    </row>
    <row r="1729" spans="1:7" x14ac:dyDescent="0.45">
      <c r="A1729" t="s">
        <v>63</v>
      </c>
      <c r="B1729" t="s">
        <v>8</v>
      </c>
      <c r="C1729" t="s">
        <v>64</v>
      </c>
      <c r="D1729" t="s">
        <v>10</v>
      </c>
      <c r="E1729" t="s">
        <v>11</v>
      </c>
      <c r="F1729" t="s">
        <v>35</v>
      </c>
      <c r="G1729">
        <v>220000</v>
      </c>
    </row>
    <row r="1730" spans="1:7" x14ac:dyDescent="0.45">
      <c r="A1730" t="s">
        <v>63</v>
      </c>
      <c r="B1730" t="s">
        <v>8</v>
      </c>
      <c r="C1730" t="s">
        <v>64</v>
      </c>
      <c r="D1730" t="s">
        <v>10</v>
      </c>
      <c r="E1730" t="s">
        <v>16</v>
      </c>
      <c r="F1730" t="s">
        <v>35</v>
      </c>
      <c r="G1730">
        <v>374400</v>
      </c>
    </row>
    <row r="1731" spans="1:7" x14ac:dyDescent="0.45">
      <c r="A1731" t="s">
        <v>63</v>
      </c>
      <c r="B1731" t="s">
        <v>25</v>
      </c>
      <c r="C1731" t="s">
        <v>21</v>
      </c>
      <c r="D1731" t="s">
        <v>10</v>
      </c>
      <c r="E1731" t="s">
        <v>16</v>
      </c>
      <c r="F1731" t="s">
        <v>35</v>
      </c>
      <c r="G1731">
        <v>600000</v>
      </c>
    </row>
    <row r="1732" spans="1:7" x14ac:dyDescent="0.45">
      <c r="A1732" t="s">
        <v>63</v>
      </c>
      <c r="B1732" t="s">
        <v>8</v>
      </c>
      <c r="C1732" t="s">
        <v>41</v>
      </c>
      <c r="D1732" t="s">
        <v>10</v>
      </c>
      <c r="E1732" t="s">
        <v>16</v>
      </c>
      <c r="F1732" t="s">
        <v>35</v>
      </c>
      <c r="G1732">
        <v>60000</v>
      </c>
    </row>
    <row r="1733" spans="1:7" x14ac:dyDescent="0.45">
      <c r="A1733" t="s">
        <v>63</v>
      </c>
      <c r="B1733" t="s">
        <v>8</v>
      </c>
      <c r="C1733" t="s">
        <v>40</v>
      </c>
      <c r="D1733" t="s">
        <v>26</v>
      </c>
      <c r="E1733" t="s">
        <v>16</v>
      </c>
      <c r="F1733" t="s">
        <v>35</v>
      </c>
      <c r="G1733">
        <v>600000</v>
      </c>
    </row>
    <row r="1734" spans="1:7" x14ac:dyDescent="0.45">
      <c r="A1734" t="s">
        <v>63</v>
      </c>
      <c r="B1734" t="s">
        <v>8</v>
      </c>
      <c r="C1734" t="s">
        <v>46</v>
      </c>
      <c r="D1734" t="s">
        <v>26</v>
      </c>
      <c r="E1734" t="s">
        <v>11</v>
      </c>
      <c r="F1734" t="s">
        <v>35</v>
      </c>
      <c r="G1734">
        <v>420000</v>
      </c>
    </row>
    <row r="1735" spans="1:7" x14ac:dyDescent="0.45">
      <c r="A1735" t="s">
        <v>63</v>
      </c>
      <c r="B1735" t="s">
        <v>8</v>
      </c>
      <c r="C1735" t="s">
        <v>64</v>
      </c>
      <c r="D1735" t="s">
        <v>26</v>
      </c>
      <c r="E1735" t="s">
        <v>16</v>
      </c>
      <c r="F1735" t="s">
        <v>35</v>
      </c>
      <c r="G1735">
        <v>480000</v>
      </c>
    </row>
    <row r="1736" spans="1:7" x14ac:dyDescent="0.45">
      <c r="A1736" t="s">
        <v>63</v>
      </c>
      <c r="B1736" t="s">
        <v>8</v>
      </c>
      <c r="C1736" t="s">
        <v>65</v>
      </c>
      <c r="D1736" t="s">
        <v>26</v>
      </c>
      <c r="E1736" t="s">
        <v>16</v>
      </c>
      <c r="F1736" t="s">
        <v>35</v>
      </c>
      <c r="G1736">
        <v>440000</v>
      </c>
    </row>
    <row r="1737" spans="1:7" x14ac:dyDescent="0.45">
      <c r="A1737" t="s">
        <v>63</v>
      </c>
      <c r="B1737" t="s">
        <v>8</v>
      </c>
      <c r="C1737" t="s">
        <v>65</v>
      </c>
      <c r="D1737" t="s">
        <v>10</v>
      </c>
      <c r="E1737" t="s">
        <v>16</v>
      </c>
      <c r="F1737" t="s">
        <v>36</v>
      </c>
      <c r="G1737">
        <v>500000</v>
      </c>
    </row>
    <row r="1738" spans="1:7" x14ac:dyDescent="0.45">
      <c r="A1738" t="s">
        <v>63</v>
      </c>
      <c r="B1738" t="s">
        <v>8</v>
      </c>
      <c r="C1738" t="s">
        <v>41</v>
      </c>
      <c r="D1738" t="s">
        <v>10</v>
      </c>
      <c r="E1738" t="s">
        <v>11</v>
      </c>
      <c r="F1738" t="s">
        <v>36</v>
      </c>
      <c r="G1738">
        <v>400000</v>
      </c>
    </row>
    <row r="1739" spans="1:7" x14ac:dyDescent="0.45">
      <c r="A1739" t="s">
        <v>63</v>
      </c>
      <c r="B1739" t="s">
        <v>8</v>
      </c>
      <c r="C1739" t="s">
        <v>21</v>
      </c>
      <c r="D1739" t="s">
        <v>10</v>
      </c>
      <c r="E1739" t="s">
        <v>11</v>
      </c>
      <c r="F1739" t="s">
        <v>36</v>
      </c>
      <c r="G1739">
        <v>480000</v>
      </c>
    </row>
    <row r="1740" spans="1:7" x14ac:dyDescent="0.45">
      <c r="A1740" t="s">
        <v>63</v>
      </c>
      <c r="B1740" t="s">
        <v>8</v>
      </c>
      <c r="C1740" t="s">
        <v>45</v>
      </c>
      <c r="D1740" t="s">
        <v>10</v>
      </c>
      <c r="E1740" t="s">
        <v>11</v>
      </c>
      <c r="F1740" t="s">
        <v>36</v>
      </c>
      <c r="G1740">
        <v>500000</v>
      </c>
    </row>
    <row r="1741" spans="1:7" x14ac:dyDescent="0.45">
      <c r="A1741" t="s">
        <v>63</v>
      </c>
      <c r="B1741" t="s">
        <v>8</v>
      </c>
      <c r="C1741" t="s">
        <v>45</v>
      </c>
      <c r="D1741" t="s">
        <v>10</v>
      </c>
      <c r="E1741" t="s">
        <v>16</v>
      </c>
      <c r="F1741" t="s">
        <v>36</v>
      </c>
      <c r="G1741">
        <v>460000</v>
      </c>
    </row>
    <row r="1742" spans="1:7" x14ac:dyDescent="0.45">
      <c r="A1742" t="s">
        <v>63</v>
      </c>
      <c r="B1742" t="s">
        <v>27</v>
      </c>
      <c r="C1742" t="s">
        <v>47</v>
      </c>
      <c r="D1742" t="s">
        <v>10</v>
      </c>
      <c r="E1742" t="s">
        <v>11</v>
      </c>
      <c r="F1742" t="s">
        <v>36</v>
      </c>
      <c r="G1742">
        <v>505100</v>
      </c>
    </row>
    <row r="1743" spans="1:7" x14ac:dyDescent="0.45">
      <c r="A1743" t="s">
        <v>63</v>
      </c>
      <c r="B1743" t="s">
        <v>8</v>
      </c>
      <c r="C1743" t="s">
        <v>54</v>
      </c>
      <c r="D1743" t="s">
        <v>26</v>
      </c>
      <c r="E1743" t="s">
        <v>16</v>
      </c>
      <c r="F1743" t="s">
        <v>36</v>
      </c>
      <c r="G1743">
        <v>456000</v>
      </c>
    </row>
    <row r="1744" spans="1:7" x14ac:dyDescent="0.45">
      <c r="A1744" t="s">
        <v>63</v>
      </c>
      <c r="B1744" t="s">
        <v>25</v>
      </c>
      <c r="C1744" t="s">
        <v>21</v>
      </c>
      <c r="D1744" t="s">
        <v>10</v>
      </c>
      <c r="E1744" t="s">
        <v>11</v>
      </c>
      <c r="F1744" t="s">
        <v>36</v>
      </c>
      <c r="G1744">
        <v>525000</v>
      </c>
    </row>
    <row r="1745" spans="1:7" x14ac:dyDescent="0.45">
      <c r="A1745" t="s">
        <v>63</v>
      </c>
      <c r="B1745" t="s">
        <v>8</v>
      </c>
      <c r="C1745" t="s">
        <v>56</v>
      </c>
      <c r="D1745" t="s">
        <v>10</v>
      </c>
      <c r="E1745" t="s">
        <v>16</v>
      </c>
      <c r="F1745" t="s">
        <v>36</v>
      </c>
      <c r="G1745">
        <v>435000</v>
      </c>
    </row>
    <row r="1746" spans="1:7" x14ac:dyDescent="0.45">
      <c r="A1746" t="s">
        <v>63</v>
      </c>
      <c r="B1746" t="s">
        <v>8</v>
      </c>
      <c r="C1746" t="s">
        <v>42</v>
      </c>
      <c r="D1746" t="s">
        <v>10</v>
      </c>
      <c r="E1746" t="s">
        <v>11</v>
      </c>
      <c r="F1746" t="s">
        <v>36</v>
      </c>
      <c r="G1746">
        <v>400000</v>
      </c>
    </row>
    <row r="1747" spans="1:7" x14ac:dyDescent="0.45">
      <c r="A1747" t="s">
        <v>63</v>
      </c>
      <c r="B1747" t="s">
        <v>8</v>
      </c>
      <c r="C1747" t="s">
        <v>56</v>
      </c>
      <c r="D1747" t="s">
        <v>10</v>
      </c>
      <c r="E1747" t="s">
        <v>16</v>
      </c>
      <c r="F1747" t="s">
        <v>36</v>
      </c>
      <c r="G1747">
        <v>3950000</v>
      </c>
    </row>
    <row r="1748" spans="1:7" x14ac:dyDescent="0.45">
      <c r="A1748" t="s">
        <v>63</v>
      </c>
      <c r="B1748" t="s">
        <v>25</v>
      </c>
      <c r="C1748" t="s">
        <v>40</v>
      </c>
      <c r="D1748" t="s">
        <v>10</v>
      </c>
      <c r="E1748" t="s">
        <v>11</v>
      </c>
      <c r="F1748" t="s">
        <v>36</v>
      </c>
      <c r="G1748">
        <v>645000</v>
      </c>
    </row>
    <row r="1749" spans="1:7" x14ac:dyDescent="0.45">
      <c r="A1749" t="s">
        <v>63</v>
      </c>
      <c r="B1749" t="s">
        <v>8</v>
      </c>
      <c r="C1749" t="s">
        <v>39</v>
      </c>
      <c r="D1749" t="s">
        <v>10</v>
      </c>
      <c r="E1749" t="s">
        <v>16</v>
      </c>
      <c r="F1749" t="s">
        <v>36</v>
      </c>
      <c r="G1749">
        <v>394000</v>
      </c>
    </row>
    <row r="1750" spans="1:7" x14ac:dyDescent="0.45">
      <c r="A1750" t="s">
        <v>63</v>
      </c>
      <c r="B1750" t="s">
        <v>8</v>
      </c>
      <c r="C1750" t="s">
        <v>56</v>
      </c>
      <c r="D1750" t="s">
        <v>10</v>
      </c>
      <c r="E1750" t="s">
        <v>11</v>
      </c>
      <c r="F1750" t="s">
        <v>36</v>
      </c>
      <c r="G1750">
        <v>480000</v>
      </c>
    </row>
    <row r="1751" spans="1:7" x14ac:dyDescent="0.45">
      <c r="A1751" t="s">
        <v>63</v>
      </c>
      <c r="B1751" t="s">
        <v>8</v>
      </c>
      <c r="C1751" t="s">
        <v>51</v>
      </c>
      <c r="D1751" t="s">
        <v>26</v>
      </c>
      <c r="E1751" t="s">
        <v>11</v>
      </c>
      <c r="F1751" t="s">
        <v>36</v>
      </c>
      <c r="G1751">
        <v>340000</v>
      </c>
    </row>
    <row r="1752" spans="1:7" x14ac:dyDescent="0.45">
      <c r="A1752" t="s">
        <v>63</v>
      </c>
      <c r="B1752" t="s">
        <v>8</v>
      </c>
      <c r="C1752" t="s">
        <v>39</v>
      </c>
      <c r="D1752" t="s">
        <v>26</v>
      </c>
      <c r="E1752" t="s">
        <v>11</v>
      </c>
      <c r="F1752" t="s">
        <v>36</v>
      </c>
      <c r="G1752">
        <v>490000</v>
      </c>
    </row>
    <row r="1753" spans="1:7" x14ac:dyDescent="0.45">
      <c r="A1753" t="s">
        <v>63</v>
      </c>
      <c r="B1753" t="s">
        <v>8</v>
      </c>
      <c r="C1753" t="s">
        <v>21</v>
      </c>
      <c r="D1753" t="s">
        <v>26</v>
      </c>
      <c r="E1753" t="s">
        <v>11</v>
      </c>
      <c r="F1753" t="s">
        <v>36</v>
      </c>
      <c r="G1753">
        <v>450000</v>
      </c>
    </row>
    <row r="1754" spans="1:7" x14ac:dyDescent="0.45">
      <c r="A1754" t="s">
        <v>63</v>
      </c>
      <c r="B1754" t="s">
        <v>8</v>
      </c>
      <c r="C1754" t="s">
        <v>40</v>
      </c>
      <c r="D1754" t="s">
        <v>10</v>
      </c>
      <c r="E1754" t="s">
        <v>11</v>
      </c>
      <c r="F1754" t="s">
        <v>37</v>
      </c>
      <c r="G1754">
        <v>399000</v>
      </c>
    </row>
    <row r="1755" spans="1:7" x14ac:dyDescent="0.45">
      <c r="A1755" t="s">
        <v>63</v>
      </c>
      <c r="B1755" t="s">
        <v>8</v>
      </c>
      <c r="C1755" t="s">
        <v>52</v>
      </c>
      <c r="D1755" t="s">
        <v>10</v>
      </c>
      <c r="E1755" t="s">
        <v>11</v>
      </c>
      <c r="F1755" t="s">
        <v>37</v>
      </c>
      <c r="G1755">
        <v>450000</v>
      </c>
    </row>
    <row r="1756" spans="1:7" x14ac:dyDescent="0.45">
      <c r="A1756" t="s">
        <v>63</v>
      </c>
      <c r="B1756" t="s">
        <v>8</v>
      </c>
      <c r="C1756" t="s">
        <v>39</v>
      </c>
      <c r="D1756" t="s">
        <v>10</v>
      </c>
      <c r="E1756" t="s">
        <v>16</v>
      </c>
      <c r="F1756" t="s">
        <v>37</v>
      </c>
      <c r="G1756">
        <v>350000</v>
      </c>
    </row>
    <row r="1757" spans="1:7" x14ac:dyDescent="0.45">
      <c r="A1757" t="s">
        <v>63</v>
      </c>
      <c r="B1757" t="s">
        <v>8</v>
      </c>
      <c r="C1757" t="s">
        <v>41</v>
      </c>
      <c r="D1757" t="s">
        <v>10</v>
      </c>
      <c r="E1757" t="s">
        <v>16</v>
      </c>
      <c r="F1757" t="s">
        <v>37</v>
      </c>
      <c r="G1757">
        <v>500000</v>
      </c>
    </row>
    <row r="1758" spans="1:7" x14ac:dyDescent="0.45">
      <c r="A1758" t="s">
        <v>63</v>
      </c>
      <c r="B1758" t="s">
        <v>8</v>
      </c>
      <c r="C1758" t="s">
        <v>43</v>
      </c>
      <c r="D1758" t="s">
        <v>10</v>
      </c>
      <c r="E1758" t="s">
        <v>16</v>
      </c>
      <c r="F1758" t="s">
        <v>37</v>
      </c>
      <c r="G1758">
        <v>430000</v>
      </c>
    </row>
    <row r="1759" spans="1:7" x14ac:dyDescent="0.45">
      <c r="A1759" t="s">
        <v>63</v>
      </c>
      <c r="B1759" t="s">
        <v>8</v>
      </c>
      <c r="C1759" t="s">
        <v>56</v>
      </c>
      <c r="D1759" t="s">
        <v>26</v>
      </c>
      <c r="E1759" t="s">
        <v>11</v>
      </c>
      <c r="F1759" t="s">
        <v>37</v>
      </c>
      <c r="G1759">
        <v>500000</v>
      </c>
    </row>
    <row r="1760" spans="1:7" x14ac:dyDescent="0.45">
      <c r="A1760" t="s">
        <v>63</v>
      </c>
      <c r="B1760" t="s">
        <v>8</v>
      </c>
      <c r="C1760" t="s">
        <v>31</v>
      </c>
      <c r="D1760" t="s">
        <v>26</v>
      </c>
      <c r="E1760" t="s">
        <v>11</v>
      </c>
      <c r="F1760" t="s">
        <v>37</v>
      </c>
      <c r="G1760">
        <v>411000</v>
      </c>
    </row>
    <row r="1761" spans="1:7" x14ac:dyDescent="0.45">
      <c r="A1761" t="s">
        <v>63</v>
      </c>
      <c r="B1761" t="s">
        <v>8</v>
      </c>
      <c r="C1761" t="s">
        <v>54</v>
      </c>
      <c r="D1761" t="s">
        <v>26</v>
      </c>
      <c r="E1761" t="s">
        <v>16</v>
      </c>
      <c r="F1761" t="s">
        <v>37</v>
      </c>
      <c r="G1761">
        <v>550000</v>
      </c>
    </row>
    <row r="1762" spans="1:7" x14ac:dyDescent="0.45">
      <c r="A1762" t="s">
        <v>63</v>
      </c>
      <c r="B1762" t="s">
        <v>8</v>
      </c>
      <c r="C1762" t="s">
        <v>39</v>
      </c>
      <c r="D1762" t="s">
        <v>26</v>
      </c>
      <c r="E1762" t="s">
        <v>16</v>
      </c>
      <c r="F1762" t="s">
        <v>37</v>
      </c>
      <c r="G1762">
        <v>340000</v>
      </c>
    </row>
    <row r="1763" spans="1:7" x14ac:dyDescent="0.45">
      <c r="A1763" t="s">
        <v>63</v>
      </c>
      <c r="B1763" t="s">
        <v>8</v>
      </c>
      <c r="C1763" t="s">
        <v>41</v>
      </c>
      <c r="D1763" t="s">
        <v>10</v>
      </c>
      <c r="E1763" t="s">
        <v>16</v>
      </c>
      <c r="F1763" t="s">
        <v>37</v>
      </c>
      <c r="G1763">
        <v>500000</v>
      </c>
    </row>
    <row r="1764" spans="1:7" x14ac:dyDescent="0.45">
      <c r="A1764" t="s">
        <v>63</v>
      </c>
      <c r="B1764" t="s">
        <v>8</v>
      </c>
      <c r="C1764" t="s">
        <v>42</v>
      </c>
      <c r="D1764" t="s">
        <v>10</v>
      </c>
      <c r="E1764" t="s">
        <v>16</v>
      </c>
      <c r="F1764" t="s">
        <v>37</v>
      </c>
      <c r="G1764">
        <v>264000</v>
      </c>
    </row>
    <row r="1765" spans="1:7" x14ac:dyDescent="0.45">
      <c r="A1765" t="s">
        <v>63</v>
      </c>
      <c r="B1765" t="s">
        <v>8</v>
      </c>
      <c r="C1765" t="s">
        <v>64</v>
      </c>
      <c r="D1765" t="s">
        <v>10</v>
      </c>
      <c r="E1765" t="s">
        <v>16</v>
      </c>
      <c r="F1765" t="s">
        <v>37</v>
      </c>
      <c r="G1765">
        <v>230000</v>
      </c>
    </row>
    <row r="1766" spans="1:7" x14ac:dyDescent="0.45">
      <c r="A1766" t="s">
        <v>63</v>
      </c>
      <c r="B1766" t="s">
        <v>8</v>
      </c>
      <c r="C1766" t="s">
        <v>21</v>
      </c>
      <c r="D1766" t="s">
        <v>10</v>
      </c>
      <c r="E1766" t="s">
        <v>16</v>
      </c>
      <c r="F1766" t="s">
        <v>37</v>
      </c>
      <c r="G1766">
        <v>420000</v>
      </c>
    </row>
    <row r="1767" spans="1:7" x14ac:dyDescent="0.45">
      <c r="A1767" t="s">
        <v>63</v>
      </c>
      <c r="B1767" t="s">
        <v>8</v>
      </c>
      <c r="C1767" t="s">
        <v>39</v>
      </c>
      <c r="D1767" t="s">
        <v>10</v>
      </c>
      <c r="E1767" t="s">
        <v>11</v>
      </c>
      <c r="F1767" t="s">
        <v>37</v>
      </c>
      <c r="G1767">
        <v>450000</v>
      </c>
    </row>
    <row r="1768" spans="1:7" x14ac:dyDescent="0.45">
      <c r="A1768" t="s">
        <v>63</v>
      </c>
      <c r="B1768" t="s">
        <v>8</v>
      </c>
      <c r="C1768" t="s">
        <v>52</v>
      </c>
      <c r="D1768" t="s">
        <v>10</v>
      </c>
      <c r="E1768" t="s">
        <v>11</v>
      </c>
      <c r="F1768" t="s">
        <v>37</v>
      </c>
      <c r="G1768">
        <v>450000</v>
      </c>
    </row>
    <row r="1769" spans="1:7" x14ac:dyDescent="0.45">
      <c r="A1769" t="s">
        <v>63</v>
      </c>
      <c r="B1769" t="s">
        <v>8</v>
      </c>
      <c r="C1769" t="s">
        <v>39</v>
      </c>
      <c r="D1769" t="s">
        <v>26</v>
      </c>
      <c r="E1769" t="s">
        <v>11</v>
      </c>
      <c r="F1769" t="s">
        <v>37</v>
      </c>
      <c r="G1769">
        <v>420000</v>
      </c>
    </row>
    <row r="1770" spans="1:7" x14ac:dyDescent="0.45">
      <c r="A1770" t="s">
        <v>63</v>
      </c>
      <c r="B1770" t="s">
        <v>8</v>
      </c>
      <c r="C1770" t="s">
        <v>45</v>
      </c>
      <c r="D1770" t="s">
        <v>26</v>
      </c>
      <c r="E1770" t="s">
        <v>11</v>
      </c>
      <c r="F1770" t="s">
        <v>37</v>
      </c>
      <c r="G1770">
        <v>425000</v>
      </c>
    </row>
    <row r="1771" spans="1:7" x14ac:dyDescent="0.45">
      <c r="A1771" t="s">
        <v>63</v>
      </c>
      <c r="B1771" t="s">
        <v>8</v>
      </c>
      <c r="C1771" t="s">
        <v>56</v>
      </c>
      <c r="D1771" t="s">
        <v>10</v>
      </c>
      <c r="E1771" t="s">
        <v>16</v>
      </c>
      <c r="F1771" t="s">
        <v>37</v>
      </c>
      <c r="G1771">
        <v>640000</v>
      </c>
    </row>
    <row r="1772" spans="1:7" x14ac:dyDescent="0.45">
      <c r="A1772" t="s">
        <v>63</v>
      </c>
      <c r="B1772" t="s">
        <v>25</v>
      </c>
      <c r="C1772" t="s">
        <v>41</v>
      </c>
      <c r="D1772" t="s">
        <v>10</v>
      </c>
      <c r="E1772" t="s">
        <v>16</v>
      </c>
      <c r="F1772" t="s">
        <v>37</v>
      </c>
      <c r="G1772">
        <v>500000</v>
      </c>
    </row>
    <row r="1773" spans="1:7" x14ac:dyDescent="0.45">
      <c r="A1773" t="s">
        <v>63</v>
      </c>
      <c r="B1773" t="s">
        <v>8</v>
      </c>
      <c r="C1773" t="s">
        <v>65</v>
      </c>
      <c r="D1773" t="s">
        <v>10</v>
      </c>
      <c r="E1773" t="s">
        <v>11</v>
      </c>
      <c r="F1773" t="s">
        <v>37</v>
      </c>
      <c r="G1773">
        <v>410000</v>
      </c>
    </row>
    <row r="1774" spans="1:7" x14ac:dyDescent="0.45">
      <c r="A1774" t="s">
        <v>63</v>
      </c>
      <c r="B1774" t="s">
        <v>8</v>
      </c>
      <c r="C1774" t="s">
        <v>65</v>
      </c>
      <c r="D1774" t="s">
        <v>26</v>
      </c>
      <c r="E1774" t="s">
        <v>11</v>
      </c>
      <c r="F1774" t="s">
        <v>37</v>
      </c>
      <c r="G1774">
        <v>550000</v>
      </c>
    </row>
    <row r="1775" spans="1:7" x14ac:dyDescent="0.45">
      <c r="A1775" t="s">
        <v>63</v>
      </c>
      <c r="B1775" t="s">
        <v>8</v>
      </c>
      <c r="C1775" t="s">
        <v>64</v>
      </c>
      <c r="D1775" t="s">
        <v>10</v>
      </c>
      <c r="E1775" t="s">
        <v>11</v>
      </c>
      <c r="F1775" t="s">
        <v>37</v>
      </c>
      <c r="G1775">
        <v>435000</v>
      </c>
    </row>
    <row r="1776" spans="1:7" x14ac:dyDescent="0.45">
      <c r="A1776" t="s">
        <v>67</v>
      </c>
      <c r="B1776" t="s">
        <v>8</v>
      </c>
      <c r="C1776" t="s">
        <v>39</v>
      </c>
      <c r="D1776" t="s">
        <v>10</v>
      </c>
      <c r="E1776" t="s">
        <v>68</v>
      </c>
      <c r="F1776" t="s">
        <v>12</v>
      </c>
      <c r="G1776">
        <v>350000</v>
      </c>
    </row>
    <row r="1777" spans="1:7" x14ac:dyDescent="0.45">
      <c r="A1777" t="s">
        <v>67</v>
      </c>
      <c r="B1777" t="s">
        <v>8</v>
      </c>
      <c r="C1777" t="s">
        <v>39</v>
      </c>
      <c r="D1777" t="s">
        <v>10</v>
      </c>
      <c r="E1777" t="s">
        <v>69</v>
      </c>
      <c r="F1777" t="s">
        <v>12</v>
      </c>
      <c r="G1777">
        <v>450000</v>
      </c>
    </row>
    <row r="1778" spans="1:7" x14ac:dyDescent="0.45">
      <c r="A1778" t="s">
        <v>67</v>
      </c>
      <c r="B1778" t="s">
        <v>8</v>
      </c>
      <c r="C1778" t="s">
        <v>64</v>
      </c>
      <c r="D1778" t="s">
        <v>70</v>
      </c>
      <c r="E1778" t="s">
        <v>69</v>
      </c>
      <c r="F1778" t="s">
        <v>33</v>
      </c>
      <c r="G1778">
        <v>480000</v>
      </c>
    </row>
    <row r="1779" spans="1:7" x14ac:dyDescent="0.45">
      <c r="A1779" t="s">
        <v>67</v>
      </c>
      <c r="B1779" t="s">
        <v>8</v>
      </c>
      <c r="C1779" t="s">
        <v>39</v>
      </c>
      <c r="D1779" t="s">
        <v>10</v>
      </c>
      <c r="E1779" t="s">
        <v>68</v>
      </c>
      <c r="F1779" t="s">
        <v>33</v>
      </c>
      <c r="G1779">
        <v>450000</v>
      </c>
    </row>
    <row r="1780" spans="1:7" x14ac:dyDescent="0.45">
      <c r="A1780" t="s">
        <v>67</v>
      </c>
      <c r="B1780" t="s">
        <v>8</v>
      </c>
      <c r="C1780" t="s">
        <v>42</v>
      </c>
      <c r="D1780" t="s">
        <v>70</v>
      </c>
      <c r="E1780" t="s">
        <v>68</v>
      </c>
      <c r="F1780" t="s">
        <v>33</v>
      </c>
      <c r="G1780">
        <v>480000</v>
      </c>
    </row>
    <row r="1781" spans="1:7" x14ac:dyDescent="0.45">
      <c r="A1781" t="s">
        <v>67</v>
      </c>
      <c r="B1781" t="s">
        <v>8</v>
      </c>
      <c r="C1781" t="s">
        <v>42</v>
      </c>
      <c r="D1781" t="s">
        <v>10</v>
      </c>
      <c r="E1781" t="s">
        <v>69</v>
      </c>
      <c r="F1781" t="s">
        <v>33</v>
      </c>
      <c r="G1781">
        <v>450000</v>
      </c>
    </row>
    <row r="1782" spans="1:7" x14ac:dyDescent="0.45">
      <c r="A1782" t="s">
        <v>67</v>
      </c>
      <c r="B1782" t="s">
        <v>8</v>
      </c>
      <c r="C1782" t="s">
        <v>41</v>
      </c>
      <c r="D1782" t="s">
        <v>70</v>
      </c>
      <c r="E1782" t="s">
        <v>68</v>
      </c>
      <c r="F1782" t="s">
        <v>37</v>
      </c>
      <c r="G1782">
        <v>525000</v>
      </c>
    </row>
    <row r="1783" spans="1:7" x14ac:dyDescent="0.45">
      <c r="A1783" t="s">
        <v>67</v>
      </c>
      <c r="B1783" t="s">
        <v>8</v>
      </c>
      <c r="C1783" t="s">
        <v>61</v>
      </c>
      <c r="D1783" t="s">
        <v>70</v>
      </c>
      <c r="E1783" t="s">
        <v>68</v>
      </c>
      <c r="F1783" t="s">
        <v>33</v>
      </c>
      <c r="G1783">
        <v>620000</v>
      </c>
    </row>
    <row r="1784" spans="1:7" x14ac:dyDescent="0.45">
      <c r="A1784" t="s">
        <v>67</v>
      </c>
      <c r="B1784" t="s">
        <v>27</v>
      </c>
      <c r="C1784" t="s">
        <v>47</v>
      </c>
      <c r="D1784" t="s">
        <v>70</v>
      </c>
      <c r="E1784" t="s">
        <v>68</v>
      </c>
      <c r="F1784" t="s">
        <v>35</v>
      </c>
      <c r="G1784">
        <v>475000</v>
      </c>
    </row>
    <row r="1785" spans="1:7" x14ac:dyDescent="0.45">
      <c r="A1785" t="s">
        <v>67</v>
      </c>
      <c r="B1785" t="s">
        <v>8</v>
      </c>
      <c r="C1785" t="s">
        <v>42</v>
      </c>
      <c r="D1785" t="s">
        <v>10</v>
      </c>
      <c r="E1785" t="s">
        <v>68</v>
      </c>
      <c r="F1785" t="s">
        <v>12</v>
      </c>
      <c r="G1785">
        <v>400000</v>
      </c>
    </row>
    <row r="1786" spans="1:7" x14ac:dyDescent="0.45">
      <c r="A1786" t="s">
        <v>67</v>
      </c>
      <c r="B1786" t="s">
        <v>8</v>
      </c>
      <c r="C1786" t="s">
        <v>64</v>
      </c>
      <c r="D1786" t="s">
        <v>10</v>
      </c>
      <c r="E1786" t="s">
        <v>68</v>
      </c>
      <c r="F1786" t="s">
        <v>33</v>
      </c>
      <c r="G1786">
        <v>430000</v>
      </c>
    </row>
    <row r="1787" spans="1:7" x14ac:dyDescent="0.45">
      <c r="A1787" t="s">
        <v>67</v>
      </c>
      <c r="B1787" t="s">
        <v>8</v>
      </c>
      <c r="C1787" t="s">
        <v>65</v>
      </c>
      <c r="D1787" t="s">
        <v>70</v>
      </c>
      <c r="E1787" t="s">
        <v>68</v>
      </c>
      <c r="F1787" t="s">
        <v>35</v>
      </c>
      <c r="G1787">
        <v>630000</v>
      </c>
    </row>
    <row r="1788" spans="1:7" x14ac:dyDescent="0.45">
      <c r="A1788" t="s">
        <v>67</v>
      </c>
      <c r="B1788" t="s">
        <v>8</v>
      </c>
      <c r="C1788" t="s">
        <v>39</v>
      </c>
      <c r="D1788" t="s">
        <v>10</v>
      </c>
      <c r="E1788" t="s">
        <v>69</v>
      </c>
      <c r="F1788" t="s">
        <v>12</v>
      </c>
      <c r="G1788">
        <v>330000</v>
      </c>
    </row>
    <row r="1789" spans="1:7" x14ac:dyDescent="0.45">
      <c r="A1789" t="s">
        <v>67</v>
      </c>
      <c r="B1789" t="s">
        <v>8</v>
      </c>
      <c r="C1789" t="s">
        <v>42</v>
      </c>
      <c r="D1789" t="s">
        <v>70</v>
      </c>
      <c r="E1789" t="s">
        <v>69</v>
      </c>
      <c r="F1789" t="s">
        <v>35</v>
      </c>
      <c r="G1789">
        <v>460000</v>
      </c>
    </row>
    <row r="1790" spans="1:7" x14ac:dyDescent="0.45">
      <c r="A1790" t="s">
        <v>67</v>
      </c>
      <c r="B1790" t="s">
        <v>27</v>
      </c>
      <c r="C1790" t="s">
        <v>47</v>
      </c>
      <c r="D1790" t="s">
        <v>70</v>
      </c>
      <c r="E1790" t="s">
        <v>68</v>
      </c>
      <c r="F1790" t="s">
        <v>35</v>
      </c>
      <c r="G1790">
        <v>475000</v>
      </c>
    </row>
    <row r="1791" spans="1:7" x14ac:dyDescent="0.45">
      <c r="A1791" t="s">
        <v>67</v>
      </c>
      <c r="B1791" t="s">
        <v>8</v>
      </c>
      <c r="C1791" t="s">
        <v>64</v>
      </c>
      <c r="D1791" t="s">
        <v>70</v>
      </c>
      <c r="E1791" t="s">
        <v>68</v>
      </c>
      <c r="F1791" t="s">
        <v>33</v>
      </c>
      <c r="G1791">
        <v>500000</v>
      </c>
    </row>
    <row r="1792" spans="1:7" x14ac:dyDescent="0.45">
      <c r="A1792" t="s">
        <v>67</v>
      </c>
      <c r="B1792" t="s">
        <v>8</v>
      </c>
      <c r="C1792" t="s">
        <v>71</v>
      </c>
      <c r="D1792" t="s">
        <v>70</v>
      </c>
      <c r="E1792" t="s">
        <v>69</v>
      </c>
      <c r="F1792" t="s">
        <v>33</v>
      </c>
      <c r="G1792">
        <v>450000</v>
      </c>
    </row>
    <row r="1793" spans="1:7" x14ac:dyDescent="0.45">
      <c r="A1793" t="s">
        <v>67</v>
      </c>
      <c r="B1793" t="s">
        <v>8</v>
      </c>
      <c r="C1793" t="s">
        <v>56</v>
      </c>
      <c r="D1793" t="s">
        <v>70</v>
      </c>
      <c r="E1793" t="s">
        <v>68</v>
      </c>
      <c r="F1793" t="s">
        <v>35</v>
      </c>
      <c r="G1793">
        <v>460000</v>
      </c>
    </row>
    <row r="1794" spans="1:7" x14ac:dyDescent="0.45">
      <c r="A1794" t="s">
        <v>67</v>
      </c>
      <c r="B1794" t="s">
        <v>8</v>
      </c>
      <c r="C1794" t="s">
        <v>41</v>
      </c>
      <c r="D1794" t="s">
        <v>10</v>
      </c>
      <c r="E1794" t="s">
        <v>68</v>
      </c>
      <c r="F1794" t="s">
        <v>33</v>
      </c>
      <c r="G1794">
        <v>400000</v>
      </c>
    </row>
    <row r="1795" spans="1:7" x14ac:dyDescent="0.45">
      <c r="A1795" t="s">
        <v>67</v>
      </c>
      <c r="B1795" t="s">
        <v>8</v>
      </c>
      <c r="C1795" t="s">
        <v>56</v>
      </c>
      <c r="D1795" t="s">
        <v>70</v>
      </c>
      <c r="E1795" t="s">
        <v>68</v>
      </c>
      <c r="F1795" t="s">
        <v>35</v>
      </c>
      <c r="G1795">
        <v>500000</v>
      </c>
    </row>
    <row r="1796" spans="1:7" x14ac:dyDescent="0.45">
      <c r="A1796" t="s">
        <v>67</v>
      </c>
      <c r="B1796" t="s">
        <v>8</v>
      </c>
      <c r="C1796" t="s">
        <v>56</v>
      </c>
      <c r="D1796" t="s">
        <v>10</v>
      </c>
      <c r="E1796" t="s">
        <v>68</v>
      </c>
      <c r="F1796" t="s">
        <v>33</v>
      </c>
      <c r="G1796">
        <v>390000</v>
      </c>
    </row>
    <row r="1797" spans="1:7" x14ac:dyDescent="0.45">
      <c r="A1797" t="s">
        <v>67</v>
      </c>
      <c r="B1797" t="s">
        <v>8</v>
      </c>
      <c r="C1797" t="s">
        <v>59</v>
      </c>
      <c r="D1797" t="s">
        <v>70</v>
      </c>
      <c r="E1797" t="s">
        <v>68</v>
      </c>
      <c r="F1797" t="s">
        <v>33</v>
      </c>
      <c r="G1797">
        <v>470000</v>
      </c>
    </row>
    <row r="1798" spans="1:7" x14ac:dyDescent="0.45">
      <c r="A1798" t="s">
        <v>67</v>
      </c>
      <c r="B1798" t="s">
        <v>8</v>
      </c>
      <c r="C1798" t="s">
        <v>71</v>
      </c>
      <c r="D1798" t="s">
        <v>10</v>
      </c>
      <c r="E1798" t="s">
        <v>68</v>
      </c>
      <c r="F1798" t="s">
        <v>33</v>
      </c>
      <c r="G1798">
        <v>400000</v>
      </c>
    </row>
    <row r="1799" spans="1:7" x14ac:dyDescent="0.45">
      <c r="A1799" t="s">
        <v>67</v>
      </c>
      <c r="B1799" t="s">
        <v>8</v>
      </c>
      <c r="C1799" t="s">
        <v>40</v>
      </c>
      <c r="D1799" t="s">
        <v>10</v>
      </c>
      <c r="E1799" t="s">
        <v>69</v>
      </c>
      <c r="F1799" t="s">
        <v>35</v>
      </c>
      <c r="G1799">
        <v>450000</v>
      </c>
    </row>
    <row r="1800" spans="1:7" x14ac:dyDescent="0.45">
      <c r="A1800" t="s">
        <v>67</v>
      </c>
      <c r="B1800" t="s">
        <v>8</v>
      </c>
      <c r="C1800" t="s">
        <v>39</v>
      </c>
      <c r="D1800" t="s">
        <v>70</v>
      </c>
      <c r="E1800" t="s">
        <v>69</v>
      </c>
      <c r="F1800" t="s">
        <v>35</v>
      </c>
      <c r="G1800">
        <v>550000</v>
      </c>
    </row>
    <row r="1801" spans="1:7" x14ac:dyDescent="0.45">
      <c r="A1801" t="s">
        <v>67</v>
      </c>
      <c r="B1801" t="s">
        <v>8</v>
      </c>
      <c r="C1801" t="s">
        <v>41</v>
      </c>
      <c r="D1801" t="s">
        <v>10</v>
      </c>
      <c r="E1801" t="s">
        <v>68</v>
      </c>
      <c r="F1801" t="s">
        <v>33</v>
      </c>
      <c r="G1801">
        <v>420000</v>
      </c>
    </row>
    <row r="1802" spans="1:7" x14ac:dyDescent="0.45">
      <c r="A1802" t="s">
        <v>67</v>
      </c>
      <c r="B1802" t="s">
        <v>8</v>
      </c>
      <c r="C1802" t="s">
        <v>42</v>
      </c>
      <c r="D1802" t="s">
        <v>10</v>
      </c>
      <c r="E1802" t="s">
        <v>69</v>
      </c>
      <c r="F1802" t="s">
        <v>33</v>
      </c>
      <c r="G1802">
        <v>400000</v>
      </c>
    </row>
    <row r="1803" spans="1:7" x14ac:dyDescent="0.45">
      <c r="A1803" t="s">
        <v>67</v>
      </c>
      <c r="B1803" t="s">
        <v>8</v>
      </c>
      <c r="C1803" t="s">
        <v>45</v>
      </c>
      <c r="D1803" t="s">
        <v>10</v>
      </c>
      <c r="E1803" t="s">
        <v>68</v>
      </c>
      <c r="F1803" t="s">
        <v>33</v>
      </c>
      <c r="G1803">
        <v>420000</v>
      </c>
    </row>
    <row r="1804" spans="1:7" x14ac:dyDescent="0.45">
      <c r="A1804" t="s">
        <v>67</v>
      </c>
      <c r="B1804" t="s">
        <v>8</v>
      </c>
      <c r="C1804" t="s">
        <v>39</v>
      </c>
      <c r="D1804" t="s">
        <v>10</v>
      </c>
      <c r="E1804" t="s">
        <v>68</v>
      </c>
      <c r="F1804" t="s">
        <v>12</v>
      </c>
      <c r="G1804">
        <v>450000</v>
      </c>
    </row>
    <row r="1805" spans="1:7" x14ac:dyDescent="0.45">
      <c r="A1805" t="s">
        <v>67</v>
      </c>
      <c r="B1805" t="s">
        <v>8</v>
      </c>
      <c r="C1805" t="s">
        <v>65</v>
      </c>
      <c r="D1805" t="s">
        <v>10</v>
      </c>
      <c r="E1805" t="s">
        <v>69</v>
      </c>
      <c r="F1805" t="s">
        <v>33</v>
      </c>
      <c r="G1805">
        <v>400000</v>
      </c>
    </row>
    <row r="1806" spans="1:7" x14ac:dyDescent="0.45">
      <c r="A1806" t="s">
        <v>67</v>
      </c>
      <c r="B1806" t="s">
        <v>8</v>
      </c>
      <c r="C1806" t="s">
        <v>46</v>
      </c>
      <c r="D1806" t="s">
        <v>10</v>
      </c>
      <c r="E1806" t="s">
        <v>68</v>
      </c>
      <c r="F1806" t="s">
        <v>33</v>
      </c>
      <c r="G1806">
        <v>380000</v>
      </c>
    </row>
    <row r="1807" spans="1:7" x14ac:dyDescent="0.45">
      <c r="A1807" t="s">
        <v>67</v>
      </c>
      <c r="B1807" t="s">
        <v>8</v>
      </c>
      <c r="C1807" t="s">
        <v>41</v>
      </c>
      <c r="D1807" t="s">
        <v>10</v>
      </c>
      <c r="E1807" t="s">
        <v>68</v>
      </c>
      <c r="F1807" t="s">
        <v>35</v>
      </c>
      <c r="G1807">
        <v>442000</v>
      </c>
    </row>
    <row r="1808" spans="1:7" x14ac:dyDescent="0.45">
      <c r="A1808" t="s">
        <v>67</v>
      </c>
      <c r="B1808" t="s">
        <v>8</v>
      </c>
      <c r="C1808" t="s">
        <v>64</v>
      </c>
      <c r="D1808" t="s">
        <v>10</v>
      </c>
      <c r="E1808" t="s">
        <v>69</v>
      </c>
      <c r="F1808" t="s">
        <v>12</v>
      </c>
      <c r="G1808">
        <v>253000</v>
      </c>
    </row>
    <row r="1809" spans="1:7" x14ac:dyDescent="0.45">
      <c r="A1809" t="s">
        <v>67</v>
      </c>
      <c r="B1809" t="s">
        <v>8</v>
      </c>
      <c r="C1809" t="s">
        <v>71</v>
      </c>
      <c r="D1809" t="s">
        <v>10</v>
      </c>
      <c r="E1809" t="s">
        <v>68</v>
      </c>
      <c r="F1809" t="s">
        <v>33</v>
      </c>
      <c r="G1809">
        <v>407000</v>
      </c>
    </row>
    <row r="1810" spans="1:7" x14ac:dyDescent="0.45">
      <c r="A1810" t="s">
        <v>67</v>
      </c>
      <c r="B1810" t="s">
        <v>8</v>
      </c>
      <c r="C1810" t="s">
        <v>66</v>
      </c>
      <c r="D1810" t="s">
        <v>70</v>
      </c>
      <c r="E1810" t="s">
        <v>68</v>
      </c>
      <c r="F1810" t="s">
        <v>33</v>
      </c>
      <c r="G1810">
        <v>500000</v>
      </c>
    </row>
    <row r="1811" spans="1:7" x14ac:dyDescent="0.45">
      <c r="A1811" t="s">
        <v>67</v>
      </c>
      <c r="B1811" t="s">
        <v>8</v>
      </c>
      <c r="C1811" t="s">
        <v>55</v>
      </c>
      <c r="D1811" t="s">
        <v>70</v>
      </c>
      <c r="E1811" t="s">
        <v>69</v>
      </c>
      <c r="F1811" t="s">
        <v>36</v>
      </c>
      <c r="G1811">
        <v>508704</v>
      </c>
    </row>
    <row r="1812" spans="1:7" x14ac:dyDescent="0.45">
      <c r="A1812" t="s">
        <v>67</v>
      </c>
      <c r="B1812" t="s">
        <v>8</v>
      </c>
      <c r="C1812" t="s">
        <v>42</v>
      </c>
      <c r="D1812" t="s">
        <v>70</v>
      </c>
      <c r="E1812" t="s">
        <v>69</v>
      </c>
      <c r="F1812" t="s">
        <v>36</v>
      </c>
      <c r="G1812">
        <v>600000</v>
      </c>
    </row>
    <row r="1813" spans="1:7" x14ac:dyDescent="0.45">
      <c r="A1813" t="s">
        <v>67</v>
      </c>
      <c r="B1813" t="s">
        <v>8</v>
      </c>
      <c r="C1813" t="s">
        <v>59</v>
      </c>
      <c r="D1813" t="s">
        <v>70</v>
      </c>
      <c r="E1813" t="s">
        <v>69</v>
      </c>
      <c r="F1813" t="s">
        <v>33</v>
      </c>
      <c r="G1813">
        <v>790000</v>
      </c>
    </row>
    <row r="1814" spans="1:7" x14ac:dyDescent="0.45">
      <c r="A1814" t="s">
        <v>67</v>
      </c>
      <c r="B1814" t="s">
        <v>27</v>
      </c>
      <c r="C1814" t="s">
        <v>39</v>
      </c>
      <c r="D1814" t="s">
        <v>70</v>
      </c>
      <c r="E1814" t="s">
        <v>68</v>
      </c>
      <c r="F1814" t="s">
        <v>33</v>
      </c>
      <c r="G1814">
        <v>450000</v>
      </c>
    </row>
    <row r="1815" spans="1:7" x14ac:dyDescent="0.45">
      <c r="A1815" t="s">
        <v>67</v>
      </c>
      <c r="B1815" t="s">
        <v>8</v>
      </c>
      <c r="C1815" t="s">
        <v>41</v>
      </c>
      <c r="D1815" t="s">
        <v>10</v>
      </c>
      <c r="E1815" t="s">
        <v>69</v>
      </c>
      <c r="F1815" t="s">
        <v>33</v>
      </c>
      <c r="G1815">
        <v>400000</v>
      </c>
    </row>
    <row r="1816" spans="1:7" x14ac:dyDescent="0.45">
      <c r="A1816" t="s">
        <v>67</v>
      </c>
      <c r="B1816" t="s">
        <v>8</v>
      </c>
      <c r="C1816" t="s">
        <v>64</v>
      </c>
      <c r="D1816" t="s">
        <v>70</v>
      </c>
      <c r="E1816" t="s">
        <v>68</v>
      </c>
      <c r="F1816" t="s">
        <v>33</v>
      </c>
      <c r="G1816">
        <v>450000</v>
      </c>
    </row>
    <row r="1817" spans="1:7" x14ac:dyDescent="0.45">
      <c r="A1817" t="s">
        <v>67</v>
      </c>
      <c r="B1817" t="s">
        <v>8</v>
      </c>
      <c r="C1817" t="s">
        <v>39</v>
      </c>
      <c r="D1817" t="s">
        <v>10</v>
      </c>
      <c r="E1817" t="s">
        <v>69</v>
      </c>
      <c r="F1817" t="s">
        <v>12</v>
      </c>
      <c r="G1817">
        <v>420000</v>
      </c>
    </row>
    <row r="1818" spans="1:7" x14ac:dyDescent="0.45">
      <c r="A1818" t="s">
        <v>67</v>
      </c>
      <c r="B1818" t="s">
        <v>8</v>
      </c>
      <c r="C1818" t="s">
        <v>56</v>
      </c>
      <c r="D1818" t="s">
        <v>70</v>
      </c>
      <c r="E1818" t="s">
        <v>69</v>
      </c>
      <c r="F1818" t="s">
        <v>33</v>
      </c>
      <c r="G1818">
        <v>435000</v>
      </c>
    </row>
    <row r="1819" spans="1:7" x14ac:dyDescent="0.45">
      <c r="A1819" t="s">
        <v>67</v>
      </c>
      <c r="C1819" t="s">
        <v>45</v>
      </c>
      <c r="D1819" t="s">
        <v>10</v>
      </c>
      <c r="E1819" t="s">
        <v>69</v>
      </c>
      <c r="F1819" t="s">
        <v>33</v>
      </c>
      <c r="G1819">
        <v>350000</v>
      </c>
    </row>
    <row r="1820" spans="1:7" x14ac:dyDescent="0.45">
      <c r="A1820" t="s">
        <v>67</v>
      </c>
      <c r="B1820" t="s">
        <v>8</v>
      </c>
      <c r="C1820" t="s">
        <v>45</v>
      </c>
      <c r="D1820" t="s">
        <v>10</v>
      </c>
      <c r="E1820" t="s">
        <v>68</v>
      </c>
      <c r="F1820" t="s">
        <v>36</v>
      </c>
      <c r="G1820">
        <v>576000</v>
      </c>
    </row>
    <row r="1821" spans="1:7" x14ac:dyDescent="0.45">
      <c r="A1821" t="s">
        <v>67</v>
      </c>
      <c r="B1821" t="s">
        <v>8</v>
      </c>
      <c r="C1821" t="s">
        <v>39</v>
      </c>
      <c r="D1821" t="s">
        <v>70</v>
      </c>
      <c r="E1821" t="s">
        <v>69</v>
      </c>
      <c r="F1821" t="s">
        <v>35</v>
      </c>
      <c r="G1821">
        <v>460000</v>
      </c>
    </row>
    <row r="1822" spans="1:7" x14ac:dyDescent="0.45">
      <c r="A1822" t="s">
        <v>67</v>
      </c>
      <c r="B1822" t="s">
        <v>8</v>
      </c>
      <c r="C1822" t="s">
        <v>56</v>
      </c>
      <c r="D1822" t="s">
        <v>70</v>
      </c>
      <c r="E1822" t="s">
        <v>69</v>
      </c>
      <c r="F1822" t="s">
        <v>36</v>
      </c>
      <c r="G1822">
        <v>445000</v>
      </c>
    </row>
    <row r="1823" spans="1:7" x14ac:dyDescent="0.45">
      <c r="A1823" t="s">
        <v>67</v>
      </c>
      <c r="B1823" t="s">
        <v>27</v>
      </c>
      <c r="C1823" t="s">
        <v>41</v>
      </c>
      <c r="D1823" t="s">
        <v>10</v>
      </c>
      <c r="E1823" t="s">
        <v>68</v>
      </c>
      <c r="F1823" t="s">
        <v>33</v>
      </c>
      <c r="G1823">
        <v>350000</v>
      </c>
    </row>
    <row r="1824" spans="1:7" x14ac:dyDescent="0.45">
      <c r="A1824" t="s">
        <v>67</v>
      </c>
      <c r="B1824" t="s">
        <v>8</v>
      </c>
      <c r="C1824" t="s">
        <v>64</v>
      </c>
      <c r="D1824" t="s">
        <v>70</v>
      </c>
      <c r="E1824" t="s">
        <v>69</v>
      </c>
      <c r="F1824" t="s">
        <v>35</v>
      </c>
      <c r="G1824">
        <v>330000</v>
      </c>
    </row>
    <row r="1825" spans="1:7" x14ac:dyDescent="0.45">
      <c r="A1825" t="s">
        <v>67</v>
      </c>
      <c r="B1825" t="s">
        <v>8</v>
      </c>
      <c r="C1825" t="s">
        <v>54</v>
      </c>
      <c r="D1825" t="s">
        <v>10</v>
      </c>
      <c r="E1825" t="s">
        <v>68</v>
      </c>
      <c r="F1825" t="s">
        <v>12</v>
      </c>
      <c r="G1825">
        <v>420000</v>
      </c>
    </row>
    <row r="1826" spans="1:7" x14ac:dyDescent="0.45">
      <c r="A1826" t="s">
        <v>67</v>
      </c>
      <c r="B1826" t="s">
        <v>8</v>
      </c>
      <c r="C1826" t="s">
        <v>42</v>
      </c>
      <c r="D1826" t="s">
        <v>10</v>
      </c>
      <c r="E1826" t="s">
        <v>69</v>
      </c>
      <c r="F1826" t="s">
        <v>33</v>
      </c>
      <c r="G1826">
        <v>300000</v>
      </c>
    </row>
    <row r="1827" spans="1:7" x14ac:dyDescent="0.45">
      <c r="A1827" t="s">
        <v>67</v>
      </c>
      <c r="B1827" t="s">
        <v>8</v>
      </c>
      <c r="C1827" t="s">
        <v>64</v>
      </c>
      <c r="D1827" t="s">
        <v>70</v>
      </c>
      <c r="E1827" t="s">
        <v>68</v>
      </c>
      <c r="F1827" t="s">
        <v>35</v>
      </c>
      <c r="G1827">
        <v>480000</v>
      </c>
    </row>
    <row r="1828" spans="1:7" x14ac:dyDescent="0.45">
      <c r="A1828" t="s">
        <v>67</v>
      </c>
      <c r="B1828" t="s">
        <v>8</v>
      </c>
      <c r="C1828" t="s">
        <v>72</v>
      </c>
      <c r="D1828" t="s">
        <v>70</v>
      </c>
      <c r="E1828" t="s">
        <v>68</v>
      </c>
      <c r="F1828" t="s">
        <v>33</v>
      </c>
      <c r="G1828">
        <v>460000</v>
      </c>
    </row>
    <row r="1829" spans="1:7" x14ac:dyDescent="0.45">
      <c r="A1829" t="s">
        <v>67</v>
      </c>
      <c r="B1829" t="s">
        <v>8</v>
      </c>
      <c r="C1829" t="s">
        <v>64</v>
      </c>
      <c r="D1829" t="s">
        <v>70</v>
      </c>
      <c r="E1829" t="s">
        <v>68</v>
      </c>
      <c r="F1829" t="s">
        <v>36</v>
      </c>
      <c r="G1829">
        <v>480000</v>
      </c>
    </row>
    <row r="1830" spans="1:7" x14ac:dyDescent="0.45">
      <c r="A1830" t="s">
        <v>67</v>
      </c>
      <c r="B1830" t="s">
        <v>8</v>
      </c>
      <c r="C1830" t="s">
        <v>72</v>
      </c>
      <c r="D1830" t="s">
        <v>10</v>
      </c>
      <c r="E1830" t="s">
        <v>69</v>
      </c>
      <c r="F1830" t="s">
        <v>33</v>
      </c>
      <c r="G1830">
        <v>250000</v>
      </c>
    </row>
    <row r="1831" spans="1:7" x14ac:dyDescent="0.45">
      <c r="A1831" t="s">
        <v>67</v>
      </c>
      <c r="B1831" t="s">
        <v>8</v>
      </c>
      <c r="C1831" t="s">
        <v>41</v>
      </c>
      <c r="D1831" t="s">
        <v>10</v>
      </c>
      <c r="E1831" t="s">
        <v>68</v>
      </c>
      <c r="F1831" t="s">
        <v>36</v>
      </c>
      <c r="G1831">
        <v>500000</v>
      </c>
    </row>
    <row r="1832" spans="1:7" x14ac:dyDescent="0.45">
      <c r="A1832" t="s">
        <v>67</v>
      </c>
      <c r="B1832" t="s">
        <v>27</v>
      </c>
      <c r="C1832" t="s">
        <v>47</v>
      </c>
      <c r="D1832" t="s">
        <v>70</v>
      </c>
      <c r="E1832" t="s">
        <v>68</v>
      </c>
      <c r="F1832" t="s">
        <v>36</v>
      </c>
      <c r="G1832">
        <v>524000</v>
      </c>
    </row>
    <row r="1833" spans="1:7" x14ac:dyDescent="0.45">
      <c r="A1833" t="s">
        <v>67</v>
      </c>
      <c r="B1833" t="s">
        <v>8</v>
      </c>
      <c r="C1833" t="s">
        <v>71</v>
      </c>
      <c r="D1833" t="s">
        <v>10</v>
      </c>
      <c r="E1833" t="s">
        <v>68</v>
      </c>
      <c r="F1833" t="s">
        <v>12</v>
      </c>
      <c r="G1833">
        <v>377000</v>
      </c>
    </row>
    <row r="1834" spans="1:7" x14ac:dyDescent="0.45">
      <c r="A1834" t="s">
        <v>67</v>
      </c>
      <c r="B1834" t="s">
        <v>8</v>
      </c>
      <c r="C1834" t="s">
        <v>71</v>
      </c>
      <c r="D1834" t="s">
        <v>10</v>
      </c>
      <c r="E1834" t="s">
        <v>69</v>
      </c>
      <c r="F1834" t="s">
        <v>36</v>
      </c>
      <c r="G1834">
        <v>440000</v>
      </c>
    </row>
    <row r="1835" spans="1:7" x14ac:dyDescent="0.45">
      <c r="A1835" t="s">
        <v>67</v>
      </c>
      <c r="B1835" t="s">
        <v>8</v>
      </c>
      <c r="C1835" t="s">
        <v>71</v>
      </c>
      <c r="D1835" t="s">
        <v>10</v>
      </c>
      <c r="E1835" t="s">
        <v>68</v>
      </c>
      <c r="F1835" t="s">
        <v>33</v>
      </c>
      <c r="G1835">
        <v>350000</v>
      </c>
    </row>
    <row r="1836" spans="1:7" x14ac:dyDescent="0.45">
      <c r="A1836" t="s">
        <v>67</v>
      </c>
      <c r="B1836" t="s">
        <v>8</v>
      </c>
      <c r="C1836" t="s">
        <v>40</v>
      </c>
      <c r="D1836" t="s">
        <v>10</v>
      </c>
      <c r="E1836" t="s">
        <v>69</v>
      </c>
      <c r="F1836" t="s">
        <v>35</v>
      </c>
      <c r="G1836">
        <v>390000</v>
      </c>
    </row>
    <row r="1837" spans="1:7" x14ac:dyDescent="0.45">
      <c r="A1837" t="s">
        <v>67</v>
      </c>
      <c r="B1837" t="s">
        <v>8</v>
      </c>
      <c r="C1837" t="s">
        <v>66</v>
      </c>
      <c r="D1837" t="s">
        <v>10</v>
      </c>
      <c r="E1837" t="s">
        <v>69</v>
      </c>
      <c r="F1837" t="s">
        <v>33</v>
      </c>
      <c r="G1837">
        <v>550000</v>
      </c>
    </row>
    <row r="1838" spans="1:7" x14ac:dyDescent="0.45">
      <c r="A1838" t="s">
        <v>67</v>
      </c>
      <c r="B1838" t="s">
        <v>8</v>
      </c>
      <c r="C1838" t="s">
        <v>39</v>
      </c>
      <c r="D1838" t="s">
        <v>10</v>
      </c>
      <c r="E1838" t="s">
        <v>69</v>
      </c>
      <c r="F1838" t="s">
        <v>33</v>
      </c>
      <c r="G1838">
        <v>480000</v>
      </c>
    </row>
    <row r="1839" spans="1:7" x14ac:dyDescent="0.45">
      <c r="A1839" t="s">
        <v>67</v>
      </c>
      <c r="B1839" t="s">
        <v>8</v>
      </c>
      <c r="C1839" t="s">
        <v>40</v>
      </c>
      <c r="D1839" t="s">
        <v>10</v>
      </c>
      <c r="E1839" t="s">
        <v>68</v>
      </c>
      <c r="F1839" t="s">
        <v>12</v>
      </c>
      <c r="G1839">
        <v>390000</v>
      </c>
    </row>
    <row r="1840" spans="1:7" x14ac:dyDescent="0.45">
      <c r="A1840" t="s">
        <v>67</v>
      </c>
      <c r="B1840" t="s">
        <v>8</v>
      </c>
      <c r="C1840" t="s">
        <v>56</v>
      </c>
      <c r="D1840" t="s">
        <v>70</v>
      </c>
      <c r="E1840" t="s">
        <v>69</v>
      </c>
      <c r="F1840" t="s">
        <v>33</v>
      </c>
      <c r="G1840">
        <v>450000</v>
      </c>
    </row>
    <row r="1841" spans="1:7" x14ac:dyDescent="0.45">
      <c r="A1841" t="s">
        <v>67</v>
      </c>
      <c r="B1841" t="s">
        <v>8</v>
      </c>
      <c r="C1841" t="s">
        <v>64</v>
      </c>
      <c r="D1841" t="s">
        <v>70</v>
      </c>
      <c r="E1841" t="s">
        <v>69</v>
      </c>
      <c r="F1841" t="s">
        <v>36</v>
      </c>
      <c r="G1841">
        <v>480000</v>
      </c>
    </row>
    <row r="1842" spans="1:7" x14ac:dyDescent="0.45">
      <c r="A1842" t="s">
        <v>67</v>
      </c>
      <c r="C1842" t="s">
        <v>31</v>
      </c>
      <c r="D1842" t="s">
        <v>10</v>
      </c>
      <c r="E1842" t="s">
        <v>68</v>
      </c>
      <c r="F1842" t="s">
        <v>35</v>
      </c>
      <c r="G1842">
        <v>490000</v>
      </c>
    </row>
    <row r="1843" spans="1:7" x14ac:dyDescent="0.45">
      <c r="A1843" t="s">
        <v>67</v>
      </c>
      <c r="B1843" t="s">
        <v>8</v>
      </c>
      <c r="C1843" t="s">
        <v>42</v>
      </c>
      <c r="D1843" t="s">
        <v>10</v>
      </c>
      <c r="E1843" t="s">
        <v>68</v>
      </c>
      <c r="F1843" t="s">
        <v>12</v>
      </c>
      <c r="G1843">
        <v>410000</v>
      </c>
    </row>
    <row r="1844" spans="1:7" x14ac:dyDescent="0.45">
      <c r="A1844" t="s">
        <v>67</v>
      </c>
      <c r="B1844" t="s">
        <v>8</v>
      </c>
      <c r="C1844" t="s">
        <v>64</v>
      </c>
      <c r="D1844" t="s">
        <v>10</v>
      </c>
      <c r="E1844" t="s">
        <v>69</v>
      </c>
      <c r="F1844" t="s">
        <v>33</v>
      </c>
      <c r="G1844">
        <v>500000</v>
      </c>
    </row>
    <row r="1845" spans="1:7" x14ac:dyDescent="0.45">
      <c r="A1845" t="s">
        <v>67</v>
      </c>
      <c r="B1845" t="s">
        <v>8</v>
      </c>
      <c r="C1845" t="s">
        <v>56</v>
      </c>
      <c r="D1845" t="s">
        <v>70</v>
      </c>
      <c r="E1845" t="s">
        <v>68</v>
      </c>
      <c r="F1845" t="s">
        <v>35</v>
      </c>
      <c r="G1845">
        <v>470000</v>
      </c>
    </row>
    <row r="1846" spans="1:7" x14ac:dyDescent="0.45">
      <c r="A1846" t="s">
        <v>67</v>
      </c>
      <c r="B1846" t="s">
        <v>8</v>
      </c>
      <c r="C1846" t="s">
        <v>40</v>
      </c>
      <c r="D1846" t="s">
        <v>10</v>
      </c>
      <c r="E1846" t="s">
        <v>68</v>
      </c>
      <c r="F1846" t="s">
        <v>33</v>
      </c>
      <c r="G1846">
        <v>600000</v>
      </c>
    </row>
    <row r="1847" spans="1:7" x14ac:dyDescent="0.45">
      <c r="A1847" t="s">
        <v>67</v>
      </c>
      <c r="B1847" t="s">
        <v>8</v>
      </c>
      <c r="C1847" t="s">
        <v>39</v>
      </c>
      <c r="D1847" t="s">
        <v>10</v>
      </c>
      <c r="E1847" t="s">
        <v>69</v>
      </c>
      <c r="F1847" t="s">
        <v>12</v>
      </c>
      <c r="G1847">
        <v>300000</v>
      </c>
    </row>
    <row r="1848" spans="1:7" x14ac:dyDescent="0.45">
      <c r="A1848" t="s">
        <v>67</v>
      </c>
      <c r="B1848" t="s">
        <v>8</v>
      </c>
      <c r="C1848" t="s">
        <v>42</v>
      </c>
      <c r="D1848" t="s">
        <v>10</v>
      </c>
      <c r="E1848" t="s">
        <v>68</v>
      </c>
      <c r="F1848" t="s">
        <v>33</v>
      </c>
      <c r="G1848">
        <v>389000</v>
      </c>
    </row>
    <row r="1849" spans="1:7" x14ac:dyDescent="0.45">
      <c r="A1849" t="s">
        <v>67</v>
      </c>
      <c r="B1849" t="s">
        <v>8</v>
      </c>
      <c r="C1849" t="s">
        <v>39</v>
      </c>
      <c r="D1849" t="s">
        <v>70</v>
      </c>
      <c r="E1849" t="s">
        <v>68</v>
      </c>
      <c r="F1849" t="s">
        <v>33</v>
      </c>
      <c r="G1849">
        <v>417000</v>
      </c>
    </row>
    <row r="1850" spans="1:7" x14ac:dyDescent="0.45">
      <c r="A1850" t="s">
        <v>67</v>
      </c>
      <c r="B1850" t="s">
        <v>8</v>
      </c>
      <c r="C1850" t="s">
        <v>40</v>
      </c>
      <c r="D1850" t="s">
        <v>70</v>
      </c>
      <c r="E1850" t="s">
        <v>69</v>
      </c>
      <c r="F1850" t="s">
        <v>33</v>
      </c>
      <c r="G1850">
        <v>420000</v>
      </c>
    </row>
    <row r="1851" spans="1:7" x14ac:dyDescent="0.45">
      <c r="A1851" t="s">
        <v>67</v>
      </c>
      <c r="B1851" t="s">
        <v>8</v>
      </c>
      <c r="C1851" t="s">
        <v>56</v>
      </c>
      <c r="D1851" t="s">
        <v>70</v>
      </c>
      <c r="E1851" t="s">
        <v>69</v>
      </c>
      <c r="F1851" t="s">
        <v>35</v>
      </c>
      <c r="G1851">
        <v>435000</v>
      </c>
    </row>
    <row r="1852" spans="1:7" x14ac:dyDescent="0.45">
      <c r="A1852" t="s">
        <v>67</v>
      </c>
      <c r="B1852" t="s">
        <v>8</v>
      </c>
      <c r="C1852" t="s">
        <v>40</v>
      </c>
      <c r="D1852" t="s">
        <v>10</v>
      </c>
      <c r="E1852" t="s">
        <v>68</v>
      </c>
      <c r="F1852" t="s">
        <v>12</v>
      </c>
      <c r="G1852">
        <v>340000</v>
      </c>
    </row>
    <row r="1853" spans="1:7" x14ac:dyDescent="0.45">
      <c r="A1853" t="s">
        <v>67</v>
      </c>
      <c r="B1853" t="s">
        <v>8</v>
      </c>
      <c r="C1853" t="s">
        <v>64</v>
      </c>
      <c r="D1853" t="s">
        <v>70</v>
      </c>
      <c r="E1853" t="s">
        <v>69</v>
      </c>
      <c r="F1853" t="s">
        <v>33</v>
      </c>
      <c r="G1853">
        <v>440000</v>
      </c>
    </row>
    <row r="1854" spans="1:7" x14ac:dyDescent="0.45">
      <c r="A1854" t="s">
        <v>67</v>
      </c>
      <c r="B1854" t="s">
        <v>8</v>
      </c>
      <c r="C1854" t="s">
        <v>41</v>
      </c>
      <c r="D1854" t="s">
        <v>10</v>
      </c>
      <c r="E1854" t="s">
        <v>69</v>
      </c>
      <c r="F1854" t="s">
        <v>33</v>
      </c>
      <c r="G1854">
        <v>360000</v>
      </c>
    </row>
    <row r="1855" spans="1:7" x14ac:dyDescent="0.45">
      <c r="A1855" t="s">
        <v>67</v>
      </c>
      <c r="B1855" t="s">
        <v>8</v>
      </c>
      <c r="C1855" t="s">
        <v>64</v>
      </c>
      <c r="D1855" t="s">
        <v>10</v>
      </c>
      <c r="E1855" t="s">
        <v>68</v>
      </c>
      <c r="F1855" t="s">
        <v>33</v>
      </c>
      <c r="G1855">
        <v>385000</v>
      </c>
    </row>
    <row r="1856" spans="1:7" x14ac:dyDescent="0.45">
      <c r="A1856" t="s">
        <v>67</v>
      </c>
      <c r="B1856" t="s">
        <v>8</v>
      </c>
      <c r="C1856" t="s">
        <v>64</v>
      </c>
      <c r="D1856" t="s">
        <v>70</v>
      </c>
      <c r="E1856" t="s">
        <v>68</v>
      </c>
      <c r="F1856" t="s">
        <v>33</v>
      </c>
      <c r="G1856">
        <v>120000</v>
      </c>
    </row>
    <row r="1857" spans="1:7" x14ac:dyDescent="0.45">
      <c r="A1857" t="s">
        <v>67</v>
      </c>
      <c r="B1857" t="s">
        <v>27</v>
      </c>
      <c r="C1857" t="s">
        <v>39</v>
      </c>
      <c r="D1857" t="s">
        <v>10</v>
      </c>
      <c r="E1857" t="s">
        <v>69</v>
      </c>
      <c r="F1857" t="s">
        <v>33</v>
      </c>
      <c r="G1857">
        <v>360000</v>
      </c>
    </row>
    <row r="1858" spans="1:7" x14ac:dyDescent="0.45">
      <c r="A1858" t="s">
        <v>67</v>
      </c>
      <c r="B1858" t="s">
        <v>8</v>
      </c>
      <c r="C1858" t="s">
        <v>72</v>
      </c>
      <c r="D1858" t="s">
        <v>70</v>
      </c>
      <c r="E1858" t="s">
        <v>68</v>
      </c>
      <c r="F1858" t="s">
        <v>35</v>
      </c>
      <c r="G1858">
        <v>450000</v>
      </c>
    </row>
    <row r="1859" spans="1:7" x14ac:dyDescent="0.45">
      <c r="A1859" t="s">
        <v>67</v>
      </c>
      <c r="C1859" t="s">
        <v>71</v>
      </c>
      <c r="D1859" t="s">
        <v>10</v>
      </c>
      <c r="E1859" t="s">
        <v>69</v>
      </c>
      <c r="F1859" t="s">
        <v>33</v>
      </c>
      <c r="G1859">
        <v>300000</v>
      </c>
    </row>
    <row r="1860" spans="1:7" x14ac:dyDescent="0.45">
      <c r="A1860" t="s">
        <v>67</v>
      </c>
      <c r="B1860" t="s">
        <v>8</v>
      </c>
      <c r="C1860" t="s">
        <v>46</v>
      </c>
      <c r="D1860" t="s">
        <v>10</v>
      </c>
      <c r="E1860" t="s">
        <v>68</v>
      </c>
      <c r="F1860" t="s">
        <v>35</v>
      </c>
      <c r="G1860">
        <v>460000</v>
      </c>
    </row>
    <row r="1861" spans="1:7" x14ac:dyDescent="0.45">
      <c r="A1861" t="s">
        <v>67</v>
      </c>
      <c r="B1861" t="s">
        <v>8</v>
      </c>
      <c r="C1861" t="s">
        <v>39</v>
      </c>
      <c r="D1861" t="s">
        <v>70</v>
      </c>
      <c r="E1861" t="s">
        <v>68</v>
      </c>
      <c r="F1861" t="s">
        <v>33</v>
      </c>
      <c r="G1861">
        <v>450000</v>
      </c>
    </row>
    <row r="1862" spans="1:7" x14ac:dyDescent="0.45">
      <c r="A1862" t="s">
        <v>67</v>
      </c>
      <c r="B1862" t="s">
        <v>8</v>
      </c>
      <c r="C1862" t="s">
        <v>71</v>
      </c>
      <c r="D1862" t="s">
        <v>10</v>
      </c>
      <c r="E1862" t="s">
        <v>68</v>
      </c>
      <c r="F1862" t="s">
        <v>33</v>
      </c>
      <c r="G1862">
        <v>420000</v>
      </c>
    </row>
    <row r="1863" spans="1:7" x14ac:dyDescent="0.45">
      <c r="A1863" t="s">
        <v>67</v>
      </c>
      <c r="B1863" t="s">
        <v>8</v>
      </c>
      <c r="C1863" t="s">
        <v>56</v>
      </c>
      <c r="D1863" t="s">
        <v>70</v>
      </c>
      <c r="E1863" t="s">
        <v>69</v>
      </c>
      <c r="F1863" t="s">
        <v>35</v>
      </c>
      <c r="G1863">
        <v>500000</v>
      </c>
    </row>
    <row r="1864" spans="1:7" x14ac:dyDescent="0.45">
      <c r="A1864" t="s">
        <v>67</v>
      </c>
      <c r="B1864" t="s">
        <v>27</v>
      </c>
      <c r="C1864" t="s">
        <v>72</v>
      </c>
      <c r="D1864" t="s">
        <v>70</v>
      </c>
      <c r="E1864" t="s">
        <v>68</v>
      </c>
      <c r="F1864" t="s">
        <v>35</v>
      </c>
      <c r="G1864">
        <v>600000</v>
      </c>
    </row>
    <row r="1865" spans="1:7" x14ac:dyDescent="0.45">
      <c r="A1865" t="s">
        <v>67</v>
      </c>
      <c r="B1865" t="s">
        <v>8</v>
      </c>
      <c r="C1865" t="s">
        <v>39</v>
      </c>
      <c r="D1865" t="s">
        <v>70</v>
      </c>
      <c r="E1865" t="s">
        <v>69</v>
      </c>
      <c r="F1865" t="s">
        <v>36</v>
      </c>
      <c r="G1865">
        <v>570000</v>
      </c>
    </row>
    <row r="1866" spans="1:7" x14ac:dyDescent="0.45">
      <c r="A1866" t="s">
        <v>67</v>
      </c>
      <c r="B1866" t="s">
        <v>8</v>
      </c>
      <c r="C1866" t="s">
        <v>64</v>
      </c>
      <c r="D1866" t="s">
        <v>70</v>
      </c>
      <c r="E1866" t="s">
        <v>68</v>
      </c>
      <c r="F1866" t="s">
        <v>33</v>
      </c>
      <c r="G1866">
        <v>450000</v>
      </c>
    </row>
    <row r="1867" spans="1:7" x14ac:dyDescent="0.45">
      <c r="A1867" t="s">
        <v>67</v>
      </c>
      <c r="B1867" t="s">
        <v>8</v>
      </c>
      <c r="C1867" t="s">
        <v>39</v>
      </c>
      <c r="D1867" t="s">
        <v>70</v>
      </c>
      <c r="E1867" t="s">
        <v>69</v>
      </c>
      <c r="F1867" t="s">
        <v>36</v>
      </c>
      <c r="G1867">
        <v>1000000</v>
      </c>
    </row>
    <row r="1868" spans="1:7" x14ac:dyDescent="0.45">
      <c r="A1868" t="s">
        <v>67</v>
      </c>
      <c r="B1868" t="s">
        <v>8</v>
      </c>
      <c r="C1868" t="s">
        <v>64</v>
      </c>
      <c r="D1868" t="s">
        <v>70</v>
      </c>
      <c r="E1868" t="s">
        <v>69</v>
      </c>
      <c r="F1868" t="s">
        <v>36</v>
      </c>
      <c r="G1868">
        <v>900000</v>
      </c>
    </row>
    <row r="1869" spans="1:7" x14ac:dyDescent="0.45">
      <c r="A1869" t="s">
        <v>67</v>
      </c>
      <c r="B1869" t="s">
        <v>8</v>
      </c>
      <c r="C1869" t="s">
        <v>65</v>
      </c>
      <c r="D1869" t="s">
        <v>70</v>
      </c>
      <c r="E1869" t="s">
        <v>68</v>
      </c>
      <c r="F1869" t="s">
        <v>33</v>
      </c>
      <c r="G1869">
        <v>550000</v>
      </c>
    </row>
    <row r="1870" spans="1:7" x14ac:dyDescent="0.45">
      <c r="A1870" t="s">
        <v>67</v>
      </c>
      <c r="B1870" t="s">
        <v>8</v>
      </c>
      <c r="C1870" t="s">
        <v>64</v>
      </c>
      <c r="D1870" t="s">
        <v>70</v>
      </c>
      <c r="E1870" t="s">
        <v>68</v>
      </c>
      <c r="F1870" t="s">
        <v>33</v>
      </c>
      <c r="G1870">
        <v>65000</v>
      </c>
    </row>
    <row r="1871" spans="1:7" x14ac:dyDescent="0.45">
      <c r="A1871" t="s">
        <v>67</v>
      </c>
      <c r="B1871" t="s">
        <v>8</v>
      </c>
      <c r="C1871" t="s">
        <v>56</v>
      </c>
      <c r="D1871" t="s">
        <v>70</v>
      </c>
      <c r="E1871" t="s">
        <v>69</v>
      </c>
      <c r="F1871" t="s">
        <v>36</v>
      </c>
      <c r="G1871">
        <v>435000</v>
      </c>
    </row>
    <row r="1872" spans="1:7" x14ac:dyDescent="0.45">
      <c r="A1872" t="s">
        <v>67</v>
      </c>
      <c r="B1872" t="s">
        <v>8</v>
      </c>
      <c r="C1872" t="s">
        <v>54</v>
      </c>
      <c r="D1872" t="s">
        <v>10</v>
      </c>
      <c r="E1872" t="s">
        <v>69</v>
      </c>
      <c r="F1872" t="s">
        <v>12</v>
      </c>
      <c r="G1872">
        <v>410000</v>
      </c>
    </row>
    <row r="1873" spans="1:7" x14ac:dyDescent="0.45">
      <c r="A1873" t="s">
        <v>67</v>
      </c>
      <c r="B1873" t="s">
        <v>8</v>
      </c>
      <c r="C1873" t="s">
        <v>61</v>
      </c>
      <c r="D1873" t="s">
        <v>70</v>
      </c>
      <c r="E1873" t="s">
        <v>68</v>
      </c>
      <c r="F1873" t="s">
        <v>35</v>
      </c>
      <c r="G1873">
        <v>450000</v>
      </c>
    </row>
    <row r="1874" spans="1:7" x14ac:dyDescent="0.45">
      <c r="A1874" t="s">
        <v>67</v>
      </c>
      <c r="B1874" t="s">
        <v>8</v>
      </c>
      <c r="C1874" t="s">
        <v>71</v>
      </c>
      <c r="D1874" t="s">
        <v>10</v>
      </c>
      <c r="E1874" t="s">
        <v>68</v>
      </c>
      <c r="F1874" t="s">
        <v>33</v>
      </c>
      <c r="G1874">
        <v>340000</v>
      </c>
    </row>
    <row r="1875" spans="1:7" x14ac:dyDescent="0.45">
      <c r="A1875" t="s">
        <v>67</v>
      </c>
      <c r="B1875" t="s">
        <v>27</v>
      </c>
      <c r="C1875" t="s">
        <v>47</v>
      </c>
      <c r="D1875" t="s">
        <v>10</v>
      </c>
      <c r="E1875" t="s">
        <v>68</v>
      </c>
      <c r="F1875" t="s">
        <v>33</v>
      </c>
      <c r="G1875">
        <v>428000</v>
      </c>
    </row>
    <row r="1876" spans="1:7" x14ac:dyDescent="0.45">
      <c r="A1876" t="s">
        <v>67</v>
      </c>
      <c r="B1876" t="s">
        <v>8</v>
      </c>
      <c r="C1876" t="s">
        <v>39</v>
      </c>
      <c r="D1876" t="s">
        <v>10</v>
      </c>
      <c r="E1876" t="s">
        <v>69</v>
      </c>
      <c r="F1876" t="s">
        <v>33</v>
      </c>
      <c r="G1876">
        <v>340000</v>
      </c>
    </row>
    <row r="1877" spans="1:7" x14ac:dyDescent="0.45">
      <c r="A1877" t="s">
        <v>67</v>
      </c>
      <c r="B1877" t="s">
        <v>8</v>
      </c>
      <c r="C1877" t="s">
        <v>66</v>
      </c>
      <c r="D1877" t="s">
        <v>10</v>
      </c>
      <c r="E1877" t="s">
        <v>68</v>
      </c>
      <c r="F1877" t="s">
        <v>33</v>
      </c>
      <c r="G1877">
        <v>450000</v>
      </c>
    </row>
    <row r="1878" spans="1:7" x14ac:dyDescent="0.45">
      <c r="A1878" t="s">
        <v>67</v>
      </c>
      <c r="B1878" t="s">
        <v>8</v>
      </c>
      <c r="C1878" t="s">
        <v>41</v>
      </c>
      <c r="D1878" t="s">
        <v>10</v>
      </c>
      <c r="E1878" t="s">
        <v>68</v>
      </c>
      <c r="F1878" t="s">
        <v>12</v>
      </c>
      <c r="G1878">
        <v>300000</v>
      </c>
    </row>
    <row r="1879" spans="1:7" x14ac:dyDescent="0.45">
      <c r="A1879" t="s">
        <v>67</v>
      </c>
      <c r="B1879" t="s">
        <v>8</v>
      </c>
      <c r="C1879" t="s">
        <v>65</v>
      </c>
      <c r="D1879" t="s">
        <v>10</v>
      </c>
      <c r="E1879" t="s">
        <v>68</v>
      </c>
      <c r="F1879" t="s">
        <v>37</v>
      </c>
      <c r="G1879">
        <v>480000</v>
      </c>
    </row>
    <row r="1880" spans="1:7" x14ac:dyDescent="0.45">
      <c r="A1880" t="s">
        <v>67</v>
      </c>
      <c r="B1880" t="s">
        <v>8</v>
      </c>
      <c r="C1880" t="s">
        <v>39</v>
      </c>
      <c r="D1880" t="s">
        <v>10</v>
      </c>
      <c r="E1880" t="s">
        <v>68</v>
      </c>
      <c r="F1880" t="s">
        <v>33</v>
      </c>
      <c r="G1880">
        <v>370000</v>
      </c>
    </row>
    <row r="1881" spans="1:7" x14ac:dyDescent="0.45">
      <c r="A1881" t="s">
        <v>67</v>
      </c>
      <c r="B1881" t="s">
        <v>8</v>
      </c>
      <c r="C1881" t="s">
        <v>42</v>
      </c>
      <c r="D1881" t="s">
        <v>70</v>
      </c>
      <c r="E1881" t="s">
        <v>69</v>
      </c>
      <c r="F1881" t="s">
        <v>35</v>
      </c>
      <c r="G1881">
        <v>470000</v>
      </c>
    </row>
    <row r="1882" spans="1:7" x14ac:dyDescent="0.45">
      <c r="A1882" t="s">
        <v>67</v>
      </c>
      <c r="B1882" t="s">
        <v>8</v>
      </c>
      <c r="C1882" t="s">
        <v>39</v>
      </c>
      <c r="D1882" t="s">
        <v>70</v>
      </c>
      <c r="E1882" t="s">
        <v>68</v>
      </c>
      <c r="F1882" t="s">
        <v>33</v>
      </c>
      <c r="G1882">
        <v>530000</v>
      </c>
    </row>
    <row r="1883" spans="1:7" x14ac:dyDescent="0.45">
      <c r="A1883" t="s">
        <v>67</v>
      </c>
      <c r="B1883" t="s">
        <v>8</v>
      </c>
      <c r="C1883" t="s">
        <v>39</v>
      </c>
      <c r="D1883" t="s">
        <v>10</v>
      </c>
      <c r="E1883" t="s">
        <v>68</v>
      </c>
      <c r="F1883" t="s">
        <v>33</v>
      </c>
      <c r="G1883">
        <v>370000</v>
      </c>
    </row>
    <row r="1884" spans="1:7" x14ac:dyDescent="0.45">
      <c r="A1884" t="s">
        <v>67</v>
      </c>
      <c r="B1884" t="s">
        <v>8</v>
      </c>
      <c r="C1884" t="s">
        <v>40</v>
      </c>
      <c r="D1884" t="s">
        <v>10</v>
      </c>
      <c r="E1884" t="s">
        <v>68</v>
      </c>
      <c r="F1884" t="s">
        <v>37</v>
      </c>
      <c r="G1884">
        <v>420000</v>
      </c>
    </row>
    <row r="1885" spans="1:7" x14ac:dyDescent="0.45">
      <c r="A1885" t="s">
        <v>67</v>
      </c>
      <c r="B1885" t="s">
        <v>8</v>
      </c>
      <c r="C1885" t="s">
        <v>71</v>
      </c>
      <c r="D1885" t="s">
        <v>10</v>
      </c>
      <c r="E1885" t="s">
        <v>68</v>
      </c>
      <c r="F1885" t="s">
        <v>12</v>
      </c>
      <c r="G1885">
        <v>420000</v>
      </c>
    </row>
    <row r="1886" spans="1:7" x14ac:dyDescent="0.45">
      <c r="A1886" t="s">
        <v>67</v>
      </c>
      <c r="B1886" t="s">
        <v>8</v>
      </c>
      <c r="C1886" t="s">
        <v>40</v>
      </c>
      <c r="D1886" t="s">
        <v>10</v>
      </c>
      <c r="E1886" t="s">
        <v>68</v>
      </c>
      <c r="F1886" t="s">
        <v>12</v>
      </c>
      <c r="G1886">
        <v>375000</v>
      </c>
    </row>
    <row r="1887" spans="1:7" x14ac:dyDescent="0.45">
      <c r="A1887" t="s">
        <v>67</v>
      </c>
      <c r="B1887" t="s">
        <v>8</v>
      </c>
      <c r="C1887" t="s">
        <v>39</v>
      </c>
      <c r="D1887" t="s">
        <v>10</v>
      </c>
      <c r="E1887" t="s">
        <v>69</v>
      </c>
      <c r="F1887" t="s">
        <v>33</v>
      </c>
      <c r="G1887">
        <v>455000</v>
      </c>
    </row>
    <row r="1888" spans="1:7" x14ac:dyDescent="0.45">
      <c r="A1888" t="s">
        <v>67</v>
      </c>
      <c r="B1888" t="s">
        <v>8</v>
      </c>
      <c r="C1888" t="s">
        <v>61</v>
      </c>
      <c r="D1888" t="s">
        <v>10</v>
      </c>
      <c r="E1888" t="s">
        <v>68</v>
      </c>
      <c r="F1888" t="s">
        <v>37</v>
      </c>
      <c r="G1888">
        <v>550000</v>
      </c>
    </row>
    <row r="1889" spans="1:7" x14ac:dyDescent="0.45">
      <c r="A1889" t="s">
        <v>67</v>
      </c>
      <c r="B1889" t="s">
        <v>8</v>
      </c>
      <c r="C1889" t="s">
        <v>40</v>
      </c>
      <c r="D1889" t="s">
        <v>10</v>
      </c>
      <c r="E1889" t="s">
        <v>69</v>
      </c>
      <c r="F1889" t="s">
        <v>12</v>
      </c>
      <c r="G1889">
        <v>415000</v>
      </c>
    </row>
    <row r="1890" spans="1:7" x14ac:dyDescent="0.45">
      <c r="A1890" t="s">
        <v>67</v>
      </c>
      <c r="B1890" t="s">
        <v>8</v>
      </c>
      <c r="C1890" t="s">
        <v>40</v>
      </c>
      <c r="D1890" t="s">
        <v>10</v>
      </c>
      <c r="E1890" t="s">
        <v>68</v>
      </c>
      <c r="F1890" t="s">
        <v>12</v>
      </c>
      <c r="G1890">
        <v>408000</v>
      </c>
    </row>
    <row r="1891" spans="1:7" x14ac:dyDescent="0.45">
      <c r="A1891" t="s">
        <v>67</v>
      </c>
      <c r="B1891" t="s">
        <v>27</v>
      </c>
      <c r="C1891" t="s">
        <v>64</v>
      </c>
      <c r="D1891" t="s">
        <v>10</v>
      </c>
      <c r="E1891" t="s">
        <v>68</v>
      </c>
      <c r="F1891" t="s">
        <v>12</v>
      </c>
      <c r="G1891">
        <v>79835</v>
      </c>
    </row>
    <row r="1892" spans="1:7" x14ac:dyDescent="0.45">
      <c r="A1892" t="s">
        <v>67</v>
      </c>
      <c r="B1892" t="s">
        <v>8</v>
      </c>
      <c r="C1892" t="s">
        <v>65</v>
      </c>
      <c r="D1892" t="s">
        <v>10</v>
      </c>
      <c r="E1892" t="s">
        <v>68</v>
      </c>
      <c r="F1892" t="s">
        <v>37</v>
      </c>
      <c r="G1892">
        <v>400000</v>
      </c>
    </row>
    <row r="1893" spans="1:7" x14ac:dyDescent="0.45">
      <c r="A1893" t="s">
        <v>67</v>
      </c>
      <c r="B1893" t="s">
        <v>8</v>
      </c>
      <c r="C1893" t="s">
        <v>39</v>
      </c>
      <c r="D1893" t="s">
        <v>10</v>
      </c>
      <c r="E1893" t="s">
        <v>68</v>
      </c>
      <c r="F1893" t="s">
        <v>35</v>
      </c>
      <c r="G1893">
        <v>300000</v>
      </c>
    </row>
    <row r="1894" spans="1:7" x14ac:dyDescent="0.45">
      <c r="A1894" t="s">
        <v>67</v>
      </c>
      <c r="B1894" t="s">
        <v>8</v>
      </c>
      <c r="C1894" t="s">
        <v>39</v>
      </c>
      <c r="D1894" t="s">
        <v>10</v>
      </c>
      <c r="E1894" t="s">
        <v>68</v>
      </c>
      <c r="F1894" t="s">
        <v>33</v>
      </c>
      <c r="G1894">
        <v>370000</v>
      </c>
    </row>
    <row r="1895" spans="1:7" x14ac:dyDescent="0.45">
      <c r="A1895" t="s">
        <v>67</v>
      </c>
      <c r="B1895" t="s">
        <v>8</v>
      </c>
      <c r="C1895" t="s">
        <v>64</v>
      </c>
      <c r="D1895" t="s">
        <v>70</v>
      </c>
      <c r="E1895" t="s">
        <v>69</v>
      </c>
      <c r="F1895" t="s">
        <v>33</v>
      </c>
      <c r="G1895">
        <v>480000</v>
      </c>
    </row>
    <row r="1896" spans="1:7" x14ac:dyDescent="0.45">
      <c r="A1896" t="s">
        <v>67</v>
      </c>
      <c r="B1896" t="s">
        <v>8</v>
      </c>
      <c r="C1896" t="s">
        <v>71</v>
      </c>
      <c r="D1896" t="s">
        <v>10</v>
      </c>
      <c r="E1896" t="s">
        <v>68</v>
      </c>
      <c r="F1896" t="s">
        <v>33</v>
      </c>
      <c r="G1896">
        <v>360000</v>
      </c>
    </row>
    <row r="1897" spans="1:7" x14ac:dyDescent="0.45">
      <c r="A1897" t="s">
        <v>67</v>
      </c>
      <c r="B1897" t="s">
        <v>8</v>
      </c>
      <c r="C1897" t="s">
        <v>56</v>
      </c>
      <c r="D1897" t="s">
        <v>70</v>
      </c>
      <c r="E1897" t="s">
        <v>68</v>
      </c>
      <c r="F1897" t="s">
        <v>33</v>
      </c>
      <c r="G1897">
        <v>440000</v>
      </c>
    </row>
    <row r="1898" spans="1:7" x14ac:dyDescent="0.45">
      <c r="A1898" t="s">
        <v>67</v>
      </c>
      <c r="B1898" t="s">
        <v>8</v>
      </c>
      <c r="C1898" t="s">
        <v>55</v>
      </c>
      <c r="D1898" t="s">
        <v>70</v>
      </c>
      <c r="E1898" t="s">
        <v>69</v>
      </c>
      <c r="F1898" t="s">
        <v>35</v>
      </c>
      <c r="G1898">
        <v>450000</v>
      </c>
    </row>
    <row r="1899" spans="1:7" x14ac:dyDescent="0.45">
      <c r="A1899" t="s">
        <v>67</v>
      </c>
      <c r="B1899" t="s">
        <v>8</v>
      </c>
      <c r="C1899" t="s">
        <v>56</v>
      </c>
      <c r="D1899" t="s">
        <v>70</v>
      </c>
      <c r="E1899" t="s">
        <v>68</v>
      </c>
      <c r="F1899" t="s">
        <v>35</v>
      </c>
      <c r="G1899">
        <v>500000</v>
      </c>
    </row>
    <row r="1900" spans="1:7" x14ac:dyDescent="0.45">
      <c r="A1900" t="s">
        <v>67</v>
      </c>
      <c r="B1900" t="s">
        <v>8</v>
      </c>
      <c r="C1900" t="s">
        <v>42</v>
      </c>
      <c r="D1900" t="s">
        <v>70</v>
      </c>
      <c r="E1900" t="s">
        <v>68</v>
      </c>
      <c r="F1900" t="s">
        <v>35</v>
      </c>
      <c r="G1900">
        <v>600000</v>
      </c>
    </row>
    <row r="1901" spans="1:7" x14ac:dyDescent="0.45">
      <c r="A1901" t="s">
        <v>67</v>
      </c>
      <c r="B1901" t="s">
        <v>8</v>
      </c>
      <c r="C1901" t="s">
        <v>65</v>
      </c>
      <c r="D1901" t="s">
        <v>10</v>
      </c>
      <c r="E1901" t="s">
        <v>69</v>
      </c>
      <c r="F1901" t="s">
        <v>37</v>
      </c>
      <c r="G1901">
        <v>390000</v>
      </c>
    </row>
    <row r="1902" spans="1:7" x14ac:dyDescent="0.45">
      <c r="A1902" t="s">
        <v>67</v>
      </c>
      <c r="B1902" t="s">
        <v>8</v>
      </c>
      <c r="C1902" t="s">
        <v>42</v>
      </c>
      <c r="D1902" t="s">
        <v>10</v>
      </c>
      <c r="E1902" t="s">
        <v>69</v>
      </c>
      <c r="F1902" t="s">
        <v>33</v>
      </c>
      <c r="G1902">
        <v>450000</v>
      </c>
    </row>
    <row r="1903" spans="1:7" x14ac:dyDescent="0.45">
      <c r="A1903" t="s">
        <v>67</v>
      </c>
      <c r="B1903" t="s">
        <v>8</v>
      </c>
      <c r="C1903" t="s">
        <v>65</v>
      </c>
      <c r="D1903" t="s">
        <v>70</v>
      </c>
      <c r="E1903" t="s">
        <v>68</v>
      </c>
      <c r="F1903" t="s">
        <v>33</v>
      </c>
      <c r="G1903">
        <v>510000</v>
      </c>
    </row>
    <row r="1904" spans="1:7" x14ac:dyDescent="0.45">
      <c r="A1904" t="s">
        <v>67</v>
      </c>
      <c r="B1904" t="s">
        <v>27</v>
      </c>
      <c r="C1904" t="s">
        <v>42</v>
      </c>
      <c r="D1904" t="s">
        <v>10</v>
      </c>
      <c r="E1904" t="s">
        <v>69</v>
      </c>
      <c r="F1904" t="s">
        <v>33</v>
      </c>
      <c r="G1904">
        <v>240000</v>
      </c>
    </row>
    <row r="1905" spans="1:7" x14ac:dyDescent="0.45">
      <c r="A1905" t="s">
        <v>67</v>
      </c>
      <c r="B1905" t="s">
        <v>8</v>
      </c>
      <c r="C1905" t="s">
        <v>40</v>
      </c>
      <c r="D1905" t="s">
        <v>70</v>
      </c>
      <c r="E1905" t="s">
        <v>68</v>
      </c>
      <c r="F1905" t="s">
        <v>35</v>
      </c>
      <c r="G1905">
        <v>440000</v>
      </c>
    </row>
    <row r="1906" spans="1:7" x14ac:dyDescent="0.45">
      <c r="A1906" t="s">
        <v>67</v>
      </c>
      <c r="B1906" t="s">
        <v>8</v>
      </c>
      <c r="C1906" t="s">
        <v>39</v>
      </c>
      <c r="D1906" t="s">
        <v>10</v>
      </c>
      <c r="E1906" t="s">
        <v>68</v>
      </c>
      <c r="F1906" t="s">
        <v>33</v>
      </c>
      <c r="G1906">
        <v>400000</v>
      </c>
    </row>
    <row r="1907" spans="1:7" x14ac:dyDescent="0.45">
      <c r="A1907" t="s">
        <v>67</v>
      </c>
      <c r="B1907" t="s">
        <v>8</v>
      </c>
      <c r="C1907" t="s">
        <v>39</v>
      </c>
      <c r="D1907" t="s">
        <v>10</v>
      </c>
      <c r="E1907" t="s">
        <v>68</v>
      </c>
      <c r="F1907" t="s">
        <v>12</v>
      </c>
      <c r="G1907">
        <v>411000</v>
      </c>
    </row>
    <row r="1908" spans="1:7" x14ac:dyDescent="0.45">
      <c r="A1908" t="s">
        <v>67</v>
      </c>
      <c r="B1908" t="s">
        <v>27</v>
      </c>
      <c r="C1908" t="s">
        <v>73</v>
      </c>
      <c r="D1908" t="s">
        <v>70</v>
      </c>
      <c r="E1908" t="s">
        <v>68</v>
      </c>
      <c r="F1908" t="s">
        <v>33</v>
      </c>
      <c r="G1908">
        <v>525000</v>
      </c>
    </row>
    <row r="1909" spans="1:7" x14ac:dyDescent="0.45">
      <c r="A1909" t="s">
        <v>67</v>
      </c>
      <c r="B1909" t="s">
        <v>27</v>
      </c>
      <c r="C1909" t="s">
        <v>73</v>
      </c>
      <c r="D1909" t="s">
        <v>10</v>
      </c>
      <c r="E1909" t="s">
        <v>68</v>
      </c>
      <c r="F1909" t="s">
        <v>35</v>
      </c>
      <c r="G1909">
        <v>380000</v>
      </c>
    </row>
    <row r="1910" spans="1:7" x14ac:dyDescent="0.45">
      <c r="A1910" t="s">
        <v>67</v>
      </c>
      <c r="B1910" t="s">
        <v>27</v>
      </c>
      <c r="C1910" t="s">
        <v>39</v>
      </c>
      <c r="D1910" t="s">
        <v>10</v>
      </c>
      <c r="E1910" t="s">
        <v>68</v>
      </c>
      <c r="F1910" t="s">
        <v>12</v>
      </c>
      <c r="G1910">
        <v>346500</v>
      </c>
    </row>
    <row r="1911" spans="1:7" x14ac:dyDescent="0.45">
      <c r="A1911" t="s">
        <v>67</v>
      </c>
      <c r="B1911" t="s">
        <v>8</v>
      </c>
      <c r="C1911" t="s">
        <v>39</v>
      </c>
      <c r="D1911" t="s">
        <v>10</v>
      </c>
      <c r="E1911" t="s">
        <v>69</v>
      </c>
      <c r="F1911" t="s">
        <v>33</v>
      </c>
      <c r="G1911">
        <v>419000</v>
      </c>
    </row>
    <row r="1912" spans="1:7" x14ac:dyDescent="0.45">
      <c r="A1912" t="s">
        <v>67</v>
      </c>
      <c r="B1912" t="s">
        <v>8</v>
      </c>
      <c r="C1912" t="s">
        <v>42</v>
      </c>
      <c r="D1912" t="s">
        <v>10</v>
      </c>
      <c r="E1912" t="s">
        <v>69</v>
      </c>
      <c r="F1912" t="s">
        <v>33</v>
      </c>
      <c r="G1912">
        <v>375000</v>
      </c>
    </row>
    <row r="1913" spans="1:7" x14ac:dyDescent="0.45">
      <c r="A1913" t="s">
        <v>67</v>
      </c>
      <c r="B1913" t="s">
        <v>8</v>
      </c>
      <c r="C1913" t="s">
        <v>72</v>
      </c>
      <c r="D1913" t="s">
        <v>70</v>
      </c>
      <c r="E1913" t="s">
        <v>68</v>
      </c>
      <c r="F1913" t="s">
        <v>33</v>
      </c>
      <c r="G1913">
        <v>530000</v>
      </c>
    </row>
    <row r="1914" spans="1:7" x14ac:dyDescent="0.45">
      <c r="A1914" t="s">
        <v>67</v>
      </c>
      <c r="B1914" t="s">
        <v>8</v>
      </c>
      <c r="C1914" t="s">
        <v>41</v>
      </c>
      <c r="D1914" t="s">
        <v>70</v>
      </c>
      <c r="E1914" t="s">
        <v>69</v>
      </c>
      <c r="F1914" t="s">
        <v>33</v>
      </c>
      <c r="G1914">
        <v>550000</v>
      </c>
    </row>
    <row r="1915" spans="1:7" x14ac:dyDescent="0.45">
      <c r="A1915" t="s">
        <v>67</v>
      </c>
      <c r="B1915" t="s">
        <v>8</v>
      </c>
      <c r="C1915" t="s">
        <v>40</v>
      </c>
      <c r="D1915" t="s">
        <v>10</v>
      </c>
      <c r="E1915" t="s">
        <v>69</v>
      </c>
      <c r="F1915" t="s">
        <v>33</v>
      </c>
      <c r="G1915">
        <v>409100</v>
      </c>
    </row>
    <row r="1916" spans="1:7" x14ac:dyDescent="0.45">
      <c r="A1916" t="s">
        <v>67</v>
      </c>
      <c r="B1916" t="s">
        <v>27</v>
      </c>
      <c r="C1916" t="s">
        <v>39</v>
      </c>
      <c r="D1916" t="s">
        <v>10</v>
      </c>
      <c r="E1916" t="s">
        <v>68</v>
      </c>
      <c r="F1916" t="s">
        <v>33</v>
      </c>
      <c r="G1916">
        <v>420000</v>
      </c>
    </row>
    <row r="1917" spans="1:7" x14ac:dyDescent="0.45">
      <c r="A1917" t="s">
        <v>67</v>
      </c>
      <c r="B1917" t="s">
        <v>8</v>
      </c>
      <c r="C1917" t="s">
        <v>39</v>
      </c>
      <c r="D1917" t="s">
        <v>10</v>
      </c>
      <c r="E1917" t="s">
        <v>68</v>
      </c>
      <c r="F1917" t="s">
        <v>33</v>
      </c>
      <c r="G1917">
        <v>360000</v>
      </c>
    </row>
    <row r="1918" spans="1:7" x14ac:dyDescent="0.45">
      <c r="A1918" t="s">
        <v>67</v>
      </c>
      <c r="B1918" t="s">
        <v>8</v>
      </c>
      <c r="C1918" t="s">
        <v>40</v>
      </c>
      <c r="D1918" t="s">
        <v>10</v>
      </c>
      <c r="E1918" t="s">
        <v>68</v>
      </c>
      <c r="F1918" t="s">
        <v>33</v>
      </c>
      <c r="G1918">
        <v>420000</v>
      </c>
    </row>
    <row r="1919" spans="1:7" x14ac:dyDescent="0.45">
      <c r="A1919" t="s">
        <v>67</v>
      </c>
      <c r="B1919" t="s">
        <v>8</v>
      </c>
      <c r="C1919" t="s">
        <v>71</v>
      </c>
      <c r="D1919" t="s">
        <v>70</v>
      </c>
      <c r="E1919" t="s">
        <v>69</v>
      </c>
      <c r="F1919" t="s">
        <v>35</v>
      </c>
      <c r="G1919">
        <v>420000</v>
      </c>
    </row>
    <row r="1920" spans="1:7" x14ac:dyDescent="0.45">
      <c r="A1920" t="s">
        <v>67</v>
      </c>
      <c r="B1920" t="s">
        <v>8</v>
      </c>
      <c r="C1920" t="s">
        <v>65</v>
      </c>
      <c r="D1920" t="s">
        <v>70</v>
      </c>
      <c r="E1920" t="s">
        <v>69</v>
      </c>
      <c r="F1920" t="s">
        <v>35</v>
      </c>
      <c r="G1920">
        <v>500000</v>
      </c>
    </row>
    <row r="1921" spans="1:7" x14ac:dyDescent="0.45">
      <c r="A1921" t="s">
        <v>67</v>
      </c>
      <c r="B1921" t="s">
        <v>8</v>
      </c>
      <c r="C1921" t="s">
        <v>41</v>
      </c>
      <c r="D1921" t="s">
        <v>10</v>
      </c>
      <c r="E1921" t="s">
        <v>68</v>
      </c>
      <c r="F1921" t="s">
        <v>12</v>
      </c>
      <c r="G1921">
        <v>1000000</v>
      </c>
    </row>
    <row r="1922" spans="1:7" x14ac:dyDescent="0.45">
      <c r="A1922" t="s">
        <v>67</v>
      </c>
      <c r="B1922" t="s">
        <v>8</v>
      </c>
      <c r="C1922" t="s">
        <v>42</v>
      </c>
      <c r="D1922" t="s">
        <v>70</v>
      </c>
      <c r="E1922" t="s">
        <v>68</v>
      </c>
      <c r="F1922" t="s">
        <v>35</v>
      </c>
      <c r="G1922">
        <v>460000</v>
      </c>
    </row>
    <row r="1923" spans="1:7" x14ac:dyDescent="0.45">
      <c r="A1923" t="s">
        <v>67</v>
      </c>
      <c r="B1923" t="s">
        <v>8</v>
      </c>
      <c r="C1923" t="s">
        <v>39</v>
      </c>
      <c r="D1923" t="s">
        <v>70</v>
      </c>
      <c r="E1923" t="s">
        <v>68</v>
      </c>
      <c r="F1923" t="s">
        <v>33</v>
      </c>
      <c r="G1923">
        <v>460000</v>
      </c>
    </row>
    <row r="1924" spans="1:7" x14ac:dyDescent="0.45">
      <c r="A1924" t="s">
        <v>67</v>
      </c>
      <c r="B1924" t="s">
        <v>8</v>
      </c>
      <c r="C1924" t="s">
        <v>39</v>
      </c>
      <c r="D1924" t="s">
        <v>70</v>
      </c>
      <c r="E1924" t="s">
        <v>69</v>
      </c>
      <c r="F1924" t="s">
        <v>33</v>
      </c>
      <c r="G1924">
        <v>450000</v>
      </c>
    </row>
    <row r="1925" spans="1:7" x14ac:dyDescent="0.45">
      <c r="A1925" t="s">
        <v>67</v>
      </c>
      <c r="B1925" t="s">
        <v>8</v>
      </c>
      <c r="C1925" t="s">
        <v>71</v>
      </c>
      <c r="D1925" t="s">
        <v>70</v>
      </c>
      <c r="E1925" t="s">
        <v>68</v>
      </c>
      <c r="F1925" t="s">
        <v>33</v>
      </c>
      <c r="G1925">
        <v>457000</v>
      </c>
    </row>
    <row r="1926" spans="1:7" x14ac:dyDescent="0.45">
      <c r="A1926" t="s">
        <v>67</v>
      </c>
      <c r="B1926" t="s">
        <v>8</v>
      </c>
      <c r="C1926" t="s">
        <v>39</v>
      </c>
      <c r="D1926" t="s">
        <v>70</v>
      </c>
      <c r="E1926" t="s">
        <v>69</v>
      </c>
      <c r="F1926" t="s">
        <v>33</v>
      </c>
      <c r="G1926">
        <v>492000</v>
      </c>
    </row>
    <row r="1927" spans="1:7" x14ac:dyDescent="0.45">
      <c r="A1927" t="s">
        <v>67</v>
      </c>
      <c r="B1927" t="s">
        <v>8</v>
      </c>
      <c r="C1927" t="s">
        <v>41</v>
      </c>
      <c r="D1927" t="s">
        <v>70</v>
      </c>
      <c r="E1927" t="s">
        <v>69</v>
      </c>
      <c r="F1927" t="s">
        <v>35</v>
      </c>
      <c r="G1927">
        <v>440000</v>
      </c>
    </row>
    <row r="1928" spans="1:7" x14ac:dyDescent="0.45">
      <c r="A1928" t="s">
        <v>67</v>
      </c>
      <c r="B1928" t="s">
        <v>8</v>
      </c>
      <c r="C1928" t="s">
        <v>64</v>
      </c>
      <c r="D1928" t="s">
        <v>70</v>
      </c>
      <c r="E1928" t="s">
        <v>69</v>
      </c>
      <c r="F1928" t="s">
        <v>35</v>
      </c>
      <c r="G1928">
        <v>300000</v>
      </c>
    </row>
    <row r="1929" spans="1:7" x14ac:dyDescent="0.45">
      <c r="A1929" t="s">
        <v>67</v>
      </c>
      <c r="B1929" t="s">
        <v>8</v>
      </c>
      <c r="C1929" t="s">
        <v>65</v>
      </c>
      <c r="D1929" t="s">
        <v>70</v>
      </c>
      <c r="E1929" t="s">
        <v>69</v>
      </c>
      <c r="F1929" t="s">
        <v>33</v>
      </c>
      <c r="G1929">
        <v>440000</v>
      </c>
    </row>
    <row r="1930" spans="1:7" x14ac:dyDescent="0.45">
      <c r="A1930" t="s">
        <v>67</v>
      </c>
      <c r="B1930" t="s">
        <v>8</v>
      </c>
      <c r="C1930" t="s">
        <v>39</v>
      </c>
      <c r="D1930" t="s">
        <v>10</v>
      </c>
      <c r="E1930" t="s">
        <v>68</v>
      </c>
      <c r="F1930" t="s">
        <v>33</v>
      </c>
      <c r="G1930">
        <v>360000</v>
      </c>
    </row>
    <row r="1931" spans="1:7" x14ac:dyDescent="0.45">
      <c r="A1931" t="s">
        <v>67</v>
      </c>
      <c r="B1931" t="s">
        <v>27</v>
      </c>
      <c r="C1931" t="s">
        <v>56</v>
      </c>
      <c r="D1931" t="s">
        <v>70</v>
      </c>
      <c r="E1931" t="s">
        <v>69</v>
      </c>
      <c r="F1931" t="s">
        <v>33</v>
      </c>
      <c r="G1931">
        <v>464800</v>
      </c>
    </row>
    <row r="1932" spans="1:7" x14ac:dyDescent="0.45">
      <c r="A1932" t="s">
        <v>67</v>
      </c>
      <c r="B1932" t="s">
        <v>8</v>
      </c>
      <c r="C1932" t="s">
        <v>42</v>
      </c>
      <c r="D1932" t="s">
        <v>70</v>
      </c>
      <c r="E1932" t="s">
        <v>68</v>
      </c>
      <c r="F1932" t="s">
        <v>33</v>
      </c>
      <c r="G1932">
        <v>440000</v>
      </c>
    </row>
    <row r="1933" spans="1:7" x14ac:dyDescent="0.45">
      <c r="A1933" t="s">
        <v>67</v>
      </c>
      <c r="B1933" t="s">
        <v>8</v>
      </c>
      <c r="C1933" t="s">
        <v>64</v>
      </c>
      <c r="D1933" t="s">
        <v>70</v>
      </c>
      <c r="E1933" t="s">
        <v>69</v>
      </c>
      <c r="F1933" t="s">
        <v>35</v>
      </c>
      <c r="G1933">
        <v>450000</v>
      </c>
    </row>
    <row r="1934" spans="1:7" x14ac:dyDescent="0.45">
      <c r="A1934" t="s">
        <v>67</v>
      </c>
      <c r="B1934" t="s">
        <v>8</v>
      </c>
      <c r="C1934" t="s">
        <v>56</v>
      </c>
      <c r="D1934" t="s">
        <v>70</v>
      </c>
      <c r="E1934" t="s">
        <v>68</v>
      </c>
      <c r="F1934" t="s">
        <v>33</v>
      </c>
      <c r="G1934">
        <v>445000</v>
      </c>
    </row>
    <row r="1935" spans="1:7" x14ac:dyDescent="0.45">
      <c r="A1935" t="s">
        <v>67</v>
      </c>
      <c r="B1935" t="s">
        <v>8</v>
      </c>
      <c r="C1935" t="s">
        <v>64</v>
      </c>
      <c r="D1935" t="s">
        <v>10</v>
      </c>
      <c r="E1935" t="s">
        <v>68</v>
      </c>
      <c r="F1935" t="s">
        <v>33</v>
      </c>
      <c r="G1935">
        <v>250000</v>
      </c>
    </row>
    <row r="1936" spans="1:7" x14ac:dyDescent="0.45">
      <c r="A1936" t="s">
        <v>67</v>
      </c>
      <c r="B1936" t="s">
        <v>8</v>
      </c>
      <c r="C1936" t="s">
        <v>65</v>
      </c>
      <c r="D1936" t="s">
        <v>10</v>
      </c>
      <c r="E1936" t="s">
        <v>68</v>
      </c>
      <c r="F1936" t="s">
        <v>33</v>
      </c>
      <c r="G1936">
        <v>425000</v>
      </c>
    </row>
    <row r="1937" spans="1:7" x14ac:dyDescent="0.45">
      <c r="A1937" t="s">
        <v>67</v>
      </c>
      <c r="B1937" t="s">
        <v>8</v>
      </c>
      <c r="C1937" t="s">
        <v>39</v>
      </c>
      <c r="D1937" t="s">
        <v>70</v>
      </c>
      <c r="E1937" t="s">
        <v>68</v>
      </c>
      <c r="F1937" t="s">
        <v>33</v>
      </c>
      <c r="G1937">
        <v>402000</v>
      </c>
    </row>
    <row r="1938" spans="1:7" x14ac:dyDescent="0.45">
      <c r="A1938" t="s">
        <v>67</v>
      </c>
      <c r="B1938" t="s">
        <v>8</v>
      </c>
      <c r="C1938" t="s">
        <v>56</v>
      </c>
      <c r="D1938" t="s">
        <v>70</v>
      </c>
      <c r="E1938" t="s">
        <v>68</v>
      </c>
      <c r="F1938" t="s">
        <v>35</v>
      </c>
      <c r="G1938">
        <v>500000</v>
      </c>
    </row>
    <row r="1939" spans="1:7" x14ac:dyDescent="0.45">
      <c r="A1939" t="s">
        <v>67</v>
      </c>
      <c r="B1939" t="s">
        <v>8</v>
      </c>
      <c r="C1939" t="s">
        <v>41</v>
      </c>
      <c r="D1939" t="s">
        <v>10</v>
      </c>
      <c r="E1939" t="s">
        <v>69</v>
      </c>
      <c r="F1939" t="s">
        <v>33</v>
      </c>
      <c r="G1939">
        <v>408000</v>
      </c>
    </row>
    <row r="1940" spans="1:7" x14ac:dyDescent="0.45">
      <c r="A1940" t="s">
        <v>67</v>
      </c>
      <c r="B1940" t="s">
        <v>8</v>
      </c>
      <c r="C1940" t="s">
        <v>64</v>
      </c>
      <c r="D1940" t="s">
        <v>10</v>
      </c>
      <c r="E1940" t="s">
        <v>68</v>
      </c>
      <c r="F1940" t="s">
        <v>35</v>
      </c>
      <c r="G1940">
        <v>450000</v>
      </c>
    </row>
    <row r="1941" spans="1:7" x14ac:dyDescent="0.45">
      <c r="A1941" t="s">
        <v>67</v>
      </c>
      <c r="B1941" t="s">
        <v>8</v>
      </c>
      <c r="C1941" t="s">
        <v>40</v>
      </c>
      <c r="D1941" t="s">
        <v>10</v>
      </c>
      <c r="E1941" t="s">
        <v>68</v>
      </c>
      <c r="F1941" t="s">
        <v>33</v>
      </c>
      <c r="G1941">
        <v>390000</v>
      </c>
    </row>
    <row r="1942" spans="1:7" x14ac:dyDescent="0.45">
      <c r="A1942" t="s">
        <v>67</v>
      </c>
      <c r="B1942" t="s">
        <v>27</v>
      </c>
      <c r="C1942" t="s">
        <v>41</v>
      </c>
      <c r="D1942" t="s">
        <v>10</v>
      </c>
      <c r="E1942" t="s">
        <v>69</v>
      </c>
      <c r="F1942" t="s">
        <v>36</v>
      </c>
      <c r="G1942">
        <v>240000</v>
      </c>
    </row>
    <row r="1943" spans="1:7" x14ac:dyDescent="0.45">
      <c r="A1943" t="s">
        <v>67</v>
      </c>
      <c r="B1943" t="s">
        <v>8</v>
      </c>
      <c r="C1943" t="s">
        <v>40</v>
      </c>
      <c r="D1943" t="s">
        <v>10</v>
      </c>
      <c r="E1943" t="s">
        <v>68</v>
      </c>
      <c r="F1943" t="s">
        <v>35</v>
      </c>
      <c r="G1943">
        <v>440000</v>
      </c>
    </row>
    <row r="1944" spans="1:7" x14ac:dyDescent="0.45">
      <c r="A1944" t="s">
        <v>67</v>
      </c>
      <c r="B1944" t="s">
        <v>8</v>
      </c>
      <c r="C1944" t="s">
        <v>64</v>
      </c>
      <c r="D1944" t="s">
        <v>70</v>
      </c>
      <c r="E1944" t="s">
        <v>68</v>
      </c>
      <c r="F1944" t="s">
        <v>33</v>
      </c>
      <c r="G1944">
        <v>350000</v>
      </c>
    </row>
    <row r="1945" spans="1:7" x14ac:dyDescent="0.45">
      <c r="A1945" t="s">
        <v>67</v>
      </c>
      <c r="B1945" t="s">
        <v>8</v>
      </c>
      <c r="C1945" t="s">
        <v>65</v>
      </c>
      <c r="D1945" t="s">
        <v>10</v>
      </c>
      <c r="E1945" t="s">
        <v>69</v>
      </c>
      <c r="F1945" t="s">
        <v>33</v>
      </c>
      <c r="G1945">
        <v>380000</v>
      </c>
    </row>
    <row r="1946" spans="1:7" x14ac:dyDescent="0.45">
      <c r="A1946" t="s">
        <v>67</v>
      </c>
      <c r="B1946" t="s">
        <v>8</v>
      </c>
      <c r="C1946" t="s">
        <v>39</v>
      </c>
      <c r="D1946" t="s">
        <v>10</v>
      </c>
      <c r="E1946" t="s">
        <v>69</v>
      </c>
      <c r="F1946" t="s">
        <v>33</v>
      </c>
      <c r="G1946">
        <v>400000</v>
      </c>
    </row>
    <row r="1947" spans="1:7" x14ac:dyDescent="0.45">
      <c r="A1947" t="s">
        <v>67</v>
      </c>
      <c r="B1947" t="s">
        <v>8</v>
      </c>
      <c r="C1947" t="s">
        <v>72</v>
      </c>
      <c r="D1947" t="s">
        <v>70</v>
      </c>
      <c r="E1947" t="s">
        <v>68</v>
      </c>
      <c r="F1947" t="s">
        <v>36</v>
      </c>
      <c r="G1947">
        <v>624000</v>
      </c>
    </row>
    <row r="1948" spans="1:7" x14ac:dyDescent="0.45">
      <c r="A1948" t="s">
        <v>67</v>
      </c>
      <c r="B1948" t="s">
        <v>8</v>
      </c>
      <c r="C1948" t="s">
        <v>71</v>
      </c>
      <c r="D1948" t="s">
        <v>10</v>
      </c>
      <c r="E1948" t="s">
        <v>68</v>
      </c>
      <c r="F1948" t="s">
        <v>33</v>
      </c>
      <c r="G1948">
        <v>400000</v>
      </c>
    </row>
    <row r="1949" spans="1:7" x14ac:dyDescent="0.45">
      <c r="A1949" t="s">
        <v>67</v>
      </c>
      <c r="B1949" t="s">
        <v>8</v>
      </c>
      <c r="C1949" t="s">
        <v>31</v>
      </c>
      <c r="D1949" t="s">
        <v>70</v>
      </c>
      <c r="E1949" t="s">
        <v>69</v>
      </c>
      <c r="F1949" t="s">
        <v>33</v>
      </c>
      <c r="G1949">
        <v>156000</v>
      </c>
    </row>
    <row r="1950" spans="1:7" x14ac:dyDescent="0.45">
      <c r="A1950" t="s">
        <v>67</v>
      </c>
      <c r="B1950" t="s">
        <v>8</v>
      </c>
      <c r="C1950" t="s">
        <v>41</v>
      </c>
      <c r="D1950" t="s">
        <v>10</v>
      </c>
      <c r="E1950" t="s">
        <v>69</v>
      </c>
      <c r="F1950" t="s">
        <v>35</v>
      </c>
      <c r="G1950">
        <v>300000</v>
      </c>
    </row>
    <row r="1951" spans="1:7" x14ac:dyDescent="0.45">
      <c r="A1951" t="s">
        <v>67</v>
      </c>
      <c r="B1951" t="s">
        <v>8</v>
      </c>
      <c r="C1951" t="s">
        <v>64</v>
      </c>
      <c r="D1951" t="s">
        <v>70</v>
      </c>
      <c r="E1951" t="s">
        <v>69</v>
      </c>
      <c r="F1951" t="s">
        <v>35</v>
      </c>
      <c r="G1951">
        <v>450000</v>
      </c>
    </row>
    <row r="1952" spans="1:7" x14ac:dyDescent="0.45">
      <c r="A1952" t="s">
        <v>67</v>
      </c>
      <c r="B1952" t="s">
        <v>8</v>
      </c>
      <c r="C1952" t="s">
        <v>39</v>
      </c>
      <c r="D1952" t="s">
        <v>10</v>
      </c>
      <c r="E1952" t="s">
        <v>69</v>
      </c>
      <c r="F1952" t="s">
        <v>12</v>
      </c>
      <c r="G1952">
        <v>300000</v>
      </c>
    </row>
    <row r="1953" spans="1:7" x14ac:dyDescent="0.45">
      <c r="A1953" t="s">
        <v>67</v>
      </c>
      <c r="B1953" t="s">
        <v>8</v>
      </c>
      <c r="C1953" t="s">
        <v>39</v>
      </c>
      <c r="D1953" t="s">
        <v>10</v>
      </c>
      <c r="E1953" t="s">
        <v>68</v>
      </c>
      <c r="F1953" t="s">
        <v>33</v>
      </c>
      <c r="G1953">
        <v>400000</v>
      </c>
    </row>
    <row r="1954" spans="1:7" x14ac:dyDescent="0.45">
      <c r="A1954" t="s">
        <v>67</v>
      </c>
      <c r="B1954" t="s">
        <v>8</v>
      </c>
      <c r="C1954" t="s">
        <v>64</v>
      </c>
      <c r="D1954" t="s">
        <v>70</v>
      </c>
      <c r="E1954" t="s">
        <v>69</v>
      </c>
      <c r="F1954" t="s">
        <v>35</v>
      </c>
      <c r="G1954">
        <v>500000</v>
      </c>
    </row>
    <row r="1955" spans="1:7" x14ac:dyDescent="0.45">
      <c r="A1955" t="s">
        <v>67</v>
      </c>
      <c r="B1955" t="s">
        <v>8</v>
      </c>
      <c r="C1955" t="s">
        <v>39</v>
      </c>
      <c r="D1955" t="s">
        <v>70</v>
      </c>
      <c r="E1955" t="s">
        <v>68</v>
      </c>
      <c r="F1955" t="s">
        <v>33</v>
      </c>
      <c r="G1955">
        <v>475000</v>
      </c>
    </row>
    <row r="1956" spans="1:7" x14ac:dyDescent="0.45">
      <c r="A1956" t="s">
        <v>67</v>
      </c>
      <c r="B1956" t="s">
        <v>8</v>
      </c>
      <c r="C1956" t="s">
        <v>46</v>
      </c>
      <c r="D1956" t="s">
        <v>10</v>
      </c>
      <c r="E1956" t="s">
        <v>68</v>
      </c>
      <c r="F1956" t="s">
        <v>33</v>
      </c>
      <c r="G1956">
        <v>350000</v>
      </c>
    </row>
    <row r="1957" spans="1:7" x14ac:dyDescent="0.45">
      <c r="A1957" t="s">
        <v>67</v>
      </c>
      <c r="B1957" t="s">
        <v>8</v>
      </c>
      <c r="C1957" t="s">
        <v>56</v>
      </c>
      <c r="D1957" t="s">
        <v>10</v>
      </c>
      <c r="E1957" t="s">
        <v>68</v>
      </c>
      <c r="F1957" t="s">
        <v>33</v>
      </c>
      <c r="G1957">
        <v>378000</v>
      </c>
    </row>
    <row r="1958" spans="1:7" x14ac:dyDescent="0.45">
      <c r="A1958" t="s">
        <v>67</v>
      </c>
      <c r="B1958" t="s">
        <v>8</v>
      </c>
      <c r="C1958" t="s">
        <v>64</v>
      </c>
      <c r="D1958" t="s">
        <v>10</v>
      </c>
      <c r="E1958" t="s">
        <v>68</v>
      </c>
      <c r="F1958" t="s">
        <v>33</v>
      </c>
      <c r="G1958">
        <v>330000</v>
      </c>
    </row>
    <row r="1959" spans="1:7" x14ac:dyDescent="0.45">
      <c r="A1959" t="s">
        <v>67</v>
      </c>
      <c r="B1959" t="s">
        <v>8</v>
      </c>
      <c r="C1959" t="s">
        <v>72</v>
      </c>
      <c r="D1959" t="s">
        <v>10</v>
      </c>
      <c r="E1959" t="s">
        <v>69</v>
      </c>
      <c r="F1959" t="s">
        <v>33</v>
      </c>
      <c r="G1959">
        <v>445000</v>
      </c>
    </row>
    <row r="1960" spans="1:7" x14ac:dyDescent="0.45">
      <c r="A1960" t="s">
        <v>67</v>
      </c>
      <c r="B1960" t="s">
        <v>8</v>
      </c>
      <c r="C1960" t="s">
        <v>74</v>
      </c>
      <c r="D1960" t="s">
        <v>70</v>
      </c>
      <c r="E1960" t="s">
        <v>69</v>
      </c>
      <c r="F1960" t="s">
        <v>35</v>
      </c>
      <c r="G1960">
        <v>500000</v>
      </c>
    </row>
    <row r="1961" spans="1:7" x14ac:dyDescent="0.45">
      <c r="A1961" t="s">
        <v>67</v>
      </c>
      <c r="B1961" t="s">
        <v>8</v>
      </c>
      <c r="C1961" t="s">
        <v>56</v>
      </c>
      <c r="D1961" t="s">
        <v>70</v>
      </c>
      <c r="E1961" t="s">
        <v>68</v>
      </c>
      <c r="F1961" t="s">
        <v>33</v>
      </c>
      <c r="G1961">
        <v>430000</v>
      </c>
    </row>
    <row r="1962" spans="1:7" x14ac:dyDescent="0.45">
      <c r="A1962" t="s">
        <v>67</v>
      </c>
      <c r="B1962" t="s">
        <v>27</v>
      </c>
      <c r="C1962" t="s">
        <v>47</v>
      </c>
      <c r="D1962" t="s">
        <v>10</v>
      </c>
      <c r="E1962" t="s">
        <v>69</v>
      </c>
      <c r="F1962" t="s">
        <v>35</v>
      </c>
      <c r="G1962">
        <v>433700</v>
      </c>
    </row>
    <row r="1963" spans="1:7" x14ac:dyDescent="0.45">
      <c r="A1963" t="s">
        <v>67</v>
      </c>
      <c r="B1963" t="s">
        <v>8</v>
      </c>
      <c r="C1963" t="s">
        <v>52</v>
      </c>
      <c r="D1963" t="s">
        <v>10</v>
      </c>
      <c r="E1963" t="s">
        <v>68</v>
      </c>
      <c r="F1963" t="s">
        <v>33</v>
      </c>
      <c r="G1963">
        <v>368500</v>
      </c>
    </row>
    <row r="1964" spans="1:7" x14ac:dyDescent="0.45">
      <c r="A1964" t="s">
        <v>67</v>
      </c>
      <c r="B1964" t="s">
        <v>8</v>
      </c>
      <c r="C1964" t="s">
        <v>39</v>
      </c>
      <c r="D1964" t="s">
        <v>10</v>
      </c>
      <c r="E1964" t="s">
        <v>68</v>
      </c>
      <c r="F1964" t="s">
        <v>12</v>
      </c>
      <c r="G1964">
        <v>372000</v>
      </c>
    </row>
    <row r="1965" spans="1:7" x14ac:dyDescent="0.45">
      <c r="A1965" t="s">
        <v>67</v>
      </c>
      <c r="B1965" t="s">
        <v>8</v>
      </c>
      <c r="C1965" t="s">
        <v>64</v>
      </c>
      <c r="D1965" t="s">
        <v>70</v>
      </c>
      <c r="E1965" t="s">
        <v>69</v>
      </c>
      <c r="F1965" t="s">
        <v>35</v>
      </c>
      <c r="G1965">
        <v>530000</v>
      </c>
    </row>
    <row r="1966" spans="1:7" x14ac:dyDescent="0.45">
      <c r="A1966" t="s">
        <v>67</v>
      </c>
      <c r="B1966" t="s">
        <v>8</v>
      </c>
      <c r="C1966" t="s">
        <v>52</v>
      </c>
      <c r="D1966" t="s">
        <v>70</v>
      </c>
      <c r="E1966" t="s">
        <v>68</v>
      </c>
      <c r="F1966" t="s">
        <v>35</v>
      </c>
      <c r="G1966">
        <v>343000</v>
      </c>
    </row>
    <row r="1967" spans="1:7" x14ac:dyDescent="0.45">
      <c r="A1967" t="s">
        <v>67</v>
      </c>
      <c r="B1967" t="s">
        <v>8</v>
      </c>
      <c r="C1967" t="s">
        <v>39</v>
      </c>
      <c r="D1967" t="s">
        <v>70</v>
      </c>
      <c r="E1967" t="s">
        <v>68</v>
      </c>
      <c r="F1967" t="s">
        <v>35</v>
      </c>
      <c r="G1967">
        <v>389000</v>
      </c>
    </row>
    <row r="1968" spans="1:7" x14ac:dyDescent="0.45">
      <c r="A1968" t="s">
        <v>67</v>
      </c>
      <c r="B1968" t="s">
        <v>27</v>
      </c>
      <c r="C1968" t="s">
        <v>41</v>
      </c>
      <c r="D1968" t="s">
        <v>10</v>
      </c>
      <c r="E1968" t="s">
        <v>68</v>
      </c>
      <c r="F1968" t="s">
        <v>33</v>
      </c>
      <c r="G1968">
        <v>400000</v>
      </c>
    </row>
    <row r="1969" spans="1:7" x14ac:dyDescent="0.45">
      <c r="A1969" t="s">
        <v>67</v>
      </c>
      <c r="B1969" t="s">
        <v>8</v>
      </c>
      <c r="C1969" t="s">
        <v>71</v>
      </c>
      <c r="D1969" t="s">
        <v>10</v>
      </c>
      <c r="E1969" t="s">
        <v>68</v>
      </c>
      <c r="F1969" t="s">
        <v>33</v>
      </c>
      <c r="G1969">
        <v>400000</v>
      </c>
    </row>
    <row r="1970" spans="1:7" x14ac:dyDescent="0.45">
      <c r="A1970" t="s">
        <v>67</v>
      </c>
      <c r="B1970" t="s">
        <v>8</v>
      </c>
      <c r="C1970" t="s">
        <v>65</v>
      </c>
      <c r="D1970" t="s">
        <v>10</v>
      </c>
      <c r="E1970" t="s">
        <v>69</v>
      </c>
      <c r="F1970" t="s">
        <v>33</v>
      </c>
      <c r="G1970">
        <v>410000</v>
      </c>
    </row>
    <row r="1971" spans="1:7" x14ac:dyDescent="0.45">
      <c r="A1971" t="s">
        <v>67</v>
      </c>
      <c r="B1971" t="s">
        <v>8</v>
      </c>
      <c r="C1971" t="s">
        <v>41</v>
      </c>
      <c r="D1971" t="s">
        <v>10</v>
      </c>
      <c r="E1971" t="s">
        <v>69</v>
      </c>
      <c r="F1971" t="s">
        <v>35</v>
      </c>
      <c r="G1971">
        <v>100000</v>
      </c>
    </row>
    <row r="1972" spans="1:7" x14ac:dyDescent="0.45">
      <c r="A1972" t="s">
        <v>67</v>
      </c>
      <c r="B1972" t="s">
        <v>8</v>
      </c>
      <c r="C1972" t="s">
        <v>54</v>
      </c>
      <c r="D1972" t="s">
        <v>70</v>
      </c>
      <c r="E1972" t="s">
        <v>69</v>
      </c>
      <c r="F1972" t="s">
        <v>33</v>
      </c>
      <c r="G1972">
        <v>450000</v>
      </c>
    </row>
    <row r="1973" spans="1:7" x14ac:dyDescent="0.45">
      <c r="A1973" t="s">
        <v>67</v>
      </c>
      <c r="B1973" t="s">
        <v>8</v>
      </c>
      <c r="C1973" t="s">
        <v>56</v>
      </c>
      <c r="D1973" t="s">
        <v>70</v>
      </c>
      <c r="E1973" t="s">
        <v>68</v>
      </c>
      <c r="F1973" t="s">
        <v>33</v>
      </c>
      <c r="G1973">
        <v>654000</v>
      </c>
    </row>
    <row r="1974" spans="1:7" x14ac:dyDescent="0.45">
      <c r="A1974" t="s">
        <v>67</v>
      </c>
      <c r="B1974" t="s">
        <v>8</v>
      </c>
      <c r="C1974" t="s">
        <v>64</v>
      </c>
      <c r="D1974" t="s">
        <v>70</v>
      </c>
      <c r="E1974" t="s">
        <v>68</v>
      </c>
      <c r="F1974" t="s">
        <v>35</v>
      </c>
      <c r="G1974">
        <v>510000</v>
      </c>
    </row>
    <row r="1975" spans="1:7" x14ac:dyDescent="0.45">
      <c r="A1975" t="s">
        <v>67</v>
      </c>
      <c r="B1975" t="s">
        <v>8</v>
      </c>
      <c r="C1975" t="s">
        <v>65</v>
      </c>
      <c r="D1975" t="s">
        <v>10</v>
      </c>
      <c r="E1975" t="s">
        <v>68</v>
      </c>
      <c r="F1975" t="s">
        <v>33</v>
      </c>
      <c r="G1975">
        <v>450000</v>
      </c>
    </row>
    <row r="1976" spans="1:7" x14ac:dyDescent="0.45">
      <c r="A1976" t="s">
        <v>67</v>
      </c>
      <c r="B1976" t="s">
        <v>27</v>
      </c>
      <c r="C1976" t="s">
        <v>56</v>
      </c>
      <c r="D1976" t="s">
        <v>70</v>
      </c>
      <c r="E1976" t="s">
        <v>68</v>
      </c>
      <c r="F1976" t="s">
        <v>37</v>
      </c>
      <c r="G1976">
        <v>464800</v>
      </c>
    </row>
    <row r="1977" spans="1:7" x14ac:dyDescent="0.45">
      <c r="A1977" t="s">
        <v>67</v>
      </c>
      <c r="B1977" t="s">
        <v>8</v>
      </c>
      <c r="C1977" t="s">
        <v>64</v>
      </c>
      <c r="D1977" t="s">
        <v>10</v>
      </c>
      <c r="E1977" t="s">
        <v>69</v>
      </c>
      <c r="F1977" t="s">
        <v>33</v>
      </c>
      <c r="G1977">
        <v>390000</v>
      </c>
    </row>
    <row r="1978" spans="1:7" x14ac:dyDescent="0.45">
      <c r="A1978" t="s">
        <v>67</v>
      </c>
      <c r="B1978" t="s">
        <v>8</v>
      </c>
      <c r="C1978" t="s">
        <v>46</v>
      </c>
      <c r="D1978" t="s">
        <v>10</v>
      </c>
      <c r="E1978" t="s">
        <v>69</v>
      </c>
      <c r="F1978" t="s">
        <v>12</v>
      </c>
      <c r="G1978">
        <v>410000</v>
      </c>
    </row>
    <row r="1979" spans="1:7" x14ac:dyDescent="0.45">
      <c r="A1979" t="s">
        <v>67</v>
      </c>
      <c r="B1979" t="s">
        <v>8</v>
      </c>
      <c r="C1979" t="s">
        <v>39</v>
      </c>
      <c r="D1979" t="s">
        <v>10</v>
      </c>
      <c r="E1979" t="s">
        <v>69</v>
      </c>
      <c r="F1979" t="s">
        <v>33</v>
      </c>
      <c r="G1979">
        <v>463000</v>
      </c>
    </row>
    <row r="1980" spans="1:7" x14ac:dyDescent="0.45">
      <c r="A1980" t="s">
        <v>67</v>
      </c>
      <c r="B1980" t="s">
        <v>8</v>
      </c>
      <c r="C1980" t="s">
        <v>56</v>
      </c>
      <c r="D1980" t="s">
        <v>70</v>
      </c>
      <c r="E1980" t="s">
        <v>68</v>
      </c>
      <c r="F1980" t="s">
        <v>33</v>
      </c>
      <c r="G1980">
        <v>445000</v>
      </c>
    </row>
    <row r="1981" spans="1:7" x14ac:dyDescent="0.45">
      <c r="A1981" t="s">
        <v>67</v>
      </c>
      <c r="B1981" t="s">
        <v>8</v>
      </c>
      <c r="C1981" t="s">
        <v>39</v>
      </c>
      <c r="D1981" t="s">
        <v>10</v>
      </c>
      <c r="E1981" t="s">
        <v>69</v>
      </c>
      <c r="F1981" t="s">
        <v>12</v>
      </c>
      <c r="G1981">
        <v>450000</v>
      </c>
    </row>
    <row r="1982" spans="1:7" x14ac:dyDescent="0.45">
      <c r="A1982" t="s">
        <v>67</v>
      </c>
      <c r="B1982" t="s">
        <v>8</v>
      </c>
      <c r="C1982" t="s">
        <v>72</v>
      </c>
      <c r="D1982" t="s">
        <v>10</v>
      </c>
      <c r="E1982" t="s">
        <v>68</v>
      </c>
      <c r="F1982" t="s">
        <v>33</v>
      </c>
      <c r="G1982">
        <v>485000</v>
      </c>
    </row>
    <row r="1983" spans="1:7" x14ac:dyDescent="0.45">
      <c r="A1983" t="s">
        <v>67</v>
      </c>
      <c r="B1983" t="s">
        <v>8</v>
      </c>
      <c r="C1983" t="s">
        <v>62</v>
      </c>
      <c r="D1983" t="s">
        <v>70</v>
      </c>
      <c r="E1983" t="s">
        <v>69</v>
      </c>
      <c r="F1983" t="s">
        <v>35</v>
      </c>
      <c r="G1983">
        <v>480000</v>
      </c>
    </row>
    <row r="1984" spans="1:7" x14ac:dyDescent="0.45">
      <c r="A1984" t="s">
        <v>67</v>
      </c>
      <c r="B1984" t="s">
        <v>8</v>
      </c>
      <c r="C1984" t="s">
        <v>71</v>
      </c>
      <c r="D1984" t="s">
        <v>70</v>
      </c>
      <c r="E1984" t="s">
        <v>68</v>
      </c>
      <c r="F1984" t="s">
        <v>35</v>
      </c>
      <c r="G1984">
        <v>500000</v>
      </c>
    </row>
    <row r="1985" spans="1:7" x14ac:dyDescent="0.45">
      <c r="A1985" t="s">
        <v>67</v>
      </c>
      <c r="B1985" t="s">
        <v>8</v>
      </c>
      <c r="C1985" t="s">
        <v>64</v>
      </c>
      <c r="D1985" t="s">
        <v>70</v>
      </c>
      <c r="E1985" t="s">
        <v>68</v>
      </c>
      <c r="F1985" t="s">
        <v>33</v>
      </c>
      <c r="G1985">
        <v>420000</v>
      </c>
    </row>
    <row r="1986" spans="1:7" x14ac:dyDescent="0.45">
      <c r="A1986" t="s">
        <v>67</v>
      </c>
      <c r="B1986" t="s">
        <v>8</v>
      </c>
      <c r="C1986" t="s">
        <v>64</v>
      </c>
      <c r="D1986" t="s">
        <v>70</v>
      </c>
      <c r="E1986" t="s">
        <v>69</v>
      </c>
      <c r="F1986" t="s">
        <v>36</v>
      </c>
      <c r="G1986">
        <v>505000</v>
      </c>
    </row>
    <row r="1987" spans="1:7" x14ac:dyDescent="0.45">
      <c r="A1987" t="s">
        <v>67</v>
      </c>
      <c r="B1987" t="s">
        <v>8</v>
      </c>
      <c r="C1987" t="s">
        <v>65</v>
      </c>
      <c r="D1987" t="s">
        <v>70</v>
      </c>
      <c r="E1987" t="s">
        <v>69</v>
      </c>
      <c r="F1987" t="s">
        <v>35</v>
      </c>
      <c r="G1987">
        <v>455000</v>
      </c>
    </row>
    <row r="1988" spans="1:7" x14ac:dyDescent="0.45">
      <c r="A1988" t="s">
        <v>67</v>
      </c>
      <c r="B1988" t="s">
        <v>8</v>
      </c>
      <c r="C1988" t="s">
        <v>56</v>
      </c>
      <c r="D1988" t="s">
        <v>10</v>
      </c>
      <c r="E1988" t="s">
        <v>69</v>
      </c>
      <c r="F1988" t="s">
        <v>33</v>
      </c>
      <c r="G1988">
        <v>387000</v>
      </c>
    </row>
    <row r="1989" spans="1:7" x14ac:dyDescent="0.45">
      <c r="A1989" t="s">
        <v>67</v>
      </c>
      <c r="B1989" t="s">
        <v>8</v>
      </c>
      <c r="C1989" t="s">
        <v>64</v>
      </c>
      <c r="D1989" t="s">
        <v>70</v>
      </c>
      <c r="E1989" t="s">
        <v>68</v>
      </c>
      <c r="F1989" t="s">
        <v>33</v>
      </c>
      <c r="G1989">
        <v>430000</v>
      </c>
    </row>
    <row r="1990" spans="1:7" x14ac:dyDescent="0.45">
      <c r="A1990" t="s">
        <v>67</v>
      </c>
      <c r="B1990" t="s">
        <v>8</v>
      </c>
      <c r="C1990" t="s">
        <v>56</v>
      </c>
      <c r="D1990" t="s">
        <v>70</v>
      </c>
      <c r="E1990" t="s">
        <v>69</v>
      </c>
      <c r="F1990" t="s">
        <v>35</v>
      </c>
      <c r="G1990">
        <v>440000</v>
      </c>
    </row>
    <row r="1991" spans="1:7" x14ac:dyDescent="0.45">
      <c r="A1991" t="s">
        <v>67</v>
      </c>
      <c r="B1991" t="s">
        <v>8</v>
      </c>
      <c r="C1991" t="s">
        <v>39</v>
      </c>
      <c r="D1991" t="s">
        <v>10</v>
      </c>
      <c r="E1991" t="s">
        <v>69</v>
      </c>
      <c r="F1991" t="s">
        <v>33</v>
      </c>
      <c r="G1991">
        <v>400000</v>
      </c>
    </row>
    <row r="1992" spans="1:7" x14ac:dyDescent="0.45">
      <c r="A1992" t="s">
        <v>67</v>
      </c>
      <c r="B1992" t="s">
        <v>8</v>
      </c>
      <c r="C1992" t="s">
        <v>39</v>
      </c>
      <c r="D1992" t="s">
        <v>70</v>
      </c>
      <c r="E1992" t="s">
        <v>69</v>
      </c>
      <c r="F1992" t="s">
        <v>33</v>
      </c>
      <c r="G1992">
        <v>430000</v>
      </c>
    </row>
    <row r="1993" spans="1:7" x14ac:dyDescent="0.45">
      <c r="A1993" t="s">
        <v>67</v>
      </c>
      <c r="C1993" t="s">
        <v>66</v>
      </c>
      <c r="D1993" t="s">
        <v>10</v>
      </c>
      <c r="E1993" t="s">
        <v>69</v>
      </c>
      <c r="F1993" t="s">
        <v>33</v>
      </c>
      <c r="G1993">
        <v>400000</v>
      </c>
    </row>
    <row r="1994" spans="1:7" x14ac:dyDescent="0.45">
      <c r="A1994" t="s">
        <v>67</v>
      </c>
      <c r="B1994" t="s">
        <v>8</v>
      </c>
      <c r="C1994" t="s">
        <v>39</v>
      </c>
      <c r="D1994" t="s">
        <v>10</v>
      </c>
      <c r="E1994" t="s">
        <v>69</v>
      </c>
      <c r="F1994" t="s">
        <v>35</v>
      </c>
      <c r="G1994">
        <v>400000</v>
      </c>
    </row>
    <row r="1995" spans="1:7" x14ac:dyDescent="0.45">
      <c r="A1995" t="s">
        <v>67</v>
      </c>
      <c r="B1995" t="s">
        <v>8</v>
      </c>
      <c r="C1995" t="s">
        <v>39</v>
      </c>
      <c r="D1995" t="s">
        <v>70</v>
      </c>
      <c r="E1995" t="s">
        <v>69</v>
      </c>
      <c r="F1995" t="s">
        <v>33</v>
      </c>
      <c r="G1995">
        <v>510000</v>
      </c>
    </row>
    <row r="1996" spans="1:7" x14ac:dyDescent="0.45">
      <c r="A1996" t="s">
        <v>67</v>
      </c>
      <c r="B1996" t="s">
        <v>8</v>
      </c>
      <c r="C1996" t="s">
        <v>59</v>
      </c>
      <c r="D1996" t="s">
        <v>10</v>
      </c>
      <c r="E1996" t="s">
        <v>69</v>
      </c>
      <c r="F1996" t="s">
        <v>37</v>
      </c>
      <c r="G1996">
        <v>450000</v>
      </c>
    </row>
    <row r="1997" spans="1:7" x14ac:dyDescent="0.45">
      <c r="A1997" t="s">
        <v>67</v>
      </c>
      <c r="B1997" t="s">
        <v>8</v>
      </c>
      <c r="C1997" t="s">
        <v>39</v>
      </c>
      <c r="D1997" t="s">
        <v>10</v>
      </c>
      <c r="E1997" t="s">
        <v>68</v>
      </c>
      <c r="F1997" t="s">
        <v>33</v>
      </c>
      <c r="G1997">
        <v>400000</v>
      </c>
    </row>
    <row r="1998" spans="1:7" x14ac:dyDescent="0.45">
      <c r="A1998" t="s">
        <v>67</v>
      </c>
      <c r="B1998" t="s">
        <v>8</v>
      </c>
      <c r="C1998" t="s">
        <v>39</v>
      </c>
      <c r="D1998" t="s">
        <v>10</v>
      </c>
      <c r="E1998" t="s">
        <v>69</v>
      </c>
      <c r="F1998" t="s">
        <v>12</v>
      </c>
      <c r="G1998">
        <v>420000</v>
      </c>
    </row>
    <row r="1999" spans="1:7" x14ac:dyDescent="0.45">
      <c r="A1999" t="s">
        <v>67</v>
      </c>
      <c r="B1999" t="s">
        <v>8</v>
      </c>
      <c r="C1999" t="s">
        <v>56</v>
      </c>
      <c r="D1999" t="s">
        <v>70</v>
      </c>
      <c r="E1999" t="s">
        <v>68</v>
      </c>
      <c r="F1999" t="s">
        <v>35</v>
      </c>
      <c r="G1999">
        <v>445000</v>
      </c>
    </row>
    <row r="2000" spans="1:7" x14ac:dyDescent="0.45">
      <c r="A2000" t="s">
        <v>67</v>
      </c>
      <c r="B2000" t="s">
        <v>8</v>
      </c>
      <c r="C2000" t="s">
        <v>65</v>
      </c>
      <c r="D2000" t="s">
        <v>70</v>
      </c>
      <c r="E2000" t="s">
        <v>69</v>
      </c>
      <c r="F2000" t="s">
        <v>35</v>
      </c>
      <c r="G2000">
        <v>430000</v>
      </c>
    </row>
    <row r="2001" spans="1:7" x14ac:dyDescent="0.45">
      <c r="A2001" t="s">
        <v>67</v>
      </c>
      <c r="B2001" t="s">
        <v>8</v>
      </c>
      <c r="C2001" t="s">
        <v>71</v>
      </c>
      <c r="D2001" t="s">
        <v>10</v>
      </c>
      <c r="E2001" t="s">
        <v>69</v>
      </c>
      <c r="F2001" t="s">
        <v>33</v>
      </c>
      <c r="G2001">
        <v>360000</v>
      </c>
    </row>
    <row r="2002" spans="1:7" x14ac:dyDescent="0.45">
      <c r="A2002" t="s">
        <v>67</v>
      </c>
      <c r="B2002" t="s">
        <v>8</v>
      </c>
      <c r="C2002" t="s">
        <v>56</v>
      </c>
      <c r="D2002" t="s">
        <v>70</v>
      </c>
      <c r="E2002" t="s">
        <v>69</v>
      </c>
      <c r="F2002" t="s">
        <v>35</v>
      </c>
      <c r="G2002">
        <v>445000</v>
      </c>
    </row>
    <row r="2003" spans="1:7" x14ac:dyDescent="0.45">
      <c r="A2003" t="s">
        <v>67</v>
      </c>
      <c r="B2003" t="s">
        <v>8</v>
      </c>
      <c r="C2003" t="s">
        <v>65</v>
      </c>
      <c r="D2003" t="s">
        <v>10</v>
      </c>
      <c r="E2003" t="s">
        <v>69</v>
      </c>
      <c r="F2003" t="s">
        <v>35</v>
      </c>
      <c r="G2003">
        <v>390000</v>
      </c>
    </row>
    <row r="2004" spans="1:7" x14ac:dyDescent="0.45">
      <c r="A2004" t="s">
        <v>67</v>
      </c>
      <c r="B2004" t="s">
        <v>8</v>
      </c>
      <c r="C2004" t="s">
        <v>40</v>
      </c>
      <c r="D2004" t="s">
        <v>10</v>
      </c>
      <c r="E2004" t="s">
        <v>68</v>
      </c>
      <c r="F2004" t="s">
        <v>33</v>
      </c>
      <c r="G2004">
        <v>340000</v>
      </c>
    </row>
    <row r="2005" spans="1:7" x14ac:dyDescent="0.45">
      <c r="A2005" t="s">
        <v>67</v>
      </c>
      <c r="B2005" t="s">
        <v>8</v>
      </c>
      <c r="C2005" t="s">
        <v>56</v>
      </c>
      <c r="D2005" t="s">
        <v>70</v>
      </c>
      <c r="E2005" t="s">
        <v>68</v>
      </c>
      <c r="F2005" t="s">
        <v>35</v>
      </c>
      <c r="G2005">
        <v>455000</v>
      </c>
    </row>
    <row r="2006" spans="1:7" x14ac:dyDescent="0.45">
      <c r="A2006" t="s">
        <v>67</v>
      </c>
      <c r="B2006" t="s">
        <v>8</v>
      </c>
      <c r="C2006" t="s">
        <v>39</v>
      </c>
      <c r="D2006" t="s">
        <v>10</v>
      </c>
      <c r="E2006" t="s">
        <v>69</v>
      </c>
      <c r="F2006" t="s">
        <v>33</v>
      </c>
      <c r="G2006">
        <v>350000</v>
      </c>
    </row>
    <row r="2007" spans="1:7" x14ac:dyDescent="0.45">
      <c r="A2007" t="s">
        <v>67</v>
      </c>
      <c r="B2007" t="s">
        <v>27</v>
      </c>
      <c r="C2007" t="s">
        <v>31</v>
      </c>
      <c r="D2007" t="s">
        <v>70</v>
      </c>
      <c r="E2007" t="s">
        <v>69</v>
      </c>
      <c r="F2007" t="s">
        <v>33</v>
      </c>
      <c r="G2007">
        <v>465000</v>
      </c>
    </row>
    <row r="2008" spans="1:7" x14ac:dyDescent="0.45">
      <c r="A2008" t="s">
        <v>67</v>
      </c>
      <c r="B2008" t="s">
        <v>8</v>
      </c>
      <c r="C2008" t="s">
        <v>71</v>
      </c>
      <c r="D2008" t="s">
        <v>10</v>
      </c>
      <c r="E2008" t="s">
        <v>69</v>
      </c>
      <c r="F2008" t="s">
        <v>33</v>
      </c>
      <c r="G2008">
        <v>480000</v>
      </c>
    </row>
    <row r="2009" spans="1:7" x14ac:dyDescent="0.45">
      <c r="A2009" t="s">
        <v>67</v>
      </c>
      <c r="B2009" t="s">
        <v>8</v>
      </c>
      <c r="C2009" t="s">
        <v>71</v>
      </c>
      <c r="D2009" t="s">
        <v>10</v>
      </c>
      <c r="E2009" t="s">
        <v>69</v>
      </c>
      <c r="F2009" t="s">
        <v>33</v>
      </c>
      <c r="G2009">
        <v>395000</v>
      </c>
    </row>
    <row r="2010" spans="1:7" x14ac:dyDescent="0.45">
      <c r="A2010" t="s">
        <v>67</v>
      </c>
      <c r="B2010" t="s">
        <v>8</v>
      </c>
      <c r="C2010" t="s">
        <v>42</v>
      </c>
      <c r="D2010" t="s">
        <v>70</v>
      </c>
      <c r="E2010" t="s">
        <v>68</v>
      </c>
      <c r="F2010" t="s">
        <v>35</v>
      </c>
      <c r="G2010">
        <v>475000</v>
      </c>
    </row>
    <row r="2011" spans="1:7" x14ac:dyDescent="0.45">
      <c r="A2011" t="s">
        <v>67</v>
      </c>
      <c r="B2011" t="s">
        <v>8</v>
      </c>
      <c r="C2011" t="s">
        <v>42</v>
      </c>
      <c r="D2011" t="s">
        <v>10</v>
      </c>
      <c r="E2011" t="s">
        <v>69</v>
      </c>
      <c r="F2011" t="s">
        <v>12</v>
      </c>
      <c r="G2011">
        <v>400000</v>
      </c>
    </row>
    <row r="2012" spans="1:7" x14ac:dyDescent="0.45">
      <c r="A2012" t="s">
        <v>67</v>
      </c>
      <c r="B2012" t="s">
        <v>8</v>
      </c>
      <c r="C2012" t="s">
        <v>71</v>
      </c>
      <c r="D2012" t="s">
        <v>70</v>
      </c>
      <c r="E2012" t="s">
        <v>69</v>
      </c>
      <c r="F2012" t="s">
        <v>35</v>
      </c>
      <c r="G2012">
        <v>500000</v>
      </c>
    </row>
    <row r="2013" spans="1:7" x14ac:dyDescent="0.45">
      <c r="A2013" t="s">
        <v>67</v>
      </c>
      <c r="B2013" t="s">
        <v>8</v>
      </c>
      <c r="C2013" t="s">
        <v>65</v>
      </c>
      <c r="D2013" t="s">
        <v>70</v>
      </c>
      <c r="E2013" t="s">
        <v>69</v>
      </c>
      <c r="F2013" t="s">
        <v>33</v>
      </c>
      <c r="G2013">
        <v>440000</v>
      </c>
    </row>
    <row r="2014" spans="1:7" x14ac:dyDescent="0.45">
      <c r="A2014" t="s">
        <v>67</v>
      </c>
      <c r="B2014" t="s">
        <v>8</v>
      </c>
      <c r="C2014" t="s">
        <v>71</v>
      </c>
      <c r="D2014" t="s">
        <v>70</v>
      </c>
      <c r="E2014" t="s">
        <v>69</v>
      </c>
      <c r="F2014" t="s">
        <v>35</v>
      </c>
      <c r="G2014">
        <v>500000</v>
      </c>
    </row>
    <row r="2015" spans="1:7" x14ac:dyDescent="0.45">
      <c r="A2015" t="s">
        <v>67</v>
      </c>
      <c r="B2015" t="s">
        <v>8</v>
      </c>
      <c r="C2015" t="s">
        <v>54</v>
      </c>
      <c r="D2015" t="s">
        <v>10</v>
      </c>
      <c r="E2015" t="s">
        <v>69</v>
      </c>
      <c r="F2015" t="s">
        <v>12</v>
      </c>
      <c r="G2015">
        <v>350000</v>
      </c>
    </row>
    <row r="2016" spans="1:7" x14ac:dyDescent="0.45">
      <c r="A2016" t="s">
        <v>67</v>
      </c>
      <c r="B2016" t="s">
        <v>27</v>
      </c>
      <c r="C2016" t="s">
        <v>65</v>
      </c>
      <c r="D2016" t="s">
        <v>70</v>
      </c>
      <c r="E2016" t="s">
        <v>68</v>
      </c>
      <c r="F2016" t="s">
        <v>35</v>
      </c>
      <c r="G2016">
        <v>500000</v>
      </c>
    </row>
    <row r="2017" spans="1:7" x14ac:dyDescent="0.45">
      <c r="A2017" t="s">
        <v>67</v>
      </c>
      <c r="B2017" t="s">
        <v>8</v>
      </c>
      <c r="C2017" t="s">
        <v>64</v>
      </c>
      <c r="D2017" t="s">
        <v>10</v>
      </c>
      <c r="E2017" t="s">
        <v>68</v>
      </c>
      <c r="F2017" t="s">
        <v>33</v>
      </c>
      <c r="G2017">
        <v>400000</v>
      </c>
    </row>
    <row r="2018" spans="1:7" x14ac:dyDescent="0.45">
      <c r="A2018" t="s">
        <v>67</v>
      </c>
      <c r="B2018" t="s">
        <v>27</v>
      </c>
      <c r="C2018" t="s">
        <v>47</v>
      </c>
      <c r="D2018" t="s">
        <v>70</v>
      </c>
      <c r="E2018" t="s">
        <v>69</v>
      </c>
      <c r="F2018" t="s">
        <v>35</v>
      </c>
      <c r="G2018">
        <v>480000</v>
      </c>
    </row>
    <row r="2019" spans="1:7" x14ac:dyDescent="0.45">
      <c r="A2019" t="s">
        <v>67</v>
      </c>
      <c r="B2019" t="s">
        <v>27</v>
      </c>
      <c r="C2019" t="s">
        <v>45</v>
      </c>
      <c r="D2019" t="s">
        <v>10</v>
      </c>
      <c r="E2019" t="s">
        <v>68</v>
      </c>
      <c r="F2019" t="s">
        <v>12</v>
      </c>
      <c r="G2019">
        <v>350000</v>
      </c>
    </row>
    <row r="2020" spans="1:7" x14ac:dyDescent="0.45">
      <c r="A2020" t="s">
        <v>67</v>
      </c>
      <c r="B2020" t="s">
        <v>8</v>
      </c>
      <c r="C2020" t="s">
        <v>43</v>
      </c>
      <c r="D2020" t="s">
        <v>10</v>
      </c>
      <c r="E2020" t="s">
        <v>69</v>
      </c>
      <c r="F2020" t="s">
        <v>36</v>
      </c>
      <c r="G2020">
        <v>324000</v>
      </c>
    </row>
    <row r="2021" spans="1:7" x14ac:dyDescent="0.45">
      <c r="A2021" t="s">
        <v>67</v>
      </c>
      <c r="B2021" t="s">
        <v>8</v>
      </c>
      <c r="C2021" t="s">
        <v>64</v>
      </c>
      <c r="D2021" t="s">
        <v>10</v>
      </c>
      <c r="E2021" t="s">
        <v>68</v>
      </c>
      <c r="F2021" t="s">
        <v>12</v>
      </c>
      <c r="G2021">
        <v>360000</v>
      </c>
    </row>
    <row r="2022" spans="1:7" x14ac:dyDescent="0.45">
      <c r="A2022" t="s">
        <v>67</v>
      </c>
      <c r="B2022" t="s">
        <v>8</v>
      </c>
      <c r="C2022" t="s">
        <v>58</v>
      </c>
      <c r="D2022" t="s">
        <v>10</v>
      </c>
      <c r="E2022" t="s">
        <v>69</v>
      </c>
      <c r="F2022" t="s">
        <v>33</v>
      </c>
      <c r="G2022">
        <v>340000</v>
      </c>
    </row>
    <row r="2023" spans="1:7" x14ac:dyDescent="0.45">
      <c r="A2023" t="s">
        <v>67</v>
      </c>
      <c r="B2023" t="s">
        <v>8</v>
      </c>
      <c r="C2023" t="s">
        <v>71</v>
      </c>
      <c r="D2023" t="s">
        <v>70</v>
      </c>
      <c r="E2023" t="s">
        <v>68</v>
      </c>
      <c r="F2023" t="s">
        <v>35</v>
      </c>
      <c r="G2023">
        <v>360000</v>
      </c>
    </row>
    <row r="2024" spans="1:7" x14ac:dyDescent="0.45">
      <c r="A2024" t="s">
        <v>67</v>
      </c>
      <c r="B2024" t="s">
        <v>8</v>
      </c>
      <c r="C2024" t="s">
        <v>41</v>
      </c>
      <c r="D2024" t="s">
        <v>10</v>
      </c>
      <c r="E2024" t="s">
        <v>69</v>
      </c>
      <c r="F2024" t="s">
        <v>33</v>
      </c>
      <c r="G2024">
        <v>400000</v>
      </c>
    </row>
    <row r="2025" spans="1:7" x14ac:dyDescent="0.45">
      <c r="A2025" t="s">
        <v>67</v>
      </c>
      <c r="B2025" t="s">
        <v>27</v>
      </c>
      <c r="C2025" t="s">
        <v>47</v>
      </c>
      <c r="D2025" t="s">
        <v>70</v>
      </c>
      <c r="E2025" t="s">
        <v>69</v>
      </c>
      <c r="F2025" t="s">
        <v>33</v>
      </c>
      <c r="G2025">
        <v>475000</v>
      </c>
    </row>
    <row r="2026" spans="1:7" x14ac:dyDescent="0.45">
      <c r="A2026" t="s">
        <v>67</v>
      </c>
      <c r="B2026" t="s">
        <v>8</v>
      </c>
      <c r="C2026" t="s">
        <v>42</v>
      </c>
      <c r="D2026" t="s">
        <v>10</v>
      </c>
      <c r="E2026" t="s">
        <v>68</v>
      </c>
      <c r="F2026" t="s">
        <v>12</v>
      </c>
      <c r="G2026">
        <v>219780</v>
      </c>
    </row>
    <row r="2027" spans="1:7" x14ac:dyDescent="0.45">
      <c r="A2027" t="s">
        <v>67</v>
      </c>
      <c r="B2027" t="s">
        <v>8</v>
      </c>
      <c r="C2027" t="s">
        <v>64</v>
      </c>
      <c r="D2027" t="s">
        <v>70</v>
      </c>
      <c r="E2027" t="s">
        <v>69</v>
      </c>
      <c r="F2027" t="s">
        <v>35</v>
      </c>
      <c r="G2027">
        <v>520000</v>
      </c>
    </row>
    <row r="2028" spans="1:7" x14ac:dyDescent="0.45">
      <c r="A2028" t="s">
        <v>67</v>
      </c>
      <c r="B2028" t="s">
        <v>8</v>
      </c>
      <c r="C2028" t="s">
        <v>54</v>
      </c>
      <c r="D2028" t="s">
        <v>10</v>
      </c>
      <c r="E2028" t="s">
        <v>68</v>
      </c>
      <c r="F2028" t="s">
        <v>33</v>
      </c>
      <c r="G2028">
        <v>445000</v>
      </c>
    </row>
    <row r="2029" spans="1:7" x14ac:dyDescent="0.45">
      <c r="A2029" t="s">
        <v>67</v>
      </c>
      <c r="B2029" t="s">
        <v>8</v>
      </c>
      <c r="C2029" t="s">
        <v>39</v>
      </c>
      <c r="D2029" t="s">
        <v>10</v>
      </c>
      <c r="E2029" t="s">
        <v>68</v>
      </c>
      <c r="F2029" t="s">
        <v>33</v>
      </c>
      <c r="G2029">
        <v>360000</v>
      </c>
    </row>
    <row r="2030" spans="1:7" x14ac:dyDescent="0.45">
      <c r="A2030" t="s">
        <v>67</v>
      </c>
      <c r="B2030" t="s">
        <v>8</v>
      </c>
      <c r="C2030" t="s">
        <v>56</v>
      </c>
      <c r="D2030" t="s">
        <v>10</v>
      </c>
      <c r="E2030" t="s">
        <v>68</v>
      </c>
      <c r="F2030" t="s">
        <v>12</v>
      </c>
      <c r="G2030">
        <v>400000</v>
      </c>
    </row>
    <row r="2031" spans="1:7" x14ac:dyDescent="0.45">
      <c r="A2031" t="s">
        <v>67</v>
      </c>
      <c r="B2031" t="s">
        <v>8</v>
      </c>
      <c r="C2031" t="s">
        <v>64</v>
      </c>
      <c r="D2031" t="s">
        <v>10</v>
      </c>
      <c r="E2031" t="s">
        <v>69</v>
      </c>
      <c r="F2031" t="s">
        <v>33</v>
      </c>
      <c r="G2031">
        <v>400000</v>
      </c>
    </row>
    <row r="2032" spans="1:7" x14ac:dyDescent="0.45">
      <c r="A2032" t="s">
        <v>67</v>
      </c>
      <c r="B2032" t="s">
        <v>8</v>
      </c>
      <c r="C2032" t="s">
        <v>39</v>
      </c>
      <c r="D2032" t="s">
        <v>10</v>
      </c>
      <c r="E2032" t="s">
        <v>68</v>
      </c>
      <c r="F2032" t="s">
        <v>33</v>
      </c>
      <c r="G2032">
        <v>390000</v>
      </c>
    </row>
    <row r="2033" spans="1:7" x14ac:dyDescent="0.45">
      <c r="A2033" t="s">
        <v>67</v>
      </c>
      <c r="B2033" t="s">
        <v>8</v>
      </c>
      <c r="C2033" t="s">
        <v>42</v>
      </c>
      <c r="D2033" t="s">
        <v>10</v>
      </c>
      <c r="E2033" t="s">
        <v>69</v>
      </c>
      <c r="F2033" t="s">
        <v>12</v>
      </c>
      <c r="G2033">
        <v>408387</v>
      </c>
    </row>
    <row r="2034" spans="1:7" x14ac:dyDescent="0.45">
      <c r="A2034" t="s">
        <v>67</v>
      </c>
      <c r="B2034" t="s">
        <v>8</v>
      </c>
      <c r="C2034" t="s">
        <v>72</v>
      </c>
      <c r="D2034" t="s">
        <v>70</v>
      </c>
      <c r="E2034" t="s">
        <v>68</v>
      </c>
      <c r="F2034" t="s">
        <v>33</v>
      </c>
      <c r="G2034">
        <v>537500</v>
      </c>
    </row>
    <row r="2035" spans="1:7" x14ac:dyDescent="0.45">
      <c r="A2035" t="s">
        <v>67</v>
      </c>
      <c r="B2035" t="s">
        <v>8</v>
      </c>
      <c r="C2035" t="s">
        <v>71</v>
      </c>
      <c r="D2035" t="s">
        <v>10</v>
      </c>
      <c r="E2035" t="s">
        <v>69</v>
      </c>
      <c r="F2035" t="s">
        <v>33</v>
      </c>
      <c r="G2035">
        <v>550000</v>
      </c>
    </row>
    <row r="2036" spans="1:7" x14ac:dyDescent="0.45">
      <c r="A2036" t="s">
        <v>67</v>
      </c>
      <c r="B2036" t="s">
        <v>8</v>
      </c>
      <c r="C2036" t="s">
        <v>64</v>
      </c>
      <c r="D2036" t="s">
        <v>70</v>
      </c>
      <c r="E2036" t="s">
        <v>69</v>
      </c>
      <c r="F2036" t="s">
        <v>35</v>
      </c>
      <c r="G2036">
        <v>240000</v>
      </c>
    </row>
    <row r="2037" spans="1:7" x14ac:dyDescent="0.45">
      <c r="A2037" t="s">
        <v>67</v>
      </c>
      <c r="B2037" t="s">
        <v>8</v>
      </c>
      <c r="C2037" t="s">
        <v>50</v>
      </c>
      <c r="D2037" t="s">
        <v>70</v>
      </c>
      <c r="E2037" t="s">
        <v>68</v>
      </c>
      <c r="F2037" t="s">
        <v>36</v>
      </c>
      <c r="G2037">
        <v>600000</v>
      </c>
    </row>
    <row r="2038" spans="1:7" x14ac:dyDescent="0.45">
      <c r="A2038" t="s">
        <v>67</v>
      </c>
      <c r="B2038" t="s">
        <v>8</v>
      </c>
      <c r="C2038" t="s">
        <v>64</v>
      </c>
      <c r="D2038" t="s">
        <v>70</v>
      </c>
      <c r="E2038" t="s">
        <v>69</v>
      </c>
      <c r="F2038" t="s">
        <v>35</v>
      </c>
      <c r="G2038">
        <v>475000</v>
      </c>
    </row>
    <row r="2039" spans="1:7" x14ac:dyDescent="0.45">
      <c r="A2039" t="s">
        <v>67</v>
      </c>
      <c r="B2039" t="s">
        <v>8</v>
      </c>
      <c r="C2039" t="s">
        <v>42</v>
      </c>
      <c r="D2039" t="s">
        <v>70</v>
      </c>
      <c r="E2039" t="s">
        <v>69</v>
      </c>
      <c r="F2039" t="s">
        <v>36</v>
      </c>
      <c r="G2039">
        <v>470000</v>
      </c>
    </row>
    <row r="2040" spans="1:7" x14ac:dyDescent="0.45">
      <c r="A2040" t="s">
        <v>67</v>
      </c>
      <c r="B2040" t="s">
        <v>8</v>
      </c>
      <c r="C2040" t="s">
        <v>39</v>
      </c>
      <c r="D2040" t="s">
        <v>70</v>
      </c>
      <c r="E2040" t="s">
        <v>69</v>
      </c>
      <c r="F2040" t="s">
        <v>33</v>
      </c>
      <c r="G2040">
        <v>520000</v>
      </c>
    </row>
    <row r="2041" spans="1:7" x14ac:dyDescent="0.45">
      <c r="A2041" t="s">
        <v>67</v>
      </c>
      <c r="B2041" t="s">
        <v>8</v>
      </c>
      <c r="C2041" t="s">
        <v>40</v>
      </c>
      <c r="D2041" t="s">
        <v>70</v>
      </c>
      <c r="E2041" t="s">
        <v>69</v>
      </c>
      <c r="F2041" t="s">
        <v>33</v>
      </c>
      <c r="G2041">
        <v>450000</v>
      </c>
    </row>
    <row r="2042" spans="1:7" x14ac:dyDescent="0.45">
      <c r="A2042" t="s">
        <v>67</v>
      </c>
      <c r="B2042" t="s">
        <v>8</v>
      </c>
      <c r="C2042" t="s">
        <v>39</v>
      </c>
      <c r="D2042" t="s">
        <v>10</v>
      </c>
      <c r="E2042" t="s">
        <v>69</v>
      </c>
      <c r="F2042" t="s">
        <v>33</v>
      </c>
      <c r="G2042">
        <v>510000</v>
      </c>
    </row>
    <row r="2043" spans="1:7" x14ac:dyDescent="0.45">
      <c r="A2043" t="s">
        <v>67</v>
      </c>
      <c r="B2043" t="s">
        <v>8</v>
      </c>
      <c r="C2043" t="s">
        <v>43</v>
      </c>
      <c r="D2043" t="s">
        <v>10</v>
      </c>
      <c r="E2043" t="s">
        <v>69</v>
      </c>
      <c r="F2043" t="s">
        <v>37</v>
      </c>
      <c r="G2043">
        <v>650000</v>
      </c>
    </row>
    <row r="2044" spans="1:7" x14ac:dyDescent="0.45">
      <c r="A2044" t="s">
        <v>67</v>
      </c>
      <c r="B2044" t="s">
        <v>8</v>
      </c>
      <c r="C2044" t="s">
        <v>58</v>
      </c>
      <c r="D2044" t="s">
        <v>70</v>
      </c>
      <c r="E2044" t="s">
        <v>68</v>
      </c>
      <c r="F2044" t="s">
        <v>33</v>
      </c>
      <c r="G2044">
        <v>96000</v>
      </c>
    </row>
    <row r="2045" spans="1:7" x14ac:dyDescent="0.45">
      <c r="A2045" t="s">
        <v>67</v>
      </c>
      <c r="B2045" t="s">
        <v>8</v>
      </c>
      <c r="C2045" t="s">
        <v>65</v>
      </c>
      <c r="D2045" t="s">
        <v>10</v>
      </c>
      <c r="E2045" t="s">
        <v>68</v>
      </c>
      <c r="F2045" t="s">
        <v>33</v>
      </c>
      <c r="G2045">
        <v>600000</v>
      </c>
    </row>
    <row r="2046" spans="1:7" x14ac:dyDescent="0.45">
      <c r="A2046" t="s">
        <v>67</v>
      </c>
      <c r="B2046" t="s">
        <v>8</v>
      </c>
      <c r="C2046" t="s">
        <v>64</v>
      </c>
      <c r="D2046" t="s">
        <v>10</v>
      </c>
      <c r="E2046" t="s">
        <v>69</v>
      </c>
      <c r="F2046" t="s">
        <v>35</v>
      </c>
      <c r="G2046">
        <v>660000</v>
      </c>
    </row>
    <row r="2047" spans="1:7" x14ac:dyDescent="0.45">
      <c r="A2047" t="s">
        <v>67</v>
      </c>
      <c r="B2047" t="s">
        <v>8</v>
      </c>
      <c r="C2047" t="s">
        <v>56</v>
      </c>
      <c r="D2047" t="s">
        <v>70</v>
      </c>
      <c r="E2047" t="s">
        <v>68</v>
      </c>
      <c r="F2047" t="s">
        <v>33</v>
      </c>
      <c r="G2047">
        <v>420000</v>
      </c>
    </row>
    <row r="2048" spans="1:7" x14ac:dyDescent="0.45">
      <c r="A2048" t="s">
        <v>67</v>
      </c>
      <c r="B2048" t="s">
        <v>8</v>
      </c>
      <c r="C2048" t="s">
        <v>56</v>
      </c>
      <c r="D2048" t="s">
        <v>70</v>
      </c>
      <c r="E2048" t="s">
        <v>69</v>
      </c>
      <c r="F2048" t="s">
        <v>33</v>
      </c>
      <c r="G2048">
        <v>445000</v>
      </c>
    </row>
    <row r="2049" spans="1:7" x14ac:dyDescent="0.45">
      <c r="A2049" t="s">
        <v>67</v>
      </c>
      <c r="B2049" t="s">
        <v>8</v>
      </c>
      <c r="C2049" t="s">
        <v>65</v>
      </c>
      <c r="D2049" t="s">
        <v>10</v>
      </c>
      <c r="E2049" t="s">
        <v>68</v>
      </c>
      <c r="F2049" t="s">
        <v>12</v>
      </c>
      <c r="G2049">
        <v>410000</v>
      </c>
    </row>
    <row r="2050" spans="1:7" x14ac:dyDescent="0.45">
      <c r="A2050" t="s">
        <v>67</v>
      </c>
      <c r="B2050" t="s">
        <v>8</v>
      </c>
      <c r="C2050" t="s">
        <v>39</v>
      </c>
      <c r="D2050" t="s">
        <v>10</v>
      </c>
      <c r="E2050" t="s">
        <v>68</v>
      </c>
      <c r="F2050" t="s">
        <v>33</v>
      </c>
      <c r="G2050">
        <v>420000</v>
      </c>
    </row>
    <row r="2051" spans="1:7" x14ac:dyDescent="0.45">
      <c r="A2051" t="s">
        <v>67</v>
      </c>
      <c r="B2051" t="s">
        <v>8</v>
      </c>
      <c r="C2051" t="s">
        <v>39</v>
      </c>
      <c r="D2051" t="s">
        <v>10</v>
      </c>
      <c r="E2051" t="s">
        <v>69</v>
      </c>
      <c r="F2051" t="s">
        <v>33</v>
      </c>
      <c r="G2051">
        <v>430000</v>
      </c>
    </row>
    <row r="2052" spans="1:7" x14ac:dyDescent="0.45">
      <c r="A2052" t="s">
        <v>67</v>
      </c>
      <c r="B2052" t="s">
        <v>8</v>
      </c>
      <c r="C2052" t="s">
        <v>39</v>
      </c>
      <c r="D2052" t="s">
        <v>70</v>
      </c>
      <c r="E2052" t="s">
        <v>69</v>
      </c>
      <c r="F2052" t="s">
        <v>35</v>
      </c>
      <c r="G2052">
        <v>750000</v>
      </c>
    </row>
    <row r="2053" spans="1:7" x14ac:dyDescent="0.45">
      <c r="A2053" t="s">
        <v>67</v>
      </c>
      <c r="B2053" t="s">
        <v>8</v>
      </c>
      <c r="C2053" t="s">
        <v>50</v>
      </c>
      <c r="D2053" t="s">
        <v>70</v>
      </c>
      <c r="E2053" t="s">
        <v>68</v>
      </c>
      <c r="F2053" t="s">
        <v>37</v>
      </c>
      <c r="G2053">
        <v>700000</v>
      </c>
    </row>
    <row r="2054" spans="1:7" x14ac:dyDescent="0.45">
      <c r="A2054" t="s">
        <v>67</v>
      </c>
      <c r="B2054" t="s">
        <v>8</v>
      </c>
      <c r="C2054" t="s">
        <v>40</v>
      </c>
      <c r="D2054" t="s">
        <v>10</v>
      </c>
      <c r="E2054" t="s">
        <v>69</v>
      </c>
      <c r="F2054" t="s">
        <v>33</v>
      </c>
      <c r="G2054">
        <v>400000</v>
      </c>
    </row>
    <row r="2055" spans="1:7" x14ac:dyDescent="0.45">
      <c r="A2055" t="s">
        <v>67</v>
      </c>
      <c r="B2055" t="s">
        <v>8</v>
      </c>
      <c r="C2055" t="s">
        <v>64</v>
      </c>
      <c r="D2055" t="s">
        <v>70</v>
      </c>
      <c r="E2055" t="s">
        <v>69</v>
      </c>
      <c r="F2055" t="s">
        <v>33</v>
      </c>
      <c r="G2055">
        <v>420000</v>
      </c>
    </row>
    <row r="2056" spans="1:7" x14ac:dyDescent="0.45">
      <c r="A2056" t="s">
        <v>67</v>
      </c>
      <c r="B2056" t="s">
        <v>27</v>
      </c>
      <c r="C2056" t="s">
        <v>73</v>
      </c>
      <c r="D2056" t="s">
        <v>10</v>
      </c>
      <c r="E2056" t="s">
        <v>68</v>
      </c>
      <c r="F2056" t="s">
        <v>33</v>
      </c>
      <c r="G2056">
        <v>348000</v>
      </c>
    </row>
    <row r="2057" spans="1:7" x14ac:dyDescent="0.45">
      <c r="A2057" t="s">
        <v>67</v>
      </c>
      <c r="B2057" t="s">
        <v>8</v>
      </c>
      <c r="C2057" t="s">
        <v>65</v>
      </c>
      <c r="D2057" t="s">
        <v>10</v>
      </c>
      <c r="E2057" t="s">
        <v>69</v>
      </c>
      <c r="F2057" t="s">
        <v>33</v>
      </c>
      <c r="G2057">
        <v>440000</v>
      </c>
    </row>
    <row r="2058" spans="1:7" x14ac:dyDescent="0.45">
      <c r="A2058" t="s">
        <v>67</v>
      </c>
      <c r="B2058" t="s">
        <v>8</v>
      </c>
      <c r="C2058" t="s">
        <v>64</v>
      </c>
      <c r="D2058" t="s">
        <v>70</v>
      </c>
      <c r="E2058" t="s">
        <v>68</v>
      </c>
      <c r="F2058" t="s">
        <v>33</v>
      </c>
      <c r="G2058">
        <v>500000</v>
      </c>
    </row>
    <row r="2059" spans="1:7" x14ac:dyDescent="0.45">
      <c r="A2059" t="s">
        <v>67</v>
      </c>
      <c r="B2059" t="s">
        <v>8</v>
      </c>
      <c r="C2059" t="s">
        <v>42</v>
      </c>
      <c r="D2059" t="s">
        <v>10</v>
      </c>
      <c r="E2059" t="s">
        <v>68</v>
      </c>
      <c r="F2059" t="s">
        <v>33</v>
      </c>
      <c r="G2059">
        <v>370000</v>
      </c>
    </row>
    <row r="2060" spans="1:7" x14ac:dyDescent="0.45">
      <c r="A2060" t="s">
        <v>67</v>
      </c>
      <c r="B2060" t="s">
        <v>8</v>
      </c>
      <c r="C2060" t="s">
        <v>41</v>
      </c>
      <c r="D2060" t="s">
        <v>70</v>
      </c>
      <c r="E2060" t="s">
        <v>68</v>
      </c>
      <c r="F2060" t="s">
        <v>33</v>
      </c>
      <c r="G2060">
        <v>470000</v>
      </c>
    </row>
    <row r="2061" spans="1:7" x14ac:dyDescent="0.45">
      <c r="A2061" t="s">
        <v>67</v>
      </c>
      <c r="B2061" t="s">
        <v>27</v>
      </c>
      <c r="C2061" t="s">
        <v>47</v>
      </c>
      <c r="D2061" t="s">
        <v>70</v>
      </c>
      <c r="E2061" t="s">
        <v>69</v>
      </c>
      <c r="F2061" t="s">
        <v>33</v>
      </c>
      <c r="G2061">
        <v>96000</v>
      </c>
    </row>
    <row r="2062" spans="1:7" x14ac:dyDescent="0.45">
      <c r="A2062" t="s">
        <v>67</v>
      </c>
      <c r="B2062" t="s">
        <v>8</v>
      </c>
      <c r="C2062" t="s">
        <v>45</v>
      </c>
      <c r="D2062" t="s">
        <v>70</v>
      </c>
      <c r="E2062" t="s">
        <v>68</v>
      </c>
      <c r="F2062" t="s">
        <v>33</v>
      </c>
      <c r="G2062">
        <v>150035</v>
      </c>
    </row>
    <row r="2063" spans="1:7" x14ac:dyDescent="0.45">
      <c r="A2063" t="s">
        <v>67</v>
      </c>
      <c r="B2063" t="s">
        <v>8</v>
      </c>
      <c r="C2063" t="s">
        <v>39</v>
      </c>
      <c r="D2063" t="s">
        <v>70</v>
      </c>
      <c r="E2063" t="s">
        <v>68</v>
      </c>
      <c r="F2063" t="s">
        <v>33</v>
      </c>
      <c r="G2063">
        <v>450000</v>
      </c>
    </row>
    <row r="2064" spans="1:7" x14ac:dyDescent="0.45">
      <c r="A2064" t="s">
        <v>67</v>
      </c>
      <c r="B2064" t="s">
        <v>8</v>
      </c>
      <c r="C2064" t="s">
        <v>42</v>
      </c>
      <c r="D2064" t="s">
        <v>70</v>
      </c>
      <c r="E2064" t="s">
        <v>68</v>
      </c>
      <c r="F2064" t="s">
        <v>33</v>
      </c>
      <c r="G2064">
        <v>450000</v>
      </c>
    </row>
    <row r="2065" spans="1:7" x14ac:dyDescent="0.45">
      <c r="A2065" t="s">
        <v>67</v>
      </c>
      <c r="B2065" t="s">
        <v>8</v>
      </c>
      <c r="C2065" t="s">
        <v>66</v>
      </c>
      <c r="D2065" t="s">
        <v>70</v>
      </c>
      <c r="E2065" t="s">
        <v>68</v>
      </c>
      <c r="F2065" t="s">
        <v>33</v>
      </c>
      <c r="G2065">
        <v>450000</v>
      </c>
    </row>
    <row r="2066" spans="1:7" x14ac:dyDescent="0.45">
      <c r="A2066" t="s">
        <v>67</v>
      </c>
      <c r="B2066" t="s">
        <v>8</v>
      </c>
      <c r="C2066" t="s">
        <v>56</v>
      </c>
      <c r="D2066" t="s">
        <v>10</v>
      </c>
      <c r="E2066" t="s">
        <v>69</v>
      </c>
      <c r="F2066" t="s">
        <v>12</v>
      </c>
      <c r="G2066">
        <v>410000</v>
      </c>
    </row>
    <row r="2067" spans="1:7" x14ac:dyDescent="0.45">
      <c r="A2067" t="s">
        <v>67</v>
      </c>
      <c r="B2067" t="s">
        <v>8</v>
      </c>
      <c r="C2067" t="s">
        <v>39</v>
      </c>
      <c r="D2067" t="s">
        <v>10</v>
      </c>
      <c r="E2067" t="s">
        <v>69</v>
      </c>
      <c r="F2067" t="s">
        <v>33</v>
      </c>
      <c r="G2067">
        <v>450000</v>
      </c>
    </row>
    <row r="2068" spans="1:7" x14ac:dyDescent="0.45">
      <c r="A2068" t="s">
        <v>67</v>
      </c>
      <c r="B2068" t="s">
        <v>8</v>
      </c>
      <c r="C2068" t="s">
        <v>39</v>
      </c>
      <c r="D2068" t="s">
        <v>10</v>
      </c>
      <c r="E2068" t="s">
        <v>68</v>
      </c>
      <c r="F2068" t="s">
        <v>33</v>
      </c>
      <c r="G2068">
        <v>200000</v>
      </c>
    </row>
    <row r="2069" spans="1:7" x14ac:dyDescent="0.45">
      <c r="A2069" t="s">
        <v>67</v>
      </c>
      <c r="B2069" t="s">
        <v>8</v>
      </c>
      <c r="C2069" t="s">
        <v>39</v>
      </c>
      <c r="D2069" t="s">
        <v>70</v>
      </c>
      <c r="E2069" t="s">
        <v>68</v>
      </c>
      <c r="F2069" t="s">
        <v>35</v>
      </c>
      <c r="G2069">
        <v>490000</v>
      </c>
    </row>
    <row r="2070" spans="1:7" x14ac:dyDescent="0.45">
      <c r="A2070" t="s">
        <v>67</v>
      </c>
      <c r="C2070" t="s">
        <v>59</v>
      </c>
      <c r="D2070" t="s">
        <v>10</v>
      </c>
      <c r="E2070" t="s">
        <v>68</v>
      </c>
      <c r="F2070" t="s">
        <v>33</v>
      </c>
      <c r="G2070">
        <v>500000</v>
      </c>
    </row>
    <row r="2071" spans="1:7" x14ac:dyDescent="0.45">
      <c r="A2071" t="s">
        <v>67</v>
      </c>
      <c r="B2071" t="s">
        <v>8</v>
      </c>
      <c r="C2071" t="s">
        <v>62</v>
      </c>
      <c r="D2071" t="s">
        <v>10</v>
      </c>
      <c r="E2071" t="s">
        <v>68</v>
      </c>
      <c r="F2071" t="s">
        <v>37</v>
      </c>
      <c r="G2071">
        <v>402000</v>
      </c>
    </row>
    <row r="2072" spans="1:7" x14ac:dyDescent="0.45">
      <c r="A2072" t="s">
        <v>67</v>
      </c>
      <c r="B2072" t="s">
        <v>8</v>
      </c>
      <c r="C2072" t="s">
        <v>64</v>
      </c>
      <c r="D2072" t="s">
        <v>70</v>
      </c>
      <c r="E2072" t="s">
        <v>68</v>
      </c>
      <c r="F2072" t="s">
        <v>36</v>
      </c>
      <c r="G2072">
        <v>430000</v>
      </c>
    </row>
    <row r="2073" spans="1:7" x14ac:dyDescent="0.45">
      <c r="A2073" t="s">
        <v>67</v>
      </c>
      <c r="B2073" t="s">
        <v>8</v>
      </c>
      <c r="C2073" t="s">
        <v>56</v>
      </c>
      <c r="D2073" t="s">
        <v>10</v>
      </c>
      <c r="E2073" t="s">
        <v>68</v>
      </c>
      <c r="F2073" t="s">
        <v>33</v>
      </c>
      <c r="G2073">
        <v>111000</v>
      </c>
    </row>
    <row r="2074" spans="1:7" x14ac:dyDescent="0.45">
      <c r="A2074" t="s">
        <v>67</v>
      </c>
      <c r="B2074" t="s">
        <v>8</v>
      </c>
      <c r="C2074" t="s">
        <v>39</v>
      </c>
      <c r="D2074" t="s">
        <v>70</v>
      </c>
      <c r="E2074" t="s">
        <v>69</v>
      </c>
      <c r="F2074" t="s">
        <v>33</v>
      </c>
      <c r="G2074">
        <v>600000</v>
      </c>
    </row>
    <row r="2075" spans="1:7" x14ac:dyDescent="0.45">
      <c r="A2075" t="s">
        <v>67</v>
      </c>
      <c r="B2075" t="s">
        <v>27</v>
      </c>
      <c r="C2075" t="s">
        <v>47</v>
      </c>
      <c r="D2075" t="s">
        <v>70</v>
      </c>
      <c r="E2075" t="s">
        <v>68</v>
      </c>
      <c r="F2075" t="s">
        <v>35</v>
      </c>
      <c r="G2075">
        <v>460000</v>
      </c>
    </row>
    <row r="2076" spans="1:7" x14ac:dyDescent="0.45">
      <c r="A2076" t="s">
        <v>67</v>
      </c>
      <c r="B2076" t="s">
        <v>8</v>
      </c>
      <c r="C2076" t="s">
        <v>54</v>
      </c>
      <c r="D2076" t="s">
        <v>10</v>
      </c>
      <c r="E2076" t="s">
        <v>68</v>
      </c>
      <c r="F2076" t="s">
        <v>12</v>
      </c>
      <c r="G2076">
        <v>420000</v>
      </c>
    </row>
    <row r="2077" spans="1:7" x14ac:dyDescent="0.45">
      <c r="A2077" t="s">
        <v>67</v>
      </c>
      <c r="B2077" t="s">
        <v>8</v>
      </c>
      <c r="C2077" t="s">
        <v>39</v>
      </c>
      <c r="D2077" t="s">
        <v>10</v>
      </c>
      <c r="E2077" t="s">
        <v>68</v>
      </c>
      <c r="F2077" t="s">
        <v>12</v>
      </c>
      <c r="G2077">
        <v>400000</v>
      </c>
    </row>
    <row r="2078" spans="1:7" x14ac:dyDescent="0.45">
      <c r="A2078" t="s">
        <v>67</v>
      </c>
      <c r="B2078" t="s">
        <v>8</v>
      </c>
      <c r="C2078" t="s">
        <v>31</v>
      </c>
      <c r="D2078" t="s">
        <v>70</v>
      </c>
      <c r="E2078" t="s">
        <v>69</v>
      </c>
      <c r="F2078" t="s">
        <v>33</v>
      </c>
      <c r="G2078">
        <v>513000</v>
      </c>
    </row>
    <row r="2079" spans="1:7" x14ac:dyDescent="0.45">
      <c r="A2079" t="s">
        <v>67</v>
      </c>
      <c r="B2079" t="s">
        <v>8</v>
      </c>
      <c r="C2079" t="s">
        <v>39</v>
      </c>
      <c r="D2079" t="s">
        <v>70</v>
      </c>
      <c r="E2079" t="s">
        <v>68</v>
      </c>
      <c r="F2079" t="s">
        <v>35</v>
      </c>
      <c r="G2079">
        <v>600000</v>
      </c>
    </row>
    <row r="2080" spans="1:7" x14ac:dyDescent="0.45">
      <c r="A2080" t="s">
        <v>67</v>
      </c>
      <c r="B2080" t="s">
        <v>8</v>
      </c>
      <c r="C2080" t="s">
        <v>42</v>
      </c>
      <c r="D2080" t="s">
        <v>10</v>
      </c>
      <c r="E2080" t="s">
        <v>68</v>
      </c>
      <c r="F2080" t="s">
        <v>35</v>
      </c>
      <c r="G2080">
        <v>430000</v>
      </c>
    </row>
    <row r="2081" spans="1:7" x14ac:dyDescent="0.45">
      <c r="A2081" t="s">
        <v>67</v>
      </c>
      <c r="B2081" t="s">
        <v>8</v>
      </c>
      <c r="C2081" t="s">
        <v>64</v>
      </c>
      <c r="D2081" t="s">
        <v>10</v>
      </c>
      <c r="E2081" t="s">
        <v>69</v>
      </c>
      <c r="F2081" t="s">
        <v>12</v>
      </c>
      <c r="G2081">
        <v>420000</v>
      </c>
    </row>
    <row r="2082" spans="1:7" x14ac:dyDescent="0.45">
      <c r="A2082" t="s">
        <v>67</v>
      </c>
      <c r="B2082" t="s">
        <v>8</v>
      </c>
      <c r="C2082" t="s">
        <v>41</v>
      </c>
      <c r="D2082" t="s">
        <v>10</v>
      </c>
      <c r="E2082" t="s">
        <v>69</v>
      </c>
      <c r="F2082" t="s">
        <v>33</v>
      </c>
      <c r="G2082">
        <v>400000</v>
      </c>
    </row>
    <row r="2083" spans="1:7" x14ac:dyDescent="0.45">
      <c r="A2083" t="s">
        <v>67</v>
      </c>
      <c r="B2083" t="s">
        <v>8</v>
      </c>
      <c r="C2083" t="s">
        <v>39</v>
      </c>
      <c r="D2083" t="s">
        <v>70</v>
      </c>
      <c r="E2083" t="s">
        <v>69</v>
      </c>
      <c r="F2083" t="s">
        <v>33</v>
      </c>
      <c r="G2083">
        <v>493000</v>
      </c>
    </row>
    <row r="2084" spans="1:7" x14ac:dyDescent="0.45">
      <c r="A2084" t="s">
        <v>67</v>
      </c>
      <c r="B2084" t="s">
        <v>8</v>
      </c>
      <c r="C2084" t="s">
        <v>39</v>
      </c>
      <c r="D2084" t="s">
        <v>10</v>
      </c>
      <c r="E2084" t="s">
        <v>68</v>
      </c>
      <c r="F2084" t="s">
        <v>12</v>
      </c>
      <c r="G2084">
        <v>420000</v>
      </c>
    </row>
    <row r="2085" spans="1:7" x14ac:dyDescent="0.45">
      <c r="A2085" t="s">
        <v>67</v>
      </c>
      <c r="B2085" t="s">
        <v>8</v>
      </c>
      <c r="C2085" t="s">
        <v>39</v>
      </c>
      <c r="D2085" t="s">
        <v>70</v>
      </c>
      <c r="E2085" t="s">
        <v>69</v>
      </c>
      <c r="F2085" t="s">
        <v>35</v>
      </c>
      <c r="G2085">
        <v>500000</v>
      </c>
    </row>
    <row r="2086" spans="1:7" x14ac:dyDescent="0.45">
      <c r="A2086" t="s">
        <v>67</v>
      </c>
      <c r="B2086" t="s">
        <v>8</v>
      </c>
      <c r="C2086" t="s">
        <v>56</v>
      </c>
      <c r="D2086" t="s">
        <v>10</v>
      </c>
      <c r="E2086" t="s">
        <v>68</v>
      </c>
      <c r="F2086" t="s">
        <v>33</v>
      </c>
      <c r="G2086">
        <v>375000</v>
      </c>
    </row>
    <row r="2087" spans="1:7" x14ac:dyDescent="0.45">
      <c r="A2087" t="s">
        <v>67</v>
      </c>
      <c r="B2087" t="s">
        <v>27</v>
      </c>
      <c r="C2087" t="s">
        <v>71</v>
      </c>
      <c r="D2087" t="s">
        <v>10</v>
      </c>
      <c r="E2087" t="s">
        <v>68</v>
      </c>
      <c r="F2087" t="s">
        <v>33</v>
      </c>
      <c r="G2087">
        <v>500000</v>
      </c>
    </row>
    <row r="2088" spans="1:7" x14ac:dyDescent="0.45">
      <c r="A2088" t="s">
        <v>67</v>
      </c>
      <c r="B2088" t="s">
        <v>8</v>
      </c>
      <c r="C2088" t="s">
        <v>52</v>
      </c>
      <c r="D2088" t="s">
        <v>70</v>
      </c>
      <c r="E2088" t="s">
        <v>69</v>
      </c>
      <c r="F2088" t="s">
        <v>35</v>
      </c>
      <c r="G2088">
        <v>390000</v>
      </c>
    </row>
    <row r="2089" spans="1:7" x14ac:dyDescent="0.45">
      <c r="A2089" t="s">
        <v>67</v>
      </c>
      <c r="B2089" t="s">
        <v>8</v>
      </c>
      <c r="C2089" t="s">
        <v>39</v>
      </c>
      <c r="D2089" t="s">
        <v>70</v>
      </c>
      <c r="E2089" t="s">
        <v>68</v>
      </c>
      <c r="F2089" t="s">
        <v>35</v>
      </c>
      <c r="G2089">
        <v>450000</v>
      </c>
    </row>
    <row r="2090" spans="1:7" x14ac:dyDescent="0.45">
      <c r="A2090" t="s">
        <v>67</v>
      </c>
      <c r="B2090" t="s">
        <v>8</v>
      </c>
      <c r="C2090" t="s">
        <v>39</v>
      </c>
      <c r="D2090" t="s">
        <v>70</v>
      </c>
      <c r="E2090" t="s">
        <v>69</v>
      </c>
      <c r="F2090" t="s">
        <v>35</v>
      </c>
      <c r="G2090">
        <v>500000</v>
      </c>
    </row>
    <row r="2091" spans="1:7" x14ac:dyDescent="0.45">
      <c r="A2091" t="s">
        <v>67</v>
      </c>
      <c r="B2091" t="s">
        <v>8</v>
      </c>
      <c r="C2091" t="s">
        <v>56</v>
      </c>
      <c r="D2091" t="s">
        <v>70</v>
      </c>
      <c r="E2091" t="s">
        <v>69</v>
      </c>
      <c r="F2091" t="s">
        <v>33</v>
      </c>
      <c r="G2091">
        <v>440000</v>
      </c>
    </row>
    <row r="2092" spans="1:7" x14ac:dyDescent="0.45">
      <c r="A2092" t="s">
        <v>67</v>
      </c>
      <c r="B2092" t="s">
        <v>8</v>
      </c>
      <c r="C2092" t="s">
        <v>42</v>
      </c>
      <c r="D2092" t="s">
        <v>10</v>
      </c>
      <c r="E2092" t="s">
        <v>69</v>
      </c>
      <c r="F2092" t="s">
        <v>33</v>
      </c>
      <c r="G2092">
        <v>405000</v>
      </c>
    </row>
    <row r="2093" spans="1:7" x14ac:dyDescent="0.45">
      <c r="A2093" t="s">
        <v>67</v>
      </c>
      <c r="B2093" t="s">
        <v>8</v>
      </c>
      <c r="C2093" t="s">
        <v>40</v>
      </c>
      <c r="D2093" t="s">
        <v>10</v>
      </c>
      <c r="E2093" t="s">
        <v>68</v>
      </c>
      <c r="F2093" t="s">
        <v>12</v>
      </c>
      <c r="G2093">
        <v>438000</v>
      </c>
    </row>
    <row r="2094" spans="1:7" x14ac:dyDescent="0.45">
      <c r="A2094" t="s">
        <v>67</v>
      </c>
      <c r="B2094" t="s">
        <v>8</v>
      </c>
      <c r="C2094" t="s">
        <v>40</v>
      </c>
      <c r="D2094" t="s">
        <v>10</v>
      </c>
      <c r="E2094" t="s">
        <v>68</v>
      </c>
      <c r="F2094" t="s">
        <v>33</v>
      </c>
      <c r="G2094">
        <v>450000</v>
      </c>
    </row>
    <row r="2095" spans="1:7" x14ac:dyDescent="0.45">
      <c r="A2095" t="s">
        <v>67</v>
      </c>
      <c r="B2095" t="s">
        <v>8</v>
      </c>
      <c r="C2095" t="s">
        <v>39</v>
      </c>
      <c r="D2095" t="s">
        <v>10</v>
      </c>
      <c r="E2095" t="s">
        <v>68</v>
      </c>
      <c r="F2095" t="s">
        <v>33</v>
      </c>
      <c r="G2095">
        <v>468000</v>
      </c>
    </row>
    <row r="2096" spans="1:7" x14ac:dyDescent="0.45">
      <c r="A2096" t="s">
        <v>67</v>
      </c>
      <c r="B2096" t="s">
        <v>8</v>
      </c>
      <c r="C2096" t="s">
        <v>64</v>
      </c>
      <c r="D2096" t="s">
        <v>10</v>
      </c>
      <c r="E2096" t="s">
        <v>69</v>
      </c>
      <c r="F2096" t="s">
        <v>12</v>
      </c>
      <c r="G2096">
        <v>468000</v>
      </c>
    </row>
    <row r="2097" spans="1:7" x14ac:dyDescent="0.45">
      <c r="A2097" t="s">
        <v>67</v>
      </c>
      <c r="B2097" t="s">
        <v>8</v>
      </c>
      <c r="C2097" t="s">
        <v>65</v>
      </c>
      <c r="D2097" t="s">
        <v>70</v>
      </c>
      <c r="E2097" t="s">
        <v>69</v>
      </c>
      <c r="F2097" t="s">
        <v>35</v>
      </c>
      <c r="G2097">
        <v>445000</v>
      </c>
    </row>
    <row r="2098" spans="1:7" x14ac:dyDescent="0.45">
      <c r="A2098" t="s">
        <v>67</v>
      </c>
      <c r="B2098" t="s">
        <v>8</v>
      </c>
      <c r="C2098" t="s">
        <v>39</v>
      </c>
      <c r="D2098" t="s">
        <v>70</v>
      </c>
      <c r="E2098" t="s">
        <v>69</v>
      </c>
      <c r="F2098" t="s">
        <v>33</v>
      </c>
      <c r="G2098">
        <v>470000</v>
      </c>
    </row>
    <row r="2099" spans="1:7" x14ac:dyDescent="0.45">
      <c r="A2099" t="s">
        <v>67</v>
      </c>
      <c r="B2099" t="s">
        <v>8</v>
      </c>
      <c r="C2099" t="s">
        <v>42</v>
      </c>
      <c r="D2099" t="s">
        <v>70</v>
      </c>
      <c r="E2099" t="s">
        <v>69</v>
      </c>
      <c r="F2099" t="s">
        <v>33</v>
      </c>
      <c r="G2099">
        <v>456000</v>
      </c>
    </row>
    <row r="2100" spans="1:7" x14ac:dyDescent="0.45">
      <c r="A2100" t="s">
        <v>67</v>
      </c>
      <c r="B2100" t="s">
        <v>8</v>
      </c>
      <c r="C2100" t="s">
        <v>43</v>
      </c>
      <c r="D2100" t="s">
        <v>10</v>
      </c>
      <c r="E2100" t="s">
        <v>68</v>
      </c>
      <c r="F2100" t="s">
        <v>36</v>
      </c>
      <c r="G2100">
        <v>400000</v>
      </c>
    </row>
    <row r="2101" spans="1:7" x14ac:dyDescent="0.45">
      <c r="A2101" t="s">
        <v>67</v>
      </c>
      <c r="B2101" t="s">
        <v>8</v>
      </c>
      <c r="C2101" t="s">
        <v>42</v>
      </c>
      <c r="D2101" t="s">
        <v>70</v>
      </c>
      <c r="E2101" t="s">
        <v>68</v>
      </c>
      <c r="F2101" t="s">
        <v>33</v>
      </c>
      <c r="G2101">
        <v>360000</v>
      </c>
    </row>
    <row r="2102" spans="1:7" x14ac:dyDescent="0.45">
      <c r="A2102" t="s">
        <v>67</v>
      </c>
      <c r="B2102" t="s">
        <v>8</v>
      </c>
      <c r="C2102" t="s">
        <v>64</v>
      </c>
      <c r="D2102" t="s">
        <v>70</v>
      </c>
      <c r="E2102" t="s">
        <v>68</v>
      </c>
      <c r="F2102" t="s">
        <v>35</v>
      </c>
      <c r="G2102">
        <v>450000</v>
      </c>
    </row>
    <row r="2103" spans="1:7" x14ac:dyDescent="0.45">
      <c r="A2103" t="s">
        <v>67</v>
      </c>
      <c r="B2103" t="s">
        <v>8</v>
      </c>
      <c r="C2103" t="s">
        <v>39</v>
      </c>
      <c r="D2103" t="s">
        <v>10</v>
      </c>
      <c r="E2103" t="s">
        <v>68</v>
      </c>
      <c r="F2103" t="s">
        <v>12</v>
      </c>
      <c r="G2103">
        <v>380000</v>
      </c>
    </row>
    <row r="2104" spans="1:7" x14ac:dyDescent="0.45">
      <c r="A2104" t="s">
        <v>67</v>
      </c>
      <c r="B2104" t="s">
        <v>8</v>
      </c>
      <c r="C2104" t="s">
        <v>71</v>
      </c>
      <c r="D2104" t="s">
        <v>70</v>
      </c>
      <c r="E2104" t="s">
        <v>69</v>
      </c>
      <c r="F2104" t="s">
        <v>35</v>
      </c>
      <c r="G2104">
        <v>445000</v>
      </c>
    </row>
    <row r="2105" spans="1:7" x14ac:dyDescent="0.45">
      <c r="A2105" t="s">
        <v>67</v>
      </c>
      <c r="B2105" t="s">
        <v>8</v>
      </c>
      <c r="C2105" t="s">
        <v>40</v>
      </c>
      <c r="D2105" t="s">
        <v>10</v>
      </c>
      <c r="E2105" t="s">
        <v>69</v>
      </c>
      <c r="F2105" t="s">
        <v>33</v>
      </c>
      <c r="G2105">
        <v>348000</v>
      </c>
    </row>
    <row r="2106" spans="1:7" x14ac:dyDescent="0.45">
      <c r="A2106" t="s">
        <v>67</v>
      </c>
      <c r="B2106" t="s">
        <v>8</v>
      </c>
      <c r="C2106" t="s">
        <v>64</v>
      </c>
      <c r="D2106" t="s">
        <v>10</v>
      </c>
      <c r="E2106" t="s">
        <v>69</v>
      </c>
      <c r="F2106" t="s">
        <v>35</v>
      </c>
      <c r="G2106">
        <v>440000</v>
      </c>
    </row>
    <row r="2107" spans="1:7" x14ac:dyDescent="0.45">
      <c r="A2107" t="s">
        <v>67</v>
      </c>
      <c r="B2107" t="s">
        <v>8</v>
      </c>
      <c r="C2107" t="s">
        <v>31</v>
      </c>
      <c r="D2107" t="s">
        <v>10</v>
      </c>
      <c r="E2107" t="s">
        <v>69</v>
      </c>
      <c r="F2107" t="s">
        <v>33</v>
      </c>
      <c r="G2107">
        <v>350000</v>
      </c>
    </row>
    <row r="2108" spans="1:7" x14ac:dyDescent="0.45">
      <c r="A2108" t="s">
        <v>67</v>
      </c>
      <c r="B2108" t="s">
        <v>8</v>
      </c>
      <c r="C2108" t="s">
        <v>65</v>
      </c>
      <c r="D2108" t="s">
        <v>70</v>
      </c>
      <c r="E2108" t="s">
        <v>68</v>
      </c>
      <c r="F2108" t="s">
        <v>35</v>
      </c>
      <c r="G2108">
        <v>460000</v>
      </c>
    </row>
    <row r="2109" spans="1:7" x14ac:dyDescent="0.45">
      <c r="A2109" t="s">
        <v>67</v>
      </c>
      <c r="B2109" t="s">
        <v>8</v>
      </c>
      <c r="C2109" t="s">
        <v>39</v>
      </c>
      <c r="D2109" t="s">
        <v>70</v>
      </c>
      <c r="E2109" t="s">
        <v>68</v>
      </c>
      <c r="F2109" t="s">
        <v>33</v>
      </c>
      <c r="G2109">
        <v>195000</v>
      </c>
    </row>
    <row r="2110" spans="1:7" x14ac:dyDescent="0.45">
      <c r="A2110" t="s">
        <v>67</v>
      </c>
      <c r="B2110" t="s">
        <v>8</v>
      </c>
      <c r="C2110" t="s">
        <v>41</v>
      </c>
      <c r="D2110" t="s">
        <v>10</v>
      </c>
      <c r="E2110" t="s">
        <v>69</v>
      </c>
      <c r="F2110" t="s">
        <v>36</v>
      </c>
      <c r="G2110">
        <v>250000</v>
      </c>
    </row>
    <row r="2111" spans="1:7" x14ac:dyDescent="0.45">
      <c r="A2111" t="s">
        <v>67</v>
      </c>
      <c r="B2111" t="s">
        <v>8</v>
      </c>
      <c r="C2111" t="s">
        <v>39</v>
      </c>
      <c r="D2111" t="s">
        <v>10</v>
      </c>
      <c r="E2111" t="s">
        <v>68</v>
      </c>
      <c r="F2111" t="s">
        <v>12</v>
      </c>
      <c r="G2111">
        <v>377000</v>
      </c>
    </row>
    <row r="2112" spans="1:7" x14ac:dyDescent="0.45">
      <c r="A2112" t="s">
        <v>67</v>
      </c>
      <c r="B2112" t="s">
        <v>8</v>
      </c>
      <c r="C2112" t="s">
        <v>41</v>
      </c>
      <c r="D2112" t="s">
        <v>10</v>
      </c>
      <c r="E2112" t="s">
        <v>68</v>
      </c>
      <c r="F2112" t="s">
        <v>35</v>
      </c>
      <c r="G2112">
        <v>300000</v>
      </c>
    </row>
    <row r="2113" spans="1:7" x14ac:dyDescent="0.45">
      <c r="A2113" t="s">
        <v>67</v>
      </c>
      <c r="B2113" t="s">
        <v>27</v>
      </c>
      <c r="C2113" t="s">
        <v>51</v>
      </c>
      <c r="D2113" t="s">
        <v>70</v>
      </c>
      <c r="E2113" t="s">
        <v>68</v>
      </c>
      <c r="F2113" t="s">
        <v>33</v>
      </c>
      <c r="G2113">
        <v>437000</v>
      </c>
    </row>
    <row r="2114" spans="1:7" x14ac:dyDescent="0.45">
      <c r="A2114" t="s">
        <v>67</v>
      </c>
      <c r="B2114" t="s">
        <v>27</v>
      </c>
      <c r="C2114" t="s">
        <v>39</v>
      </c>
      <c r="D2114" t="s">
        <v>10</v>
      </c>
      <c r="E2114" t="s">
        <v>68</v>
      </c>
      <c r="F2114" t="s">
        <v>33</v>
      </c>
      <c r="G2114">
        <v>431000</v>
      </c>
    </row>
    <row r="2115" spans="1:7" x14ac:dyDescent="0.45">
      <c r="A2115" t="s">
        <v>67</v>
      </c>
      <c r="B2115" t="s">
        <v>8</v>
      </c>
      <c r="C2115" t="s">
        <v>64</v>
      </c>
      <c r="D2115" t="s">
        <v>10</v>
      </c>
      <c r="E2115" t="s">
        <v>68</v>
      </c>
      <c r="F2115" t="s">
        <v>33</v>
      </c>
      <c r="G2115">
        <v>380000</v>
      </c>
    </row>
    <row r="2116" spans="1:7" x14ac:dyDescent="0.45">
      <c r="A2116" t="s">
        <v>67</v>
      </c>
      <c r="B2116" t="s">
        <v>8</v>
      </c>
      <c r="C2116" t="s">
        <v>64</v>
      </c>
      <c r="D2116" t="s">
        <v>70</v>
      </c>
      <c r="E2116" t="s">
        <v>69</v>
      </c>
      <c r="F2116" t="s">
        <v>33</v>
      </c>
      <c r="G2116">
        <v>510000</v>
      </c>
    </row>
    <row r="2117" spans="1:7" x14ac:dyDescent="0.45">
      <c r="A2117" t="s">
        <v>67</v>
      </c>
      <c r="B2117" t="s">
        <v>8</v>
      </c>
      <c r="C2117" t="s">
        <v>39</v>
      </c>
      <c r="D2117" t="s">
        <v>10</v>
      </c>
      <c r="E2117" t="s">
        <v>69</v>
      </c>
      <c r="F2117" t="s">
        <v>36</v>
      </c>
      <c r="G2117">
        <v>450000</v>
      </c>
    </row>
    <row r="2118" spans="1:7" x14ac:dyDescent="0.45">
      <c r="A2118" t="s">
        <v>67</v>
      </c>
      <c r="B2118" t="s">
        <v>27</v>
      </c>
      <c r="C2118" t="s">
        <v>74</v>
      </c>
      <c r="D2118" t="s">
        <v>10</v>
      </c>
      <c r="E2118" t="s">
        <v>68</v>
      </c>
      <c r="F2118" t="s">
        <v>33</v>
      </c>
      <c r="G2118">
        <v>480000</v>
      </c>
    </row>
    <row r="2119" spans="1:7" x14ac:dyDescent="0.45">
      <c r="A2119" t="s">
        <v>67</v>
      </c>
      <c r="B2119" t="s">
        <v>8</v>
      </c>
      <c r="C2119" t="s">
        <v>56</v>
      </c>
      <c r="D2119" t="s">
        <v>70</v>
      </c>
      <c r="E2119" t="s">
        <v>68</v>
      </c>
      <c r="F2119" t="s">
        <v>33</v>
      </c>
      <c r="G2119">
        <v>440000</v>
      </c>
    </row>
    <row r="2120" spans="1:7" x14ac:dyDescent="0.45">
      <c r="A2120" t="s">
        <v>67</v>
      </c>
      <c r="B2120" t="s">
        <v>8</v>
      </c>
      <c r="C2120" t="s">
        <v>59</v>
      </c>
      <c r="D2120" t="s">
        <v>70</v>
      </c>
      <c r="E2120" t="s">
        <v>69</v>
      </c>
      <c r="F2120" t="s">
        <v>35</v>
      </c>
      <c r="G2120">
        <v>484000</v>
      </c>
    </row>
    <row r="2121" spans="1:7" x14ac:dyDescent="0.45">
      <c r="A2121" t="s">
        <v>67</v>
      </c>
      <c r="B2121" t="s">
        <v>8</v>
      </c>
      <c r="C2121" t="s">
        <v>39</v>
      </c>
      <c r="D2121" t="s">
        <v>10</v>
      </c>
      <c r="E2121" t="s">
        <v>68</v>
      </c>
      <c r="F2121" t="s">
        <v>33</v>
      </c>
      <c r="G2121">
        <v>370000</v>
      </c>
    </row>
    <row r="2122" spans="1:7" x14ac:dyDescent="0.45">
      <c r="A2122" t="s">
        <v>67</v>
      </c>
      <c r="B2122" t="s">
        <v>27</v>
      </c>
      <c r="C2122" t="s">
        <v>47</v>
      </c>
      <c r="D2122" t="s">
        <v>10</v>
      </c>
      <c r="E2122" t="s">
        <v>68</v>
      </c>
      <c r="F2122" t="s">
        <v>33</v>
      </c>
      <c r="G2122">
        <v>421200</v>
      </c>
    </row>
    <row r="2123" spans="1:7" x14ac:dyDescent="0.45">
      <c r="A2123" t="s">
        <v>67</v>
      </c>
      <c r="B2123" t="s">
        <v>8</v>
      </c>
      <c r="C2123" t="s">
        <v>45</v>
      </c>
      <c r="D2123" t="s">
        <v>10</v>
      </c>
      <c r="E2123" t="s">
        <v>68</v>
      </c>
      <c r="F2123" t="s">
        <v>12</v>
      </c>
      <c r="G2123">
        <v>410000</v>
      </c>
    </row>
    <row r="2124" spans="1:7" x14ac:dyDescent="0.45">
      <c r="A2124" t="s">
        <v>67</v>
      </c>
      <c r="B2124" t="s">
        <v>8</v>
      </c>
      <c r="C2124" t="s">
        <v>41</v>
      </c>
      <c r="D2124" t="s">
        <v>10</v>
      </c>
      <c r="E2124" t="s">
        <v>69</v>
      </c>
      <c r="F2124" t="s">
        <v>33</v>
      </c>
      <c r="G2124">
        <v>240000</v>
      </c>
    </row>
    <row r="2125" spans="1:7" x14ac:dyDescent="0.45">
      <c r="A2125" t="s">
        <v>67</v>
      </c>
      <c r="B2125" t="s">
        <v>8</v>
      </c>
      <c r="C2125" t="s">
        <v>42</v>
      </c>
      <c r="D2125" t="s">
        <v>70</v>
      </c>
      <c r="E2125" t="s">
        <v>68</v>
      </c>
      <c r="F2125" t="s">
        <v>35</v>
      </c>
      <c r="G2125">
        <v>415000</v>
      </c>
    </row>
    <row r="2126" spans="1:7" x14ac:dyDescent="0.45">
      <c r="A2126" t="s">
        <v>67</v>
      </c>
      <c r="B2126" t="s">
        <v>8</v>
      </c>
      <c r="C2126" t="s">
        <v>64</v>
      </c>
      <c r="D2126" t="s">
        <v>10</v>
      </c>
      <c r="E2126" t="s">
        <v>69</v>
      </c>
      <c r="F2126" t="s">
        <v>33</v>
      </c>
      <c r="G2126">
        <v>428000</v>
      </c>
    </row>
    <row r="2127" spans="1:7" x14ac:dyDescent="0.45">
      <c r="A2127" t="s">
        <v>67</v>
      </c>
      <c r="B2127" t="s">
        <v>8</v>
      </c>
      <c r="C2127" t="s">
        <v>42</v>
      </c>
      <c r="D2127" t="s">
        <v>70</v>
      </c>
      <c r="E2127" t="s">
        <v>68</v>
      </c>
      <c r="F2127" t="s">
        <v>33</v>
      </c>
      <c r="G2127">
        <v>460000</v>
      </c>
    </row>
    <row r="2128" spans="1:7" x14ac:dyDescent="0.45">
      <c r="A2128" t="s">
        <v>67</v>
      </c>
      <c r="B2128" t="s">
        <v>8</v>
      </c>
      <c r="C2128" t="s">
        <v>64</v>
      </c>
      <c r="D2128" t="s">
        <v>70</v>
      </c>
      <c r="E2128" t="s">
        <v>69</v>
      </c>
      <c r="F2128" t="s">
        <v>33</v>
      </c>
      <c r="G2128">
        <v>450000</v>
      </c>
    </row>
    <row r="2129" spans="1:7" x14ac:dyDescent="0.45">
      <c r="A2129" t="s">
        <v>67</v>
      </c>
      <c r="B2129" t="s">
        <v>8</v>
      </c>
      <c r="C2129" t="s">
        <v>72</v>
      </c>
      <c r="D2129" t="s">
        <v>70</v>
      </c>
      <c r="E2129" t="s">
        <v>69</v>
      </c>
      <c r="F2129" t="s">
        <v>35</v>
      </c>
      <c r="G2129">
        <v>480000</v>
      </c>
    </row>
    <row r="2130" spans="1:7" x14ac:dyDescent="0.45">
      <c r="A2130" t="s">
        <v>67</v>
      </c>
      <c r="C2130" t="s">
        <v>40</v>
      </c>
      <c r="D2130" t="s">
        <v>10</v>
      </c>
      <c r="E2130" t="s">
        <v>69</v>
      </c>
      <c r="F2130" t="s">
        <v>37</v>
      </c>
      <c r="G2130">
        <v>700000</v>
      </c>
    </row>
    <row r="2131" spans="1:7" x14ac:dyDescent="0.45">
      <c r="A2131" t="s">
        <v>67</v>
      </c>
      <c r="B2131" t="s">
        <v>8</v>
      </c>
      <c r="C2131" t="s">
        <v>39</v>
      </c>
      <c r="D2131" t="s">
        <v>10</v>
      </c>
      <c r="E2131" t="s">
        <v>68</v>
      </c>
      <c r="F2131" t="s">
        <v>33</v>
      </c>
      <c r="G2131">
        <v>280000</v>
      </c>
    </row>
    <row r="2132" spans="1:7" x14ac:dyDescent="0.45">
      <c r="A2132" t="s">
        <v>67</v>
      </c>
      <c r="B2132" t="s">
        <v>8</v>
      </c>
      <c r="C2132" t="s">
        <v>65</v>
      </c>
      <c r="D2132" t="s">
        <v>10</v>
      </c>
      <c r="E2132" t="s">
        <v>69</v>
      </c>
      <c r="F2132" t="s">
        <v>33</v>
      </c>
      <c r="G2132">
        <v>100000</v>
      </c>
    </row>
    <row r="2133" spans="1:7" x14ac:dyDescent="0.45">
      <c r="A2133" t="s">
        <v>67</v>
      </c>
      <c r="B2133" t="s">
        <v>8</v>
      </c>
      <c r="C2133" t="s">
        <v>64</v>
      </c>
      <c r="D2133" t="s">
        <v>70</v>
      </c>
      <c r="E2133" t="s">
        <v>68</v>
      </c>
      <c r="F2133" t="s">
        <v>33</v>
      </c>
      <c r="G2133">
        <v>445000</v>
      </c>
    </row>
    <row r="2134" spans="1:7" x14ac:dyDescent="0.45">
      <c r="A2134" t="s">
        <v>67</v>
      </c>
      <c r="B2134" t="s">
        <v>8</v>
      </c>
      <c r="C2134" t="s">
        <v>40</v>
      </c>
      <c r="D2134" t="s">
        <v>10</v>
      </c>
      <c r="E2134" t="s">
        <v>68</v>
      </c>
      <c r="F2134" t="s">
        <v>33</v>
      </c>
      <c r="G2134">
        <v>360000</v>
      </c>
    </row>
    <row r="2135" spans="1:7" x14ac:dyDescent="0.45">
      <c r="A2135" t="s">
        <v>67</v>
      </c>
      <c r="B2135" t="s">
        <v>8</v>
      </c>
      <c r="C2135" t="s">
        <v>39</v>
      </c>
      <c r="D2135" t="s">
        <v>10</v>
      </c>
      <c r="E2135" t="s">
        <v>69</v>
      </c>
      <c r="F2135" t="s">
        <v>33</v>
      </c>
      <c r="G2135">
        <v>383000</v>
      </c>
    </row>
    <row r="2136" spans="1:7" x14ac:dyDescent="0.45">
      <c r="A2136" t="s">
        <v>67</v>
      </c>
      <c r="B2136" t="s">
        <v>8</v>
      </c>
      <c r="C2136" t="s">
        <v>42</v>
      </c>
      <c r="D2136" t="s">
        <v>10</v>
      </c>
      <c r="E2136" t="s">
        <v>68</v>
      </c>
      <c r="F2136" t="s">
        <v>36</v>
      </c>
      <c r="G2136">
        <v>480000</v>
      </c>
    </row>
    <row r="2137" spans="1:7" x14ac:dyDescent="0.45">
      <c r="A2137" t="s">
        <v>67</v>
      </c>
      <c r="B2137" t="s">
        <v>8</v>
      </c>
      <c r="C2137" t="s">
        <v>41</v>
      </c>
      <c r="D2137" t="s">
        <v>10</v>
      </c>
      <c r="E2137" t="s">
        <v>69</v>
      </c>
      <c r="F2137" t="s">
        <v>33</v>
      </c>
      <c r="G2137">
        <v>300000</v>
      </c>
    </row>
    <row r="2138" spans="1:7" x14ac:dyDescent="0.45">
      <c r="A2138" t="s">
        <v>67</v>
      </c>
      <c r="B2138" t="s">
        <v>8</v>
      </c>
      <c r="C2138" t="s">
        <v>39</v>
      </c>
      <c r="D2138" t="s">
        <v>10</v>
      </c>
      <c r="E2138" t="s">
        <v>68</v>
      </c>
      <c r="F2138" t="s">
        <v>35</v>
      </c>
      <c r="G2138">
        <v>350000</v>
      </c>
    </row>
    <row r="2139" spans="1:7" x14ac:dyDescent="0.45">
      <c r="A2139" t="s">
        <v>67</v>
      </c>
      <c r="B2139" t="s">
        <v>8</v>
      </c>
      <c r="C2139" t="s">
        <v>40</v>
      </c>
      <c r="D2139" t="s">
        <v>10</v>
      </c>
      <c r="E2139" t="s">
        <v>68</v>
      </c>
      <c r="F2139" t="s">
        <v>37</v>
      </c>
      <c r="G2139">
        <v>350000</v>
      </c>
    </row>
    <row r="2140" spans="1:7" x14ac:dyDescent="0.45">
      <c r="A2140" t="s">
        <v>67</v>
      </c>
      <c r="B2140" t="s">
        <v>8</v>
      </c>
      <c r="C2140" t="s">
        <v>64</v>
      </c>
      <c r="D2140" t="s">
        <v>70</v>
      </c>
      <c r="E2140" t="s">
        <v>68</v>
      </c>
      <c r="F2140" t="s">
        <v>35</v>
      </c>
      <c r="G2140">
        <v>460000</v>
      </c>
    </row>
    <row r="2141" spans="1:7" x14ac:dyDescent="0.45">
      <c r="A2141" t="s">
        <v>67</v>
      </c>
      <c r="B2141" t="s">
        <v>8</v>
      </c>
      <c r="C2141" t="s">
        <v>40</v>
      </c>
      <c r="D2141" t="s">
        <v>10</v>
      </c>
      <c r="E2141" t="s">
        <v>68</v>
      </c>
      <c r="F2141" t="s">
        <v>35</v>
      </c>
      <c r="G2141">
        <v>300000</v>
      </c>
    </row>
    <row r="2142" spans="1:7" x14ac:dyDescent="0.45">
      <c r="A2142" t="s">
        <v>67</v>
      </c>
      <c r="B2142" t="s">
        <v>8</v>
      </c>
      <c r="C2142" t="s">
        <v>39</v>
      </c>
      <c r="D2142" t="s">
        <v>10</v>
      </c>
      <c r="E2142" t="s">
        <v>68</v>
      </c>
      <c r="F2142" t="s">
        <v>35</v>
      </c>
      <c r="G2142">
        <v>500000</v>
      </c>
    </row>
    <row r="2143" spans="1:7" x14ac:dyDescent="0.45">
      <c r="A2143" t="s">
        <v>67</v>
      </c>
      <c r="B2143" t="s">
        <v>8</v>
      </c>
      <c r="C2143" t="s">
        <v>59</v>
      </c>
      <c r="D2143" t="s">
        <v>70</v>
      </c>
      <c r="E2143" t="s">
        <v>68</v>
      </c>
      <c r="F2143" t="s">
        <v>33</v>
      </c>
      <c r="G2143">
        <v>490000</v>
      </c>
    </row>
    <row r="2144" spans="1:7" x14ac:dyDescent="0.45">
      <c r="A2144" t="s">
        <v>67</v>
      </c>
      <c r="B2144" t="s">
        <v>8</v>
      </c>
      <c r="C2144" t="s">
        <v>56</v>
      </c>
      <c r="D2144" t="s">
        <v>70</v>
      </c>
      <c r="E2144" t="s">
        <v>69</v>
      </c>
      <c r="F2144" t="s">
        <v>35</v>
      </c>
      <c r="G2144">
        <v>510000</v>
      </c>
    </row>
    <row r="2145" spans="1:7" x14ac:dyDescent="0.45">
      <c r="A2145" t="s">
        <v>67</v>
      </c>
      <c r="B2145" t="s">
        <v>8</v>
      </c>
      <c r="C2145" t="s">
        <v>39</v>
      </c>
      <c r="D2145" t="s">
        <v>70</v>
      </c>
      <c r="E2145" t="s">
        <v>69</v>
      </c>
      <c r="F2145" t="s">
        <v>33</v>
      </c>
      <c r="G2145">
        <v>520000</v>
      </c>
    </row>
    <row r="2146" spans="1:7" x14ac:dyDescent="0.45">
      <c r="A2146" t="s">
        <v>67</v>
      </c>
      <c r="B2146" t="s">
        <v>8</v>
      </c>
      <c r="C2146" t="s">
        <v>31</v>
      </c>
      <c r="D2146" t="s">
        <v>70</v>
      </c>
      <c r="E2146" t="s">
        <v>68</v>
      </c>
      <c r="F2146" t="s">
        <v>35</v>
      </c>
      <c r="G2146">
        <v>450000</v>
      </c>
    </row>
    <row r="2147" spans="1:7" x14ac:dyDescent="0.45">
      <c r="A2147" t="s">
        <v>67</v>
      </c>
      <c r="B2147" t="s">
        <v>8</v>
      </c>
      <c r="C2147" t="s">
        <v>45</v>
      </c>
      <c r="D2147" t="s">
        <v>70</v>
      </c>
      <c r="E2147" t="s">
        <v>69</v>
      </c>
      <c r="F2147" t="s">
        <v>36</v>
      </c>
      <c r="G2147">
        <v>590000</v>
      </c>
    </row>
    <row r="2148" spans="1:7" x14ac:dyDescent="0.45">
      <c r="A2148" t="s">
        <v>67</v>
      </c>
      <c r="B2148" t="s">
        <v>8</v>
      </c>
      <c r="C2148" t="s">
        <v>71</v>
      </c>
      <c r="D2148" t="s">
        <v>10</v>
      </c>
      <c r="E2148" t="s">
        <v>68</v>
      </c>
      <c r="F2148" t="s">
        <v>37</v>
      </c>
      <c r="G2148">
        <v>250000</v>
      </c>
    </row>
    <row r="2149" spans="1:7" x14ac:dyDescent="0.45">
      <c r="A2149" t="s">
        <v>67</v>
      </c>
      <c r="B2149" t="s">
        <v>27</v>
      </c>
      <c r="C2149" t="s">
        <v>47</v>
      </c>
      <c r="D2149" t="s">
        <v>70</v>
      </c>
      <c r="E2149" t="s">
        <v>68</v>
      </c>
      <c r="F2149" t="s">
        <v>33</v>
      </c>
      <c r="G2149">
        <v>470000</v>
      </c>
    </row>
    <row r="2150" spans="1:7" x14ac:dyDescent="0.45">
      <c r="A2150" t="s">
        <v>67</v>
      </c>
      <c r="B2150" t="s">
        <v>8</v>
      </c>
      <c r="C2150" t="s">
        <v>39</v>
      </c>
      <c r="D2150" t="s">
        <v>10</v>
      </c>
      <c r="E2150" t="s">
        <v>69</v>
      </c>
      <c r="F2150" t="s">
        <v>35</v>
      </c>
      <c r="G2150">
        <v>390000</v>
      </c>
    </row>
    <row r="2151" spans="1:7" x14ac:dyDescent="0.45">
      <c r="A2151" t="s">
        <v>67</v>
      </c>
      <c r="B2151" t="s">
        <v>8</v>
      </c>
      <c r="C2151" t="s">
        <v>40</v>
      </c>
      <c r="D2151" t="s">
        <v>10</v>
      </c>
      <c r="E2151" t="s">
        <v>68</v>
      </c>
      <c r="F2151" t="s">
        <v>33</v>
      </c>
      <c r="G2151">
        <v>324000</v>
      </c>
    </row>
    <row r="2152" spans="1:7" x14ac:dyDescent="0.45">
      <c r="A2152" t="s">
        <v>67</v>
      </c>
      <c r="B2152" t="s">
        <v>8</v>
      </c>
      <c r="C2152" t="s">
        <v>42</v>
      </c>
      <c r="D2152" t="s">
        <v>10</v>
      </c>
      <c r="E2152" t="s">
        <v>69</v>
      </c>
      <c r="F2152" t="s">
        <v>33</v>
      </c>
      <c r="G2152">
        <v>430000</v>
      </c>
    </row>
    <row r="2153" spans="1:7" x14ac:dyDescent="0.45">
      <c r="A2153" t="s">
        <v>67</v>
      </c>
      <c r="B2153" t="s">
        <v>8</v>
      </c>
      <c r="C2153" t="s">
        <v>71</v>
      </c>
      <c r="D2153" t="s">
        <v>70</v>
      </c>
      <c r="E2153" t="s">
        <v>69</v>
      </c>
      <c r="F2153" t="s">
        <v>35</v>
      </c>
      <c r="G2153">
        <v>455000</v>
      </c>
    </row>
    <row r="2154" spans="1:7" x14ac:dyDescent="0.45">
      <c r="A2154" t="s">
        <v>67</v>
      </c>
      <c r="B2154" t="s">
        <v>8</v>
      </c>
      <c r="C2154" t="s">
        <v>39</v>
      </c>
      <c r="D2154" t="s">
        <v>70</v>
      </c>
      <c r="E2154" t="s">
        <v>69</v>
      </c>
      <c r="F2154" t="s">
        <v>35</v>
      </c>
      <c r="G2154">
        <v>640000</v>
      </c>
    </row>
    <row r="2155" spans="1:7" x14ac:dyDescent="0.45">
      <c r="A2155" t="s">
        <v>67</v>
      </c>
      <c r="B2155" t="s">
        <v>8</v>
      </c>
      <c r="C2155" t="s">
        <v>64</v>
      </c>
      <c r="D2155" t="s">
        <v>10</v>
      </c>
      <c r="E2155" t="s">
        <v>68</v>
      </c>
      <c r="F2155" t="s">
        <v>33</v>
      </c>
      <c r="G2155">
        <v>325000</v>
      </c>
    </row>
    <row r="2156" spans="1:7" x14ac:dyDescent="0.45">
      <c r="A2156" t="s">
        <v>67</v>
      </c>
      <c r="B2156" t="s">
        <v>8</v>
      </c>
      <c r="C2156" t="s">
        <v>64</v>
      </c>
      <c r="D2156" t="s">
        <v>10</v>
      </c>
      <c r="E2156" t="s">
        <v>68</v>
      </c>
      <c r="F2156" t="s">
        <v>12</v>
      </c>
      <c r="G2156">
        <v>400000</v>
      </c>
    </row>
    <row r="2157" spans="1:7" x14ac:dyDescent="0.45">
      <c r="A2157" t="s">
        <v>67</v>
      </c>
      <c r="B2157" t="s">
        <v>8</v>
      </c>
      <c r="C2157" t="s">
        <v>56</v>
      </c>
      <c r="D2157" t="s">
        <v>10</v>
      </c>
      <c r="E2157" t="s">
        <v>69</v>
      </c>
      <c r="F2157" t="s">
        <v>12</v>
      </c>
      <c r="G2157">
        <v>353000</v>
      </c>
    </row>
    <row r="2158" spans="1:7" x14ac:dyDescent="0.45">
      <c r="A2158" t="s">
        <v>67</v>
      </c>
      <c r="B2158" t="s">
        <v>8</v>
      </c>
      <c r="C2158" t="s">
        <v>65</v>
      </c>
      <c r="D2158" t="s">
        <v>70</v>
      </c>
      <c r="E2158" t="s">
        <v>69</v>
      </c>
      <c r="F2158" t="s">
        <v>33</v>
      </c>
      <c r="G2158">
        <v>550000</v>
      </c>
    </row>
    <row r="2159" spans="1:7" x14ac:dyDescent="0.45">
      <c r="A2159" t="s">
        <v>67</v>
      </c>
      <c r="B2159" t="s">
        <v>8</v>
      </c>
      <c r="C2159" t="s">
        <v>72</v>
      </c>
      <c r="D2159" t="s">
        <v>70</v>
      </c>
      <c r="E2159" t="s">
        <v>68</v>
      </c>
      <c r="F2159" t="s">
        <v>33</v>
      </c>
      <c r="G2159">
        <v>485000</v>
      </c>
    </row>
    <row r="2160" spans="1:7" x14ac:dyDescent="0.45">
      <c r="A2160" t="s">
        <v>67</v>
      </c>
      <c r="B2160" t="s">
        <v>8</v>
      </c>
      <c r="C2160" t="s">
        <v>45</v>
      </c>
      <c r="D2160" t="s">
        <v>10</v>
      </c>
      <c r="E2160" t="s">
        <v>69</v>
      </c>
      <c r="F2160" t="s">
        <v>33</v>
      </c>
      <c r="G2160">
        <v>400000</v>
      </c>
    </row>
    <row r="2161" spans="1:7" x14ac:dyDescent="0.45">
      <c r="A2161" t="s">
        <v>67</v>
      </c>
      <c r="B2161" t="s">
        <v>8</v>
      </c>
      <c r="C2161" t="s">
        <v>40</v>
      </c>
      <c r="D2161" t="s">
        <v>70</v>
      </c>
      <c r="E2161" t="s">
        <v>68</v>
      </c>
      <c r="F2161" t="s">
        <v>35</v>
      </c>
      <c r="G2161">
        <v>420000</v>
      </c>
    </row>
    <row r="2162" spans="1:7" x14ac:dyDescent="0.45">
      <c r="A2162" t="s">
        <v>67</v>
      </c>
      <c r="B2162" t="s">
        <v>8</v>
      </c>
      <c r="C2162" t="s">
        <v>71</v>
      </c>
      <c r="D2162" t="s">
        <v>10</v>
      </c>
      <c r="E2162" t="s">
        <v>68</v>
      </c>
      <c r="F2162" t="s">
        <v>33</v>
      </c>
      <c r="G2162">
        <v>315000</v>
      </c>
    </row>
    <row r="2163" spans="1:7" x14ac:dyDescent="0.45">
      <c r="A2163" t="s">
        <v>67</v>
      </c>
      <c r="B2163" t="s">
        <v>8</v>
      </c>
      <c r="C2163" t="s">
        <v>39</v>
      </c>
      <c r="D2163" t="s">
        <v>10</v>
      </c>
      <c r="E2163" t="s">
        <v>68</v>
      </c>
      <c r="F2163" t="s">
        <v>33</v>
      </c>
      <c r="G2163">
        <v>350000</v>
      </c>
    </row>
    <row r="2164" spans="1:7" x14ac:dyDescent="0.45">
      <c r="A2164" t="s">
        <v>67</v>
      </c>
      <c r="B2164" t="s">
        <v>8</v>
      </c>
      <c r="C2164" t="s">
        <v>56</v>
      </c>
      <c r="D2164" t="s">
        <v>10</v>
      </c>
      <c r="E2164" t="s">
        <v>69</v>
      </c>
      <c r="F2164" t="s">
        <v>33</v>
      </c>
      <c r="G2164">
        <v>450000</v>
      </c>
    </row>
    <row r="2165" spans="1:7" x14ac:dyDescent="0.45">
      <c r="A2165" t="s">
        <v>67</v>
      </c>
      <c r="B2165" t="s">
        <v>8</v>
      </c>
      <c r="C2165" t="s">
        <v>56</v>
      </c>
      <c r="D2165" t="s">
        <v>10</v>
      </c>
      <c r="E2165" t="s">
        <v>68</v>
      </c>
      <c r="F2165" t="s">
        <v>33</v>
      </c>
      <c r="G2165">
        <v>400000</v>
      </c>
    </row>
    <row r="2166" spans="1:7" x14ac:dyDescent="0.45">
      <c r="A2166" t="s">
        <v>67</v>
      </c>
      <c r="B2166" t="s">
        <v>8</v>
      </c>
      <c r="C2166" t="s">
        <v>65</v>
      </c>
      <c r="D2166" t="s">
        <v>70</v>
      </c>
      <c r="E2166" t="s">
        <v>68</v>
      </c>
      <c r="F2166" t="s">
        <v>33</v>
      </c>
      <c r="G2166">
        <v>420000</v>
      </c>
    </row>
    <row r="2167" spans="1:7" x14ac:dyDescent="0.45">
      <c r="A2167" t="s">
        <v>67</v>
      </c>
      <c r="B2167" t="s">
        <v>8</v>
      </c>
      <c r="C2167" t="s">
        <v>59</v>
      </c>
      <c r="D2167" t="s">
        <v>10</v>
      </c>
      <c r="E2167" t="s">
        <v>68</v>
      </c>
      <c r="F2167" t="s">
        <v>35</v>
      </c>
      <c r="G2167">
        <v>525000</v>
      </c>
    </row>
    <row r="2168" spans="1:7" x14ac:dyDescent="0.45">
      <c r="A2168" t="s">
        <v>67</v>
      </c>
      <c r="B2168" t="s">
        <v>8</v>
      </c>
      <c r="C2168" t="s">
        <v>56</v>
      </c>
      <c r="D2168" t="s">
        <v>70</v>
      </c>
      <c r="E2168" t="s">
        <v>69</v>
      </c>
      <c r="F2168" t="s">
        <v>35</v>
      </c>
      <c r="G2168">
        <v>510000</v>
      </c>
    </row>
    <row r="2169" spans="1:7" x14ac:dyDescent="0.45">
      <c r="A2169" t="s">
        <v>67</v>
      </c>
      <c r="B2169" t="s">
        <v>8</v>
      </c>
      <c r="C2169" t="s">
        <v>59</v>
      </c>
      <c r="D2169" t="s">
        <v>70</v>
      </c>
      <c r="E2169" t="s">
        <v>69</v>
      </c>
      <c r="F2169" t="s">
        <v>35</v>
      </c>
      <c r="G2169">
        <v>450000</v>
      </c>
    </row>
    <row r="2170" spans="1:7" x14ac:dyDescent="0.45">
      <c r="A2170" t="s">
        <v>67</v>
      </c>
      <c r="B2170" t="s">
        <v>8</v>
      </c>
      <c r="C2170" t="s">
        <v>40</v>
      </c>
      <c r="D2170" t="s">
        <v>10</v>
      </c>
      <c r="E2170" t="s">
        <v>68</v>
      </c>
      <c r="F2170" t="s">
        <v>35</v>
      </c>
      <c r="G2170">
        <v>340000</v>
      </c>
    </row>
    <row r="2171" spans="1:7" x14ac:dyDescent="0.45">
      <c r="A2171" t="s">
        <v>67</v>
      </c>
      <c r="B2171" t="s">
        <v>8</v>
      </c>
      <c r="C2171" t="s">
        <v>56</v>
      </c>
      <c r="D2171" t="s">
        <v>70</v>
      </c>
      <c r="E2171" t="s">
        <v>68</v>
      </c>
      <c r="F2171" t="s">
        <v>33</v>
      </c>
      <c r="G2171">
        <v>440000</v>
      </c>
    </row>
    <row r="2172" spans="1:7" x14ac:dyDescent="0.45">
      <c r="A2172" t="s">
        <v>67</v>
      </c>
      <c r="B2172" t="s">
        <v>8</v>
      </c>
      <c r="C2172" t="s">
        <v>45</v>
      </c>
      <c r="D2172" t="s">
        <v>70</v>
      </c>
      <c r="E2172" t="s">
        <v>68</v>
      </c>
      <c r="F2172" t="s">
        <v>37</v>
      </c>
      <c r="G2172">
        <v>340000</v>
      </c>
    </row>
    <row r="2173" spans="1:7" x14ac:dyDescent="0.45">
      <c r="A2173" t="s">
        <v>67</v>
      </c>
      <c r="B2173" t="s">
        <v>8</v>
      </c>
      <c r="C2173" t="s">
        <v>56</v>
      </c>
      <c r="D2173" t="s">
        <v>10</v>
      </c>
      <c r="E2173" t="s">
        <v>69</v>
      </c>
      <c r="F2173" t="s">
        <v>33</v>
      </c>
      <c r="G2173">
        <v>410000</v>
      </c>
    </row>
    <row r="2174" spans="1:7" x14ac:dyDescent="0.45">
      <c r="A2174" t="s">
        <v>67</v>
      </c>
      <c r="B2174" t="s">
        <v>8</v>
      </c>
      <c r="C2174" t="s">
        <v>56</v>
      </c>
      <c r="D2174" t="s">
        <v>10</v>
      </c>
      <c r="E2174" t="s">
        <v>68</v>
      </c>
      <c r="F2174" t="s">
        <v>33</v>
      </c>
      <c r="G2174">
        <v>450000</v>
      </c>
    </row>
    <row r="2175" spans="1:7" x14ac:dyDescent="0.45">
      <c r="A2175" t="s">
        <v>67</v>
      </c>
      <c r="C2175" t="s">
        <v>51</v>
      </c>
      <c r="D2175" t="s">
        <v>10</v>
      </c>
      <c r="E2175" t="s">
        <v>68</v>
      </c>
      <c r="F2175" t="s">
        <v>35</v>
      </c>
      <c r="G2175">
        <v>200000</v>
      </c>
    </row>
    <row r="2176" spans="1:7" x14ac:dyDescent="0.45">
      <c r="A2176" t="s">
        <v>67</v>
      </c>
      <c r="B2176" t="s">
        <v>8</v>
      </c>
      <c r="C2176" t="s">
        <v>39</v>
      </c>
      <c r="D2176" t="s">
        <v>10</v>
      </c>
      <c r="E2176" t="s">
        <v>69</v>
      </c>
      <c r="F2176" t="s">
        <v>33</v>
      </c>
      <c r="G2176">
        <v>420000</v>
      </c>
    </row>
    <row r="2177" spans="1:7" x14ac:dyDescent="0.45">
      <c r="A2177" t="s">
        <v>67</v>
      </c>
      <c r="B2177" t="s">
        <v>8</v>
      </c>
      <c r="C2177" t="s">
        <v>41</v>
      </c>
      <c r="D2177" t="s">
        <v>10</v>
      </c>
      <c r="E2177" t="s">
        <v>68</v>
      </c>
      <c r="F2177" t="s">
        <v>35</v>
      </c>
      <c r="G2177">
        <v>400000</v>
      </c>
    </row>
    <row r="2178" spans="1:7" x14ac:dyDescent="0.45">
      <c r="A2178" t="s">
        <v>67</v>
      </c>
      <c r="B2178" t="s">
        <v>8</v>
      </c>
      <c r="C2178" t="s">
        <v>56</v>
      </c>
      <c r="D2178" t="s">
        <v>70</v>
      </c>
      <c r="E2178" t="s">
        <v>69</v>
      </c>
      <c r="F2178" t="s">
        <v>35</v>
      </c>
      <c r="G2178">
        <v>445000</v>
      </c>
    </row>
    <row r="2179" spans="1:7" x14ac:dyDescent="0.45">
      <c r="A2179" t="s">
        <v>67</v>
      </c>
      <c r="B2179" t="s">
        <v>27</v>
      </c>
      <c r="C2179" t="s">
        <v>64</v>
      </c>
      <c r="D2179" t="s">
        <v>10</v>
      </c>
      <c r="E2179" t="s">
        <v>68</v>
      </c>
      <c r="F2179" t="s">
        <v>33</v>
      </c>
      <c r="G2179">
        <v>475000</v>
      </c>
    </row>
    <row r="2180" spans="1:7" x14ac:dyDescent="0.45">
      <c r="A2180" t="s">
        <v>67</v>
      </c>
      <c r="B2180" t="s">
        <v>8</v>
      </c>
      <c r="C2180" t="s">
        <v>41</v>
      </c>
      <c r="D2180" t="s">
        <v>10</v>
      </c>
      <c r="E2180" t="s">
        <v>68</v>
      </c>
      <c r="F2180" t="s">
        <v>33</v>
      </c>
      <c r="G2180">
        <v>420000</v>
      </c>
    </row>
    <row r="2181" spans="1:7" x14ac:dyDescent="0.45">
      <c r="A2181" t="s">
        <v>67</v>
      </c>
      <c r="B2181" t="s">
        <v>8</v>
      </c>
      <c r="C2181" t="s">
        <v>64</v>
      </c>
      <c r="D2181" t="s">
        <v>10</v>
      </c>
      <c r="E2181" t="s">
        <v>69</v>
      </c>
      <c r="F2181" t="s">
        <v>35</v>
      </c>
      <c r="G2181">
        <v>400000</v>
      </c>
    </row>
    <row r="2182" spans="1:7" x14ac:dyDescent="0.45">
      <c r="A2182" t="s">
        <v>67</v>
      </c>
      <c r="B2182" t="s">
        <v>8</v>
      </c>
      <c r="C2182" t="s">
        <v>46</v>
      </c>
      <c r="D2182" t="s">
        <v>10</v>
      </c>
      <c r="E2182" t="s">
        <v>68</v>
      </c>
      <c r="F2182" t="s">
        <v>33</v>
      </c>
      <c r="G2182">
        <v>396000</v>
      </c>
    </row>
    <row r="2183" spans="1:7" x14ac:dyDescent="0.45">
      <c r="A2183" t="s">
        <v>67</v>
      </c>
      <c r="C2183" t="s">
        <v>64</v>
      </c>
      <c r="D2183" t="s">
        <v>10</v>
      </c>
      <c r="E2183" t="s">
        <v>69</v>
      </c>
      <c r="F2183" t="s">
        <v>12</v>
      </c>
      <c r="G2183">
        <v>600000</v>
      </c>
    </row>
    <row r="2184" spans="1:7" x14ac:dyDescent="0.45">
      <c r="A2184" t="s">
        <v>67</v>
      </c>
      <c r="B2184" t="s">
        <v>8</v>
      </c>
      <c r="C2184" t="s">
        <v>64</v>
      </c>
      <c r="D2184" t="s">
        <v>10</v>
      </c>
      <c r="E2184" t="s">
        <v>69</v>
      </c>
      <c r="F2184" t="s">
        <v>33</v>
      </c>
      <c r="G2184">
        <v>400000</v>
      </c>
    </row>
    <row r="2185" spans="1:7" x14ac:dyDescent="0.45">
      <c r="A2185" t="s">
        <v>67</v>
      </c>
      <c r="B2185" t="s">
        <v>8</v>
      </c>
      <c r="C2185" t="s">
        <v>65</v>
      </c>
      <c r="D2185" t="s">
        <v>70</v>
      </c>
      <c r="E2185" t="s">
        <v>68</v>
      </c>
      <c r="F2185" t="s">
        <v>33</v>
      </c>
      <c r="G2185">
        <v>470000</v>
      </c>
    </row>
    <row r="2186" spans="1:7" x14ac:dyDescent="0.45">
      <c r="A2186" t="s">
        <v>67</v>
      </c>
      <c r="B2186" t="s">
        <v>27</v>
      </c>
      <c r="C2186" t="s">
        <v>47</v>
      </c>
      <c r="D2186" t="s">
        <v>70</v>
      </c>
      <c r="E2186" t="s">
        <v>69</v>
      </c>
      <c r="F2186" t="s">
        <v>33</v>
      </c>
      <c r="G2186">
        <v>449500</v>
      </c>
    </row>
    <row r="2187" spans="1:7" x14ac:dyDescent="0.45">
      <c r="A2187" t="s">
        <v>67</v>
      </c>
      <c r="B2187" t="s">
        <v>8</v>
      </c>
      <c r="C2187" t="s">
        <v>71</v>
      </c>
      <c r="D2187" t="s">
        <v>70</v>
      </c>
      <c r="E2187" t="s">
        <v>68</v>
      </c>
      <c r="F2187" t="s">
        <v>35</v>
      </c>
      <c r="G2187">
        <v>435000</v>
      </c>
    </row>
    <row r="2188" spans="1:7" x14ac:dyDescent="0.45">
      <c r="A2188" t="s">
        <v>67</v>
      </c>
      <c r="C2188" t="s">
        <v>71</v>
      </c>
      <c r="D2188" t="s">
        <v>70</v>
      </c>
      <c r="E2188" t="s">
        <v>68</v>
      </c>
      <c r="F2188" t="s">
        <v>33</v>
      </c>
      <c r="G2188">
        <v>450000</v>
      </c>
    </row>
    <row r="2189" spans="1:7" x14ac:dyDescent="0.45">
      <c r="A2189" t="s">
        <v>67</v>
      </c>
      <c r="B2189" t="s">
        <v>8</v>
      </c>
      <c r="C2189" t="s">
        <v>72</v>
      </c>
      <c r="D2189" t="s">
        <v>70</v>
      </c>
      <c r="E2189" t="s">
        <v>68</v>
      </c>
      <c r="F2189" t="s">
        <v>33</v>
      </c>
      <c r="G2189">
        <v>450000</v>
      </c>
    </row>
    <row r="2190" spans="1:7" x14ac:dyDescent="0.45">
      <c r="A2190" t="s">
        <v>67</v>
      </c>
      <c r="B2190" t="s">
        <v>8</v>
      </c>
      <c r="C2190" t="s">
        <v>39</v>
      </c>
      <c r="D2190" t="s">
        <v>10</v>
      </c>
      <c r="E2190" t="s">
        <v>68</v>
      </c>
      <c r="F2190" t="s">
        <v>33</v>
      </c>
      <c r="G2190">
        <v>550000</v>
      </c>
    </row>
    <row r="2191" spans="1:7" x14ac:dyDescent="0.45">
      <c r="A2191" t="s">
        <v>67</v>
      </c>
      <c r="B2191" t="s">
        <v>8</v>
      </c>
      <c r="C2191" t="s">
        <v>39</v>
      </c>
      <c r="D2191" t="s">
        <v>70</v>
      </c>
      <c r="E2191" t="s">
        <v>69</v>
      </c>
      <c r="F2191" t="s">
        <v>36</v>
      </c>
      <c r="G2191">
        <v>600000</v>
      </c>
    </row>
    <row r="2192" spans="1:7" x14ac:dyDescent="0.45">
      <c r="A2192" t="s">
        <v>67</v>
      </c>
      <c r="B2192" t="s">
        <v>8</v>
      </c>
      <c r="C2192" t="s">
        <v>41</v>
      </c>
      <c r="D2192" t="s">
        <v>10</v>
      </c>
      <c r="E2192" t="s">
        <v>69</v>
      </c>
      <c r="F2192" t="s">
        <v>35</v>
      </c>
      <c r="G2192">
        <v>700000</v>
      </c>
    </row>
    <row r="2193" spans="1:7" x14ac:dyDescent="0.45">
      <c r="A2193" t="s">
        <v>67</v>
      </c>
      <c r="B2193" t="s">
        <v>8</v>
      </c>
      <c r="C2193" t="s">
        <v>41</v>
      </c>
      <c r="D2193" t="s">
        <v>10</v>
      </c>
      <c r="E2193" t="s">
        <v>69</v>
      </c>
      <c r="F2193" t="s">
        <v>35</v>
      </c>
      <c r="G2193">
        <v>300000</v>
      </c>
    </row>
    <row r="2194" spans="1:7" x14ac:dyDescent="0.45">
      <c r="A2194" t="s">
        <v>67</v>
      </c>
      <c r="B2194" t="s">
        <v>8</v>
      </c>
      <c r="C2194" t="s">
        <v>54</v>
      </c>
      <c r="D2194" t="s">
        <v>10</v>
      </c>
      <c r="E2194" t="s">
        <v>68</v>
      </c>
      <c r="F2194" t="s">
        <v>33</v>
      </c>
      <c r="G2194">
        <v>390000</v>
      </c>
    </row>
    <row r="2195" spans="1:7" x14ac:dyDescent="0.45">
      <c r="A2195" t="s">
        <v>67</v>
      </c>
      <c r="B2195" t="s">
        <v>8</v>
      </c>
      <c r="C2195" t="s">
        <v>56</v>
      </c>
      <c r="D2195" t="s">
        <v>70</v>
      </c>
      <c r="E2195" t="s">
        <v>69</v>
      </c>
      <c r="F2195" t="s">
        <v>33</v>
      </c>
      <c r="G2195">
        <v>445000</v>
      </c>
    </row>
    <row r="2196" spans="1:7" x14ac:dyDescent="0.45">
      <c r="A2196" t="s">
        <v>67</v>
      </c>
      <c r="B2196" t="s">
        <v>27</v>
      </c>
      <c r="C2196" t="s">
        <v>51</v>
      </c>
      <c r="D2196" t="s">
        <v>70</v>
      </c>
      <c r="E2196" t="s">
        <v>69</v>
      </c>
      <c r="F2196" t="s">
        <v>36</v>
      </c>
      <c r="G2196">
        <v>505000</v>
      </c>
    </row>
    <row r="2197" spans="1:7" x14ac:dyDescent="0.45">
      <c r="A2197" t="s">
        <v>67</v>
      </c>
      <c r="C2197" t="s">
        <v>65</v>
      </c>
      <c r="D2197" t="s">
        <v>10</v>
      </c>
      <c r="E2197" t="s">
        <v>68</v>
      </c>
      <c r="F2197" t="s">
        <v>35</v>
      </c>
      <c r="G2197">
        <v>300000</v>
      </c>
    </row>
    <row r="2198" spans="1:7" x14ac:dyDescent="0.45">
      <c r="A2198" t="s">
        <v>67</v>
      </c>
      <c r="B2198" t="s">
        <v>8</v>
      </c>
      <c r="C2198" t="s">
        <v>71</v>
      </c>
      <c r="D2198" t="s">
        <v>70</v>
      </c>
      <c r="E2198" t="s">
        <v>68</v>
      </c>
      <c r="F2198" t="s">
        <v>33</v>
      </c>
      <c r="G2198">
        <v>492000</v>
      </c>
    </row>
    <row r="2199" spans="1:7" x14ac:dyDescent="0.45">
      <c r="A2199" t="s">
        <v>67</v>
      </c>
      <c r="B2199" t="s">
        <v>8</v>
      </c>
      <c r="C2199" t="s">
        <v>48</v>
      </c>
      <c r="D2199" t="s">
        <v>70</v>
      </c>
      <c r="E2199" t="s">
        <v>68</v>
      </c>
      <c r="F2199" t="s">
        <v>33</v>
      </c>
      <c r="G2199">
        <v>800000</v>
      </c>
    </row>
    <row r="2200" spans="1:7" x14ac:dyDescent="0.45">
      <c r="A2200" t="s">
        <v>67</v>
      </c>
      <c r="B2200" t="s">
        <v>8</v>
      </c>
      <c r="C2200" t="s">
        <v>41</v>
      </c>
      <c r="D2200" t="s">
        <v>10</v>
      </c>
      <c r="E2200" t="s">
        <v>68</v>
      </c>
      <c r="F2200" t="s">
        <v>33</v>
      </c>
      <c r="G2200">
        <v>350000</v>
      </c>
    </row>
    <row r="2201" spans="1:7" x14ac:dyDescent="0.45">
      <c r="A2201" t="s">
        <v>67</v>
      </c>
      <c r="C2201" t="s">
        <v>52</v>
      </c>
      <c r="D2201" t="s">
        <v>10</v>
      </c>
      <c r="E2201" t="s">
        <v>68</v>
      </c>
      <c r="F2201" t="s">
        <v>33</v>
      </c>
      <c r="G2201">
        <v>270000</v>
      </c>
    </row>
    <row r="2202" spans="1:7" x14ac:dyDescent="0.45">
      <c r="A2202" t="s">
        <v>67</v>
      </c>
      <c r="B2202" t="s">
        <v>8</v>
      </c>
      <c r="C2202" t="s">
        <v>42</v>
      </c>
      <c r="D2202" t="s">
        <v>70</v>
      </c>
      <c r="E2202" t="s">
        <v>68</v>
      </c>
      <c r="F2202" t="s">
        <v>35</v>
      </c>
      <c r="G2202">
        <v>550000</v>
      </c>
    </row>
    <row r="2203" spans="1:7" x14ac:dyDescent="0.45">
      <c r="A2203" t="s">
        <v>67</v>
      </c>
      <c r="C2203" t="s">
        <v>41</v>
      </c>
      <c r="D2203" t="s">
        <v>10</v>
      </c>
      <c r="E2203" t="s">
        <v>69</v>
      </c>
      <c r="F2203" t="s">
        <v>33</v>
      </c>
      <c r="G2203">
        <v>440000</v>
      </c>
    </row>
    <row r="2204" spans="1:7" x14ac:dyDescent="0.45">
      <c r="A2204" t="s">
        <v>67</v>
      </c>
      <c r="B2204" t="s">
        <v>8</v>
      </c>
      <c r="C2204" t="s">
        <v>39</v>
      </c>
      <c r="D2204" t="s">
        <v>10</v>
      </c>
      <c r="E2204" t="s">
        <v>69</v>
      </c>
      <c r="F2204" t="s">
        <v>12</v>
      </c>
      <c r="G2204">
        <v>463000</v>
      </c>
    </row>
    <row r="2205" spans="1:7" x14ac:dyDescent="0.45">
      <c r="A2205" t="s">
        <v>67</v>
      </c>
      <c r="B2205" t="s">
        <v>27</v>
      </c>
      <c r="C2205" t="s">
        <v>31</v>
      </c>
      <c r="D2205" t="s">
        <v>70</v>
      </c>
      <c r="E2205" t="s">
        <v>68</v>
      </c>
      <c r="F2205" t="s">
        <v>35</v>
      </c>
      <c r="G2205">
        <v>497000</v>
      </c>
    </row>
    <row r="2206" spans="1:7" x14ac:dyDescent="0.45">
      <c r="A2206" t="s">
        <v>67</v>
      </c>
      <c r="B2206" t="s">
        <v>8</v>
      </c>
      <c r="C2206" t="s">
        <v>41</v>
      </c>
      <c r="D2206" t="s">
        <v>70</v>
      </c>
      <c r="E2206" t="s">
        <v>69</v>
      </c>
      <c r="F2206" t="s">
        <v>35</v>
      </c>
      <c r="G2206">
        <v>465000</v>
      </c>
    </row>
    <row r="2207" spans="1:7" x14ac:dyDescent="0.45">
      <c r="A2207" t="s">
        <v>67</v>
      </c>
      <c r="B2207" t="s">
        <v>8</v>
      </c>
      <c r="C2207" t="s">
        <v>65</v>
      </c>
      <c r="D2207" t="s">
        <v>10</v>
      </c>
      <c r="E2207" t="s">
        <v>68</v>
      </c>
      <c r="F2207" t="s">
        <v>33</v>
      </c>
      <c r="G2207">
        <v>380000</v>
      </c>
    </row>
    <row r="2208" spans="1:7" x14ac:dyDescent="0.45">
      <c r="A2208" t="s">
        <v>67</v>
      </c>
      <c r="B2208" t="s">
        <v>8</v>
      </c>
      <c r="C2208" t="s">
        <v>39</v>
      </c>
      <c r="D2208" t="s">
        <v>10</v>
      </c>
      <c r="E2208" t="s">
        <v>69</v>
      </c>
      <c r="F2208" t="s">
        <v>33</v>
      </c>
      <c r="G2208">
        <v>420000</v>
      </c>
    </row>
    <row r="2209" spans="1:7" x14ac:dyDescent="0.45">
      <c r="A2209" t="s">
        <v>67</v>
      </c>
      <c r="B2209" t="s">
        <v>8</v>
      </c>
      <c r="C2209" t="s">
        <v>43</v>
      </c>
      <c r="D2209" t="s">
        <v>10</v>
      </c>
      <c r="E2209" t="s">
        <v>69</v>
      </c>
      <c r="F2209" t="s">
        <v>12</v>
      </c>
      <c r="G2209">
        <v>500000</v>
      </c>
    </row>
    <row r="2210" spans="1:7" x14ac:dyDescent="0.45">
      <c r="A2210" t="s">
        <v>67</v>
      </c>
      <c r="B2210" t="s">
        <v>8</v>
      </c>
      <c r="C2210" t="s">
        <v>40</v>
      </c>
      <c r="D2210" t="s">
        <v>10</v>
      </c>
      <c r="E2210" t="s">
        <v>68</v>
      </c>
      <c r="F2210" t="s">
        <v>33</v>
      </c>
      <c r="G2210">
        <v>370000</v>
      </c>
    </row>
    <row r="2211" spans="1:7" x14ac:dyDescent="0.45">
      <c r="A2211" t="s">
        <v>67</v>
      </c>
      <c r="B2211" t="s">
        <v>8</v>
      </c>
      <c r="C2211" t="s">
        <v>54</v>
      </c>
      <c r="D2211" t="s">
        <v>70</v>
      </c>
      <c r="E2211" t="s">
        <v>69</v>
      </c>
      <c r="F2211" t="s">
        <v>33</v>
      </c>
      <c r="G2211">
        <v>450000</v>
      </c>
    </row>
    <row r="2212" spans="1:7" x14ac:dyDescent="0.45">
      <c r="A2212" t="s">
        <v>75</v>
      </c>
      <c r="B2212" t="s">
        <v>8</v>
      </c>
      <c r="C2212" t="s">
        <v>41</v>
      </c>
      <c r="D2212" t="s">
        <v>10</v>
      </c>
      <c r="E2212" t="s">
        <v>69</v>
      </c>
      <c r="F2212" t="s">
        <v>33</v>
      </c>
      <c r="G2212">
        <v>360000</v>
      </c>
    </row>
    <row r="2213" spans="1:7" x14ac:dyDescent="0.45">
      <c r="A2213" t="s">
        <v>75</v>
      </c>
      <c r="B2213" t="s">
        <v>8</v>
      </c>
      <c r="C2213" t="s">
        <v>64</v>
      </c>
      <c r="D2213" t="s">
        <v>10</v>
      </c>
      <c r="E2213" t="s">
        <v>68</v>
      </c>
      <c r="F2213" t="s">
        <v>33</v>
      </c>
      <c r="G2213">
        <v>400000</v>
      </c>
    </row>
    <row r="2214" spans="1:7" x14ac:dyDescent="0.45">
      <c r="A2214" t="s">
        <v>75</v>
      </c>
      <c r="B2214" t="s">
        <v>8</v>
      </c>
      <c r="C2214" t="s">
        <v>64</v>
      </c>
      <c r="D2214" t="s">
        <v>10</v>
      </c>
      <c r="E2214" t="s">
        <v>69</v>
      </c>
      <c r="F2214" t="s">
        <v>33</v>
      </c>
      <c r="G2214">
        <v>450000</v>
      </c>
    </row>
    <row r="2215" spans="1:7" x14ac:dyDescent="0.45">
      <c r="A2215" t="s">
        <v>75</v>
      </c>
      <c r="B2215" t="s">
        <v>8</v>
      </c>
      <c r="C2215" t="s">
        <v>39</v>
      </c>
      <c r="D2215" t="s">
        <v>70</v>
      </c>
      <c r="E2215" t="s">
        <v>69</v>
      </c>
      <c r="F2215" t="s">
        <v>33</v>
      </c>
      <c r="G2215">
        <v>522000</v>
      </c>
    </row>
    <row r="2216" spans="1:7" x14ac:dyDescent="0.45">
      <c r="A2216" t="s">
        <v>75</v>
      </c>
      <c r="B2216" t="s">
        <v>8</v>
      </c>
      <c r="C2216" t="s">
        <v>64</v>
      </c>
      <c r="D2216" t="s">
        <v>10</v>
      </c>
      <c r="E2216" t="s">
        <v>68</v>
      </c>
      <c r="F2216" t="s">
        <v>33</v>
      </c>
      <c r="G2216">
        <v>450000</v>
      </c>
    </row>
    <row r="2217" spans="1:7" x14ac:dyDescent="0.45">
      <c r="A2217" t="s">
        <v>75</v>
      </c>
      <c r="B2217" t="s">
        <v>8</v>
      </c>
      <c r="C2217" t="s">
        <v>64</v>
      </c>
      <c r="D2217" t="s">
        <v>70</v>
      </c>
      <c r="E2217" t="s">
        <v>68</v>
      </c>
      <c r="F2217" t="s">
        <v>33</v>
      </c>
      <c r="G2217">
        <v>500000</v>
      </c>
    </row>
    <row r="2218" spans="1:7" x14ac:dyDescent="0.45">
      <c r="A2218" t="s">
        <v>75</v>
      </c>
      <c r="B2218" t="s">
        <v>8</v>
      </c>
      <c r="C2218" t="s">
        <v>72</v>
      </c>
      <c r="D2218" t="s">
        <v>70</v>
      </c>
      <c r="E2218" t="s">
        <v>69</v>
      </c>
      <c r="F2218" t="s">
        <v>35</v>
      </c>
      <c r="G2218">
        <v>510000</v>
      </c>
    </row>
    <row r="2219" spans="1:7" x14ac:dyDescent="0.45">
      <c r="A2219" t="s">
        <v>75</v>
      </c>
      <c r="B2219" t="s">
        <v>8</v>
      </c>
      <c r="C2219" t="s">
        <v>39</v>
      </c>
      <c r="D2219" t="s">
        <v>70</v>
      </c>
      <c r="E2219" t="s">
        <v>68</v>
      </c>
      <c r="F2219" t="s">
        <v>35</v>
      </c>
      <c r="G2219">
        <v>514000</v>
      </c>
    </row>
    <row r="2220" spans="1:7" x14ac:dyDescent="0.45">
      <c r="A2220" t="s">
        <v>75</v>
      </c>
      <c r="B2220" t="s">
        <v>8</v>
      </c>
      <c r="C2220" t="s">
        <v>56</v>
      </c>
      <c r="D2220" t="s">
        <v>10</v>
      </c>
      <c r="E2220" t="s">
        <v>68</v>
      </c>
      <c r="F2220" t="s">
        <v>35</v>
      </c>
      <c r="G2220">
        <v>360000</v>
      </c>
    </row>
    <row r="2221" spans="1:7" x14ac:dyDescent="0.45">
      <c r="A2221" t="s">
        <v>75</v>
      </c>
      <c r="B2221" t="s">
        <v>8</v>
      </c>
      <c r="C2221" t="s">
        <v>39</v>
      </c>
      <c r="D2221" t="s">
        <v>70</v>
      </c>
      <c r="E2221" t="s">
        <v>69</v>
      </c>
      <c r="F2221" t="s">
        <v>33</v>
      </c>
      <c r="G2221">
        <v>500000</v>
      </c>
    </row>
    <row r="2222" spans="1:7" x14ac:dyDescent="0.45">
      <c r="A2222" t="s">
        <v>75</v>
      </c>
      <c r="B2222" t="s">
        <v>8</v>
      </c>
      <c r="C2222" t="s">
        <v>45</v>
      </c>
      <c r="D2222" t="s">
        <v>70</v>
      </c>
      <c r="E2222" t="s">
        <v>69</v>
      </c>
      <c r="F2222" t="s">
        <v>33</v>
      </c>
      <c r="G2222">
        <v>540000</v>
      </c>
    </row>
    <row r="2223" spans="1:7" x14ac:dyDescent="0.45">
      <c r="A2223" t="s">
        <v>75</v>
      </c>
      <c r="B2223" t="s">
        <v>8</v>
      </c>
      <c r="C2223" t="s">
        <v>71</v>
      </c>
      <c r="D2223" t="s">
        <v>70</v>
      </c>
      <c r="E2223" t="s">
        <v>68</v>
      </c>
      <c r="F2223" t="s">
        <v>33</v>
      </c>
      <c r="G2223">
        <v>450000</v>
      </c>
    </row>
    <row r="2224" spans="1:7" x14ac:dyDescent="0.45">
      <c r="A2224" t="s">
        <v>75</v>
      </c>
      <c r="B2224" t="s">
        <v>8</v>
      </c>
      <c r="C2224" t="s">
        <v>40</v>
      </c>
      <c r="D2224" t="s">
        <v>10</v>
      </c>
      <c r="E2224" t="s">
        <v>69</v>
      </c>
      <c r="F2224" t="s">
        <v>33</v>
      </c>
      <c r="G2224">
        <v>720000</v>
      </c>
    </row>
    <row r="2225" spans="1:7" x14ac:dyDescent="0.45">
      <c r="A2225" t="s">
        <v>75</v>
      </c>
      <c r="B2225" t="s">
        <v>8</v>
      </c>
      <c r="C2225" t="s">
        <v>39</v>
      </c>
      <c r="D2225" t="s">
        <v>10</v>
      </c>
      <c r="E2225" t="s">
        <v>68</v>
      </c>
      <c r="F2225" t="s">
        <v>33</v>
      </c>
      <c r="G2225">
        <v>450000</v>
      </c>
    </row>
    <row r="2226" spans="1:7" x14ac:dyDescent="0.45">
      <c r="A2226" t="s">
        <v>75</v>
      </c>
      <c r="B2226" t="s">
        <v>8</v>
      </c>
      <c r="C2226" t="s">
        <v>59</v>
      </c>
      <c r="D2226" t="s">
        <v>70</v>
      </c>
      <c r="E2226" t="s">
        <v>69</v>
      </c>
      <c r="F2226" t="s">
        <v>33</v>
      </c>
      <c r="G2226">
        <v>475000</v>
      </c>
    </row>
    <row r="2227" spans="1:7" x14ac:dyDescent="0.45">
      <c r="A2227" t="s">
        <v>75</v>
      </c>
      <c r="B2227" t="s">
        <v>8</v>
      </c>
      <c r="C2227" t="s">
        <v>56</v>
      </c>
      <c r="D2227" t="s">
        <v>70</v>
      </c>
      <c r="E2227" t="s">
        <v>69</v>
      </c>
      <c r="F2227" t="s">
        <v>35</v>
      </c>
      <c r="G2227">
        <v>550000</v>
      </c>
    </row>
    <row r="2228" spans="1:7" x14ac:dyDescent="0.45">
      <c r="A2228" t="s">
        <v>75</v>
      </c>
      <c r="B2228" t="s">
        <v>8</v>
      </c>
      <c r="C2228" t="s">
        <v>39</v>
      </c>
      <c r="D2228" t="s">
        <v>70</v>
      </c>
      <c r="E2228" t="s">
        <v>69</v>
      </c>
      <c r="F2228" t="s">
        <v>35</v>
      </c>
      <c r="G2228">
        <v>505000</v>
      </c>
    </row>
    <row r="2229" spans="1:7" x14ac:dyDescent="0.45">
      <c r="A2229" t="s">
        <v>75</v>
      </c>
      <c r="B2229" t="s">
        <v>8</v>
      </c>
      <c r="C2229" t="s">
        <v>56</v>
      </c>
      <c r="D2229" t="s">
        <v>10</v>
      </c>
      <c r="E2229" t="s">
        <v>69</v>
      </c>
      <c r="F2229" t="s">
        <v>35</v>
      </c>
      <c r="G2229">
        <v>500000</v>
      </c>
    </row>
    <row r="2230" spans="1:7" x14ac:dyDescent="0.45">
      <c r="A2230" t="s">
        <v>75</v>
      </c>
      <c r="B2230" t="s">
        <v>27</v>
      </c>
      <c r="C2230" t="s">
        <v>47</v>
      </c>
      <c r="D2230" t="s">
        <v>70</v>
      </c>
      <c r="E2230" t="s">
        <v>68</v>
      </c>
      <c r="F2230" t="s">
        <v>35</v>
      </c>
      <c r="G2230">
        <v>532000</v>
      </c>
    </row>
    <row r="2231" spans="1:7" x14ac:dyDescent="0.45">
      <c r="A2231" t="s">
        <v>75</v>
      </c>
      <c r="B2231" t="s">
        <v>8</v>
      </c>
      <c r="C2231" t="s">
        <v>56</v>
      </c>
      <c r="D2231" t="s">
        <v>70</v>
      </c>
      <c r="E2231" t="s">
        <v>68</v>
      </c>
      <c r="F2231" t="s">
        <v>33</v>
      </c>
      <c r="G2231">
        <v>445000</v>
      </c>
    </row>
    <row r="2232" spans="1:7" x14ac:dyDescent="0.45">
      <c r="A2232" t="s">
        <v>75</v>
      </c>
      <c r="B2232" t="s">
        <v>8</v>
      </c>
      <c r="C2232" t="s">
        <v>55</v>
      </c>
      <c r="D2232" t="s">
        <v>70</v>
      </c>
      <c r="E2232" t="s">
        <v>68</v>
      </c>
      <c r="F2232" t="s">
        <v>33</v>
      </c>
      <c r="G2232">
        <v>450000</v>
      </c>
    </row>
    <row r="2233" spans="1:7" x14ac:dyDescent="0.45">
      <c r="A2233" t="s">
        <v>75</v>
      </c>
      <c r="B2233" t="s">
        <v>8</v>
      </c>
      <c r="C2233" t="s">
        <v>56</v>
      </c>
      <c r="D2233" t="s">
        <v>10</v>
      </c>
      <c r="E2233" t="s">
        <v>68</v>
      </c>
      <c r="F2233" t="s">
        <v>37</v>
      </c>
      <c r="G2233">
        <v>400000</v>
      </c>
    </row>
    <row r="2234" spans="1:7" x14ac:dyDescent="0.45">
      <c r="A2234" t="s">
        <v>75</v>
      </c>
      <c r="B2234" t="s">
        <v>8</v>
      </c>
      <c r="C2234" t="s">
        <v>65</v>
      </c>
      <c r="D2234" t="s">
        <v>10</v>
      </c>
      <c r="E2234" t="s">
        <v>69</v>
      </c>
      <c r="F2234" t="s">
        <v>33</v>
      </c>
      <c r="G2234">
        <v>518000</v>
      </c>
    </row>
    <row r="2235" spans="1:7" x14ac:dyDescent="0.45">
      <c r="A2235" t="s">
        <v>75</v>
      </c>
      <c r="B2235" t="s">
        <v>8</v>
      </c>
      <c r="C2235" t="s">
        <v>64</v>
      </c>
      <c r="D2235" t="s">
        <v>70</v>
      </c>
      <c r="E2235" t="s">
        <v>69</v>
      </c>
      <c r="F2235" t="s">
        <v>35</v>
      </c>
      <c r="G2235">
        <v>600000</v>
      </c>
    </row>
    <row r="2236" spans="1:7" x14ac:dyDescent="0.45">
      <c r="A2236" t="s">
        <v>75</v>
      </c>
      <c r="B2236" t="s">
        <v>8</v>
      </c>
      <c r="C2236" t="s">
        <v>39</v>
      </c>
      <c r="D2236" t="s">
        <v>10</v>
      </c>
      <c r="E2236" t="s">
        <v>69</v>
      </c>
      <c r="F2236" t="s">
        <v>33</v>
      </c>
      <c r="G2236">
        <v>460000</v>
      </c>
    </row>
    <row r="2237" spans="1:7" x14ac:dyDescent="0.45">
      <c r="A2237" t="s">
        <v>75</v>
      </c>
      <c r="B2237" t="s">
        <v>27</v>
      </c>
      <c r="C2237" t="s">
        <v>41</v>
      </c>
      <c r="D2237" t="s">
        <v>70</v>
      </c>
      <c r="E2237" t="s">
        <v>68</v>
      </c>
      <c r="F2237" t="s">
        <v>35</v>
      </c>
      <c r="G2237">
        <v>523000</v>
      </c>
    </row>
    <row r="2238" spans="1:7" x14ac:dyDescent="0.45">
      <c r="A2238" t="s">
        <v>75</v>
      </c>
      <c r="B2238" t="s">
        <v>8</v>
      </c>
      <c r="C2238" t="s">
        <v>71</v>
      </c>
      <c r="D2238" t="s">
        <v>70</v>
      </c>
      <c r="E2238" t="s">
        <v>69</v>
      </c>
      <c r="F2238" t="s">
        <v>35</v>
      </c>
      <c r="G2238">
        <v>480000</v>
      </c>
    </row>
    <row r="2239" spans="1:7" x14ac:dyDescent="0.45">
      <c r="A2239" t="s">
        <v>75</v>
      </c>
      <c r="B2239" t="s">
        <v>8</v>
      </c>
      <c r="C2239" t="s">
        <v>72</v>
      </c>
      <c r="D2239" t="s">
        <v>10</v>
      </c>
      <c r="E2239" t="s">
        <v>69</v>
      </c>
      <c r="F2239" t="s">
        <v>12</v>
      </c>
      <c r="G2239">
        <v>650000</v>
      </c>
    </row>
    <row r="2240" spans="1:7" x14ac:dyDescent="0.45">
      <c r="A2240" t="s">
        <v>75</v>
      </c>
      <c r="B2240" t="s">
        <v>8</v>
      </c>
      <c r="C2240" t="s">
        <v>41</v>
      </c>
      <c r="D2240" t="s">
        <v>10</v>
      </c>
      <c r="E2240" t="s">
        <v>68</v>
      </c>
      <c r="F2240" t="s">
        <v>12</v>
      </c>
      <c r="G2240">
        <v>300000</v>
      </c>
    </row>
    <row r="2241" spans="1:7" x14ac:dyDescent="0.45">
      <c r="A2241" t="s">
        <v>75</v>
      </c>
      <c r="B2241" t="s">
        <v>8</v>
      </c>
      <c r="C2241" t="s">
        <v>65</v>
      </c>
      <c r="D2241" t="s">
        <v>70</v>
      </c>
      <c r="E2241" t="s">
        <v>68</v>
      </c>
      <c r="F2241" t="s">
        <v>35</v>
      </c>
      <c r="G2241">
        <v>445000</v>
      </c>
    </row>
    <row r="2242" spans="1:7" x14ac:dyDescent="0.45">
      <c r="A2242" t="s">
        <v>75</v>
      </c>
      <c r="B2242" t="s">
        <v>8</v>
      </c>
      <c r="C2242" t="s">
        <v>41</v>
      </c>
      <c r="D2242" t="s">
        <v>70</v>
      </c>
      <c r="E2242" t="s">
        <v>69</v>
      </c>
      <c r="F2242" t="s">
        <v>33</v>
      </c>
      <c r="G2242">
        <v>430000</v>
      </c>
    </row>
    <row r="2243" spans="1:7" x14ac:dyDescent="0.45">
      <c r="A2243" t="s">
        <v>75</v>
      </c>
      <c r="B2243" t="s">
        <v>8</v>
      </c>
      <c r="C2243" t="s">
        <v>64</v>
      </c>
      <c r="D2243" t="s">
        <v>10</v>
      </c>
      <c r="E2243" t="s">
        <v>69</v>
      </c>
      <c r="F2243" t="s">
        <v>12</v>
      </c>
      <c r="G2243">
        <v>500000</v>
      </c>
    </row>
    <row r="2244" spans="1:7" x14ac:dyDescent="0.45">
      <c r="A2244" t="s">
        <v>75</v>
      </c>
      <c r="B2244" t="s">
        <v>8</v>
      </c>
      <c r="C2244" t="s">
        <v>41</v>
      </c>
      <c r="D2244" t="s">
        <v>10</v>
      </c>
      <c r="E2244" t="s">
        <v>69</v>
      </c>
      <c r="F2244" t="s">
        <v>33</v>
      </c>
      <c r="G2244">
        <v>360000</v>
      </c>
    </row>
    <row r="2245" spans="1:7" x14ac:dyDescent="0.45">
      <c r="A2245" t="s">
        <v>75</v>
      </c>
      <c r="B2245" t="s">
        <v>8</v>
      </c>
      <c r="C2245" t="s">
        <v>41</v>
      </c>
      <c r="D2245" t="s">
        <v>70</v>
      </c>
      <c r="E2245" t="s">
        <v>68</v>
      </c>
      <c r="F2245" t="s">
        <v>33</v>
      </c>
      <c r="G2245">
        <v>500000</v>
      </c>
    </row>
    <row r="2246" spans="1:7" x14ac:dyDescent="0.45">
      <c r="A2246" t="s">
        <v>75</v>
      </c>
      <c r="B2246" t="s">
        <v>8</v>
      </c>
      <c r="C2246" t="s">
        <v>64</v>
      </c>
      <c r="D2246" t="s">
        <v>70</v>
      </c>
      <c r="E2246" t="s">
        <v>68</v>
      </c>
      <c r="F2246" t="s">
        <v>35</v>
      </c>
      <c r="G2246">
        <v>500000</v>
      </c>
    </row>
    <row r="2247" spans="1:7" x14ac:dyDescent="0.45">
      <c r="A2247" t="s">
        <v>75</v>
      </c>
      <c r="B2247" t="s">
        <v>8</v>
      </c>
      <c r="C2247" t="s">
        <v>61</v>
      </c>
      <c r="D2247" t="s">
        <v>10</v>
      </c>
      <c r="E2247" t="s">
        <v>68</v>
      </c>
      <c r="F2247" t="s">
        <v>33</v>
      </c>
      <c r="G2247">
        <v>450000</v>
      </c>
    </row>
    <row r="2248" spans="1:7" x14ac:dyDescent="0.45">
      <c r="A2248" t="s">
        <v>75</v>
      </c>
      <c r="B2248" t="s">
        <v>8</v>
      </c>
      <c r="C2248" t="s">
        <v>64</v>
      </c>
      <c r="D2248" t="s">
        <v>70</v>
      </c>
      <c r="E2248" t="s">
        <v>69</v>
      </c>
      <c r="F2248" t="s">
        <v>33</v>
      </c>
      <c r="G2248">
        <v>500000</v>
      </c>
    </row>
    <row r="2249" spans="1:7" x14ac:dyDescent="0.45">
      <c r="A2249" t="s">
        <v>75</v>
      </c>
      <c r="B2249" t="s">
        <v>8</v>
      </c>
      <c r="C2249" t="s">
        <v>56</v>
      </c>
      <c r="D2249" t="s">
        <v>10</v>
      </c>
      <c r="E2249" t="s">
        <v>68</v>
      </c>
      <c r="F2249" t="s">
        <v>33</v>
      </c>
      <c r="G2249">
        <v>410000</v>
      </c>
    </row>
    <row r="2250" spans="1:7" x14ac:dyDescent="0.45">
      <c r="A2250" t="s">
        <v>75</v>
      </c>
      <c r="B2250" t="s">
        <v>8</v>
      </c>
      <c r="C2250" t="s">
        <v>64</v>
      </c>
      <c r="D2250" t="s">
        <v>70</v>
      </c>
      <c r="E2250" t="s">
        <v>68</v>
      </c>
      <c r="F2250" t="s">
        <v>33</v>
      </c>
      <c r="G2250">
        <v>460000</v>
      </c>
    </row>
    <row r="2251" spans="1:7" x14ac:dyDescent="0.45">
      <c r="A2251" t="s">
        <v>75</v>
      </c>
      <c r="B2251" t="s">
        <v>8</v>
      </c>
      <c r="C2251" t="s">
        <v>39</v>
      </c>
      <c r="D2251" t="s">
        <v>10</v>
      </c>
      <c r="E2251" t="s">
        <v>69</v>
      </c>
      <c r="F2251" t="s">
        <v>33</v>
      </c>
      <c r="G2251">
        <v>450000</v>
      </c>
    </row>
    <row r="2252" spans="1:7" x14ac:dyDescent="0.45">
      <c r="A2252" t="s">
        <v>75</v>
      </c>
      <c r="B2252" t="s">
        <v>8</v>
      </c>
      <c r="C2252" t="s">
        <v>39</v>
      </c>
      <c r="D2252" t="s">
        <v>70</v>
      </c>
      <c r="E2252" t="s">
        <v>68</v>
      </c>
      <c r="F2252" t="s">
        <v>36</v>
      </c>
      <c r="G2252">
        <v>550000</v>
      </c>
    </row>
    <row r="2253" spans="1:7" x14ac:dyDescent="0.45">
      <c r="A2253" t="s">
        <v>75</v>
      </c>
      <c r="B2253" t="s">
        <v>8</v>
      </c>
      <c r="C2253" t="s">
        <v>46</v>
      </c>
      <c r="D2253" t="s">
        <v>10</v>
      </c>
      <c r="E2253" t="s">
        <v>68</v>
      </c>
      <c r="F2253" t="s">
        <v>33</v>
      </c>
      <c r="G2253">
        <v>450000</v>
      </c>
    </row>
    <row r="2254" spans="1:7" x14ac:dyDescent="0.45">
      <c r="A2254" t="s">
        <v>75</v>
      </c>
      <c r="B2254" t="s">
        <v>8</v>
      </c>
      <c r="C2254" t="s">
        <v>39</v>
      </c>
      <c r="D2254" t="s">
        <v>70</v>
      </c>
      <c r="E2254" t="s">
        <v>69</v>
      </c>
      <c r="F2254" t="s">
        <v>33</v>
      </c>
      <c r="G2254">
        <v>525000</v>
      </c>
    </row>
    <row r="2255" spans="1:7" x14ac:dyDescent="0.45">
      <c r="A2255" t="s">
        <v>75</v>
      </c>
      <c r="B2255" t="s">
        <v>8</v>
      </c>
      <c r="C2255" t="s">
        <v>56</v>
      </c>
      <c r="D2255" t="s">
        <v>70</v>
      </c>
      <c r="E2255" t="s">
        <v>69</v>
      </c>
      <c r="F2255" t="s">
        <v>33</v>
      </c>
      <c r="G2255">
        <v>450000</v>
      </c>
    </row>
    <row r="2256" spans="1:7" x14ac:dyDescent="0.45">
      <c r="A2256" t="s">
        <v>75</v>
      </c>
      <c r="B2256" t="s">
        <v>8</v>
      </c>
      <c r="C2256" t="s">
        <v>64</v>
      </c>
      <c r="D2256" t="s">
        <v>70</v>
      </c>
      <c r="E2256" t="s">
        <v>69</v>
      </c>
      <c r="F2256" t="s">
        <v>33</v>
      </c>
      <c r="G2256">
        <v>500000</v>
      </c>
    </row>
    <row r="2257" spans="1:7" x14ac:dyDescent="0.45">
      <c r="A2257" t="s">
        <v>75</v>
      </c>
      <c r="B2257" t="s">
        <v>8</v>
      </c>
      <c r="C2257" t="s">
        <v>41</v>
      </c>
      <c r="D2257" t="s">
        <v>10</v>
      </c>
      <c r="E2257" t="s">
        <v>68</v>
      </c>
      <c r="F2257" t="s">
        <v>35</v>
      </c>
      <c r="G2257">
        <v>400000</v>
      </c>
    </row>
    <row r="2258" spans="1:7" x14ac:dyDescent="0.45">
      <c r="A2258" t="s">
        <v>75</v>
      </c>
      <c r="B2258" t="s">
        <v>8</v>
      </c>
      <c r="C2258" t="s">
        <v>51</v>
      </c>
      <c r="D2258" t="s">
        <v>10</v>
      </c>
      <c r="E2258" t="s">
        <v>68</v>
      </c>
      <c r="F2258" t="s">
        <v>12</v>
      </c>
      <c r="G2258">
        <v>100000</v>
      </c>
    </row>
    <row r="2259" spans="1:7" x14ac:dyDescent="0.45">
      <c r="A2259" t="s">
        <v>75</v>
      </c>
      <c r="B2259" t="s">
        <v>8</v>
      </c>
      <c r="C2259" t="s">
        <v>42</v>
      </c>
      <c r="D2259" t="s">
        <v>10</v>
      </c>
      <c r="E2259" t="s">
        <v>69</v>
      </c>
      <c r="F2259" t="s">
        <v>33</v>
      </c>
      <c r="G2259">
        <v>350000</v>
      </c>
    </row>
    <row r="2260" spans="1:7" x14ac:dyDescent="0.45">
      <c r="A2260" t="s">
        <v>75</v>
      </c>
      <c r="B2260" t="s">
        <v>8</v>
      </c>
      <c r="C2260" t="s">
        <v>39</v>
      </c>
      <c r="D2260" t="s">
        <v>10</v>
      </c>
      <c r="E2260" t="s">
        <v>69</v>
      </c>
      <c r="F2260" t="s">
        <v>12</v>
      </c>
      <c r="G2260">
        <v>420000</v>
      </c>
    </row>
    <row r="2261" spans="1:7" x14ac:dyDescent="0.45">
      <c r="A2261" t="s">
        <v>75</v>
      </c>
      <c r="B2261" t="s">
        <v>8</v>
      </c>
      <c r="C2261" t="s">
        <v>56</v>
      </c>
      <c r="D2261" t="s">
        <v>70</v>
      </c>
      <c r="E2261" t="s">
        <v>68</v>
      </c>
      <c r="F2261" t="s">
        <v>33</v>
      </c>
      <c r="G2261">
        <v>500000</v>
      </c>
    </row>
    <row r="2262" spans="1:7" x14ac:dyDescent="0.45">
      <c r="A2262" t="s">
        <v>75</v>
      </c>
      <c r="B2262" t="s">
        <v>8</v>
      </c>
      <c r="C2262" t="s">
        <v>64</v>
      </c>
      <c r="D2262" t="s">
        <v>10</v>
      </c>
      <c r="E2262" t="s">
        <v>69</v>
      </c>
      <c r="F2262" t="s">
        <v>35</v>
      </c>
      <c r="G2262">
        <v>350000</v>
      </c>
    </row>
    <row r="2263" spans="1:7" x14ac:dyDescent="0.45">
      <c r="A2263" t="s">
        <v>75</v>
      </c>
      <c r="B2263" t="s">
        <v>8</v>
      </c>
      <c r="C2263" t="s">
        <v>45</v>
      </c>
      <c r="D2263" t="s">
        <v>10</v>
      </c>
      <c r="E2263" t="s">
        <v>69</v>
      </c>
      <c r="F2263" t="s">
        <v>33</v>
      </c>
      <c r="G2263">
        <v>504000</v>
      </c>
    </row>
    <row r="2264" spans="1:7" x14ac:dyDescent="0.45">
      <c r="A2264" t="s">
        <v>75</v>
      </c>
      <c r="B2264" t="s">
        <v>8</v>
      </c>
      <c r="C2264" t="s">
        <v>52</v>
      </c>
      <c r="D2264" t="s">
        <v>10</v>
      </c>
      <c r="E2264" t="s">
        <v>68</v>
      </c>
      <c r="F2264" t="s">
        <v>35</v>
      </c>
      <c r="G2264">
        <v>402000</v>
      </c>
    </row>
    <row r="2265" spans="1:7" x14ac:dyDescent="0.45">
      <c r="A2265" t="s">
        <v>75</v>
      </c>
      <c r="B2265" t="s">
        <v>8</v>
      </c>
      <c r="C2265" t="s">
        <v>45</v>
      </c>
      <c r="D2265" t="s">
        <v>70</v>
      </c>
      <c r="E2265" t="s">
        <v>69</v>
      </c>
      <c r="F2265" t="s">
        <v>33</v>
      </c>
      <c r="G2265">
        <v>440000</v>
      </c>
    </row>
    <row r="2266" spans="1:7" x14ac:dyDescent="0.45">
      <c r="A2266" t="s">
        <v>75</v>
      </c>
      <c r="B2266" t="s">
        <v>8</v>
      </c>
      <c r="C2266" t="s">
        <v>42</v>
      </c>
      <c r="D2266" t="s">
        <v>10</v>
      </c>
      <c r="E2266" t="s">
        <v>69</v>
      </c>
      <c r="F2266" t="s">
        <v>33</v>
      </c>
      <c r="G2266">
        <v>420000</v>
      </c>
    </row>
    <row r="2267" spans="1:7" x14ac:dyDescent="0.45">
      <c r="A2267" t="s">
        <v>75</v>
      </c>
      <c r="B2267" t="s">
        <v>8</v>
      </c>
      <c r="C2267" t="s">
        <v>64</v>
      </c>
      <c r="D2267" t="s">
        <v>70</v>
      </c>
      <c r="E2267" t="s">
        <v>68</v>
      </c>
      <c r="F2267" t="s">
        <v>33</v>
      </c>
      <c r="G2267">
        <v>550000</v>
      </c>
    </row>
    <row r="2268" spans="1:7" x14ac:dyDescent="0.45">
      <c r="A2268" t="s">
        <v>75</v>
      </c>
      <c r="B2268" t="s">
        <v>8</v>
      </c>
      <c r="C2268" t="s">
        <v>72</v>
      </c>
      <c r="D2268" t="s">
        <v>10</v>
      </c>
      <c r="E2268" t="s">
        <v>69</v>
      </c>
      <c r="F2268" t="s">
        <v>36</v>
      </c>
      <c r="G2268">
        <v>550000</v>
      </c>
    </row>
    <row r="2269" spans="1:7" x14ac:dyDescent="0.45">
      <c r="A2269" t="s">
        <v>75</v>
      </c>
      <c r="B2269" t="s">
        <v>8</v>
      </c>
      <c r="C2269" t="s">
        <v>71</v>
      </c>
      <c r="D2269" t="s">
        <v>10</v>
      </c>
      <c r="E2269" t="s">
        <v>69</v>
      </c>
      <c r="F2269" t="s">
        <v>33</v>
      </c>
      <c r="G2269">
        <v>420000</v>
      </c>
    </row>
    <row r="2270" spans="1:7" x14ac:dyDescent="0.45">
      <c r="A2270" t="s">
        <v>75</v>
      </c>
      <c r="B2270" t="s">
        <v>8</v>
      </c>
      <c r="C2270" t="s">
        <v>43</v>
      </c>
      <c r="D2270" t="s">
        <v>10</v>
      </c>
      <c r="E2270" t="s">
        <v>68</v>
      </c>
      <c r="F2270" t="s">
        <v>36</v>
      </c>
      <c r="G2270">
        <v>480000</v>
      </c>
    </row>
    <row r="2271" spans="1:7" x14ac:dyDescent="0.45">
      <c r="A2271" t="s">
        <v>75</v>
      </c>
      <c r="B2271" t="s">
        <v>8</v>
      </c>
      <c r="C2271" t="s">
        <v>64</v>
      </c>
      <c r="D2271" t="s">
        <v>70</v>
      </c>
      <c r="E2271" t="s">
        <v>68</v>
      </c>
      <c r="F2271" t="s">
        <v>33</v>
      </c>
      <c r="G2271">
        <v>500000</v>
      </c>
    </row>
    <row r="2272" spans="1:7" x14ac:dyDescent="0.45">
      <c r="A2272" t="s">
        <v>75</v>
      </c>
      <c r="B2272" t="s">
        <v>8</v>
      </c>
      <c r="C2272" t="s">
        <v>42</v>
      </c>
      <c r="D2272" t="s">
        <v>10</v>
      </c>
      <c r="E2272" t="s">
        <v>68</v>
      </c>
      <c r="F2272" t="s">
        <v>35</v>
      </c>
      <c r="G2272">
        <v>450000</v>
      </c>
    </row>
    <row r="2273" spans="1:7" x14ac:dyDescent="0.45">
      <c r="A2273" t="s">
        <v>75</v>
      </c>
      <c r="B2273" t="s">
        <v>8</v>
      </c>
      <c r="C2273" t="s">
        <v>39</v>
      </c>
      <c r="D2273" t="s">
        <v>70</v>
      </c>
      <c r="E2273" t="s">
        <v>69</v>
      </c>
      <c r="F2273" t="s">
        <v>35</v>
      </c>
      <c r="G2273">
        <v>525000</v>
      </c>
    </row>
    <row r="2274" spans="1:7" x14ac:dyDescent="0.45">
      <c r="A2274" t="s">
        <v>75</v>
      </c>
      <c r="B2274" t="s">
        <v>8</v>
      </c>
      <c r="C2274" t="s">
        <v>40</v>
      </c>
      <c r="D2274" t="s">
        <v>10</v>
      </c>
      <c r="E2274" t="s">
        <v>68</v>
      </c>
      <c r="F2274" t="s">
        <v>35</v>
      </c>
      <c r="G2274">
        <v>400000</v>
      </c>
    </row>
    <row r="2275" spans="1:7" x14ac:dyDescent="0.45">
      <c r="A2275" t="s">
        <v>75</v>
      </c>
      <c r="B2275" t="s">
        <v>8</v>
      </c>
      <c r="C2275" t="s">
        <v>39</v>
      </c>
      <c r="D2275" t="s">
        <v>70</v>
      </c>
      <c r="E2275" t="s">
        <v>68</v>
      </c>
      <c r="F2275" t="s">
        <v>35</v>
      </c>
      <c r="G2275">
        <v>630000</v>
      </c>
    </row>
    <row r="2276" spans="1:7" x14ac:dyDescent="0.45">
      <c r="A2276" t="s">
        <v>75</v>
      </c>
      <c r="B2276" t="s">
        <v>8</v>
      </c>
      <c r="C2276" t="s">
        <v>52</v>
      </c>
      <c r="D2276" t="s">
        <v>10</v>
      </c>
      <c r="E2276" t="s">
        <v>68</v>
      </c>
      <c r="F2276" t="s">
        <v>33</v>
      </c>
      <c r="G2276">
        <v>480000</v>
      </c>
    </row>
    <row r="2277" spans="1:7" x14ac:dyDescent="0.45">
      <c r="A2277" t="s">
        <v>75</v>
      </c>
      <c r="B2277" t="s">
        <v>8</v>
      </c>
      <c r="C2277" t="s">
        <v>65</v>
      </c>
      <c r="D2277" t="s">
        <v>70</v>
      </c>
      <c r="E2277" t="s">
        <v>68</v>
      </c>
      <c r="F2277" t="s">
        <v>35</v>
      </c>
      <c r="G2277">
        <v>500000</v>
      </c>
    </row>
    <row r="2278" spans="1:7" x14ac:dyDescent="0.45">
      <c r="A2278" t="s">
        <v>75</v>
      </c>
      <c r="B2278" t="s">
        <v>8</v>
      </c>
      <c r="C2278" t="s">
        <v>64</v>
      </c>
      <c r="D2278" t="s">
        <v>10</v>
      </c>
      <c r="E2278" t="s">
        <v>69</v>
      </c>
      <c r="F2278" t="s">
        <v>33</v>
      </c>
      <c r="G2278">
        <v>400000</v>
      </c>
    </row>
    <row r="2279" spans="1:7" x14ac:dyDescent="0.45">
      <c r="A2279" t="s">
        <v>75</v>
      </c>
      <c r="B2279" t="s">
        <v>8</v>
      </c>
      <c r="C2279" t="s">
        <v>54</v>
      </c>
      <c r="D2279" t="s">
        <v>70</v>
      </c>
      <c r="E2279" t="s">
        <v>68</v>
      </c>
      <c r="F2279" t="s">
        <v>35</v>
      </c>
      <c r="G2279">
        <v>470000</v>
      </c>
    </row>
    <row r="2280" spans="1:7" x14ac:dyDescent="0.45">
      <c r="A2280" t="s">
        <v>75</v>
      </c>
      <c r="B2280" t="s">
        <v>8</v>
      </c>
      <c r="C2280" t="s">
        <v>64</v>
      </c>
      <c r="D2280" t="s">
        <v>70</v>
      </c>
      <c r="E2280" t="s">
        <v>68</v>
      </c>
      <c r="F2280" t="s">
        <v>36</v>
      </c>
      <c r="G2280">
        <v>550000</v>
      </c>
    </row>
    <row r="2281" spans="1:7" x14ac:dyDescent="0.45">
      <c r="A2281" t="s">
        <v>75</v>
      </c>
      <c r="B2281" t="s">
        <v>8</v>
      </c>
      <c r="C2281" t="s">
        <v>65</v>
      </c>
      <c r="D2281" t="s">
        <v>70</v>
      </c>
      <c r="E2281" t="s">
        <v>69</v>
      </c>
      <c r="F2281" t="s">
        <v>35</v>
      </c>
      <c r="G2281">
        <v>395000</v>
      </c>
    </row>
    <row r="2282" spans="1:7" x14ac:dyDescent="0.45">
      <c r="A2282" t="s">
        <v>75</v>
      </c>
      <c r="B2282" t="s">
        <v>8</v>
      </c>
      <c r="C2282" t="s">
        <v>40</v>
      </c>
      <c r="D2282" t="s">
        <v>70</v>
      </c>
      <c r="E2282" t="s">
        <v>69</v>
      </c>
      <c r="F2282" t="s">
        <v>33</v>
      </c>
      <c r="G2282">
        <v>487000</v>
      </c>
    </row>
    <row r="2283" spans="1:7" x14ac:dyDescent="0.45">
      <c r="A2283" t="s">
        <v>75</v>
      </c>
      <c r="B2283" t="s">
        <v>8</v>
      </c>
      <c r="C2283" t="s">
        <v>56</v>
      </c>
      <c r="D2283" t="s">
        <v>70</v>
      </c>
      <c r="E2283" t="s">
        <v>69</v>
      </c>
      <c r="F2283" t="s">
        <v>33</v>
      </c>
      <c r="G2283">
        <v>450000</v>
      </c>
    </row>
    <row r="2284" spans="1:7" x14ac:dyDescent="0.45">
      <c r="A2284" t="s">
        <v>75</v>
      </c>
      <c r="B2284" t="s">
        <v>8</v>
      </c>
      <c r="C2284" t="s">
        <v>64</v>
      </c>
      <c r="D2284" t="s">
        <v>10</v>
      </c>
      <c r="E2284" t="s">
        <v>68</v>
      </c>
      <c r="F2284" t="s">
        <v>33</v>
      </c>
      <c r="G2284">
        <v>340000</v>
      </c>
    </row>
    <row r="2285" spans="1:7" x14ac:dyDescent="0.45">
      <c r="A2285" t="s">
        <v>75</v>
      </c>
      <c r="B2285" t="s">
        <v>8</v>
      </c>
      <c r="C2285" t="s">
        <v>64</v>
      </c>
      <c r="D2285" t="s">
        <v>70</v>
      </c>
      <c r="E2285" t="s">
        <v>68</v>
      </c>
      <c r="F2285" t="s">
        <v>33</v>
      </c>
      <c r="G2285">
        <v>535000</v>
      </c>
    </row>
    <row r="2286" spans="1:7" x14ac:dyDescent="0.45">
      <c r="A2286" t="s">
        <v>75</v>
      </c>
      <c r="B2286" t="s">
        <v>8</v>
      </c>
      <c r="C2286" t="s">
        <v>41</v>
      </c>
      <c r="D2286" t="s">
        <v>10</v>
      </c>
      <c r="E2286" t="s">
        <v>69</v>
      </c>
      <c r="F2286" t="s">
        <v>33</v>
      </c>
      <c r="G2286">
        <v>500000</v>
      </c>
    </row>
    <row r="2287" spans="1:7" x14ac:dyDescent="0.45">
      <c r="A2287" t="s">
        <v>75</v>
      </c>
      <c r="B2287" t="s">
        <v>8</v>
      </c>
      <c r="C2287" t="s">
        <v>39</v>
      </c>
      <c r="D2287" t="s">
        <v>10</v>
      </c>
      <c r="E2287" t="s">
        <v>68</v>
      </c>
      <c r="F2287" t="s">
        <v>33</v>
      </c>
      <c r="G2287">
        <v>340000</v>
      </c>
    </row>
    <row r="2288" spans="1:7" x14ac:dyDescent="0.45">
      <c r="A2288" t="s">
        <v>75</v>
      </c>
      <c r="B2288" t="s">
        <v>8</v>
      </c>
      <c r="C2288" t="s">
        <v>56</v>
      </c>
      <c r="D2288" t="s">
        <v>70</v>
      </c>
      <c r="E2288" t="s">
        <v>68</v>
      </c>
      <c r="F2288" t="s">
        <v>33</v>
      </c>
      <c r="G2288">
        <v>672000</v>
      </c>
    </row>
    <row r="2289" spans="1:7" x14ac:dyDescent="0.45">
      <c r="A2289" t="s">
        <v>75</v>
      </c>
      <c r="B2289" t="s">
        <v>8</v>
      </c>
      <c r="C2289" t="s">
        <v>56</v>
      </c>
      <c r="D2289" t="s">
        <v>70</v>
      </c>
      <c r="E2289" t="s">
        <v>69</v>
      </c>
      <c r="F2289" t="s">
        <v>33</v>
      </c>
      <c r="G2289">
        <v>450000</v>
      </c>
    </row>
    <row r="2290" spans="1:7" x14ac:dyDescent="0.45">
      <c r="A2290" t="s">
        <v>75</v>
      </c>
      <c r="B2290" t="s">
        <v>8</v>
      </c>
      <c r="C2290" t="s">
        <v>72</v>
      </c>
      <c r="D2290" t="s">
        <v>10</v>
      </c>
      <c r="E2290" t="s">
        <v>69</v>
      </c>
      <c r="F2290" t="s">
        <v>35</v>
      </c>
      <c r="G2290">
        <v>450000</v>
      </c>
    </row>
    <row r="2291" spans="1:7" x14ac:dyDescent="0.45">
      <c r="A2291" t="s">
        <v>75</v>
      </c>
      <c r="B2291" t="s">
        <v>8</v>
      </c>
      <c r="C2291" t="s">
        <v>64</v>
      </c>
      <c r="D2291" t="s">
        <v>10</v>
      </c>
      <c r="E2291" t="s">
        <v>69</v>
      </c>
      <c r="F2291" t="s">
        <v>33</v>
      </c>
      <c r="G2291">
        <v>324000</v>
      </c>
    </row>
    <row r="2292" spans="1:7" x14ac:dyDescent="0.45">
      <c r="A2292" t="s">
        <v>75</v>
      </c>
      <c r="B2292" t="s">
        <v>8</v>
      </c>
      <c r="C2292" t="s">
        <v>41</v>
      </c>
      <c r="D2292" t="s">
        <v>10</v>
      </c>
      <c r="E2292" t="s">
        <v>69</v>
      </c>
      <c r="F2292" t="s">
        <v>35</v>
      </c>
      <c r="G2292">
        <v>450000</v>
      </c>
    </row>
    <row r="2293" spans="1:7" x14ac:dyDescent="0.45">
      <c r="A2293" t="s">
        <v>75</v>
      </c>
      <c r="B2293" t="s">
        <v>8</v>
      </c>
      <c r="C2293" t="s">
        <v>42</v>
      </c>
      <c r="D2293" t="s">
        <v>10</v>
      </c>
      <c r="E2293" t="s">
        <v>68</v>
      </c>
      <c r="F2293" t="s">
        <v>33</v>
      </c>
      <c r="G2293">
        <v>430000</v>
      </c>
    </row>
    <row r="2294" spans="1:7" x14ac:dyDescent="0.45">
      <c r="A2294" t="s">
        <v>75</v>
      </c>
      <c r="B2294" t="s">
        <v>8</v>
      </c>
      <c r="C2294" t="s">
        <v>64</v>
      </c>
      <c r="D2294" t="s">
        <v>10</v>
      </c>
      <c r="E2294" t="s">
        <v>69</v>
      </c>
      <c r="F2294" t="s">
        <v>12</v>
      </c>
      <c r="G2294">
        <v>430000</v>
      </c>
    </row>
    <row r="2295" spans="1:7" x14ac:dyDescent="0.45">
      <c r="A2295" t="s">
        <v>75</v>
      </c>
      <c r="B2295" t="s">
        <v>8</v>
      </c>
      <c r="C2295" t="s">
        <v>65</v>
      </c>
      <c r="D2295" t="s">
        <v>10</v>
      </c>
      <c r="E2295" t="s">
        <v>69</v>
      </c>
      <c r="F2295" t="s">
        <v>33</v>
      </c>
      <c r="G2295">
        <v>480000</v>
      </c>
    </row>
    <row r="2296" spans="1:7" x14ac:dyDescent="0.45">
      <c r="A2296" t="s">
        <v>75</v>
      </c>
      <c r="B2296" t="s">
        <v>8</v>
      </c>
      <c r="C2296" t="s">
        <v>56</v>
      </c>
      <c r="D2296" t="s">
        <v>10</v>
      </c>
      <c r="E2296" t="s">
        <v>68</v>
      </c>
      <c r="F2296" t="s">
        <v>12</v>
      </c>
      <c r="G2296">
        <v>420000</v>
      </c>
    </row>
    <row r="2297" spans="1:7" x14ac:dyDescent="0.45">
      <c r="A2297" t="s">
        <v>75</v>
      </c>
      <c r="B2297" t="s">
        <v>8</v>
      </c>
      <c r="C2297" t="s">
        <v>64</v>
      </c>
      <c r="D2297" t="s">
        <v>10</v>
      </c>
      <c r="E2297" t="s">
        <v>68</v>
      </c>
      <c r="F2297" t="s">
        <v>33</v>
      </c>
      <c r="G2297">
        <v>400000</v>
      </c>
    </row>
    <row r="2298" spans="1:7" x14ac:dyDescent="0.45">
      <c r="A2298" t="s">
        <v>75</v>
      </c>
      <c r="B2298" t="s">
        <v>8</v>
      </c>
      <c r="C2298" t="s">
        <v>31</v>
      </c>
      <c r="D2298" t="s">
        <v>70</v>
      </c>
      <c r="E2298" t="s">
        <v>68</v>
      </c>
      <c r="F2298" t="s">
        <v>33</v>
      </c>
      <c r="G2298">
        <v>600000</v>
      </c>
    </row>
    <row r="2299" spans="1:7" x14ac:dyDescent="0.45">
      <c r="A2299" t="s">
        <v>75</v>
      </c>
      <c r="B2299" t="s">
        <v>8</v>
      </c>
      <c r="C2299" t="s">
        <v>64</v>
      </c>
      <c r="D2299" t="s">
        <v>70</v>
      </c>
      <c r="E2299" t="s">
        <v>69</v>
      </c>
      <c r="F2299" t="s">
        <v>35</v>
      </c>
      <c r="G2299">
        <v>577000</v>
      </c>
    </row>
    <row r="2300" spans="1:7" x14ac:dyDescent="0.45">
      <c r="A2300" t="s">
        <v>75</v>
      </c>
      <c r="B2300" t="s">
        <v>8</v>
      </c>
      <c r="C2300" t="s">
        <v>65</v>
      </c>
      <c r="D2300" t="s">
        <v>70</v>
      </c>
      <c r="E2300" t="s">
        <v>68</v>
      </c>
      <c r="F2300" t="s">
        <v>35</v>
      </c>
      <c r="G2300">
        <v>450000</v>
      </c>
    </row>
    <row r="2301" spans="1:7" x14ac:dyDescent="0.45">
      <c r="A2301" t="s">
        <v>75</v>
      </c>
      <c r="B2301" t="s">
        <v>8</v>
      </c>
      <c r="C2301" t="s">
        <v>40</v>
      </c>
      <c r="D2301" t="s">
        <v>10</v>
      </c>
      <c r="E2301" t="s">
        <v>69</v>
      </c>
      <c r="F2301" t="s">
        <v>33</v>
      </c>
      <c r="G2301">
        <v>450000</v>
      </c>
    </row>
    <row r="2302" spans="1:7" x14ac:dyDescent="0.45">
      <c r="A2302" t="s">
        <v>75</v>
      </c>
      <c r="B2302" t="s">
        <v>8</v>
      </c>
      <c r="C2302" t="s">
        <v>39</v>
      </c>
      <c r="D2302" t="s">
        <v>70</v>
      </c>
      <c r="E2302" t="s">
        <v>69</v>
      </c>
      <c r="F2302" t="s">
        <v>35</v>
      </c>
      <c r="G2302">
        <v>550000</v>
      </c>
    </row>
    <row r="2303" spans="1:7" x14ac:dyDescent="0.45">
      <c r="A2303" t="s">
        <v>75</v>
      </c>
      <c r="B2303" t="s">
        <v>8</v>
      </c>
      <c r="C2303" t="s">
        <v>40</v>
      </c>
      <c r="D2303" t="s">
        <v>10</v>
      </c>
      <c r="E2303" t="s">
        <v>68</v>
      </c>
      <c r="F2303" t="s">
        <v>12</v>
      </c>
      <c r="G2303">
        <v>326000</v>
      </c>
    </row>
    <row r="2304" spans="1:7" x14ac:dyDescent="0.45">
      <c r="A2304" t="s">
        <v>75</v>
      </c>
      <c r="B2304" t="s">
        <v>8</v>
      </c>
      <c r="C2304" t="s">
        <v>39</v>
      </c>
      <c r="D2304" t="s">
        <v>10</v>
      </c>
      <c r="E2304" t="s">
        <v>69</v>
      </c>
      <c r="F2304" t="s">
        <v>33</v>
      </c>
      <c r="G2304">
        <v>450000</v>
      </c>
    </row>
    <row r="2305" spans="1:7" x14ac:dyDescent="0.45">
      <c r="A2305" t="s">
        <v>75</v>
      </c>
      <c r="B2305" t="s">
        <v>8</v>
      </c>
      <c r="C2305" t="s">
        <v>40</v>
      </c>
      <c r="D2305" t="s">
        <v>70</v>
      </c>
      <c r="E2305" t="s">
        <v>69</v>
      </c>
      <c r="F2305" t="s">
        <v>35</v>
      </c>
      <c r="G2305">
        <v>450000</v>
      </c>
    </row>
    <row r="2306" spans="1:7" x14ac:dyDescent="0.45">
      <c r="A2306" t="s">
        <v>75</v>
      </c>
      <c r="B2306" t="s">
        <v>8</v>
      </c>
      <c r="C2306" t="s">
        <v>39</v>
      </c>
      <c r="D2306" t="s">
        <v>70</v>
      </c>
      <c r="E2306" t="s">
        <v>69</v>
      </c>
      <c r="F2306" t="s">
        <v>36</v>
      </c>
      <c r="G2306">
        <v>600000</v>
      </c>
    </row>
    <row r="2307" spans="1:7" x14ac:dyDescent="0.45">
      <c r="A2307" t="s">
        <v>75</v>
      </c>
      <c r="B2307" t="s">
        <v>8</v>
      </c>
      <c r="C2307" t="s">
        <v>39</v>
      </c>
      <c r="D2307" t="s">
        <v>10</v>
      </c>
      <c r="E2307" t="s">
        <v>68</v>
      </c>
      <c r="F2307" t="s">
        <v>12</v>
      </c>
      <c r="G2307">
        <v>450000</v>
      </c>
    </row>
    <row r="2308" spans="1:7" x14ac:dyDescent="0.45">
      <c r="A2308" t="s">
        <v>75</v>
      </c>
      <c r="B2308" t="s">
        <v>8</v>
      </c>
      <c r="C2308" t="s">
        <v>42</v>
      </c>
      <c r="D2308" t="s">
        <v>70</v>
      </c>
      <c r="E2308" t="s">
        <v>68</v>
      </c>
      <c r="F2308" t="s">
        <v>35</v>
      </c>
      <c r="G2308">
        <v>460000</v>
      </c>
    </row>
    <row r="2309" spans="1:7" x14ac:dyDescent="0.45">
      <c r="A2309" t="s">
        <v>75</v>
      </c>
      <c r="B2309" t="s">
        <v>8</v>
      </c>
      <c r="C2309" t="s">
        <v>65</v>
      </c>
      <c r="D2309" t="s">
        <v>10</v>
      </c>
      <c r="E2309" t="s">
        <v>69</v>
      </c>
      <c r="F2309" t="s">
        <v>33</v>
      </c>
      <c r="G2309">
        <v>400000</v>
      </c>
    </row>
    <row r="2310" spans="1:7" x14ac:dyDescent="0.45">
      <c r="A2310" t="s">
        <v>75</v>
      </c>
      <c r="B2310" t="s">
        <v>8</v>
      </c>
      <c r="C2310" t="s">
        <v>72</v>
      </c>
      <c r="D2310" t="s">
        <v>70</v>
      </c>
      <c r="E2310" t="s">
        <v>68</v>
      </c>
      <c r="F2310" t="s">
        <v>36</v>
      </c>
      <c r="G2310">
        <v>650000</v>
      </c>
    </row>
    <row r="2311" spans="1:7" x14ac:dyDescent="0.45">
      <c r="A2311" t="s">
        <v>75</v>
      </c>
      <c r="B2311" t="s">
        <v>8</v>
      </c>
      <c r="C2311" t="s">
        <v>71</v>
      </c>
      <c r="D2311" t="s">
        <v>70</v>
      </c>
      <c r="E2311" t="s">
        <v>68</v>
      </c>
      <c r="F2311" t="s">
        <v>33</v>
      </c>
      <c r="G2311">
        <v>487000</v>
      </c>
    </row>
    <row r="2312" spans="1:7" x14ac:dyDescent="0.45">
      <c r="A2312" t="s">
        <v>75</v>
      </c>
      <c r="B2312" t="s">
        <v>8</v>
      </c>
      <c r="C2312" t="s">
        <v>71</v>
      </c>
      <c r="D2312" t="s">
        <v>10</v>
      </c>
      <c r="E2312" t="s">
        <v>69</v>
      </c>
      <c r="F2312" t="s">
        <v>33</v>
      </c>
      <c r="G2312">
        <v>580000</v>
      </c>
    </row>
    <row r="2313" spans="1:7" x14ac:dyDescent="0.45">
      <c r="A2313" t="s">
        <v>75</v>
      </c>
      <c r="B2313" t="s">
        <v>8</v>
      </c>
      <c r="C2313" t="s">
        <v>56</v>
      </c>
      <c r="D2313" t="s">
        <v>70</v>
      </c>
      <c r="E2313" t="s">
        <v>68</v>
      </c>
      <c r="F2313" t="s">
        <v>33</v>
      </c>
      <c r="G2313">
        <v>450000</v>
      </c>
    </row>
    <row r="2314" spans="1:7" x14ac:dyDescent="0.45">
      <c r="A2314" t="s">
        <v>75</v>
      </c>
      <c r="B2314" t="s">
        <v>8</v>
      </c>
      <c r="C2314" t="s">
        <v>42</v>
      </c>
      <c r="D2314" t="s">
        <v>10</v>
      </c>
      <c r="E2314" t="s">
        <v>69</v>
      </c>
      <c r="F2314" t="s">
        <v>33</v>
      </c>
      <c r="G2314">
        <v>500000</v>
      </c>
    </row>
    <row r="2315" spans="1:7" x14ac:dyDescent="0.45">
      <c r="A2315" t="s">
        <v>75</v>
      </c>
      <c r="B2315" t="s">
        <v>8</v>
      </c>
      <c r="C2315" t="s">
        <v>39</v>
      </c>
      <c r="D2315" t="s">
        <v>10</v>
      </c>
      <c r="E2315" t="s">
        <v>68</v>
      </c>
      <c r="F2315" t="s">
        <v>33</v>
      </c>
      <c r="G2315">
        <v>400000</v>
      </c>
    </row>
    <row r="2316" spans="1:7" x14ac:dyDescent="0.45">
      <c r="A2316" t="s">
        <v>75</v>
      </c>
      <c r="C2316" t="s">
        <v>71</v>
      </c>
      <c r="D2316" t="s">
        <v>10</v>
      </c>
      <c r="E2316" t="s">
        <v>68</v>
      </c>
      <c r="F2316" t="s">
        <v>12</v>
      </c>
      <c r="G2316">
        <v>300000</v>
      </c>
    </row>
    <row r="2317" spans="1:7" x14ac:dyDescent="0.45">
      <c r="A2317" t="s">
        <v>75</v>
      </c>
      <c r="B2317" t="s">
        <v>8</v>
      </c>
      <c r="C2317" t="s">
        <v>41</v>
      </c>
      <c r="D2317" t="s">
        <v>70</v>
      </c>
      <c r="E2317" t="s">
        <v>68</v>
      </c>
      <c r="F2317" t="s">
        <v>33</v>
      </c>
      <c r="G2317">
        <v>420000</v>
      </c>
    </row>
    <row r="2318" spans="1:7" x14ac:dyDescent="0.45">
      <c r="A2318" t="s">
        <v>75</v>
      </c>
      <c r="B2318" t="s">
        <v>8</v>
      </c>
      <c r="C2318" t="s">
        <v>45</v>
      </c>
      <c r="D2318" t="s">
        <v>10</v>
      </c>
      <c r="E2318" t="s">
        <v>69</v>
      </c>
      <c r="F2318" t="s">
        <v>33</v>
      </c>
      <c r="G2318">
        <v>450000</v>
      </c>
    </row>
    <row r="2319" spans="1:7" x14ac:dyDescent="0.45">
      <c r="A2319" t="s">
        <v>75</v>
      </c>
      <c r="B2319" t="s">
        <v>8</v>
      </c>
      <c r="C2319" t="s">
        <v>56</v>
      </c>
      <c r="D2319" t="s">
        <v>70</v>
      </c>
      <c r="E2319" t="s">
        <v>68</v>
      </c>
      <c r="F2319" t="s">
        <v>35</v>
      </c>
      <c r="G2319">
        <v>410000</v>
      </c>
    </row>
    <row r="2320" spans="1:7" x14ac:dyDescent="0.45">
      <c r="A2320" t="s">
        <v>75</v>
      </c>
      <c r="B2320" t="s">
        <v>8</v>
      </c>
      <c r="C2320" t="s">
        <v>56</v>
      </c>
      <c r="D2320" t="s">
        <v>70</v>
      </c>
      <c r="E2320" t="s">
        <v>69</v>
      </c>
      <c r="F2320" t="s">
        <v>33</v>
      </c>
      <c r="G2320">
        <v>400000</v>
      </c>
    </row>
    <row r="2321" spans="1:7" x14ac:dyDescent="0.45">
      <c r="A2321" t="s">
        <v>75</v>
      </c>
      <c r="B2321" t="s">
        <v>8</v>
      </c>
      <c r="C2321" t="s">
        <v>56</v>
      </c>
      <c r="D2321" t="s">
        <v>70</v>
      </c>
      <c r="E2321" t="s">
        <v>69</v>
      </c>
      <c r="F2321" t="s">
        <v>33</v>
      </c>
      <c r="G2321">
        <v>455000</v>
      </c>
    </row>
    <row r="2322" spans="1:7" x14ac:dyDescent="0.45">
      <c r="A2322" t="s">
        <v>75</v>
      </c>
      <c r="B2322" t="s">
        <v>27</v>
      </c>
      <c r="C2322" t="s">
        <v>47</v>
      </c>
      <c r="D2322" t="s">
        <v>10</v>
      </c>
      <c r="E2322" t="s">
        <v>68</v>
      </c>
      <c r="F2322" t="s">
        <v>37</v>
      </c>
      <c r="G2322">
        <v>480000</v>
      </c>
    </row>
    <row r="2323" spans="1:7" x14ac:dyDescent="0.45">
      <c r="A2323" t="s">
        <v>75</v>
      </c>
      <c r="B2323" t="s">
        <v>8</v>
      </c>
      <c r="C2323" t="s">
        <v>65</v>
      </c>
      <c r="D2323" t="s">
        <v>10</v>
      </c>
      <c r="E2323" t="s">
        <v>68</v>
      </c>
      <c r="F2323" t="s">
        <v>35</v>
      </c>
      <c r="G2323">
        <v>540000</v>
      </c>
    </row>
    <row r="2324" spans="1:7" x14ac:dyDescent="0.45">
      <c r="A2324" t="s">
        <v>75</v>
      </c>
      <c r="B2324" t="s">
        <v>8</v>
      </c>
      <c r="C2324" t="s">
        <v>71</v>
      </c>
      <c r="D2324" t="s">
        <v>10</v>
      </c>
      <c r="E2324" t="s">
        <v>69</v>
      </c>
      <c r="F2324" t="s">
        <v>33</v>
      </c>
      <c r="G2324">
        <v>480000</v>
      </c>
    </row>
    <row r="2325" spans="1:7" x14ac:dyDescent="0.45">
      <c r="A2325" t="s">
        <v>75</v>
      </c>
      <c r="B2325" t="s">
        <v>27</v>
      </c>
      <c r="C2325" t="s">
        <v>39</v>
      </c>
      <c r="D2325" t="s">
        <v>10</v>
      </c>
      <c r="E2325" t="s">
        <v>68</v>
      </c>
      <c r="F2325" t="s">
        <v>12</v>
      </c>
      <c r="G2325">
        <v>460000</v>
      </c>
    </row>
    <row r="2326" spans="1:7" x14ac:dyDescent="0.45">
      <c r="A2326" t="s">
        <v>75</v>
      </c>
      <c r="B2326" t="s">
        <v>27</v>
      </c>
      <c r="C2326" t="s">
        <v>42</v>
      </c>
      <c r="D2326" t="s">
        <v>10</v>
      </c>
      <c r="E2326" t="s">
        <v>69</v>
      </c>
      <c r="F2326" t="s">
        <v>33</v>
      </c>
      <c r="G2326">
        <v>250000</v>
      </c>
    </row>
    <row r="2327" spans="1:7" x14ac:dyDescent="0.45">
      <c r="A2327" t="s">
        <v>75</v>
      </c>
      <c r="B2327" t="s">
        <v>8</v>
      </c>
      <c r="C2327" t="s">
        <v>65</v>
      </c>
      <c r="D2327" t="s">
        <v>70</v>
      </c>
      <c r="E2327" t="s">
        <v>69</v>
      </c>
      <c r="F2327" t="s">
        <v>35</v>
      </c>
      <c r="G2327">
        <v>450000</v>
      </c>
    </row>
    <row r="2328" spans="1:7" x14ac:dyDescent="0.45">
      <c r="A2328" t="s">
        <v>75</v>
      </c>
      <c r="B2328" t="s">
        <v>8</v>
      </c>
      <c r="C2328" t="s">
        <v>39</v>
      </c>
      <c r="D2328" t="s">
        <v>70</v>
      </c>
      <c r="E2328" t="s">
        <v>69</v>
      </c>
      <c r="F2328" t="s">
        <v>33</v>
      </c>
      <c r="G2328">
        <v>550000</v>
      </c>
    </row>
    <row r="2329" spans="1:7" x14ac:dyDescent="0.45">
      <c r="A2329" t="s">
        <v>75</v>
      </c>
      <c r="B2329" t="s">
        <v>8</v>
      </c>
      <c r="C2329" t="s">
        <v>40</v>
      </c>
      <c r="D2329" t="s">
        <v>10</v>
      </c>
      <c r="E2329" t="s">
        <v>68</v>
      </c>
      <c r="F2329" t="s">
        <v>12</v>
      </c>
      <c r="G2329">
        <v>350000</v>
      </c>
    </row>
    <row r="2330" spans="1:7" x14ac:dyDescent="0.45">
      <c r="A2330" t="s">
        <v>75</v>
      </c>
      <c r="B2330" t="s">
        <v>8</v>
      </c>
      <c r="C2330" t="s">
        <v>39</v>
      </c>
      <c r="D2330" t="s">
        <v>10</v>
      </c>
      <c r="E2330" t="s">
        <v>69</v>
      </c>
      <c r="F2330" t="s">
        <v>12</v>
      </c>
      <c r="G2330">
        <v>400000</v>
      </c>
    </row>
    <row r="2331" spans="1:7" x14ac:dyDescent="0.45">
      <c r="A2331" t="s">
        <v>75</v>
      </c>
      <c r="B2331" t="s">
        <v>27</v>
      </c>
      <c r="C2331" t="s">
        <v>64</v>
      </c>
      <c r="D2331" t="s">
        <v>70</v>
      </c>
      <c r="E2331" t="s">
        <v>69</v>
      </c>
      <c r="F2331" t="s">
        <v>35</v>
      </c>
      <c r="G2331">
        <v>524000</v>
      </c>
    </row>
    <row r="2332" spans="1:7" x14ac:dyDescent="0.45">
      <c r="A2332" t="s">
        <v>75</v>
      </c>
      <c r="B2332" t="s">
        <v>8</v>
      </c>
      <c r="C2332" t="s">
        <v>39</v>
      </c>
      <c r="D2332" t="s">
        <v>70</v>
      </c>
      <c r="E2332" t="s">
        <v>68</v>
      </c>
      <c r="F2332" t="s">
        <v>33</v>
      </c>
      <c r="G2332">
        <v>480000</v>
      </c>
    </row>
    <row r="2333" spans="1:7" x14ac:dyDescent="0.45">
      <c r="A2333" t="s">
        <v>75</v>
      </c>
      <c r="B2333" t="s">
        <v>8</v>
      </c>
      <c r="C2333" t="s">
        <v>65</v>
      </c>
      <c r="D2333" t="s">
        <v>10</v>
      </c>
      <c r="E2333" t="s">
        <v>69</v>
      </c>
      <c r="F2333" t="s">
        <v>35</v>
      </c>
      <c r="G2333">
        <v>450000</v>
      </c>
    </row>
    <row r="2334" spans="1:7" x14ac:dyDescent="0.45">
      <c r="A2334" t="s">
        <v>75</v>
      </c>
      <c r="B2334" t="s">
        <v>8</v>
      </c>
      <c r="C2334" t="s">
        <v>39</v>
      </c>
      <c r="D2334" t="s">
        <v>10</v>
      </c>
      <c r="E2334" t="s">
        <v>69</v>
      </c>
      <c r="F2334" t="s">
        <v>12</v>
      </c>
      <c r="G2334">
        <v>420000</v>
      </c>
    </row>
    <row r="2335" spans="1:7" x14ac:dyDescent="0.45">
      <c r="A2335" t="s">
        <v>75</v>
      </c>
      <c r="B2335" t="s">
        <v>8</v>
      </c>
      <c r="C2335" t="s">
        <v>65</v>
      </c>
      <c r="D2335" t="s">
        <v>70</v>
      </c>
      <c r="E2335" t="s">
        <v>69</v>
      </c>
      <c r="F2335" t="s">
        <v>33</v>
      </c>
      <c r="G2335">
        <v>450000</v>
      </c>
    </row>
    <row r="2336" spans="1:7" x14ac:dyDescent="0.45">
      <c r="A2336" t="s">
        <v>75</v>
      </c>
      <c r="B2336" t="s">
        <v>8</v>
      </c>
      <c r="C2336" t="s">
        <v>55</v>
      </c>
      <c r="D2336" t="s">
        <v>10</v>
      </c>
      <c r="E2336" t="s">
        <v>68</v>
      </c>
      <c r="F2336" t="s">
        <v>35</v>
      </c>
      <c r="G2336">
        <v>450000</v>
      </c>
    </row>
    <row r="2337" spans="1:7" x14ac:dyDescent="0.45">
      <c r="A2337" t="s">
        <v>75</v>
      </c>
      <c r="B2337" t="s">
        <v>8</v>
      </c>
      <c r="C2337" t="s">
        <v>54</v>
      </c>
      <c r="D2337" t="s">
        <v>70</v>
      </c>
      <c r="E2337" t="s">
        <v>69</v>
      </c>
      <c r="F2337" t="s">
        <v>33</v>
      </c>
      <c r="G2337">
        <v>497500</v>
      </c>
    </row>
    <row r="2338" spans="1:7" x14ac:dyDescent="0.45">
      <c r="A2338" t="s">
        <v>75</v>
      </c>
      <c r="B2338" t="s">
        <v>8</v>
      </c>
      <c r="C2338" t="s">
        <v>42</v>
      </c>
      <c r="D2338" t="s">
        <v>10</v>
      </c>
      <c r="E2338" t="s">
        <v>68</v>
      </c>
      <c r="F2338" t="s">
        <v>35</v>
      </c>
      <c r="G2338">
        <v>420000</v>
      </c>
    </row>
    <row r="2339" spans="1:7" x14ac:dyDescent="0.45">
      <c r="A2339" t="s">
        <v>75</v>
      </c>
      <c r="B2339" t="s">
        <v>8</v>
      </c>
      <c r="C2339" t="s">
        <v>39</v>
      </c>
      <c r="D2339" t="s">
        <v>70</v>
      </c>
      <c r="E2339" t="s">
        <v>69</v>
      </c>
      <c r="F2339" t="s">
        <v>35</v>
      </c>
      <c r="G2339">
        <v>540000</v>
      </c>
    </row>
    <row r="2340" spans="1:7" x14ac:dyDescent="0.45">
      <c r="A2340" t="s">
        <v>75</v>
      </c>
      <c r="B2340" t="s">
        <v>8</v>
      </c>
      <c r="C2340" t="s">
        <v>41</v>
      </c>
      <c r="D2340" t="s">
        <v>10</v>
      </c>
      <c r="E2340" t="s">
        <v>69</v>
      </c>
      <c r="F2340" t="s">
        <v>33</v>
      </c>
      <c r="G2340">
        <v>400000</v>
      </c>
    </row>
    <row r="2341" spans="1:7" x14ac:dyDescent="0.45">
      <c r="A2341" t="s">
        <v>75</v>
      </c>
      <c r="B2341" t="s">
        <v>8</v>
      </c>
      <c r="C2341" t="s">
        <v>65</v>
      </c>
      <c r="D2341" t="s">
        <v>70</v>
      </c>
      <c r="E2341" t="s">
        <v>69</v>
      </c>
      <c r="F2341" t="s">
        <v>35</v>
      </c>
      <c r="G2341">
        <v>480000</v>
      </c>
    </row>
    <row r="2342" spans="1:7" x14ac:dyDescent="0.45">
      <c r="A2342" t="s">
        <v>75</v>
      </c>
      <c r="B2342" t="s">
        <v>8</v>
      </c>
      <c r="C2342" t="s">
        <v>56</v>
      </c>
      <c r="D2342" t="s">
        <v>70</v>
      </c>
      <c r="E2342" t="s">
        <v>68</v>
      </c>
      <c r="F2342" t="s">
        <v>35</v>
      </c>
      <c r="G2342">
        <v>540000</v>
      </c>
    </row>
    <row r="2343" spans="1:7" x14ac:dyDescent="0.45">
      <c r="A2343" t="s">
        <v>75</v>
      </c>
      <c r="B2343" t="s">
        <v>8</v>
      </c>
      <c r="C2343" t="s">
        <v>64</v>
      </c>
      <c r="D2343" t="s">
        <v>10</v>
      </c>
      <c r="E2343" t="s">
        <v>68</v>
      </c>
      <c r="F2343" t="s">
        <v>33</v>
      </c>
      <c r="G2343">
        <v>525000</v>
      </c>
    </row>
    <row r="2344" spans="1:7" x14ac:dyDescent="0.45">
      <c r="A2344" t="s">
        <v>75</v>
      </c>
      <c r="B2344" t="s">
        <v>8</v>
      </c>
      <c r="C2344" t="s">
        <v>42</v>
      </c>
      <c r="D2344" t="s">
        <v>10</v>
      </c>
      <c r="E2344" t="s">
        <v>68</v>
      </c>
      <c r="F2344" t="s">
        <v>12</v>
      </c>
      <c r="G2344">
        <v>400000</v>
      </c>
    </row>
    <row r="2345" spans="1:7" x14ac:dyDescent="0.45">
      <c r="A2345" t="s">
        <v>75</v>
      </c>
      <c r="B2345" t="s">
        <v>8</v>
      </c>
      <c r="C2345" t="s">
        <v>72</v>
      </c>
      <c r="D2345" t="s">
        <v>10</v>
      </c>
      <c r="E2345" t="s">
        <v>68</v>
      </c>
      <c r="F2345" t="s">
        <v>36</v>
      </c>
      <c r="G2345">
        <v>500000</v>
      </c>
    </row>
    <row r="2346" spans="1:7" x14ac:dyDescent="0.45">
      <c r="A2346" t="s">
        <v>75</v>
      </c>
      <c r="B2346" t="s">
        <v>8</v>
      </c>
      <c r="C2346" t="s">
        <v>64</v>
      </c>
      <c r="D2346" t="s">
        <v>70</v>
      </c>
      <c r="E2346" t="s">
        <v>69</v>
      </c>
      <c r="F2346" t="s">
        <v>35</v>
      </c>
      <c r="G2346">
        <v>535000</v>
      </c>
    </row>
    <row r="2347" spans="1:7" x14ac:dyDescent="0.45">
      <c r="A2347" t="s">
        <v>75</v>
      </c>
      <c r="B2347" t="s">
        <v>8</v>
      </c>
      <c r="C2347" t="s">
        <v>56</v>
      </c>
      <c r="D2347" t="s">
        <v>70</v>
      </c>
      <c r="E2347" t="s">
        <v>69</v>
      </c>
      <c r="F2347" t="s">
        <v>35</v>
      </c>
      <c r="G2347">
        <v>600000</v>
      </c>
    </row>
    <row r="2348" spans="1:7" x14ac:dyDescent="0.45">
      <c r="A2348" t="s">
        <v>75</v>
      </c>
      <c r="B2348" t="s">
        <v>8</v>
      </c>
      <c r="C2348" t="s">
        <v>39</v>
      </c>
      <c r="D2348" t="s">
        <v>10</v>
      </c>
      <c r="E2348" t="s">
        <v>68</v>
      </c>
      <c r="F2348" t="s">
        <v>33</v>
      </c>
      <c r="G2348">
        <v>465000</v>
      </c>
    </row>
    <row r="2349" spans="1:7" x14ac:dyDescent="0.45">
      <c r="A2349" t="s">
        <v>75</v>
      </c>
      <c r="B2349" t="s">
        <v>8</v>
      </c>
      <c r="C2349" t="s">
        <v>40</v>
      </c>
      <c r="D2349" t="s">
        <v>10</v>
      </c>
      <c r="E2349" t="s">
        <v>68</v>
      </c>
      <c r="F2349" t="s">
        <v>33</v>
      </c>
      <c r="G2349">
        <v>380000</v>
      </c>
    </row>
    <row r="2350" spans="1:7" x14ac:dyDescent="0.45">
      <c r="A2350" t="s">
        <v>75</v>
      </c>
      <c r="B2350" t="s">
        <v>8</v>
      </c>
      <c r="C2350" t="s">
        <v>64</v>
      </c>
      <c r="D2350" t="s">
        <v>10</v>
      </c>
      <c r="E2350" t="s">
        <v>68</v>
      </c>
      <c r="F2350" t="s">
        <v>33</v>
      </c>
      <c r="G2350">
        <v>340000</v>
      </c>
    </row>
    <row r="2351" spans="1:7" x14ac:dyDescent="0.45">
      <c r="A2351" t="s">
        <v>75</v>
      </c>
      <c r="B2351" t="s">
        <v>8</v>
      </c>
      <c r="C2351" t="s">
        <v>39</v>
      </c>
      <c r="D2351" t="s">
        <v>10</v>
      </c>
      <c r="E2351" t="s">
        <v>68</v>
      </c>
      <c r="F2351" t="s">
        <v>33</v>
      </c>
      <c r="G2351">
        <v>375000</v>
      </c>
    </row>
    <row r="2352" spans="1:7" x14ac:dyDescent="0.45">
      <c r="A2352" t="s">
        <v>75</v>
      </c>
      <c r="B2352" t="s">
        <v>8</v>
      </c>
      <c r="C2352" t="s">
        <v>72</v>
      </c>
      <c r="D2352" t="s">
        <v>10</v>
      </c>
      <c r="E2352" t="s">
        <v>69</v>
      </c>
      <c r="F2352" t="s">
        <v>33</v>
      </c>
      <c r="G2352">
        <v>250000</v>
      </c>
    </row>
    <row r="2353" spans="1:7" x14ac:dyDescent="0.45">
      <c r="A2353" t="s">
        <v>75</v>
      </c>
      <c r="B2353" t="s">
        <v>8</v>
      </c>
      <c r="C2353" t="s">
        <v>39</v>
      </c>
      <c r="D2353" t="s">
        <v>70</v>
      </c>
      <c r="E2353" t="s">
        <v>68</v>
      </c>
      <c r="F2353" t="s">
        <v>33</v>
      </c>
      <c r="G2353">
        <v>495000</v>
      </c>
    </row>
    <row r="2354" spans="1:7" x14ac:dyDescent="0.45">
      <c r="A2354" t="s">
        <v>75</v>
      </c>
      <c r="B2354" t="s">
        <v>8</v>
      </c>
      <c r="C2354" t="s">
        <v>42</v>
      </c>
      <c r="D2354" t="s">
        <v>10</v>
      </c>
      <c r="E2354" t="s">
        <v>68</v>
      </c>
      <c r="F2354" t="s">
        <v>33</v>
      </c>
      <c r="G2354">
        <v>120000</v>
      </c>
    </row>
    <row r="2355" spans="1:7" x14ac:dyDescent="0.45">
      <c r="A2355" t="s">
        <v>75</v>
      </c>
      <c r="B2355" t="s">
        <v>8</v>
      </c>
      <c r="C2355" t="s">
        <v>39</v>
      </c>
      <c r="D2355" t="s">
        <v>70</v>
      </c>
      <c r="E2355" t="s">
        <v>68</v>
      </c>
      <c r="F2355" t="s">
        <v>35</v>
      </c>
      <c r="G2355">
        <v>445000</v>
      </c>
    </row>
    <row r="2356" spans="1:7" x14ac:dyDescent="0.45">
      <c r="A2356" t="s">
        <v>75</v>
      </c>
      <c r="B2356" t="s">
        <v>8</v>
      </c>
      <c r="C2356" t="s">
        <v>40</v>
      </c>
      <c r="D2356" t="s">
        <v>70</v>
      </c>
      <c r="E2356" t="s">
        <v>68</v>
      </c>
      <c r="F2356" t="s">
        <v>35</v>
      </c>
      <c r="G2356">
        <v>360000</v>
      </c>
    </row>
    <row r="2357" spans="1:7" x14ac:dyDescent="0.45">
      <c r="A2357" t="s">
        <v>75</v>
      </c>
      <c r="B2357" t="s">
        <v>8</v>
      </c>
      <c r="C2357" t="s">
        <v>56</v>
      </c>
      <c r="D2357" t="s">
        <v>10</v>
      </c>
      <c r="E2357" t="s">
        <v>68</v>
      </c>
      <c r="F2357" t="s">
        <v>37</v>
      </c>
      <c r="G2357">
        <v>500000</v>
      </c>
    </row>
    <row r="2358" spans="1:7" x14ac:dyDescent="0.45">
      <c r="A2358" t="s">
        <v>75</v>
      </c>
      <c r="B2358" t="s">
        <v>27</v>
      </c>
      <c r="C2358" t="s">
        <v>56</v>
      </c>
      <c r="D2358" t="s">
        <v>70</v>
      </c>
      <c r="E2358" t="s">
        <v>68</v>
      </c>
      <c r="F2358" t="s">
        <v>33</v>
      </c>
      <c r="G2358">
        <v>480000</v>
      </c>
    </row>
    <row r="2359" spans="1:7" x14ac:dyDescent="0.45">
      <c r="A2359" t="s">
        <v>75</v>
      </c>
      <c r="B2359" t="s">
        <v>8</v>
      </c>
      <c r="C2359" t="s">
        <v>65</v>
      </c>
      <c r="D2359" t="s">
        <v>70</v>
      </c>
      <c r="E2359" t="s">
        <v>69</v>
      </c>
      <c r="F2359" t="s">
        <v>35</v>
      </c>
      <c r="G2359">
        <v>450000</v>
      </c>
    </row>
    <row r="2360" spans="1:7" x14ac:dyDescent="0.45">
      <c r="A2360" t="s">
        <v>75</v>
      </c>
      <c r="B2360" t="s">
        <v>8</v>
      </c>
      <c r="C2360" t="s">
        <v>65</v>
      </c>
      <c r="D2360" t="s">
        <v>70</v>
      </c>
      <c r="E2360" t="s">
        <v>69</v>
      </c>
      <c r="F2360" t="s">
        <v>33</v>
      </c>
      <c r="G2360">
        <v>435000</v>
      </c>
    </row>
    <row r="2361" spans="1:7" x14ac:dyDescent="0.45">
      <c r="A2361" t="s">
        <v>75</v>
      </c>
      <c r="B2361" t="s">
        <v>27</v>
      </c>
      <c r="C2361" t="s">
        <v>51</v>
      </c>
      <c r="D2361" t="s">
        <v>10</v>
      </c>
      <c r="E2361" t="s">
        <v>68</v>
      </c>
      <c r="F2361" t="s">
        <v>33</v>
      </c>
      <c r="G2361">
        <v>412800</v>
      </c>
    </row>
    <row r="2362" spans="1:7" x14ac:dyDescent="0.45">
      <c r="A2362" t="s">
        <v>75</v>
      </c>
      <c r="B2362" t="s">
        <v>8</v>
      </c>
      <c r="C2362" t="s">
        <v>56</v>
      </c>
      <c r="D2362" t="s">
        <v>70</v>
      </c>
      <c r="E2362" t="s">
        <v>68</v>
      </c>
      <c r="F2362" t="s">
        <v>35</v>
      </c>
      <c r="G2362">
        <v>520000</v>
      </c>
    </row>
    <row r="2363" spans="1:7" x14ac:dyDescent="0.45">
      <c r="A2363" t="s">
        <v>75</v>
      </c>
      <c r="B2363" t="s">
        <v>8</v>
      </c>
      <c r="C2363" t="s">
        <v>42</v>
      </c>
      <c r="D2363" t="s">
        <v>10</v>
      </c>
      <c r="E2363" t="s">
        <v>68</v>
      </c>
      <c r="F2363" t="s">
        <v>33</v>
      </c>
      <c r="G2363">
        <v>400000</v>
      </c>
    </row>
    <row r="2364" spans="1:7" x14ac:dyDescent="0.45">
      <c r="A2364" t="s">
        <v>75</v>
      </c>
      <c r="B2364" t="s">
        <v>8</v>
      </c>
      <c r="C2364" t="s">
        <v>65</v>
      </c>
      <c r="D2364" t="s">
        <v>70</v>
      </c>
      <c r="E2364" t="s">
        <v>69</v>
      </c>
      <c r="F2364" t="s">
        <v>35</v>
      </c>
      <c r="G2364">
        <v>445000</v>
      </c>
    </row>
    <row r="2365" spans="1:7" x14ac:dyDescent="0.45">
      <c r="A2365" t="s">
        <v>75</v>
      </c>
      <c r="B2365" t="s">
        <v>8</v>
      </c>
      <c r="C2365" t="s">
        <v>58</v>
      </c>
      <c r="D2365" t="s">
        <v>70</v>
      </c>
      <c r="E2365" t="s">
        <v>69</v>
      </c>
      <c r="F2365" t="s">
        <v>35</v>
      </c>
      <c r="G2365">
        <v>560000</v>
      </c>
    </row>
    <row r="2366" spans="1:7" x14ac:dyDescent="0.45">
      <c r="A2366" t="s">
        <v>75</v>
      </c>
      <c r="B2366" t="s">
        <v>8</v>
      </c>
      <c r="C2366" t="s">
        <v>42</v>
      </c>
      <c r="D2366" t="s">
        <v>10</v>
      </c>
      <c r="E2366" t="s">
        <v>69</v>
      </c>
      <c r="F2366" t="s">
        <v>33</v>
      </c>
      <c r="G2366">
        <v>150000</v>
      </c>
    </row>
    <row r="2367" spans="1:7" x14ac:dyDescent="0.45">
      <c r="A2367" t="s">
        <v>75</v>
      </c>
      <c r="B2367" t="s">
        <v>8</v>
      </c>
      <c r="C2367" t="s">
        <v>64</v>
      </c>
      <c r="D2367" t="s">
        <v>10</v>
      </c>
      <c r="E2367" t="s">
        <v>68</v>
      </c>
      <c r="F2367" t="s">
        <v>33</v>
      </c>
      <c r="G2367">
        <v>288000</v>
      </c>
    </row>
    <row r="2368" spans="1:7" x14ac:dyDescent="0.45">
      <c r="A2368" t="s">
        <v>75</v>
      </c>
      <c r="B2368" t="s">
        <v>8</v>
      </c>
      <c r="C2368" t="s">
        <v>39</v>
      </c>
      <c r="D2368" t="s">
        <v>70</v>
      </c>
      <c r="E2368" t="s">
        <v>69</v>
      </c>
      <c r="F2368" t="s">
        <v>33</v>
      </c>
      <c r="G2368">
        <v>460000</v>
      </c>
    </row>
    <row r="2369" spans="1:7" x14ac:dyDescent="0.45">
      <c r="A2369" t="s">
        <v>75</v>
      </c>
      <c r="B2369" t="s">
        <v>8</v>
      </c>
      <c r="C2369" t="s">
        <v>64</v>
      </c>
      <c r="D2369" t="s">
        <v>10</v>
      </c>
      <c r="E2369" t="s">
        <v>69</v>
      </c>
      <c r="F2369" t="s">
        <v>33</v>
      </c>
      <c r="G2369">
        <v>450000</v>
      </c>
    </row>
    <row r="2370" spans="1:7" x14ac:dyDescent="0.45">
      <c r="A2370" t="s">
        <v>75</v>
      </c>
      <c r="B2370" t="s">
        <v>8</v>
      </c>
      <c r="C2370" t="s">
        <v>43</v>
      </c>
      <c r="D2370" t="s">
        <v>70</v>
      </c>
      <c r="E2370" t="s">
        <v>69</v>
      </c>
      <c r="F2370" t="s">
        <v>36</v>
      </c>
      <c r="G2370">
        <v>700000</v>
      </c>
    </row>
    <row r="2371" spans="1:7" x14ac:dyDescent="0.45">
      <c r="A2371" t="s">
        <v>75</v>
      </c>
      <c r="B2371" t="s">
        <v>8</v>
      </c>
      <c r="C2371" t="s">
        <v>48</v>
      </c>
      <c r="D2371" t="s">
        <v>10</v>
      </c>
      <c r="E2371" t="s">
        <v>68</v>
      </c>
      <c r="F2371" t="s">
        <v>36</v>
      </c>
      <c r="G2371">
        <v>530000</v>
      </c>
    </row>
    <row r="2372" spans="1:7" x14ac:dyDescent="0.45">
      <c r="A2372" t="s">
        <v>75</v>
      </c>
      <c r="B2372" t="s">
        <v>8</v>
      </c>
      <c r="C2372" t="s">
        <v>50</v>
      </c>
      <c r="D2372" t="s">
        <v>70</v>
      </c>
      <c r="E2372" t="s">
        <v>68</v>
      </c>
      <c r="F2372" t="s">
        <v>35</v>
      </c>
      <c r="G2372">
        <v>391000</v>
      </c>
    </row>
    <row r="2373" spans="1:7" x14ac:dyDescent="0.45">
      <c r="A2373" t="s">
        <v>75</v>
      </c>
      <c r="B2373" t="s">
        <v>8</v>
      </c>
      <c r="C2373" t="s">
        <v>71</v>
      </c>
      <c r="D2373" t="s">
        <v>10</v>
      </c>
      <c r="E2373" t="s">
        <v>68</v>
      </c>
      <c r="F2373" t="s">
        <v>33</v>
      </c>
      <c r="G2373">
        <v>390000</v>
      </c>
    </row>
    <row r="2374" spans="1:7" x14ac:dyDescent="0.45">
      <c r="A2374" t="s">
        <v>75</v>
      </c>
      <c r="B2374" t="s">
        <v>8</v>
      </c>
      <c r="C2374" t="s">
        <v>41</v>
      </c>
      <c r="D2374" t="s">
        <v>10</v>
      </c>
      <c r="E2374" t="s">
        <v>68</v>
      </c>
      <c r="F2374" t="s">
        <v>33</v>
      </c>
      <c r="G2374">
        <v>350000</v>
      </c>
    </row>
    <row r="2375" spans="1:7" x14ac:dyDescent="0.45">
      <c r="A2375" t="s">
        <v>75</v>
      </c>
      <c r="B2375" t="s">
        <v>27</v>
      </c>
      <c r="C2375" t="s">
        <v>56</v>
      </c>
      <c r="D2375" t="s">
        <v>10</v>
      </c>
      <c r="E2375" t="s">
        <v>68</v>
      </c>
      <c r="F2375" t="s">
        <v>36</v>
      </c>
      <c r="G2375">
        <v>469000</v>
      </c>
    </row>
    <row r="2376" spans="1:7" x14ac:dyDescent="0.45">
      <c r="A2376" t="s">
        <v>75</v>
      </c>
      <c r="B2376" t="s">
        <v>8</v>
      </c>
      <c r="C2376" t="s">
        <v>72</v>
      </c>
      <c r="D2376" t="s">
        <v>70</v>
      </c>
      <c r="E2376" t="s">
        <v>69</v>
      </c>
      <c r="F2376" t="s">
        <v>33</v>
      </c>
      <c r="G2376">
        <v>550000</v>
      </c>
    </row>
    <row r="2377" spans="1:7" x14ac:dyDescent="0.45">
      <c r="A2377" t="s">
        <v>75</v>
      </c>
      <c r="B2377" t="s">
        <v>8</v>
      </c>
      <c r="C2377" t="s">
        <v>39</v>
      </c>
      <c r="D2377" t="s">
        <v>10</v>
      </c>
      <c r="E2377" t="s">
        <v>68</v>
      </c>
      <c r="F2377" t="s">
        <v>33</v>
      </c>
      <c r="G2377">
        <v>400000</v>
      </c>
    </row>
    <row r="2378" spans="1:7" x14ac:dyDescent="0.45">
      <c r="A2378" t="s">
        <v>75</v>
      </c>
      <c r="B2378" t="s">
        <v>8</v>
      </c>
      <c r="C2378" t="s">
        <v>39</v>
      </c>
      <c r="D2378" t="s">
        <v>10</v>
      </c>
      <c r="E2378" t="s">
        <v>68</v>
      </c>
      <c r="F2378" t="s">
        <v>33</v>
      </c>
      <c r="G2378">
        <v>380000</v>
      </c>
    </row>
    <row r="2379" spans="1:7" x14ac:dyDescent="0.45">
      <c r="A2379" t="s">
        <v>75</v>
      </c>
      <c r="B2379" t="s">
        <v>8</v>
      </c>
      <c r="C2379" t="s">
        <v>39</v>
      </c>
      <c r="D2379" t="s">
        <v>10</v>
      </c>
      <c r="E2379" t="s">
        <v>68</v>
      </c>
      <c r="F2379" t="s">
        <v>33</v>
      </c>
      <c r="G2379">
        <v>420000</v>
      </c>
    </row>
    <row r="2380" spans="1:7" x14ac:dyDescent="0.45">
      <c r="A2380" t="s">
        <v>75</v>
      </c>
      <c r="B2380" t="s">
        <v>8</v>
      </c>
      <c r="C2380" t="s">
        <v>59</v>
      </c>
      <c r="D2380" t="s">
        <v>70</v>
      </c>
      <c r="E2380" t="s">
        <v>68</v>
      </c>
      <c r="F2380" t="s">
        <v>33</v>
      </c>
      <c r="G2380">
        <v>420000</v>
      </c>
    </row>
    <row r="2381" spans="1:7" x14ac:dyDescent="0.45">
      <c r="A2381" t="s">
        <v>75</v>
      </c>
      <c r="B2381" t="s">
        <v>8</v>
      </c>
      <c r="C2381" t="s">
        <v>39</v>
      </c>
      <c r="D2381" t="s">
        <v>10</v>
      </c>
      <c r="E2381" t="s">
        <v>68</v>
      </c>
      <c r="F2381" t="s">
        <v>33</v>
      </c>
      <c r="G2381">
        <v>500000</v>
      </c>
    </row>
    <row r="2382" spans="1:7" x14ac:dyDescent="0.45">
      <c r="A2382" t="s">
        <v>75</v>
      </c>
      <c r="B2382" t="s">
        <v>8</v>
      </c>
      <c r="C2382" t="s">
        <v>52</v>
      </c>
      <c r="D2382" t="s">
        <v>10</v>
      </c>
      <c r="E2382" t="s">
        <v>68</v>
      </c>
      <c r="F2382" t="s">
        <v>36</v>
      </c>
      <c r="G2382">
        <v>300000</v>
      </c>
    </row>
    <row r="2383" spans="1:7" x14ac:dyDescent="0.45">
      <c r="A2383" t="s">
        <v>75</v>
      </c>
      <c r="B2383" t="s">
        <v>8</v>
      </c>
      <c r="C2383" t="s">
        <v>64</v>
      </c>
      <c r="D2383" t="s">
        <v>70</v>
      </c>
      <c r="E2383" t="s">
        <v>69</v>
      </c>
      <c r="F2383" t="s">
        <v>35</v>
      </c>
      <c r="G2383">
        <v>500000</v>
      </c>
    </row>
    <row r="2384" spans="1:7" x14ac:dyDescent="0.45">
      <c r="A2384" t="s">
        <v>75</v>
      </c>
      <c r="B2384" t="s">
        <v>8</v>
      </c>
      <c r="C2384" t="s">
        <v>56</v>
      </c>
      <c r="D2384" t="s">
        <v>10</v>
      </c>
      <c r="E2384" t="s">
        <v>68</v>
      </c>
      <c r="F2384" t="s">
        <v>33</v>
      </c>
      <c r="G2384">
        <v>400000</v>
      </c>
    </row>
    <row r="2385" spans="1:7" x14ac:dyDescent="0.45">
      <c r="A2385" t="s">
        <v>75</v>
      </c>
      <c r="B2385" t="s">
        <v>8</v>
      </c>
      <c r="C2385" t="s">
        <v>66</v>
      </c>
      <c r="D2385" t="s">
        <v>10</v>
      </c>
      <c r="E2385" t="s">
        <v>69</v>
      </c>
      <c r="F2385" t="s">
        <v>12</v>
      </c>
      <c r="G2385">
        <v>430000</v>
      </c>
    </row>
    <row r="2386" spans="1:7" x14ac:dyDescent="0.45">
      <c r="A2386" t="s">
        <v>75</v>
      </c>
      <c r="B2386" t="s">
        <v>8</v>
      </c>
      <c r="C2386" t="s">
        <v>40</v>
      </c>
      <c r="D2386" t="s">
        <v>10</v>
      </c>
      <c r="E2386" t="s">
        <v>69</v>
      </c>
      <c r="F2386" t="s">
        <v>33</v>
      </c>
      <c r="G2386">
        <v>330000</v>
      </c>
    </row>
    <row r="2387" spans="1:7" x14ac:dyDescent="0.45">
      <c r="A2387" t="s">
        <v>75</v>
      </c>
      <c r="B2387" t="s">
        <v>8</v>
      </c>
      <c r="C2387" t="s">
        <v>64</v>
      </c>
      <c r="D2387" t="s">
        <v>70</v>
      </c>
      <c r="E2387" t="s">
        <v>68</v>
      </c>
      <c r="F2387" t="s">
        <v>33</v>
      </c>
      <c r="G2387">
        <v>500000</v>
      </c>
    </row>
    <row r="2388" spans="1:7" x14ac:dyDescent="0.45">
      <c r="A2388" t="s">
        <v>75</v>
      </c>
      <c r="B2388" t="s">
        <v>8</v>
      </c>
      <c r="C2388" t="s">
        <v>56</v>
      </c>
      <c r="D2388" t="s">
        <v>10</v>
      </c>
      <c r="E2388" t="s">
        <v>68</v>
      </c>
      <c r="F2388" t="s">
        <v>33</v>
      </c>
      <c r="G2388">
        <v>300000</v>
      </c>
    </row>
    <row r="2389" spans="1:7" x14ac:dyDescent="0.45">
      <c r="A2389" t="s">
        <v>75</v>
      </c>
      <c r="B2389" t="s">
        <v>8</v>
      </c>
      <c r="C2389" t="s">
        <v>39</v>
      </c>
      <c r="D2389" t="s">
        <v>70</v>
      </c>
      <c r="E2389" t="s">
        <v>68</v>
      </c>
      <c r="F2389" t="s">
        <v>33</v>
      </c>
      <c r="G2389">
        <v>504000</v>
      </c>
    </row>
    <row r="2390" spans="1:7" x14ac:dyDescent="0.45">
      <c r="A2390" t="s">
        <v>75</v>
      </c>
      <c r="B2390" t="s">
        <v>8</v>
      </c>
      <c r="C2390" t="s">
        <v>54</v>
      </c>
      <c r="D2390" t="s">
        <v>70</v>
      </c>
      <c r="E2390" t="s">
        <v>69</v>
      </c>
      <c r="F2390" t="s">
        <v>33</v>
      </c>
      <c r="G2390">
        <v>540000</v>
      </c>
    </row>
    <row r="2391" spans="1:7" x14ac:dyDescent="0.45">
      <c r="A2391" t="s">
        <v>75</v>
      </c>
      <c r="B2391" t="s">
        <v>8</v>
      </c>
      <c r="C2391" t="s">
        <v>39</v>
      </c>
      <c r="D2391" t="s">
        <v>10</v>
      </c>
      <c r="E2391" t="s">
        <v>69</v>
      </c>
      <c r="F2391" t="s">
        <v>33</v>
      </c>
      <c r="G2391">
        <v>425000</v>
      </c>
    </row>
    <row r="2392" spans="1:7" x14ac:dyDescent="0.45">
      <c r="A2392" t="s">
        <v>75</v>
      </c>
      <c r="B2392" t="s">
        <v>8</v>
      </c>
      <c r="C2392" t="s">
        <v>56</v>
      </c>
      <c r="D2392" t="s">
        <v>70</v>
      </c>
      <c r="E2392" t="s">
        <v>68</v>
      </c>
      <c r="F2392" t="s">
        <v>35</v>
      </c>
      <c r="G2392">
        <v>445000</v>
      </c>
    </row>
    <row r="2393" spans="1:7" x14ac:dyDescent="0.45">
      <c r="A2393" t="s">
        <v>75</v>
      </c>
      <c r="B2393" t="s">
        <v>8</v>
      </c>
      <c r="C2393" t="s">
        <v>43</v>
      </c>
      <c r="D2393" t="s">
        <v>70</v>
      </c>
      <c r="E2393" t="s">
        <v>68</v>
      </c>
      <c r="F2393" t="s">
        <v>36</v>
      </c>
      <c r="G2393">
        <v>400000</v>
      </c>
    </row>
    <row r="2394" spans="1:7" x14ac:dyDescent="0.45">
      <c r="A2394" t="s">
        <v>75</v>
      </c>
      <c r="B2394" t="s">
        <v>8</v>
      </c>
      <c r="C2394" t="s">
        <v>71</v>
      </c>
      <c r="D2394" t="s">
        <v>70</v>
      </c>
      <c r="E2394" t="s">
        <v>68</v>
      </c>
      <c r="F2394" t="s">
        <v>35</v>
      </c>
      <c r="G2394">
        <v>520000</v>
      </c>
    </row>
    <row r="2395" spans="1:7" x14ac:dyDescent="0.45">
      <c r="A2395" t="s">
        <v>75</v>
      </c>
      <c r="B2395" t="s">
        <v>8</v>
      </c>
      <c r="C2395" t="s">
        <v>41</v>
      </c>
      <c r="D2395" t="s">
        <v>10</v>
      </c>
      <c r="E2395" t="s">
        <v>69</v>
      </c>
      <c r="F2395" t="s">
        <v>33</v>
      </c>
      <c r="G2395">
        <v>510000</v>
      </c>
    </row>
    <row r="2396" spans="1:7" x14ac:dyDescent="0.45">
      <c r="A2396" t="s">
        <v>75</v>
      </c>
      <c r="B2396" t="s">
        <v>8</v>
      </c>
      <c r="C2396" t="s">
        <v>71</v>
      </c>
      <c r="D2396" t="s">
        <v>10</v>
      </c>
      <c r="E2396" t="s">
        <v>68</v>
      </c>
      <c r="F2396" t="s">
        <v>33</v>
      </c>
      <c r="G2396">
        <v>360000</v>
      </c>
    </row>
    <row r="2397" spans="1:7" x14ac:dyDescent="0.45">
      <c r="A2397" t="s">
        <v>75</v>
      </c>
      <c r="B2397" t="s">
        <v>8</v>
      </c>
      <c r="C2397" t="s">
        <v>45</v>
      </c>
      <c r="D2397" t="s">
        <v>10</v>
      </c>
      <c r="E2397" t="s">
        <v>69</v>
      </c>
      <c r="F2397" t="s">
        <v>36</v>
      </c>
      <c r="G2397">
        <v>570000</v>
      </c>
    </row>
    <row r="2398" spans="1:7" x14ac:dyDescent="0.45">
      <c r="A2398" t="s">
        <v>75</v>
      </c>
      <c r="B2398" t="s">
        <v>8</v>
      </c>
      <c r="C2398" t="s">
        <v>71</v>
      </c>
      <c r="D2398" t="s">
        <v>10</v>
      </c>
      <c r="E2398" t="s">
        <v>68</v>
      </c>
      <c r="F2398" t="s">
        <v>33</v>
      </c>
      <c r="G2398">
        <v>465000</v>
      </c>
    </row>
    <row r="2399" spans="1:7" x14ac:dyDescent="0.45">
      <c r="A2399" t="s">
        <v>75</v>
      </c>
      <c r="B2399" t="s">
        <v>8</v>
      </c>
      <c r="C2399" t="s">
        <v>56</v>
      </c>
      <c r="D2399" t="s">
        <v>70</v>
      </c>
      <c r="E2399" t="s">
        <v>68</v>
      </c>
      <c r="F2399" t="s">
        <v>33</v>
      </c>
      <c r="G2399">
        <v>450000</v>
      </c>
    </row>
    <row r="2400" spans="1:7" x14ac:dyDescent="0.45">
      <c r="A2400" t="s">
        <v>75</v>
      </c>
      <c r="B2400" t="s">
        <v>8</v>
      </c>
      <c r="C2400" t="s">
        <v>39</v>
      </c>
      <c r="D2400" t="s">
        <v>10</v>
      </c>
      <c r="E2400" t="s">
        <v>69</v>
      </c>
      <c r="F2400" t="s">
        <v>12</v>
      </c>
      <c r="G2400">
        <v>450000</v>
      </c>
    </row>
    <row r="2401" spans="1:7" x14ac:dyDescent="0.45">
      <c r="A2401" t="s">
        <v>75</v>
      </c>
      <c r="B2401" t="s">
        <v>8</v>
      </c>
      <c r="C2401" t="s">
        <v>45</v>
      </c>
      <c r="D2401" t="s">
        <v>10</v>
      </c>
      <c r="E2401" t="s">
        <v>69</v>
      </c>
      <c r="F2401" t="s">
        <v>33</v>
      </c>
      <c r="G2401">
        <v>50000</v>
      </c>
    </row>
    <row r="2402" spans="1:7" x14ac:dyDescent="0.45">
      <c r="A2402" t="s">
        <v>75</v>
      </c>
      <c r="B2402" t="s">
        <v>8</v>
      </c>
      <c r="C2402" t="s">
        <v>64</v>
      </c>
      <c r="D2402" t="s">
        <v>10</v>
      </c>
      <c r="E2402" t="s">
        <v>69</v>
      </c>
      <c r="F2402" t="s">
        <v>12</v>
      </c>
      <c r="G2402">
        <v>350000</v>
      </c>
    </row>
    <row r="2403" spans="1:7" x14ac:dyDescent="0.45">
      <c r="A2403" t="s">
        <v>75</v>
      </c>
      <c r="B2403" t="s">
        <v>8</v>
      </c>
      <c r="C2403" t="s">
        <v>39</v>
      </c>
      <c r="D2403" t="s">
        <v>10</v>
      </c>
      <c r="E2403" t="s">
        <v>68</v>
      </c>
      <c r="F2403" t="s">
        <v>33</v>
      </c>
      <c r="G2403">
        <v>465000</v>
      </c>
    </row>
    <row r="2404" spans="1:7" x14ac:dyDescent="0.45">
      <c r="A2404" t="s">
        <v>75</v>
      </c>
      <c r="B2404" t="s">
        <v>8</v>
      </c>
      <c r="C2404" t="s">
        <v>64</v>
      </c>
      <c r="D2404" t="s">
        <v>10</v>
      </c>
      <c r="E2404" t="s">
        <v>69</v>
      </c>
      <c r="F2404" t="s">
        <v>33</v>
      </c>
      <c r="G2404">
        <v>450000</v>
      </c>
    </row>
    <row r="2405" spans="1:7" x14ac:dyDescent="0.45">
      <c r="A2405" t="s">
        <v>75</v>
      </c>
      <c r="B2405" t="s">
        <v>8</v>
      </c>
      <c r="C2405" t="s">
        <v>52</v>
      </c>
      <c r="D2405" t="s">
        <v>10</v>
      </c>
      <c r="E2405" t="s">
        <v>68</v>
      </c>
      <c r="F2405" t="s">
        <v>33</v>
      </c>
      <c r="G2405">
        <v>525000</v>
      </c>
    </row>
    <row r="2406" spans="1:7" x14ac:dyDescent="0.45">
      <c r="A2406" t="s">
        <v>75</v>
      </c>
      <c r="B2406" t="s">
        <v>8</v>
      </c>
      <c r="C2406" t="s">
        <v>51</v>
      </c>
      <c r="D2406" t="s">
        <v>10</v>
      </c>
      <c r="E2406" t="s">
        <v>68</v>
      </c>
      <c r="F2406" t="s">
        <v>37</v>
      </c>
      <c r="G2406">
        <v>510000</v>
      </c>
    </row>
    <row r="2407" spans="1:7" x14ac:dyDescent="0.45">
      <c r="A2407" t="s">
        <v>75</v>
      </c>
      <c r="B2407" t="s">
        <v>8</v>
      </c>
      <c r="C2407" t="s">
        <v>71</v>
      </c>
      <c r="D2407" t="s">
        <v>70</v>
      </c>
      <c r="E2407" t="s">
        <v>69</v>
      </c>
      <c r="F2407" t="s">
        <v>35</v>
      </c>
      <c r="G2407">
        <v>450000</v>
      </c>
    </row>
    <row r="2408" spans="1:7" x14ac:dyDescent="0.45">
      <c r="A2408" t="s">
        <v>75</v>
      </c>
      <c r="B2408" t="s">
        <v>8</v>
      </c>
      <c r="C2408" t="s">
        <v>39</v>
      </c>
      <c r="D2408" t="s">
        <v>70</v>
      </c>
      <c r="E2408" t="s">
        <v>69</v>
      </c>
      <c r="F2408" t="s">
        <v>35</v>
      </c>
      <c r="G2408">
        <v>220000</v>
      </c>
    </row>
    <row r="2409" spans="1:7" x14ac:dyDescent="0.45">
      <c r="A2409" t="s">
        <v>75</v>
      </c>
      <c r="B2409" t="s">
        <v>8</v>
      </c>
      <c r="C2409" t="s">
        <v>52</v>
      </c>
      <c r="D2409" t="s">
        <v>10</v>
      </c>
      <c r="E2409" t="s">
        <v>68</v>
      </c>
      <c r="F2409" t="s">
        <v>33</v>
      </c>
      <c r="G2409">
        <v>450000</v>
      </c>
    </row>
    <row r="2410" spans="1:7" x14ac:dyDescent="0.45">
      <c r="A2410" t="s">
        <v>75</v>
      </c>
      <c r="B2410" t="s">
        <v>8</v>
      </c>
      <c r="C2410" t="s">
        <v>43</v>
      </c>
      <c r="D2410" t="s">
        <v>70</v>
      </c>
      <c r="E2410" t="s">
        <v>69</v>
      </c>
      <c r="F2410" t="s">
        <v>35</v>
      </c>
      <c r="G2410">
        <v>475000</v>
      </c>
    </row>
    <row r="2411" spans="1:7" x14ac:dyDescent="0.45">
      <c r="A2411" t="s">
        <v>75</v>
      </c>
      <c r="B2411" t="s">
        <v>8</v>
      </c>
      <c r="C2411" t="s">
        <v>72</v>
      </c>
      <c r="D2411" t="s">
        <v>10</v>
      </c>
      <c r="E2411" t="s">
        <v>68</v>
      </c>
      <c r="F2411" t="s">
        <v>37</v>
      </c>
      <c r="G2411">
        <v>450000</v>
      </c>
    </row>
    <row r="2412" spans="1:7" x14ac:dyDescent="0.45">
      <c r="A2412" t="s">
        <v>75</v>
      </c>
      <c r="B2412" t="s">
        <v>8</v>
      </c>
      <c r="C2412" t="s">
        <v>46</v>
      </c>
      <c r="D2412" t="s">
        <v>10</v>
      </c>
      <c r="E2412" t="s">
        <v>68</v>
      </c>
      <c r="F2412" t="s">
        <v>33</v>
      </c>
      <c r="G2412">
        <v>410000</v>
      </c>
    </row>
    <row r="2413" spans="1:7" x14ac:dyDescent="0.45">
      <c r="A2413" t="s">
        <v>75</v>
      </c>
      <c r="B2413" t="s">
        <v>8</v>
      </c>
      <c r="C2413" t="s">
        <v>65</v>
      </c>
      <c r="D2413" t="s">
        <v>10</v>
      </c>
      <c r="E2413" t="s">
        <v>68</v>
      </c>
      <c r="F2413" t="s">
        <v>35</v>
      </c>
      <c r="G2413">
        <v>382000</v>
      </c>
    </row>
    <row r="2414" spans="1:7" x14ac:dyDescent="0.45">
      <c r="A2414" t="s">
        <v>75</v>
      </c>
      <c r="B2414" t="s">
        <v>8</v>
      </c>
      <c r="C2414" t="s">
        <v>56</v>
      </c>
      <c r="D2414" t="s">
        <v>70</v>
      </c>
      <c r="E2414" t="s">
        <v>68</v>
      </c>
      <c r="F2414" t="s">
        <v>35</v>
      </c>
      <c r="G2414">
        <v>440000</v>
      </c>
    </row>
    <row r="2415" spans="1:7" x14ac:dyDescent="0.45">
      <c r="A2415" t="s">
        <v>75</v>
      </c>
      <c r="B2415" t="s">
        <v>8</v>
      </c>
      <c r="C2415" t="s">
        <v>65</v>
      </c>
      <c r="D2415" t="s">
        <v>70</v>
      </c>
      <c r="E2415" t="s">
        <v>69</v>
      </c>
      <c r="F2415" t="s">
        <v>37</v>
      </c>
      <c r="G2415">
        <v>523600</v>
      </c>
    </row>
    <row r="2416" spans="1:7" x14ac:dyDescent="0.45">
      <c r="A2416" t="s">
        <v>75</v>
      </c>
      <c r="B2416" t="s">
        <v>8</v>
      </c>
      <c r="C2416" t="s">
        <v>45</v>
      </c>
      <c r="D2416" t="s">
        <v>70</v>
      </c>
      <c r="E2416" t="s">
        <v>68</v>
      </c>
      <c r="F2416" t="s">
        <v>35</v>
      </c>
      <c r="G2416">
        <v>520000</v>
      </c>
    </row>
    <row r="2417" spans="1:7" x14ac:dyDescent="0.45">
      <c r="A2417" t="s">
        <v>75</v>
      </c>
      <c r="B2417" t="s">
        <v>8</v>
      </c>
      <c r="C2417" t="s">
        <v>41</v>
      </c>
      <c r="D2417" t="s">
        <v>10</v>
      </c>
      <c r="E2417" t="s">
        <v>69</v>
      </c>
      <c r="F2417" t="s">
        <v>12</v>
      </c>
      <c r="G2417">
        <v>300000</v>
      </c>
    </row>
    <row r="2418" spans="1:7" x14ac:dyDescent="0.45">
      <c r="A2418" t="s">
        <v>75</v>
      </c>
      <c r="B2418" t="s">
        <v>8</v>
      </c>
      <c r="C2418" t="s">
        <v>65</v>
      </c>
      <c r="D2418" t="s">
        <v>10</v>
      </c>
      <c r="E2418" t="s">
        <v>68</v>
      </c>
      <c r="F2418" t="s">
        <v>35</v>
      </c>
      <c r="G2418">
        <v>472000</v>
      </c>
    </row>
    <row r="2419" spans="1:7" x14ac:dyDescent="0.45">
      <c r="A2419" t="s">
        <v>75</v>
      </c>
      <c r="B2419" t="s">
        <v>8</v>
      </c>
      <c r="C2419" t="s">
        <v>54</v>
      </c>
      <c r="D2419" t="s">
        <v>10</v>
      </c>
      <c r="E2419" t="s">
        <v>68</v>
      </c>
      <c r="F2419" t="s">
        <v>12</v>
      </c>
      <c r="G2419">
        <v>485000</v>
      </c>
    </row>
    <row r="2420" spans="1:7" x14ac:dyDescent="0.45">
      <c r="A2420" t="s">
        <v>75</v>
      </c>
      <c r="B2420" t="s">
        <v>8</v>
      </c>
      <c r="C2420" t="s">
        <v>51</v>
      </c>
      <c r="D2420" t="s">
        <v>10</v>
      </c>
      <c r="E2420" t="s">
        <v>68</v>
      </c>
      <c r="F2420" t="s">
        <v>36</v>
      </c>
      <c r="G2420">
        <v>418000</v>
      </c>
    </row>
    <row r="2421" spans="1:7" x14ac:dyDescent="0.45">
      <c r="A2421" t="s">
        <v>75</v>
      </c>
      <c r="B2421" t="s">
        <v>8</v>
      </c>
      <c r="C2421" t="s">
        <v>31</v>
      </c>
      <c r="D2421" t="s">
        <v>70</v>
      </c>
      <c r="E2421" t="s">
        <v>68</v>
      </c>
      <c r="F2421" t="s">
        <v>36</v>
      </c>
      <c r="G2421">
        <v>495000</v>
      </c>
    </row>
    <row r="2422" spans="1:7" x14ac:dyDescent="0.45">
      <c r="A2422" t="s">
        <v>75</v>
      </c>
      <c r="B2422" t="s">
        <v>8</v>
      </c>
      <c r="C2422" t="s">
        <v>42</v>
      </c>
      <c r="D2422" t="s">
        <v>10</v>
      </c>
      <c r="E2422" t="s">
        <v>69</v>
      </c>
      <c r="F2422" t="s">
        <v>33</v>
      </c>
      <c r="G2422">
        <v>300000</v>
      </c>
    </row>
    <row r="2423" spans="1:7" x14ac:dyDescent="0.45">
      <c r="A2423" t="s">
        <v>75</v>
      </c>
      <c r="B2423" t="s">
        <v>8</v>
      </c>
      <c r="C2423" t="s">
        <v>59</v>
      </c>
      <c r="D2423" t="s">
        <v>10</v>
      </c>
      <c r="E2423" t="s">
        <v>68</v>
      </c>
      <c r="F2423" t="s">
        <v>33</v>
      </c>
      <c r="G2423">
        <v>450000</v>
      </c>
    </row>
    <row r="2424" spans="1:7" x14ac:dyDescent="0.45">
      <c r="A2424" t="s">
        <v>75</v>
      </c>
      <c r="B2424" t="s">
        <v>8</v>
      </c>
      <c r="C2424" t="s">
        <v>65</v>
      </c>
      <c r="D2424" t="s">
        <v>70</v>
      </c>
      <c r="E2424" t="s">
        <v>68</v>
      </c>
      <c r="F2424" t="s">
        <v>35</v>
      </c>
      <c r="G2424">
        <v>450000</v>
      </c>
    </row>
    <row r="2425" spans="1:7" x14ac:dyDescent="0.45">
      <c r="A2425" t="s">
        <v>75</v>
      </c>
      <c r="B2425" t="s">
        <v>8</v>
      </c>
      <c r="C2425" t="s">
        <v>39</v>
      </c>
      <c r="D2425" t="s">
        <v>70</v>
      </c>
      <c r="E2425" t="s">
        <v>68</v>
      </c>
      <c r="F2425" t="s">
        <v>35</v>
      </c>
      <c r="G2425">
        <v>400000</v>
      </c>
    </row>
    <row r="2426" spans="1:7" x14ac:dyDescent="0.45">
      <c r="A2426" t="s">
        <v>75</v>
      </c>
      <c r="C2426" t="s">
        <v>52</v>
      </c>
      <c r="D2426" t="s">
        <v>10</v>
      </c>
      <c r="E2426" t="s">
        <v>69</v>
      </c>
      <c r="F2426" t="s">
        <v>33</v>
      </c>
      <c r="G2426">
        <v>120000</v>
      </c>
    </row>
    <row r="2427" spans="1:7" x14ac:dyDescent="0.45">
      <c r="A2427" t="s">
        <v>75</v>
      </c>
      <c r="B2427" t="s">
        <v>8</v>
      </c>
      <c r="C2427" t="s">
        <v>56</v>
      </c>
      <c r="D2427" t="s">
        <v>70</v>
      </c>
      <c r="E2427" t="s">
        <v>69</v>
      </c>
      <c r="F2427" t="s">
        <v>33</v>
      </c>
      <c r="G2427">
        <v>435000</v>
      </c>
    </row>
    <row r="2428" spans="1:7" x14ac:dyDescent="0.45">
      <c r="A2428" t="s">
        <v>75</v>
      </c>
      <c r="B2428" t="s">
        <v>8</v>
      </c>
      <c r="C2428" t="s">
        <v>39</v>
      </c>
      <c r="D2428" t="s">
        <v>10</v>
      </c>
      <c r="E2428" t="s">
        <v>69</v>
      </c>
      <c r="F2428" t="s">
        <v>33</v>
      </c>
      <c r="G2428">
        <v>420000</v>
      </c>
    </row>
    <row r="2429" spans="1:7" x14ac:dyDescent="0.45">
      <c r="A2429" t="s">
        <v>75</v>
      </c>
      <c r="B2429" t="s">
        <v>8</v>
      </c>
      <c r="C2429" t="s">
        <v>39</v>
      </c>
      <c r="D2429" t="s">
        <v>10</v>
      </c>
      <c r="E2429" t="s">
        <v>69</v>
      </c>
      <c r="F2429" t="s">
        <v>12</v>
      </c>
      <c r="G2429">
        <v>450000</v>
      </c>
    </row>
    <row r="2430" spans="1:7" x14ac:dyDescent="0.45">
      <c r="A2430" t="s">
        <v>75</v>
      </c>
      <c r="B2430" t="s">
        <v>8</v>
      </c>
      <c r="C2430" t="s">
        <v>64</v>
      </c>
      <c r="D2430" t="s">
        <v>70</v>
      </c>
      <c r="E2430" t="s">
        <v>69</v>
      </c>
      <c r="F2430" t="s">
        <v>35</v>
      </c>
      <c r="G2430">
        <v>480000</v>
      </c>
    </row>
    <row r="2431" spans="1:7" x14ac:dyDescent="0.45">
      <c r="A2431" t="s">
        <v>75</v>
      </c>
      <c r="B2431" t="s">
        <v>8</v>
      </c>
      <c r="C2431" t="s">
        <v>39</v>
      </c>
      <c r="D2431" t="s">
        <v>10</v>
      </c>
      <c r="E2431" t="s">
        <v>69</v>
      </c>
      <c r="F2431" t="s">
        <v>33</v>
      </c>
      <c r="G2431">
        <v>330000</v>
      </c>
    </row>
    <row r="2432" spans="1:7" x14ac:dyDescent="0.45">
      <c r="A2432" t="s">
        <v>75</v>
      </c>
      <c r="B2432" t="s">
        <v>8</v>
      </c>
      <c r="C2432" t="s">
        <v>39</v>
      </c>
      <c r="D2432" t="s">
        <v>10</v>
      </c>
      <c r="E2432" t="s">
        <v>68</v>
      </c>
      <c r="F2432" t="s">
        <v>33</v>
      </c>
      <c r="G2432">
        <v>513000</v>
      </c>
    </row>
    <row r="2433" spans="1:7" x14ac:dyDescent="0.45">
      <c r="A2433" t="s">
        <v>75</v>
      </c>
      <c r="B2433" t="s">
        <v>8</v>
      </c>
      <c r="C2433" t="s">
        <v>66</v>
      </c>
      <c r="D2433" t="s">
        <v>10</v>
      </c>
      <c r="E2433" t="s">
        <v>68</v>
      </c>
      <c r="F2433" t="s">
        <v>35</v>
      </c>
      <c r="G2433">
        <v>510000</v>
      </c>
    </row>
    <row r="2434" spans="1:7" x14ac:dyDescent="0.45">
      <c r="A2434" t="s">
        <v>75</v>
      </c>
      <c r="B2434" t="s">
        <v>8</v>
      </c>
      <c r="C2434" t="s">
        <v>64</v>
      </c>
      <c r="D2434" t="s">
        <v>70</v>
      </c>
      <c r="E2434" t="s">
        <v>69</v>
      </c>
      <c r="F2434" t="s">
        <v>35</v>
      </c>
      <c r="G2434">
        <v>500000</v>
      </c>
    </row>
    <row r="2435" spans="1:7" x14ac:dyDescent="0.45">
      <c r="A2435" t="s">
        <v>75</v>
      </c>
      <c r="B2435" t="s">
        <v>8</v>
      </c>
      <c r="C2435" t="s">
        <v>59</v>
      </c>
      <c r="D2435" t="s">
        <v>70</v>
      </c>
      <c r="E2435" t="s">
        <v>68</v>
      </c>
      <c r="F2435" t="s">
        <v>36</v>
      </c>
      <c r="G2435">
        <v>500000</v>
      </c>
    </row>
    <row r="2436" spans="1:7" x14ac:dyDescent="0.45">
      <c r="A2436" t="s">
        <v>75</v>
      </c>
      <c r="B2436" t="s">
        <v>8</v>
      </c>
      <c r="C2436" t="s">
        <v>39</v>
      </c>
      <c r="D2436" t="s">
        <v>10</v>
      </c>
      <c r="E2436" t="s">
        <v>68</v>
      </c>
      <c r="F2436" t="s">
        <v>12</v>
      </c>
      <c r="G2436">
        <v>399750</v>
      </c>
    </row>
    <row r="2437" spans="1:7" x14ac:dyDescent="0.45">
      <c r="A2437" t="s">
        <v>75</v>
      </c>
      <c r="B2437" t="s">
        <v>8</v>
      </c>
      <c r="C2437" t="s">
        <v>64</v>
      </c>
      <c r="D2437" t="s">
        <v>10</v>
      </c>
      <c r="E2437" t="s">
        <v>69</v>
      </c>
      <c r="F2437" t="s">
        <v>35</v>
      </c>
      <c r="G2437">
        <v>475000</v>
      </c>
    </row>
    <row r="2438" spans="1:7" x14ac:dyDescent="0.45">
      <c r="A2438" t="s">
        <v>75</v>
      </c>
      <c r="B2438" t="s">
        <v>8</v>
      </c>
      <c r="C2438" t="s">
        <v>65</v>
      </c>
      <c r="D2438" t="s">
        <v>70</v>
      </c>
      <c r="E2438" t="s">
        <v>68</v>
      </c>
      <c r="F2438" t="s">
        <v>33</v>
      </c>
      <c r="G2438">
        <v>80000</v>
      </c>
    </row>
    <row r="2439" spans="1:7" x14ac:dyDescent="0.45">
      <c r="A2439" t="s">
        <v>75</v>
      </c>
      <c r="B2439" t="s">
        <v>8</v>
      </c>
      <c r="C2439" t="s">
        <v>39</v>
      </c>
      <c r="D2439" t="s">
        <v>70</v>
      </c>
      <c r="E2439" t="s">
        <v>69</v>
      </c>
      <c r="F2439" t="s">
        <v>33</v>
      </c>
      <c r="G2439">
        <v>600000</v>
      </c>
    </row>
    <row r="2440" spans="1:7" x14ac:dyDescent="0.45">
      <c r="A2440" t="s">
        <v>75</v>
      </c>
      <c r="B2440" t="s">
        <v>8</v>
      </c>
      <c r="C2440" t="s">
        <v>54</v>
      </c>
      <c r="D2440" t="s">
        <v>10</v>
      </c>
      <c r="E2440" t="s">
        <v>69</v>
      </c>
      <c r="F2440" t="s">
        <v>33</v>
      </c>
      <c r="G2440">
        <v>430000</v>
      </c>
    </row>
    <row r="2441" spans="1:7" x14ac:dyDescent="0.45">
      <c r="A2441" t="s">
        <v>75</v>
      </c>
      <c r="B2441" t="s">
        <v>8</v>
      </c>
      <c r="C2441" t="s">
        <v>64</v>
      </c>
      <c r="D2441" t="s">
        <v>70</v>
      </c>
      <c r="E2441" t="s">
        <v>69</v>
      </c>
      <c r="F2441" t="s">
        <v>33</v>
      </c>
      <c r="G2441">
        <v>520000</v>
      </c>
    </row>
    <row r="2442" spans="1:7" x14ac:dyDescent="0.45">
      <c r="A2442" t="s">
        <v>75</v>
      </c>
      <c r="B2442" t="s">
        <v>8</v>
      </c>
      <c r="C2442" t="s">
        <v>65</v>
      </c>
      <c r="D2442" t="s">
        <v>10</v>
      </c>
      <c r="E2442" t="s">
        <v>68</v>
      </c>
      <c r="F2442" t="s">
        <v>33</v>
      </c>
      <c r="G2442">
        <v>390000</v>
      </c>
    </row>
    <row r="2443" spans="1:7" x14ac:dyDescent="0.45">
      <c r="A2443" t="s">
        <v>75</v>
      </c>
      <c r="B2443" t="s">
        <v>8</v>
      </c>
      <c r="C2443" t="s">
        <v>64</v>
      </c>
      <c r="D2443" t="s">
        <v>10</v>
      </c>
      <c r="E2443" t="s">
        <v>69</v>
      </c>
      <c r="F2443" t="s">
        <v>33</v>
      </c>
      <c r="G2443">
        <v>500000</v>
      </c>
    </row>
    <row r="2444" spans="1:7" x14ac:dyDescent="0.45">
      <c r="A2444" t="s">
        <v>75</v>
      </c>
      <c r="B2444" t="s">
        <v>8</v>
      </c>
      <c r="C2444" t="s">
        <v>56</v>
      </c>
      <c r="D2444" t="s">
        <v>70</v>
      </c>
      <c r="E2444" t="s">
        <v>69</v>
      </c>
      <c r="F2444" t="s">
        <v>33</v>
      </c>
      <c r="G2444">
        <v>530000</v>
      </c>
    </row>
    <row r="2445" spans="1:7" x14ac:dyDescent="0.45">
      <c r="A2445" t="s">
        <v>75</v>
      </c>
      <c r="B2445" t="s">
        <v>8</v>
      </c>
      <c r="C2445" t="s">
        <v>56</v>
      </c>
      <c r="D2445" t="s">
        <v>70</v>
      </c>
      <c r="E2445" t="s">
        <v>69</v>
      </c>
      <c r="F2445" t="s">
        <v>35</v>
      </c>
      <c r="G2445">
        <v>500000</v>
      </c>
    </row>
    <row r="2446" spans="1:7" x14ac:dyDescent="0.45">
      <c r="A2446" t="s">
        <v>75</v>
      </c>
      <c r="B2446" t="s">
        <v>8</v>
      </c>
      <c r="C2446" t="s">
        <v>40</v>
      </c>
      <c r="D2446" t="s">
        <v>10</v>
      </c>
      <c r="E2446" t="s">
        <v>69</v>
      </c>
      <c r="F2446" t="s">
        <v>33</v>
      </c>
      <c r="G2446">
        <v>640000</v>
      </c>
    </row>
    <row r="2447" spans="1:7" x14ac:dyDescent="0.45">
      <c r="A2447" t="s">
        <v>75</v>
      </c>
      <c r="B2447" t="s">
        <v>8</v>
      </c>
      <c r="C2447" t="s">
        <v>40</v>
      </c>
      <c r="D2447" t="s">
        <v>10</v>
      </c>
      <c r="E2447" t="s">
        <v>69</v>
      </c>
      <c r="F2447" t="s">
        <v>33</v>
      </c>
      <c r="G2447">
        <v>400000</v>
      </c>
    </row>
    <row r="2448" spans="1:7" x14ac:dyDescent="0.45">
      <c r="A2448" t="s">
        <v>75</v>
      </c>
      <c r="B2448" t="s">
        <v>8</v>
      </c>
      <c r="C2448" t="s">
        <v>40</v>
      </c>
      <c r="D2448" t="s">
        <v>70</v>
      </c>
      <c r="E2448" t="s">
        <v>68</v>
      </c>
      <c r="F2448" t="s">
        <v>33</v>
      </c>
      <c r="G2448">
        <v>480000</v>
      </c>
    </row>
    <row r="2449" spans="1:7" x14ac:dyDescent="0.45">
      <c r="A2449" t="s">
        <v>75</v>
      </c>
      <c r="B2449" t="s">
        <v>27</v>
      </c>
      <c r="C2449" t="s">
        <v>71</v>
      </c>
      <c r="D2449" t="s">
        <v>70</v>
      </c>
      <c r="E2449" t="s">
        <v>69</v>
      </c>
      <c r="F2449" t="s">
        <v>35</v>
      </c>
      <c r="G2449">
        <v>510000</v>
      </c>
    </row>
    <row r="2450" spans="1:7" x14ac:dyDescent="0.45">
      <c r="A2450" t="s">
        <v>75</v>
      </c>
      <c r="B2450" t="s">
        <v>8</v>
      </c>
      <c r="C2450" t="s">
        <v>64</v>
      </c>
      <c r="D2450" t="s">
        <v>10</v>
      </c>
      <c r="E2450" t="s">
        <v>69</v>
      </c>
      <c r="F2450" t="s">
        <v>12</v>
      </c>
      <c r="G2450">
        <v>300000</v>
      </c>
    </row>
    <row r="2451" spans="1:7" x14ac:dyDescent="0.45">
      <c r="A2451" t="s">
        <v>75</v>
      </c>
      <c r="B2451" t="s">
        <v>8</v>
      </c>
      <c r="C2451" t="s">
        <v>56</v>
      </c>
      <c r="D2451" t="s">
        <v>70</v>
      </c>
      <c r="E2451" t="s">
        <v>68</v>
      </c>
      <c r="F2451" t="s">
        <v>35</v>
      </c>
      <c r="G2451">
        <v>445000</v>
      </c>
    </row>
    <row r="2452" spans="1:7" x14ac:dyDescent="0.45">
      <c r="A2452" t="s">
        <v>75</v>
      </c>
      <c r="B2452" t="s">
        <v>8</v>
      </c>
      <c r="C2452" t="s">
        <v>65</v>
      </c>
      <c r="D2452" t="s">
        <v>10</v>
      </c>
      <c r="E2452" t="s">
        <v>69</v>
      </c>
      <c r="F2452" t="s">
        <v>12</v>
      </c>
      <c r="G2452">
        <v>400000</v>
      </c>
    </row>
    <row r="2453" spans="1:7" x14ac:dyDescent="0.45">
      <c r="A2453" t="s">
        <v>75</v>
      </c>
      <c r="C2453" t="s">
        <v>52</v>
      </c>
      <c r="D2453" t="s">
        <v>10</v>
      </c>
      <c r="E2453" t="s">
        <v>69</v>
      </c>
      <c r="F2453" t="s">
        <v>33</v>
      </c>
      <c r="G2453">
        <v>700000</v>
      </c>
    </row>
    <row r="2454" spans="1:7" x14ac:dyDescent="0.45">
      <c r="A2454" t="s">
        <v>75</v>
      </c>
      <c r="B2454" t="s">
        <v>8</v>
      </c>
      <c r="C2454" t="s">
        <v>42</v>
      </c>
      <c r="D2454" t="s">
        <v>10</v>
      </c>
      <c r="E2454" t="s">
        <v>68</v>
      </c>
      <c r="F2454" t="s">
        <v>33</v>
      </c>
      <c r="G2454">
        <v>390000</v>
      </c>
    </row>
    <row r="2455" spans="1:7" x14ac:dyDescent="0.45">
      <c r="A2455" t="s">
        <v>75</v>
      </c>
      <c r="B2455" t="s">
        <v>8</v>
      </c>
      <c r="C2455" t="s">
        <v>40</v>
      </c>
      <c r="D2455" t="s">
        <v>10</v>
      </c>
      <c r="E2455" t="s">
        <v>69</v>
      </c>
      <c r="F2455" t="s">
        <v>36</v>
      </c>
      <c r="G2455">
        <v>340000</v>
      </c>
    </row>
    <row r="2456" spans="1:7" x14ac:dyDescent="0.45">
      <c r="A2456" t="s">
        <v>75</v>
      </c>
      <c r="B2456" t="s">
        <v>8</v>
      </c>
      <c r="C2456" t="s">
        <v>56</v>
      </c>
      <c r="D2456" t="s">
        <v>70</v>
      </c>
      <c r="E2456" t="s">
        <v>69</v>
      </c>
      <c r="F2456" t="s">
        <v>35</v>
      </c>
      <c r="G2456">
        <v>525000</v>
      </c>
    </row>
    <row r="2457" spans="1:7" x14ac:dyDescent="0.45">
      <c r="A2457" t="s">
        <v>75</v>
      </c>
      <c r="B2457" t="s">
        <v>8</v>
      </c>
      <c r="C2457" t="s">
        <v>39</v>
      </c>
      <c r="D2457" t="s">
        <v>10</v>
      </c>
      <c r="E2457" t="s">
        <v>69</v>
      </c>
      <c r="F2457" t="s">
        <v>33</v>
      </c>
      <c r="G2457">
        <v>350000</v>
      </c>
    </row>
    <row r="2458" spans="1:7" x14ac:dyDescent="0.45">
      <c r="A2458" t="s">
        <v>75</v>
      </c>
      <c r="B2458" t="s">
        <v>8</v>
      </c>
      <c r="C2458" t="s">
        <v>56</v>
      </c>
      <c r="D2458" t="s">
        <v>70</v>
      </c>
      <c r="E2458" t="s">
        <v>68</v>
      </c>
      <c r="F2458" t="s">
        <v>33</v>
      </c>
      <c r="G2458">
        <v>450000</v>
      </c>
    </row>
    <row r="2459" spans="1:7" x14ac:dyDescent="0.45">
      <c r="A2459" t="s">
        <v>75</v>
      </c>
      <c r="B2459" t="s">
        <v>8</v>
      </c>
      <c r="C2459" t="s">
        <v>41</v>
      </c>
      <c r="D2459" t="s">
        <v>10</v>
      </c>
      <c r="E2459" t="s">
        <v>68</v>
      </c>
      <c r="F2459" t="s">
        <v>33</v>
      </c>
      <c r="G2459">
        <v>300000</v>
      </c>
    </row>
    <row r="2460" spans="1:7" x14ac:dyDescent="0.45">
      <c r="A2460" t="s">
        <v>75</v>
      </c>
      <c r="B2460" t="s">
        <v>8</v>
      </c>
      <c r="C2460" t="s">
        <v>39</v>
      </c>
      <c r="D2460" t="s">
        <v>70</v>
      </c>
      <c r="E2460" t="s">
        <v>69</v>
      </c>
      <c r="F2460" t="s">
        <v>35</v>
      </c>
      <c r="G2460">
        <v>450000</v>
      </c>
    </row>
    <row r="2461" spans="1:7" x14ac:dyDescent="0.45">
      <c r="A2461" t="s">
        <v>75</v>
      </c>
      <c r="B2461" t="s">
        <v>8</v>
      </c>
      <c r="C2461" t="s">
        <v>64</v>
      </c>
      <c r="D2461" t="s">
        <v>10</v>
      </c>
      <c r="E2461" t="s">
        <v>68</v>
      </c>
      <c r="F2461" t="s">
        <v>33</v>
      </c>
      <c r="G2461">
        <v>430000</v>
      </c>
    </row>
    <row r="2462" spans="1:7" x14ac:dyDescent="0.45">
      <c r="A2462" t="s">
        <v>75</v>
      </c>
      <c r="B2462" t="s">
        <v>27</v>
      </c>
      <c r="C2462" t="s">
        <v>72</v>
      </c>
      <c r="D2462" t="s">
        <v>70</v>
      </c>
      <c r="E2462" t="s">
        <v>68</v>
      </c>
      <c r="F2462" t="s">
        <v>33</v>
      </c>
      <c r="G2462">
        <v>538000</v>
      </c>
    </row>
    <row r="2463" spans="1:7" x14ac:dyDescent="0.45">
      <c r="A2463" t="s">
        <v>75</v>
      </c>
      <c r="B2463" t="s">
        <v>8</v>
      </c>
      <c r="C2463" t="s">
        <v>42</v>
      </c>
      <c r="D2463" t="s">
        <v>70</v>
      </c>
      <c r="E2463" t="s">
        <v>69</v>
      </c>
      <c r="F2463" t="s">
        <v>35</v>
      </c>
      <c r="G2463">
        <v>480000</v>
      </c>
    </row>
    <row r="2464" spans="1:7" x14ac:dyDescent="0.45">
      <c r="A2464" t="s">
        <v>75</v>
      </c>
      <c r="B2464" t="s">
        <v>8</v>
      </c>
      <c r="C2464" t="s">
        <v>42</v>
      </c>
      <c r="D2464" t="s">
        <v>70</v>
      </c>
      <c r="E2464" t="s">
        <v>68</v>
      </c>
      <c r="F2464" t="s">
        <v>35</v>
      </c>
      <c r="G2464">
        <v>420000</v>
      </c>
    </row>
    <row r="2465" spans="1:7" x14ac:dyDescent="0.45">
      <c r="A2465" t="s">
        <v>75</v>
      </c>
      <c r="B2465" t="s">
        <v>8</v>
      </c>
      <c r="C2465" t="s">
        <v>71</v>
      </c>
      <c r="D2465" t="s">
        <v>10</v>
      </c>
      <c r="E2465" t="s">
        <v>69</v>
      </c>
      <c r="F2465" t="s">
        <v>35</v>
      </c>
      <c r="G2465">
        <v>750000</v>
      </c>
    </row>
    <row r="2466" spans="1:7" x14ac:dyDescent="0.45">
      <c r="A2466" t="s">
        <v>75</v>
      </c>
      <c r="B2466" t="s">
        <v>8</v>
      </c>
      <c r="C2466" t="s">
        <v>39</v>
      </c>
      <c r="D2466" t="s">
        <v>10</v>
      </c>
      <c r="E2466" t="s">
        <v>69</v>
      </c>
      <c r="F2466" t="s">
        <v>33</v>
      </c>
      <c r="G2466">
        <v>400000</v>
      </c>
    </row>
    <row r="2467" spans="1:7" x14ac:dyDescent="0.45">
      <c r="A2467" t="s">
        <v>75</v>
      </c>
      <c r="B2467" t="s">
        <v>8</v>
      </c>
      <c r="C2467" t="s">
        <v>46</v>
      </c>
      <c r="D2467" t="s">
        <v>70</v>
      </c>
      <c r="E2467" t="s">
        <v>68</v>
      </c>
      <c r="F2467" t="s">
        <v>35</v>
      </c>
      <c r="G2467">
        <v>250000</v>
      </c>
    </row>
    <row r="2468" spans="1:7" x14ac:dyDescent="0.45">
      <c r="A2468" t="s">
        <v>75</v>
      </c>
      <c r="B2468" t="s">
        <v>8</v>
      </c>
      <c r="C2468" t="s">
        <v>64</v>
      </c>
      <c r="D2468" t="s">
        <v>70</v>
      </c>
      <c r="E2468" t="s">
        <v>69</v>
      </c>
      <c r="F2468" t="s">
        <v>33</v>
      </c>
      <c r="G2468">
        <v>20000</v>
      </c>
    </row>
    <row r="2469" spans="1:7" x14ac:dyDescent="0.45">
      <c r="A2469" t="s">
        <v>75</v>
      </c>
      <c r="B2469" t="s">
        <v>8</v>
      </c>
      <c r="C2469" t="s">
        <v>43</v>
      </c>
      <c r="D2469" t="s">
        <v>10</v>
      </c>
      <c r="E2469" t="s">
        <v>69</v>
      </c>
      <c r="F2469" t="s">
        <v>12</v>
      </c>
      <c r="G2469">
        <v>450000</v>
      </c>
    </row>
    <row r="2470" spans="1:7" x14ac:dyDescent="0.45">
      <c r="A2470" t="s">
        <v>75</v>
      </c>
      <c r="B2470" t="s">
        <v>8</v>
      </c>
      <c r="C2470" t="s">
        <v>42</v>
      </c>
      <c r="D2470" t="s">
        <v>10</v>
      </c>
      <c r="E2470" t="s">
        <v>68</v>
      </c>
      <c r="F2470" t="s">
        <v>12</v>
      </c>
      <c r="G2470">
        <v>300000</v>
      </c>
    </row>
    <row r="2471" spans="1:7" x14ac:dyDescent="0.45">
      <c r="A2471" t="s">
        <v>75</v>
      </c>
      <c r="B2471" t="s">
        <v>8</v>
      </c>
      <c r="C2471" t="s">
        <v>41</v>
      </c>
      <c r="D2471" t="s">
        <v>10</v>
      </c>
      <c r="E2471" t="s">
        <v>69</v>
      </c>
      <c r="F2471" t="s">
        <v>33</v>
      </c>
      <c r="G2471">
        <v>350000</v>
      </c>
    </row>
    <row r="2472" spans="1:7" x14ac:dyDescent="0.45">
      <c r="A2472" t="s">
        <v>75</v>
      </c>
      <c r="B2472" t="s">
        <v>8</v>
      </c>
      <c r="C2472" t="s">
        <v>42</v>
      </c>
      <c r="D2472" t="s">
        <v>10</v>
      </c>
      <c r="E2472" t="s">
        <v>68</v>
      </c>
      <c r="F2472" t="s">
        <v>12</v>
      </c>
      <c r="G2472">
        <v>430000</v>
      </c>
    </row>
    <row r="2473" spans="1:7" x14ac:dyDescent="0.45">
      <c r="A2473" t="s">
        <v>75</v>
      </c>
      <c r="B2473" t="s">
        <v>8</v>
      </c>
      <c r="C2473" t="s">
        <v>59</v>
      </c>
      <c r="D2473" t="s">
        <v>70</v>
      </c>
      <c r="E2473" t="s">
        <v>68</v>
      </c>
      <c r="F2473" t="s">
        <v>35</v>
      </c>
      <c r="G2473">
        <v>500000</v>
      </c>
    </row>
    <row r="2474" spans="1:7" x14ac:dyDescent="0.45">
      <c r="A2474" t="s">
        <v>75</v>
      </c>
      <c r="B2474" t="s">
        <v>8</v>
      </c>
      <c r="C2474" t="s">
        <v>56</v>
      </c>
      <c r="D2474" t="s">
        <v>70</v>
      </c>
      <c r="E2474" t="s">
        <v>69</v>
      </c>
      <c r="F2474" t="s">
        <v>35</v>
      </c>
      <c r="G2474">
        <v>450000</v>
      </c>
    </row>
    <row r="2475" spans="1:7" x14ac:dyDescent="0.45">
      <c r="A2475" t="s">
        <v>75</v>
      </c>
      <c r="B2475" t="s">
        <v>8</v>
      </c>
      <c r="C2475" t="s">
        <v>39</v>
      </c>
      <c r="D2475" t="s">
        <v>10</v>
      </c>
      <c r="E2475" t="s">
        <v>68</v>
      </c>
      <c r="F2475" t="s">
        <v>33</v>
      </c>
      <c r="G2475">
        <v>450000</v>
      </c>
    </row>
    <row r="2476" spans="1:7" x14ac:dyDescent="0.45">
      <c r="A2476" t="s">
        <v>75</v>
      </c>
      <c r="B2476" t="s">
        <v>8</v>
      </c>
      <c r="C2476" t="s">
        <v>45</v>
      </c>
      <c r="D2476" t="s">
        <v>10</v>
      </c>
      <c r="E2476" t="s">
        <v>68</v>
      </c>
      <c r="F2476" t="s">
        <v>33</v>
      </c>
      <c r="G2476">
        <v>420000</v>
      </c>
    </row>
    <row r="2477" spans="1:7" x14ac:dyDescent="0.45">
      <c r="A2477" t="s">
        <v>75</v>
      </c>
      <c r="B2477" t="s">
        <v>27</v>
      </c>
      <c r="C2477" t="s">
        <v>72</v>
      </c>
      <c r="D2477" t="s">
        <v>10</v>
      </c>
      <c r="E2477" t="s">
        <v>69</v>
      </c>
      <c r="F2477" t="s">
        <v>35</v>
      </c>
      <c r="G2477">
        <v>500000</v>
      </c>
    </row>
    <row r="2478" spans="1:7" x14ac:dyDescent="0.45">
      <c r="A2478" t="s">
        <v>75</v>
      </c>
      <c r="B2478" t="s">
        <v>8</v>
      </c>
      <c r="C2478" t="s">
        <v>51</v>
      </c>
      <c r="D2478" t="s">
        <v>70</v>
      </c>
      <c r="E2478" t="s">
        <v>69</v>
      </c>
      <c r="F2478" t="s">
        <v>37</v>
      </c>
      <c r="G2478">
        <v>475000</v>
      </c>
    </row>
    <row r="2479" spans="1:7" x14ac:dyDescent="0.45">
      <c r="A2479" t="s">
        <v>75</v>
      </c>
      <c r="B2479" t="s">
        <v>8</v>
      </c>
      <c r="C2479" t="s">
        <v>42</v>
      </c>
      <c r="D2479" t="s">
        <v>70</v>
      </c>
      <c r="E2479" t="s">
        <v>68</v>
      </c>
      <c r="F2479" t="s">
        <v>35</v>
      </c>
      <c r="G2479">
        <v>570000</v>
      </c>
    </row>
    <row r="2480" spans="1:7" x14ac:dyDescent="0.45">
      <c r="A2480" t="s">
        <v>75</v>
      </c>
      <c r="B2480" t="s">
        <v>8</v>
      </c>
      <c r="C2480" t="s">
        <v>54</v>
      </c>
      <c r="D2480" t="s">
        <v>70</v>
      </c>
      <c r="E2480" t="s">
        <v>68</v>
      </c>
      <c r="F2480" t="s">
        <v>37</v>
      </c>
      <c r="G2480">
        <v>450000</v>
      </c>
    </row>
    <row r="2481" spans="1:7" x14ac:dyDescent="0.45">
      <c r="A2481" t="s">
        <v>75</v>
      </c>
      <c r="B2481" t="s">
        <v>27</v>
      </c>
      <c r="C2481" t="s">
        <v>55</v>
      </c>
      <c r="D2481" t="s">
        <v>70</v>
      </c>
      <c r="E2481" t="s">
        <v>69</v>
      </c>
      <c r="F2481" t="s">
        <v>33</v>
      </c>
      <c r="G2481">
        <v>410000</v>
      </c>
    </row>
    <row r="2482" spans="1:7" x14ac:dyDescent="0.45">
      <c r="A2482" t="s">
        <v>75</v>
      </c>
      <c r="B2482" t="s">
        <v>8</v>
      </c>
      <c r="C2482" t="s">
        <v>71</v>
      </c>
      <c r="D2482" t="s">
        <v>10</v>
      </c>
      <c r="E2482" t="s">
        <v>68</v>
      </c>
      <c r="F2482" t="s">
        <v>12</v>
      </c>
      <c r="G2482">
        <v>350000</v>
      </c>
    </row>
    <row r="2483" spans="1:7" x14ac:dyDescent="0.45">
      <c r="A2483" t="s">
        <v>75</v>
      </c>
      <c r="B2483" t="s">
        <v>8</v>
      </c>
      <c r="C2483" t="s">
        <v>46</v>
      </c>
      <c r="D2483" t="s">
        <v>10</v>
      </c>
      <c r="E2483" t="s">
        <v>68</v>
      </c>
      <c r="F2483" t="s">
        <v>33</v>
      </c>
      <c r="G2483">
        <v>400000</v>
      </c>
    </row>
    <row r="2484" spans="1:7" x14ac:dyDescent="0.45">
      <c r="A2484" t="s">
        <v>75</v>
      </c>
      <c r="B2484" t="s">
        <v>8</v>
      </c>
      <c r="C2484" t="s">
        <v>40</v>
      </c>
      <c r="D2484" t="s">
        <v>70</v>
      </c>
      <c r="E2484" t="s">
        <v>68</v>
      </c>
      <c r="F2484" t="s">
        <v>35</v>
      </c>
      <c r="G2484">
        <v>450000</v>
      </c>
    </row>
    <row r="2485" spans="1:7" x14ac:dyDescent="0.45">
      <c r="A2485" t="s">
        <v>75</v>
      </c>
      <c r="B2485" t="s">
        <v>8</v>
      </c>
      <c r="C2485" t="s">
        <v>42</v>
      </c>
      <c r="D2485" t="s">
        <v>10</v>
      </c>
      <c r="E2485" t="s">
        <v>68</v>
      </c>
      <c r="F2485" t="s">
        <v>35</v>
      </c>
      <c r="G2485">
        <v>384000</v>
      </c>
    </row>
    <row r="2486" spans="1:7" x14ac:dyDescent="0.45">
      <c r="A2486" t="s">
        <v>75</v>
      </c>
      <c r="B2486" t="s">
        <v>8</v>
      </c>
      <c r="C2486" t="s">
        <v>41</v>
      </c>
      <c r="D2486" t="s">
        <v>10</v>
      </c>
      <c r="E2486" t="s">
        <v>68</v>
      </c>
      <c r="F2486" t="s">
        <v>33</v>
      </c>
      <c r="G2486">
        <v>400000</v>
      </c>
    </row>
    <row r="2487" spans="1:7" x14ac:dyDescent="0.45">
      <c r="A2487" t="s">
        <v>75</v>
      </c>
      <c r="B2487" t="s">
        <v>8</v>
      </c>
      <c r="C2487" t="s">
        <v>41</v>
      </c>
      <c r="D2487" t="s">
        <v>70</v>
      </c>
      <c r="E2487" t="s">
        <v>68</v>
      </c>
      <c r="F2487" t="s">
        <v>35</v>
      </c>
      <c r="G2487">
        <v>525000</v>
      </c>
    </row>
    <row r="2488" spans="1:7" x14ac:dyDescent="0.45">
      <c r="A2488" t="s">
        <v>75</v>
      </c>
      <c r="B2488" t="s">
        <v>8</v>
      </c>
      <c r="C2488" t="s">
        <v>64</v>
      </c>
      <c r="D2488" t="s">
        <v>70</v>
      </c>
      <c r="E2488" t="s">
        <v>69</v>
      </c>
      <c r="F2488" t="s">
        <v>33</v>
      </c>
      <c r="G2488">
        <v>430000</v>
      </c>
    </row>
    <row r="2489" spans="1:7" x14ac:dyDescent="0.45">
      <c r="A2489" t="s">
        <v>75</v>
      </c>
      <c r="B2489" t="s">
        <v>8</v>
      </c>
      <c r="C2489" t="s">
        <v>64</v>
      </c>
      <c r="D2489" t="s">
        <v>70</v>
      </c>
      <c r="E2489" t="s">
        <v>68</v>
      </c>
      <c r="F2489" t="s">
        <v>35</v>
      </c>
      <c r="G2489">
        <v>500000</v>
      </c>
    </row>
    <row r="2490" spans="1:7" x14ac:dyDescent="0.45">
      <c r="A2490" t="s">
        <v>75</v>
      </c>
      <c r="B2490" t="s">
        <v>8</v>
      </c>
      <c r="C2490" t="s">
        <v>65</v>
      </c>
      <c r="D2490" t="s">
        <v>70</v>
      </c>
      <c r="E2490" t="s">
        <v>68</v>
      </c>
      <c r="F2490" t="s">
        <v>33</v>
      </c>
      <c r="G2490">
        <v>440000</v>
      </c>
    </row>
    <row r="2491" spans="1:7" x14ac:dyDescent="0.45">
      <c r="A2491" t="s">
        <v>75</v>
      </c>
      <c r="B2491" t="s">
        <v>8</v>
      </c>
      <c r="C2491" t="s">
        <v>40</v>
      </c>
      <c r="D2491" t="s">
        <v>70</v>
      </c>
      <c r="E2491" t="s">
        <v>68</v>
      </c>
      <c r="F2491" t="s">
        <v>35</v>
      </c>
      <c r="G2491">
        <v>500000</v>
      </c>
    </row>
    <row r="2492" spans="1:7" x14ac:dyDescent="0.45">
      <c r="A2492" t="s">
        <v>75</v>
      </c>
      <c r="B2492" t="s">
        <v>8</v>
      </c>
      <c r="C2492" t="s">
        <v>43</v>
      </c>
      <c r="D2492" t="s">
        <v>70</v>
      </c>
      <c r="E2492" t="s">
        <v>69</v>
      </c>
      <c r="F2492" t="s">
        <v>33</v>
      </c>
      <c r="G2492">
        <v>540000</v>
      </c>
    </row>
    <row r="2493" spans="1:7" x14ac:dyDescent="0.45">
      <c r="A2493" t="s">
        <v>75</v>
      </c>
      <c r="B2493" t="s">
        <v>27</v>
      </c>
      <c r="C2493" t="s">
        <v>64</v>
      </c>
      <c r="D2493" t="s">
        <v>10</v>
      </c>
      <c r="E2493" t="s">
        <v>68</v>
      </c>
      <c r="F2493" t="s">
        <v>12</v>
      </c>
      <c r="G2493">
        <v>360000</v>
      </c>
    </row>
    <row r="2494" spans="1:7" x14ac:dyDescent="0.45">
      <c r="A2494" t="s">
        <v>75</v>
      </c>
      <c r="B2494" t="s">
        <v>8</v>
      </c>
      <c r="C2494" t="s">
        <v>40</v>
      </c>
      <c r="D2494" t="s">
        <v>10</v>
      </c>
      <c r="E2494" t="s">
        <v>68</v>
      </c>
      <c r="F2494" t="s">
        <v>35</v>
      </c>
      <c r="G2494">
        <v>400000</v>
      </c>
    </row>
    <row r="2495" spans="1:7" x14ac:dyDescent="0.45">
      <c r="A2495" t="s">
        <v>75</v>
      </c>
      <c r="B2495" t="s">
        <v>8</v>
      </c>
      <c r="C2495" t="s">
        <v>41</v>
      </c>
      <c r="D2495" t="s">
        <v>10</v>
      </c>
      <c r="E2495" t="s">
        <v>68</v>
      </c>
      <c r="F2495" t="s">
        <v>12</v>
      </c>
      <c r="G2495">
        <v>300000</v>
      </c>
    </row>
    <row r="2496" spans="1:7" x14ac:dyDescent="0.45">
      <c r="A2496" t="s">
        <v>75</v>
      </c>
      <c r="B2496" t="s">
        <v>8</v>
      </c>
      <c r="C2496" t="s">
        <v>71</v>
      </c>
      <c r="D2496" t="s">
        <v>70</v>
      </c>
      <c r="E2496" t="s">
        <v>68</v>
      </c>
      <c r="F2496" t="s">
        <v>33</v>
      </c>
      <c r="G2496">
        <v>500000</v>
      </c>
    </row>
    <row r="2497" spans="1:7" x14ac:dyDescent="0.45">
      <c r="A2497" t="s">
        <v>75</v>
      </c>
      <c r="B2497" t="s">
        <v>8</v>
      </c>
      <c r="C2497" t="s">
        <v>40</v>
      </c>
      <c r="D2497" t="s">
        <v>70</v>
      </c>
      <c r="E2497" t="s">
        <v>68</v>
      </c>
      <c r="F2497" t="s">
        <v>35</v>
      </c>
      <c r="G2497">
        <v>470000</v>
      </c>
    </row>
    <row r="2498" spans="1:7" x14ac:dyDescent="0.45">
      <c r="A2498" t="s">
        <v>75</v>
      </c>
      <c r="B2498" t="s">
        <v>8</v>
      </c>
      <c r="C2498" t="s">
        <v>39</v>
      </c>
      <c r="D2498" t="s">
        <v>10</v>
      </c>
      <c r="E2498" t="s">
        <v>68</v>
      </c>
      <c r="F2498" t="s">
        <v>33</v>
      </c>
      <c r="G2498">
        <v>388000</v>
      </c>
    </row>
    <row r="2499" spans="1:7" x14ac:dyDescent="0.45">
      <c r="A2499" t="s">
        <v>75</v>
      </c>
      <c r="B2499" t="s">
        <v>8</v>
      </c>
      <c r="C2499" t="s">
        <v>46</v>
      </c>
      <c r="D2499" t="s">
        <v>10</v>
      </c>
      <c r="E2499" t="s">
        <v>69</v>
      </c>
      <c r="F2499" t="s">
        <v>35</v>
      </c>
      <c r="G2499">
        <v>350000</v>
      </c>
    </row>
    <row r="2500" spans="1:7" x14ac:dyDescent="0.45">
      <c r="A2500" t="s">
        <v>75</v>
      </c>
      <c r="B2500" t="s">
        <v>8</v>
      </c>
      <c r="C2500" t="s">
        <v>64</v>
      </c>
      <c r="D2500" t="s">
        <v>70</v>
      </c>
      <c r="E2500" t="s">
        <v>69</v>
      </c>
      <c r="F2500" t="s">
        <v>35</v>
      </c>
      <c r="G2500">
        <v>450000</v>
      </c>
    </row>
    <row r="2501" spans="1:7" x14ac:dyDescent="0.45">
      <c r="A2501" t="s">
        <v>75</v>
      </c>
      <c r="B2501" t="s">
        <v>8</v>
      </c>
      <c r="C2501" t="s">
        <v>65</v>
      </c>
      <c r="D2501" t="s">
        <v>10</v>
      </c>
      <c r="E2501" t="s">
        <v>69</v>
      </c>
      <c r="F2501" t="s">
        <v>35</v>
      </c>
      <c r="G2501">
        <v>420000</v>
      </c>
    </row>
    <row r="2502" spans="1:7" x14ac:dyDescent="0.45">
      <c r="A2502" t="s">
        <v>75</v>
      </c>
      <c r="B2502" t="s">
        <v>8</v>
      </c>
      <c r="C2502" t="s">
        <v>46</v>
      </c>
      <c r="D2502" t="s">
        <v>10</v>
      </c>
      <c r="E2502" t="s">
        <v>68</v>
      </c>
      <c r="F2502" t="s">
        <v>12</v>
      </c>
      <c r="G2502">
        <v>350000</v>
      </c>
    </row>
    <row r="2503" spans="1:7" x14ac:dyDescent="0.45">
      <c r="A2503" t="s">
        <v>75</v>
      </c>
      <c r="B2503" t="s">
        <v>8</v>
      </c>
      <c r="C2503" t="s">
        <v>65</v>
      </c>
      <c r="D2503" t="s">
        <v>70</v>
      </c>
      <c r="E2503" t="s">
        <v>69</v>
      </c>
      <c r="F2503" t="s">
        <v>35</v>
      </c>
      <c r="G2503">
        <v>449999</v>
      </c>
    </row>
    <row r="2504" spans="1:7" x14ac:dyDescent="0.45">
      <c r="A2504" t="s">
        <v>75</v>
      </c>
      <c r="B2504" t="s">
        <v>8</v>
      </c>
      <c r="C2504" t="s">
        <v>39</v>
      </c>
      <c r="D2504" t="s">
        <v>10</v>
      </c>
      <c r="E2504" t="s">
        <v>69</v>
      </c>
      <c r="F2504" t="s">
        <v>12</v>
      </c>
      <c r="G2504">
        <v>412000</v>
      </c>
    </row>
    <row r="2505" spans="1:7" x14ac:dyDescent="0.45">
      <c r="A2505" t="s">
        <v>75</v>
      </c>
      <c r="B2505" t="s">
        <v>8</v>
      </c>
      <c r="C2505" t="s">
        <v>64</v>
      </c>
      <c r="D2505" t="s">
        <v>70</v>
      </c>
      <c r="E2505" t="s">
        <v>69</v>
      </c>
      <c r="F2505" t="s">
        <v>35</v>
      </c>
      <c r="G2505">
        <v>470000</v>
      </c>
    </row>
    <row r="2506" spans="1:7" x14ac:dyDescent="0.45">
      <c r="A2506" t="s">
        <v>75</v>
      </c>
      <c r="B2506" t="s">
        <v>8</v>
      </c>
      <c r="C2506" t="s">
        <v>56</v>
      </c>
      <c r="D2506" t="s">
        <v>70</v>
      </c>
      <c r="E2506" t="s">
        <v>69</v>
      </c>
      <c r="F2506" t="s">
        <v>33</v>
      </c>
      <c r="G2506">
        <v>520000</v>
      </c>
    </row>
    <row r="2507" spans="1:7" x14ac:dyDescent="0.45">
      <c r="A2507" t="s">
        <v>75</v>
      </c>
      <c r="B2507" t="s">
        <v>8</v>
      </c>
      <c r="C2507" t="s">
        <v>39</v>
      </c>
      <c r="D2507" t="s">
        <v>70</v>
      </c>
      <c r="E2507" t="s">
        <v>69</v>
      </c>
      <c r="F2507" t="s">
        <v>36</v>
      </c>
      <c r="G2507">
        <v>450000</v>
      </c>
    </row>
    <row r="2508" spans="1:7" x14ac:dyDescent="0.45">
      <c r="A2508" t="s">
        <v>75</v>
      </c>
      <c r="B2508" t="s">
        <v>8</v>
      </c>
      <c r="C2508" t="s">
        <v>40</v>
      </c>
      <c r="D2508" t="s">
        <v>10</v>
      </c>
      <c r="E2508" t="s">
        <v>68</v>
      </c>
      <c r="F2508" t="s">
        <v>33</v>
      </c>
      <c r="G2508">
        <v>340000</v>
      </c>
    </row>
    <row r="2509" spans="1:7" x14ac:dyDescent="0.45">
      <c r="A2509" t="s">
        <v>75</v>
      </c>
      <c r="B2509" t="s">
        <v>8</v>
      </c>
      <c r="C2509" t="s">
        <v>59</v>
      </c>
      <c r="D2509" t="s">
        <v>70</v>
      </c>
      <c r="E2509" t="s">
        <v>68</v>
      </c>
      <c r="F2509" t="s">
        <v>33</v>
      </c>
      <c r="G2509">
        <v>500000</v>
      </c>
    </row>
    <row r="2510" spans="1:7" x14ac:dyDescent="0.45">
      <c r="A2510" t="s">
        <v>75</v>
      </c>
      <c r="B2510" t="s">
        <v>8</v>
      </c>
      <c r="C2510" t="s">
        <v>71</v>
      </c>
      <c r="D2510" t="s">
        <v>70</v>
      </c>
      <c r="E2510" t="s">
        <v>68</v>
      </c>
      <c r="F2510" t="s">
        <v>36</v>
      </c>
      <c r="G2510">
        <v>90000</v>
      </c>
    </row>
    <row r="2511" spans="1:7" x14ac:dyDescent="0.45">
      <c r="A2511" t="s">
        <v>75</v>
      </c>
      <c r="B2511" t="s">
        <v>8</v>
      </c>
      <c r="C2511" t="s">
        <v>64</v>
      </c>
      <c r="D2511" t="s">
        <v>10</v>
      </c>
      <c r="E2511" t="s">
        <v>69</v>
      </c>
      <c r="F2511" t="s">
        <v>12</v>
      </c>
      <c r="G2511">
        <v>360000</v>
      </c>
    </row>
    <row r="2512" spans="1:7" x14ac:dyDescent="0.45">
      <c r="A2512" t="s">
        <v>75</v>
      </c>
      <c r="B2512" t="s">
        <v>8</v>
      </c>
      <c r="C2512" t="s">
        <v>64</v>
      </c>
      <c r="D2512" t="s">
        <v>70</v>
      </c>
      <c r="E2512" t="s">
        <v>69</v>
      </c>
      <c r="F2512" t="s">
        <v>35</v>
      </c>
      <c r="G2512">
        <v>470000</v>
      </c>
    </row>
    <row r="2513" spans="1:7" x14ac:dyDescent="0.45">
      <c r="A2513" t="s">
        <v>75</v>
      </c>
      <c r="B2513" t="s">
        <v>8</v>
      </c>
      <c r="C2513" t="s">
        <v>39</v>
      </c>
      <c r="D2513" t="s">
        <v>10</v>
      </c>
      <c r="E2513" t="s">
        <v>69</v>
      </c>
      <c r="F2513" t="s">
        <v>12</v>
      </c>
      <c r="G2513">
        <v>450000</v>
      </c>
    </row>
    <row r="2514" spans="1:7" x14ac:dyDescent="0.45">
      <c r="A2514" t="s">
        <v>75</v>
      </c>
      <c r="B2514" t="s">
        <v>8</v>
      </c>
      <c r="C2514" t="s">
        <v>46</v>
      </c>
      <c r="D2514" t="s">
        <v>10</v>
      </c>
      <c r="E2514" t="s">
        <v>69</v>
      </c>
      <c r="F2514" t="s">
        <v>33</v>
      </c>
      <c r="G2514">
        <v>360000</v>
      </c>
    </row>
    <row r="2515" spans="1:7" x14ac:dyDescent="0.45">
      <c r="A2515" t="s">
        <v>75</v>
      </c>
      <c r="B2515" t="s">
        <v>8</v>
      </c>
      <c r="C2515" t="s">
        <v>72</v>
      </c>
      <c r="D2515" t="s">
        <v>70</v>
      </c>
      <c r="E2515" t="s">
        <v>69</v>
      </c>
      <c r="F2515" t="s">
        <v>33</v>
      </c>
      <c r="G2515">
        <v>550000</v>
      </c>
    </row>
    <row r="2516" spans="1:7" x14ac:dyDescent="0.45">
      <c r="A2516" t="s">
        <v>75</v>
      </c>
      <c r="B2516" t="s">
        <v>8</v>
      </c>
      <c r="C2516" t="s">
        <v>54</v>
      </c>
      <c r="D2516" t="s">
        <v>70</v>
      </c>
      <c r="E2516" t="s">
        <v>68</v>
      </c>
      <c r="F2516" t="s">
        <v>37</v>
      </c>
      <c r="G2516">
        <v>480000</v>
      </c>
    </row>
    <row r="2517" spans="1:7" x14ac:dyDescent="0.45">
      <c r="A2517" t="s">
        <v>75</v>
      </c>
      <c r="B2517" t="s">
        <v>8</v>
      </c>
      <c r="C2517" t="s">
        <v>41</v>
      </c>
      <c r="D2517" t="s">
        <v>10</v>
      </c>
      <c r="E2517" t="s">
        <v>69</v>
      </c>
      <c r="F2517" t="s">
        <v>35</v>
      </c>
      <c r="G2517">
        <v>240000</v>
      </c>
    </row>
    <row r="2518" spans="1:7" x14ac:dyDescent="0.45">
      <c r="A2518" t="s">
        <v>75</v>
      </c>
      <c r="B2518" t="s">
        <v>8</v>
      </c>
      <c r="C2518" t="s">
        <v>71</v>
      </c>
      <c r="D2518" t="s">
        <v>10</v>
      </c>
      <c r="E2518" t="s">
        <v>69</v>
      </c>
      <c r="F2518" t="s">
        <v>33</v>
      </c>
      <c r="G2518">
        <v>470000</v>
      </c>
    </row>
    <row r="2519" spans="1:7" x14ac:dyDescent="0.45">
      <c r="A2519" t="s">
        <v>75</v>
      </c>
      <c r="B2519" t="s">
        <v>27</v>
      </c>
      <c r="C2519" t="s">
        <v>61</v>
      </c>
      <c r="D2519" t="s">
        <v>70</v>
      </c>
      <c r="E2519" t="s">
        <v>68</v>
      </c>
      <c r="F2519" t="s">
        <v>33</v>
      </c>
      <c r="G2519">
        <v>480000</v>
      </c>
    </row>
    <row r="2520" spans="1:7" x14ac:dyDescent="0.45">
      <c r="A2520" t="s">
        <v>75</v>
      </c>
      <c r="B2520" t="s">
        <v>27</v>
      </c>
      <c r="C2520" t="s">
        <v>40</v>
      </c>
      <c r="D2520" t="s">
        <v>10</v>
      </c>
      <c r="E2520" t="s">
        <v>68</v>
      </c>
      <c r="F2520" t="s">
        <v>33</v>
      </c>
      <c r="G2520">
        <v>337000</v>
      </c>
    </row>
    <row r="2521" spans="1:7" x14ac:dyDescent="0.45">
      <c r="A2521" t="s">
        <v>75</v>
      </c>
      <c r="B2521" t="s">
        <v>8</v>
      </c>
      <c r="C2521" t="s">
        <v>39</v>
      </c>
      <c r="D2521" t="s">
        <v>70</v>
      </c>
      <c r="E2521" t="s">
        <v>68</v>
      </c>
      <c r="F2521" t="s">
        <v>33</v>
      </c>
      <c r="G2521">
        <v>450000</v>
      </c>
    </row>
    <row r="2522" spans="1:7" x14ac:dyDescent="0.45">
      <c r="A2522" t="s">
        <v>75</v>
      </c>
      <c r="B2522" t="s">
        <v>8</v>
      </c>
      <c r="C2522" t="s">
        <v>42</v>
      </c>
      <c r="D2522" t="s">
        <v>70</v>
      </c>
      <c r="E2522" t="s">
        <v>68</v>
      </c>
      <c r="F2522" t="s">
        <v>33</v>
      </c>
      <c r="G2522">
        <v>410000</v>
      </c>
    </row>
    <row r="2523" spans="1:7" x14ac:dyDescent="0.45">
      <c r="A2523" t="s">
        <v>75</v>
      </c>
      <c r="B2523" t="s">
        <v>8</v>
      </c>
      <c r="C2523" t="s">
        <v>39</v>
      </c>
      <c r="D2523" t="s">
        <v>10</v>
      </c>
      <c r="E2523" t="s">
        <v>69</v>
      </c>
      <c r="F2523" t="s">
        <v>33</v>
      </c>
      <c r="G2523">
        <v>420000</v>
      </c>
    </row>
    <row r="2524" spans="1:7" x14ac:dyDescent="0.45">
      <c r="A2524" t="s">
        <v>75</v>
      </c>
      <c r="B2524" t="s">
        <v>8</v>
      </c>
      <c r="C2524" t="s">
        <v>65</v>
      </c>
      <c r="D2524" t="s">
        <v>10</v>
      </c>
      <c r="E2524" t="s">
        <v>68</v>
      </c>
      <c r="F2524" t="s">
        <v>37</v>
      </c>
      <c r="G2524">
        <v>444000</v>
      </c>
    </row>
    <row r="2525" spans="1:7" x14ac:dyDescent="0.45">
      <c r="A2525" t="s">
        <v>75</v>
      </c>
      <c r="B2525" t="s">
        <v>8</v>
      </c>
      <c r="C2525" t="s">
        <v>43</v>
      </c>
      <c r="D2525" t="s">
        <v>10</v>
      </c>
      <c r="E2525" t="s">
        <v>68</v>
      </c>
      <c r="F2525" t="s">
        <v>12</v>
      </c>
      <c r="G2525">
        <v>360000</v>
      </c>
    </row>
    <row r="2526" spans="1:7" x14ac:dyDescent="0.45">
      <c r="A2526" t="s">
        <v>75</v>
      </c>
      <c r="B2526" t="s">
        <v>8</v>
      </c>
      <c r="C2526" t="s">
        <v>42</v>
      </c>
      <c r="D2526" t="s">
        <v>10</v>
      </c>
      <c r="E2526" t="s">
        <v>69</v>
      </c>
      <c r="F2526" t="s">
        <v>33</v>
      </c>
      <c r="G2526">
        <v>360000</v>
      </c>
    </row>
    <row r="2527" spans="1:7" x14ac:dyDescent="0.45">
      <c r="A2527" t="s">
        <v>75</v>
      </c>
      <c r="B2527" t="s">
        <v>8</v>
      </c>
      <c r="C2527" t="s">
        <v>54</v>
      </c>
      <c r="D2527" t="s">
        <v>70</v>
      </c>
      <c r="E2527" t="s">
        <v>69</v>
      </c>
      <c r="F2527" t="s">
        <v>37</v>
      </c>
      <c r="G2527">
        <v>600000</v>
      </c>
    </row>
    <row r="2528" spans="1:7" x14ac:dyDescent="0.45">
      <c r="A2528" t="s">
        <v>75</v>
      </c>
      <c r="B2528" t="s">
        <v>8</v>
      </c>
      <c r="C2528" t="s">
        <v>65</v>
      </c>
      <c r="D2528" t="s">
        <v>10</v>
      </c>
      <c r="E2528" t="s">
        <v>69</v>
      </c>
      <c r="F2528" t="s">
        <v>33</v>
      </c>
      <c r="G2528">
        <v>385000</v>
      </c>
    </row>
    <row r="2529" spans="1:7" x14ac:dyDescent="0.45">
      <c r="A2529" t="s">
        <v>75</v>
      </c>
      <c r="B2529" t="s">
        <v>8</v>
      </c>
      <c r="C2529" t="s">
        <v>31</v>
      </c>
      <c r="D2529" t="s">
        <v>10</v>
      </c>
      <c r="E2529" t="s">
        <v>68</v>
      </c>
      <c r="F2529" t="s">
        <v>33</v>
      </c>
      <c r="G2529">
        <v>400000</v>
      </c>
    </row>
    <row r="2530" spans="1:7" x14ac:dyDescent="0.45">
      <c r="A2530" t="s">
        <v>75</v>
      </c>
      <c r="B2530" t="s">
        <v>8</v>
      </c>
      <c r="C2530" t="s">
        <v>64</v>
      </c>
      <c r="D2530" t="s">
        <v>70</v>
      </c>
      <c r="E2530" t="s">
        <v>68</v>
      </c>
      <c r="F2530" t="s">
        <v>33</v>
      </c>
      <c r="G2530">
        <v>490000</v>
      </c>
    </row>
    <row r="2531" spans="1:7" x14ac:dyDescent="0.45">
      <c r="A2531" t="s">
        <v>75</v>
      </c>
      <c r="B2531" t="s">
        <v>8</v>
      </c>
      <c r="C2531" t="s">
        <v>40</v>
      </c>
      <c r="D2531" t="s">
        <v>10</v>
      </c>
      <c r="E2531" t="s">
        <v>69</v>
      </c>
      <c r="F2531" t="s">
        <v>33</v>
      </c>
      <c r="G2531">
        <v>281000</v>
      </c>
    </row>
    <row r="2532" spans="1:7" x14ac:dyDescent="0.45">
      <c r="A2532" t="s">
        <v>75</v>
      </c>
      <c r="B2532" t="s">
        <v>8</v>
      </c>
      <c r="C2532" t="s">
        <v>39</v>
      </c>
      <c r="D2532" t="s">
        <v>70</v>
      </c>
      <c r="E2532" t="s">
        <v>68</v>
      </c>
      <c r="F2532" t="s">
        <v>33</v>
      </c>
      <c r="G2532">
        <v>530000</v>
      </c>
    </row>
    <row r="2533" spans="1:7" x14ac:dyDescent="0.45">
      <c r="A2533" t="s">
        <v>75</v>
      </c>
      <c r="B2533" t="s">
        <v>8</v>
      </c>
      <c r="C2533" t="s">
        <v>72</v>
      </c>
      <c r="D2533" t="s">
        <v>10</v>
      </c>
      <c r="E2533" t="s">
        <v>69</v>
      </c>
      <c r="F2533" t="s">
        <v>35</v>
      </c>
      <c r="G2533">
        <v>550000</v>
      </c>
    </row>
    <row r="2534" spans="1:7" x14ac:dyDescent="0.45">
      <c r="A2534" t="s">
        <v>75</v>
      </c>
      <c r="B2534" t="s">
        <v>8</v>
      </c>
      <c r="C2534" t="s">
        <v>39</v>
      </c>
      <c r="D2534" t="s">
        <v>10</v>
      </c>
      <c r="E2534" t="s">
        <v>68</v>
      </c>
      <c r="F2534" t="s">
        <v>12</v>
      </c>
      <c r="G2534">
        <v>370000</v>
      </c>
    </row>
    <row r="2535" spans="1:7" x14ac:dyDescent="0.45">
      <c r="A2535" t="s">
        <v>75</v>
      </c>
      <c r="B2535" t="s">
        <v>8</v>
      </c>
      <c r="C2535" t="s">
        <v>64</v>
      </c>
      <c r="D2535" t="s">
        <v>10</v>
      </c>
      <c r="E2535" t="s">
        <v>68</v>
      </c>
      <c r="F2535" t="s">
        <v>33</v>
      </c>
      <c r="G2535">
        <v>420000</v>
      </c>
    </row>
    <row r="2536" spans="1:7" x14ac:dyDescent="0.45">
      <c r="A2536" t="s">
        <v>75</v>
      </c>
      <c r="B2536" t="s">
        <v>8</v>
      </c>
      <c r="C2536" t="s">
        <v>56</v>
      </c>
      <c r="D2536" t="s">
        <v>10</v>
      </c>
      <c r="E2536" t="s">
        <v>68</v>
      </c>
      <c r="F2536" t="s">
        <v>12</v>
      </c>
      <c r="G2536">
        <v>319201</v>
      </c>
    </row>
    <row r="2537" spans="1:7" x14ac:dyDescent="0.45">
      <c r="A2537" t="s">
        <v>75</v>
      </c>
      <c r="B2537" t="s">
        <v>8</v>
      </c>
      <c r="C2537" t="s">
        <v>39</v>
      </c>
      <c r="D2537" t="s">
        <v>70</v>
      </c>
      <c r="E2537" t="s">
        <v>69</v>
      </c>
      <c r="F2537" t="s">
        <v>33</v>
      </c>
      <c r="G2537">
        <v>550000</v>
      </c>
    </row>
    <row r="2538" spans="1:7" x14ac:dyDescent="0.45">
      <c r="A2538" t="s">
        <v>75</v>
      </c>
      <c r="B2538" t="s">
        <v>8</v>
      </c>
      <c r="C2538" t="s">
        <v>42</v>
      </c>
      <c r="D2538" t="s">
        <v>70</v>
      </c>
      <c r="E2538" t="s">
        <v>69</v>
      </c>
      <c r="F2538" t="s">
        <v>33</v>
      </c>
      <c r="G2538">
        <v>460000</v>
      </c>
    </row>
    <row r="2539" spans="1:7" x14ac:dyDescent="0.45">
      <c r="A2539" t="s">
        <v>75</v>
      </c>
      <c r="B2539" t="s">
        <v>8</v>
      </c>
      <c r="C2539" t="s">
        <v>47</v>
      </c>
      <c r="D2539" t="s">
        <v>70</v>
      </c>
      <c r="E2539" t="s">
        <v>68</v>
      </c>
      <c r="F2539" t="s">
        <v>33</v>
      </c>
      <c r="G2539">
        <v>450000</v>
      </c>
    </row>
    <row r="2540" spans="1:7" x14ac:dyDescent="0.45">
      <c r="A2540" t="s">
        <v>75</v>
      </c>
      <c r="B2540" t="s">
        <v>8</v>
      </c>
      <c r="C2540" t="s">
        <v>41</v>
      </c>
      <c r="D2540" t="s">
        <v>10</v>
      </c>
      <c r="E2540" t="s">
        <v>69</v>
      </c>
      <c r="F2540" t="s">
        <v>33</v>
      </c>
      <c r="G2540">
        <v>300000</v>
      </c>
    </row>
    <row r="2541" spans="1:7" x14ac:dyDescent="0.45">
      <c r="A2541" t="s">
        <v>75</v>
      </c>
      <c r="C2541" t="s">
        <v>56</v>
      </c>
      <c r="D2541" t="s">
        <v>70</v>
      </c>
      <c r="E2541" t="s">
        <v>69</v>
      </c>
      <c r="F2541" t="s">
        <v>35</v>
      </c>
      <c r="G2541">
        <v>50000</v>
      </c>
    </row>
    <row r="2542" spans="1:7" x14ac:dyDescent="0.45">
      <c r="A2542" t="s">
        <v>75</v>
      </c>
      <c r="B2542" t="s">
        <v>8</v>
      </c>
      <c r="C2542" t="s">
        <v>41</v>
      </c>
      <c r="D2542" t="s">
        <v>10</v>
      </c>
      <c r="E2542" t="s">
        <v>68</v>
      </c>
      <c r="F2542" t="s">
        <v>36</v>
      </c>
      <c r="G2542">
        <v>30000</v>
      </c>
    </row>
    <row r="2543" spans="1:7" x14ac:dyDescent="0.45">
      <c r="A2543" t="s">
        <v>75</v>
      </c>
      <c r="B2543" t="s">
        <v>8</v>
      </c>
      <c r="C2543" t="s">
        <v>71</v>
      </c>
      <c r="D2543" t="s">
        <v>10</v>
      </c>
      <c r="E2543" t="s">
        <v>68</v>
      </c>
      <c r="F2543" t="s">
        <v>36</v>
      </c>
      <c r="G2543">
        <v>450000</v>
      </c>
    </row>
    <row r="2544" spans="1:7" x14ac:dyDescent="0.45">
      <c r="A2544" t="s">
        <v>75</v>
      </c>
      <c r="B2544" t="s">
        <v>8</v>
      </c>
      <c r="C2544" t="s">
        <v>40</v>
      </c>
      <c r="D2544" t="s">
        <v>10</v>
      </c>
      <c r="E2544" t="s">
        <v>68</v>
      </c>
      <c r="F2544" t="s">
        <v>33</v>
      </c>
      <c r="G2544">
        <v>375000</v>
      </c>
    </row>
    <row r="2545" spans="1:7" x14ac:dyDescent="0.45">
      <c r="A2545" t="s">
        <v>75</v>
      </c>
      <c r="B2545" t="s">
        <v>8</v>
      </c>
      <c r="C2545" t="s">
        <v>40</v>
      </c>
      <c r="D2545" t="s">
        <v>10</v>
      </c>
      <c r="E2545" t="s">
        <v>68</v>
      </c>
      <c r="F2545" t="s">
        <v>33</v>
      </c>
      <c r="G2545">
        <v>420000</v>
      </c>
    </row>
    <row r="2546" spans="1:7" x14ac:dyDescent="0.45">
      <c r="A2546" t="s">
        <v>75</v>
      </c>
      <c r="B2546" t="s">
        <v>8</v>
      </c>
      <c r="C2546" t="s">
        <v>56</v>
      </c>
      <c r="D2546" t="s">
        <v>70</v>
      </c>
      <c r="E2546" t="s">
        <v>69</v>
      </c>
      <c r="F2546" t="s">
        <v>36</v>
      </c>
      <c r="G2546">
        <v>540000</v>
      </c>
    </row>
    <row r="2547" spans="1:7" x14ac:dyDescent="0.45">
      <c r="A2547" t="s">
        <v>75</v>
      </c>
      <c r="B2547" t="s">
        <v>8</v>
      </c>
      <c r="C2547" t="s">
        <v>46</v>
      </c>
      <c r="D2547" t="s">
        <v>10</v>
      </c>
      <c r="E2547" t="s">
        <v>68</v>
      </c>
      <c r="F2547" t="s">
        <v>12</v>
      </c>
      <c r="G2547">
        <v>400000</v>
      </c>
    </row>
    <row r="2548" spans="1:7" x14ac:dyDescent="0.45">
      <c r="A2548" t="s">
        <v>75</v>
      </c>
      <c r="B2548" t="s">
        <v>8</v>
      </c>
      <c r="C2548" t="s">
        <v>48</v>
      </c>
      <c r="D2548" t="s">
        <v>10</v>
      </c>
      <c r="E2548" t="s">
        <v>68</v>
      </c>
      <c r="F2548" t="s">
        <v>12</v>
      </c>
      <c r="G2548">
        <v>420000</v>
      </c>
    </row>
    <row r="2549" spans="1:7" x14ac:dyDescent="0.45">
      <c r="A2549" t="s">
        <v>75</v>
      </c>
      <c r="B2549" t="s">
        <v>8</v>
      </c>
      <c r="C2549" t="s">
        <v>39</v>
      </c>
      <c r="D2549" t="s">
        <v>10</v>
      </c>
      <c r="E2549" t="s">
        <v>68</v>
      </c>
      <c r="F2549" t="s">
        <v>12</v>
      </c>
      <c r="G2549">
        <v>340000</v>
      </c>
    </row>
    <row r="2550" spans="1:7" x14ac:dyDescent="0.45">
      <c r="A2550" t="s">
        <v>75</v>
      </c>
      <c r="B2550" t="s">
        <v>8</v>
      </c>
      <c r="C2550" t="s">
        <v>56</v>
      </c>
      <c r="D2550" t="s">
        <v>70</v>
      </c>
      <c r="E2550" t="s">
        <v>68</v>
      </c>
      <c r="F2550" t="s">
        <v>33</v>
      </c>
      <c r="G2550">
        <v>475000</v>
      </c>
    </row>
    <row r="2551" spans="1:7" x14ac:dyDescent="0.45">
      <c r="A2551" t="s">
        <v>75</v>
      </c>
      <c r="B2551" t="s">
        <v>8</v>
      </c>
      <c r="C2551" t="s">
        <v>39</v>
      </c>
      <c r="D2551" t="s">
        <v>70</v>
      </c>
      <c r="E2551" t="s">
        <v>68</v>
      </c>
      <c r="F2551" t="s">
        <v>12</v>
      </c>
      <c r="G2551">
        <v>180000</v>
      </c>
    </row>
    <row r="2552" spans="1:7" x14ac:dyDescent="0.45">
      <c r="A2552" t="s">
        <v>75</v>
      </c>
      <c r="B2552" t="s">
        <v>8</v>
      </c>
      <c r="C2552" t="s">
        <v>39</v>
      </c>
      <c r="D2552" t="s">
        <v>70</v>
      </c>
      <c r="E2552" t="s">
        <v>69</v>
      </c>
      <c r="F2552" t="s">
        <v>33</v>
      </c>
      <c r="G2552">
        <v>532000</v>
      </c>
    </row>
    <row r="2553" spans="1:7" x14ac:dyDescent="0.45">
      <c r="A2553" t="s">
        <v>75</v>
      </c>
      <c r="B2553" t="s">
        <v>8</v>
      </c>
      <c r="C2553" t="s">
        <v>64</v>
      </c>
      <c r="D2553" t="s">
        <v>10</v>
      </c>
      <c r="E2553" t="s">
        <v>68</v>
      </c>
      <c r="F2553" t="s">
        <v>33</v>
      </c>
      <c r="G2553">
        <v>420000</v>
      </c>
    </row>
    <row r="2554" spans="1:7" x14ac:dyDescent="0.45">
      <c r="A2554" t="s">
        <v>75</v>
      </c>
      <c r="B2554" t="s">
        <v>8</v>
      </c>
      <c r="C2554" t="s">
        <v>40</v>
      </c>
      <c r="D2554" t="s">
        <v>10</v>
      </c>
      <c r="E2554" t="s">
        <v>69</v>
      </c>
      <c r="F2554" t="s">
        <v>35</v>
      </c>
      <c r="G2554">
        <v>420000</v>
      </c>
    </row>
    <row r="2555" spans="1:7" x14ac:dyDescent="0.45">
      <c r="A2555" t="s">
        <v>75</v>
      </c>
      <c r="B2555" t="s">
        <v>8</v>
      </c>
      <c r="C2555" t="s">
        <v>39</v>
      </c>
      <c r="D2555" t="s">
        <v>10</v>
      </c>
      <c r="E2555" t="s">
        <v>69</v>
      </c>
      <c r="F2555" t="s">
        <v>12</v>
      </c>
      <c r="G2555">
        <v>500000</v>
      </c>
    </row>
    <row r="2556" spans="1:7" x14ac:dyDescent="0.45">
      <c r="A2556" t="s">
        <v>75</v>
      </c>
      <c r="B2556" t="s">
        <v>8</v>
      </c>
      <c r="C2556" t="s">
        <v>39</v>
      </c>
      <c r="D2556" t="s">
        <v>10</v>
      </c>
      <c r="E2556" t="s">
        <v>69</v>
      </c>
      <c r="F2556" t="s">
        <v>33</v>
      </c>
      <c r="G2556">
        <v>460000</v>
      </c>
    </row>
    <row r="2557" spans="1:7" x14ac:dyDescent="0.45">
      <c r="A2557" t="s">
        <v>75</v>
      </c>
      <c r="B2557" t="s">
        <v>8</v>
      </c>
      <c r="C2557" t="s">
        <v>39</v>
      </c>
      <c r="D2557" t="s">
        <v>10</v>
      </c>
      <c r="E2557" t="s">
        <v>69</v>
      </c>
      <c r="F2557" t="s">
        <v>12</v>
      </c>
      <c r="G2557">
        <v>430000</v>
      </c>
    </row>
    <row r="2558" spans="1:7" x14ac:dyDescent="0.45">
      <c r="A2558" t="s">
        <v>75</v>
      </c>
      <c r="B2558" t="s">
        <v>8</v>
      </c>
      <c r="C2558" t="s">
        <v>41</v>
      </c>
      <c r="D2558" t="s">
        <v>10</v>
      </c>
      <c r="E2558" t="s">
        <v>69</v>
      </c>
      <c r="F2558" t="s">
        <v>33</v>
      </c>
      <c r="G2558">
        <v>300000</v>
      </c>
    </row>
    <row r="2559" spans="1:7" x14ac:dyDescent="0.45">
      <c r="A2559" t="s">
        <v>75</v>
      </c>
      <c r="B2559" t="s">
        <v>8</v>
      </c>
      <c r="C2559" t="s">
        <v>56</v>
      </c>
      <c r="D2559" t="s">
        <v>70</v>
      </c>
      <c r="E2559" t="s">
        <v>68</v>
      </c>
      <c r="F2559" t="s">
        <v>33</v>
      </c>
      <c r="G2559">
        <v>470000</v>
      </c>
    </row>
    <row r="2560" spans="1:7" x14ac:dyDescent="0.45">
      <c r="A2560" t="s">
        <v>75</v>
      </c>
      <c r="B2560" t="s">
        <v>8</v>
      </c>
      <c r="C2560" t="s">
        <v>39</v>
      </c>
      <c r="D2560" t="s">
        <v>10</v>
      </c>
      <c r="E2560" t="s">
        <v>68</v>
      </c>
      <c r="F2560" t="s">
        <v>33</v>
      </c>
      <c r="G2560">
        <v>370000</v>
      </c>
    </row>
    <row r="2561" spans="1:7" x14ac:dyDescent="0.45">
      <c r="A2561" t="s">
        <v>75</v>
      </c>
      <c r="B2561" t="s">
        <v>27</v>
      </c>
      <c r="C2561" t="s">
        <v>65</v>
      </c>
      <c r="D2561" t="s">
        <v>10</v>
      </c>
      <c r="E2561" t="s">
        <v>69</v>
      </c>
      <c r="F2561" t="s">
        <v>33</v>
      </c>
      <c r="G2561">
        <v>375000</v>
      </c>
    </row>
    <row r="2562" spans="1:7" x14ac:dyDescent="0.45">
      <c r="A2562" t="s">
        <v>75</v>
      </c>
      <c r="B2562" t="s">
        <v>8</v>
      </c>
      <c r="C2562" t="s">
        <v>41</v>
      </c>
      <c r="D2562" t="s">
        <v>10</v>
      </c>
      <c r="E2562" t="s">
        <v>68</v>
      </c>
      <c r="F2562" t="s">
        <v>12</v>
      </c>
      <c r="G2562">
        <v>300000</v>
      </c>
    </row>
    <row r="2563" spans="1:7" x14ac:dyDescent="0.45">
      <c r="A2563" t="s">
        <v>75</v>
      </c>
      <c r="B2563" t="s">
        <v>8</v>
      </c>
      <c r="C2563" t="s">
        <v>40</v>
      </c>
      <c r="D2563" t="s">
        <v>70</v>
      </c>
      <c r="E2563" t="s">
        <v>68</v>
      </c>
      <c r="F2563" t="s">
        <v>35</v>
      </c>
      <c r="G2563">
        <v>440000</v>
      </c>
    </row>
    <row r="2564" spans="1:7" x14ac:dyDescent="0.45">
      <c r="A2564" t="s">
        <v>75</v>
      </c>
      <c r="B2564" t="s">
        <v>8</v>
      </c>
      <c r="C2564" t="s">
        <v>54</v>
      </c>
      <c r="D2564" t="s">
        <v>10</v>
      </c>
      <c r="E2564" t="s">
        <v>69</v>
      </c>
      <c r="F2564" t="s">
        <v>33</v>
      </c>
      <c r="G2564">
        <v>300000</v>
      </c>
    </row>
    <row r="2565" spans="1:7" x14ac:dyDescent="0.45">
      <c r="A2565" t="s">
        <v>75</v>
      </c>
      <c r="B2565" t="s">
        <v>8</v>
      </c>
      <c r="C2565" t="s">
        <v>41</v>
      </c>
      <c r="D2565" t="s">
        <v>10</v>
      </c>
      <c r="E2565" t="s">
        <v>68</v>
      </c>
      <c r="F2565" t="s">
        <v>33</v>
      </c>
      <c r="G2565">
        <v>550000</v>
      </c>
    </row>
    <row r="2566" spans="1:7" x14ac:dyDescent="0.45">
      <c r="A2566" t="s">
        <v>75</v>
      </c>
      <c r="B2566" t="s">
        <v>8</v>
      </c>
      <c r="C2566" t="s">
        <v>71</v>
      </c>
      <c r="D2566" t="s">
        <v>70</v>
      </c>
      <c r="E2566" t="s">
        <v>68</v>
      </c>
      <c r="F2566" t="s">
        <v>35</v>
      </c>
      <c r="G2566">
        <v>405000</v>
      </c>
    </row>
    <row r="2567" spans="1:7" x14ac:dyDescent="0.45">
      <c r="A2567" t="s">
        <v>75</v>
      </c>
      <c r="B2567" t="s">
        <v>8</v>
      </c>
      <c r="C2567" t="s">
        <v>41</v>
      </c>
      <c r="D2567" t="s">
        <v>10</v>
      </c>
      <c r="E2567" t="s">
        <v>69</v>
      </c>
      <c r="F2567" t="s">
        <v>33</v>
      </c>
      <c r="G2567">
        <v>500000</v>
      </c>
    </row>
    <row r="2568" spans="1:7" x14ac:dyDescent="0.45">
      <c r="A2568" t="s">
        <v>75</v>
      </c>
      <c r="B2568" t="s">
        <v>8</v>
      </c>
      <c r="C2568" t="s">
        <v>65</v>
      </c>
      <c r="D2568" t="s">
        <v>10</v>
      </c>
      <c r="E2568" t="s">
        <v>68</v>
      </c>
      <c r="F2568" t="s">
        <v>12</v>
      </c>
      <c r="G2568">
        <v>430000</v>
      </c>
    </row>
    <row r="2569" spans="1:7" x14ac:dyDescent="0.45">
      <c r="A2569" t="s">
        <v>75</v>
      </c>
      <c r="B2569" t="s">
        <v>27</v>
      </c>
      <c r="C2569" t="s">
        <v>64</v>
      </c>
      <c r="D2569" t="s">
        <v>10</v>
      </c>
      <c r="E2569" t="s">
        <v>68</v>
      </c>
      <c r="F2569" t="s">
        <v>12</v>
      </c>
      <c r="G2569">
        <v>420000</v>
      </c>
    </row>
    <row r="2570" spans="1:7" x14ac:dyDescent="0.45">
      <c r="A2570" t="s">
        <v>75</v>
      </c>
      <c r="B2570" t="s">
        <v>8</v>
      </c>
      <c r="C2570" t="s">
        <v>39</v>
      </c>
      <c r="D2570" t="s">
        <v>70</v>
      </c>
      <c r="E2570" t="s">
        <v>69</v>
      </c>
      <c r="F2570" t="s">
        <v>35</v>
      </c>
      <c r="G2570">
        <v>535000</v>
      </c>
    </row>
    <row r="2571" spans="1:7" x14ac:dyDescent="0.45">
      <c r="A2571" t="s">
        <v>75</v>
      </c>
      <c r="B2571" t="s">
        <v>27</v>
      </c>
      <c r="C2571" t="s">
        <v>40</v>
      </c>
      <c r="D2571" t="s">
        <v>10</v>
      </c>
      <c r="E2571" t="s">
        <v>68</v>
      </c>
      <c r="F2571" t="s">
        <v>33</v>
      </c>
      <c r="G2571">
        <v>400000</v>
      </c>
    </row>
    <row r="2572" spans="1:7" x14ac:dyDescent="0.45">
      <c r="A2572" t="s">
        <v>75</v>
      </c>
      <c r="B2572" t="s">
        <v>8</v>
      </c>
      <c r="C2572" t="s">
        <v>39</v>
      </c>
      <c r="D2572" t="s">
        <v>70</v>
      </c>
      <c r="E2572" t="s">
        <v>69</v>
      </c>
      <c r="F2572" t="s">
        <v>35</v>
      </c>
      <c r="G2572">
        <v>526500</v>
      </c>
    </row>
    <row r="2573" spans="1:7" x14ac:dyDescent="0.45">
      <c r="A2573" t="s">
        <v>75</v>
      </c>
      <c r="B2573" t="s">
        <v>8</v>
      </c>
      <c r="C2573" t="s">
        <v>56</v>
      </c>
      <c r="D2573" t="s">
        <v>70</v>
      </c>
      <c r="E2573" t="s">
        <v>68</v>
      </c>
      <c r="F2573" t="s">
        <v>33</v>
      </c>
      <c r="G2573">
        <v>455000</v>
      </c>
    </row>
    <row r="2574" spans="1:7" x14ac:dyDescent="0.45">
      <c r="A2574" t="s">
        <v>75</v>
      </c>
      <c r="B2574" t="s">
        <v>8</v>
      </c>
      <c r="C2574" t="s">
        <v>64</v>
      </c>
      <c r="D2574" t="s">
        <v>70</v>
      </c>
      <c r="E2574" t="s">
        <v>68</v>
      </c>
      <c r="F2574" t="s">
        <v>37</v>
      </c>
      <c r="G2574">
        <v>500000</v>
      </c>
    </row>
    <row r="2575" spans="1:7" x14ac:dyDescent="0.45">
      <c r="A2575" t="s">
        <v>75</v>
      </c>
      <c r="B2575" t="s">
        <v>8</v>
      </c>
      <c r="C2575" t="s">
        <v>46</v>
      </c>
      <c r="D2575" t="s">
        <v>10</v>
      </c>
      <c r="E2575" t="s">
        <v>69</v>
      </c>
      <c r="F2575" t="s">
        <v>12</v>
      </c>
      <c r="G2575">
        <v>360000</v>
      </c>
    </row>
    <row r="2576" spans="1:7" x14ac:dyDescent="0.45">
      <c r="A2576" t="s">
        <v>75</v>
      </c>
      <c r="B2576" t="s">
        <v>8</v>
      </c>
      <c r="C2576" t="s">
        <v>64</v>
      </c>
      <c r="D2576" t="s">
        <v>10</v>
      </c>
      <c r="E2576" t="s">
        <v>68</v>
      </c>
      <c r="F2576" t="s">
        <v>33</v>
      </c>
      <c r="G2576">
        <v>380000</v>
      </c>
    </row>
    <row r="2577" spans="1:7" x14ac:dyDescent="0.45">
      <c r="A2577" t="s">
        <v>75</v>
      </c>
      <c r="B2577" t="s">
        <v>8</v>
      </c>
      <c r="C2577" t="s">
        <v>56</v>
      </c>
      <c r="D2577" t="s">
        <v>10</v>
      </c>
      <c r="E2577" t="s">
        <v>68</v>
      </c>
      <c r="F2577" t="s">
        <v>35</v>
      </c>
      <c r="G2577">
        <v>395000</v>
      </c>
    </row>
    <row r="2578" spans="1:7" x14ac:dyDescent="0.45">
      <c r="A2578" t="s">
        <v>75</v>
      </c>
      <c r="B2578" t="s">
        <v>8</v>
      </c>
      <c r="C2578" t="s">
        <v>64</v>
      </c>
      <c r="D2578" t="s">
        <v>10</v>
      </c>
      <c r="E2578" t="s">
        <v>68</v>
      </c>
      <c r="F2578" t="s">
        <v>33</v>
      </c>
      <c r="G2578">
        <v>300000</v>
      </c>
    </row>
    <row r="2579" spans="1:7" x14ac:dyDescent="0.45">
      <c r="A2579" t="s">
        <v>75</v>
      </c>
      <c r="B2579" t="s">
        <v>8</v>
      </c>
      <c r="C2579" t="s">
        <v>41</v>
      </c>
      <c r="D2579" t="s">
        <v>10</v>
      </c>
      <c r="E2579" t="s">
        <v>69</v>
      </c>
      <c r="F2579" t="s">
        <v>35</v>
      </c>
      <c r="G2579">
        <v>150000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08"/>
  <sheetViews>
    <sheetView workbookViewId="0">
      <selection activeCell="G808" sqref="G808"/>
    </sheetView>
  </sheetViews>
  <sheetFormatPr defaultColWidth="9.140625" defaultRowHeight="15.9" x14ac:dyDescent="0.45"/>
  <cols>
    <col min="1" max="1" width="17.35546875" bestFit="1" customWidth="1"/>
    <col min="2" max="2" width="9.35546875" customWidth="1"/>
    <col min="3" max="3" width="11.640625" bestFit="1" customWidth="1"/>
    <col min="4" max="4" width="15" bestFit="1" customWidth="1"/>
    <col min="6" max="6" width="12.85546875" bestFit="1" customWidth="1"/>
    <col min="7" max="7" width="48" bestFit="1" customWidth="1"/>
    <col min="8" max="8" width="10.140625" bestFit="1" customWidth="1"/>
  </cols>
  <sheetData>
    <row r="1" spans="1:8" s="6" customFormat="1" ht="14.6" x14ac:dyDescent="0.4">
      <c r="A1" s="4" t="s">
        <v>0</v>
      </c>
      <c r="B1" s="5" t="s">
        <v>4</v>
      </c>
      <c r="C1" s="5" t="s">
        <v>156</v>
      </c>
      <c r="D1" s="5" t="s">
        <v>157</v>
      </c>
      <c r="E1" s="5" t="s">
        <v>158</v>
      </c>
      <c r="F1" s="5" t="s">
        <v>1</v>
      </c>
      <c r="G1" s="5" t="s">
        <v>2</v>
      </c>
      <c r="H1" s="2" t="s">
        <v>6</v>
      </c>
    </row>
    <row r="2" spans="1:8" x14ac:dyDescent="0.45">
      <c r="A2" t="s">
        <v>67</v>
      </c>
      <c r="B2" t="s">
        <v>68</v>
      </c>
      <c r="C2" t="s">
        <v>12</v>
      </c>
      <c r="D2" t="s">
        <v>10</v>
      </c>
      <c r="E2" t="s">
        <v>159</v>
      </c>
      <c r="F2" t="s">
        <v>8</v>
      </c>
      <c r="G2" t="s">
        <v>39</v>
      </c>
      <c r="H2">
        <v>350000</v>
      </c>
    </row>
    <row r="3" spans="1:8" x14ac:dyDescent="0.45">
      <c r="A3" t="s">
        <v>67</v>
      </c>
      <c r="B3" t="s">
        <v>69</v>
      </c>
      <c r="C3" t="s">
        <v>12</v>
      </c>
      <c r="D3" t="s">
        <v>10</v>
      </c>
      <c r="E3" t="s">
        <v>160</v>
      </c>
      <c r="F3" t="s">
        <v>8</v>
      </c>
      <c r="G3" t="s">
        <v>39</v>
      </c>
      <c r="H3">
        <v>450000</v>
      </c>
    </row>
    <row r="4" spans="1:8" x14ac:dyDescent="0.45">
      <c r="A4" t="s">
        <v>67</v>
      </c>
      <c r="B4" t="s">
        <v>69</v>
      </c>
      <c r="C4" t="s">
        <v>33</v>
      </c>
      <c r="D4" t="s">
        <v>70</v>
      </c>
      <c r="E4" t="s">
        <v>159</v>
      </c>
      <c r="F4" t="s">
        <v>8</v>
      </c>
      <c r="G4" t="s">
        <v>64</v>
      </c>
      <c r="H4">
        <v>480000</v>
      </c>
    </row>
    <row r="5" spans="1:8" x14ac:dyDescent="0.45">
      <c r="A5" t="s">
        <v>67</v>
      </c>
      <c r="B5" t="s">
        <v>68</v>
      </c>
      <c r="C5" t="s">
        <v>33</v>
      </c>
      <c r="D5" t="s">
        <v>10</v>
      </c>
      <c r="E5" t="s">
        <v>161</v>
      </c>
      <c r="F5" t="s">
        <v>8</v>
      </c>
      <c r="G5" t="s">
        <v>39</v>
      </c>
      <c r="H5">
        <v>450000</v>
      </c>
    </row>
    <row r="6" spans="1:8" x14ac:dyDescent="0.45">
      <c r="A6" t="s">
        <v>67</v>
      </c>
      <c r="B6" t="s">
        <v>68</v>
      </c>
      <c r="C6" t="s">
        <v>33</v>
      </c>
      <c r="D6" t="s">
        <v>70</v>
      </c>
      <c r="E6" t="s">
        <v>159</v>
      </c>
      <c r="F6" t="s">
        <v>8</v>
      </c>
      <c r="G6" t="s">
        <v>42</v>
      </c>
      <c r="H6">
        <v>480000</v>
      </c>
    </row>
    <row r="7" spans="1:8" x14ac:dyDescent="0.45">
      <c r="A7" t="s">
        <v>67</v>
      </c>
      <c r="B7" t="s">
        <v>69</v>
      </c>
      <c r="C7" t="s">
        <v>33</v>
      </c>
      <c r="D7" t="s">
        <v>10</v>
      </c>
      <c r="E7" t="s">
        <v>162</v>
      </c>
      <c r="F7" t="s">
        <v>8</v>
      </c>
      <c r="G7" t="s">
        <v>42</v>
      </c>
      <c r="H7">
        <v>450000</v>
      </c>
    </row>
    <row r="8" spans="1:8" x14ac:dyDescent="0.45">
      <c r="A8" t="s">
        <v>67</v>
      </c>
      <c r="B8" t="s">
        <v>68</v>
      </c>
      <c r="C8" t="s">
        <v>37</v>
      </c>
      <c r="D8" t="s">
        <v>70</v>
      </c>
      <c r="E8" t="s">
        <v>159</v>
      </c>
      <c r="F8" t="s">
        <v>8</v>
      </c>
      <c r="G8" t="s">
        <v>41</v>
      </c>
      <c r="H8">
        <v>525000</v>
      </c>
    </row>
    <row r="9" spans="1:8" x14ac:dyDescent="0.45">
      <c r="A9" t="s">
        <v>67</v>
      </c>
      <c r="B9" t="s">
        <v>68</v>
      </c>
      <c r="C9" t="s">
        <v>33</v>
      </c>
      <c r="D9" t="s">
        <v>70</v>
      </c>
      <c r="E9" t="s">
        <v>159</v>
      </c>
      <c r="F9" t="s">
        <v>8</v>
      </c>
      <c r="G9" t="s">
        <v>61</v>
      </c>
      <c r="H9">
        <v>620000</v>
      </c>
    </row>
    <row r="10" spans="1:8" x14ac:dyDescent="0.45">
      <c r="A10" t="s">
        <v>67</v>
      </c>
      <c r="B10" t="s">
        <v>68</v>
      </c>
      <c r="C10" t="s">
        <v>35</v>
      </c>
      <c r="D10" t="s">
        <v>70</v>
      </c>
      <c r="E10" t="s">
        <v>159</v>
      </c>
      <c r="F10" t="s">
        <v>27</v>
      </c>
      <c r="G10" t="s">
        <v>47</v>
      </c>
      <c r="H10">
        <v>475000</v>
      </c>
    </row>
    <row r="11" spans="1:8" x14ac:dyDescent="0.45">
      <c r="A11" t="s">
        <v>67</v>
      </c>
      <c r="B11" t="s">
        <v>68</v>
      </c>
      <c r="C11" t="s">
        <v>12</v>
      </c>
      <c r="D11" t="s">
        <v>10</v>
      </c>
      <c r="E11" t="s">
        <v>159</v>
      </c>
      <c r="F11" t="s">
        <v>8</v>
      </c>
      <c r="G11" t="s">
        <v>42</v>
      </c>
      <c r="H11">
        <v>400000</v>
      </c>
    </row>
    <row r="12" spans="1:8" x14ac:dyDescent="0.45">
      <c r="A12" t="s">
        <v>67</v>
      </c>
      <c r="B12" t="s">
        <v>68</v>
      </c>
      <c r="C12" t="s">
        <v>33</v>
      </c>
      <c r="D12" t="s">
        <v>10</v>
      </c>
      <c r="E12" t="s">
        <v>162</v>
      </c>
      <c r="F12" t="s">
        <v>8</v>
      </c>
      <c r="G12" t="s">
        <v>64</v>
      </c>
      <c r="H12">
        <v>430000</v>
      </c>
    </row>
    <row r="13" spans="1:8" x14ac:dyDescent="0.45">
      <c r="A13" t="s">
        <v>67</v>
      </c>
      <c r="B13" t="s">
        <v>68</v>
      </c>
      <c r="C13" t="s">
        <v>35</v>
      </c>
      <c r="D13" t="s">
        <v>70</v>
      </c>
      <c r="E13" t="s">
        <v>159</v>
      </c>
      <c r="F13" t="s">
        <v>8</v>
      </c>
      <c r="G13" t="s">
        <v>65</v>
      </c>
      <c r="H13">
        <v>630000</v>
      </c>
    </row>
    <row r="14" spans="1:8" x14ac:dyDescent="0.45">
      <c r="A14" t="s">
        <v>67</v>
      </c>
      <c r="B14" t="s">
        <v>69</v>
      </c>
      <c r="C14" t="s">
        <v>12</v>
      </c>
      <c r="D14" t="s">
        <v>10</v>
      </c>
      <c r="E14" t="s">
        <v>159</v>
      </c>
      <c r="F14" t="s">
        <v>8</v>
      </c>
      <c r="G14" t="s">
        <v>39</v>
      </c>
      <c r="H14">
        <v>330000</v>
      </c>
    </row>
    <row r="15" spans="1:8" x14ac:dyDescent="0.45">
      <c r="A15" t="s">
        <v>67</v>
      </c>
      <c r="B15" t="s">
        <v>69</v>
      </c>
      <c r="C15" t="s">
        <v>35</v>
      </c>
      <c r="D15" t="s">
        <v>70</v>
      </c>
      <c r="E15" t="s">
        <v>159</v>
      </c>
      <c r="F15" t="s">
        <v>8</v>
      </c>
      <c r="G15" t="s">
        <v>42</v>
      </c>
      <c r="H15">
        <v>460000</v>
      </c>
    </row>
    <row r="16" spans="1:8" x14ac:dyDescent="0.45">
      <c r="A16" t="s">
        <v>67</v>
      </c>
      <c r="B16" t="s">
        <v>68</v>
      </c>
      <c r="C16" t="s">
        <v>35</v>
      </c>
      <c r="D16" t="s">
        <v>70</v>
      </c>
      <c r="E16" t="s">
        <v>159</v>
      </c>
      <c r="F16" t="s">
        <v>27</v>
      </c>
      <c r="G16" t="s">
        <v>47</v>
      </c>
      <c r="H16">
        <v>475000</v>
      </c>
    </row>
    <row r="17" spans="1:8" x14ac:dyDescent="0.45">
      <c r="A17" t="s">
        <v>67</v>
      </c>
      <c r="B17" t="s">
        <v>68</v>
      </c>
      <c r="C17" t="s">
        <v>33</v>
      </c>
      <c r="D17" t="s">
        <v>70</v>
      </c>
      <c r="E17" t="s">
        <v>159</v>
      </c>
      <c r="F17" t="s">
        <v>8</v>
      </c>
      <c r="G17" t="s">
        <v>64</v>
      </c>
      <c r="H17">
        <v>500000</v>
      </c>
    </row>
    <row r="18" spans="1:8" x14ac:dyDescent="0.45">
      <c r="A18" t="s">
        <v>67</v>
      </c>
      <c r="B18" t="s">
        <v>69</v>
      </c>
      <c r="C18" t="s">
        <v>33</v>
      </c>
      <c r="D18" t="s">
        <v>70</v>
      </c>
      <c r="E18" t="s">
        <v>159</v>
      </c>
      <c r="F18" t="s">
        <v>8</v>
      </c>
      <c r="G18" t="s">
        <v>71</v>
      </c>
      <c r="H18">
        <v>450000</v>
      </c>
    </row>
    <row r="19" spans="1:8" x14ac:dyDescent="0.45">
      <c r="A19" t="s">
        <v>67</v>
      </c>
      <c r="B19" t="s">
        <v>68</v>
      </c>
      <c r="C19" t="s">
        <v>35</v>
      </c>
      <c r="D19" t="s">
        <v>70</v>
      </c>
      <c r="E19" t="s">
        <v>159</v>
      </c>
      <c r="F19" t="s">
        <v>8</v>
      </c>
      <c r="G19" t="s">
        <v>56</v>
      </c>
      <c r="H19">
        <v>460000</v>
      </c>
    </row>
    <row r="20" spans="1:8" x14ac:dyDescent="0.45">
      <c r="A20" t="s">
        <v>67</v>
      </c>
      <c r="B20" t="s">
        <v>68</v>
      </c>
      <c r="C20" t="s">
        <v>33</v>
      </c>
      <c r="D20" t="s">
        <v>10</v>
      </c>
      <c r="E20" t="s">
        <v>159</v>
      </c>
      <c r="F20" t="s">
        <v>8</v>
      </c>
      <c r="G20" t="s">
        <v>41</v>
      </c>
      <c r="H20">
        <v>400000</v>
      </c>
    </row>
    <row r="21" spans="1:8" x14ac:dyDescent="0.45">
      <c r="A21" t="s">
        <v>67</v>
      </c>
      <c r="B21" t="s">
        <v>68</v>
      </c>
      <c r="C21" t="s">
        <v>35</v>
      </c>
      <c r="D21" t="s">
        <v>70</v>
      </c>
      <c r="E21" t="s">
        <v>159</v>
      </c>
      <c r="F21" t="s">
        <v>8</v>
      </c>
      <c r="G21" t="s">
        <v>56</v>
      </c>
      <c r="H21">
        <v>500000</v>
      </c>
    </row>
    <row r="22" spans="1:8" x14ac:dyDescent="0.45">
      <c r="A22" t="s">
        <v>67</v>
      </c>
      <c r="B22" t="s">
        <v>68</v>
      </c>
      <c r="C22" t="s">
        <v>33</v>
      </c>
      <c r="D22" t="s">
        <v>10</v>
      </c>
      <c r="E22" t="s">
        <v>160</v>
      </c>
      <c r="F22" t="s">
        <v>8</v>
      </c>
      <c r="G22" t="s">
        <v>56</v>
      </c>
      <c r="H22">
        <v>390000</v>
      </c>
    </row>
    <row r="23" spans="1:8" x14ac:dyDescent="0.45">
      <c r="A23" t="s">
        <v>67</v>
      </c>
      <c r="B23" t="s">
        <v>68</v>
      </c>
      <c r="C23" t="s">
        <v>33</v>
      </c>
      <c r="D23" t="s">
        <v>70</v>
      </c>
      <c r="E23" t="s">
        <v>160</v>
      </c>
      <c r="F23" t="s">
        <v>8</v>
      </c>
      <c r="G23" t="s">
        <v>59</v>
      </c>
      <c r="H23">
        <v>470000</v>
      </c>
    </row>
    <row r="24" spans="1:8" x14ac:dyDescent="0.45">
      <c r="A24" t="s">
        <v>67</v>
      </c>
      <c r="B24" t="s">
        <v>68</v>
      </c>
      <c r="C24" t="s">
        <v>33</v>
      </c>
      <c r="D24" t="s">
        <v>10</v>
      </c>
      <c r="E24" t="s">
        <v>160</v>
      </c>
      <c r="F24" t="s">
        <v>8</v>
      </c>
      <c r="G24" t="s">
        <v>71</v>
      </c>
      <c r="H24">
        <v>400000</v>
      </c>
    </row>
    <row r="25" spans="1:8" x14ac:dyDescent="0.45">
      <c r="A25" t="s">
        <v>67</v>
      </c>
      <c r="B25" t="s">
        <v>69</v>
      </c>
      <c r="C25" t="s">
        <v>35</v>
      </c>
      <c r="D25" t="s">
        <v>10</v>
      </c>
      <c r="E25" t="s">
        <v>160</v>
      </c>
      <c r="F25" t="s">
        <v>8</v>
      </c>
      <c r="G25" t="s">
        <v>40</v>
      </c>
      <c r="H25">
        <v>450000</v>
      </c>
    </row>
    <row r="26" spans="1:8" x14ac:dyDescent="0.45">
      <c r="A26" t="s">
        <v>67</v>
      </c>
      <c r="B26" t="s">
        <v>69</v>
      </c>
      <c r="C26" t="s">
        <v>35</v>
      </c>
      <c r="D26" t="s">
        <v>70</v>
      </c>
      <c r="E26" t="s">
        <v>159</v>
      </c>
      <c r="F26" t="s">
        <v>8</v>
      </c>
      <c r="G26" t="s">
        <v>39</v>
      </c>
      <c r="H26">
        <v>550000</v>
      </c>
    </row>
    <row r="27" spans="1:8" x14ac:dyDescent="0.45">
      <c r="A27" t="s">
        <v>67</v>
      </c>
      <c r="B27" t="s">
        <v>68</v>
      </c>
      <c r="C27" t="s">
        <v>33</v>
      </c>
      <c r="D27" t="s">
        <v>10</v>
      </c>
      <c r="E27" t="s">
        <v>160</v>
      </c>
      <c r="F27" t="s">
        <v>8</v>
      </c>
      <c r="G27" t="s">
        <v>41</v>
      </c>
      <c r="H27">
        <v>420000</v>
      </c>
    </row>
    <row r="28" spans="1:8" x14ac:dyDescent="0.45">
      <c r="A28" t="s">
        <v>67</v>
      </c>
      <c r="B28" t="s">
        <v>69</v>
      </c>
      <c r="C28" t="s">
        <v>33</v>
      </c>
      <c r="D28" t="s">
        <v>10</v>
      </c>
      <c r="E28" t="s">
        <v>159</v>
      </c>
      <c r="F28" t="s">
        <v>8</v>
      </c>
      <c r="G28" t="s">
        <v>42</v>
      </c>
      <c r="H28">
        <v>400000</v>
      </c>
    </row>
    <row r="29" spans="1:8" x14ac:dyDescent="0.45">
      <c r="A29" t="s">
        <v>67</v>
      </c>
      <c r="B29" t="s">
        <v>68</v>
      </c>
      <c r="C29" t="s">
        <v>33</v>
      </c>
      <c r="D29" t="s">
        <v>10</v>
      </c>
      <c r="E29" t="s">
        <v>160</v>
      </c>
      <c r="F29" t="s">
        <v>8</v>
      </c>
      <c r="G29" t="s">
        <v>45</v>
      </c>
      <c r="H29">
        <v>420000</v>
      </c>
    </row>
    <row r="30" spans="1:8" x14ac:dyDescent="0.45">
      <c r="A30" t="s">
        <v>67</v>
      </c>
      <c r="B30" t="s">
        <v>68</v>
      </c>
      <c r="C30" t="s">
        <v>12</v>
      </c>
      <c r="D30" t="s">
        <v>10</v>
      </c>
      <c r="E30" t="s">
        <v>160</v>
      </c>
      <c r="F30" t="s">
        <v>8</v>
      </c>
      <c r="G30" t="s">
        <v>39</v>
      </c>
      <c r="H30">
        <v>450000</v>
      </c>
    </row>
    <row r="31" spans="1:8" x14ac:dyDescent="0.45">
      <c r="A31" t="s">
        <v>67</v>
      </c>
      <c r="B31" t="s">
        <v>69</v>
      </c>
      <c r="C31" t="s">
        <v>33</v>
      </c>
      <c r="D31" t="s">
        <v>10</v>
      </c>
      <c r="E31" t="s">
        <v>160</v>
      </c>
      <c r="F31" t="s">
        <v>8</v>
      </c>
      <c r="G31" t="s">
        <v>65</v>
      </c>
      <c r="H31">
        <v>400000</v>
      </c>
    </row>
    <row r="32" spans="1:8" x14ac:dyDescent="0.45">
      <c r="A32" t="s">
        <v>67</v>
      </c>
      <c r="B32" t="s">
        <v>68</v>
      </c>
      <c r="C32" t="s">
        <v>33</v>
      </c>
      <c r="D32" t="s">
        <v>10</v>
      </c>
      <c r="E32" t="s">
        <v>160</v>
      </c>
      <c r="F32" t="s">
        <v>8</v>
      </c>
      <c r="G32" t="s">
        <v>46</v>
      </c>
      <c r="H32">
        <v>380000</v>
      </c>
    </row>
    <row r="33" spans="1:8" x14ac:dyDescent="0.45">
      <c r="A33" t="s">
        <v>67</v>
      </c>
      <c r="B33" t="s">
        <v>68</v>
      </c>
      <c r="C33" t="s">
        <v>35</v>
      </c>
      <c r="D33" t="s">
        <v>10</v>
      </c>
      <c r="E33" t="s">
        <v>160</v>
      </c>
      <c r="F33" t="s">
        <v>8</v>
      </c>
      <c r="G33" t="s">
        <v>41</v>
      </c>
      <c r="H33">
        <v>442000</v>
      </c>
    </row>
    <row r="34" spans="1:8" x14ac:dyDescent="0.45">
      <c r="A34" t="s">
        <v>67</v>
      </c>
      <c r="B34" t="s">
        <v>69</v>
      </c>
      <c r="C34" t="s">
        <v>12</v>
      </c>
      <c r="D34" t="s">
        <v>10</v>
      </c>
      <c r="E34" t="s">
        <v>160</v>
      </c>
      <c r="F34" t="s">
        <v>8</v>
      </c>
      <c r="G34" t="s">
        <v>64</v>
      </c>
      <c r="H34">
        <v>253000</v>
      </c>
    </row>
    <row r="35" spans="1:8" x14ac:dyDescent="0.45">
      <c r="A35" t="s">
        <v>67</v>
      </c>
      <c r="B35" t="s">
        <v>68</v>
      </c>
      <c r="C35" t="s">
        <v>33</v>
      </c>
      <c r="D35" t="s">
        <v>10</v>
      </c>
      <c r="E35" t="s">
        <v>160</v>
      </c>
      <c r="F35" t="s">
        <v>8</v>
      </c>
      <c r="G35" t="s">
        <v>71</v>
      </c>
      <c r="H35">
        <v>407000</v>
      </c>
    </row>
    <row r="36" spans="1:8" x14ac:dyDescent="0.45">
      <c r="A36" t="s">
        <v>67</v>
      </c>
      <c r="B36" t="s">
        <v>68</v>
      </c>
      <c r="C36" t="s">
        <v>33</v>
      </c>
      <c r="D36" t="s">
        <v>70</v>
      </c>
      <c r="E36" t="s">
        <v>159</v>
      </c>
      <c r="F36" t="s">
        <v>8</v>
      </c>
      <c r="G36" t="s">
        <v>66</v>
      </c>
      <c r="H36">
        <v>500000</v>
      </c>
    </row>
    <row r="37" spans="1:8" x14ac:dyDescent="0.45">
      <c r="A37" t="s">
        <v>67</v>
      </c>
      <c r="B37" t="s">
        <v>69</v>
      </c>
      <c r="C37" t="s">
        <v>36</v>
      </c>
      <c r="D37" t="s">
        <v>70</v>
      </c>
      <c r="E37" t="s">
        <v>159</v>
      </c>
      <c r="F37" t="s">
        <v>8</v>
      </c>
      <c r="G37" t="s">
        <v>55</v>
      </c>
      <c r="H37">
        <v>508704</v>
      </c>
    </row>
    <row r="38" spans="1:8" x14ac:dyDescent="0.45">
      <c r="A38" t="s">
        <v>67</v>
      </c>
      <c r="B38" t="s">
        <v>69</v>
      </c>
      <c r="C38" t="s">
        <v>36</v>
      </c>
      <c r="D38" t="s">
        <v>70</v>
      </c>
      <c r="E38" t="s">
        <v>160</v>
      </c>
      <c r="F38" t="s">
        <v>8</v>
      </c>
      <c r="G38" t="s">
        <v>42</v>
      </c>
      <c r="H38">
        <v>600000</v>
      </c>
    </row>
    <row r="39" spans="1:8" x14ac:dyDescent="0.45">
      <c r="A39" t="s">
        <v>67</v>
      </c>
      <c r="B39" t="s">
        <v>69</v>
      </c>
      <c r="C39" t="s">
        <v>33</v>
      </c>
      <c r="D39" t="s">
        <v>70</v>
      </c>
      <c r="E39" t="s">
        <v>160</v>
      </c>
      <c r="F39" t="s">
        <v>8</v>
      </c>
      <c r="G39" t="s">
        <v>59</v>
      </c>
      <c r="H39">
        <v>790000</v>
      </c>
    </row>
    <row r="40" spans="1:8" x14ac:dyDescent="0.45">
      <c r="A40" t="s">
        <v>67</v>
      </c>
      <c r="B40" t="s">
        <v>68</v>
      </c>
      <c r="C40" t="s">
        <v>33</v>
      </c>
      <c r="D40" t="s">
        <v>70</v>
      </c>
      <c r="E40" t="s">
        <v>159</v>
      </c>
      <c r="F40" t="s">
        <v>27</v>
      </c>
      <c r="G40" t="s">
        <v>39</v>
      </c>
      <c r="H40">
        <v>450000</v>
      </c>
    </row>
    <row r="41" spans="1:8" x14ac:dyDescent="0.45">
      <c r="A41" t="s">
        <v>67</v>
      </c>
      <c r="B41" t="s">
        <v>69</v>
      </c>
      <c r="C41" t="s">
        <v>33</v>
      </c>
      <c r="D41" t="s">
        <v>10</v>
      </c>
      <c r="E41" t="s">
        <v>161</v>
      </c>
      <c r="F41" t="s">
        <v>8</v>
      </c>
      <c r="G41" t="s">
        <v>41</v>
      </c>
      <c r="H41">
        <v>400000</v>
      </c>
    </row>
    <row r="42" spans="1:8" x14ac:dyDescent="0.45">
      <c r="A42" t="s">
        <v>67</v>
      </c>
      <c r="B42" t="s">
        <v>68</v>
      </c>
      <c r="C42" t="s">
        <v>33</v>
      </c>
      <c r="D42" t="s">
        <v>70</v>
      </c>
      <c r="E42" t="s">
        <v>159</v>
      </c>
      <c r="F42" t="s">
        <v>8</v>
      </c>
      <c r="G42" t="s">
        <v>64</v>
      </c>
      <c r="H42">
        <v>450000</v>
      </c>
    </row>
    <row r="43" spans="1:8" x14ac:dyDescent="0.45">
      <c r="A43" t="s">
        <v>67</v>
      </c>
      <c r="B43" t="s">
        <v>69</v>
      </c>
      <c r="C43" t="s">
        <v>12</v>
      </c>
      <c r="D43" t="s">
        <v>10</v>
      </c>
      <c r="E43" t="s">
        <v>159</v>
      </c>
      <c r="F43" t="s">
        <v>8</v>
      </c>
      <c r="G43" t="s">
        <v>39</v>
      </c>
      <c r="H43">
        <v>420000</v>
      </c>
    </row>
    <row r="44" spans="1:8" x14ac:dyDescent="0.45">
      <c r="A44" t="s">
        <v>67</v>
      </c>
      <c r="B44" t="s">
        <v>69</v>
      </c>
      <c r="C44" t="s">
        <v>33</v>
      </c>
      <c r="D44" t="s">
        <v>70</v>
      </c>
      <c r="E44" t="s">
        <v>159</v>
      </c>
      <c r="F44" t="s">
        <v>8</v>
      </c>
      <c r="G44" t="s">
        <v>56</v>
      </c>
      <c r="H44">
        <v>435000</v>
      </c>
    </row>
    <row r="45" spans="1:8" x14ac:dyDescent="0.45">
      <c r="A45" t="s">
        <v>67</v>
      </c>
      <c r="B45" t="s">
        <v>69</v>
      </c>
      <c r="C45" t="s">
        <v>33</v>
      </c>
      <c r="D45" t="s">
        <v>10</v>
      </c>
      <c r="E45" t="s">
        <v>159</v>
      </c>
      <c r="G45" t="s">
        <v>45</v>
      </c>
      <c r="H45">
        <v>350000</v>
      </c>
    </row>
    <row r="46" spans="1:8" x14ac:dyDescent="0.45">
      <c r="A46" t="s">
        <v>67</v>
      </c>
      <c r="B46" t="s">
        <v>68</v>
      </c>
      <c r="C46" t="s">
        <v>36</v>
      </c>
      <c r="D46" t="s">
        <v>10</v>
      </c>
      <c r="E46" t="s">
        <v>161</v>
      </c>
      <c r="F46" t="s">
        <v>8</v>
      </c>
      <c r="G46" t="s">
        <v>45</v>
      </c>
      <c r="H46">
        <v>576000</v>
      </c>
    </row>
    <row r="47" spans="1:8" x14ac:dyDescent="0.45">
      <c r="A47" t="s">
        <v>67</v>
      </c>
      <c r="B47" t="s">
        <v>69</v>
      </c>
      <c r="C47" t="s">
        <v>35</v>
      </c>
      <c r="D47" t="s">
        <v>70</v>
      </c>
      <c r="E47" t="s">
        <v>160</v>
      </c>
      <c r="F47" t="s">
        <v>8</v>
      </c>
      <c r="G47" t="s">
        <v>39</v>
      </c>
      <c r="H47">
        <v>460000</v>
      </c>
    </row>
    <row r="48" spans="1:8" x14ac:dyDescent="0.45">
      <c r="A48" t="s">
        <v>67</v>
      </c>
      <c r="B48" t="s">
        <v>69</v>
      </c>
      <c r="C48" t="s">
        <v>36</v>
      </c>
      <c r="D48" t="s">
        <v>70</v>
      </c>
      <c r="E48" t="s">
        <v>159</v>
      </c>
      <c r="F48" t="s">
        <v>8</v>
      </c>
      <c r="G48" t="s">
        <v>56</v>
      </c>
      <c r="H48">
        <v>445000</v>
      </c>
    </row>
    <row r="49" spans="1:8" x14ac:dyDescent="0.45">
      <c r="A49" t="s">
        <v>67</v>
      </c>
      <c r="B49" t="s">
        <v>68</v>
      </c>
      <c r="C49" t="s">
        <v>33</v>
      </c>
      <c r="D49" t="s">
        <v>10</v>
      </c>
      <c r="E49" t="s">
        <v>159</v>
      </c>
      <c r="F49" t="s">
        <v>27</v>
      </c>
      <c r="G49" t="s">
        <v>41</v>
      </c>
      <c r="H49">
        <v>350000</v>
      </c>
    </row>
    <row r="50" spans="1:8" x14ac:dyDescent="0.45">
      <c r="A50" t="s">
        <v>67</v>
      </c>
      <c r="B50" t="s">
        <v>69</v>
      </c>
      <c r="C50" t="s">
        <v>35</v>
      </c>
      <c r="D50" t="s">
        <v>70</v>
      </c>
      <c r="E50" t="s">
        <v>159</v>
      </c>
      <c r="F50" t="s">
        <v>8</v>
      </c>
      <c r="G50" t="s">
        <v>64</v>
      </c>
      <c r="H50">
        <v>330000</v>
      </c>
    </row>
    <row r="51" spans="1:8" x14ac:dyDescent="0.45">
      <c r="A51" t="s">
        <v>67</v>
      </c>
      <c r="B51" t="s">
        <v>68</v>
      </c>
      <c r="C51" t="s">
        <v>12</v>
      </c>
      <c r="D51" t="s">
        <v>10</v>
      </c>
      <c r="E51" t="s">
        <v>160</v>
      </c>
      <c r="F51" t="s">
        <v>8</v>
      </c>
      <c r="G51" t="s">
        <v>54</v>
      </c>
      <c r="H51">
        <v>420000</v>
      </c>
    </row>
    <row r="52" spans="1:8" x14ac:dyDescent="0.45">
      <c r="A52" t="s">
        <v>67</v>
      </c>
      <c r="B52" t="s">
        <v>69</v>
      </c>
      <c r="C52" t="s">
        <v>33</v>
      </c>
      <c r="D52" t="s">
        <v>10</v>
      </c>
      <c r="E52" t="s">
        <v>160</v>
      </c>
      <c r="F52" t="s">
        <v>8</v>
      </c>
      <c r="G52" t="s">
        <v>42</v>
      </c>
      <c r="H52">
        <v>300000</v>
      </c>
    </row>
    <row r="53" spans="1:8" x14ac:dyDescent="0.45">
      <c r="A53" t="s">
        <v>67</v>
      </c>
      <c r="B53" t="s">
        <v>68</v>
      </c>
      <c r="C53" t="s">
        <v>35</v>
      </c>
      <c r="D53" t="s">
        <v>70</v>
      </c>
      <c r="E53" t="s">
        <v>159</v>
      </c>
      <c r="F53" t="s">
        <v>8</v>
      </c>
      <c r="G53" t="s">
        <v>64</v>
      </c>
      <c r="H53">
        <v>480000</v>
      </c>
    </row>
    <row r="54" spans="1:8" x14ac:dyDescent="0.45">
      <c r="A54" t="s">
        <v>67</v>
      </c>
      <c r="B54" t="s">
        <v>68</v>
      </c>
      <c r="C54" t="s">
        <v>33</v>
      </c>
      <c r="D54" t="s">
        <v>70</v>
      </c>
      <c r="E54" t="s">
        <v>162</v>
      </c>
      <c r="F54" t="s">
        <v>8</v>
      </c>
      <c r="G54" t="s">
        <v>72</v>
      </c>
      <c r="H54">
        <v>460000</v>
      </c>
    </row>
    <row r="55" spans="1:8" x14ac:dyDescent="0.45">
      <c r="A55" t="s">
        <v>67</v>
      </c>
      <c r="B55" t="s">
        <v>68</v>
      </c>
      <c r="C55" t="s">
        <v>36</v>
      </c>
      <c r="D55" t="s">
        <v>70</v>
      </c>
      <c r="E55" t="s">
        <v>160</v>
      </c>
      <c r="F55" t="s">
        <v>8</v>
      </c>
      <c r="G55" t="s">
        <v>64</v>
      </c>
      <c r="H55">
        <v>480000</v>
      </c>
    </row>
    <row r="56" spans="1:8" x14ac:dyDescent="0.45">
      <c r="A56" t="s">
        <v>67</v>
      </c>
      <c r="B56" t="s">
        <v>69</v>
      </c>
      <c r="C56" t="s">
        <v>33</v>
      </c>
      <c r="D56" t="s">
        <v>10</v>
      </c>
      <c r="E56" t="s">
        <v>160</v>
      </c>
      <c r="F56" t="s">
        <v>8</v>
      </c>
      <c r="G56" t="s">
        <v>72</v>
      </c>
      <c r="H56">
        <v>250000</v>
      </c>
    </row>
    <row r="57" spans="1:8" x14ac:dyDescent="0.45">
      <c r="A57" t="s">
        <v>67</v>
      </c>
      <c r="B57" t="s">
        <v>68</v>
      </c>
      <c r="C57" t="s">
        <v>36</v>
      </c>
      <c r="D57" t="s">
        <v>10</v>
      </c>
      <c r="E57" t="s">
        <v>159</v>
      </c>
      <c r="F57" t="s">
        <v>8</v>
      </c>
      <c r="G57" t="s">
        <v>41</v>
      </c>
      <c r="H57">
        <v>500000</v>
      </c>
    </row>
    <row r="58" spans="1:8" x14ac:dyDescent="0.45">
      <c r="A58" t="s">
        <v>67</v>
      </c>
      <c r="B58" t="s">
        <v>68</v>
      </c>
      <c r="C58" t="s">
        <v>36</v>
      </c>
      <c r="D58" t="s">
        <v>70</v>
      </c>
      <c r="E58" t="s">
        <v>159</v>
      </c>
      <c r="F58" t="s">
        <v>27</v>
      </c>
      <c r="G58" t="s">
        <v>47</v>
      </c>
      <c r="H58">
        <v>524000</v>
      </c>
    </row>
    <row r="59" spans="1:8" x14ac:dyDescent="0.45">
      <c r="A59" t="s">
        <v>67</v>
      </c>
      <c r="B59" t="s">
        <v>68</v>
      </c>
      <c r="C59" t="s">
        <v>12</v>
      </c>
      <c r="D59" t="s">
        <v>10</v>
      </c>
      <c r="E59" t="s">
        <v>159</v>
      </c>
      <c r="F59" t="s">
        <v>8</v>
      </c>
      <c r="G59" t="s">
        <v>71</v>
      </c>
      <c r="H59">
        <v>377000</v>
      </c>
    </row>
    <row r="60" spans="1:8" x14ac:dyDescent="0.45">
      <c r="A60" t="s">
        <v>67</v>
      </c>
      <c r="B60" t="s">
        <v>69</v>
      </c>
      <c r="C60" t="s">
        <v>36</v>
      </c>
      <c r="D60" t="s">
        <v>10</v>
      </c>
      <c r="E60" t="s">
        <v>160</v>
      </c>
      <c r="F60" t="s">
        <v>8</v>
      </c>
      <c r="G60" t="s">
        <v>71</v>
      </c>
      <c r="H60">
        <v>440000</v>
      </c>
    </row>
    <row r="61" spans="1:8" x14ac:dyDescent="0.45">
      <c r="A61" t="s">
        <v>67</v>
      </c>
      <c r="B61" t="s">
        <v>68</v>
      </c>
      <c r="C61" t="s">
        <v>33</v>
      </c>
      <c r="D61" t="s">
        <v>10</v>
      </c>
      <c r="E61" t="s">
        <v>159</v>
      </c>
      <c r="F61" t="s">
        <v>8</v>
      </c>
      <c r="G61" t="s">
        <v>71</v>
      </c>
      <c r="H61">
        <v>350000</v>
      </c>
    </row>
    <row r="62" spans="1:8" x14ac:dyDescent="0.45">
      <c r="A62" t="s">
        <v>67</v>
      </c>
      <c r="B62" t="s">
        <v>69</v>
      </c>
      <c r="C62" t="s">
        <v>35</v>
      </c>
      <c r="D62" t="s">
        <v>10</v>
      </c>
      <c r="E62" t="s">
        <v>160</v>
      </c>
      <c r="F62" t="s">
        <v>8</v>
      </c>
      <c r="G62" t="s">
        <v>40</v>
      </c>
      <c r="H62">
        <v>390000</v>
      </c>
    </row>
    <row r="63" spans="1:8" x14ac:dyDescent="0.45">
      <c r="A63" t="s">
        <v>67</v>
      </c>
      <c r="B63" t="s">
        <v>69</v>
      </c>
      <c r="C63" t="s">
        <v>33</v>
      </c>
      <c r="D63" t="s">
        <v>10</v>
      </c>
      <c r="E63" t="s">
        <v>159</v>
      </c>
      <c r="F63" t="s">
        <v>8</v>
      </c>
      <c r="G63" t="s">
        <v>66</v>
      </c>
      <c r="H63">
        <v>550000</v>
      </c>
    </row>
    <row r="64" spans="1:8" x14ac:dyDescent="0.45">
      <c r="A64" t="s">
        <v>67</v>
      </c>
      <c r="B64" t="s">
        <v>69</v>
      </c>
      <c r="C64" t="s">
        <v>33</v>
      </c>
      <c r="D64" t="s">
        <v>10</v>
      </c>
      <c r="E64" t="s">
        <v>159</v>
      </c>
      <c r="F64" t="s">
        <v>8</v>
      </c>
      <c r="G64" t="s">
        <v>39</v>
      </c>
      <c r="H64">
        <v>480000</v>
      </c>
    </row>
    <row r="65" spans="1:8" x14ac:dyDescent="0.45">
      <c r="A65" t="s">
        <v>67</v>
      </c>
      <c r="B65" t="s">
        <v>68</v>
      </c>
      <c r="C65" t="s">
        <v>12</v>
      </c>
      <c r="D65" t="s">
        <v>10</v>
      </c>
      <c r="E65" t="s">
        <v>159</v>
      </c>
      <c r="F65" t="s">
        <v>8</v>
      </c>
      <c r="G65" t="s">
        <v>40</v>
      </c>
      <c r="H65">
        <v>390000</v>
      </c>
    </row>
    <row r="66" spans="1:8" x14ac:dyDescent="0.45">
      <c r="A66" t="s">
        <v>67</v>
      </c>
      <c r="B66" t="s">
        <v>69</v>
      </c>
      <c r="C66" t="s">
        <v>33</v>
      </c>
      <c r="D66" t="s">
        <v>70</v>
      </c>
      <c r="E66" t="s">
        <v>159</v>
      </c>
      <c r="F66" t="s">
        <v>8</v>
      </c>
      <c r="G66" t="s">
        <v>56</v>
      </c>
      <c r="H66">
        <v>450000</v>
      </c>
    </row>
    <row r="67" spans="1:8" x14ac:dyDescent="0.45">
      <c r="A67" t="s">
        <v>67</v>
      </c>
      <c r="B67" t="s">
        <v>69</v>
      </c>
      <c r="C67" t="s">
        <v>36</v>
      </c>
      <c r="D67" t="s">
        <v>70</v>
      </c>
      <c r="E67" t="s">
        <v>159</v>
      </c>
      <c r="F67" t="s">
        <v>8</v>
      </c>
      <c r="G67" t="s">
        <v>64</v>
      </c>
      <c r="H67">
        <v>480000</v>
      </c>
    </row>
    <row r="68" spans="1:8" x14ac:dyDescent="0.45">
      <c r="A68" t="s">
        <v>67</v>
      </c>
      <c r="B68" t="s">
        <v>68</v>
      </c>
      <c r="C68" t="s">
        <v>35</v>
      </c>
      <c r="D68" t="s">
        <v>10</v>
      </c>
      <c r="E68" t="s">
        <v>159</v>
      </c>
      <c r="G68" t="s">
        <v>31</v>
      </c>
      <c r="H68">
        <v>490000</v>
      </c>
    </row>
    <row r="69" spans="1:8" x14ac:dyDescent="0.45">
      <c r="A69" t="s">
        <v>67</v>
      </c>
      <c r="B69" t="s">
        <v>68</v>
      </c>
      <c r="C69" t="s">
        <v>12</v>
      </c>
      <c r="D69" t="s">
        <v>10</v>
      </c>
      <c r="E69" t="s">
        <v>159</v>
      </c>
      <c r="F69" t="s">
        <v>8</v>
      </c>
      <c r="G69" t="s">
        <v>42</v>
      </c>
      <c r="H69">
        <v>410000</v>
      </c>
    </row>
    <row r="70" spans="1:8" x14ac:dyDescent="0.45">
      <c r="A70" t="s">
        <v>67</v>
      </c>
      <c r="B70" t="s">
        <v>69</v>
      </c>
      <c r="C70" t="s">
        <v>33</v>
      </c>
      <c r="D70" t="s">
        <v>10</v>
      </c>
      <c r="E70" t="s">
        <v>160</v>
      </c>
      <c r="F70" t="s">
        <v>8</v>
      </c>
      <c r="G70" t="s">
        <v>64</v>
      </c>
      <c r="H70">
        <v>500000</v>
      </c>
    </row>
    <row r="71" spans="1:8" x14ac:dyDescent="0.45">
      <c r="A71" t="s">
        <v>67</v>
      </c>
      <c r="B71" t="s">
        <v>68</v>
      </c>
      <c r="C71" t="s">
        <v>35</v>
      </c>
      <c r="D71" t="s">
        <v>70</v>
      </c>
      <c r="E71" t="s">
        <v>159</v>
      </c>
      <c r="F71" t="s">
        <v>8</v>
      </c>
      <c r="G71" t="s">
        <v>56</v>
      </c>
      <c r="H71">
        <v>470000</v>
      </c>
    </row>
    <row r="72" spans="1:8" x14ac:dyDescent="0.45">
      <c r="A72" t="s">
        <v>67</v>
      </c>
      <c r="B72" t="s">
        <v>68</v>
      </c>
      <c r="C72" t="s">
        <v>33</v>
      </c>
      <c r="D72" t="s">
        <v>10</v>
      </c>
      <c r="E72" t="s">
        <v>160</v>
      </c>
      <c r="F72" t="s">
        <v>8</v>
      </c>
      <c r="G72" t="s">
        <v>40</v>
      </c>
      <c r="H72">
        <v>600000</v>
      </c>
    </row>
    <row r="73" spans="1:8" x14ac:dyDescent="0.45">
      <c r="A73" t="s">
        <v>67</v>
      </c>
      <c r="B73" t="s">
        <v>69</v>
      </c>
      <c r="C73" t="s">
        <v>12</v>
      </c>
      <c r="D73" t="s">
        <v>10</v>
      </c>
      <c r="E73" t="s">
        <v>159</v>
      </c>
      <c r="F73" t="s">
        <v>8</v>
      </c>
      <c r="G73" t="s">
        <v>39</v>
      </c>
      <c r="H73">
        <v>300000</v>
      </c>
    </row>
    <row r="74" spans="1:8" x14ac:dyDescent="0.45">
      <c r="A74" t="s">
        <v>67</v>
      </c>
      <c r="B74" t="s">
        <v>68</v>
      </c>
      <c r="C74" t="s">
        <v>33</v>
      </c>
      <c r="D74" t="s">
        <v>10</v>
      </c>
      <c r="E74" t="s">
        <v>160</v>
      </c>
      <c r="F74" t="s">
        <v>8</v>
      </c>
      <c r="G74" t="s">
        <v>42</v>
      </c>
      <c r="H74">
        <v>389000</v>
      </c>
    </row>
    <row r="75" spans="1:8" x14ac:dyDescent="0.45">
      <c r="A75" t="s">
        <v>67</v>
      </c>
      <c r="B75" t="s">
        <v>68</v>
      </c>
      <c r="C75" t="s">
        <v>33</v>
      </c>
      <c r="D75" t="s">
        <v>70</v>
      </c>
      <c r="E75" t="s">
        <v>159</v>
      </c>
      <c r="F75" t="s">
        <v>8</v>
      </c>
      <c r="G75" t="s">
        <v>39</v>
      </c>
      <c r="H75">
        <v>417000</v>
      </c>
    </row>
    <row r="76" spans="1:8" x14ac:dyDescent="0.45">
      <c r="A76" t="s">
        <v>67</v>
      </c>
      <c r="B76" t="s">
        <v>69</v>
      </c>
      <c r="C76" t="s">
        <v>33</v>
      </c>
      <c r="D76" t="s">
        <v>70</v>
      </c>
      <c r="E76" t="s">
        <v>159</v>
      </c>
      <c r="F76" t="s">
        <v>8</v>
      </c>
      <c r="G76" t="s">
        <v>40</v>
      </c>
      <c r="H76">
        <v>420000</v>
      </c>
    </row>
    <row r="77" spans="1:8" x14ac:dyDescent="0.45">
      <c r="A77" t="s">
        <v>67</v>
      </c>
      <c r="B77" t="s">
        <v>69</v>
      </c>
      <c r="C77" t="s">
        <v>35</v>
      </c>
      <c r="D77" t="s">
        <v>70</v>
      </c>
      <c r="E77" t="s">
        <v>159</v>
      </c>
      <c r="F77" t="s">
        <v>8</v>
      </c>
      <c r="G77" t="s">
        <v>56</v>
      </c>
      <c r="H77">
        <v>435000</v>
      </c>
    </row>
    <row r="78" spans="1:8" x14ac:dyDescent="0.45">
      <c r="A78" t="s">
        <v>67</v>
      </c>
      <c r="B78" t="s">
        <v>68</v>
      </c>
      <c r="C78" t="s">
        <v>12</v>
      </c>
      <c r="D78" t="s">
        <v>10</v>
      </c>
      <c r="E78" t="s">
        <v>160</v>
      </c>
      <c r="F78" t="s">
        <v>8</v>
      </c>
      <c r="G78" t="s">
        <v>40</v>
      </c>
      <c r="H78">
        <v>340000</v>
      </c>
    </row>
    <row r="79" spans="1:8" x14ac:dyDescent="0.45">
      <c r="A79" t="s">
        <v>67</v>
      </c>
      <c r="B79" t="s">
        <v>69</v>
      </c>
      <c r="C79" t="s">
        <v>33</v>
      </c>
      <c r="D79" t="s">
        <v>70</v>
      </c>
      <c r="E79" t="s">
        <v>159</v>
      </c>
      <c r="F79" t="s">
        <v>8</v>
      </c>
      <c r="G79" t="s">
        <v>64</v>
      </c>
      <c r="H79">
        <v>440000</v>
      </c>
    </row>
    <row r="80" spans="1:8" x14ac:dyDescent="0.45">
      <c r="A80" t="s">
        <v>67</v>
      </c>
      <c r="B80" t="s">
        <v>69</v>
      </c>
      <c r="C80" t="s">
        <v>33</v>
      </c>
      <c r="D80" t="s">
        <v>10</v>
      </c>
      <c r="E80" t="s">
        <v>160</v>
      </c>
      <c r="F80" t="s">
        <v>8</v>
      </c>
      <c r="G80" t="s">
        <v>41</v>
      </c>
      <c r="H80">
        <v>360000</v>
      </c>
    </row>
    <row r="81" spans="1:8" x14ac:dyDescent="0.45">
      <c r="A81" t="s">
        <v>67</v>
      </c>
      <c r="B81" t="s">
        <v>68</v>
      </c>
      <c r="C81" t="s">
        <v>33</v>
      </c>
      <c r="D81" t="s">
        <v>10</v>
      </c>
      <c r="E81" t="s">
        <v>159</v>
      </c>
      <c r="F81" t="s">
        <v>8</v>
      </c>
      <c r="G81" t="s">
        <v>64</v>
      </c>
      <c r="H81">
        <v>385000</v>
      </c>
    </row>
    <row r="82" spans="1:8" x14ac:dyDescent="0.45">
      <c r="A82" t="s">
        <v>67</v>
      </c>
      <c r="B82" t="s">
        <v>68</v>
      </c>
      <c r="C82" t="s">
        <v>33</v>
      </c>
      <c r="D82" t="s">
        <v>70</v>
      </c>
      <c r="E82" t="s">
        <v>159</v>
      </c>
      <c r="F82" t="s">
        <v>8</v>
      </c>
      <c r="G82" t="s">
        <v>64</v>
      </c>
      <c r="H82">
        <v>120000</v>
      </c>
    </row>
    <row r="83" spans="1:8" x14ac:dyDescent="0.45">
      <c r="A83" t="s">
        <v>67</v>
      </c>
      <c r="B83" t="s">
        <v>69</v>
      </c>
      <c r="C83" t="s">
        <v>33</v>
      </c>
      <c r="D83" t="s">
        <v>10</v>
      </c>
      <c r="E83" t="s">
        <v>160</v>
      </c>
      <c r="F83" t="s">
        <v>27</v>
      </c>
      <c r="G83" t="s">
        <v>39</v>
      </c>
      <c r="H83">
        <v>360000</v>
      </c>
    </row>
    <row r="84" spans="1:8" x14ac:dyDescent="0.45">
      <c r="A84" t="s">
        <v>67</v>
      </c>
      <c r="B84" t="s">
        <v>68</v>
      </c>
      <c r="C84" t="s">
        <v>35</v>
      </c>
      <c r="D84" t="s">
        <v>70</v>
      </c>
      <c r="E84" t="s">
        <v>159</v>
      </c>
      <c r="F84" t="s">
        <v>8</v>
      </c>
      <c r="G84" t="s">
        <v>72</v>
      </c>
      <c r="H84">
        <v>450000</v>
      </c>
    </row>
    <row r="85" spans="1:8" x14ac:dyDescent="0.45">
      <c r="A85" t="s">
        <v>67</v>
      </c>
      <c r="B85" t="s">
        <v>69</v>
      </c>
      <c r="C85" t="s">
        <v>33</v>
      </c>
      <c r="D85" t="s">
        <v>10</v>
      </c>
      <c r="E85" t="s">
        <v>159</v>
      </c>
      <c r="G85" t="s">
        <v>71</v>
      </c>
      <c r="H85">
        <v>300000</v>
      </c>
    </row>
    <row r="86" spans="1:8" x14ac:dyDescent="0.45">
      <c r="A86" t="s">
        <v>67</v>
      </c>
      <c r="B86" t="s">
        <v>68</v>
      </c>
      <c r="C86" t="s">
        <v>35</v>
      </c>
      <c r="D86" t="s">
        <v>10</v>
      </c>
      <c r="E86" t="s">
        <v>159</v>
      </c>
      <c r="F86" t="s">
        <v>8</v>
      </c>
      <c r="G86" t="s">
        <v>46</v>
      </c>
      <c r="H86">
        <v>460000</v>
      </c>
    </row>
    <row r="87" spans="1:8" x14ac:dyDescent="0.45">
      <c r="A87" t="s">
        <v>67</v>
      </c>
      <c r="B87" t="s">
        <v>68</v>
      </c>
      <c r="C87" t="s">
        <v>33</v>
      </c>
      <c r="D87" t="s">
        <v>70</v>
      </c>
      <c r="E87" t="s">
        <v>160</v>
      </c>
      <c r="F87" t="s">
        <v>8</v>
      </c>
      <c r="G87" t="s">
        <v>39</v>
      </c>
      <c r="H87">
        <v>450000</v>
      </c>
    </row>
    <row r="88" spans="1:8" x14ac:dyDescent="0.45">
      <c r="A88" t="s">
        <v>67</v>
      </c>
      <c r="B88" t="s">
        <v>68</v>
      </c>
      <c r="C88" t="s">
        <v>33</v>
      </c>
      <c r="D88" t="s">
        <v>10</v>
      </c>
      <c r="E88" t="s">
        <v>159</v>
      </c>
      <c r="F88" t="s">
        <v>8</v>
      </c>
      <c r="G88" t="s">
        <v>71</v>
      </c>
      <c r="H88">
        <v>420000</v>
      </c>
    </row>
    <row r="89" spans="1:8" x14ac:dyDescent="0.45">
      <c r="A89" t="s">
        <v>67</v>
      </c>
      <c r="B89" t="s">
        <v>69</v>
      </c>
      <c r="C89" t="s">
        <v>35</v>
      </c>
      <c r="D89" t="s">
        <v>70</v>
      </c>
      <c r="E89" t="s">
        <v>159</v>
      </c>
      <c r="F89" t="s">
        <v>8</v>
      </c>
      <c r="G89" t="s">
        <v>56</v>
      </c>
      <c r="H89">
        <v>500000</v>
      </c>
    </row>
    <row r="90" spans="1:8" x14ac:dyDescent="0.45">
      <c r="A90" t="s">
        <v>67</v>
      </c>
      <c r="B90" t="s">
        <v>68</v>
      </c>
      <c r="C90" t="s">
        <v>35</v>
      </c>
      <c r="D90" t="s">
        <v>70</v>
      </c>
      <c r="E90" t="s">
        <v>159</v>
      </c>
      <c r="F90" t="s">
        <v>27</v>
      </c>
      <c r="G90" t="s">
        <v>72</v>
      </c>
      <c r="H90">
        <v>600000</v>
      </c>
    </row>
    <row r="91" spans="1:8" x14ac:dyDescent="0.45">
      <c r="A91" t="s">
        <v>67</v>
      </c>
      <c r="B91" t="s">
        <v>69</v>
      </c>
      <c r="C91" t="s">
        <v>36</v>
      </c>
      <c r="D91" t="s">
        <v>70</v>
      </c>
      <c r="E91" t="s">
        <v>159</v>
      </c>
      <c r="F91" t="s">
        <v>8</v>
      </c>
      <c r="G91" t="s">
        <v>39</v>
      </c>
      <c r="H91">
        <v>570000</v>
      </c>
    </row>
    <row r="92" spans="1:8" x14ac:dyDescent="0.45">
      <c r="A92" t="s">
        <v>67</v>
      </c>
      <c r="B92" t="s">
        <v>68</v>
      </c>
      <c r="C92" t="s">
        <v>33</v>
      </c>
      <c r="D92" t="s">
        <v>70</v>
      </c>
      <c r="E92" t="s">
        <v>159</v>
      </c>
      <c r="F92" t="s">
        <v>8</v>
      </c>
      <c r="G92" t="s">
        <v>64</v>
      </c>
      <c r="H92">
        <v>450000</v>
      </c>
    </row>
    <row r="93" spans="1:8" x14ac:dyDescent="0.45">
      <c r="A93" t="s">
        <v>67</v>
      </c>
      <c r="B93" t="s">
        <v>69</v>
      </c>
      <c r="C93" t="s">
        <v>36</v>
      </c>
      <c r="D93" t="s">
        <v>70</v>
      </c>
      <c r="E93" t="s">
        <v>162</v>
      </c>
      <c r="F93" t="s">
        <v>8</v>
      </c>
      <c r="G93" t="s">
        <v>39</v>
      </c>
      <c r="H93">
        <v>1000000</v>
      </c>
    </row>
    <row r="94" spans="1:8" x14ac:dyDescent="0.45">
      <c r="A94" t="s">
        <v>67</v>
      </c>
      <c r="B94" t="s">
        <v>69</v>
      </c>
      <c r="C94" t="s">
        <v>36</v>
      </c>
      <c r="D94" t="s">
        <v>70</v>
      </c>
      <c r="E94" t="s">
        <v>159</v>
      </c>
      <c r="F94" t="s">
        <v>8</v>
      </c>
      <c r="G94" t="s">
        <v>64</v>
      </c>
      <c r="H94">
        <v>900000</v>
      </c>
    </row>
    <row r="95" spans="1:8" x14ac:dyDescent="0.45">
      <c r="A95" t="s">
        <v>67</v>
      </c>
      <c r="B95" t="s">
        <v>68</v>
      </c>
      <c r="C95" t="s">
        <v>33</v>
      </c>
      <c r="D95" t="s">
        <v>70</v>
      </c>
      <c r="E95" t="s">
        <v>159</v>
      </c>
      <c r="F95" t="s">
        <v>8</v>
      </c>
      <c r="G95" t="s">
        <v>65</v>
      </c>
      <c r="H95">
        <v>550000</v>
      </c>
    </row>
    <row r="96" spans="1:8" x14ac:dyDescent="0.45">
      <c r="A96" t="s">
        <v>67</v>
      </c>
      <c r="B96" t="s">
        <v>68</v>
      </c>
      <c r="C96" t="s">
        <v>33</v>
      </c>
      <c r="D96" t="s">
        <v>70</v>
      </c>
      <c r="E96" t="s">
        <v>162</v>
      </c>
      <c r="F96" t="s">
        <v>8</v>
      </c>
      <c r="G96" t="s">
        <v>64</v>
      </c>
      <c r="H96">
        <v>65000</v>
      </c>
    </row>
    <row r="97" spans="1:8" x14ac:dyDescent="0.45">
      <c r="A97" t="s">
        <v>67</v>
      </c>
      <c r="B97" t="s">
        <v>69</v>
      </c>
      <c r="C97" t="s">
        <v>36</v>
      </c>
      <c r="D97" t="s">
        <v>70</v>
      </c>
      <c r="E97" t="s">
        <v>159</v>
      </c>
      <c r="F97" t="s">
        <v>8</v>
      </c>
      <c r="G97" t="s">
        <v>56</v>
      </c>
      <c r="H97">
        <v>435000</v>
      </c>
    </row>
    <row r="98" spans="1:8" x14ac:dyDescent="0.45">
      <c r="A98" t="s">
        <v>67</v>
      </c>
      <c r="B98" t="s">
        <v>69</v>
      </c>
      <c r="C98" t="s">
        <v>12</v>
      </c>
      <c r="D98" t="s">
        <v>10</v>
      </c>
      <c r="E98" t="s">
        <v>160</v>
      </c>
      <c r="F98" t="s">
        <v>8</v>
      </c>
      <c r="G98" t="s">
        <v>54</v>
      </c>
      <c r="H98">
        <v>410000</v>
      </c>
    </row>
    <row r="99" spans="1:8" x14ac:dyDescent="0.45">
      <c r="A99" t="s">
        <v>67</v>
      </c>
      <c r="B99" t="s">
        <v>68</v>
      </c>
      <c r="C99" t="s">
        <v>35</v>
      </c>
      <c r="D99" t="s">
        <v>70</v>
      </c>
      <c r="E99" t="s">
        <v>159</v>
      </c>
      <c r="F99" t="s">
        <v>8</v>
      </c>
      <c r="G99" t="s">
        <v>61</v>
      </c>
      <c r="H99">
        <v>450000</v>
      </c>
    </row>
    <row r="100" spans="1:8" x14ac:dyDescent="0.45">
      <c r="A100" t="s">
        <v>67</v>
      </c>
      <c r="B100" t="s">
        <v>68</v>
      </c>
      <c r="C100" t="s">
        <v>33</v>
      </c>
      <c r="D100" t="s">
        <v>10</v>
      </c>
      <c r="E100" t="s">
        <v>161</v>
      </c>
      <c r="F100" t="s">
        <v>8</v>
      </c>
      <c r="G100" t="s">
        <v>71</v>
      </c>
      <c r="H100">
        <v>340000</v>
      </c>
    </row>
    <row r="101" spans="1:8" x14ac:dyDescent="0.45">
      <c r="A101" t="s">
        <v>67</v>
      </c>
      <c r="B101" t="s">
        <v>68</v>
      </c>
      <c r="C101" t="s">
        <v>33</v>
      </c>
      <c r="D101" t="s">
        <v>10</v>
      </c>
      <c r="E101" t="s">
        <v>159</v>
      </c>
      <c r="F101" t="s">
        <v>27</v>
      </c>
      <c r="G101" t="s">
        <v>47</v>
      </c>
      <c r="H101">
        <v>428000</v>
      </c>
    </row>
    <row r="102" spans="1:8" x14ac:dyDescent="0.45">
      <c r="A102" t="s">
        <v>67</v>
      </c>
      <c r="B102" t="s">
        <v>69</v>
      </c>
      <c r="C102" t="s">
        <v>33</v>
      </c>
      <c r="D102" t="s">
        <v>10</v>
      </c>
      <c r="E102" t="s">
        <v>159</v>
      </c>
      <c r="F102" t="s">
        <v>8</v>
      </c>
      <c r="G102" t="s">
        <v>39</v>
      </c>
      <c r="H102">
        <v>340000</v>
      </c>
    </row>
    <row r="103" spans="1:8" x14ac:dyDescent="0.45">
      <c r="A103" t="s">
        <v>67</v>
      </c>
      <c r="B103" t="s">
        <v>68</v>
      </c>
      <c r="C103" t="s">
        <v>33</v>
      </c>
      <c r="D103" t="s">
        <v>10</v>
      </c>
      <c r="E103" t="s">
        <v>160</v>
      </c>
      <c r="F103" t="s">
        <v>8</v>
      </c>
      <c r="G103" t="s">
        <v>66</v>
      </c>
      <c r="H103">
        <v>450000</v>
      </c>
    </row>
    <row r="104" spans="1:8" x14ac:dyDescent="0.45">
      <c r="A104" t="s">
        <v>67</v>
      </c>
      <c r="B104" t="s">
        <v>68</v>
      </c>
      <c r="C104" t="s">
        <v>12</v>
      </c>
      <c r="D104" t="s">
        <v>10</v>
      </c>
      <c r="E104" t="s">
        <v>159</v>
      </c>
      <c r="F104" t="s">
        <v>8</v>
      </c>
      <c r="G104" t="s">
        <v>41</v>
      </c>
      <c r="H104">
        <v>300000</v>
      </c>
    </row>
    <row r="105" spans="1:8" x14ac:dyDescent="0.45">
      <c r="A105" t="s">
        <v>67</v>
      </c>
      <c r="B105" t="s">
        <v>68</v>
      </c>
      <c r="C105" t="s">
        <v>37</v>
      </c>
      <c r="D105" t="s">
        <v>10</v>
      </c>
      <c r="E105" t="s">
        <v>161</v>
      </c>
      <c r="F105" t="s">
        <v>8</v>
      </c>
      <c r="G105" t="s">
        <v>65</v>
      </c>
      <c r="H105">
        <v>480000</v>
      </c>
    </row>
    <row r="106" spans="1:8" x14ac:dyDescent="0.45">
      <c r="A106" t="s">
        <v>67</v>
      </c>
      <c r="B106" t="s">
        <v>68</v>
      </c>
      <c r="C106" t="s">
        <v>33</v>
      </c>
      <c r="D106" t="s">
        <v>10</v>
      </c>
      <c r="E106" t="s">
        <v>159</v>
      </c>
      <c r="F106" t="s">
        <v>8</v>
      </c>
      <c r="G106" t="s">
        <v>39</v>
      </c>
      <c r="H106">
        <v>370000</v>
      </c>
    </row>
    <row r="107" spans="1:8" x14ac:dyDescent="0.45">
      <c r="A107" t="s">
        <v>67</v>
      </c>
      <c r="B107" t="s">
        <v>69</v>
      </c>
      <c r="C107" t="s">
        <v>35</v>
      </c>
      <c r="D107" t="s">
        <v>70</v>
      </c>
      <c r="E107" t="s">
        <v>159</v>
      </c>
      <c r="F107" t="s">
        <v>8</v>
      </c>
      <c r="G107" t="s">
        <v>42</v>
      </c>
      <c r="H107">
        <v>470000</v>
      </c>
    </row>
    <row r="108" spans="1:8" x14ac:dyDescent="0.45">
      <c r="A108" t="s">
        <v>67</v>
      </c>
      <c r="B108" t="s">
        <v>68</v>
      </c>
      <c r="C108" t="s">
        <v>33</v>
      </c>
      <c r="D108" t="s">
        <v>70</v>
      </c>
      <c r="E108" t="s">
        <v>159</v>
      </c>
      <c r="F108" t="s">
        <v>8</v>
      </c>
      <c r="G108" t="s">
        <v>39</v>
      </c>
      <c r="H108">
        <v>530000</v>
      </c>
    </row>
    <row r="109" spans="1:8" x14ac:dyDescent="0.45">
      <c r="A109" t="s">
        <v>67</v>
      </c>
      <c r="B109" t="s">
        <v>68</v>
      </c>
      <c r="C109" t="s">
        <v>33</v>
      </c>
      <c r="D109" t="s">
        <v>10</v>
      </c>
      <c r="E109" t="s">
        <v>160</v>
      </c>
      <c r="F109" t="s">
        <v>8</v>
      </c>
      <c r="G109" t="s">
        <v>39</v>
      </c>
      <c r="H109">
        <v>370000</v>
      </c>
    </row>
    <row r="110" spans="1:8" x14ac:dyDescent="0.45">
      <c r="A110" t="s">
        <v>67</v>
      </c>
      <c r="B110" t="s">
        <v>68</v>
      </c>
      <c r="C110" t="s">
        <v>37</v>
      </c>
      <c r="D110" t="s">
        <v>10</v>
      </c>
      <c r="E110" t="s">
        <v>160</v>
      </c>
      <c r="F110" t="s">
        <v>8</v>
      </c>
      <c r="G110" t="s">
        <v>40</v>
      </c>
      <c r="H110">
        <v>420000</v>
      </c>
    </row>
    <row r="111" spans="1:8" x14ac:dyDescent="0.45">
      <c r="A111" t="s">
        <v>67</v>
      </c>
      <c r="B111" t="s">
        <v>68</v>
      </c>
      <c r="C111" t="s">
        <v>12</v>
      </c>
      <c r="D111" t="s">
        <v>10</v>
      </c>
      <c r="E111" t="s">
        <v>160</v>
      </c>
      <c r="F111" t="s">
        <v>8</v>
      </c>
      <c r="G111" t="s">
        <v>71</v>
      </c>
      <c r="H111">
        <v>420000</v>
      </c>
    </row>
    <row r="112" spans="1:8" x14ac:dyDescent="0.45">
      <c r="A112" t="s">
        <v>67</v>
      </c>
      <c r="B112" t="s">
        <v>68</v>
      </c>
      <c r="C112" t="s">
        <v>12</v>
      </c>
      <c r="D112" t="s">
        <v>10</v>
      </c>
      <c r="E112" t="s">
        <v>159</v>
      </c>
      <c r="F112" t="s">
        <v>8</v>
      </c>
      <c r="G112" t="s">
        <v>40</v>
      </c>
      <c r="H112">
        <v>375000</v>
      </c>
    </row>
    <row r="113" spans="1:8" x14ac:dyDescent="0.45">
      <c r="A113" t="s">
        <v>67</v>
      </c>
      <c r="B113" t="s">
        <v>69</v>
      </c>
      <c r="C113" t="s">
        <v>33</v>
      </c>
      <c r="D113" t="s">
        <v>10</v>
      </c>
      <c r="E113" t="s">
        <v>160</v>
      </c>
      <c r="F113" t="s">
        <v>8</v>
      </c>
      <c r="G113" t="s">
        <v>39</v>
      </c>
      <c r="H113">
        <v>455000</v>
      </c>
    </row>
    <row r="114" spans="1:8" x14ac:dyDescent="0.45">
      <c r="A114" t="s">
        <v>67</v>
      </c>
      <c r="B114" t="s">
        <v>68</v>
      </c>
      <c r="C114" t="s">
        <v>37</v>
      </c>
      <c r="D114" t="s">
        <v>10</v>
      </c>
      <c r="E114" t="s">
        <v>159</v>
      </c>
      <c r="F114" t="s">
        <v>8</v>
      </c>
      <c r="G114" t="s">
        <v>61</v>
      </c>
      <c r="H114">
        <v>550000</v>
      </c>
    </row>
    <row r="115" spans="1:8" x14ac:dyDescent="0.45">
      <c r="A115" t="s">
        <v>67</v>
      </c>
      <c r="B115" t="s">
        <v>69</v>
      </c>
      <c r="C115" t="s">
        <v>12</v>
      </c>
      <c r="D115" t="s">
        <v>10</v>
      </c>
      <c r="E115" t="s">
        <v>160</v>
      </c>
      <c r="F115" t="s">
        <v>8</v>
      </c>
      <c r="G115" t="s">
        <v>40</v>
      </c>
      <c r="H115">
        <v>415000</v>
      </c>
    </row>
    <row r="116" spans="1:8" x14ac:dyDescent="0.45">
      <c r="A116" t="s">
        <v>67</v>
      </c>
      <c r="B116" t="s">
        <v>68</v>
      </c>
      <c r="C116" t="s">
        <v>12</v>
      </c>
      <c r="D116" t="s">
        <v>10</v>
      </c>
      <c r="E116" t="s">
        <v>159</v>
      </c>
      <c r="F116" t="s">
        <v>8</v>
      </c>
      <c r="G116" t="s">
        <v>40</v>
      </c>
      <c r="H116">
        <v>408000</v>
      </c>
    </row>
    <row r="117" spans="1:8" x14ac:dyDescent="0.45">
      <c r="A117" t="s">
        <v>67</v>
      </c>
      <c r="B117" t="s">
        <v>68</v>
      </c>
      <c r="C117" t="s">
        <v>12</v>
      </c>
      <c r="D117" t="s">
        <v>10</v>
      </c>
      <c r="E117" t="s">
        <v>159</v>
      </c>
      <c r="F117" t="s">
        <v>27</v>
      </c>
      <c r="G117" t="s">
        <v>64</v>
      </c>
      <c r="H117">
        <v>79835</v>
      </c>
    </row>
    <row r="118" spans="1:8" x14ac:dyDescent="0.45">
      <c r="A118" t="s">
        <v>67</v>
      </c>
      <c r="B118" t="s">
        <v>68</v>
      </c>
      <c r="C118" t="s">
        <v>37</v>
      </c>
      <c r="D118" t="s">
        <v>10</v>
      </c>
      <c r="E118" t="s">
        <v>160</v>
      </c>
      <c r="F118" t="s">
        <v>8</v>
      </c>
      <c r="G118" t="s">
        <v>65</v>
      </c>
      <c r="H118">
        <v>400000</v>
      </c>
    </row>
    <row r="119" spans="1:8" x14ac:dyDescent="0.45">
      <c r="A119" t="s">
        <v>67</v>
      </c>
      <c r="B119" t="s">
        <v>68</v>
      </c>
      <c r="C119" t="s">
        <v>35</v>
      </c>
      <c r="D119" t="s">
        <v>10</v>
      </c>
      <c r="E119" t="s">
        <v>160</v>
      </c>
      <c r="F119" t="s">
        <v>8</v>
      </c>
      <c r="G119" t="s">
        <v>39</v>
      </c>
      <c r="H119">
        <v>300000</v>
      </c>
    </row>
    <row r="120" spans="1:8" x14ac:dyDescent="0.45">
      <c r="A120" t="s">
        <v>67</v>
      </c>
      <c r="B120" t="s">
        <v>68</v>
      </c>
      <c r="C120" t="s">
        <v>33</v>
      </c>
      <c r="D120" t="s">
        <v>10</v>
      </c>
      <c r="E120" t="s">
        <v>159</v>
      </c>
      <c r="F120" t="s">
        <v>8</v>
      </c>
      <c r="G120" t="s">
        <v>39</v>
      </c>
      <c r="H120">
        <v>370000</v>
      </c>
    </row>
    <row r="121" spans="1:8" x14ac:dyDescent="0.45">
      <c r="A121" t="s">
        <v>67</v>
      </c>
      <c r="B121" t="s">
        <v>69</v>
      </c>
      <c r="C121" t="s">
        <v>33</v>
      </c>
      <c r="D121" t="s">
        <v>70</v>
      </c>
      <c r="E121" t="s">
        <v>159</v>
      </c>
      <c r="F121" t="s">
        <v>8</v>
      </c>
      <c r="G121" t="s">
        <v>64</v>
      </c>
      <c r="H121">
        <v>480000</v>
      </c>
    </row>
    <row r="122" spans="1:8" x14ac:dyDescent="0.45">
      <c r="A122" t="s">
        <v>67</v>
      </c>
      <c r="B122" t="s">
        <v>68</v>
      </c>
      <c r="C122" t="s">
        <v>33</v>
      </c>
      <c r="D122" t="s">
        <v>10</v>
      </c>
      <c r="E122" t="s">
        <v>160</v>
      </c>
      <c r="F122" t="s">
        <v>8</v>
      </c>
      <c r="G122" t="s">
        <v>71</v>
      </c>
      <c r="H122">
        <v>360000</v>
      </c>
    </row>
    <row r="123" spans="1:8" x14ac:dyDescent="0.45">
      <c r="A123" t="s">
        <v>67</v>
      </c>
      <c r="B123" t="s">
        <v>68</v>
      </c>
      <c r="C123" t="s">
        <v>33</v>
      </c>
      <c r="D123" t="s">
        <v>70</v>
      </c>
      <c r="E123" t="s">
        <v>159</v>
      </c>
      <c r="F123" t="s">
        <v>8</v>
      </c>
      <c r="G123" t="s">
        <v>56</v>
      </c>
      <c r="H123">
        <v>440000</v>
      </c>
    </row>
    <row r="124" spans="1:8" x14ac:dyDescent="0.45">
      <c r="A124" t="s">
        <v>67</v>
      </c>
      <c r="B124" t="s">
        <v>69</v>
      </c>
      <c r="C124" t="s">
        <v>35</v>
      </c>
      <c r="D124" t="s">
        <v>70</v>
      </c>
      <c r="E124" t="s">
        <v>159</v>
      </c>
      <c r="F124" t="s">
        <v>8</v>
      </c>
      <c r="G124" t="s">
        <v>55</v>
      </c>
      <c r="H124">
        <v>450000</v>
      </c>
    </row>
    <row r="125" spans="1:8" x14ac:dyDescent="0.45">
      <c r="A125" t="s">
        <v>67</v>
      </c>
      <c r="B125" t="s">
        <v>68</v>
      </c>
      <c r="C125" t="s">
        <v>35</v>
      </c>
      <c r="D125" t="s">
        <v>70</v>
      </c>
      <c r="E125" t="s">
        <v>159</v>
      </c>
      <c r="F125" t="s">
        <v>8</v>
      </c>
      <c r="G125" t="s">
        <v>56</v>
      </c>
      <c r="H125">
        <v>500000</v>
      </c>
    </row>
    <row r="126" spans="1:8" x14ac:dyDescent="0.45">
      <c r="A126" t="s">
        <v>67</v>
      </c>
      <c r="B126" t="s">
        <v>68</v>
      </c>
      <c r="C126" t="s">
        <v>35</v>
      </c>
      <c r="D126" t="s">
        <v>70</v>
      </c>
      <c r="E126" t="s">
        <v>159</v>
      </c>
      <c r="F126" t="s">
        <v>8</v>
      </c>
      <c r="G126" t="s">
        <v>42</v>
      </c>
      <c r="H126">
        <v>600000</v>
      </c>
    </row>
    <row r="127" spans="1:8" x14ac:dyDescent="0.45">
      <c r="A127" t="s">
        <v>67</v>
      </c>
      <c r="B127" t="s">
        <v>69</v>
      </c>
      <c r="C127" t="s">
        <v>37</v>
      </c>
      <c r="D127" t="s">
        <v>10</v>
      </c>
      <c r="E127" t="s">
        <v>160</v>
      </c>
      <c r="F127" t="s">
        <v>8</v>
      </c>
      <c r="G127" t="s">
        <v>65</v>
      </c>
      <c r="H127">
        <v>390000</v>
      </c>
    </row>
    <row r="128" spans="1:8" x14ac:dyDescent="0.45">
      <c r="A128" t="s">
        <v>67</v>
      </c>
      <c r="B128" t="s">
        <v>69</v>
      </c>
      <c r="C128" t="s">
        <v>33</v>
      </c>
      <c r="D128" t="s">
        <v>10</v>
      </c>
      <c r="E128" t="s">
        <v>159</v>
      </c>
      <c r="F128" t="s">
        <v>8</v>
      </c>
      <c r="G128" t="s">
        <v>42</v>
      </c>
      <c r="H128">
        <v>450000</v>
      </c>
    </row>
    <row r="129" spans="1:8" x14ac:dyDescent="0.45">
      <c r="A129" t="s">
        <v>67</v>
      </c>
      <c r="B129" t="s">
        <v>68</v>
      </c>
      <c r="C129" t="s">
        <v>33</v>
      </c>
      <c r="D129" t="s">
        <v>70</v>
      </c>
      <c r="E129" t="s">
        <v>160</v>
      </c>
      <c r="F129" t="s">
        <v>8</v>
      </c>
      <c r="G129" t="s">
        <v>65</v>
      </c>
      <c r="H129">
        <v>510000</v>
      </c>
    </row>
    <row r="130" spans="1:8" x14ac:dyDescent="0.45">
      <c r="A130" t="s">
        <v>67</v>
      </c>
      <c r="B130" t="s">
        <v>69</v>
      </c>
      <c r="C130" t="s">
        <v>33</v>
      </c>
      <c r="D130" t="s">
        <v>10</v>
      </c>
      <c r="E130" t="s">
        <v>160</v>
      </c>
      <c r="F130" t="s">
        <v>27</v>
      </c>
      <c r="G130" t="s">
        <v>42</v>
      </c>
      <c r="H130">
        <v>240000</v>
      </c>
    </row>
    <row r="131" spans="1:8" x14ac:dyDescent="0.45">
      <c r="A131" t="s">
        <v>67</v>
      </c>
      <c r="B131" t="s">
        <v>68</v>
      </c>
      <c r="C131" t="s">
        <v>35</v>
      </c>
      <c r="D131" t="s">
        <v>70</v>
      </c>
      <c r="E131" t="s">
        <v>159</v>
      </c>
      <c r="F131" t="s">
        <v>8</v>
      </c>
      <c r="G131" t="s">
        <v>40</v>
      </c>
      <c r="H131">
        <v>440000</v>
      </c>
    </row>
    <row r="132" spans="1:8" x14ac:dyDescent="0.45">
      <c r="A132" t="s">
        <v>67</v>
      </c>
      <c r="B132" t="s">
        <v>68</v>
      </c>
      <c r="C132" t="s">
        <v>33</v>
      </c>
      <c r="D132" t="s">
        <v>10</v>
      </c>
      <c r="E132" t="s">
        <v>160</v>
      </c>
      <c r="F132" t="s">
        <v>8</v>
      </c>
      <c r="G132" t="s">
        <v>39</v>
      </c>
      <c r="H132">
        <v>400000</v>
      </c>
    </row>
    <row r="133" spans="1:8" x14ac:dyDescent="0.45">
      <c r="A133" t="s">
        <v>67</v>
      </c>
      <c r="B133" t="s">
        <v>68</v>
      </c>
      <c r="C133" t="s">
        <v>12</v>
      </c>
      <c r="D133" t="s">
        <v>10</v>
      </c>
      <c r="E133" t="s">
        <v>159</v>
      </c>
      <c r="F133" t="s">
        <v>8</v>
      </c>
      <c r="G133" t="s">
        <v>39</v>
      </c>
      <c r="H133">
        <v>411000</v>
      </c>
    </row>
    <row r="134" spans="1:8" x14ac:dyDescent="0.45">
      <c r="A134" t="s">
        <v>67</v>
      </c>
      <c r="B134" t="s">
        <v>68</v>
      </c>
      <c r="C134" t="s">
        <v>33</v>
      </c>
      <c r="D134" t="s">
        <v>70</v>
      </c>
      <c r="E134" t="s">
        <v>160</v>
      </c>
      <c r="F134" t="s">
        <v>27</v>
      </c>
      <c r="G134" t="s">
        <v>73</v>
      </c>
      <c r="H134">
        <v>525000</v>
      </c>
    </row>
    <row r="135" spans="1:8" x14ac:dyDescent="0.45">
      <c r="A135" t="s">
        <v>67</v>
      </c>
      <c r="B135" t="s">
        <v>68</v>
      </c>
      <c r="C135" t="s">
        <v>35</v>
      </c>
      <c r="D135" t="s">
        <v>10</v>
      </c>
      <c r="E135" t="s">
        <v>160</v>
      </c>
      <c r="F135" t="s">
        <v>27</v>
      </c>
      <c r="G135" t="s">
        <v>73</v>
      </c>
      <c r="H135">
        <v>380000</v>
      </c>
    </row>
    <row r="136" spans="1:8" x14ac:dyDescent="0.45">
      <c r="A136" t="s">
        <v>67</v>
      </c>
      <c r="B136" t="s">
        <v>68</v>
      </c>
      <c r="C136" t="s">
        <v>12</v>
      </c>
      <c r="D136" t="s">
        <v>10</v>
      </c>
      <c r="E136" t="s">
        <v>161</v>
      </c>
      <c r="F136" t="s">
        <v>27</v>
      </c>
      <c r="G136" t="s">
        <v>39</v>
      </c>
      <c r="H136">
        <v>346500</v>
      </c>
    </row>
    <row r="137" spans="1:8" x14ac:dyDescent="0.45">
      <c r="A137" t="s">
        <v>67</v>
      </c>
      <c r="B137" t="s">
        <v>69</v>
      </c>
      <c r="C137" t="s">
        <v>33</v>
      </c>
      <c r="D137" t="s">
        <v>10</v>
      </c>
      <c r="E137" t="s">
        <v>160</v>
      </c>
      <c r="F137" t="s">
        <v>8</v>
      </c>
      <c r="G137" t="s">
        <v>39</v>
      </c>
      <c r="H137">
        <v>419000</v>
      </c>
    </row>
    <row r="138" spans="1:8" x14ac:dyDescent="0.45">
      <c r="A138" t="s">
        <v>67</v>
      </c>
      <c r="B138" t="s">
        <v>69</v>
      </c>
      <c r="C138" t="s">
        <v>33</v>
      </c>
      <c r="D138" t="s">
        <v>10</v>
      </c>
      <c r="E138" t="s">
        <v>159</v>
      </c>
      <c r="F138" t="s">
        <v>8</v>
      </c>
      <c r="G138" t="s">
        <v>42</v>
      </c>
      <c r="H138">
        <v>375000</v>
      </c>
    </row>
    <row r="139" spans="1:8" x14ac:dyDescent="0.45">
      <c r="A139" t="s">
        <v>67</v>
      </c>
      <c r="B139" t="s">
        <v>68</v>
      </c>
      <c r="C139" t="s">
        <v>33</v>
      </c>
      <c r="D139" t="s">
        <v>70</v>
      </c>
      <c r="E139" t="s">
        <v>162</v>
      </c>
      <c r="F139" t="s">
        <v>8</v>
      </c>
      <c r="G139" t="s">
        <v>72</v>
      </c>
      <c r="H139">
        <v>530000</v>
      </c>
    </row>
    <row r="140" spans="1:8" x14ac:dyDescent="0.45">
      <c r="A140" t="s">
        <v>67</v>
      </c>
      <c r="B140" t="s">
        <v>69</v>
      </c>
      <c r="C140" t="s">
        <v>33</v>
      </c>
      <c r="D140" t="s">
        <v>70</v>
      </c>
      <c r="E140" t="s">
        <v>162</v>
      </c>
      <c r="F140" t="s">
        <v>8</v>
      </c>
      <c r="G140" t="s">
        <v>41</v>
      </c>
      <c r="H140">
        <v>550000</v>
      </c>
    </row>
    <row r="141" spans="1:8" x14ac:dyDescent="0.45">
      <c r="A141" t="s">
        <v>67</v>
      </c>
      <c r="B141" t="s">
        <v>69</v>
      </c>
      <c r="C141" t="s">
        <v>33</v>
      </c>
      <c r="D141" t="s">
        <v>10</v>
      </c>
      <c r="E141" t="s">
        <v>160</v>
      </c>
      <c r="F141" t="s">
        <v>8</v>
      </c>
      <c r="G141" t="s">
        <v>40</v>
      </c>
      <c r="H141">
        <v>409100</v>
      </c>
    </row>
    <row r="142" spans="1:8" x14ac:dyDescent="0.45">
      <c r="A142" t="s">
        <v>67</v>
      </c>
      <c r="B142" t="s">
        <v>68</v>
      </c>
      <c r="C142" t="s">
        <v>33</v>
      </c>
      <c r="D142" t="s">
        <v>10</v>
      </c>
      <c r="E142" t="s">
        <v>160</v>
      </c>
      <c r="F142" t="s">
        <v>27</v>
      </c>
      <c r="G142" t="s">
        <v>39</v>
      </c>
      <c r="H142">
        <v>420000</v>
      </c>
    </row>
    <row r="143" spans="1:8" x14ac:dyDescent="0.45">
      <c r="A143" t="s">
        <v>67</v>
      </c>
      <c r="B143" t="s">
        <v>68</v>
      </c>
      <c r="C143" t="s">
        <v>33</v>
      </c>
      <c r="D143" t="s">
        <v>10</v>
      </c>
      <c r="E143" t="s">
        <v>159</v>
      </c>
      <c r="F143" t="s">
        <v>8</v>
      </c>
      <c r="G143" t="s">
        <v>39</v>
      </c>
      <c r="H143">
        <v>360000</v>
      </c>
    </row>
    <row r="144" spans="1:8" x14ac:dyDescent="0.45">
      <c r="A144" t="s">
        <v>67</v>
      </c>
      <c r="B144" t="s">
        <v>68</v>
      </c>
      <c r="C144" t="s">
        <v>33</v>
      </c>
      <c r="D144" t="s">
        <v>10</v>
      </c>
      <c r="E144" t="s">
        <v>160</v>
      </c>
      <c r="F144" t="s">
        <v>8</v>
      </c>
      <c r="G144" t="s">
        <v>40</v>
      </c>
      <c r="H144">
        <v>420000</v>
      </c>
    </row>
    <row r="145" spans="1:8" x14ac:dyDescent="0.45">
      <c r="A145" t="s">
        <v>67</v>
      </c>
      <c r="B145" t="s">
        <v>69</v>
      </c>
      <c r="C145" t="s">
        <v>35</v>
      </c>
      <c r="D145" t="s">
        <v>70</v>
      </c>
      <c r="E145" t="s">
        <v>160</v>
      </c>
      <c r="F145" t="s">
        <v>8</v>
      </c>
      <c r="G145" t="s">
        <v>71</v>
      </c>
      <c r="H145">
        <v>420000</v>
      </c>
    </row>
    <row r="146" spans="1:8" x14ac:dyDescent="0.45">
      <c r="A146" t="s">
        <v>67</v>
      </c>
      <c r="B146" t="s">
        <v>69</v>
      </c>
      <c r="C146" t="s">
        <v>35</v>
      </c>
      <c r="D146" t="s">
        <v>70</v>
      </c>
      <c r="E146" t="s">
        <v>160</v>
      </c>
      <c r="F146" t="s">
        <v>8</v>
      </c>
      <c r="G146" t="s">
        <v>65</v>
      </c>
      <c r="H146">
        <v>500000</v>
      </c>
    </row>
    <row r="147" spans="1:8" x14ac:dyDescent="0.45">
      <c r="A147" t="s">
        <v>67</v>
      </c>
      <c r="B147" t="s">
        <v>68</v>
      </c>
      <c r="C147" t="s">
        <v>12</v>
      </c>
      <c r="D147" t="s">
        <v>10</v>
      </c>
      <c r="E147" t="s">
        <v>160</v>
      </c>
      <c r="F147" t="s">
        <v>8</v>
      </c>
      <c r="G147" t="s">
        <v>41</v>
      </c>
      <c r="H147">
        <v>1000000</v>
      </c>
    </row>
    <row r="148" spans="1:8" x14ac:dyDescent="0.45">
      <c r="A148" t="s">
        <v>67</v>
      </c>
      <c r="B148" t="s">
        <v>68</v>
      </c>
      <c r="C148" t="s">
        <v>35</v>
      </c>
      <c r="D148" t="s">
        <v>70</v>
      </c>
      <c r="E148" t="s">
        <v>159</v>
      </c>
      <c r="F148" t="s">
        <v>8</v>
      </c>
      <c r="G148" t="s">
        <v>42</v>
      </c>
      <c r="H148">
        <v>460000</v>
      </c>
    </row>
    <row r="149" spans="1:8" x14ac:dyDescent="0.45">
      <c r="A149" t="s">
        <v>67</v>
      </c>
      <c r="B149" t="s">
        <v>68</v>
      </c>
      <c r="C149" t="s">
        <v>33</v>
      </c>
      <c r="D149" t="s">
        <v>70</v>
      </c>
      <c r="E149" t="s">
        <v>159</v>
      </c>
      <c r="F149" t="s">
        <v>8</v>
      </c>
      <c r="G149" t="s">
        <v>39</v>
      </c>
      <c r="H149">
        <v>460000</v>
      </c>
    </row>
    <row r="150" spans="1:8" x14ac:dyDescent="0.45">
      <c r="A150" t="s">
        <v>67</v>
      </c>
      <c r="B150" t="s">
        <v>69</v>
      </c>
      <c r="C150" t="s">
        <v>33</v>
      </c>
      <c r="D150" t="s">
        <v>70</v>
      </c>
      <c r="E150" t="s">
        <v>159</v>
      </c>
      <c r="F150" t="s">
        <v>8</v>
      </c>
      <c r="G150" t="s">
        <v>39</v>
      </c>
      <c r="H150">
        <v>450000</v>
      </c>
    </row>
    <row r="151" spans="1:8" x14ac:dyDescent="0.45">
      <c r="A151" t="s">
        <v>67</v>
      </c>
      <c r="B151" t="s">
        <v>68</v>
      </c>
      <c r="C151" t="s">
        <v>33</v>
      </c>
      <c r="D151" t="s">
        <v>70</v>
      </c>
      <c r="E151" t="s">
        <v>159</v>
      </c>
      <c r="F151" t="s">
        <v>8</v>
      </c>
      <c r="G151" t="s">
        <v>71</v>
      </c>
      <c r="H151">
        <v>457000</v>
      </c>
    </row>
    <row r="152" spans="1:8" x14ac:dyDescent="0.45">
      <c r="A152" t="s">
        <v>67</v>
      </c>
      <c r="B152" t="s">
        <v>69</v>
      </c>
      <c r="C152" t="s">
        <v>33</v>
      </c>
      <c r="D152" t="s">
        <v>70</v>
      </c>
      <c r="E152" t="s">
        <v>159</v>
      </c>
      <c r="F152" t="s">
        <v>8</v>
      </c>
      <c r="G152" t="s">
        <v>39</v>
      </c>
      <c r="H152">
        <v>492000</v>
      </c>
    </row>
    <row r="153" spans="1:8" x14ac:dyDescent="0.45">
      <c r="A153" t="s">
        <v>67</v>
      </c>
      <c r="B153" t="s">
        <v>69</v>
      </c>
      <c r="C153" t="s">
        <v>35</v>
      </c>
      <c r="D153" t="s">
        <v>70</v>
      </c>
      <c r="E153" t="s">
        <v>159</v>
      </c>
      <c r="F153" t="s">
        <v>8</v>
      </c>
      <c r="G153" t="s">
        <v>41</v>
      </c>
      <c r="H153">
        <v>440000</v>
      </c>
    </row>
    <row r="154" spans="1:8" x14ac:dyDescent="0.45">
      <c r="A154" t="s">
        <v>67</v>
      </c>
      <c r="B154" t="s">
        <v>69</v>
      </c>
      <c r="C154" t="s">
        <v>35</v>
      </c>
      <c r="D154" t="s">
        <v>70</v>
      </c>
      <c r="E154" t="s">
        <v>159</v>
      </c>
      <c r="F154" t="s">
        <v>8</v>
      </c>
      <c r="G154" t="s">
        <v>64</v>
      </c>
      <c r="H154">
        <v>300000</v>
      </c>
    </row>
    <row r="155" spans="1:8" x14ac:dyDescent="0.45">
      <c r="A155" t="s">
        <v>67</v>
      </c>
      <c r="B155" t="s">
        <v>69</v>
      </c>
      <c r="C155" t="s">
        <v>33</v>
      </c>
      <c r="D155" t="s">
        <v>70</v>
      </c>
      <c r="E155" t="s">
        <v>160</v>
      </c>
      <c r="F155" t="s">
        <v>8</v>
      </c>
      <c r="G155" t="s">
        <v>65</v>
      </c>
      <c r="H155">
        <v>440000</v>
      </c>
    </row>
    <row r="156" spans="1:8" x14ac:dyDescent="0.45">
      <c r="A156" t="s">
        <v>67</v>
      </c>
      <c r="B156" t="s">
        <v>68</v>
      </c>
      <c r="C156" t="s">
        <v>33</v>
      </c>
      <c r="D156" t="s">
        <v>10</v>
      </c>
      <c r="E156" t="s">
        <v>160</v>
      </c>
      <c r="F156" t="s">
        <v>8</v>
      </c>
      <c r="G156" t="s">
        <v>39</v>
      </c>
      <c r="H156">
        <v>360000</v>
      </c>
    </row>
    <row r="157" spans="1:8" x14ac:dyDescent="0.45">
      <c r="A157" t="s">
        <v>67</v>
      </c>
      <c r="B157" t="s">
        <v>69</v>
      </c>
      <c r="C157" t="s">
        <v>33</v>
      </c>
      <c r="D157" t="s">
        <v>70</v>
      </c>
      <c r="E157" t="s">
        <v>159</v>
      </c>
      <c r="F157" t="s">
        <v>27</v>
      </c>
      <c r="G157" t="s">
        <v>56</v>
      </c>
      <c r="H157">
        <v>464800</v>
      </c>
    </row>
    <row r="158" spans="1:8" x14ac:dyDescent="0.45">
      <c r="A158" t="s">
        <v>67</v>
      </c>
      <c r="B158" t="s">
        <v>68</v>
      </c>
      <c r="C158" t="s">
        <v>33</v>
      </c>
      <c r="D158" t="s">
        <v>70</v>
      </c>
      <c r="E158" t="s">
        <v>159</v>
      </c>
      <c r="F158" t="s">
        <v>8</v>
      </c>
      <c r="G158" t="s">
        <v>42</v>
      </c>
      <c r="H158">
        <v>440000</v>
      </c>
    </row>
    <row r="159" spans="1:8" x14ac:dyDescent="0.45">
      <c r="A159" t="s">
        <v>67</v>
      </c>
      <c r="B159" t="s">
        <v>69</v>
      </c>
      <c r="C159" t="s">
        <v>35</v>
      </c>
      <c r="D159" t="s">
        <v>70</v>
      </c>
      <c r="E159" t="s">
        <v>160</v>
      </c>
      <c r="F159" t="s">
        <v>8</v>
      </c>
      <c r="G159" t="s">
        <v>64</v>
      </c>
      <c r="H159">
        <v>450000</v>
      </c>
    </row>
    <row r="160" spans="1:8" x14ac:dyDescent="0.45">
      <c r="A160" t="s">
        <v>67</v>
      </c>
      <c r="B160" t="s">
        <v>68</v>
      </c>
      <c r="C160" t="s">
        <v>33</v>
      </c>
      <c r="D160" t="s">
        <v>70</v>
      </c>
      <c r="E160" t="s">
        <v>162</v>
      </c>
      <c r="F160" t="s">
        <v>8</v>
      </c>
      <c r="G160" t="s">
        <v>56</v>
      </c>
      <c r="H160">
        <v>445000</v>
      </c>
    </row>
    <row r="161" spans="1:8" x14ac:dyDescent="0.45">
      <c r="A161" t="s">
        <v>67</v>
      </c>
      <c r="B161" t="s">
        <v>68</v>
      </c>
      <c r="C161" t="s">
        <v>33</v>
      </c>
      <c r="D161" t="s">
        <v>10</v>
      </c>
      <c r="E161" t="s">
        <v>160</v>
      </c>
      <c r="F161" t="s">
        <v>8</v>
      </c>
      <c r="G161" t="s">
        <v>64</v>
      </c>
      <c r="H161">
        <v>250000</v>
      </c>
    </row>
    <row r="162" spans="1:8" x14ac:dyDescent="0.45">
      <c r="A162" t="s">
        <v>67</v>
      </c>
      <c r="B162" t="s">
        <v>68</v>
      </c>
      <c r="C162" t="s">
        <v>33</v>
      </c>
      <c r="D162" t="s">
        <v>10</v>
      </c>
      <c r="E162" t="s">
        <v>159</v>
      </c>
      <c r="F162" t="s">
        <v>8</v>
      </c>
      <c r="G162" t="s">
        <v>65</v>
      </c>
      <c r="H162">
        <v>425000</v>
      </c>
    </row>
    <row r="163" spans="1:8" x14ac:dyDescent="0.45">
      <c r="A163" t="s">
        <v>67</v>
      </c>
      <c r="B163" t="s">
        <v>68</v>
      </c>
      <c r="C163" t="s">
        <v>33</v>
      </c>
      <c r="D163" t="s">
        <v>70</v>
      </c>
      <c r="E163" t="s">
        <v>159</v>
      </c>
      <c r="F163" t="s">
        <v>8</v>
      </c>
      <c r="G163" t="s">
        <v>39</v>
      </c>
      <c r="H163">
        <v>402000</v>
      </c>
    </row>
    <row r="164" spans="1:8" x14ac:dyDescent="0.45">
      <c r="A164" t="s">
        <v>67</v>
      </c>
      <c r="B164" t="s">
        <v>68</v>
      </c>
      <c r="C164" t="s">
        <v>35</v>
      </c>
      <c r="D164" t="s">
        <v>70</v>
      </c>
      <c r="E164" t="s">
        <v>162</v>
      </c>
      <c r="F164" t="s">
        <v>8</v>
      </c>
      <c r="G164" t="s">
        <v>56</v>
      </c>
      <c r="H164">
        <v>500000</v>
      </c>
    </row>
    <row r="165" spans="1:8" x14ac:dyDescent="0.45">
      <c r="A165" t="s">
        <v>67</v>
      </c>
      <c r="B165" t="s">
        <v>69</v>
      </c>
      <c r="C165" t="s">
        <v>33</v>
      </c>
      <c r="D165" t="s">
        <v>10</v>
      </c>
      <c r="E165" t="s">
        <v>159</v>
      </c>
      <c r="F165" t="s">
        <v>8</v>
      </c>
      <c r="G165" t="s">
        <v>41</v>
      </c>
      <c r="H165">
        <v>408000</v>
      </c>
    </row>
    <row r="166" spans="1:8" x14ac:dyDescent="0.45">
      <c r="A166" t="s">
        <v>67</v>
      </c>
      <c r="B166" t="s">
        <v>68</v>
      </c>
      <c r="C166" t="s">
        <v>35</v>
      </c>
      <c r="D166" t="s">
        <v>10</v>
      </c>
      <c r="E166" t="s">
        <v>159</v>
      </c>
      <c r="F166" t="s">
        <v>8</v>
      </c>
      <c r="G166" t="s">
        <v>64</v>
      </c>
      <c r="H166">
        <v>450000</v>
      </c>
    </row>
    <row r="167" spans="1:8" x14ac:dyDescent="0.45">
      <c r="A167" t="s">
        <v>67</v>
      </c>
      <c r="B167" t="s">
        <v>68</v>
      </c>
      <c r="C167" t="s">
        <v>33</v>
      </c>
      <c r="D167" t="s">
        <v>10</v>
      </c>
      <c r="E167" t="s">
        <v>160</v>
      </c>
      <c r="F167" t="s">
        <v>8</v>
      </c>
      <c r="G167" t="s">
        <v>40</v>
      </c>
      <c r="H167">
        <v>390000</v>
      </c>
    </row>
    <row r="168" spans="1:8" x14ac:dyDescent="0.45">
      <c r="A168" t="s">
        <v>67</v>
      </c>
      <c r="B168" t="s">
        <v>69</v>
      </c>
      <c r="C168" t="s">
        <v>36</v>
      </c>
      <c r="D168" t="s">
        <v>10</v>
      </c>
      <c r="E168" t="s">
        <v>161</v>
      </c>
      <c r="F168" t="s">
        <v>27</v>
      </c>
      <c r="G168" t="s">
        <v>41</v>
      </c>
      <c r="H168">
        <v>240000</v>
      </c>
    </row>
    <row r="169" spans="1:8" x14ac:dyDescent="0.45">
      <c r="A169" t="s">
        <v>67</v>
      </c>
      <c r="B169" t="s">
        <v>68</v>
      </c>
      <c r="C169" t="s">
        <v>35</v>
      </c>
      <c r="D169" t="s">
        <v>10</v>
      </c>
      <c r="E169" t="s">
        <v>159</v>
      </c>
      <c r="F169" t="s">
        <v>8</v>
      </c>
      <c r="G169" t="s">
        <v>40</v>
      </c>
      <c r="H169">
        <v>440000</v>
      </c>
    </row>
    <row r="170" spans="1:8" x14ac:dyDescent="0.45">
      <c r="A170" t="s">
        <v>67</v>
      </c>
      <c r="B170" t="s">
        <v>68</v>
      </c>
      <c r="C170" t="s">
        <v>33</v>
      </c>
      <c r="D170" t="s">
        <v>70</v>
      </c>
      <c r="E170" t="s">
        <v>162</v>
      </c>
      <c r="F170" t="s">
        <v>8</v>
      </c>
      <c r="G170" t="s">
        <v>64</v>
      </c>
      <c r="H170">
        <v>350000</v>
      </c>
    </row>
    <row r="171" spans="1:8" x14ac:dyDescent="0.45">
      <c r="A171" t="s">
        <v>67</v>
      </c>
      <c r="B171" t="s">
        <v>69</v>
      </c>
      <c r="C171" t="s">
        <v>33</v>
      </c>
      <c r="D171" t="s">
        <v>10</v>
      </c>
      <c r="E171" t="s">
        <v>159</v>
      </c>
      <c r="F171" t="s">
        <v>8</v>
      </c>
      <c r="G171" t="s">
        <v>65</v>
      </c>
      <c r="H171">
        <v>380000</v>
      </c>
    </row>
    <row r="172" spans="1:8" x14ac:dyDescent="0.45">
      <c r="A172" t="s">
        <v>67</v>
      </c>
      <c r="B172" t="s">
        <v>69</v>
      </c>
      <c r="C172" t="s">
        <v>33</v>
      </c>
      <c r="D172" t="s">
        <v>10</v>
      </c>
      <c r="E172" t="s">
        <v>160</v>
      </c>
      <c r="F172" t="s">
        <v>8</v>
      </c>
      <c r="G172" t="s">
        <v>39</v>
      </c>
      <c r="H172">
        <v>400000</v>
      </c>
    </row>
    <row r="173" spans="1:8" x14ac:dyDescent="0.45">
      <c r="A173" t="s">
        <v>67</v>
      </c>
      <c r="B173" t="s">
        <v>68</v>
      </c>
      <c r="C173" t="s">
        <v>36</v>
      </c>
      <c r="D173" t="s">
        <v>70</v>
      </c>
      <c r="E173" t="s">
        <v>162</v>
      </c>
      <c r="F173" t="s">
        <v>8</v>
      </c>
      <c r="G173" t="s">
        <v>72</v>
      </c>
      <c r="H173">
        <v>624000</v>
      </c>
    </row>
    <row r="174" spans="1:8" x14ac:dyDescent="0.45">
      <c r="A174" t="s">
        <v>67</v>
      </c>
      <c r="B174" t="s">
        <v>68</v>
      </c>
      <c r="C174" t="s">
        <v>33</v>
      </c>
      <c r="D174" t="s">
        <v>10</v>
      </c>
      <c r="E174" t="s">
        <v>160</v>
      </c>
      <c r="F174" t="s">
        <v>8</v>
      </c>
      <c r="G174" t="s">
        <v>71</v>
      </c>
      <c r="H174">
        <v>400000</v>
      </c>
    </row>
    <row r="175" spans="1:8" x14ac:dyDescent="0.45">
      <c r="A175" t="s">
        <v>67</v>
      </c>
      <c r="B175" t="s">
        <v>69</v>
      </c>
      <c r="C175" t="s">
        <v>33</v>
      </c>
      <c r="D175" t="s">
        <v>70</v>
      </c>
      <c r="E175" t="s">
        <v>159</v>
      </c>
      <c r="F175" t="s">
        <v>8</v>
      </c>
      <c r="G175" t="s">
        <v>31</v>
      </c>
      <c r="H175">
        <v>156000</v>
      </c>
    </row>
    <row r="176" spans="1:8" x14ac:dyDescent="0.45">
      <c r="A176" t="s">
        <v>67</v>
      </c>
      <c r="B176" t="s">
        <v>69</v>
      </c>
      <c r="C176" t="s">
        <v>35</v>
      </c>
      <c r="D176" t="s">
        <v>10</v>
      </c>
      <c r="E176" t="s">
        <v>160</v>
      </c>
      <c r="F176" t="s">
        <v>8</v>
      </c>
      <c r="G176" t="s">
        <v>41</v>
      </c>
      <c r="H176">
        <v>300000</v>
      </c>
    </row>
    <row r="177" spans="1:8" x14ac:dyDescent="0.45">
      <c r="A177" t="s">
        <v>67</v>
      </c>
      <c r="B177" t="s">
        <v>69</v>
      </c>
      <c r="C177" t="s">
        <v>35</v>
      </c>
      <c r="D177" t="s">
        <v>70</v>
      </c>
      <c r="E177" t="s">
        <v>159</v>
      </c>
      <c r="F177" t="s">
        <v>8</v>
      </c>
      <c r="G177" t="s">
        <v>64</v>
      </c>
      <c r="H177">
        <v>450000</v>
      </c>
    </row>
    <row r="178" spans="1:8" x14ac:dyDescent="0.45">
      <c r="A178" t="s">
        <v>67</v>
      </c>
      <c r="B178" t="s">
        <v>69</v>
      </c>
      <c r="C178" t="s">
        <v>12</v>
      </c>
      <c r="D178" t="s">
        <v>10</v>
      </c>
      <c r="E178" t="s">
        <v>160</v>
      </c>
      <c r="F178" t="s">
        <v>8</v>
      </c>
      <c r="G178" t="s">
        <v>39</v>
      </c>
      <c r="H178">
        <v>300000</v>
      </c>
    </row>
    <row r="179" spans="1:8" x14ac:dyDescent="0.45">
      <c r="A179" t="s">
        <v>67</v>
      </c>
      <c r="B179" t="s">
        <v>68</v>
      </c>
      <c r="C179" t="s">
        <v>33</v>
      </c>
      <c r="D179" t="s">
        <v>10</v>
      </c>
      <c r="E179" t="s">
        <v>159</v>
      </c>
      <c r="F179" t="s">
        <v>8</v>
      </c>
      <c r="G179" t="s">
        <v>39</v>
      </c>
      <c r="H179">
        <v>400000</v>
      </c>
    </row>
    <row r="180" spans="1:8" x14ac:dyDescent="0.45">
      <c r="A180" t="s">
        <v>67</v>
      </c>
      <c r="B180" t="s">
        <v>69</v>
      </c>
      <c r="C180" t="s">
        <v>35</v>
      </c>
      <c r="D180" t="s">
        <v>70</v>
      </c>
      <c r="E180" t="s">
        <v>160</v>
      </c>
      <c r="F180" t="s">
        <v>8</v>
      </c>
      <c r="G180" t="s">
        <v>64</v>
      </c>
      <c r="H180">
        <v>500000</v>
      </c>
    </row>
    <row r="181" spans="1:8" x14ac:dyDescent="0.45">
      <c r="A181" t="s">
        <v>67</v>
      </c>
      <c r="B181" t="s">
        <v>68</v>
      </c>
      <c r="C181" t="s">
        <v>33</v>
      </c>
      <c r="D181" t="s">
        <v>70</v>
      </c>
      <c r="E181" t="s">
        <v>162</v>
      </c>
      <c r="F181" t="s">
        <v>8</v>
      </c>
      <c r="G181" t="s">
        <v>39</v>
      </c>
      <c r="H181">
        <v>475000</v>
      </c>
    </row>
    <row r="182" spans="1:8" x14ac:dyDescent="0.45">
      <c r="A182" t="s">
        <v>67</v>
      </c>
      <c r="B182" t="s">
        <v>68</v>
      </c>
      <c r="C182" t="s">
        <v>33</v>
      </c>
      <c r="D182" t="s">
        <v>10</v>
      </c>
      <c r="E182" t="s">
        <v>160</v>
      </c>
      <c r="F182" t="s">
        <v>8</v>
      </c>
      <c r="G182" t="s">
        <v>46</v>
      </c>
      <c r="H182">
        <v>350000</v>
      </c>
    </row>
    <row r="183" spans="1:8" x14ac:dyDescent="0.45">
      <c r="A183" t="s">
        <v>67</v>
      </c>
      <c r="B183" t="s">
        <v>68</v>
      </c>
      <c r="C183" t="s">
        <v>33</v>
      </c>
      <c r="D183" t="s">
        <v>10</v>
      </c>
      <c r="E183" t="s">
        <v>159</v>
      </c>
      <c r="F183" t="s">
        <v>8</v>
      </c>
      <c r="G183" t="s">
        <v>56</v>
      </c>
      <c r="H183">
        <v>378000</v>
      </c>
    </row>
    <row r="184" spans="1:8" x14ac:dyDescent="0.45">
      <c r="A184" t="s">
        <v>67</v>
      </c>
      <c r="B184" t="s">
        <v>68</v>
      </c>
      <c r="C184" t="s">
        <v>33</v>
      </c>
      <c r="D184" t="s">
        <v>10</v>
      </c>
      <c r="E184" t="s">
        <v>159</v>
      </c>
      <c r="F184" t="s">
        <v>8</v>
      </c>
      <c r="G184" t="s">
        <v>64</v>
      </c>
      <c r="H184">
        <v>330000</v>
      </c>
    </row>
    <row r="185" spans="1:8" x14ac:dyDescent="0.45">
      <c r="A185" t="s">
        <v>67</v>
      </c>
      <c r="B185" t="s">
        <v>69</v>
      </c>
      <c r="C185" t="s">
        <v>33</v>
      </c>
      <c r="D185" t="s">
        <v>10</v>
      </c>
      <c r="E185" t="s">
        <v>160</v>
      </c>
      <c r="F185" t="s">
        <v>8</v>
      </c>
      <c r="G185" t="s">
        <v>72</v>
      </c>
      <c r="H185">
        <v>445000</v>
      </c>
    </row>
    <row r="186" spans="1:8" x14ac:dyDescent="0.45">
      <c r="A186" t="s">
        <v>67</v>
      </c>
      <c r="B186" t="s">
        <v>69</v>
      </c>
      <c r="C186" t="s">
        <v>35</v>
      </c>
      <c r="D186" t="s">
        <v>70</v>
      </c>
      <c r="E186" t="s">
        <v>159</v>
      </c>
      <c r="F186" t="s">
        <v>8</v>
      </c>
      <c r="G186" t="s">
        <v>74</v>
      </c>
      <c r="H186">
        <v>500000</v>
      </c>
    </row>
    <row r="187" spans="1:8" x14ac:dyDescent="0.45">
      <c r="A187" t="s">
        <v>67</v>
      </c>
      <c r="B187" t="s">
        <v>68</v>
      </c>
      <c r="C187" t="s">
        <v>33</v>
      </c>
      <c r="D187" t="s">
        <v>70</v>
      </c>
      <c r="E187" t="s">
        <v>159</v>
      </c>
      <c r="F187" t="s">
        <v>8</v>
      </c>
      <c r="G187" t="s">
        <v>56</v>
      </c>
      <c r="H187">
        <v>430000</v>
      </c>
    </row>
    <row r="188" spans="1:8" x14ac:dyDescent="0.45">
      <c r="A188" t="s">
        <v>67</v>
      </c>
      <c r="B188" t="s">
        <v>69</v>
      </c>
      <c r="C188" t="s">
        <v>35</v>
      </c>
      <c r="D188" t="s">
        <v>10</v>
      </c>
      <c r="E188" t="s">
        <v>160</v>
      </c>
      <c r="F188" t="s">
        <v>27</v>
      </c>
      <c r="G188" t="s">
        <v>47</v>
      </c>
      <c r="H188">
        <v>433700</v>
      </c>
    </row>
    <row r="189" spans="1:8" x14ac:dyDescent="0.45">
      <c r="A189" t="s">
        <v>67</v>
      </c>
      <c r="B189" t="s">
        <v>68</v>
      </c>
      <c r="C189" t="s">
        <v>33</v>
      </c>
      <c r="D189" t="s">
        <v>10</v>
      </c>
      <c r="E189" t="s">
        <v>162</v>
      </c>
      <c r="F189" t="s">
        <v>8</v>
      </c>
      <c r="G189" t="s">
        <v>52</v>
      </c>
      <c r="H189">
        <v>368500</v>
      </c>
    </row>
    <row r="190" spans="1:8" x14ac:dyDescent="0.45">
      <c r="A190" t="s">
        <v>67</v>
      </c>
      <c r="B190" t="s">
        <v>68</v>
      </c>
      <c r="C190" t="s">
        <v>12</v>
      </c>
      <c r="D190" t="s">
        <v>10</v>
      </c>
      <c r="E190" t="s">
        <v>159</v>
      </c>
      <c r="F190" t="s">
        <v>8</v>
      </c>
      <c r="G190" t="s">
        <v>39</v>
      </c>
      <c r="H190">
        <v>372000</v>
      </c>
    </row>
    <row r="191" spans="1:8" x14ac:dyDescent="0.45">
      <c r="A191" t="s">
        <v>67</v>
      </c>
      <c r="B191" t="s">
        <v>69</v>
      </c>
      <c r="C191" t="s">
        <v>35</v>
      </c>
      <c r="D191" t="s">
        <v>70</v>
      </c>
      <c r="E191" t="s">
        <v>162</v>
      </c>
      <c r="F191" t="s">
        <v>8</v>
      </c>
      <c r="G191" t="s">
        <v>64</v>
      </c>
      <c r="H191">
        <v>530000</v>
      </c>
    </row>
    <row r="192" spans="1:8" x14ac:dyDescent="0.45">
      <c r="A192" t="s">
        <v>67</v>
      </c>
      <c r="B192" t="s">
        <v>68</v>
      </c>
      <c r="C192" t="s">
        <v>35</v>
      </c>
      <c r="D192" t="s">
        <v>70</v>
      </c>
      <c r="E192" t="s">
        <v>159</v>
      </c>
      <c r="F192" t="s">
        <v>8</v>
      </c>
      <c r="G192" t="s">
        <v>52</v>
      </c>
      <c r="H192">
        <v>343000</v>
      </c>
    </row>
    <row r="193" spans="1:8" x14ac:dyDescent="0.45">
      <c r="A193" t="s">
        <v>67</v>
      </c>
      <c r="B193" t="s">
        <v>68</v>
      </c>
      <c r="C193" t="s">
        <v>35</v>
      </c>
      <c r="D193" t="s">
        <v>70</v>
      </c>
      <c r="E193" t="s">
        <v>160</v>
      </c>
      <c r="F193" t="s">
        <v>8</v>
      </c>
      <c r="G193" t="s">
        <v>39</v>
      </c>
      <c r="H193">
        <v>389000</v>
      </c>
    </row>
    <row r="194" spans="1:8" x14ac:dyDescent="0.45">
      <c r="A194" t="s">
        <v>67</v>
      </c>
      <c r="B194" t="s">
        <v>68</v>
      </c>
      <c r="C194" t="s">
        <v>33</v>
      </c>
      <c r="D194" t="s">
        <v>10</v>
      </c>
      <c r="E194" t="s">
        <v>161</v>
      </c>
      <c r="F194" t="s">
        <v>27</v>
      </c>
      <c r="G194" t="s">
        <v>41</v>
      </c>
      <c r="H194">
        <v>400000</v>
      </c>
    </row>
    <row r="195" spans="1:8" x14ac:dyDescent="0.45">
      <c r="A195" t="s">
        <v>67</v>
      </c>
      <c r="B195" t="s">
        <v>68</v>
      </c>
      <c r="C195" t="s">
        <v>33</v>
      </c>
      <c r="D195" t="s">
        <v>10</v>
      </c>
      <c r="E195" t="s">
        <v>160</v>
      </c>
      <c r="F195" t="s">
        <v>8</v>
      </c>
      <c r="G195" t="s">
        <v>71</v>
      </c>
      <c r="H195">
        <v>400000</v>
      </c>
    </row>
    <row r="196" spans="1:8" x14ac:dyDescent="0.45">
      <c r="A196" t="s">
        <v>67</v>
      </c>
      <c r="B196" t="s">
        <v>69</v>
      </c>
      <c r="C196" t="s">
        <v>33</v>
      </c>
      <c r="D196" t="s">
        <v>10</v>
      </c>
      <c r="E196" t="s">
        <v>160</v>
      </c>
      <c r="F196" t="s">
        <v>8</v>
      </c>
      <c r="G196" t="s">
        <v>65</v>
      </c>
      <c r="H196">
        <v>410000</v>
      </c>
    </row>
    <row r="197" spans="1:8" x14ac:dyDescent="0.45">
      <c r="A197" t="s">
        <v>67</v>
      </c>
      <c r="B197" t="s">
        <v>69</v>
      </c>
      <c r="C197" t="s">
        <v>35</v>
      </c>
      <c r="D197" t="s">
        <v>10</v>
      </c>
      <c r="E197" t="s">
        <v>160</v>
      </c>
      <c r="F197" t="s">
        <v>8</v>
      </c>
      <c r="G197" t="s">
        <v>41</v>
      </c>
      <c r="H197">
        <v>100000</v>
      </c>
    </row>
    <row r="198" spans="1:8" x14ac:dyDescent="0.45">
      <c r="A198" t="s">
        <v>67</v>
      </c>
      <c r="B198" t="s">
        <v>69</v>
      </c>
      <c r="C198" t="s">
        <v>33</v>
      </c>
      <c r="D198" t="s">
        <v>70</v>
      </c>
      <c r="E198" t="s">
        <v>159</v>
      </c>
      <c r="F198" t="s">
        <v>8</v>
      </c>
      <c r="G198" t="s">
        <v>54</v>
      </c>
      <c r="H198">
        <v>450000</v>
      </c>
    </row>
    <row r="199" spans="1:8" x14ac:dyDescent="0.45">
      <c r="A199" t="s">
        <v>67</v>
      </c>
      <c r="B199" t="s">
        <v>68</v>
      </c>
      <c r="C199" t="s">
        <v>33</v>
      </c>
      <c r="D199" t="s">
        <v>70</v>
      </c>
      <c r="E199" t="s">
        <v>162</v>
      </c>
      <c r="F199" t="s">
        <v>8</v>
      </c>
      <c r="G199" t="s">
        <v>56</v>
      </c>
      <c r="H199">
        <v>654000</v>
      </c>
    </row>
    <row r="200" spans="1:8" x14ac:dyDescent="0.45">
      <c r="A200" t="s">
        <v>67</v>
      </c>
      <c r="B200" t="s">
        <v>68</v>
      </c>
      <c r="C200" t="s">
        <v>35</v>
      </c>
      <c r="D200" t="s">
        <v>70</v>
      </c>
      <c r="E200" t="s">
        <v>162</v>
      </c>
      <c r="F200" t="s">
        <v>8</v>
      </c>
      <c r="G200" t="s">
        <v>64</v>
      </c>
      <c r="H200">
        <v>510000</v>
      </c>
    </row>
    <row r="201" spans="1:8" x14ac:dyDescent="0.45">
      <c r="A201" t="s">
        <v>67</v>
      </c>
      <c r="B201" t="s">
        <v>68</v>
      </c>
      <c r="C201" t="s">
        <v>33</v>
      </c>
      <c r="D201" t="s">
        <v>10</v>
      </c>
      <c r="E201" t="s">
        <v>160</v>
      </c>
      <c r="F201" t="s">
        <v>8</v>
      </c>
      <c r="G201" t="s">
        <v>65</v>
      </c>
      <c r="H201">
        <v>450000</v>
      </c>
    </row>
    <row r="202" spans="1:8" x14ac:dyDescent="0.45">
      <c r="A202" t="s">
        <v>67</v>
      </c>
      <c r="B202" t="s">
        <v>68</v>
      </c>
      <c r="C202" t="s">
        <v>37</v>
      </c>
      <c r="D202" t="s">
        <v>70</v>
      </c>
      <c r="E202" t="s">
        <v>159</v>
      </c>
      <c r="F202" t="s">
        <v>27</v>
      </c>
      <c r="G202" t="s">
        <v>56</v>
      </c>
      <c r="H202">
        <v>464800</v>
      </c>
    </row>
    <row r="203" spans="1:8" x14ac:dyDescent="0.45">
      <c r="A203" t="s">
        <v>67</v>
      </c>
      <c r="B203" t="s">
        <v>69</v>
      </c>
      <c r="C203" t="s">
        <v>33</v>
      </c>
      <c r="D203" t="s">
        <v>10</v>
      </c>
      <c r="E203" t="s">
        <v>159</v>
      </c>
      <c r="F203" t="s">
        <v>8</v>
      </c>
      <c r="G203" t="s">
        <v>64</v>
      </c>
      <c r="H203">
        <v>390000</v>
      </c>
    </row>
    <row r="204" spans="1:8" x14ac:dyDescent="0.45">
      <c r="A204" t="s">
        <v>67</v>
      </c>
      <c r="B204" t="s">
        <v>69</v>
      </c>
      <c r="C204" t="s">
        <v>12</v>
      </c>
      <c r="D204" t="s">
        <v>10</v>
      </c>
      <c r="E204" t="s">
        <v>160</v>
      </c>
      <c r="F204" t="s">
        <v>8</v>
      </c>
      <c r="G204" t="s">
        <v>46</v>
      </c>
      <c r="H204">
        <v>410000</v>
      </c>
    </row>
    <row r="205" spans="1:8" x14ac:dyDescent="0.45">
      <c r="A205" t="s">
        <v>67</v>
      </c>
      <c r="B205" t="s">
        <v>69</v>
      </c>
      <c r="C205" t="s">
        <v>33</v>
      </c>
      <c r="D205" t="s">
        <v>10</v>
      </c>
      <c r="E205" t="s">
        <v>159</v>
      </c>
      <c r="F205" t="s">
        <v>8</v>
      </c>
      <c r="G205" t="s">
        <v>39</v>
      </c>
      <c r="H205">
        <v>463000</v>
      </c>
    </row>
    <row r="206" spans="1:8" x14ac:dyDescent="0.45">
      <c r="A206" t="s">
        <v>67</v>
      </c>
      <c r="B206" t="s">
        <v>68</v>
      </c>
      <c r="C206" t="s">
        <v>33</v>
      </c>
      <c r="D206" t="s">
        <v>70</v>
      </c>
      <c r="E206" t="s">
        <v>162</v>
      </c>
      <c r="F206" t="s">
        <v>8</v>
      </c>
      <c r="G206" t="s">
        <v>56</v>
      </c>
      <c r="H206">
        <v>445000</v>
      </c>
    </row>
    <row r="207" spans="1:8" x14ac:dyDescent="0.45">
      <c r="A207" t="s">
        <v>67</v>
      </c>
      <c r="B207" t="s">
        <v>69</v>
      </c>
      <c r="C207" t="s">
        <v>12</v>
      </c>
      <c r="D207" t="s">
        <v>10</v>
      </c>
      <c r="E207" t="s">
        <v>159</v>
      </c>
      <c r="F207" t="s">
        <v>8</v>
      </c>
      <c r="G207" t="s">
        <v>39</v>
      </c>
      <c r="H207">
        <v>450000</v>
      </c>
    </row>
    <row r="208" spans="1:8" x14ac:dyDescent="0.45">
      <c r="A208" t="s">
        <v>67</v>
      </c>
      <c r="B208" t="s">
        <v>68</v>
      </c>
      <c r="C208" t="s">
        <v>33</v>
      </c>
      <c r="D208" t="s">
        <v>10</v>
      </c>
      <c r="E208" t="s">
        <v>160</v>
      </c>
      <c r="F208" t="s">
        <v>8</v>
      </c>
      <c r="G208" t="s">
        <v>72</v>
      </c>
      <c r="H208">
        <v>485000</v>
      </c>
    </row>
    <row r="209" spans="1:8" x14ac:dyDescent="0.45">
      <c r="A209" t="s">
        <v>67</v>
      </c>
      <c r="B209" t="s">
        <v>69</v>
      </c>
      <c r="C209" t="s">
        <v>35</v>
      </c>
      <c r="D209" t="s">
        <v>70</v>
      </c>
      <c r="E209" t="s">
        <v>160</v>
      </c>
      <c r="F209" t="s">
        <v>8</v>
      </c>
      <c r="G209" t="s">
        <v>62</v>
      </c>
      <c r="H209">
        <v>480000</v>
      </c>
    </row>
    <row r="210" spans="1:8" x14ac:dyDescent="0.45">
      <c r="A210" t="s">
        <v>67</v>
      </c>
      <c r="B210" t="s">
        <v>68</v>
      </c>
      <c r="C210" t="s">
        <v>35</v>
      </c>
      <c r="D210" t="s">
        <v>70</v>
      </c>
      <c r="E210" t="s">
        <v>159</v>
      </c>
      <c r="F210" t="s">
        <v>8</v>
      </c>
      <c r="G210" t="s">
        <v>71</v>
      </c>
      <c r="H210">
        <v>500000</v>
      </c>
    </row>
    <row r="211" spans="1:8" x14ac:dyDescent="0.45">
      <c r="A211" t="s">
        <v>67</v>
      </c>
      <c r="B211" t="s">
        <v>68</v>
      </c>
      <c r="C211" t="s">
        <v>33</v>
      </c>
      <c r="D211" t="s">
        <v>70</v>
      </c>
      <c r="E211" t="s">
        <v>159</v>
      </c>
      <c r="F211" t="s">
        <v>8</v>
      </c>
      <c r="G211" t="s">
        <v>64</v>
      </c>
      <c r="H211">
        <v>420000</v>
      </c>
    </row>
    <row r="212" spans="1:8" x14ac:dyDescent="0.45">
      <c r="A212" t="s">
        <v>67</v>
      </c>
      <c r="B212" t="s">
        <v>69</v>
      </c>
      <c r="C212" t="s">
        <v>36</v>
      </c>
      <c r="D212" t="s">
        <v>70</v>
      </c>
      <c r="E212" t="s">
        <v>159</v>
      </c>
      <c r="F212" t="s">
        <v>8</v>
      </c>
      <c r="G212" t="s">
        <v>64</v>
      </c>
      <c r="H212">
        <v>505000</v>
      </c>
    </row>
    <row r="213" spans="1:8" x14ac:dyDescent="0.45">
      <c r="A213" t="s">
        <v>67</v>
      </c>
      <c r="B213" t="s">
        <v>69</v>
      </c>
      <c r="C213" t="s">
        <v>35</v>
      </c>
      <c r="D213" t="s">
        <v>70</v>
      </c>
      <c r="E213" t="s">
        <v>159</v>
      </c>
      <c r="F213" t="s">
        <v>8</v>
      </c>
      <c r="G213" t="s">
        <v>65</v>
      </c>
      <c r="H213">
        <v>455000</v>
      </c>
    </row>
    <row r="214" spans="1:8" x14ac:dyDescent="0.45">
      <c r="A214" t="s">
        <v>67</v>
      </c>
      <c r="B214" t="s">
        <v>69</v>
      </c>
      <c r="C214" t="s">
        <v>33</v>
      </c>
      <c r="D214" t="s">
        <v>10</v>
      </c>
      <c r="E214" t="s">
        <v>160</v>
      </c>
      <c r="F214" t="s">
        <v>8</v>
      </c>
      <c r="G214" t="s">
        <v>56</v>
      </c>
      <c r="H214">
        <v>387000</v>
      </c>
    </row>
    <row r="215" spans="1:8" x14ac:dyDescent="0.45">
      <c r="A215" t="s">
        <v>67</v>
      </c>
      <c r="B215" t="s">
        <v>68</v>
      </c>
      <c r="C215" t="s">
        <v>33</v>
      </c>
      <c r="D215" t="s">
        <v>70</v>
      </c>
      <c r="E215" t="s">
        <v>159</v>
      </c>
      <c r="F215" t="s">
        <v>8</v>
      </c>
      <c r="G215" t="s">
        <v>64</v>
      </c>
      <c r="H215">
        <v>430000</v>
      </c>
    </row>
    <row r="216" spans="1:8" x14ac:dyDescent="0.45">
      <c r="A216" t="s">
        <v>67</v>
      </c>
      <c r="B216" t="s">
        <v>69</v>
      </c>
      <c r="C216" t="s">
        <v>35</v>
      </c>
      <c r="D216" t="s">
        <v>70</v>
      </c>
      <c r="E216" t="s">
        <v>159</v>
      </c>
      <c r="F216" t="s">
        <v>8</v>
      </c>
      <c r="G216" t="s">
        <v>56</v>
      </c>
      <c r="H216">
        <v>440000</v>
      </c>
    </row>
    <row r="217" spans="1:8" x14ac:dyDescent="0.45">
      <c r="A217" t="s">
        <v>67</v>
      </c>
      <c r="B217" t="s">
        <v>69</v>
      </c>
      <c r="C217" t="s">
        <v>33</v>
      </c>
      <c r="D217" t="s">
        <v>10</v>
      </c>
      <c r="E217" t="s">
        <v>160</v>
      </c>
      <c r="F217" t="s">
        <v>8</v>
      </c>
      <c r="G217" t="s">
        <v>39</v>
      </c>
      <c r="H217">
        <v>400000</v>
      </c>
    </row>
    <row r="218" spans="1:8" x14ac:dyDescent="0.45">
      <c r="A218" t="s">
        <v>67</v>
      </c>
      <c r="B218" t="s">
        <v>69</v>
      </c>
      <c r="C218" t="s">
        <v>33</v>
      </c>
      <c r="D218" t="s">
        <v>70</v>
      </c>
      <c r="E218" t="s">
        <v>161</v>
      </c>
      <c r="F218" t="s">
        <v>8</v>
      </c>
      <c r="G218" t="s">
        <v>39</v>
      </c>
      <c r="H218">
        <v>430000</v>
      </c>
    </row>
    <row r="219" spans="1:8" x14ac:dyDescent="0.45">
      <c r="A219" t="s">
        <v>67</v>
      </c>
      <c r="B219" t="s">
        <v>69</v>
      </c>
      <c r="C219" t="s">
        <v>33</v>
      </c>
      <c r="D219" t="s">
        <v>10</v>
      </c>
      <c r="E219" t="s">
        <v>160</v>
      </c>
      <c r="G219" t="s">
        <v>66</v>
      </c>
      <c r="H219">
        <v>400000</v>
      </c>
    </row>
    <row r="220" spans="1:8" x14ac:dyDescent="0.45">
      <c r="A220" t="s">
        <v>67</v>
      </c>
      <c r="B220" t="s">
        <v>69</v>
      </c>
      <c r="C220" t="s">
        <v>35</v>
      </c>
      <c r="D220" t="s">
        <v>10</v>
      </c>
      <c r="E220" t="s">
        <v>160</v>
      </c>
      <c r="F220" t="s">
        <v>8</v>
      </c>
      <c r="G220" t="s">
        <v>39</v>
      </c>
      <c r="H220">
        <v>400000</v>
      </c>
    </row>
    <row r="221" spans="1:8" x14ac:dyDescent="0.45">
      <c r="A221" t="s">
        <v>67</v>
      </c>
      <c r="B221" t="s">
        <v>69</v>
      </c>
      <c r="C221" t="s">
        <v>33</v>
      </c>
      <c r="D221" t="s">
        <v>70</v>
      </c>
      <c r="E221" t="s">
        <v>159</v>
      </c>
      <c r="F221" t="s">
        <v>8</v>
      </c>
      <c r="G221" t="s">
        <v>39</v>
      </c>
      <c r="H221">
        <v>510000</v>
      </c>
    </row>
    <row r="222" spans="1:8" x14ac:dyDescent="0.45">
      <c r="A222" t="s">
        <v>67</v>
      </c>
      <c r="B222" t="s">
        <v>69</v>
      </c>
      <c r="C222" t="s">
        <v>37</v>
      </c>
      <c r="D222" t="s">
        <v>10</v>
      </c>
      <c r="E222" t="s">
        <v>159</v>
      </c>
      <c r="F222" t="s">
        <v>8</v>
      </c>
      <c r="G222" t="s">
        <v>59</v>
      </c>
      <c r="H222">
        <v>450000</v>
      </c>
    </row>
    <row r="223" spans="1:8" x14ac:dyDescent="0.45">
      <c r="A223" t="s">
        <v>67</v>
      </c>
      <c r="B223" t="s">
        <v>68</v>
      </c>
      <c r="C223" t="s">
        <v>33</v>
      </c>
      <c r="D223" t="s">
        <v>10</v>
      </c>
      <c r="E223" t="s">
        <v>160</v>
      </c>
      <c r="F223" t="s">
        <v>8</v>
      </c>
      <c r="G223" t="s">
        <v>39</v>
      </c>
      <c r="H223">
        <v>400000</v>
      </c>
    </row>
    <row r="224" spans="1:8" x14ac:dyDescent="0.45">
      <c r="A224" t="s">
        <v>67</v>
      </c>
      <c r="B224" t="s">
        <v>69</v>
      </c>
      <c r="C224" t="s">
        <v>12</v>
      </c>
      <c r="D224" t="s">
        <v>10</v>
      </c>
      <c r="E224" t="s">
        <v>160</v>
      </c>
      <c r="F224" t="s">
        <v>8</v>
      </c>
      <c r="G224" t="s">
        <v>39</v>
      </c>
      <c r="H224">
        <v>420000</v>
      </c>
    </row>
    <row r="225" spans="1:8" x14ac:dyDescent="0.45">
      <c r="A225" t="s">
        <v>67</v>
      </c>
      <c r="B225" t="s">
        <v>68</v>
      </c>
      <c r="C225" t="s">
        <v>35</v>
      </c>
      <c r="D225" t="s">
        <v>70</v>
      </c>
      <c r="E225" t="s">
        <v>159</v>
      </c>
      <c r="F225" t="s">
        <v>8</v>
      </c>
      <c r="G225" t="s">
        <v>56</v>
      </c>
      <c r="H225">
        <v>445000</v>
      </c>
    </row>
    <row r="226" spans="1:8" x14ac:dyDescent="0.45">
      <c r="A226" t="s">
        <v>67</v>
      </c>
      <c r="B226" t="s">
        <v>69</v>
      </c>
      <c r="C226" t="s">
        <v>35</v>
      </c>
      <c r="D226" t="s">
        <v>70</v>
      </c>
      <c r="E226" t="s">
        <v>159</v>
      </c>
      <c r="F226" t="s">
        <v>8</v>
      </c>
      <c r="G226" t="s">
        <v>65</v>
      </c>
      <c r="H226">
        <v>430000</v>
      </c>
    </row>
    <row r="227" spans="1:8" x14ac:dyDescent="0.45">
      <c r="A227" t="s">
        <v>67</v>
      </c>
      <c r="B227" t="s">
        <v>69</v>
      </c>
      <c r="C227" t="s">
        <v>33</v>
      </c>
      <c r="D227" t="s">
        <v>10</v>
      </c>
      <c r="E227" t="s">
        <v>159</v>
      </c>
      <c r="F227" t="s">
        <v>8</v>
      </c>
      <c r="G227" t="s">
        <v>71</v>
      </c>
      <c r="H227">
        <v>360000</v>
      </c>
    </row>
    <row r="228" spans="1:8" x14ac:dyDescent="0.45">
      <c r="A228" t="s">
        <v>67</v>
      </c>
      <c r="B228" t="s">
        <v>69</v>
      </c>
      <c r="C228" t="s">
        <v>35</v>
      </c>
      <c r="D228" t="s">
        <v>70</v>
      </c>
      <c r="E228" t="s">
        <v>162</v>
      </c>
      <c r="F228" t="s">
        <v>8</v>
      </c>
      <c r="G228" t="s">
        <v>56</v>
      </c>
      <c r="H228">
        <v>445000</v>
      </c>
    </row>
    <row r="229" spans="1:8" x14ac:dyDescent="0.45">
      <c r="A229" t="s">
        <v>67</v>
      </c>
      <c r="B229" t="s">
        <v>69</v>
      </c>
      <c r="C229" t="s">
        <v>35</v>
      </c>
      <c r="D229" t="s">
        <v>10</v>
      </c>
      <c r="E229" t="s">
        <v>160</v>
      </c>
      <c r="F229" t="s">
        <v>8</v>
      </c>
      <c r="G229" t="s">
        <v>65</v>
      </c>
      <c r="H229">
        <v>390000</v>
      </c>
    </row>
    <row r="230" spans="1:8" x14ac:dyDescent="0.45">
      <c r="A230" t="s">
        <v>67</v>
      </c>
      <c r="B230" t="s">
        <v>68</v>
      </c>
      <c r="C230" t="s">
        <v>33</v>
      </c>
      <c r="D230" t="s">
        <v>10</v>
      </c>
      <c r="E230" t="s">
        <v>159</v>
      </c>
      <c r="F230" t="s">
        <v>8</v>
      </c>
      <c r="G230" t="s">
        <v>40</v>
      </c>
      <c r="H230">
        <v>340000</v>
      </c>
    </row>
    <row r="231" spans="1:8" x14ac:dyDescent="0.45">
      <c r="A231" t="s">
        <v>67</v>
      </c>
      <c r="B231" t="s">
        <v>68</v>
      </c>
      <c r="C231" t="s">
        <v>35</v>
      </c>
      <c r="D231" t="s">
        <v>70</v>
      </c>
      <c r="E231" t="s">
        <v>160</v>
      </c>
      <c r="F231" t="s">
        <v>8</v>
      </c>
      <c r="G231" t="s">
        <v>56</v>
      </c>
      <c r="H231">
        <v>455000</v>
      </c>
    </row>
    <row r="232" spans="1:8" x14ac:dyDescent="0.45">
      <c r="A232" t="s">
        <v>67</v>
      </c>
      <c r="B232" t="s">
        <v>69</v>
      </c>
      <c r="C232" t="s">
        <v>33</v>
      </c>
      <c r="D232" t="s">
        <v>10</v>
      </c>
      <c r="E232" t="s">
        <v>160</v>
      </c>
      <c r="F232" t="s">
        <v>8</v>
      </c>
      <c r="G232" t="s">
        <v>39</v>
      </c>
      <c r="H232">
        <v>350000</v>
      </c>
    </row>
    <row r="233" spans="1:8" x14ac:dyDescent="0.45">
      <c r="A233" t="s">
        <v>67</v>
      </c>
      <c r="B233" t="s">
        <v>69</v>
      </c>
      <c r="C233" t="s">
        <v>33</v>
      </c>
      <c r="D233" t="s">
        <v>70</v>
      </c>
      <c r="E233" t="s">
        <v>162</v>
      </c>
      <c r="F233" t="s">
        <v>27</v>
      </c>
      <c r="G233" t="s">
        <v>31</v>
      </c>
      <c r="H233">
        <v>465000</v>
      </c>
    </row>
    <row r="234" spans="1:8" x14ac:dyDescent="0.45">
      <c r="A234" t="s">
        <v>67</v>
      </c>
      <c r="B234" t="s">
        <v>69</v>
      </c>
      <c r="C234" t="s">
        <v>33</v>
      </c>
      <c r="D234" t="s">
        <v>10</v>
      </c>
      <c r="E234" t="s">
        <v>160</v>
      </c>
      <c r="F234" t="s">
        <v>8</v>
      </c>
      <c r="G234" t="s">
        <v>71</v>
      </c>
      <c r="H234">
        <v>480000</v>
      </c>
    </row>
    <row r="235" spans="1:8" x14ac:dyDescent="0.45">
      <c r="A235" t="s">
        <v>67</v>
      </c>
      <c r="B235" t="s">
        <v>69</v>
      </c>
      <c r="C235" t="s">
        <v>33</v>
      </c>
      <c r="D235" t="s">
        <v>10</v>
      </c>
      <c r="E235" t="s">
        <v>159</v>
      </c>
      <c r="F235" t="s">
        <v>8</v>
      </c>
      <c r="G235" t="s">
        <v>71</v>
      </c>
      <c r="H235">
        <v>395000</v>
      </c>
    </row>
    <row r="236" spans="1:8" x14ac:dyDescent="0.45">
      <c r="A236" t="s">
        <v>67</v>
      </c>
      <c r="B236" t="s">
        <v>68</v>
      </c>
      <c r="C236" t="s">
        <v>35</v>
      </c>
      <c r="D236" t="s">
        <v>70</v>
      </c>
      <c r="E236" t="s">
        <v>160</v>
      </c>
      <c r="F236" t="s">
        <v>8</v>
      </c>
      <c r="G236" t="s">
        <v>42</v>
      </c>
      <c r="H236">
        <v>475000</v>
      </c>
    </row>
    <row r="237" spans="1:8" x14ac:dyDescent="0.45">
      <c r="A237" t="s">
        <v>67</v>
      </c>
      <c r="B237" t="s">
        <v>69</v>
      </c>
      <c r="C237" t="s">
        <v>12</v>
      </c>
      <c r="D237" t="s">
        <v>10</v>
      </c>
      <c r="E237" t="s">
        <v>160</v>
      </c>
      <c r="F237" t="s">
        <v>8</v>
      </c>
      <c r="G237" t="s">
        <v>42</v>
      </c>
      <c r="H237">
        <v>400000</v>
      </c>
    </row>
    <row r="238" spans="1:8" x14ac:dyDescent="0.45">
      <c r="A238" t="s">
        <v>67</v>
      </c>
      <c r="B238" t="s">
        <v>69</v>
      </c>
      <c r="C238" t="s">
        <v>35</v>
      </c>
      <c r="D238" t="s">
        <v>70</v>
      </c>
      <c r="E238" t="s">
        <v>160</v>
      </c>
      <c r="F238" t="s">
        <v>8</v>
      </c>
      <c r="G238" t="s">
        <v>71</v>
      </c>
      <c r="H238">
        <v>500000</v>
      </c>
    </row>
    <row r="239" spans="1:8" x14ac:dyDescent="0.45">
      <c r="A239" t="s">
        <v>67</v>
      </c>
      <c r="B239" t="s">
        <v>69</v>
      </c>
      <c r="C239" t="s">
        <v>33</v>
      </c>
      <c r="D239" t="s">
        <v>70</v>
      </c>
      <c r="E239" t="s">
        <v>160</v>
      </c>
      <c r="F239" t="s">
        <v>8</v>
      </c>
      <c r="G239" t="s">
        <v>65</v>
      </c>
      <c r="H239">
        <v>440000</v>
      </c>
    </row>
    <row r="240" spans="1:8" x14ac:dyDescent="0.45">
      <c r="A240" t="s">
        <v>67</v>
      </c>
      <c r="B240" t="s">
        <v>69</v>
      </c>
      <c r="C240" t="s">
        <v>35</v>
      </c>
      <c r="D240" t="s">
        <v>70</v>
      </c>
      <c r="E240" t="s">
        <v>159</v>
      </c>
      <c r="F240" t="s">
        <v>8</v>
      </c>
      <c r="G240" t="s">
        <v>71</v>
      </c>
      <c r="H240">
        <v>500000</v>
      </c>
    </row>
    <row r="241" spans="1:8" x14ac:dyDescent="0.45">
      <c r="A241" t="s">
        <v>67</v>
      </c>
      <c r="B241" t="s">
        <v>69</v>
      </c>
      <c r="C241" t="s">
        <v>12</v>
      </c>
      <c r="D241" t="s">
        <v>10</v>
      </c>
      <c r="E241" t="s">
        <v>160</v>
      </c>
      <c r="F241" t="s">
        <v>8</v>
      </c>
      <c r="G241" t="s">
        <v>54</v>
      </c>
      <c r="H241">
        <v>350000</v>
      </c>
    </row>
    <row r="242" spans="1:8" x14ac:dyDescent="0.45">
      <c r="A242" t="s">
        <v>67</v>
      </c>
      <c r="B242" t="s">
        <v>68</v>
      </c>
      <c r="C242" t="s">
        <v>35</v>
      </c>
      <c r="D242" t="s">
        <v>70</v>
      </c>
      <c r="E242" t="s">
        <v>160</v>
      </c>
      <c r="F242" t="s">
        <v>27</v>
      </c>
      <c r="G242" t="s">
        <v>65</v>
      </c>
      <c r="H242">
        <v>500000</v>
      </c>
    </row>
    <row r="243" spans="1:8" x14ac:dyDescent="0.45">
      <c r="A243" t="s">
        <v>67</v>
      </c>
      <c r="B243" t="s">
        <v>68</v>
      </c>
      <c r="C243" t="s">
        <v>33</v>
      </c>
      <c r="D243" t="s">
        <v>10</v>
      </c>
      <c r="E243" t="s">
        <v>159</v>
      </c>
      <c r="F243" t="s">
        <v>8</v>
      </c>
      <c r="G243" t="s">
        <v>64</v>
      </c>
      <c r="H243">
        <v>400000</v>
      </c>
    </row>
    <row r="244" spans="1:8" x14ac:dyDescent="0.45">
      <c r="A244" t="s">
        <v>67</v>
      </c>
      <c r="B244" t="s">
        <v>69</v>
      </c>
      <c r="C244" t="s">
        <v>35</v>
      </c>
      <c r="D244" t="s">
        <v>70</v>
      </c>
      <c r="E244" t="s">
        <v>159</v>
      </c>
      <c r="F244" t="s">
        <v>27</v>
      </c>
      <c r="G244" t="s">
        <v>47</v>
      </c>
      <c r="H244">
        <v>480000</v>
      </c>
    </row>
    <row r="245" spans="1:8" x14ac:dyDescent="0.45">
      <c r="A245" t="s">
        <v>67</v>
      </c>
      <c r="B245" t="s">
        <v>68</v>
      </c>
      <c r="C245" t="s">
        <v>12</v>
      </c>
      <c r="D245" t="s">
        <v>10</v>
      </c>
      <c r="E245" t="s">
        <v>160</v>
      </c>
      <c r="F245" t="s">
        <v>27</v>
      </c>
      <c r="G245" t="s">
        <v>45</v>
      </c>
      <c r="H245">
        <v>350000</v>
      </c>
    </row>
    <row r="246" spans="1:8" x14ac:dyDescent="0.45">
      <c r="A246" t="s">
        <v>67</v>
      </c>
      <c r="B246" t="s">
        <v>69</v>
      </c>
      <c r="C246" t="s">
        <v>36</v>
      </c>
      <c r="D246" t="s">
        <v>10</v>
      </c>
      <c r="E246" t="s">
        <v>159</v>
      </c>
      <c r="F246" t="s">
        <v>8</v>
      </c>
      <c r="G246" t="s">
        <v>43</v>
      </c>
      <c r="H246">
        <v>324000</v>
      </c>
    </row>
    <row r="247" spans="1:8" x14ac:dyDescent="0.45">
      <c r="A247" t="s">
        <v>67</v>
      </c>
      <c r="B247" t="s">
        <v>68</v>
      </c>
      <c r="C247" t="s">
        <v>12</v>
      </c>
      <c r="D247" t="s">
        <v>10</v>
      </c>
      <c r="E247" t="s">
        <v>159</v>
      </c>
      <c r="F247" t="s">
        <v>8</v>
      </c>
      <c r="G247" t="s">
        <v>64</v>
      </c>
      <c r="H247">
        <v>360000</v>
      </c>
    </row>
    <row r="248" spans="1:8" x14ac:dyDescent="0.45">
      <c r="A248" t="s">
        <v>67</v>
      </c>
      <c r="B248" t="s">
        <v>69</v>
      </c>
      <c r="C248" t="s">
        <v>33</v>
      </c>
      <c r="D248" t="s">
        <v>10</v>
      </c>
      <c r="E248" t="s">
        <v>160</v>
      </c>
      <c r="F248" t="s">
        <v>8</v>
      </c>
      <c r="G248" t="s">
        <v>58</v>
      </c>
      <c r="H248">
        <v>340000</v>
      </c>
    </row>
    <row r="249" spans="1:8" x14ac:dyDescent="0.45">
      <c r="A249" t="s">
        <v>67</v>
      </c>
      <c r="B249" t="s">
        <v>68</v>
      </c>
      <c r="C249" t="s">
        <v>35</v>
      </c>
      <c r="D249" t="s">
        <v>70</v>
      </c>
      <c r="E249" t="s">
        <v>159</v>
      </c>
      <c r="F249" t="s">
        <v>8</v>
      </c>
      <c r="G249" t="s">
        <v>71</v>
      </c>
      <c r="H249">
        <v>360000</v>
      </c>
    </row>
    <row r="250" spans="1:8" x14ac:dyDescent="0.45">
      <c r="A250" t="s">
        <v>67</v>
      </c>
      <c r="B250" t="s">
        <v>69</v>
      </c>
      <c r="C250" t="s">
        <v>33</v>
      </c>
      <c r="D250" t="s">
        <v>10</v>
      </c>
      <c r="E250" t="s">
        <v>160</v>
      </c>
      <c r="F250" t="s">
        <v>8</v>
      </c>
      <c r="G250" t="s">
        <v>41</v>
      </c>
      <c r="H250">
        <v>400000</v>
      </c>
    </row>
    <row r="251" spans="1:8" x14ac:dyDescent="0.45">
      <c r="A251" t="s">
        <v>67</v>
      </c>
      <c r="B251" t="s">
        <v>69</v>
      </c>
      <c r="C251" t="s">
        <v>33</v>
      </c>
      <c r="D251" t="s">
        <v>70</v>
      </c>
      <c r="E251" t="s">
        <v>162</v>
      </c>
      <c r="F251" t="s">
        <v>27</v>
      </c>
      <c r="G251" t="s">
        <v>47</v>
      </c>
      <c r="H251">
        <v>475000</v>
      </c>
    </row>
    <row r="252" spans="1:8" x14ac:dyDescent="0.45">
      <c r="A252" t="s">
        <v>67</v>
      </c>
      <c r="B252" t="s">
        <v>68</v>
      </c>
      <c r="C252" t="s">
        <v>12</v>
      </c>
      <c r="D252" t="s">
        <v>10</v>
      </c>
      <c r="E252" t="s">
        <v>159</v>
      </c>
      <c r="F252" t="s">
        <v>8</v>
      </c>
      <c r="G252" t="s">
        <v>42</v>
      </c>
      <c r="H252">
        <v>219780</v>
      </c>
    </row>
    <row r="253" spans="1:8" x14ac:dyDescent="0.45">
      <c r="A253" t="s">
        <v>67</v>
      </c>
      <c r="B253" t="s">
        <v>69</v>
      </c>
      <c r="C253" t="s">
        <v>35</v>
      </c>
      <c r="D253" t="s">
        <v>70</v>
      </c>
      <c r="E253" t="s">
        <v>162</v>
      </c>
      <c r="F253" t="s">
        <v>8</v>
      </c>
      <c r="G253" t="s">
        <v>64</v>
      </c>
      <c r="H253">
        <v>520000</v>
      </c>
    </row>
    <row r="254" spans="1:8" x14ac:dyDescent="0.45">
      <c r="A254" t="s">
        <v>67</v>
      </c>
      <c r="B254" t="s">
        <v>68</v>
      </c>
      <c r="C254" t="s">
        <v>33</v>
      </c>
      <c r="D254" t="s">
        <v>10</v>
      </c>
      <c r="E254" t="s">
        <v>159</v>
      </c>
      <c r="F254" t="s">
        <v>8</v>
      </c>
      <c r="G254" t="s">
        <v>54</v>
      </c>
      <c r="H254">
        <v>445000</v>
      </c>
    </row>
    <row r="255" spans="1:8" x14ac:dyDescent="0.45">
      <c r="A255" t="s">
        <v>67</v>
      </c>
      <c r="B255" t="s">
        <v>68</v>
      </c>
      <c r="C255" t="s">
        <v>33</v>
      </c>
      <c r="D255" t="s">
        <v>10</v>
      </c>
      <c r="E255" t="s">
        <v>160</v>
      </c>
      <c r="F255" t="s">
        <v>8</v>
      </c>
      <c r="G255" t="s">
        <v>39</v>
      </c>
      <c r="H255">
        <v>360000</v>
      </c>
    </row>
    <row r="256" spans="1:8" x14ac:dyDescent="0.45">
      <c r="A256" t="s">
        <v>67</v>
      </c>
      <c r="B256" t="s">
        <v>68</v>
      </c>
      <c r="C256" t="s">
        <v>12</v>
      </c>
      <c r="D256" t="s">
        <v>10</v>
      </c>
      <c r="E256" t="s">
        <v>159</v>
      </c>
      <c r="F256" t="s">
        <v>8</v>
      </c>
      <c r="G256" t="s">
        <v>56</v>
      </c>
      <c r="H256">
        <v>400000</v>
      </c>
    </row>
    <row r="257" spans="1:8" x14ac:dyDescent="0.45">
      <c r="A257" t="s">
        <v>67</v>
      </c>
      <c r="B257" t="s">
        <v>69</v>
      </c>
      <c r="C257" t="s">
        <v>33</v>
      </c>
      <c r="D257" t="s">
        <v>10</v>
      </c>
      <c r="E257" t="s">
        <v>160</v>
      </c>
      <c r="F257" t="s">
        <v>8</v>
      </c>
      <c r="G257" t="s">
        <v>64</v>
      </c>
      <c r="H257">
        <v>400000</v>
      </c>
    </row>
    <row r="258" spans="1:8" x14ac:dyDescent="0.45">
      <c r="A258" t="s">
        <v>67</v>
      </c>
      <c r="B258" t="s">
        <v>68</v>
      </c>
      <c r="C258" t="s">
        <v>33</v>
      </c>
      <c r="D258" t="s">
        <v>10</v>
      </c>
      <c r="E258" t="s">
        <v>160</v>
      </c>
      <c r="F258" t="s">
        <v>8</v>
      </c>
      <c r="G258" t="s">
        <v>39</v>
      </c>
      <c r="H258">
        <v>390000</v>
      </c>
    </row>
    <row r="259" spans="1:8" x14ac:dyDescent="0.45">
      <c r="A259" t="s">
        <v>67</v>
      </c>
      <c r="B259" t="s">
        <v>69</v>
      </c>
      <c r="C259" t="s">
        <v>12</v>
      </c>
      <c r="D259" t="s">
        <v>10</v>
      </c>
      <c r="E259" t="s">
        <v>160</v>
      </c>
      <c r="F259" t="s">
        <v>8</v>
      </c>
      <c r="G259" t="s">
        <v>42</v>
      </c>
      <c r="H259">
        <v>408387</v>
      </c>
    </row>
    <row r="260" spans="1:8" x14ac:dyDescent="0.45">
      <c r="A260" t="s">
        <v>67</v>
      </c>
      <c r="B260" t="s">
        <v>68</v>
      </c>
      <c r="C260" t="s">
        <v>33</v>
      </c>
      <c r="D260" t="s">
        <v>70</v>
      </c>
      <c r="E260" t="s">
        <v>162</v>
      </c>
      <c r="F260" t="s">
        <v>8</v>
      </c>
      <c r="G260" t="s">
        <v>72</v>
      </c>
      <c r="H260">
        <v>537500</v>
      </c>
    </row>
    <row r="261" spans="1:8" x14ac:dyDescent="0.45">
      <c r="A261" t="s">
        <v>67</v>
      </c>
      <c r="B261" t="s">
        <v>69</v>
      </c>
      <c r="C261" t="s">
        <v>33</v>
      </c>
      <c r="D261" t="s">
        <v>10</v>
      </c>
      <c r="E261" t="s">
        <v>160</v>
      </c>
      <c r="F261" t="s">
        <v>8</v>
      </c>
      <c r="G261" t="s">
        <v>71</v>
      </c>
      <c r="H261">
        <v>550000</v>
      </c>
    </row>
    <row r="262" spans="1:8" x14ac:dyDescent="0.45">
      <c r="A262" t="s">
        <v>67</v>
      </c>
      <c r="B262" t="s">
        <v>69</v>
      </c>
      <c r="C262" t="s">
        <v>35</v>
      </c>
      <c r="D262" t="s">
        <v>70</v>
      </c>
      <c r="E262" t="s">
        <v>159</v>
      </c>
      <c r="F262" t="s">
        <v>8</v>
      </c>
      <c r="G262" t="s">
        <v>64</v>
      </c>
      <c r="H262">
        <v>240000</v>
      </c>
    </row>
    <row r="263" spans="1:8" x14ac:dyDescent="0.45">
      <c r="A263" t="s">
        <v>67</v>
      </c>
      <c r="B263" t="s">
        <v>68</v>
      </c>
      <c r="C263" t="s">
        <v>36</v>
      </c>
      <c r="D263" t="s">
        <v>70</v>
      </c>
      <c r="E263" t="s">
        <v>159</v>
      </c>
      <c r="F263" t="s">
        <v>8</v>
      </c>
      <c r="G263" t="s">
        <v>50</v>
      </c>
      <c r="H263">
        <v>600000</v>
      </c>
    </row>
    <row r="264" spans="1:8" x14ac:dyDescent="0.45">
      <c r="A264" t="s">
        <v>67</v>
      </c>
      <c r="B264" t="s">
        <v>69</v>
      </c>
      <c r="C264" t="s">
        <v>35</v>
      </c>
      <c r="D264" t="s">
        <v>70</v>
      </c>
      <c r="E264" t="s">
        <v>160</v>
      </c>
      <c r="F264" t="s">
        <v>8</v>
      </c>
      <c r="G264" t="s">
        <v>64</v>
      </c>
      <c r="H264">
        <v>475000</v>
      </c>
    </row>
    <row r="265" spans="1:8" x14ac:dyDescent="0.45">
      <c r="A265" t="s">
        <v>67</v>
      </c>
      <c r="B265" t="s">
        <v>69</v>
      </c>
      <c r="C265" t="s">
        <v>36</v>
      </c>
      <c r="D265" t="s">
        <v>70</v>
      </c>
      <c r="E265" t="s">
        <v>162</v>
      </c>
      <c r="F265" t="s">
        <v>8</v>
      </c>
      <c r="G265" t="s">
        <v>42</v>
      </c>
      <c r="H265">
        <v>470000</v>
      </c>
    </row>
    <row r="266" spans="1:8" x14ac:dyDescent="0.45">
      <c r="A266" t="s">
        <v>67</v>
      </c>
      <c r="B266" t="s">
        <v>69</v>
      </c>
      <c r="C266" t="s">
        <v>33</v>
      </c>
      <c r="D266" t="s">
        <v>70</v>
      </c>
      <c r="E266" t="s">
        <v>162</v>
      </c>
      <c r="F266" t="s">
        <v>8</v>
      </c>
      <c r="G266" t="s">
        <v>39</v>
      </c>
      <c r="H266">
        <v>520000</v>
      </c>
    </row>
    <row r="267" spans="1:8" x14ac:dyDescent="0.45">
      <c r="A267" t="s">
        <v>67</v>
      </c>
      <c r="B267" t="s">
        <v>69</v>
      </c>
      <c r="C267" t="s">
        <v>33</v>
      </c>
      <c r="D267" t="s">
        <v>70</v>
      </c>
      <c r="E267" t="s">
        <v>159</v>
      </c>
      <c r="F267" t="s">
        <v>8</v>
      </c>
      <c r="G267" t="s">
        <v>40</v>
      </c>
      <c r="H267">
        <v>450000</v>
      </c>
    </row>
    <row r="268" spans="1:8" x14ac:dyDescent="0.45">
      <c r="A268" t="s">
        <v>67</v>
      </c>
      <c r="B268" t="s">
        <v>69</v>
      </c>
      <c r="C268" t="s">
        <v>33</v>
      </c>
      <c r="D268" t="s">
        <v>10</v>
      </c>
      <c r="E268" t="s">
        <v>162</v>
      </c>
      <c r="F268" t="s">
        <v>8</v>
      </c>
      <c r="G268" t="s">
        <v>39</v>
      </c>
      <c r="H268">
        <v>510000</v>
      </c>
    </row>
    <row r="269" spans="1:8" x14ac:dyDescent="0.45">
      <c r="A269" t="s">
        <v>67</v>
      </c>
      <c r="B269" t="s">
        <v>69</v>
      </c>
      <c r="C269" t="s">
        <v>37</v>
      </c>
      <c r="D269" t="s">
        <v>10</v>
      </c>
      <c r="E269" t="s">
        <v>159</v>
      </c>
      <c r="F269" t="s">
        <v>8</v>
      </c>
      <c r="G269" t="s">
        <v>43</v>
      </c>
      <c r="H269">
        <v>650000</v>
      </c>
    </row>
    <row r="270" spans="1:8" x14ac:dyDescent="0.45">
      <c r="A270" t="s">
        <v>67</v>
      </c>
      <c r="B270" t="s">
        <v>68</v>
      </c>
      <c r="C270" t="s">
        <v>33</v>
      </c>
      <c r="D270" t="s">
        <v>70</v>
      </c>
      <c r="E270" t="s">
        <v>159</v>
      </c>
      <c r="F270" t="s">
        <v>8</v>
      </c>
      <c r="G270" t="s">
        <v>58</v>
      </c>
      <c r="H270">
        <v>96000</v>
      </c>
    </row>
    <row r="271" spans="1:8" x14ac:dyDescent="0.45">
      <c r="A271" t="s">
        <v>67</v>
      </c>
      <c r="B271" t="s">
        <v>68</v>
      </c>
      <c r="C271" t="s">
        <v>33</v>
      </c>
      <c r="D271" t="s">
        <v>10</v>
      </c>
      <c r="E271" t="s">
        <v>160</v>
      </c>
      <c r="F271" t="s">
        <v>8</v>
      </c>
      <c r="G271" t="s">
        <v>65</v>
      </c>
      <c r="H271">
        <v>600000</v>
      </c>
    </row>
    <row r="272" spans="1:8" x14ac:dyDescent="0.45">
      <c r="A272" t="s">
        <v>67</v>
      </c>
      <c r="B272" t="s">
        <v>69</v>
      </c>
      <c r="C272" t="s">
        <v>35</v>
      </c>
      <c r="D272" t="s">
        <v>10</v>
      </c>
      <c r="E272" t="s">
        <v>159</v>
      </c>
      <c r="F272" t="s">
        <v>8</v>
      </c>
      <c r="G272" t="s">
        <v>64</v>
      </c>
      <c r="H272">
        <v>660000</v>
      </c>
    </row>
    <row r="273" spans="1:8" x14ac:dyDescent="0.45">
      <c r="A273" t="s">
        <v>67</v>
      </c>
      <c r="B273" t="s">
        <v>68</v>
      </c>
      <c r="C273" t="s">
        <v>33</v>
      </c>
      <c r="D273" t="s">
        <v>70</v>
      </c>
      <c r="E273" t="s">
        <v>159</v>
      </c>
      <c r="F273" t="s">
        <v>8</v>
      </c>
      <c r="G273" t="s">
        <v>56</v>
      </c>
      <c r="H273">
        <v>420000</v>
      </c>
    </row>
    <row r="274" spans="1:8" x14ac:dyDescent="0.45">
      <c r="A274" t="s">
        <v>67</v>
      </c>
      <c r="B274" t="s">
        <v>69</v>
      </c>
      <c r="C274" t="s">
        <v>33</v>
      </c>
      <c r="D274" t="s">
        <v>70</v>
      </c>
      <c r="E274" t="s">
        <v>159</v>
      </c>
      <c r="F274" t="s">
        <v>8</v>
      </c>
      <c r="G274" t="s">
        <v>56</v>
      </c>
      <c r="H274">
        <v>445000</v>
      </c>
    </row>
    <row r="275" spans="1:8" x14ac:dyDescent="0.45">
      <c r="A275" t="s">
        <v>67</v>
      </c>
      <c r="B275" t="s">
        <v>68</v>
      </c>
      <c r="C275" t="s">
        <v>12</v>
      </c>
      <c r="D275" t="s">
        <v>10</v>
      </c>
      <c r="E275" t="s">
        <v>160</v>
      </c>
      <c r="F275" t="s">
        <v>8</v>
      </c>
      <c r="G275" t="s">
        <v>65</v>
      </c>
      <c r="H275">
        <v>410000</v>
      </c>
    </row>
    <row r="276" spans="1:8" x14ac:dyDescent="0.45">
      <c r="A276" t="s">
        <v>67</v>
      </c>
      <c r="B276" t="s">
        <v>68</v>
      </c>
      <c r="C276" t="s">
        <v>33</v>
      </c>
      <c r="D276" t="s">
        <v>10</v>
      </c>
      <c r="E276" t="s">
        <v>160</v>
      </c>
      <c r="F276" t="s">
        <v>8</v>
      </c>
      <c r="G276" t="s">
        <v>39</v>
      </c>
      <c r="H276">
        <v>420000</v>
      </c>
    </row>
    <row r="277" spans="1:8" x14ac:dyDescent="0.45">
      <c r="A277" t="s">
        <v>67</v>
      </c>
      <c r="B277" t="s">
        <v>69</v>
      </c>
      <c r="C277" t="s">
        <v>33</v>
      </c>
      <c r="D277" t="s">
        <v>10</v>
      </c>
      <c r="E277" t="s">
        <v>160</v>
      </c>
      <c r="F277" t="s">
        <v>8</v>
      </c>
      <c r="G277" t="s">
        <v>39</v>
      </c>
      <c r="H277">
        <v>430000</v>
      </c>
    </row>
    <row r="278" spans="1:8" x14ac:dyDescent="0.45">
      <c r="A278" t="s">
        <v>67</v>
      </c>
      <c r="B278" t="s">
        <v>69</v>
      </c>
      <c r="C278" t="s">
        <v>35</v>
      </c>
      <c r="D278" t="s">
        <v>70</v>
      </c>
      <c r="E278" t="s">
        <v>159</v>
      </c>
      <c r="F278" t="s">
        <v>8</v>
      </c>
      <c r="G278" t="s">
        <v>39</v>
      </c>
      <c r="H278">
        <v>750000</v>
      </c>
    </row>
    <row r="279" spans="1:8" x14ac:dyDescent="0.45">
      <c r="A279" t="s">
        <v>67</v>
      </c>
      <c r="B279" t="s">
        <v>68</v>
      </c>
      <c r="C279" t="s">
        <v>37</v>
      </c>
      <c r="D279" t="s">
        <v>70</v>
      </c>
      <c r="E279" t="s">
        <v>159</v>
      </c>
      <c r="F279" t="s">
        <v>8</v>
      </c>
      <c r="G279" t="s">
        <v>50</v>
      </c>
      <c r="H279">
        <v>700000</v>
      </c>
    </row>
    <row r="280" spans="1:8" x14ac:dyDescent="0.45">
      <c r="A280" t="s">
        <v>67</v>
      </c>
      <c r="B280" t="s">
        <v>69</v>
      </c>
      <c r="C280" t="s">
        <v>33</v>
      </c>
      <c r="D280" t="s">
        <v>10</v>
      </c>
      <c r="E280" t="s">
        <v>159</v>
      </c>
      <c r="F280" t="s">
        <v>8</v>
      </c>
      <c r="G280" t="s">
        <v>40</v>
      </c>
      <c r="H280">
        <v>400000</v>
      </c>
    </row>
    <row r="281" spans="1:8" x14ac:dyDescent="0.45">
      <c r="A281" t="s">
        <v>67</v>
      </c>
      <c r="B281" t="s">
        <v>69</v>
      </c>
      <c r="C281" t="s">
        <v>33</v>
      </c>
      <c r="D281" t="s">
        <v>70</v>
      </c>
      <c r="E281" t="s">
        <v>159</v>
      </c>
      <c r="F281" t="s">
        <v>8</v>
      </c>
      <c r="G281" t="s">
        <v>64</v>
      </c>
      <c r="H281">
        <v>420000</v>
      </c>
    </row>
    <row r="282" spans="1:8" x14ac:dyDescent="0.45">
      <c r="A282" t="s">
        <v>67</v>
      </c>
      <c r="B282" t="s">
        <v>68</v>
      </c>
      <c r="C282" t="s">
        <v>33</v>
      </c>
      <c r="D282" t="s">
        <v>10</v>
      </c>
      <c r="E282" t="s">
        <v>161</v>
      </c>
      <c r="F282" t="s">
        <v>27</v>
      </c>
      <c r="G282" t="s">
        <v>73</v>
      </c>
      <c r="H282">
        <v>348000</v>
      </c>
    </row>
    <row r="283" spans="1:8" x14ac:dyDescent="0.45">
      <c r="A283" t="s">
        <v>67</v>
      </c>
      <c r="B283" t="s">
        <v>69</v>
      </c>
      <c r="C283" t="s">
        <v>33</v>
      </c>
      <c r="D283" t="s">
        <v>10</v>
      </c>
      <c r="E283" t="s">
        <v>160</v>
      </c>
      <c r="F283" t="s">
        <v>8</v>
      </c>
      <c r="G283" t="s">
        <v>65</v>
      </c>
      <c r="H283">
        <v>440000</v>
      </c>
    </row>
    <row r="284" spans="1:8" x14ac:dyDescent="0.45">
      <c r="A284" t="s">
        <v>67</v>
      </c>
      <c r="B284" t="s">
        <v>68</v>
      </c>
      <c r="C284" t="s">
        <v>33</v>
      </c>
      <c r="D284" t="s">
        <v>70</v>
      </c>
      <c r="E284" t="s">
        <v>159</v>
      </c>
      <c r="F284" t="s">
        <v>8</v>
      </c>
      <c r="G284" t="s">
        <v>64</v>
      </c>
      <c r="H284">
        <v>500000</v>
      </c>
    </row>
    <row r="285" spans="1:8" x14ac:dyDescent="0.45">
      <c r="A285" t="s">
        <v>67</v>
      </c>
      <c r="B285" t="s">
        <v>68</v>
      </c>
      <c r="C285" t="s">
        <v>33</v>
      </c>
      <c r="D285" t="s">
        <v>10</v>
      </c>
      <c r="E285" t="s">
        <v>159</v>
      </c>
      <c r="F285" t="s">
        <v>8</v>
      </c>
      <c r="G285" t="s">
        <v>42</v>
      </c>
      <c r="H285">
        <v>370000</v>
      </c>
    </row>
    <row r="286" spans="1:8" x14ac:dyDescent="0.45">
      <c r="A286" t="s">
        <v>67</v>
      </c>
      <c r="B286" t="s">
        <v>68</v>
      </c>
      <c r="C286" t="s">
        <v>33</v>
      </c>
      <c r="D286" t="s">
        <v>70</v>
      </c>
      <c r="E286" t="s">
        <v>159</v>
      </c>
      <c r="F286" t="s">
        <v>8</v>
      </c>
      <c r="G286" t="s">
        <v>41</v>
      </c>
      <c r="H286">
        <v>470000</v>
      </c>
    </row>
    <row r="287" spans="1:8" x14ac:dyDescent="0.45">
      <c r="A287" t="s">
        <v>67</v>
      </c>
      <c r="B287" t="s">
        <v>69</v>
      </c>
      <c r="C287" t="s">
        <v>33</v>
      </c>
      <c r="D287" t="s">
        <v>70</v>
      </c>
      <c r="E287" t="s">
        <v>159</v>
      </c>
      <c r="F287" t="s">
        <v>27</v>
      </c>
      <c r="G287" t="s">
        <v>47</v>
      </c>
      <c r="H287">
        <v>96000</v>
      </c>
    </row>
    <row r="288" spans="1:8" x14ac:dyDescent="0.45">
      <c r="A288" t="s">
        <v>67</v>
      </c>
      <c r="B288" t="s">
        <v>68</v>
      </c>
      <c r="C288" t="s">
        <v>33</v>
      </c>
      <c r="D288" t="s">
        <v>70</v>
      </c>
      <c r="E288" t="s">
        <v>160</v>
      </c>
      <c r="F288" t="s">
        <v>8</v>
      </c>
      <c r="G288" t="s">
        <v>45</v>
      </c>
      <c r="H288">
        <v>150035</v>
      </c>
    </row>
    <row r="289" spans="1:8" x14ac:dyDescent="0.45">
      <c r="A289" t="s">
        <v>67</v>
      </c>
      <c r="B289" t="s">
        <v>68</v>
      </c>
      <c r="C289" t="s">
        <v>33</v>
      </c>
      <c r="D289" t="s">
        <v>70</v>
      </c>
      <c r="E289" t="s">
        <v>159</v>
      </c>
      <c r="F289" t="s">
        <v>8</v>
      </c>
      <c r="G289" t="s">
        <v>39</v>
      </c>
      <c r="H289">
        <v>450000</v>
      </c>
    </row>
    <row r="290" spans="1:8" x14ac:dyDescent="0.45">
      <c r="A290" t="s">
        <v>67</v>
      </c>
      <c r="B290" t="s">
        <v>68</v>
      </c>
      <c r="C290" t="s">
        <v>33</v>
      </c>
      <c r="D290" t="s">
        <v>70</v>
      </c>
      <c r="E290" t="s">
        <v>159</v>
      </c>
      <c r="F290" t="s">
        <v>8</v>
      </c>
      <c r="G290" t="s">
        <v>42</v>
      </c>
      <c r="H290">
        <v>450000</v>
      </c>
    </row>
    <row r="291" spans="1:8" x14ac:dyDescent="0.45">
      <c r="A291" t="s">
        <v>67</v>
      </c>
      <c r="B291" t="s">
        <v>68</v>
      </c>
      <c r="C291" t="s">
        <v>33</v>
      </c>
      <c r="D291" t="s">
        <v>70</v>
      </c>
      <c r="E291" t="s">
        <v>162</v>
      </c>
      <c r="F291" t="s">
        <v>8</v>
      </c>
      <c r="G291" t="s">
        <v>66</v>
      </c>
      <c r="H291">
        <v>450000</v>
      </c>
    </row>
    <row r="292" spans="1:8" x14ac:dyDescent="0.45">
      <c r="A292" t="s">
        <v>67</v>
      </c>
      <c r="B292" t="s">
        <v>69</v>
      </c>
      <c r="C292" t="s">
        <v>12</v>
      </c>
      <c r="D292" t="s">
        <v>10</v>
      </c>
      <c r="E292" t="s">
        <v>159</v>
      </c>
      <c r="F292" t="s">
        <v>8</v>
      </c>
      <c r="G292" t="s">
        <v>56</v>
      </c>
      <c r="H292">
        <v>410000</v>
      </c>
    </row>
    <row r="293" spans="1:8" x14ac:dyDescent="0.45">
      <c r="A293" t="s">
        <v>67</v>
      </c>
      <c r="B293" t="s">
        <v>69</v>
      </c>
      <c r="C293" t="s">
        <v>33</v>
      </c>
      <c r="D293" t="s">
        <v>10</v>
      </c>
      <c r="E293" t="s">
        <v>159</v>
      </c>
      <c r="F293" t="s">
        <v>8</v>
      </c>
      <c r="G293" t="s">
        <v>39</v>
      </c>
      <c r="H293">
        <v>450000</v>
      </c>
    </row>
    <row r="294" spans="1:8" x14ac:dyDescent="0.45">
      <c r="A294" t="s">
        <v>67</v>
      </c>
      <c r="B294" t="s">
        <v>68</v>
      </c>
      <c r="C294" t="s">
        <v>33</v>
      </c>
      <c r="D294" t="s">
        <v>10</v>
      </c>
      <c r="E294" t="s">
        <v>159</v>
      </c>
      <c r="F294" t="s">
        <v>8</v>
      </c>
      <c r="G294" t="s">
        <v>39</v>
      </c>
      <c r="H294">
        <v>200000</v>
      </c>
    </row>
    <row r="295" spans="1:8" x14ac:dyDescent="0.45">
      <c r="A295" t="s">
        <v>67</v>
      </c>
      <c r="B295" t="s">
        <v>68</v>
      </c>
      <c r="C295" t="s">
        <v>35</v>
      </c>
      <c r="D295" t="s">
        <v>70</v>
      </c>
      <c r="E295" t="s">
        <v>160</v>
      </c>
      <c r="F295" t="s">
        <v>8</v>
      </c>
      <c r="G295" t="s">
        <v>39</v>
      </c>
      <c r="H295">
        <v>490000</v>
      </c>
    </row>
    <row r="296" spans="1:8" x14ac:dyDescent="0.45">
      <c r="A296" t="s">
        <v>67</v>
      </c>
      <c r="B296" t="s">
        <v>68</v>
      </c>
      <c r="C296" t="s">
        <v>33</v>
      </c>
      <c r="D296" t="s">
        <v>10</v>
      </c>
      <c r="E296" t="s">
        <v>161</v>
      </c>
      <c r="G296" t="s">
        <v>59</v>
      </c>
      <c r="H296">
        <v>500000</v>
      </c>
    </row>
    <row r="297" spans="1:8" x14ac:dyDescent="0.45">
      <c r="A297" t="s">
        <v>67</v>
      </c>
      <c r="B297" t="s">
        <v>68</v>
      </c>
      <c r="C297" t="s">
        <v>37</v>
      </c>
      <c r="D297" t="s">
        <v>10</v>
      </c>
      <c r="E297" t="s">
        <v>159</v>
      </c>
      <c r="F297" t="s">
        <v>8</v>
      </c>
      <c r="G297" t="s">
        <v>62</v>
      </c>
      <c r="H297">
        <v>402000</v>
      </c>
    </row>
    <row r="298" spans="1:8" x14ac:dyDescent="0.45">
      <c r="A298" t="s">
        <v>67</v>
      </c>
      <c r="B298" t="s">
        <v>68</v>
      </c>
      <c r="C298" t="s">
        <v>36</v>
      </c>
      <c r="D298" t="s">
        <v>70</v>
      </c>
      <c r="E298" t="s">
        <v>159</v>
      </c>
      <c r="F298" t="s">
        <v>8</v>
      </c>
      <c r="G298" t="s">
        <v>64</v>
      </c>
      <c r="H298">
        <v>430000</v>
      </c>
    </row>
    <row r="299" spans="1:8" x14ac:dyDescent="0.45">
      <c r="A299" t="s">
        <v>67</v>
      </c>
      <c r="B299" t="s">
        <v>68</v>
      </c>
      <c r="C299" t="s">
        <v>33</v>
      </c>
      <c r="D299" t="s">
        <v>10</v>
      </c>
      <c r="E299" t="s">
        <v>159</v>
      </c>
      <c r="F299" t="s">
        <v>8</v>
      </c>
      <c r="G299" t="s">
        <v>56</v>
      </c>
      <c r="H299">
        <v>111000</v>
      </c>
    </row>
    <row r="300" spans="1:8" x14ac:dyDescent="0.45">
      <c r="A300" t="s">
        <v>67</v>
      </c>
      <c r="B300" t="s">
        <v>69</v>
      </c>
      <c r="C300" t="s">
        <v>33</v>
      </c>
      <c r="D300" t="s">
        <v>70</v>
      </c>
      <c r="E300" t="s">
        <v>160</v>
      </c>
      <c r="F300" t="s">
        <v>8</v>
      </c>
      <c r="G300" t="s">
        <v>39</v>
      </c>
      <c r="H300">
        <v>600000</v>
      </c>
    </row>
    <row r="301" spans="1:8" x14ac:dyDescent="0.45">
      <c r="A301" t="s">
        <v>67</v>
      </c>
      <c r="B301" t="s">
        <v>68</v>
      </c>
      <c r="C301" t="s">
        <v>35</v>
      </c>
      <c r="D301" t="s">
        <v>70</v>
      </c>
      <c r="E301" t="s">
        <v>159</v>
      </c>
      <c r="F301" t="s">
        <v>27</v>
      </c>
      <c r="G301" t="s">
        <v>47</v>
      </c>
      <c r="H301">
        <v>460000</v>
      </c>
    </row>
    <row r="302" spans="1:8" x14ac:dyDescent="0.45">
      <c r="A302" t="s">
        <v>67</v>
      </c>
      <c r="B302" t="s">
        <v>68</v>
      </c>
      <c r="C302" t="s">
        <v>12</v>
      </c>
      <c r="D302" t="s">
        <v>10</v>
      </c>
      <c r="E302" t="s">
        <v>159</v>
      </c>
      <c r="F302" t="s">
        <v>8</v>
      </c>
      <c r="G302" t="s">
        <v>54</v>
      </c>
      <c r="H302">
        <v>420000</v>
      </c>
    </row>
    <row r="303" spans="1:8" x14ac:dyDescent="0.45">
      <c r="A303" t="s">
        <v>67</v>
      </c>
      <c r="B303" t="s">
        <v>68</v>
      </c>
      <c r="C303" t="s">
        <v>12</v>
      </c>
      <c r="D303" t="s">
        <v>10</v>
      </c>
      <c r="E303" t="s">
        <v>160</v>
      </c>
      <c r="F303" t="s">
        <v>8</v>
      </c>
      <c r="G303" t="s">
        <v>39</v>
      </c>
      <c r="H303">
        <v>400000</v>
      </c>
    </row>
    <row r="304" spans="1:8" x14ac:dyDescent="0.45">
      <c r="A304" t="s">
        <v>67</v>
      </c>
      <c r="B304" t="s">
        <v>69</v>
      </c>
      <c r="C304" t="s">
        <v>33</v>
      </c>
      <c r="D304" t="s">
        <v>70</v>
      </c>
      <c r="E304" t="s">
        <v>159</v>
      </c>
      <c r="F304" t="s">
        <v>8</v>
      </c>
      <c r="G304" t="s">
        <v>31</v>
      </c>
      <c r="H304">
        <v>513000</v>
      </c>
    </row>
    <row r="305" spans="1:8" x14ac:dyDescent="0.45">
      <c r="A305" t="s">
        <v>67</v>
      </c>
      <c r="B305" t="s">
        <v>68</v>
      </c>
      <c r="C305" t="s">
        <v>35</v>
      </c>
      <c r="D305" t="s">
        <v>70</v>
      </c>
      <c r="E305" t="s">
        <v>162</v>
      </c>
      <c r="F305" t="s">
        <v>8</v>
      </c>
      <c r="G305" t="s">
        <v>39</v>
      </c>
      <c r="H305">
        <v>600000</v>
      </c>
    </row>
    <row r="306" spans="1:8" x14ac:dyDescent="0.45">
      <c r="A306" t="s">
        <v>67</v>
      </c>
      <c r="B306" t="s">
        <v>68</v>
      </c>
      <c r="C306" t="s">
        <v>35</v>
      </c>
      <c r="D306" t="s">
        <v>10</v>
      </c>
      <c r="E306" t="s">
        <v>159</v>
      </c>
      <c r="F306" t="s">
        <v>8</v>
      </c>
      <c r="G306" t="s">
        <v>42</v>
      </c>
      <c r="H306">
        <v>430000</v>
      </c>
    </row>
    <row r="307" spans="1:8" x14ac:dyDescent="0.45">
      <c r="A307" t="s">
        <v>67</v>
      </c>
      <c r="B307" t="s">
        <v>69</v>
      </c>
      <c r="C307" t="s">
        <v>12</v>
      </c>
      <c r="D307" t="s">
        <v>10</v>
      </c>
      <c r="E307" t="s">
        <v>159</v>
      </c>
      <c r="F307" t="s">
        <v>8</v>
      </c>
      <c r="G307" t="s">
        <v>64</v>
      </c>
      <c r="H307">
        <v>420000</v>
      </c>
    </row>
    <row r="308" spans="1:8" x14ac:dyDescent="0.45">
      <c r="A308" t="s">
        <v>67</v>
      </c>
      <c r="B308" t="s">
        <v>69</v>
      </c>
      <c r="C308" t="s">
        <v>33</v>
      </c>
      <c r="D308" t="s">
        <v>10</v>
      </c>
      <c r="E308" t="s">
        <v>161</v>
      </c>
      <c r="F308" t="s">
        <v>8</v>
      </c>
      <c r="G308" t="s">
        <v>41</v>
      </c>
      <c r="H308">
        <v>400000</v>
      </c>
    </row>
    <row r="309" spans="1:8" x14ac:dyDescent="0.45">
      <c r="A309" t="s">
        <v>67</v>
      </c>
      <c r="B309" t="s">
        <v>69</v>
      </c>
      <c r="C309" t="s">
        <v>33</v>
      </c>
      <c r="D309" t="s">
        <v>70</v>
      </c>
      <c r="E309" t="s">
        <v>159</v>
      </c>
      <c r="F309" t="s">
        <v>8</v>
      </c>
      <c r="G309" t="s">
        <v>39</v>
      </c>
      <c r="H309">
        <v>493000</v>
      </c>
    </row>
    <row r="310" spans="1:8" x14ac:dyDescent="0.45">
      <c r="A310" t="s">
        <v>67</v>
      </c>
      <c r="B310" t="s">
        <v>68</v>
      </c>
      <c r="C310" t="s">
        <v>12</v>
      </c>
      <c r="D310" t="s">
        <v>10</v>
      </c>
      <c r="E310" t="s">
        <v>160</v>
      </c>
      <c r="F310" t="s">
        <v>8</v>
      </c>
      <c r="G310" t="s">
        <v>39</v>
      </c>
      <c r="H310">
        <v>420000</v>
      </c>
    </row>
    <row r="311" spans="1:8" x14ac:dyDescent="0.45">
      <c r="A311" t="s">
        <v>67</v>
      </c>
      <c r="B311" t="s">
        <v>69</v>
      </c>
      <c r="C311" t="s">
        <v>35</v>
      </c>
      <c r="D311" t="s">
        <v>70</v>
      </c>
      <c r="E311" t="s">
        <v>159</v>
      </c>
      <c r="F311" t="s">
        <v>8</v>
      </c>
      <c r="G311" t="s">
        <v>39</v>
      </c>
      <c r="H311">
        <v>500000</v>
      </c>
    </row>
    <row r="312" spans="1:8" x14ac:dyDescent="0.45">
      <c r="A312" t="s">
        <v>67</v>
      </c>
      <c r="B312" t="s">
        <v>68</v>
      </c>
      <c r="C312" t="s">
        <v>33</v>
      </c>
      <c r="D312" t="s">
        <v>10</v>
      </c>
      <c r="E312" t="s">
        <v>160</v>
      </c>
      <c r="F312" t="s">
        <v>8</v>
      </c>
      <c r="G312" t="s">
        <v>56</v>
      </c>
      <c r="H312">
        <v>375000</v>
      </c>
    </row>
    <row r="313" spans="1:8" x14ac:dyDescent="0.45">
      <c r="A313" t="s">
        <v>67</v>
      </c>
      <c r="B313" t="s">
        <v>68</v>
      </c>
      <c r="C313" t="s">
        <v>33</v>
      </c>
      <c r="D313" t="s">
        <v>10</v>
      </c>
      <c r="E313" t="s">
        <v>159</v>
      </c>
      <c r="F313" t="s">
        <v>27</v>
      </c>
      <c r="G313" t="s">
        <v>71</v>
      </c>
      <c r="H313">
        <v>500000</v>
      </c>
    </row>
    <row r="314" spans="1:8" x14ac:dyDescent="0.45">
      <c r="A314" t="s">
        <v>67</v>
      </c>
      <c r="B314" t="s">
        <v>69</v>
      </c>
      <c r="C314" t="s">
        <v>35</v>
      </c>
      <c r="D314" t="s">
        <v>70</v>
      </c>
      <c r="E314" t="s">
        <v>162</v>
      </c>
      <c r="F314" t="s">
        <v>8</v>
      </c>
      <c r="G314" t="s">
        <v>52</v>
      </c>
      <c r="H314">
        <v>390000</v>
      </c>
    </row>
    <row r="315" spans="1:8" x14ac:dyDescent="0.45">
      <c r="A315" t="s">
        <v>67</v>
      </c>
      <c r="B315" t="s">
        <v>68</v>
      </c>
      <c r="C315" t="s">
        <v>35</v>
      </c>
      <c r="D315" t="s">
        <v>70</v>
      </c>
      <c r="E315" t="s">
        <v>160</v>
      </c>
      <c r="F315" t="s">
        <v>8</v>
      </c>
      <c r="G315" t="s">
        <v>39</v>
      </c>
      <c r="H315">
        <v>450000</v>
      </c>
    </row>
    <row r="316" spans="1:8" x14ac:dyDescent="0.45">
      <c r="A316" t="s">
        <v>67</v>
      </c>
      <c r="B316" t="s">
        <v>69</v>
      </c>
      <c r="C316" t="s">
        <v>35</v>
      </c>
      <c r="D316" t="s">
        <v>70</v>
      </c>
      <c r="E316" t="s">
        <v>160</v>
      </c>
      <c r="F316" t="s">
        <v>8</v>
      </c>
      <c r="G316" t="s">
        <v>39</v>
      </c>
      <c r="H316">
        <v>500000</v>
      </c>
    </row>
    <row r="317" spans="1:8" x14ac:dyDescent="0.45">
      <c r="A317" t="s">
        <v>67</v>
      </c>
      <c r="B317" t="s">
        <v>69</v>
      </c>
      <c r="C317" t="s">
        <v>33</v>
      </c>
      <c r="D317" t="s">
        <v>70</v>
      </c>
      <c r="E317" t="s">
        <v>162</v>
      </c>
      <c r="F317" t="s">
        <v>8</v>
      </c>
      <c r="G317" t="s">
        <v>56</v>
      </c>
      <c r="H317">
        <v>440000</v>
      </c>
    </row>
    <row r="318" spans="1:8" x14ac:dyDescent="0.45">
      <c r="A318" t="s">
        <v>67</v>
      </c>
      <c r="B318" t="s">
        <v>69</v>
      </c>
      <c r="C318" t="s">
        <v>33</v>
      </c>
      <c r="D318" t="s">
        <v>10</v>
      </c>
      <c r="E318" t="s">
        <v>160</v>
      </c>
      <c r="F318" t="s">
        <v>8</v>
      </c>
      <c r="G318" t="s">
        <v>42</v>
      </c>
      <c r="H318">
        <v>405000</v>
      </c>
    </row>
    <row r="319" spans="1:8" x14ac:dyDescent="0.45">
      <c r="A319" t="s">
        <v>67</v>
      </c>
      <c r="B319" t="s">
        <v>68</v>
      </c>
      <c r="C319" t="s">
        <v>12</v>
      </c>
      <c r="D319" t="s">
        <v>10</v>
      </c>
      <c r="E319" t="s">
        <v>159</v>
      </c>
      <c r="F319" t="s">
        <v>8</v>
      </c>
      <c r="G319" t="s">
        <v>40</v>
      </c>
      <c r="H319">
        <v>438000</v>
      </c>
    </row>
    <row r="320" spans="1:8" x14ac:dyDescent="0.45">
      <c r="A320" t="s">
        <v>67</v>
      </c>
      <c r="B320" t="s">
        <v>68</v>
      </c>
      <c r="C320" t="s">
        <v>33</v>
      </c>
      <c r="D320" t="s">
        <v>10</v>
      </c>
      <c r="E320" t="s">
        <v>159</v>
      </c>
      <c r="F320" t="s">
        <v>8</v>
      </c>
      <c r="G320" t="s">
        <v>40</v>
      </c>
      <c r="H320">
        <v>450000</v>
      </c>
    </row>
    <row r="321" spans="1:8" x14ac:dyDescent="0.45">
      <c r="A321" t="s">
        <v>67</v>
      </c>
      <c r="B321" t="s">
        <v>68</v>
      </c>
      <c r="C321" t="s">
        <v>33</v>
      </c>
      <c r="D321" t="s">
        <v>10</v>
      </c>
      <c r="E321" t="s">
        <v>159</v>
      </c>
      <c r="F321" t="s">
        <v>8</v>
      </c>
      <c r="G321" t="s">
        <v>39</v>
      </c>
      <c r="H321">
        <v>468000</v>
      </c>
    </row>
    <row r="322" spans="1:8" x14ac:dyDescent="0.45">
      <c r="A322" t="s">
        <v>67</v>
      </c>
      <c r="B322" t="s">
        <v>69</v>
      </c>
      <c r="C322" t="s">
        <v>12</v>
      </c>
      <c r="D322" t="s">
        <v>10</v>
      </c>
      <c r="E322" t="s">
        <v>160</v>
      </c>
      <c r="F322" t="s">
        <v>8</v>
      </c>
      <c r="G322" t="s">
        <v>64</v>
      </c>
      <c r="H322">
        <v>468000</v>
      </c>
    </row>
    <row r="323" spans="1:8" x14ac:dyDescent="0.45">
      <c r="A323" t="s">
        <v>67</v>
      </c>
      <c r="B323" t="s">
        <v>69</v>
      </c>
      <c r="C323" t="s">
        <v>35</v>
      </c>
      <c r="D323" t="s">
        <v>70</v>
      </c>
      <c r="E323" t="s">
        <v>159</v>
      </c>
      <c r="F323" t="s">
        <v>8</v>
      </c>
      <c r="G323" t="s">
        <v>65</v>
      </c>
      <c r="H323">
        <v>445000</v>
      </c>
    </row>
    <row r="324" spans="1:8" x14ac:dyDescent="0.45">
      <c r="A324" t="s">
        <v>67</v>
      </c>
      <c r="B324" t="s">
        <v>69</v>
      </c>
      <c r="C324" t="s">
        <v>33</v>
      </c>
      <c r="D324" t="s">
        <v>70</v>
      </c>
      <c r="E324" t="s">
        <v>162</v>
      </c>
      <c r="F324" t="s">
        <v>8</v>
      </c>
      <c r="G324" t="s">
        <v>39</v>
      </c>
      <c r="H324">
        <v>470000</v>
      </c>
    </row>
    <row r="325" spans="1:8" x14ac:dyDescent="0.45">
      <c r="A325" t="s">
        <v>67</v>
      </c>
      <c r="B325" t="s">
        <v>69</v>
      </c>
      <c r="C325" t="s">
        <v>33</v>
      </c>
      <c r="D325" t="s">
        <v>70</v>
      </c>
      <c r="E325" t="s">
        <v>159</v>
      </c>
      <c r="F325" t="s">
        <v>8</v>
      </c>
      <c r="G325" t="s">
        <v>42</v>
      </c>
      <c r="H325">
        <v>456000</v>
      </c>
    </row>
    <row r="326" spans="1:8" x14ac:dyDescent="0.45">
      <c r="A326" t="s">
        <v>67</v>
      </c>
      <c r="B326" t="s">
        <v>68</v>
      </c>
      <c r="C326" t="s">
        <v>36</v>
      </c>
      <c r="D326" t="s">
        <v>10</v>
      </c>
      <c r="E326" t="s">
        <v>159</v>
      </c>
      <c r="F326" t="s">
        <v>8</v>
      </c>
      <c r="G326" t="s">
        <v>43</v>
      </c>
      <c r="H326">
        <v>400000</v>
      </c>
    </row>
    <row r="327" spans="1:8" x14ac:dyDescent="0.45">
      <c r="A327" t="s">
        <v>67</v>
      </c>
      <c r="B327" t="s">
        <v>68</v>
      </c>
      <c r="C327" t="s">
        <v>33</v>
      </c>
      <c r="D327" t="s">
        <v>70</v>
      </c>
      <c r="E327" t="s">
        <v>159</v>
      </c>
      <c r="F327" t="s">
        <v>8</v>
      </c>
      <c r="G327" t="s">
        <v>42</v>
      </c>
      <c r="H327">
        <v>360000</v>
      </c>
    </row>
    <row r="328" spans="1:8" x14ac:dyDescent="0.45">
      <c r="A328" t="s">
        <v>67</v>
      </c>
      <c r="B328" t="s">
        <v>68</v>
      </c>
      <c r="C328" t="s">
        <v>35</v>
      </c>
      <c r="D328" t="s">
        <v>70</v>
      </c>
      <c r="E328" t="s">
        <v>159</v>
      </c>
      <c r="F328" t="s">
        <v>8</v>
      </c>
      <c r="G328" t="s">
        <v>64</v>
      </c>
      <c r="H328">
        <v>450000</v>
      </c>
    </row>
    <row r="329" spans="1:8" x14ac:dyDescent="0.45">
      <c r="A329" t="s">
        <v>67</v>
      </c>
      <c r="B329" t="s">
        <v>68</v>
      </c>
      <c r="C329" t="s">
        <v>12</v>
      </c>
      <c r="D329" t="s">
        <v>10</v>
      </c>
      <c r="E329" t="s">
        <v>160</v>
      </c>
      <c r="F329" t="s">
        <v>8</v>
      </c>
      <c r="G329" t="s">
        <v>39</v>
      </c>
      <c r="H329">
        <v>380000</v>
      </c>
    </row>
    <row r="330" spans="1:8" x14ac:dyDescent="0.45">
      <c r="A330" t="s">
        <v>67</v>
      </c>
      <c r="B330" t="s">
        <v>69</v>
      </c>
      <c r="C330" t="s">
        <v>35</v>
      </c>
      <c r="D330" t="s">
        <v>70</v>
      </c>
      <c r="E330" t="s">
        <v>159</v>
      </c>
      <c r="F330" t="s">
        <v>8</v>
      </c>
      <c r="G330" t="s">
        <v>71</v>
      </c>
      <c r="H330">
        <v>445000</v>
      </c>
    </row>
    <row r="331" spans="1:8" x14ac:dyDescent="0.45">
      <c r="A331" t="s">
        <v>67</v>
      </c>
      <c r="B331" t="s">
        <v>69</v>
      </c>
      <c r="C331" t="s">
        <v>33</v>
      </c>
      <c r="D331" t="s">
        <v>10</v>
      </c>
      <c r="E331" t="s">
        <v>160</v>
      </c>
      <c r="F331" t="s">
        <v>8</v>
      </c>
      <c r="G331" t="s">
        <v>40</v>
      </c>
      <c r="H331">
        <v>348000</v>
      </c>
    </row>
    <row r="332" spans="1:8" x14ac:dyDescent="0.45">
      <c r="A332" t="s">
        <v>67</v>
      </c>
      <c r="B332" t="s">
        <v>69</v>
      </c>
      <c r="C332" t="s">
        <v>35</v>
      </c>
      <c r="D332" t="s">
        <v>10</v>
      </c>
      <c r="E332" t="s">
        <v>159</v>
      </c>
      <c r="F332" t="s">
        <v>8</v>
      </c>
      <c r="G332" t="s">
        <v>64</v>
      </c>
      <c r="H332">
        <v>440000</v>
      </c>
    </row>
    <row r="333" spans="1:8" x14ac:dyDescent="0.45">
      <c r="A333" t="s">
        <v>67</v>
      </c>
      <c r="B333" t="s">
        <v>69</v>
      </c>
      <c r="C333" t="s">
        <v>33</v>
      </c>
      <c r="D333" t="s">
        <v>10</v>
      </c>
      <c r="E333" t="s">
        <v>160</v>
      </c>
      <c r="F333" t="s">
        <v>8</v>
      </c>
      <c r="G333" t="s">
        <v>31</v>
      </c>
      <c r="H333">
        <v>350000</v>
      </c>
    </row>
    <row r="334" spans="1:8" x14ac:dyDescent="0.45">
      <c r="A334" t="s">
        <v>67</v>
      </c>
      <c r="B334" t="s">
        <v>68</v>
      </c>
      <c r="C334" t="s">
        <v>35</v>
      </c>
      <c r="D334" t="s">
        <v>70</v>
      </c>
      <c r="E334" t="s">
        <v>160</v>
      </c>
      <c r="F334" t="s">
        <v>8</v>
      </c>
      <c r="G334" t="s">
        <v>65</v>
      </c>
      <c r="H334">
        <v>460000</v>
      </c>
    </row>
    <row r="335" spans="1:8" x14ac:dyDescent="0.45">
      <c r="A335" t="s">
        <v>67</v>
      </c>
      <c r="B335" t="s">
        <v>68</v>
      </c>
      <c r="C335" t="s">
        <v>33</v>
      </c>
      <c r="D335" t="s">
        <v>70</v>
      </c>
      <c r="E335" t="s">
        <v>159</v>
      </c>
      <c r="F335" t="s">
        <v>8</v>
      </c>
      <c r="G335" t="s">
        <v>39</v>
      </c>
      <c r="H335">
        <v>195000</v>
      </c>
    </row>
    <row r="336" spans="1:8" x14ac:dyDescent="0.45">
      <c r="A336" t="s">
        <v>67</v>
      </c>
      <c r="B336" t="s">
        <v>69</v>
      </c>
      <c r="C336" t="s">
        <v>36</v>
      </c>
      <c r="D336" t="s">
        <v>10</v>
      </c>
      <c r="E336" t="s">
        <v>159</v>
      </c>
      <c r="F336" t="s">
        <v>8</v>
      </c>
      <c r="G336" t="s">
        <v>41</v>
      </c>
      <c r="H336">
        <v>250000</v>
      </c>
    </row>
    <row r="337" spans="1:8" x14ac:dyDescent="0.45">
      <c r="A337" t="s">
        <v>67</v>
      </c>
      <c r="B337" t="s">
        <v>68</v>
      </c>
      <c r="C337" t="s">
        <v>12</v>
      </c>
      <c r="D337" t="s">
        <v>10</v>
      </c>
      <c r="E337" t="s">
        <v>160</v>
      </c>
      <c r="F337" t="s">
        <v>8</v>
      </c>
      <c r="G337" t="s">
        <v>39</v>
      </c>
      <c r="H337">
        <v>377000</v>
      </c>
    </row>
    <row r="338" spans="1:8" x14ac:dyDescent="0.45">
      <c r="A338" t="s">
        <v>67</v>
      </c>
      <c r="B338" t="s">
        <v>68</v>
      </c>
      <c r="C338" t="s">
        <v>35</v>
      </c>
      <c r="D338" t="s">
        <v>10</v>
      </c>
      <c r="E338" t="s">
        <v>160</v>
      </c>
      <c r="F338" t="s">
        <v>8</v>
      </c>
      <c r="G338" t="s">
        <v>41</v>
      </c>
      <c r="H338">
        <v>300000</v>
      </c>
    </row>
    <row r="339" spans="1:8" x14ac:dyDescent="0.45">
      <c r="A339" t="s">
        <v>67</v>
      </c>
      <c r="B339" t="s">
        <v>68</v>
      </c>
      <c r="C339" t="s">
        <v>33</v>
      </c>
      <c r="D339" t="s">
        <v>70</v>
      </c>
      <c r="E339" t="s">
        <v>159</v>
      </c>
      <c r="F339" t="s">
        <v>27</v>
      </c>
      <c r="G339" t="s">
        <v>51</v>
      </c>
      <c r="H339">
        <v>437000</v>
      </c>
    </row>
    <row r="340" spans="1:8" x14ac:dyDescent="0.45">
      <c r="A340" t="s">
        <v>67</v>
      </c>
      <c r="B340" t="s">
        <v>68</v>
      </c>
      <c r="C340" t="s">
        <v>33</v>
      </c>
      <c r="D340" t="s">
        <v>10</v>
      </c>
      <c r="E340" t="s">
        <v>159</v>
      </c>
      <c r="F340" t="s">
        <v>27</v>
      </c>
      <c r="G340" t="s">
        <v>39</v>
      </c>
      <c r="H340">
        <v>431000</v>
      </c>
    </row>
    <row r="341" spans="1:8" x14ac:dyDescent="0.45">
      <c r="A341" t="s">
        <v>67</v>
      </c>
      <c r="B341" t="s">
        <v>68</v>
      </c>
      <c r="C341" t="s">
        <v>33</v>
      </c>
      <c r="D341" t="s">
        <v>10</v>
      </c>
      <c r="E341" t="s">
        <v>160</v>
      </c>
      <c r="F341" t="s">
        <v>8</v>
      </c>
      <c r="G341" t="s">
        <v>64</v>
      </c>
      <c r="H341">
        <v>380000</v>
      </c>
    </row>
    <row r="342" spans="1:8" x14ac:dyDescent="0.45">
      <c r="A342" t="s">
        <v>67</v>
      </c>
      <c r="B342" t="s">
        <v>69</v>
      </c>
      <c r="C342" t="s">
        <v>33</v>
      </c>
      <c r="D342" t="s">
        <v>70</v>
      </c>
      <c r="E342" t="s">
        <v>159</v>
      </c>
      <c r="F342" t="s">
        <v>8</v>
      </c>
      <c r="G342" t="s">
        <v>64</v>
      </c>
      <c r="H342">
        <v>510000</v>
      </c>
    </row>
    <row r="343" spans="1:8" x14ac:dyDescent="0.45">
      <c r="A343" t="s">
        <v>67</v>
      </c>
      <c r="B343" t="s">
        <v>69</v>
      </c>
      <c r="C343" t="s">
        <v>36</v>
      </c>
      <c r="D343" t="s">
        <v>10</v>
      </c>
      <c r="E343" t="s">
        <v>161</v>
      </c>
      <c r="F343" t="s">
        <v>8</v>
      </c>
      <c r="G343" t="s">
        <v>39</v>
      </c>
      <c r="H343">
        <v>450000</v>
      </c>
    </row>
    <row r="344" spans="1:8" x14ac:dyDescent="0.45">
      <c r="A344" t="s">
        <v>67</v>
      </c>
      <c r="B344" t="s">
        <v>68</v>
      </c>
      <c r="C344" t="s">
        <v>33</v>
      </c>
      <c r="D344" t="s">
        <v>10</v>
      </c>
      <c r="E344" t="s">
        <v>159</v>
      </c>
      <c r="F344" t="s">
        <v>27</v>
      </c>
      <c r="G344" t="s">
        <v>74</v>
      </c>
      <c r="H344">
        <v>480000</v>
      </c>
    </row>
    <row r="345" spans="1:8" x14ac:dyDescent="0.45">
      <c r="A345" t="s">
        <v>67</v>
      </c>
      <c r="B345" t="s">
        <v>68</v>
      </c>
      <c r="C345" t="s">
        <v>33</v>
      </c>
      <c r="D345" t="s">
        <v>70</v>
      </c>
      <c r="E345" t="s">
        <v>159</v>
      </c>
      <c r="F345" t="s">
        <v>8</v>
      </c>
      <c r="G345" t="s">
        <v>56</v>
      </c>
      <c r="H345">
        <v>440000</v>
      </c>
    </row>
    <row r="346" spans="1:8" x14ac:dyDescent="0.45">
      <c r="A346" t="s">
        <v>67</v>
      </c>
      <c r="B346" t="s">
        <v>69</v>
      </c>
      <c r="C346" t="s">
        <v>35</v>
      </c>
      <c r="D346" t="s">
        <v>70</v>
      </c>
      <c r="E346" t="s">
        <v>159</v>
      </c>
      <c r="F346" t="s">
        <v>8</v>
      </c>
      <c r="G346" t="s">
        <v>59</v>
      </c>
      <c r="H346">
        <v>484000</v>
      </c>
    </row>
    <row r="347" spans="1:8" x14ac:dyDescent="0.45">
      <c r="A347" t="s">
        <v>67</v>
      </c>
      <c r="B347" t="s">
        <v>68</v>
      </c>
      <c r="C347" t="s">
        <v>33</v>
      </c>
      <c r="D347" t="s">
        <v>10</v>
      </c>
      <c r="E347" t="s">
        <v>160</v>
      </c>
      <c r="F347" t="s">
        <v>8</v>
      </c>
      <c r="G347" t="s">
        <v>39</v>
      </c>
      <c r="H347">
        <v>370000</v>
      </c>
    </row>
    <row r="348" spans="1:8" x14ac:dyDescent="0.45">
      <c r="A348" t="s">
        <v>67</v>
      </c>
      <c r="B348" t="s">
        <v>68</v>
      </c>
      <c r="C348" t="s">
        <v>33</v>
      </c>
      <c r="D348" t="s">
        <v>10</v>
      </c>
      <c r="E348" t="s">
        <v>160</v>
      </c>
      <c r="F348" t="s">
        <v>27</v>
      </c>
      <c r="G348" t="s">
        <v>47</v>
      </c>
      <c r="H348">
        <v>421200</v>
      </c>
    </row>
    <row r="349" spans="1:8" x14ac:dyDescent="0.45">
      <c r="A349" t="s">
        <v>67</v>
      </c>
      <c r="B349" t="s">
        <v>68</v>
      </c>
      <c r="C349" t="s">
        <v>12</v>
      </c>
      <c r="D349" t="s">
        <v>10</v>
      </c>
      <c r="E349" t="s">
        <v>159</v>
      </c>
      <c r="F349" t="s">
        <v>8</v>
      </c>
      <c r="G349" t="s">
        <v>45</v>
      </c>
      <c r="H349">
        <v>410000</v>
      </c>
    </row>
    <row r="350" spans="1:8" x14ac:dyDescent="0.45">
      <c r="A350" t="s">
        <v>67</v>
      </c>
      <c r="B350" t="s">
        <v>69</v>
      </c>
      <c r="C350" t="s">
        <v>33</v>
      </c>
      <c r="D350" t="s">
        <v>10</v>
      </c>
      <c r="E350" t="s">
        <v>160</v>
      </c>
      <c r="F350" t="s">
        <v>8</v>
      </c>
      <c r="G350" t="s">
        <v>41</v>
      </c>
      <c r="H350">
        <v>240000</v>
      </c>
    </row>
    <row r="351" spans="1:8" x14ac:dyDescent="0.45">
      <c r="A351" t="s">
        <v>67</v>
      </c>
      <c r="B351" t="s">
        <v>68</v>
      </c>
      <c r="C351" t="s">
        <v>35</v>
      </c>
      <c r="D351" t="s">
        <v>70</v>
      </c>
      <c r="E351" t="s">
        <v>159</v>
      </c>
      <c r="F351" t="s">
        <v>8</v>
      </c>
      <c r="G351" t="s">
        <v>42</v>
      </c>
      <c r="H351">
        <v>415000</v>
      </c>
    </row>
    <row r="352" spans="1:8" x14ac:dyDescent="0.45">
      <c r="A352" t="s">
        <v>67</v>
      </c>
      <c r="B352" t="s">
        <v>69</v>
      </c>
      <c r="C352" t="s">
        <v>33</v>
      </c>
      <c r="D352" t="s">
        <v>10</v>
      </c>
      <c r="E352" t="s">
        <v>161</v>
      </c>
      <c r="F352" t="s">
        <v>8</v>
      </c>
      <c r="G352" t="s">
        <v>64</v>
      </c>
      <c r="H352">
        <v>428000</v>
      </c>
    </row>
    <row r="353" spans="1:8" x14ac:dyDescent="0.45">
      <c r="A353" t="s">
        <v>67</v>
      </c>
      <c r="B353" t="s">
        <v>68</v>
      </c>
      <c r="C353" t="s">
        <v>33</v>
      </c>
      <c r="D353" t="s">
        <v>70</v>
      </c>
      <c r="E353" t="s">
        <v>162</v>
      </c>
      <c r="F353" t="s">
        <v>8</v>
      </c>
      <c r="G353" t="s">
        <v>42</v>
      </c>
      <c r="H353">
        <v>460000</v>
      </c>
    </row>
    <row r="354" spans="1:8" x14ac:dyDescent="0.45">
      <c r="A354" t="s">
        <v>67</v>
      </c>
      <c r="B354" t="s">
        <v>69</v>
      </c>
      <c r="C354" t="s">
        <v>33</v>
      </c>
      <c r="D354" t="s">
        <v>70</v>
      </c>
      <c r="E354" t="s">
        <v>160</v>
      </c>
      <c r="F354" t="s">
        <v>8</v>
      </c>
      <c r="G354" t="s">
        <v>64</v>
      </c>
      <c r="H354">
        <v>450000</v>
      </c>
    </row>
    <row r="355" spans="1:8" x14ac:dyDescent="0.45">
      <c r="A355" t="s">
        <v>67</v>
      </c>
      <c r="B355" t="s">
        <v>69</v>
      </c>
      <c r="C355" t="s">
        <v>35</v>
      </c>
      <c r="D355" t="s">
        <v>70</v>
      </c>
      <c r="E355" t="s">
        <v>159</v>
      </c>
      <c r="F355" t="s">
        <v>8</v>
      </c>
      <c r="G355" t="s">
        <v>72</v>
      </c>
      <c r="H355">
        <v>480000</v>
      </c>
    </row>
    <row r="356" spans="1:8" x14ac:dyDescent="0.45">
      <c r="A356" t="s">
        <v>67</v>
      </c>
      <c r="B356" t="s">
        <v>69</v>
      </c>
      <c r="C356" t="s">
        <v>37</v>
      </c>
      <c r="D356" t="s">
        <v>10</v>
      </c>
      <c r="E356" t="s">
        <v>159</v>
      </c>
      <c r="G356" t="s">
        <v>40</v>
      </c>
      <c r="H356">
        <v>700000</v>
      </c>
    </row>
    <row r="357" spans="1:8" x14ac:dyDescent="0.45">
      <c r="A357" t="s">
        <v>67</v>
      </c>
      <c r="B357" t="s">
        <v>68</v>
      </c>
      <c r="C357" t="s">
        <v>33</v>
      </c>
      <c r="D357" t="s">
        <v>10</v>
      </c>
      <c r="E357" t="s">
        <v>159</v>
      </c>
      <c r="F357" t="s">
        <v>8</v>
      </c>
      <c r="G357" t="s">
        <v>39</v>
      </c>
      <c r="H357">
        <v>280000</v>
      </c>
    </row>
    <row r="358" spans="1:8" x14ac:dyDescent="0.45">
      <c r="A358" t="s">
        <v>67</v>
      </c>
      <c r="B358" t="s">
        <v>69</v>
      </c>
      <c r="C358" t="s">
        <v>33</v>
      </c>
      <c r="D358" t="s">
        <v>10</v>
      </c>
      <c r="E358" t="s">
        <v>160</v>
      </c>
      <c r="F358" t="s">
        <v>8</v>
      </c>
      <c r="G358" t="s">
        <v>65</v>
      </c>
      <c r="H358">
        <v>100000</v>
      </c>
    </row>
    <row r="359" spans="1:8" x14ac:dyDescent="0.45">
      <c r="A359" t="s">
        <v>67</v>
      </c>
      <c r="B359" t="s">
        <v>68</v>
      </c>
      <c r="C359" t="s">
        <v>33</v>
      </c>
      <c r="D359" t="s">
        <v>70</v>
      </c>
      <c r="E359" t="s">
        <v>162</v>
      </c>
      <c r="F359" t="s">
        <v>8</v>
      </c>
      <c r="G359" t="s">
        <v>64</v>
      </c>
      <c r="H359">
        <v>445000</v>
      </c>
    </row>
    <row r="360" spans="1:8" x14ac:dyDescent="0.45">
      <c r="A360" t="s">
        <v>67</v>
      </c>
      <c r="B360" t="s">
        <v>68</v>
      </c>
      <c r="C360" t="s">
        <v>33</v>
      </c>
      <c r="D360" t="s">
        <v>10</v>
      </c>
      <c r="E360" t="s">
        <v>160</v>
      </c>
      <c r="F360" t="s">
        <v>8</v>
      </c>
      <c r="G360" t="s">
        <v>40</v>
      </c>
      <c r="H360">
        <v>360000</v>
      </c>
    </row>
    <row r="361" spans="1:8" x14ac:dyDescent="0.45">
      <c r="A361" t="s">
        <v>67</v>
      </c>
      <c r="B361" t="s">
        <v>69</v>
      </c>
      <c r="C361" t="s">
        <v>33</v>
      </c>
      <c r="D361" t="s">
        <v>10</v>
      </c>
      <c r="E361" t="s">
        <v>159</v>
      </c>
      <c r="F361" t="s">
        <v>8</v>
      </c>
      <c r="G361" t="s">
        <v>39</v>
      </c>
      <c r="H361">
        <v>383000</v>
      </c>
    </row>
    <row r="362" spans="1:8" x14ac:dyDescent="0.45">
      <c r="A362" t="s">
        <v>67</v>
      </c>
      <c r="B362" t="s">
        <v>68</v>
      </c>
      <c r="C362" t="s">
        <v>36</v>
      </c>
      <c r="D362" t="s">
        <v>10</v>
      </c>
      <c r="E362" t="s">
        <v>159</v>
      </c>
      <c r="F362" t="s">
        <v>8</v>
      </c>
      <c r="G362" t="s">
        <v>42</v>
      </c>
      <c r="H362">
        <v>480000</v>
      </c>
    </row>
    <row r="363" spans="1:8" x14ac:dyDescent="0.45">
      <c r="A363" t="s">
        <v>67</v>
      </c>
      <c r="B363" t="s">
        <v>69</v>
      </c>
      <c r="C363" t="s">
        <v>33</v>
      </c>
      <c r="D363" t="s">
        <v>10</v>
      </c>
      <c r="E363" t="s">
        <v>160</v>
      </c>
      <c r="F363" t="s">
        <v>8</v>
      </c>
      <c r="G363" t="s">
        <v>41</v>
      </c>
      <c r="H363">
        <v>300000</v>
      </c>
    </row>
    <row r="364" spans="1:8" x14ac:dyDescent="0.45">
      <c r="A364" t="s">
        <v>67</v>
      </c>
      <c r="B364" t="s">
        <v>68</v>
      </c>
      <c r="C364" t="s">
        <v>35</v>
      </c>
      <c r="D364" t="s">
        <v>10</v>
      </c>
      <c r="E364" t="s">
        <v>160</v>
      </c>
      <c r="F364" t="s">
        <v>8</v>
      </c>
      <c r="G364" t="s">
        <v>39</v>
      </c>
      <c r="H364">
        <v>350000</v>
      </c>
    </row>
    <row r="365" spans="1:8" x14ac:dyDescent="0.45">
      <c r="A365" t="s">
        <v>67</v>
      </c>
      <c r="B365" t="s">
        <v>68</v>
      </c>
      <c r="C365" t="s">
        <v>37</v>
      </c>
      <c r="D365" t="s">
        <v>10</v>
      </c>
      <c r="E365" t="s">
        <v>159</v>
      </c>
      <c r="F365" t="s">
        <v>8</v>
      </c>
      <c r="G365" t="s">
        <v>40</v>
      </c>
      <c r="H365">
        <v>350000</v>
      </c>
    </row>
    <row r="366" spans="1:8" x14ac:dyDescent="0.45">
      <c r="A366" t="s">
        <v>67</v>
      </c>
      <c r="B366" t="s">
        <v>68</v>
      </c>
      <c r="C366" t="s">
        <v>35</v>
      </c>
      <c r="D366" t="s">
        <v>70</v>
      </c>
      <c r="E366" t="s">
        <v>159</v>
      </c>
      <c r="F366" t="s">
        <v>8</v>
      </c>
      <c r="G366" t="s">
        <v>64</v>
      </c>
      <c r="H366">
        <v>460000</v>
      </c>
    </row>
    <row r="367" spans="1:8" x14ac:dyDescent="0.45">
      <c r="A367" t="s">
        <v>67</v>
      </c>
      <c r="B367" t="s">
        <v>68</v>
      </c>
      <c r="C367" t="s">
        <v>35</v>
      </c>
      <c r="D367" t="s">
        <v>10</v>
      </c>
      <c r="E367" t="s">
        <v>159</v>
      </c>
      <c r="F367" t="s">
        <v>8</v>
      </c>
      <c r="G367" t="s">
        <v>40</v>
      </c>
      <c r="H367">
        <v>300000</v>
      </c>
    </row>
    <row r="368" spans="1:8" x14ac:dyDescent="0.45">
      <c r="A368" t="s">
        <v>67</v>
      </c>
      <c r="B368" t="s">
        <v>68</v>
      </c>
      <c r="C368" t="s">
        <v>35</v>
      </c>
      <c r="D368" t="s">
        <v>10</v>
      </c>
      <c r="E368" t="s">
        <v>159</v>
      </c>
      <c r="F368" t="s">
        <v>8</v>
      </c>
      <c r="G368" t="s">
        <v>39</v>
      </c>
      <c r="H368">
        <v>500000</v>
      </c>
    </row>
    <row r="369" spans="1:8" x14ac:dyDescent="0.45">
      <c r="A369" t="s">
        <v>67</v>
      </c>
      <c r="B369" t="s">
        <v>68</v>
      </c>
      <c r="C369" t="s">
        <v>33</v>
      </c>
      <c r="D369" t="s">
        <v>70</v>
      </c>
      <c r="E369" t="s">
        <v>159</v>
      </c>
      <c r="F369" t="s">
        <v>8</v>
      </c>
      <c r="G369" t="s">
        <v>59</v>
      </c>
      <c r="H369">
        <v>490000</v>
      </c>
    </row>
    <row r="370" spans="1:8" x14ac:dyDescent="0.45">
      <c r="A370" t="s">
        <v>67</v>
      </c>
      <c r="B370" t="s">
        <v>69</v>
      </c>
      <c r="C370" t="s">
        <v>35</v>
      </c>
      <c r="D370" t="s">
        <v>70</v>
      </c>
      <c r="E370" t="s">
        <v>159</v>
      </c>
      <c r="F370" t="s">
        <v>8</v>
      </c>
      <c r="G370" t="s">
        <v>56</v>
      </c>
      <c r="H370">
        <v>510000</v>
      </c>
    </row>
    <row r="371" spans="1:8" x14ac:dyDescent="0.45">
      <c r="A371" t="s">
        <v>67</v>
      </c>
      <c r="B371" t="s">
        <v>69</v>
      </c>
      <c r="C371" t="s">
        <v>33</v>
      </c>
      <c r="D371" t="s">
        <v>70</v>
      </c>
      <c r="E371" t="s">
        <v>162</v>
      </c>
      <c r="F371" t="s">
        <v>8</v>
      </c>
      <c r="G371" t="s">
        <v>39</v>
      </c>
      <c r="H371">
        <v>520000</v>
      </c>
    </row>
    <row r="372" spans="1:8" x14ac:dyDescent="0.45">
      <c r="A372" t="s">
        <v>67</v>
      </c>
      <c r="B372" t="s">
        <v>68</v>
      </c>
      <c r="C372" t="s">
        <v>35</v>
      </c>
      <c r="D372" t="s">
        <v>70</v>
      </c>
      <c r="E372" t="s">
        <v>159</v>
      </c>
      <c r="F372" t="s">
        <v>8</v>
      </c>
      <c r="G372" t="s">
        <v>31</v>
      </c>
      <c r="H372">
        <v>450000</v>
      </c>
    </row>
    <row r="373" spans="1:8" x14ac:dyDescent="0.45">
      <c r="A373" t="s">
        <v>67</v>
      </c>
      <c r="B373" t="s">
        <v>69</v>
      </c>
      <c r="C373" t="s">
        <v>36</v>
      </c>
      <c r="D373" t="s">
        <v>70</v>
      </c>
      <c r="E373" t="s">
        <v>162</v>
      </c>
      <c r="F373" t="s">
        <v>8</v>
      </c>
      <c r="G373" t="s">
        <v>45</v>
      </c>
      <c r="H373">
        <v>590000</v>
      </c>
    </row>
    <row r="374" spans="1:8" x14ac:dyDescent="0.45">
      <c r="A374" t="s">
        <v>67</v>
      </c>
      <c r="B374" t="s">
        <v>68</v>
      </c>
      <c r="C374" t="s">
        <v>37</v>
      </c>
      <c r="D374" t="s">
        <v>10</v>
      </c>
      <c r="E374" t="s">
        <v>160</v>
      </c>
      <c r="F374" t="s">
        <v>8</v>
      </c>
      <c r="G374" t="s">
        <v>71</v>
      </c>
      <c r="H374">
        <v>250000</v>
      </c>
    </row>
    <row r="375" spans="1:8" x14ac:dyDescent="0.45">
      <c r="A375" t="s">
        <v>67</v>
      </c>
      <c r="B375" t="s">
        <v>68</v>
      </c>
      <c r="C375" t="s">
        <v>33</v>
      </c>
      <c r="D375" t="s">
        <v>70</v>
      </c>
      <c r="E375" t="s">
        <v>159</v>
      </c>
      <c r="F375" t="s">
        <v>27</v>
      </c>
      <c r="G375" t="s">
        <v>47</v>
      </c>
      <c r="H375">
        <v>470000</v>
      </c>
    </row>
    <row r="376" spans="1:8" x14ac:dyDescent="0.45">
      <c r="A376" t="s">
        <v>67</v>
      </c>
      <c r="B376" t="s">
        <v>69</v>
      </c>
      <c r="C376" t="s">
        <v>35</v>
      </c>
      <c r="D376" t="s">
        <v>10</v>
      </c>
      <c r="E376" t="s">
        <v>160</v>
      </c>
      <c r="F376" t="s">
        <v>8</v>
      </c>
      <c r="G376" t="s">
        <v>39</v>
      </c>
      <c r="H376">
        <v>390000</v>
      </c>
    </row>
    <row r="377" spans="1:8" x14ac:dyDescent="0.45">
      <c r="A377" t="s">
        <v>67</v>
      </c>
      <c r="B377" t="s">
        <v>68</v>
      </c>
      <c r="C377" t="s">
        <v>33</v>
      </c>
      <c r="D377" t="s">
        <v>10</v>
      </c>
      <c r="E377" t="s">
        <v>160</v>
      </c>
      <c r="F377" t="s">
        <v>8</v>
      </c>
      <c r="G377" t="s">
        <v>40</v>
      </c>
      <c r="H377">
        <v>324000</v>
      </c>
    </row>
    <row r="378" spans="1:8" x14ac:dyDescent="0.45">
      <c r="A378" t="s">
        <v>67</v>
      </c>
      <c r="B378" t="s">
        <v>69</v>
      </c>
      <c r="C378" t="s">
        <v>33</v>
      </c>
      <c r="D378" t="s">
        <v>10</v>
      </c>
      <c r="E378" t="s">
        <v>160</v>
      </c>
      <c r="F378" t="s">
        <v>8</v>
      </c>
      <c r="G378" t="s">
        <v>42</v>
      </c>
      <c r="H378">
        <v>430000</v>
      </c>
    </row>
    <row r="379" spans="1:8" x14ac:dyDescent="0.45">
      <c r="A379" t="s">
        <v>67</v>
      </c>
      <c r="B379" t="s">
        <v>69</v>
      </c>
      <c r="C379" t="s">
        <v>35</v>
      </c>
      <c r="D379" t="s">
        <v>70</v>
      </c>
      <c r="E379" t="s">
        <v>159</v>
      </c>
      <c r="F379" t="s">
        <v>8</v>
      </c>
      <c r="G379" t="s">
        <v>71</v>
      </c>
      <c r="H379">
        <v>455000</v>
      </c>
    </row>
    <row r="380" spans="1:8" x14ac:dyDescent="0.45">
      <c r="A380" t="s">
        <v>67</v>
      </c>
      <c r="B380" t="s">
        <v>69</v>
      </c>
      <c r="C380" t="s">
        <v>35</v>
      </c>
      <c r="D380" t="s">
        <v>70</v>
      </c>
      <c r="E380" t="s">
        <v>160</v>
      </c>
      <c r="F380" t="s">
        <v>8</v>
      </c>
      <c r="G380" t="s">
        <v>39</v>
      </c>
      <c r="H380">
        <v>640000</v>
      </c>
    </row>
    <row r="381" spans="1:8" x14ac:dyDescent="0.45">
      <c r="A381" t="s">
        <v>67</v>
      </c>
      <c r="B381" t="s">
        <v>68</v>
      </c>
      <c r="C381" t="s">
        <v>33</v>
      </c>
      <c r="D381" t="s">
        <v>10</v>
      </c>
      <c r="E381" t="s">
        <v>159</v>
      </c>
      <c r="F381" t="s">
        <v>8</v>
      </c>
      <c r="G381" t="s">
        <v>64</v>
      </c>
      <c r="H381">
        <v>325000</v>
      </c>
    </row>
    <row r="382" spans="1:8" x14ac:dyDescent="0.45">
      <c r="A382" t="s">
        <v>67</v>
      </c>
      <c r="B382" t="s">
        <v>68</v>
      </c>
      <c r="C382" t="s">
        <v>12</v>
      </c>
      <c r="D382" t="s">
        <v>10</v>
      </c>
      <c r="E382" t="s">
        <v>160</v>
      </c>
      <c r="F382" t="s">
        <v>8</v>
      </c>
      <c r="G382" t="s">
        <v>64</v>
      </c>
      <c r="H382">
        <v>400000</v>
      </c>
    </row>
    <row r="383" spans="1:8" x14ac:dyDescent="0.45">
      <c r="A383" t="s">
        <v>67</v>
      </c>
      <c r="B383" t="s">
        <v>69</v>
      </c>
      <c r="C383" t="s">
        <v>12</v>
      </c>
      <c r="D383" t="s">
        <v>10</v>
      </c>
      <c r="E383" t="s">
        <v>160</v>
      </c>
      <c r="F383" t="s">
        <v>8</v>
      </c>
      <c r="G383" t="s">
        <v>56</v>
      </c>
      <c r="H383">
        <v>353000</v>
      </c>
    </row>
    <row r="384" spans="1:8" x14ac:dyDescent="0.45">
      <c r="A384" t="s">
        <v>67</v>
      </c>
      <c r="B384" t="s">
        <v>69</v>
      </c>
      <c r="C384" t="s">
        <v>33</v>
      </c>
      <c r="D384" t="s">
        <v>70</v>
      </c>
      <c r="E384" t="s">
        <v>162</v>
      </c>
      <c r="F384" t="s">
        <v>8</v>
      </c>
      <c r="G384" t="s">
        <v>65</v>
      </c>
      <c r="H384">
        <v>550000</v>
      </c>
    </row>
    <row r="385" spans="1:8" x14ac:dyDescent="0.45">
      <c r="A385" t="s">
        <v>67</v>
      </c>
      <c r="B385" t="s">
        <v>68</v>
      </c>
      <c r="C385" t="s">
        <v>33</v>
      </c>
      <c r="D385" t="s">
        <v>70</v>
      </c>
      <c r="E385" t="s">
        <v>159</v>
      </c>
      <c r="F385" t="s">
        <v>8</v>
      </c>
      <c r="G385" t="s">
        <v>72</v>
      </c>
      <c r="H385">
        <v>485000</v>
      </c>
    </row>
    <row r="386" spans="1:8" x14ac:dyDescent="0.45">
      <c r="A386" t="s">
        <v>67</v>
      </c>
      <c r="B386" t="s">
        <v>69</v>
      </c>
      <c r="C386" t="s">
        <v>33</v>
      </c>
      <c r="D386" t="s">
        <v>10</v>
      </c>
      <c r="E386" t="s">
        <v>160</v>
      </c>
      <c r="F386" t="s">
        <v>8</v>
      </c>
      <c r="G386" t="s">
        <v>45</v>
      </c>
      <c r="H386">
        <v>400000</v>
      </c>
    </row>
    <row r="387" spans="1:8" x14ac:dyDescent="0.45">
      <c r="A387" t="s">
        <v>67</v>
      </c>
      <c r="B387" t="s">
        <v>68</v>
      </c>
      <c r="C387" t="s">
        <v>35</v>
      </c>
      <c r="D387" t="s">
        <v>70</v>
      </c>
      <c r="E387" t="s">
        <v>159</v>
      </c>
      <c r="F387" t="s">
        <v>8</v>
      </c>
      <c r="G387" t="s">
        <v>40</v>
      </c>
      <c r="H387">
        <v>420000</v>
      </c>
    </row>
    <row r="388" spans="1:8" x14ac:dyDescent="0.45">
      <c r="A388" t="s">
        <v>67</v>
      </c>
      <c r="B388" t="s">
        <v>68</v>
      </c>
      <c r="C388" t="s">
        <v>33</v>
      </c>
      <c r="D388" t="s">
        <v>10</v>
      </c>
      <c r="E388" t="s">
        <v>160</v>
      </c>
      <c r="F388" t="s">
        <v>8</v>
      </c>
      <c r="G388" t="s">
        <v>71</v>
      </c>
      <c r="H388">
        <v>315000</v>
      </c>
    </row>
    <row r="389" spans="1:8" x14ac:dyDescent="0.45">
      <c r="A389" t="s">
        <v>67</v>
      </c>
      <c r="B389" t="s">
        <v>68</v>
      </c>
      <c r="C389" t="s">
        <v>33</v>
      </c>
      <c r="D389" t="s">
        <v>10</v>
      </c>
      <c r="E389" t="s">
        <v>160</v>
      </c>
      <c r="F389" t="s">
        <v>8</v>
      </c>
      <c r="G389" t="s">
        <v>39</v>
      </c>
      <c r="H389">
        <v>350000</v>
      </c>
    </row>
    <row r="390" spans="1:8" x14ac:dyDescent="0.45">
      <c r="A390" t="s">
        <v>67</v>
      </c>
      <c r="B390" t="s">
        <v>69</v>
      </c>
      <c r="C390" t="s">
        <v>33</v>
      </c>
      <c r="D390" t="s">
        <v>10</v>
      </c>
      <c r="E390" t="s">
        <v>162</v>
      </c>
      <c r="F390" t="s">
        <v>8</v>
      </c>
      <c r="G390" t="s">
        <v>56</v>
      </c>
      <c r="H390">
        <v>450000</v>
      </c>
    </row>
    <row r="391" spans="1:8" x14ac:dyDescent="0.45">
      <c r="A391" t="s">
        <v>67</v>
      </c>
      <c r="B391" t="s">
        <v>68</v>
      </c>
      <c r="C391" t="s">
        <v>33</v>
      </c>
      <c r="D391" t="s">
        <v>10</v>
      </c>
      <c r="E391" t="s">
        <v>160</v>
      </c>
      <c r="F391" t="s">
        <v>8</v>
      </c>
      <c r="G391" t="s">
        <v>56</v>
      </c>
      <c r="H391">
        <v>400000</v>
      </c>
    </row>
    <row r="392" spans="1:8" x14ac:dyDescent="0.45">
      <c r="A392" t="s">
        <v>67</v>
      </c>
      <c r="B392" t="s">
        <v>68</v>
      </c>
      <c r="C392" t="s">
        <v>33</v>
      </c>
      <c r="D392" t="s">
        <v>70</v>
      </c>
      <c r="E392" t="s">
        <v>159</v>
      </c>
      <c r="F392" t="s">
        <v>8</v>
      </c>
      <c r="G392" t="s">
        <v>65</v>
      </c>
      <c r="H392">
        <v>420000</v>
      </c>
    </row>
    <row r="393" spans="1:8" x14ac:dyDescent="0.45">
      <c r="A393" t="s">
        <v>67</v>
      </c>
      <c r="B393" t="s">
        <v>68</v>
      </c>
      <c r="C393" t="s">
        <v>35</v>
      </c>
      <c r="D393" t="s">
        <v>10</v>
      </c>
      <c r="E393" t="s">
        <v>162</v>
      </c>
      <c r="F393" t="s">
        <v>8</v>
      </c>
      <c r="G393" t="s">
        <v>59</v>
      </c>
      <c r="H393">
        <v>525000</v>
      </c>
    </row>
    <row r="394" spans="1:8" x14ac:dyDescent="0.45">
      <c r="A394" t="s">
        <v>67</v>
      </c>
      <c r="B394" t="s">
        <v>69</v>
      </c>
      <c r="C394" t="s">
        <v>35</v>
      </c>
      <c r="D394" t="s">
        <v>70</v>
      </c>
      <c r="E394" t="s">
        <v>159</v>
      </c>
      <c r="F394" t="s">
        <v>8</v>
      </c>
      <c r="G394" t="s">
        <v>56</v>
      </c>
      <c r="H394">
        <v>510000</v>
      </c>
    </row>
    <row r="395" spans="1:8" x14ac:dyDescent="0.45">
      <c r="A395" t="s">
        <v>67</v>
      </c>
      <c r="B395" t="s">
        <v>69</v>
      </c>
      <c r="C395" t="s">
        <v>35</v>
      </c>
      <c r="D395" t="s">
        <v>70</v>
      </c>
      <c r="E395" t="s">
        <v>160</v>
      </c>
      <c r="F395" t="s">
        <v>8</v>
      </c>
      <c r="G395" t="s">
        <v>59</v>
      </c>
      <c r="H395">
        <v>450000</v>
      </c>
    </row>
    <row r="396" spans="1:8" x14ac:dyDescent="0.45">
      <c r="A396" t="s">
        <v>67</v>
      </c>
      <c r="B396" t="s">
        <v>68</v>
      </c>
      <c r="C396" t="s">
        <v>35</v>
      </c>
      <c r="D396" t="s">
        <v>10</v>
      </c>
      <c r="E396" t="s">
        <v>160</v>
      </c>
      <c r="F396" t="s">
        <v>8</v>
      </c>
      <c r="G396" t="s">
        <v>40</v>
      </c>
      <c r="H396">
        <v>340000</v>
      </c>
    </row>
    <row r="397" spans="1:8" x14ac:dyDescent="0.45">
      <c r="A397" t="s">
        <v>67</v>
      </c>
      <c r="B397" t="s">
        <v>68</v>
      </c>
      <c r="C397" t="s">
        <v>33</v>
      </c>
      <c r="D397" t="s">
        <v>70</v>
      </c>
      <c r="E397" t="s">
        <v>159</v>
      </c>
      <c r="F397" t="s">
        <v>8</v>
      </c>
      <c r="G397" t="s">
        <v>56</v>
      </c>
      <c r="H397">
        <v>440000</v>
      </c>
    </row>
    <row r="398" spans="1:8" x14ac:dyDescent="0.45">
      <c r="A398" t="s">
        <v>67</v>
      </c>
      <c r="B398" t="s">
        <v>68</v>
      </c>
      <c r="C398" t="s">
        <v>37</v>
      </c>
      <c r="D398" t="s">
        <v>70</v>
      </c>
      <c r="E398" t="s">
        <v>159</v>
      </c>
      <c r="F398" t="s">
        <v>8</v>
      </c>
      <c r="G398" t="s">
        <v>45</v>
      </c>
      <c r="H398">
        <v>340000</v>
      </c>
    </row>
    <row r="399" spans="1:8" x14ac:dyDescent="0.45">
      <c r="A399" t="s">
        <v>67</v>
      </c>
      <c r="B399" t="s">
        <v>69</v>
      </c>
      <c r="C399" t="s">
        <v>33</v>
      </c>
      <c r="D399" t="s">
        <v>10</v>
      </c>
      <c r="E399" t="s">
        <v>159</v>
      </c>
      <c r="F399" t="s">
        <v>8</v>
      </c>
      <c r="G399" t="s">
        <v>56</v>
      </c>
      <c r="H399">
        <v>410000</v>
      </c>
    </row>
    <row r="400" spans="1:8" x14ac:dyDescent="0.45">
      <c r="A400" t="s">
        <v>67</v>
      </c>
      <c r="B400" t="s">
        <v>68</v>
      </c>
      <c r="C400" t="s">
        <v>33</v>
      </c>
      <c r="D400" t="s">
        <v>10</v>
      </c>
      <c r="E400" t="s">
        <v>159</v>
      </c>
      <c r="F400" t="s">
        <v>8</v>
      </c>
      <c r="G400" t="s">
        <v>56</v>
      </c>
      <c r="H400">
        <v>450000</v>
      </c>
    </row>
    <row r="401" spans="1:8" x14ac:dyDescent="0.45">
      <c r="A401" t="s">
        <v>67</v>
      </c>
      <c r="B401" t="s">
        <v>68</v>
      </c>
      <c r="C401" t="s">
        <v>35</v>
      </c>
      <c r="D401" t="s">
        <v>10</v>
      </c>
      <c r="E401" t="s">
        <v>159</v>
      </c>
      <c r="G401" t="s">
        <v>51</v>
      </c>
      <c r="H401">
        <v>200000</v>
      </c>
    </row>
    <row r="402" spans="1:8" x14ac:dyDescent="0.45">
      <c r="A402" t="s">
        <v>67</v>
      </c>
      <c r="B402" t="s">
        <v>69</v>
      </c>
      <c r="C402" t="s">
        <v>33</v>
      </c>
      <c r="D402" t="s">
        <v>10</v>
      </c>
      <c r="E402" t="s">
        <v>161</v>
      </c>
      <c r="F402" t="s">
        <v>8</v>
      </c>
      <c r="G402" t="s">
        <v>39</v>
      </c>
      <c r="H402">
        <v>420000</v>
      </c>
    </row>
    <row r="403" spans="1:8" x14ac:dyDescent="0.45">
      <c r="A403" t="s">
        <v>67</v>
      </c>
      <c r="B403" t="s">
        <v>68</v>
      </c>
      <c r="C403" t="s">
        <v>35</v>
      </c>
      <c r="D403" t="s">
        <v>10</v>
      </c>
      <c r="E403" t="s">
        <v>160</v>
      </c>
      <c r="F403" t="s">
        <v>8</v>
      </c>
      <c r="G403" t="s">
        <v>41</v>
      </c>
      <c r="H403">
        <v>400000</v>
      </c>
    </row>
    <row r="404" spans="1:8" x14ac:dyDescent="0.45">
      <c r="A404" t="s">
        <v>67</v>
      </c>
      <c r="B404" t="s">
        <v>69</v>
      </c>
      <c r="C404" t="s">
        <v>35</v>
      </c>
      <c r="D404" t="s">
        <v>70</v>
      </c>
      <c r="E404" t="s">
        <v>162</v>
      </c>
      <c r="F404" t="s">
        <v>8</v>
      </c>
      <c r="G404" t="s">
        <v>56</v>
      </c>
      <c r="H404">
        <v>445000</v>
      </c>
    </row>
    <row r="405" spans="1:8" x14ac:dyDescent="0.45">
      <c r="A405" t="s">
        <v>67</v>
      </c>
      <c r="B405" t="s">
        <v>68</v>
      </c>
      <c r="C405" t="s">
        <v>33</v>
      </c>
      <c r="D405" t="s">
        <v>10</v>
      </c>
      <c r="E405" t="s">
        <v>160</v>
      </c>
      <c r="F405" t="s">
        <v>27</v>
      </c>
      <c r="G405" t="s">
        <v>64</v>
      </c>
      <c r="H405">
        <v>475000</v>
      </c>
    </row>
    <row r="406" spans="1:8" x14ac:dyDescent="0.45">
      <c r="A406" t="s">
        <v>67</v>
      </c>
      <c r="B406" t="s">
        <v>68</v>
      </c>
      <c r="C406" t="s">
        <v>33</v>
      </c>
      <c r="D406" t="s">
        <v>10</v>
      </c>
      <c r="E406" t="s">
        <v>159</v>
      </c>
      <c r="F406" t="s">
        <v>8</v>
      </c>
      <c r="G406" t="s">
        <v>41</v>
      </c>
      <c r="H406">
        <v>420000</v>
      </c>
    </row>
    <row r="407" spans="1:8" x14ac:dyDescent="0.45">
      <c r="A407" t="s">
        <v>67</v>
      </c>
      <c r="B407" t="s">
        <v>69</v>
      </c>
      <c r="C407" t="s">
        <v>35</v>
      </c>
      <c r="D407" t="s">
        <v>10</v>
      </c>
      <c r="E407" t="s">
        <v>159</v>
      </c>
      <c r="F407" t="s">
        <v>8</v>
      </c>
      <c r="G407" t="s">
        <v>64</v>
      </c>
      <c r="H407">
        <v>400000</v>
      </c>
    </row>
    <row r="408" spans="1:8" x14ac:dyDescent="0.45">
      <c r="A408" t="s">
        <v>67</v>
      </c>
      <c r="B408" t="s">
        <v>68</v>
      </c>
      <c r="C408" t="s">
        <v>33</v>
      </c>
      <c r="D408" t="s">
        <v>10</v>
      </c>
      <c r="E408" t="s">
        <v>159</v>
      </c>
      <c r="F408" t="s">
        <v>8</v>
      </c>
      <c r="G408" t="s">
        <v>46</v>
      </c>
      <c r="H408">
        <v>396000</v>
      </c>
    </row>
    <row r="409" spans="1:8" x14ac:dyDescent="0.45">
      <c r="A409" t="s">
        <v>67</v>
      </c>
      <c r="B409" t="s">
        <v>69</v>
      </c>
      <c r="C409" t="s">
        <v>12</v>
      </c>
      <c r="D409" t="s">
        <v>10</v>
      </c>
      <c r="E409" t="s">
        <v>160</v>
      </c>
      <c r="G409" t="s">
        <v>64</v>
      </c>
      <c r="H409">
        <v>600000</v>
      </c>
    </row>
    <row r="410" spans="1:8" x14ac:dyDescent="0.45">
      <c r="A410" t="s">
        <v>67</v>
      </c>
      <c r="B410" t="s">
        <v>69</v>
      </c>
      <c r="C410" t="s">
        <v>33</v>
      </c>
      <c r="D410" t="s">
        <v>10</v>
      </c>
      <c r="E410" t="s">
        <v>160</v>
      </c>
      <c r="F410" t="s">
        <v>8</v>
      </c>
      <c r="G410" t="s">
        <v>64</v>
      </c>
      <c r="H410">
        <v>400000</v>
      </c>
    </row>
    <row r="411" spans="1:8" x14ac:dyDescent="0.45">
      <c r="A411" t="s">
        <v>67</v>
      </c>
      <c r="B411" t="s">
        <v>68</v>
      </c>
      <c r="C411" t="s">
        <v>33</v>
      </c>
      <c r="D411" t="s">
        <v>70</v>
      </c>
      <c r="E411" t="s">
        <v>160</v>
      </c>
      <c r="F411" t="s">
        <v>8</v>
      </c>
      <c r="G411" t="s">
        <v>65</v>
      </c>
      <c r="H411">
        <v>470000</v>
      </c>
    </row>
    <row r="412" spans="1:8" x14ac:dyDescent="0.45">
      <c r="A412" t="s">
        <v>67</v>
      </c>
      <c r="B412" t="s">
        <v>69</v>
      </c>
      <c r="C412" t="s">
        <v>33</v>
      </c>
      <c r="D412" t="s">
        <v>70</v>
      </c>
      <c r="E412" t="s">
        <v>159</v>
      </c>
      <c r="F412" t="s">
        <v>27</v>
      </c>
      <c r="G412" t="s">
        <v>47</v>
      </c>
      <c r="H412">
        <v>449500</v>
      </c>
    </row>
    <row r="413" spans="1:8" x14ac:dyDescent="0.45">
      <c r="A413" t="s">
        <v>67</v>
      </c>
      <c r="B413" t="s">
        <v>68</v>
      </c>
      <c r="C413" t="s">
        <v>35</v>
      </c>
      <c r="D413" t="s">
        <v>70</v>
      </c>
      <c r="E413" t="s">
        <v>159</v>
      </c>
      <c r="F413" t="s">
        <v>8</v>
      </c>
      <c r="G413" t="s">
        <v>71</v>
      </c>
      <c r="H413">
        <v>435000</v>
      </c>
    </row>
    <row r="414" spans="1:8" x14ac:dyDescent="0.45">
      <c r="A414" t="s">
        <v>67</v>
      </c>
      <c r="B414" t="s">
        <v>68</v>
      </c>
      <c r="C414" t="s">
        <v>33</v>
      </c>
      <c r="D414" t="s">
        <v>70</v>
      </c>
      <c r="E414" t="s">
        <v>159</v>
      </c>
      <c r="G414" t="s">
        <v>71</v>
      </c>
      <c r="H414">
        <v>450000</v>
      </c>
    </row>
    <row r="415" spans="1:8" x14ac:dyDescent="0.45">
      <c r="A415" t="s">
        <v>67</v>
      </c>
      <c r="B415" t="s">
        <v>68</v>
      </c>
      <c r="C415" t="s">
        <v>33</v>
      </c>
      <c r="D415" t="s">
        <v>70</v>
      </c>
      <c r="E415" t="s">
        <v>159</v>
      </c>
      <c r="F415" t="s">
        <v>8</v>
      </c>
      <c r="G415" t="s">
        <v>72</v>
      </c>
      <c r="H415">
        <v>450000</v>
      </c>
    </row>
    <row r="416" spans="1:8" x14ac:dyDescent="0.45">
      <c r="A416" t="s">
        <v>67</v>
      </c>
      <c r="B416" t="s">
        <v>68</v>
      </c>
      <c r="C416" t="s">
        <v>33</v>
      </c>
      <c r="D416" t="s">
        <v>10</v>
      </c>
      <c r="E416" t="s">
        <v>160</v>
      </c>
      <c r="F416" t="s">
        <v>8</v>
      </c>
      <c r="G416" t="s">
        <v>39</v>
      </c>
      <c r="H416">
        <v>550000</v>
      </c>
    </row>
    <row r="417" spans="1:8" x14ac:dyDescent="0.45">
      <c r="A417" t="s">
        <v>67</v>
      </c>
      <c r="B417" t="s">
        <v>69</v>
      </c>
      <c r="C417" t="s">
        <v>36</v>
      </c>
      <c r="D417" t="s">
        <v>70</v>
      </c>
      <c r="E417" t="s">
        <v>159</v>
      </c>
      <c r="F417" t="s">
        <v>8</v>
      </c>
      <c r="G417" t="s">
        <v>39</v>
      </c>
      <c r="H417">
        <v>600000</v>
      </c>
    </row>
    <row r="418" spans="1:8" x14ac:dyDescent="0.45">
      <c r="A418" t="s">
        <v>67</v>
      </c>
      <c r="B418" t="s">
        <v>69</v>
      </c>
      <c r="C418" t="s">
        <v>35</v>
      </c>
      <c r="D418" t="s">
        <v>10</v>
      </c>
      <c r="E418" t="s">
        <v>160</v>
      </c>
      <c r="F418" t="s">
        <v>8</v>
      </c>
      <c r="G418" t="s">
        <v>41</v>
      </c>
      <c r="H418">
        <v>700000</v>
      </c>
    </row>
    <row r="419" spans="1:8" x14ac:dyDescent="0.45">
      <c r="A419" t="s">
        <v>67</v>
      </c>
      <c r="B419" t="s">
        <v>69</v>
      </c>
      <c r="C419" t="s">
        <v>35</v>
      </c>
      <c r="D419" t="s">
        <v>10</v>
      </c>
      <c r="E419" t="s">
        <v>160</v>
      </c>
      <c r="F419" t="s">
        <v>8</v>
      </c>
      <c r="G419" t="s">
        <v>41</v>
      </c>
      <c r="H419">
        <v>300000</v>
      </c>
    </row>
    <row r="420" spans="1:8" x14ac:dyDescent="0.45">
      <c r="A420" t="s">
        <v>67</v>
      </c>
      <c r="B420" t="s">
        <v>68</v>
      </c>
      <c r="C420" t="s">
        <v>33</v>
      </c>
      <c r="D420" t="s">
        <v>10</v>
      </c>
      <c r="E420" t="s">
        <v>161</v>
      </c>
      <c r="F420" t="s">
        <v>8</v>
      </c>
      <c r="G420" t="s">
        <v>54</v>
      </c>
      <c r="H420">
        <v>390000</v>
      </c>
    </row>
    <row r="421" spans="1:8" x14ac:dyDescent="0.45">
      <c r="A421" t="s">
        <v>67</v>
      </c>
      <c r="B421" t="s">
        <v>69</v>
      </c>
      <c r="C421" t="s">
        <v>33</v>
      </c>
      <c r="D421" t="s">
        <v>70</v>
      </c>
      <c r="E421" t="s">
        <v>159</v>
      </c>
      <c r="F421" t="s">
        <v>8</v>
      </c>
      <c r="G421" t="s">
        <v>56</v>
      </c>
      <c r="H421">
        <v>445000</v>
      </c>
    </row>
    <row r="422" spans="1:8" x14ac:dyDescent="0.45">
      <c r="A422" t="s">
        <v>67</v>
      </c>
      <c r="B422" t="s">
        <v>69</v>
      </c>
      <c r="C422" t="s">
        <v>36</v>
      </c>
      <c r="D422" t="s">
        <v>70</v>
      </c>
      <c r="E422" t="s">
        <v>159</v>
      </c>
      <c r="F422" t="s">
        <v>27</v>
      </c>
      <c r="G422" t="s">
        <v>51</v>
      </c>
      <c r="H422">
        <v>505000</v>
      </c>
    </row>
    <row r="423" spans="1:8" x14ac:dyDescent="0.45">
      <c r="A423" t="s">
        <v>67</v>
      </c>
      <c r="B423" t="s">
        <v>68</v>
      </c>
      <c r="C423" t="s">
        <v>35</v>
      </c>
      <c r="D423" t="s">
        <v>10</v>
      </c>
      <c r="E423" t="s">
        <v>160</v>
      </c>
      <c r="G423" t="s">
        <v>65</v>
      </c>
      <c r="H423">
        <v>300000</v>
      </c>
    </row>
    <row r="424" spans="1:8" x14ac:dyDescent="0.45">
      <c r="A424" t="s">
        <v>67</v>
      </c>
      <c r="B424" t="s">
        <v>68</v>
      </c>
      <c r="C424" t="s">
        <v>33</v>
      </c>
      <c r="D424" t="s">
        <v>70</v>
      </c>
      <c r="E424" t="s">
        <v>159</v>
      </c>
      <c r="F424" t="s">
        <v>8</v>
      </c>
      <c r="G424" t="s">
        <v>71</v>
      </c>
      <c r="H424">
        <v>492000</v>
      </c>
    </row>
    <row r="425" spans="1:8" x14ac:dyDescent="0.45">
      <c r="A425" t="s">
        <v>67</v>
      </c>
      <c r="B425" t="s">
        <v>68</v>
      </c>
      <c r="C425" t="s">
        <v>33</v>
      </c>
      <c r="D425" t="s">
        <v>70</v>
      </c>
      <c r="E425" t="s">
        <v>159</v>
      </c>
      <c r="F425" t="s">
        <v>8</v>
      </c>
      <c r="G425" t="s">
        <v>48</v>
      </c>
      <c r="H425">
        <v>800000</v>
      </c>
    </row>
    <row r="426" spans="1:8" x14ac:dyDescent="0.45">
      <c r="A426" t="s">
        <v>67</v>
      </c>
      <c r="B426" t="s">
        <v>68</v>
      </c>
      <c r="C426" t="s">
        <v>33</v>
      </c>
      <c r="D426" t="s">
        <v>10</v>
      </c>
      <c r="E426" t="s">
        <v>160</v>
      </c>
      <c r="F426" t="s">
        <v>8</v>
      </c>
      <c r="G426" t="s">
        <v>41</v>
      </c>
      <c r="H426">
        <v>350000</v>
      </c>
    </row>
    <row r="427" spans="1:8" x14ac:dyDescent="0.45">
      <c r="A427" t="s">
        <v>67</v>
      </c>
      <c r="B427" t="s">
        <v>68</v>
      </c>
      <c r="C427" t="s">
        <v>33</v>
      </c>
      <c r="D427" t="s">
        <v>10</v>
      </c>
      <c r="E427" t="s">
        <v>159</v>
      </c>
      <c r="G427" t="s">
        <v>52</v>
      </c>
      <c r="H427">
        <v>270000</v>
      </c>
    </row>
    <row r="428" spans="1:8" x14ac:dyDescent="0.45">
      <c r="A428" t="s">
        <v>67</v>
      </c>
      <c r="B428" t="s">
        <v>68</v>
      </c>
      <c r="C428" t="s">
        <v>35</v>
      </c>
      <c r="D428" t="s">
        <v>70</v>
      </c>
      <c r="E428" t="s">
        <v>159</v>
      </c>
      <c r="F428" t="s">
        <v>8</v>
      </c>
      <c r="G428" t="s">
        <v>42</v>
      </c>
      <c r="H428">
        <v>550000</v>
      </c>
    </row>
    <row r="429" spans="1:8" x14ac:dyDescent="0.45">
      <c r="A429" t="s">
        <v>67</v>
      </c>
      <c r="B429" t="s">
        <v>69</v>
      </c>
      <c r="C429" t="s">
        <v>33</v>
      </c>
      <c r="D429" t="s">
        <v>10</v>
      </c>
      <c r="E429" t="s">
        <v>160</v>
      </c>
      <c r="G429" t="s">
        <v>41</v>
      </c>
      <c r="H429">
        <v>440000</v>
      </c>
    </row>
    <row r="430" spans="1:8" x14ac:dyDescent="0.45">
      <c r="A430" t="s">
        <v>67</v>
      </c>
      <c r="B430" t="s">
        <v>69</v>
      </c>
      <c r="C430" t="s">
        <v>12</v>
      </c>
      <c r="D430" t="s">
        <v>10</v>
      </c>
      <c r="E430" t="s">
        <v>160</v>
      </c>
      <c r="F430" t="s">
        <v>8</v>
      </c>
      <c r="G430" t="s">
        <v>39</v>
      </c>
      <c r="H430">
        <v>463000</v>
      </c>
    </row>
    <row r="431" spans="1:8" x14ac:dyDescent="0.45">
      <c r="A431" t="s">
        <v>67</v>
      </c>
      <c r="B431" t="s">
        <v>68</v>
      </c>
      <c r="C431" t="s">
        <v>35</v>
      </c>
      <c r="D431" t="s">
        <v>70</v>
      </c>
      <c r="E431" t="s">
        <v>160</v>
      </c>
      <c r="F431" t="s">
        <v>27</v>
      </c>
      <c r="G431" t="s">
        <v>31</v>
      </c>
      <c r="H431">
        <v>497000</v>
      </c>
    </row>
    <row r="432" spans="1:8" x14ac:dyDescent="0.45">
      <c r="A432" t="s">
        <v>67</v>
      </c>
      <c r="B432" t="s">
        <v>69</v>
      </c>
      <c r="C432" t="s">
        <v>35</v>
      </c>
      <c r="D432" t="s">
        <v>70</v>
      </c>
      <c r="E432" t="s">
        <v>159</v>
      </c>
      <c r="F432" t="s">
        <v>8</v>
      </c>
      <c r="G432" t="s">
        <v>41</v>
      </c>
      <c r="H432">
        <v>465000</v>
      </c>
    </row>
    <row r="433" spans="1:8" x14ac:dyDescent="0.45">
      <c r="A433" t="s">
        <v>67</v>
      </c>
      <c r="B433" t="s">
        <v>68</v>
      </c>
      <c r="C433" t="s">
        <v>33</v>
      </c>
      <c r="D433" t="s">
        <v>10</v>
      </c>
      <c r="E433" t="s">
        <v>159</v>
      </c>
      <c r="F433" t="s">
        <v>8</v>
      </c>
      <c r="G433" t="s">
        <v>65</v>
      </c>
      <c r="H433">
        <v>380000</v>
      </c>
    </row>
    <row r="434" spans="1:8" x14ac:dyDescent="0.45">
      <c r="A434" t="s">
        <v>67</v>
      </c>
      <c r="B434" t="s">
        <v>69</v>
      </c>
      <c r="C434" t="s">
        <v>33</v>
      </c>
      <c r="D434" t="s">
        <v>10</v>
      </c>
      <c r="E434" t="s">
        <v>160</v>
      </c>
      <c r="F434" t="s">
        <v>8</v>
      </c>
      <c r="G434" t="s">
        <v>39</v>
      </c>
      <c r="H434">
        <v>420000</v>
      </c>
    </row>
    <row r="435" spans="1:8" x14ac:dyDescent="0.45">
      <c r="A435" t="s">
        <v>67</v>
      </c>
      <c r="B435" t="s">
        <v>69</v>
      </c>
      <c r="C435" t="s">
        <v>12</v>
      </c>
      <c r="D435" t="s">
        <v>10</v>
      </c>
      <c r="E435" t="s">
        <v>160</v>
      </c>
      <c r="F435" t="s">
        <v>8</v>
      </c>
      <c r="G435" t="s">
        <v>43</v>
      </c>
      <c r="H435">
        <v>500000</v>
      </c>
    </row>
    <row r="436" spans="1:8" x14ac:dyDescent="0.45">
      <c r="A436" t="s">
        <v>67</v>
      </c>
      <c r="B436" t="s">
        <v>68</v>
      </c>
      <c r="C436" t="s">
        <v>33</v>
      </c>
      <c r="D436" t="s">
        <v>10</v>
      </c>
      <c r="E436" t="s">
        <v>160</v>
      </c>
      <c r="F436" t="s">
        <v>8</v>
      </c>
      <c r="G436" t="s">
        <v>40</v>
      </c>
      <c r="H436">
        <v>370000</v>
      </c>
    </row>
    <row r="437" spans="1:8" x14ac:dyDescent="0.45">
      <c r="A437" t="s">
        <v>67</v>
      </c>
      <c r="B437" t="s">
        <v>69</v>
      </c>
      <c r="C437" t="s">
        <v>33</v>
      </c>
      <c r="D437" t="s">
        <v>70</v>
      </c>
      <c r="E437" t="s">
        <v>159</v>
      </c>
      <c r="F437" t="s">
        <v>8</v>
      </c>
      <c r="G437" t="s">
        <v>54</v>
      </c>
      <c r="H437">
        <v>450000</v>
      </c>
    </row>
    <row r="438" spans="1:8" x14ac:dyDescent="0.45">
      <c r="A438" t="s">
        <v>75</v>
      </c>
      <c r="B438" t="s">
        <v>69</v>
      </c>
      <c r="C438" t="s">
        <v>33</v>
      </c>
      <c r="D438" t="s">
        <v>10</v>
      </c>
      <c r="E438" t="s">
        <v>160</v>
      </c>
      <c r="F438" t="s">
        <v>8</v>
      </c>
      <c r="G438" t="s">
        <v>41</v>
      </c>
      <c r="H438">
        <v>360000</v>
      </c>
    </row>
    <row r="439" spans="1:8" x14ac:dyDescent="0.45">
      <c r="A439" t="s">
        <v>75</v>
      </c>
      <c r="B439" t="s">
        <v>68</v>
      </c>
      <c r="C439" t="s">
        <v>33</v>
      </c>
      <c r="D439" t="s">
        <v>10</v>
      </c>
      <c r="E439" t="s">
        <v>160</v>
      </c>
      <c r="F439" t="s">
        <v>8</v>
      </c>
      <c r="G439" t="s">
        <v>64</v>
      </c>
      <c r="H439">
        <v>400000</v>
      </c>
    </row>
    <row r="440" spans="1:8" x14ac:dyDescent="0.45">
      <c r="A440" t="s">
        <v>75</v>
      </c>
      <c r="B440" t="s">
        <v>69</v>
      </c>
      <c r="C440" t="s">
        <v>33</v>
      </c>
      <c r="D440" t="s">
        <v>10</v>
      </c>
      <c r="E440" t="s">
        <v>160</v>
      </c>
      <c r="F440" t="s">
        <v>8</v>
      </c>
      <c r="G440" t="s">
        <v>64</v>
      </c>
      <c r="H440">
        <v>450000</v>
      </c>
    </row>
    <row r="441" spans="1:8" x14ac:dyDescent="0.45">
      <c r="A441" t="s">
        <v>75</v>
      </c>
      <c r="B441" t="s">
        <v>69</v>
      </c>
      <c r="C441" t="s">
        <v>33</v>
      </c>
      <c r="D441" t="s">
        <v>70</v>
      </c>
      <c r="E441" t="s">
        <v>162</v>
      </c>
      <c r="F441" t="s">
        <v>8</v>
      </c>
      <c r="G441" t="s">
        <v>39</v>
      </c>
      <c r="H441">
        <v>522000</v>
      </c>
    </row>
    <row r="442" spans="1:8" x14ac:dyDescent="0.45">
      <c r="A442" t="s">
        <v>75</v>
      </c>
      <c r="B442" t="s">
        <v>68</v>
      </c>
      <c r="C442" t="s">
        <v>33</v>
      </c>
      <c r="D442" t="s">
        <v>10</v>
      </c>
      <c r="E442" t="s">
        <v>159</v>
      </c>
      <c r="F442" t="s">
        <v>8</v>
      </c>
      <c r="G442" t="s">
        <v>64</v>
      </c>
      <c r="H442">
        <v>450000</v>
      </c>
    </row>
    <row r="443" spans="1:8" x14ac:dyDescent="0.45">
      <c r="A443" t="s">
        <v>75</v>
      </c>
      <c r="B443" t="s">
        <v>68</v>
      </c>
      <c r="C443" t="s">
        <v>33</v>
      </c>
      <c r="D443" t="s">
        <v>70</v>
      </c>
      <c r="E443" t="s">
        <v>159</v>
      </c>
      <c r="F443" t="s">
        <v>8</v>
      </c>
      <c r="G443" t="s">
        <v>64</v>
      </c>
      <c r="H443">
        <v>500000</v>
      </c>
    </row>
    <row r="444" spans="1:8" x14ac:dyDescent="0.45">
      <c r="A444" t="s">
        <v>75</v>
      </c>
      <c r="B444" t="s">
        <v>69</v>
      </c>
      <c r="C444" t="s">
        <v>35</v>
      </c>
      <c r="D444" t="s">
        <v>70</v>
      </c>
      <c r="E444" t="s">
        <v>159</v>
      </c>
      <c r="F444" t="s">
        <v>8</v>
      </c>
      <c r="G444" t="s">
        <v>72</v>
      </c>
      <c r="H444">
        <v>510000</v>
      </c>
    </row>
    <row r="445" spans="1:8" x14ac:dyDescent="0.45">
      <c r="A445" t="s">
        <v>75</v>
      </c>
      <c r="B445" t="s">
        <v>68</v>
      </c>
      <c r="C445" t="s">
        <v>35</v>
      </c>
      <c r="D445" t="s">
        <v>70</v>
      </c>
      <c r="E445" t="s">
        <v>160</v>
      </c>
      <c r="F445" t="s">
        <v>8</v>
      </c>
      <c r="G445" t="s">
        <v>39</v>
      </c>
      <c r="H445">
        <v>514000</v>
      </c>
    </row>
    <row r="446" spans="1:8" x14ac:dyDescent="0.45">
      <c r="A446" t="s">
        <v>75</v>
      </c>
      <c r="B446" t="s">
        <v>68</v>
      </c>
      <c r="C446" t="s">
        <v>35</v>
      </c>
      <c r="D446" t="s">
        <v>10</v>
      </c>
      <c r="E446" t="s">
        <v>160</v>
      </c>
      <c r="F446" t="s">
        <v>8</v>
      </c>
      <c r="G446" t="s">
        <v>56</v>
      </c>
      <c r="H446">
        <v>360000</v>
      </c>
    </row>
    <row r="447" spans="1:8" x14ac:dyDescent="0.45">
      <c r="A447" t="s">
        <v>75</v>
      </c>
      <c r="B447" t="s">
        <v>69</v>
      </c>
      <c r="C447" t="s">
        <v>33</v>
      </c>
      <c r="D447" t="s">
        <v>70</v>
      </c>
      <c r="E447" t="s">
        <v>159</v>
      </c>
      <c r="F447" t="s">
        <v>8</v>
      </c>
      <c r="G447" t="s">
        <v>39</v>
      </c>
      <c r="H447">
        <v>500000</v>
      </c>
    </row>
    <row r="448" spans="1:8" x14ac:dyDescent="0.45">
      <c r="A448" t="s">
        <v>75</v>
      </c>
      <c r="B448" t="s">
        <v>69</v>
      </c>
      <c r="C448" t="s">
        <v>33</v>
      </c>
      <c r="D448" t="s">
        <v>70</v>
      </c>
      <c r="E448" t="s">
        <v>159</v>
      </c>
      <c r="F448" t="s">
        <v>8</v>
      </c>
      <c r="G448" t="s">
        <v>45</v>
      </c>
      <c r="H448">
        <v>540000</v>
      </c>
    </row>
    <row r="449" spans="1:8" x14ac:dyDescent="0.45">
      <c r="A449" t="s">
        <v>75</v>
      </c>
      <c r="B449" t="s">
        <v>68</v>
      </c>
      <c r="C449" t="s">
        <v>33</v>
      </c>
      <c r="D449" t="s">
        <v>70</v>
      </c>
      <c r="E449" t="s">
        <v>159</v>
      </c>
      <c r="F449" t="s">
        <v>8</v>
      </c>
      <c r="G449" t="s">
        <v>71</v>
      </c>
      <c r="H449">
        <v>450000</v>
      </c>
    </row>
    <row r="450" spans="1:8" x14ac:dyDescent="0.45">
      <c r="A450" t="s">
        <v>75</v>
      </c>
      <c r="B450" t="s">
        <v>69</v>
      </c>
      <c r="C450" t="s">
        <v>33</v>
      </c>
      <c r="D450" t="s">
        <v>10</v>
      </c>
      <c r="E450" t="s">
        <v>161</v>
      </c>
      <c r="F450" t="s">
        <v>8</v>
      </c>
      <c r="G450" t="s">
        <v>40</v>
      </c>
      <c r="H450">
        <v>720000</v>
      </c>
    </row>
    <row r="451" spans="1:8" x14ac:dyDescent="0.45">
      <c r="A451" t="s">
        <v>75</v>
      </c>
      <c r="B451" t="s">
        <v>68</v>
      </c>
      <c r="C451" t="s">
        <v>33</v>
      </c>
      <c r="D451" t="s">
        <v>10</v>
      </c>
      <c r="E451" t="s">
        <v>159</v>
      </c>
      <c r="F451" t="s">
        <v>8</v>
      </c>
      <c r="G451" t="s">
        <v>39</v>
      </c>
      <c r="H451">
        <v>450000</v>
      </c>
    </row>
    <row r="452" spans="1:8" x14ac:dyDescent="0.45">
      <c r="A452" t="s">
        <v>75</v>
      </c>
      <c r="B452" t="s">
        <v>69</v>
      </c>
      <c r="C452" t="s">
        <v>33</v>
      </c>
      <c r="D452" t="s">
        <v>70</v>
      </c>
      <c r="E452" t="s">
        <v>159</v>
      </c>
      <c r="F452" t="s">
        <v>8</v>
      </c>
      <c r="G452" t="s">
        <v>59</v>
      </c>
      <c r="H452">
        <v>475000</v>
      </c>
    </row>
    <row r="453" spans="1:8" x14ac:dyDescent="0.45">
      <c r="A453" t="s">
        <v>75</v>
      </c>
      <c r="B453" t="s">
        <v>69</v>
      </c>
      <c r="C453" t="s">
        <v>35</v>
      </c>
      <c r="D453" t="s">
        <v>70</v>
      </c>
      <c r="E453" t="s">
        <v>160</v>
      </c>
      <c r="F453" t="s">
        <v>8</v>
      </c>
      <c r="G453" t="s">
        <v>56</v>
      </c>
      <c r="H453">
        <v>550000</v>
      </c>
    </row>
    <row r="454" spans="1:8" x14ac:dyDescent="0.45">
      <c r="A454" t="s">
        <v>75</v>
      </c>
      <c r="B454" t="s">
        <v>69</v>
      </c>
      <c r="C454" t="s">
        <v>35</v>
      </c>
      <c r="D454" t="s">
        <v>70</v>
      </c>
      <c r="E454" t="s">
        <v>160</v>
      </c>
      <c r="F454" t="s">
        <v>8</v>
      </c>
      <c r="G454" t="s">
        <v>39</v>
      </c>
      <c r="H454">
        <v>505000</v>
      </c>
    </row>
    <row r="455" spans="1:8" x14ac:dyDescent="0.45">
      <c r="A455" t="s">
        <v>75</v>
      </c>
      <c r="B455" t="s">
        <v>69</v>
      </c>
      <c r="C455" t="s">
        <v>35</v>
      </c>
      <c r="D455" t="s">
        <v>10</v>
      </c>
      <c r="E455" t="s">
        <v>159</v>
      </c>
      <c r="F455" t="s">
        <v>8</v>
      </c>
      <c r="G455" t="s">
        <v>56</v>
      </c>
      <c r="H455">
        <v>500000</v>
      </c>
    </row>
    <row r="456" spans="1:8" x14ac:dyDescent="0.45">
      <c r="A456" t="s">
        <v>75</v>
      </c>
      <c r="B456" t="s">
        <v>68</v>
      </c>
      <c r="C456" t="s">
        <v>35</v>
      </c>
      <c r="D456" t="s">
        <v>70</v>
      </c>
      <c r="E456" t="s">
        <v>162</v>
      </c>
      <c r="F456" t="s">
        <v>27</v>
      </c>
      <c r="G456" t="s">
        <v>47</v>
      </c>
      <c r="H456">
        <v>532000</v>
      </c>
    </row>
    <row r="457" spans="1:8" x14ac:dyDescent="0.45">
      <c r="A457" t="s">
        <v>75</v>
      </c>
      <c r="B457" t="s">
        <v>68</v>
      </c>
      <c r="C457" t="s">
        <v>33</v>
      </c>
      <c r="D457" t="s">
        <v>70</v>
      </c>
      <c r="E457" t="s">
        <v>159</v>
      </c>
      <c r="F457" t="s">
        <v>8</v>
      </c>
      <c r="G457" t="s">
        <v>56</v>
      </c>
      <c r="H457">
        <v>445000</v>
      </c>
    </row>
    <row r="458" spans="1:8" x14ac:dyDescent="0.45">
      <c r="A458" t="s">
        <v>75</v>
      </c>
      <c r="B458" t="s">
        <v>68</v>
      </c>
      <c r="C458" t="s">
        <v>33</v>
      </c>
      <c r="D458" t="s">
        <v>70</v>
      </c>
      <c r="E458" t="s">
        <v>162</v>
      </c>
      <c r="F458" t="s">
        <v>8</v>
      </c>
      <c r="G458" t="s">
        <v>55</v>
      </c>
      <c r="H458">
        <v>450000</v>
      </c>
    </row>
    <row r="459" spans="1:8" x14ac:dyDescent="0.45">
      <c r="A459" t="s">
        <v>75</v>
      </c>
      <c r="B459" t="s">
        <v>68</v>
      </c>
      <c r="C459" t="s">
        <v>37</v>
      </c>
      <c r="D459" t="s">
        <v>10</v>
      </c>
      <c r="E459" t="s">
        <v>160</v>
      </c>
      <c r="F459" t="s">
        <v>8</v>
      </c>
      <c r="G459" t="s">
        <v>56</v>
      </c>
      <c r="H459">
        <v>400000</v>
      </c>
    </row>
    <row r="460" spans="1:8" x14ac:dyDescent="0.45">
      <c r="A460" t="s">
        <v>75</v>
      </c>
      <c r="B460" t="s">
        <v>69</v>
      </c>
      <c r="C460" t="s">
        <v>33</v>
      </c>
      <c r="D460" t="s">
        <v>10</v>
      </c>
      <c r="E460" t="s">
        <v>160</v>
      </c>
      <c r="F460" t="s">
        <v>8</v>
      </c>
      <c r="G460" t="s">
        <v>65</v>
      </c>
      <c r="H460">
        <v>518000</v>
      </c>
    </row>
    <row r="461" spans="1:8" x14ac:dyDescent="0.45">
      <c r="A461" t="s">
        <v>75</v>
      </c>
      <c r="B461" t="s">
        <v>69</v>
      </c>
      <c r="C461" t="s">
        <v>35</v>
      </c>
      <c r="D461" t="s">
        <v>70</v>
      </c>
      <c r="E461" t="s">
        <v>159</v>
      </c>
      <c r="F461" t="s">
        <v>8</v>
      </c>
      <c r="G461" t="s">
        <v>64</v>
      </c>
      <c r="H461">
        <v>600000</v>
      </c>
    </row>
    <row r="462" spans="1:8" x14ac:dyDescent="0.45">
      <c r="A462" t="s">
        <v>75</v>
      </c>
      <c r="B462" t="s">
        <v>69</v>
      </c>
      <c r="C462" t="s">
        <v>33</v>
      </c>
      <c r="D462" t="s">
        <v>10</v>
      </c>
      <c r="E462" t="s">
        <v>160</v>
      </c>
      <c r="F462" t="s">
        <v>8</v>
      </c>
      <c r="G462" t="s">
        <v>39</v>
      </c>
      <c r="H462">
        <v>460000</v>
      </c>
    </row>
    <row r="463" spans="1:8" x14ac:dyDescent="0.45">
      <c r="A463" t="s">
        <v>75</v>
      </c>
      <c r="B463" t="s">
        <v>68</v>
      </c>
      <c r="C463" t="s">
        <v>35</v>
      </c>
      <c r="D463" t="s">
        <v>70</v>
      </c>
      <c r="E463" t="s">
        <v>159</v>
      </c>
      <c r="F463" t="s">
        <v>27</v>
      </c>
      <c r="G463" t="s">
        <v>41</v>
      </c>
      <c r="H463">
        <v>523000</v>
      </c>
    </row>
    <row r="464" spans="1:8" x14ac:dyDescent="0.45">
      <c r="A464" t="s">
        <v>75</v>
      </c>
      <c r="B464" t="s">
        <v>69</v>
      </c>
      <c r="C464" t="s">
        <v>35</v>
      </c>
      <c r="D464" t="s">
        <v>70</v>
      </c>
      <c r="E464" t="s">
        <v>162</v>
      </c>
      <c r="F464" t="s">
        <v>8</v>
      </c>
      <c r="G464" t="s">
        <v>71</v>
      </c>
      <c r="H464">
        <v>480000</v>
      </c>
    </row>
    <row r="465" spans="1:8" x14ac:dyDescent="0.45">
      <c r="A465" t="s">
        <v>75</v>
      </c>
      <c r="B465" t="s">
        <v>69</v>
      </c>
      <c r="C465" t="s">
        <v>12</v>
      </c>
      <c r="D465" t="s">
        <v>10</v>
      </c>
      <c r="E465" t="s">
        <v>160</v>
      </c>
      <c r="F465" t="s">
        <v>8</v>
      </c>
      <c r="G465" t="s">
        <v>72</v>
      </c>
      <c r="H465">
        <v>650000</v>
      </c>
    </row>
    <row r="466" spans="1:8" x14ac:dyDescent="0.45">
      <c r="A466" t="s">
        <v>75</v>
      </c>
      <c r="B466" t="s">
        <v>68</v>
      </c>
      <c r="C466" t="s">
        <v>12</v>
      </c>
      <c r="D466" t="s">
        <v>10</v>
      </c>
      <c r="E466" t="s">
        <v>160</v>
      </c>
      <c r="F466" t="s">
        <v>8</v>
      </c>
      <c r="G466" t="s">
        <v>41</v>
      </c>
      <c r="H466">
        <v>300000</v>
      </c>
    </row>
    <row r="467" spans="1:8" x14ac:dyDescent="0.45">
      <c r="A467" t="s">
        <v>75</v>
      </c>
      <c r="B467" t="s">
        <v>68</v>
      </c>
      <c r="C467" t="s">
        <v>35</v>
      </c>
      <c r="D467" t="s">
        <v>70</v>
      </c>
      <c r="E467" t="s">
        <v>160</v>
      </c>
      <c r="F467" t="s">
        <v>8</v>
      </c>
      <c r="G467" t="s">
        <v>65</v>
      </c>
      <c r="H467">
        <v>445000</v>
      </c>
    </row>
    <row r="468" spans="1:8" x14ac:dyDescent="0.45">
      <c r="A468" t="s">
        <v>75</v>
      </c>
      <c r="B468" t="s">
        <v>69</v>
      </c>
      <c r="C468" t="s">
        <v>33</v>
      </c>
      <c r="D468" t="s">
        <v>70</v>
      </c>
      <c r="E468" t="s">
        <v>159</v>
      </c>
      <c r="F468" t="s">
        <v>8</v>
      </c>
      <c r="G468" t="s">
        <v>41</v>
      </c>
      <c r="H468">
        <v>430000</v>
      </c>
    </row>
    <row r="469" spans="1:8" x14ac:dyDescent="0.45">
      <c r="A469" t="s">
        <v>75</v>
      </c>
      <c r="B469" t="s">
        <v>69</v>
      </c>
      <c r="C469" t="s">
        <v>12</v>
      </c>
      <c r="D469" t="s">
        <v>10</v>
      </c>
      <c r="E469" t="s">
        <v>160</v>
      </c>
      <c r="F469" t="s">
        <v>8</v>
      </c>
      <c r="G469" t="s">
        <v>64</v>
      </c>
      <c r="H469">
        <v>500000</v>
      </c>
    </row>
    <row r="470" spans="1:8" x14ac:dyDescent="0.45">
      <c r="A470" t="s">
        <v>75</v>
      </c>
      <c r="B470" t="s">
        <v>69</v>
      </c>
      <c r="C470" t="s">
        <v>33</v>
      </c>
      <c r="D470" t="s">
        <v>10</v>
      </c>
      <c r="E470" t="s">
        <v>160</v>
      </c>
      <c r="F470" t="s">
        <v>8</v>
      </c>
      <c r="G470" t="s">
        <v>41</v>
      </c>
      <c r="H470">
        <v>360000</v>
      </c>
    </row>
    <row r="471" spans="1:8" x14ac:dyDescent="0.45">
      <c r="A471" t="s">
        <v>75</v>
      </c>
      <c r="B471" t="s">
        <v>68</v>
      </c>
      <c r="C471" t="s">
        <v>33</v>
      </c>
      <c r="D471" t="s">
        <v>70</v>
      </c>
      <c r="E471" t="s">
        <v>159</v>
      </c>
      <c r="F471" t="s">
        <v>8</v>
      </c>
      <c r="G471" t="s">
        <v>41</v>
      </c>
      <c r="H471">
        <v>500000</v>
      </c>
    </row>
    <row r="472" spans="1:8" x14ac:dyDescent="0.45">
      <c r="A472" t="s">
        <v>75</v>
      </c>
      <c r="B472" t="s">
        <v>68</v>
      </c>
      <c r="C472" t="s">
        <v>35</v>
      </c>
      <c r="D472" t="s">
        <v>70</v>
      </c>
      <c r="E472" t="s">
        <v>159</v>
      </c>
      <c r="F472" t="s">
        <v>8</v>
      </c>
      <c r="G472" t="s">
        <v>64</v>
      </c>
      <c r="H472">
        <v>500000</v>
      </c>
    </row>
    <row r="473" spans="1:8" x14ac:dyDescent="0.45">
      <c r="A473" t="s">
        <v>75</v>
      </c>
      <c r="B473" t="s">
        <v>68</v>
      </c>
      <c r="C473" t="s">
        <v>33</v>
      </c>
      <c r="D473" t="s">
        <v>10</v>
      </c>
      <c r="E473" t="s">
        <v>161</v>
      </c>
      <c r="F473" t="s">
        <v>8</v>
      </c>
      <c r="G473" t="s">
        <v>61</v>
      </c>
      <c r="H473">
        <v>450000</v>
      </c>
    </row>
    <row r="474" spans="1:8" x14ac:dyDescent="0.45">
      <c r="A474" t="s">
        <v>75</v>
      </c>
      <c r="B474" t="s">
        <v>69</v>
      </c>
      <c r="C474" t="s">
        <v>33</v>
      </c>
      <c r="D474" t="s">
        <v>70</v>
      </c>
      <c r="E474" t="s">
        <v>162</v>
      </c>
      <c r="F474" t="s">
        <v>8</v>
      </c>
      <c r="G474" t="s">
        <v>64</v>
      </c>
      <c r="H474">
        <v>500000</v>
      </c>
    </row>
    <row r="475" spans="1:8" x14ac:dyDescent="0.45">
      <c r="A475" t="s">
        <v>75</v>
      </c>
      <c r="B475" t="s">
        <v>68</v>
      </c>
      <c r="C475" t="s">
        <v>33</v>
      </c>
      <c r="D475" t="s">
        <v>10</v>
      </c>
      <c r="E475" t="s">
        <v>159</v>
      </c>
      <c r="F475" t="s">
        <v>8</v>
      </c>
      <c r="G475" t="s">
        <v>56</v>
      </c>
      <c r="H475">
        <v>410000</v>
      </c>
    </row>
    <row r="476" spans="1:8" x14ac:dyDescent="0.45">
      <c r="A476" t="s">
        <v>75</v>
      </c>
      <c r="B476" t="s">
        <v>68</v>
      </c>
      <c r="C476" t="s">
        <v>33</v>
      </c>
      <c r="D476" t="s">
        <v>70</v>
      </c>
      <c r="E476" t="s">
        <v>159</v>
      </c>
      <c r="F476" t="s">
        <v>8</v>
      </c>
      <c r="G476" t="s">
        <v>64</v>
      </c>
      <c r="H476">
        <v>460000</v>
      </c>
    </row>
    <row r="477" spans="1:8" x14ac:dyDescent="0.45">
      <c r="A477" t="s">
        <v>75</v>
      </c>
      <c r="B477" t="s">
        <v>69</v>
      </c>
      <c r="C477" t="s">
        <v>33</v>
      </c>
      <c r="D477" t="s">
        <v>10</v>
      </c>
      <c r="E477" t="s">
        <v>160</v>
      </c>
      <c r="F477" t="s">
        <v>8</v>
      </c>
      <c r="G477" t="s">
        <v>39</v>
      </c>
      <c r="H477">
        <v>450000</v>
      </c>
    </row>
    <row r="478" spans="1:8" x14ac:dyDescent="0.45">
      <c r="A478" t="s">
        <v>75</v>
      </c>
      <c r="B478" t="s">
        <v>68</v>
      </c>
      <c r="C478" t="s">
        <v>36</v>
      </c>
      <c r="D478" t="s">
        <v>70</v>
      </c>
      <c r="E478" t="s">
        <v>159</v>
      </c>
      <c r="F478" t="s">
        <v>8</v>
      </c>
      <c r="G478" t="s">
        <v>39</v>
      </c>
      <c r="H478">
        <v>550000</v>
      </c>
    </row>
    <row r="479" spans="1:8" x14ac:dyDescent="0.45">
      <c r="A479" t="s">
        <v>75</v>
      </c>
      <c r="B479" t="s">
        <v>68</v>
      </c>
      <c r="C479" t="s">
        <v>33</v>
      </c>
      <c r="D479" t="s">
        <v>10</v>
      </c>
      <c r="E479" t="s">
        <v>160</v>
      </c>
      <c r="F479" t="s">
        <v>8</v>
      </c>
      <c r="G479" t="s">
        <v>46</v>
      </c>
      <c r="H479">
        <v>450000</v>
      </c>
    </row>
    <row r="480" spans="1:8" x14ac:dyDescent="0.45">
      <c r="A480" t="s">
        <v>75</v>
      </c>
      <c r="B480" t="s">
        <v>69</v>
      </c>
      <c r="C480" t="s">
        <v>33</v>
      </c>
      <c r="D480" t="s">
        <v>70</v>
      </c>
      <c r="E480" t="s">
        <v>162</v>
      </c>
      <c r="F480" t="s">
        <v>8</v>
      </c>
      <c r="G480" t="s">
        <v>39</v>
      </c>
      <c r="H480">
        <v>525000</v>
      </c>
    </row>
    <row r="481" spans="1:8" x14ac:dyDescent="0.45">
      <c r="A481" t="s">
        <v>75</v>
      </c>
      <c r="B481" t="s">
        <v>69</v>
      </c>
      <c r="C481" t="s">
        <v>33</v>
      </c>
      <c r="D481" t="s">
        <v>70</v>
      </c>
      <c r="E481" t="s">
        <v>159</v>
      </c>
      <c r="F481" t="s">
        <v>8</v>
      </c>
      <c r="G481" t="s">
        <v>56</v>
      </c>
      <c r="H481">
        <v>450000</v>
      </c>
    </row>
    <row r="482" spans="1:8" x14ac:dyDescent="0.45">
      <c r="A482" t="s">
        <v>75</v>
      </c>
      <c r="B482" t="s">
        <v>69</v>
      </c>
      <c r="C482" t="s">
        <v>33</v>
      </c>
      <c r="D482" t="s">
        <v>70</v>
      </c>
      <c r="E482" t="s">
        <v>159</v>
      </c>
      <c r="F482" t="s">
        <v>8</v>
      </c>
      <c r="G482" t="s">
        <v>64</v>
      </c>
      <c r="H482">
        <v>500000</v>
      </c>
    </row>
    <row r="483" spans="1:8" x14ac:dyDescent="0.45">
      <c r="A483" t="s">
        <v>75</v>
      </c>
      <c r="B483" t="s">
        <v>68</v>
      </c>
      <c r="C483" t="s">
        <v>35</v>
      </c>
      <c r="D483" t="s">
        <v>10</v>
      </c>
      <c r="E483" t="s">
        <v>161</v>
      </c>
      <c r="F483" t="s">
        <v>8</v>
      </c>
      <c r="G483" t="s">
        <v>41</v>
      </c>
      <c r="H483">
        <v>400000</v>
      </c>
    </row>
    <row r="484" spans="1:8" x14ac:dyDescent="0.45">
      <c r="A484" t="s">
        <v>75</v>
      </c>
      <c r="B484" t="s">
        <v>68</v>
      </c>
      <c r="C484" t="s">
        <v>12</v>
      </c>
      <c r="D484" t="s">
        <v>10</v>
      </c>
      <c r="E484" t="s">
        <v>161</v>
      </c>
      <c r="F484" t="s">
        <v>8</v>
      </c>
      <c r="G484" t="s">
        <v>51</v>
      </c>
      <c r="H484">
        <v>100000</v>
      </c>
    </row>
    <row r="485" spans="1:8" x14ac:dyDescent="0.45">
      <c r="A485" t="s">
        <v>75</v>
      </c>
      <c r="B485" t="s">
        <v>69</v>
      </c>
      <c r="C485" t="s">
        <v>33</v>
      </c>
      <c r="D485" t="s">
        <v>10</v>
      </c>
      <c r="E485" t="s">
        <v>162</v>
      </c>
      <c r="F485" t="s">
        <v>8</v>
      </c>
      <c r="G485" t="s">
        <v>42</v>
      </c>
      <c r="H485">
        <v>350000</v>
      </c>
    </row>
    <row r="486" spans="1:8" x14ac:dyDescent="0.45">
      <c r="A486" t="s">
        <v>75</v>
      </c>
      <c r="B486" t="s">
        <v>69</v>
      </c>
      <c r="C486" t="s">
        <v>12</v>
      </c>
      <c r="D486" t="s">
        <v>10</v>
      </c>
      <c r="E486" t="s">
        <v>160</v>
      </c>
      <c r="F486" t="s">
        <v>8</v>
      </c>
      <c r="G486" t="s">
        <v>39</v>
      </c>
      <c r="H486">
        <v>420000</v>
      </c>
    </row>
    <row r="487" spans="1:8" x14ac:dyDescent="0.45">
      <c r="A487" t="s">
        <v>75</v>
      </c>
      <c r="B487" t="s">
        <v>68</v>
      </c>
      <c r="C487" t="s">
        <v>33</v>
      </c>
      <c r="D487" t="s">
        <v>70</v>
      </c>
      <c r="E487" t="s">
        <v>162</v>
      </c>
      <c r="F487" t="s">
        <v>8</v>
      </c>
      <c r="G487" t="s">
        <v>56</v>
      </c>
      <c r="H487">
        <v>500000</v>
      </c>
    </row>
    <row r="488" spans="1:8" x14ac:dyDescent="0.45">
      <c r="A488" t="s">
        <v>75</v>
      </c>
      <c r="B488" t="s">
        <v>69</v>
      </c>
      <c r="C488" t="s">
        <v>35</v>
      </c>
      <c r="D488" t="s">
        <v>10</v>
      </c>
      <c r="E488" t="s">
        <v>160</v>
      </c>
      <c r="F488" t="s">
        <v>8</v>
      </c>
      <c r="G488" t="s">
        <v>64</v>
      </c>
      <c r="H488">
        <v>350000</v>
      </c>
    </row>
    <row r="489" spans="1:8" x14ac:dyDescent="0.45">
      <c r="A489" t="s">
        <v>75</v>
      </c>
      <c r="B489" t="s">
        <v>69</v>
      </c>
      <c r="C489" t="s">
        <v>33</v>
      </c>
      <c r="D489" t="s">
        <v>10</v>
      </c>
      <c r="E489" t="s">
        <v>160</v>
      </c>
      <c r="F489" t="s">
        <v>8</v>
      </c>
      <c r="G489" t="s">
        <v>45</v>
      </c>
      <c r="H489">
        <v>504000</v>
      </c>
    </row>
    <row r="490" spans="1:8" x14ac:dyDescent="0.45">
      <c r="A490" t="s">
        <v>75</v>
      </c>
      <c r="B490" t="s">
        <v>68</v>
      </c>
      <c r="C490" t="s">
        <v>35</v>
      </c>
      <c r="D490" t="s">
        <v>10</v>
      </c>
      <c r="E490" t="s">
        <v>159</v>
      </c>
      <c r="F490" t="s">
        <v>8</v>
      </c>
      <c r="G490" t="s">
        <v>52</v>
      </c>
      <c r="H490">
        <v>402000</v>
      </c>
    </row>
    <row r="491" spans="1:8" x14ac:dyDescent="0.45">
      <c r="A491" t="s">
        <v>75</v>
      </c>
      <c r="B491" t="s">
        <v>69</v>
      </c>
      <c r="C491" t="s">
        <v>33</v>
      </c>
      <c r="D491" t="s">
        <v>70</v>
      </c>
      <c r="E491" t="s">
        <v>159</v>
      </c>
      <c r="F491" t="s">
        <v>8</v>
      </c>
      <c r="G491" t="s">
        <v>45</v>
      </c>
      <c r="H491">
        <v>440000</v>
      </c>
    </row>
    <row r="492" spans="1:8" x14ac:dyDescent="0.45">
      <c r="A492" t="s">
        <v>75</v>
      </c>
      <c r="B492" t="s">
        <v>69</v>
      </c>
      <c r="C492" t="s">
        <v>33</v>
      </c>
      <c r="D492" t="s">
        <v>10</v>
      </c>
      <c r="E492" t="s">
        <v>160</v>
      </c>
      <c r="F492" t="s">
        <v>8</v>
      </c>
      <c r="G492" t="s">
        <v>42</v>
      </c>
      <c r="H492">
        <v>420000</v>
      </c>
    </row>
    <row r="493" spans="1:8" x14ac:dyDescent="0.45">
      <c r="A493" t="s">
        <v>75</v>
      </c>
      <c r="B493" t="s">
        <v>68</v>
      </c>
      <c r="C493" t="s">
        <v>33</v>
      </c>
      <c r="D493" t="s">
        <v>70</v>
      </c>
      <c r="E493" t="s">
        <v>160</v>
      </c>
      <c r="F493" t="s">
        <v>8</v>
      </c>
      <c r="G493" t="s">
        <v>64</v>
      </c>
      <c r="H493">
        <v>550000</v>
      </c>
    </row>
    <row r="494" spans="1:8" x14ac:dyDescent="0.45">
      <c r="A494" t="s">
        <v>75</v>
      </c>
      <c r="B494" t="s">
        <v>69</v>
      </c>
      <c r="C494" t="s">
        <v>36</v>
      </c>
      <c r="D494" t="s">
        <v>10</v>
      </c>
      <c r="E494" t="s">
        <v>160</v>
      </c>
      <c r="F494" t="s">
        <v>8</v>
      </c>
      <c r="G494" t="s">
        <v>72</v>
      </c>
      <c r="H494">
        <v>550000</v>
      </c>
    </row>
    <row r="495" spans="1:8" x14ac:dyDescent="0.45">
      <c r="A495" t="s">
        <v>75</v>
      </c>
      <c r="B495" t="s">
        <v>69</v>
      </c>
      <c r="C495" t="s">
        <v>33</v>
      </c>
      <c r="D495" t="s">
        <v>10</v>
      </c>
      <c r="E495" t="s">
        <v>160</v>
      </c>
      <c r="F495" t="s">
        <v>8</v>
      </c>
      <c r="G495" t="s">
        <v>71</v>
      </c>
      <c r="H495">
        <v>420000</v>
      </c>
    </row>
    <row r="496" spans="1:8" x14ac:dyDescent="0.45">
      <c r="A496" t="s">
        <v>75</v>
      </c>
      <c r="B496" t="s">
        <v>68</v>
      </c>
      <c r="C496" t="s">
        <v>36</v>
      </c>
      <c r="D496" t="s">
        <v>10</v>
      </c>
      <c r="E496" t="s">
        <v>160</v>
      </c>
      <c r="F496" t="s">
        <v>8</v>
      </c>
      <c r="G496" t="s">
        <v>43</v>
      </c>
      <c r="H496">
        <v>480000</v>
      </c>
    </row>
    <row r="497" spans="1:8" x14ac:dyDescent="0.45">
      <c r="A497" t="s">
        <v>75</v>
      </c>
      <c r="B497" t="s">
        <v>68</v>
      </c>
      <c r="C497" t="s">
        <v>33</v>
      </c>
      <c r="D497" t="s">
        <v>70</v>
      </c>
      <c r="E497" t="s">
        <v>159</v>
      </c>
      <c r="F497" t="s">
        <v>8</v>
      </c>
      <c r="G497" t="s">
        <v>64</v>
      </c>
      <c r="H497">
        <v>500000</v>
      </c>
    </row>
    <row r="498" spans="1:8" x14ac:dyDescent="0.45">
      <c r="A498" t="s">
        <v>75</v>
      </c>
      <c r="B498" t="s">
        <v>68</v>
      </c>
      <c r="C498" t="s">
        <v>35</v>
      </c>
      <c r="D498" t="s">
        <v>10</v>
      </c>
      <c r="E498" t="s">
        <v>159</v>
      </c>
      <c r="F498" t="s">
        <v>8</v>
      </c>
      <c r="G498" t="s">
        <v>42</v>
      </c>
      <c r="H498">
        <v>450000</v>
      </c>
    </row>
    <row r="499" spans="1:8" x14ac:dyDescent="0.45">
      <c r="A499" t="s">
        <v>75</v>
      </c>
      <c r="B499" t="s">
        <v>69</v>
      </c>
      <c r="C499" t="s">
        <v>35</v>
      </c>
      <c r="D499" t="s">
        <v>70</v>
      </c>
      <c r="E499" t="s">
        <v>159</v>
      </c>
      <c r="F499" t="s">
        <v>8</v>
      </c>
      <c r="G499" t="s">
        <v>39</v>
      </c>
      <c r="H499">
        <v>525000</v>
      </c>
    </row>
    <row r="500" spans="1:8" x14ac:dyDescent="0.45">
      <c r="A500" t="s">
        <v>75</v>
      </c>
      <c r="B500" t="s">
        <v>68</v>
      </c>
      <c r="C500" t="s">
        <v>35</v>
      </c>
      <c r="D500" t="s">
        <v>10</v>
      </c>
      <c r="E500" t="s">
        <v>160</v>
      </c>
      <c r="F500" t="s">
        <v>8</v>
      </c>
      <c r="G500" t="s">
        <v>40</v>
      </c>
      <c r="H500">
        <v>400000</v>
      </c>
    </row>
    <row r="501" spans="1:8" x14ac:dyDescent="0.45">
      <c r="A501" t="s">
        <v>75</v>
      </c>
      <c r="B501" t="s">
        <v>68</v>
      </c>
      <c r="C501" t="s">
        <v>35</v>
      </c>
      <c r="D501" t="s">
        <v>70</v>
      </c>
      <c r="E501" t="s">
        <v>159</v>
      </c>
      <c r="F501" t="s">
        <v>8</v>
      </c>
      <c r="G501" t="s">
        <v>39</v>
      </c>
      <c r="H501">
        <v>630000</v>
      </c>
    </row>
    <row r="502" spans="1:8" x14ac:dyDescent="0.45">
      <c r="A502" t="s">
        <v>75</v>
      </c>
      <c r="B502" t="s">
        <v>68</v>
      </c>
      <c r="C502" t="s">
        <v>33</v>
      </c>
      <c r="D502" t="s">
        <v>10</v>
      </c>
      <c r="E502" t="s">
        <v>159</v>
      </c>
      <c r="F502" t="s">
        <v>8</v>
      </c>
      <c r="G502" t="s">
        <v>52</v>
      </c>
      <c r="H502">
        <v>480000</v>
      </c>
    </row>
    <row r="503" spans="1:8" x14ac:dyDescent="0.45">
      <c r="A503" t="s">
        <v>75</v>
      </c>
      <c r="B503" t="s">
        <v>68</v>
      </c>
      <c r="C503" t="s">
        <v>35</v>
      </c>
      <c r="D503" t="s">
        <v>70</v>
      </c>
      <c r="E503" t="s">
        <v>159</v>
      </c>
      <c r="F503" t="s">
        <v>8</v>
      </c>
      <c r="G503" t="s">
        <v>65</v>
      </c>
      <c r="H503">
        <v>500000</v>
      </c>
    </row>
    <row r="504" spans="1:8" x14ac:dyDescent="0.45">
      <c r="A504" t="s">
        <v>75</v>
      </c>
      <c r="B504" t="s">
        <v>69</v>
      </c>
      <c r="C504" t="s">
        <v>33</v>
      </c>
      <c r="D504" t="s">
        <v>10</v>
      </c>
      <c r="E504" t="s">
        <v>160</v>
      </c>
      <c r="F504" t="s">
        <v>8</v>
      </c>
      <c r="G504" t="s">
        <v>64</v>
      </c>
      <c r="H504">
        <v>400000</v>
      </c>
    </row>
    <row r="505" spans="1:8" x14ac:dyDescent="0.45">
      <c r="A505" t="s">
        <v>75</v>
      </c>
      <c r="B505" t="s">
        <v>68</v>
      </c>
      <c r="C505" t="s">
        <v>35</v>
      </c>
      <c r="D505" t="s">
        <v>70</v>
      </c>
      <c r="E505" t="s">
        <v>159</v>
      </c>
      <c r="F505" t="s">
        <v>8</v>
      </c>
      <c r="G505" t="s">
        <v>54</v>
      </c>
      <c r="H505">
        <v>470000</v>
      </c>
    </row>
    <row r="506" spans="1:8" x14ac:dyDescent="0.45">
      <c r="A506" t="s">
        <v>75</v>
      </c>
      <c r="B506" t="s">
        <v>68</v>
      </c>
      <c r="C506" t="s">
        <v>36</v>
      </c>
      <c r="D506" t="s">
        <v>70</v>
      </c>
      <c r="E506" t="s">
        <v>159</v>
      </c>
      <c r="F506" t="s">
        <v>8</v>
      </c>
      <c r="G506" t="s">
        <v>64</v>
      </c>
      <c r="H506">
        <v>550000</v>
      </c>
    </row>
    <row r="507" spans="1:8" x14ac:dyDescent="0.45">
      <c r="A507" t="s">
        <v>75</v>
      </c>
      <c r="B507" t="s">
        <v>69</v>
      </c>
      <c r="C507" t="s">
        <v>35</v>
      </c>
      <c r="D507" t="s">
        <v>70</v>
      </c>
      <c r="E507" t="s">
        <v>160</v>
      </c>
      <c r="F507" t="s">
        <v>8</v>
      </c>
      <c r="G507" t="s">
        <v>65</v>
      </c>
      <c r="H507">
        <v>395000</v>
      </c>
    </row>
    <row r="508" spans="1:8" x14ac:dyDescent="0.45">
      <c r="A508" t="s">
        <v>75</v>
      </c>
      <c r="B508" t="s">
        <v>69</v>
      </c>
      <c r="C508" t="s">
        <v>33</v>
      </c>
      <c r="D508" t="s">
        <v>70</v>
      </c>
      <c r="E508" t="s">
        <v>159</v>
      </c>
      <c r="F508" t="s">
        <v>8</v>
      </c>
      <c r="G508" t="s">
        <v>40</v>
      </c>
      <c r="H508">
        <v>487000</v>
      </c>
    </row>
    <row r="509" spans="1:8" x14ac:dyDescent="0.45">
      <c r="A509" t="s">
        <v>75</v>
      </c>
      <c r="B509" t="s">
        <v>69</v>
      </c>
      <c r="C509" t="s">
        <v>33</v>
      </c>
      <c r="D509" t="s">
        <v>70</v>
      </c>
      <c r="E509" t="s">
        <v>160</v>
      </c>
      <c r="F509" t="s">
        <v>8</v>
      </c>
      <c r="G509" t="s">
        <v>56</v>
      </c>
      <c r="H509">
        <v>450000</v>
      </c>
    </row>
    <row r="510" spans="1:8" x14ac:dyDescent="0.45">
      <c r="A510" t="s">
        <v>75</v>
      </c>
      <c r="B510" t="s">
        <v>68</v>
      </c>
      <c r="C510" t="s">
        <v>33</v>
      </c>
      <c r="D510" t="s">
        <v>10</v>
      </c>
      <c r="E510" t="s">
        <v>160</v>
      </c>
      <c r="F510" t="s">
        <v>8</v>
      </c>
      <c r="G510" t="s">
        <v>64</v>
      </c>
      <c r="H510">
        <v>340000</v>
      </c>
    </row>
    <row r="511" spans="1:8" x14ac:dyDescent="0.45">
      <c r="A511" t="s">
        <v>75</v>
      </c>
      <c r="B511" t="s">
        <v>68</v>
      </c>
      <c r="C511" t="s">
        <v>33</v>
      </c>
      <c r="D511" t="s">
        <v>70</v>
      </c>
      <c r="E511" t="s">
        <v>159</v>
      </c>
      <c r="F511" t="s">
        <v>8</v>
      </c>
      <c r="G511" t="s">
        <v>64</v>
      </c>
      <c r="H511">
        <v>535000</v>
      </c>
    </row>
    <row r="512" spans="1:8" x14ac:dyDescent="0.45">
      <c r="A512" t="s">
        <v>75</v>
      </c>
      <c r="B512" t="s">
        <v>69</v>
      </c>
      <c r="C512" t="s">
        <v>33</v>
      </c>
      <c r="D512" t="s">
        <v>10</v>
      </c>
      <c r="E512" t="s">
        <v>160</v>
      </c>
      <c r="F512" t="s">
        <v>8</v>
      </c>
      <c r="G512" t="s">
        <v>41</v>
      </c>
      <c r="H512">
        <v>500000</v>
      </c>
    </row>
    <row r="513" spans="1:8" x14ac:dyDescent="0.45">
      <c r="A513" t="s">
        <v>75</v>
      </c>
      <c r="B513" t="s">
        <v>68</v>
      </c>
      <c r="C513" t="s">
        <v>33</v>
      </c>
      <c r="D513" t="s">
        <v>10</v>
      </c>
      <c r="E513" t="s">
        <v>161</v>
      </c>
      <c r="F513" t="s">
        <v>8</v>
      </c>
      <c r="G513" t="s">
        <v>39</v>
      </c>
      <c r="H513">
        <v>340000</v>
      </c>
    </row>
    <row r="514" spans="1:8" x14ac:dyDescent="0.45">
      <c r="A514" t="s">
        <v>75</v>
      </c>
      <c r="B514" t="s">
        <v>68</v>
      </c>
      <c r="C514" t="s">
        <v>33</v>
      </c>
      <c r="D514" t="s">
        <v>70</v>
      </c>
      <c r="E514" t="s">
        <v>162</v>
      </c>
      <c r="F514" t="s">
        <v>8</v>
      </c>
      <c r="G514" t="s">
        <v>56</v>
      </c>
      <c r="H514">
        <v>672000</v>
      </c>
    </row>
    <row r="515" spans="1:8" x14ac:dyDescent="0.45">
      <c r="A515" t="s">
        <v>75</v>
      </c>
      <c r="B515" t="s">
        <v>69</v>
      </c>
      <c r="C515" t="s">
        <v>33</v>
      </c>
      <c r="D515" t="s">
        <v>70</v>
      </c>
      <c r="E515" t="s">
        <v>159</v>
      </c>
      <c r="F515" t="s">
        <v>8</v>
      </c>
      <c r="G515" t="s">
        <v>56</v>
      </c>
      <c r="H515">
        <v>450000</v>
      </c>
    </row>
    <row r="516" spans="1:8" x14ac:dyDescent="0.45">
      <c r="A516" t="s">
        <v>75</v>
      </c>
      <c r="B516" t="s">
        <v>69</v>
      </c>
      <c r="C516" t="s">
        <v>35</v>
      </c>
      <c r="D516" t="s">
        <v>10</v>
      </c>
      <c r="E516" t="s">
        <v>159</v>
      </c>
      <c r="F516" t="s">
        <v>8</v>
      </c>
      <c r="G516" t="s">
        <v>72</v>
      </c>
      <c r="H516">
        <v>450000</v>
      </c>
    </row>
    <row r="517" spans="1:8" x14ac:dyDescent="0.45">
      <c r="A517" t="s">
        <v>75</v>
      </c>
      <c r="B517" t="s">
        <v>69</v>
      </c>
      <c r="C517" t="s">
        <v>33</v>
      </c>
      <c r="D517" t="s">
        <v>10</v>
      </c>
      <c r="E517" t="s">
        <v>160</v>
      </c>
      <c r="F517" t="s">
        <v>8</v>
      </c>
      <c r="G517" t="s">
        <v>64</v>
      </c>
      <c r="H517">
        <v>324000</v>
      </c>
    </row>
    <row r="518" spans="1:8" x14ac:dyDescent="0.45">
      <c r="A518" t="s">
        <v>75</v>
      </c>
      <c r="B518" t="s">
        <v>69</v>
      </c>
      <c r="C518" t="s">
        <v>35</v>
      </c>
      <c r="D518" t="s">
        <v>10</v>
      </c>
      <c r="E518" t="s">
        <v>159</v>
      </c>
      <c r="F518" t="s">
        <v>8</v>
      </c>
      <c r="G518" t="s">
        <v>41</v>
      </c>
      <c r="H518">
        <v>450000</v>
      </c>
    </row>
    <row r="519" spans="1:8" x14ac:dyDescent="0.45">
      <c r="A519" t="s">
        <v>75</v>
      </c>
      <c r="B519" t="s">
        <v>68</v>
      </c>
      <c r="C519" t="s">
        <v>33</v>
      </c>
      <c r="D519" t="s">
        <v>10</v>
      </c>
      <c r="E519" t="s">
        <v>159</v>
      </c>
      <c r="F519" t="s">
        <v>8</v>
      </c>
      <c r="G519" t="s">
        <v>42</v>
      </c>
      <c r="H519">
        <v>430000</v>
      </c>
    </row>
    <row r="520" spans="1:8" x14ac:dyDescent="0.45">
      <c r="A520" t="s">
        <v>75</v>
      </c>
      <c r="B520" t="s">
        <v>69</v>
      </c>
      <c r="C520" t="s">
        <v>12</v>
      </c>
      <c r="D520" t="s">
        <v>10</v>
      </c>
      <c r="E520" t="s">
        <v>160</v>
      </c>
      <c r="F520" t="s">
        <v>8</v>
      </c>
      <c r="G520" t="s">
        <v>64</v>
      </c>
      <c r="H520">
        <v>430000</v>
      </c>
    </row>
    <row r="521" spans="1:8" x14ac:dyDescent="0.45">
      <c r="A521" t="s">
        <v>75</v>
      </c>
      <c r="B521" t="s">
        <v>69</v>
      </c>
      <c r="C521" t="s">
        <v>33</v>
      </c>
      <c r="D521" t="s">
        <v>10</v>
      </c>
      <c r="E521" t="s">
        <v>160</v>
      </c>
      <c r="F521" t="s">
        <v>8</v>
      </c>
      <c r="G521" t="s">
        <v>65</v>
      </c>
      <c r="H521">
        <v>480000</v>
      </c>
    </row>
    <row r="522" spans="1:8" x14ac:dyDescent="0.45">
      <c r="A522" t="s">
        <v>75</v>
      </c>
      <c r="B522" t="s">
        <v>68</v>
      </c>
      <c r="C522" t="s">
        <v>12</v>
      </c>
      <c r="D522" t="s">
        <v>10</v>
      </c>
      <c r="E522" t="s">
        <v>159</v>
      </c>
      <c r="F522" t="s">
        <v>8</v>
      </c>
      <c r="G522" t="s">
        <v>56</v>
      </c>
      <c r="H522">
        <v>420000</v>
      </c>
    </row>
    <row r="523" spans="1:8" x14ac:dyDescent="0.45">
      <c r="A523" t="s">
        <v>75</v>
      </c>
      <c r="B523" t="s">
        <v>68</v>
      </c>
      <c r="C523" t="s">
        <v>33</v>
      </c>
      <c r="D523" t="s">
        <v>10</v>
      </c>
      <c r="E523" t="s">
        <v>159</v>
      </c>
      <c r="F523" t="s">
        <v>8</v>
      </c>
      <c r="G523" t="s">
        <v>64</v>
      </c>
      <c r="H523">
        <v>400000</v>
      </c>
    </row>
    <row r="524" spans="1:8" x14ac:dyDescent="0.45">
      <c r="A524" t="s">
        <v>75</v>
      </c>
      <c r="B524" t="s">
        <v>68</v>
      </c>
      <c r="C524" t="s">
        <v>33</v>
      </c>
      <c r="D524" t="s">
        <v>70</v>
      </c>
      <c r="E524" t="s">
        <v>159</v>
      </c>
      <c r="F524" t="s">
        <v>8</v>
      </c>
      <c r="G524" t="s">
        <v>31</v>
      </c>
      <c r="H524">
        <v>600000</v>
      </c>
    </row>
    <row r="525" spans="1:8" x14ac:dyDescent="0.45">
      <c r="A525" t="s">
        <v>75</v>
      </c>
      <c r="B525" t="s">
        <v>69</v>
      </c>
      <c r="C525" t="s">
        <v>35</v>
      </c>
      <c r="D525" t="s">
        <v>70</v>
      </c>
      <c r="E525" t="s">
        <v>160</v>
      </c>
      <c r="F525" t="s">
        <v>8</v>
      </c>
      <c r="G525" t="s">
        <v>64</v>
      </c>
      <c r="H525">
        <v>577000</v>
      </c>
    </row>
    <row r="526" spans="1:8" x14ac:dyDescent="0.45">
      <c r="A526" t="s">
        <v>75</v>
      </c>
      <c r="B526" t="s">
        <v>68</v>
      </c>
      <c r="C526" t="s">
        <v>35</v>
      </c>
      <c r="D526" t="s">
        <v>70</v>
      </c>
      <c r="E526" t="s">
        <v>159</v>
      </c>
      <c r="F526" t="s">
        <v>8</v>
      </c>
      <c r="G526" t="s">
        <v>65</v>
      </c>
      <c r="H526">
        <v>450000</v>
      </c>
    </row>
    <row r="527" spans="1:8" x14ac:dyDescent="0.45">
      <c r="A527" t="s">
        <v>75</v>
      </c>
      <c r="B527" t="s">
        <v>69</v>
      </c>
      <c r="C527" t="s">
        <v>33</v>
      </c>
      <c r="D527" t="s">
        <v>10</v>
      </c>
      <c r="E527" t="s">
        <v>160</v>
      </c>
      <c r="F527" t="s">
        <v>8</v>
      </c>
      <c r="G527" t="s">
        <v>40</v>
      </c>
      <c r="H527">
        <v>450000</v>
      </c>
    </row>
    <row r="528" spans="1:8" x14ac:dyDescent="0.45">
      <c r="A528" t="s">
        <v>75</v>
      </c>
      <c r="B528" t="s">
        <v>69</v>
      </c>
      <c r="C528" t="s">
        <v>35</v>
      </c>
      <c r="D528" t="s">
        <v>70</v>
      </c>
      <c r="E528" t="s">
        <v>159</v>
      </c>
      <c r="F528" t="s">
        <v>8</v>
      </c>
      <c r="G528" t="s">
        <v>39</v>
      </c>
      <c r="H528">
        <v>550000</v>
      </c>
    </row>
    <row r="529" spans="1:8" x14ac:dyDescent="0.45">
      <c r="A529" t="s">
        <v>75</v>
      </c>
      <c r="B529" t="s">
        <v>68</v>
      </c>
      <c r="C529" t="s">
        <v>12</v>
      </c>
      <c r="D529" t="s">
        <v>10</v>
      </c>
      <c r="E529" t="s">
        <v>159</v>
      </c>
      <c r="F529" t="s">
        <v>8</v>
      </c>
      <c r="G529" t="s">
        <v>40</v>
      </c>
      <c r="H529">
        <v>326000</v>
      </c>
    </row>
    <row r="530" spans="1:8" x14ac:dyDescent="0.45">
      <c r="A530" t="s">
        <v>75</v>
      </c>
      <c r="B530" t="s">
        <v>69</v>
      </c>
      <c r="C530" t="s">
        <v>33</v>
      </c>
      <c r="D530" t="s">
        <v>10</v>
      </c>
      <c r="E530" t="s">
        <v>160</v>
      </c>
      <c r="F530" t="s">
        <v>8</v>
      </c>
      <c r="G530" t="s">
        <v>39</v>
      </c>
      <c r="H530">
        <v>450000</v>
      </c>
    </row>
    <row r="531" spans="1:8" x14ac:dyDescent="0.45">
      <c r="A531" t="s">
        <v>75</v>
      </c>
      <c r="B531" t="s">
        <v>69</v>
      </c>
      <c r="C531" t="s">
        <v>35</v>
      </c>
      <c r="D531" t="s">
        <v>70</v>
      </c>
      <c r="E531" t="s">
        <v>159</v>
      </c>
      <c r="F531" t="s">
        <v>8</v>
      </c>
      <c r="G531" t="s">
        <v>40</v>
      </c>
      <c r="H531">
        <v>450000</v>
      </c>
    </row>
    <row r="532" spans="1:8" x14ac:dyDescent="0.45">
      <c r="A532" t="s">
        <v>75</v>
      </c>
      <c r="B532" t="s">
        <v>69</v>
      </c>
      <c r="C532" t="s">
        <v>36</v>
      </c>
      <c r="D532" t="s">
        <v>70</v>
      </c>
      <c r="E532" t="s">
        <v>159</v>
      </c>
      <c r="F532" t="s">
        <v>8</v>
      </c>
      <c r="G532" t="s">
        <v>39</v>
      </c>
      <c r="H532">
        <v>600000</v>
      </c>
    </row>
    <row r="533" spans="1:8" x14ac:dyDescent="0.45">
      <c r="A533" t="s">
        <v>75</v>
      </c>
      <c r="B533" t="s">
        <v>68</v>
      </c>
      <c r="C533" t="s">
        <v>12</v>
      </c>
      <c r="D533" t="s">
        <v>10</v>
      </c>
      <c r="E533" t="s">
        <v>159</v>
      </c>
      <c r="F533" t="s">
        <v>8</v>
      </c>
      <c r="G533" t="s">
        <v>39</v>
      </c>
      <c r="H533">
        <v>450000</v>
      </c>
    </row>
    <row r="534" spans="1:8" x14ac:dyDescent="0.45">
      <c r="A534" t="s">
        <v>75</v>
      </c>
      <c r="B534" t="s">
        <v>68</v>
      </c>
      <c r="C534" t="s">
        <v>35</v>
      </c>
      <c r="D534" t="s">
        <v>70</v>
      </c>
      <c r="E534" t="s">
        <v>160</v>
      </c>
      <c r="F534" t="s">
        <v>8</v>
      </c>
      <c r="G534" t="s">
        <v>42</v>
      </c>
      <c r="H534">
        <v>460000</v>
      </c>
    </row>
    <row r="535" spans="1:8" x14ac:dyDescent="0.45">
      <c r="A535" t="s">
        <v>75</v>
      </c>
      <c r="B535" t="s">
        <v>69</v>
      </c>
      <c r="C535" t="s">
        <v>33</v>
      </c>
      <c r="D535" t="s">
        <v>10</v>
      </c>
      <c r="E535" t="s">
        <v>160</v>
      </c>
      <c r="F535" t="s">
        <v>8</v>
      </c>
      <c r="G535" t="s">
        <v>65</v>
      </c>
      <c r="H535">
        <v>400000</v>
      </c>
    </row>
    <row r="536" spans="1:8" x14ac:dyDescent="0.45">
      <c r="A536" t="s">
        <v>75</v>
      </c>
      <c r="B536" t="s">
        <v>68</v>
      </c>
      <c r="C536" t="s">
        <v>36</v>
      </c>
      <c r="D536" t="s">
        <v>70</v>
      </c>
      <c r="E536" t="s">
        <v>159</v>
      </c>
      <c r="F536" t="s">
        <v>8</v>
      </c>
      <c r="G536" t="s">
        <v>72</v>
      </c>
      <c r="H536">
        <v>650000</v>
      </c>
    </row>
    <row r="537" spans="1:8" x14ac:dyDescent="0.45">
      <c r="A537" t="s">
        <v>75</v>
      </c>
      <c r="B537" t="s">
        <v>68</v>
      </c>
      <c r="C537" t="s">
        <v>33</v>
      </c>
      <c r="D537" t="s">
        <v>70</v>
      </c>
      <c r="E537" t="s">
        <v>159</v>
      </c>
      <c r="F537" t="s">
        <v>8</v>
      </c>
      <c r="G537" t="s">
        <v>71</v>
      </c>
      <c r="H537">
        <v>487000</v>
      </c>
    </row>
    <row r="538" spans="1:8" x14ac:dyDescent="0.45">
      <c r="A538" t="s">
        <v>75</v>
      </c>
      <c r="B538" t="s">
        <v>69</v>
      </c>
      <c r="C538" t="s">
        <v>33</v>
      </c>
      <c r="D538" t="s">
        <v>10</v>
      </c>
      <c r="E538" t="s">
        <v>160</v>
      </c>
      <c r="F538" t="s">
        <v>8</v>
      </c>
      <c r="G538" t="s">
        <v>71</v>
      </c>
      <c r="H538">
        <v>580000</v>
      </c>
    </row>
    <row r="539" spans="1:8" x14ac:dyDescent="0.45">
      <c r="A539" t="s">
        <v>75</v>
      </c>
      <c r="B539" t="s">
        <v>68</v>
      </c>
      <c r="C539" t="s">
        <v>33</v>
      </c>
      <c r="D539" t="s">
        <v>70</v>
      </c>
      <c r="E539" t="s">
        <v>159</v>
      </c>
      <c r="F539" t="s">
        <v>8</v>
      </c>
      <c r="G539" t="s">
        <v>56</v>
      </c>
      <c r="H539">
        <v>450000</v>
      </c>
    </row>
    <row r="540" spans="1:8" x14ac:dyDescent="0.45">
      <c r="A540" t="s">
        <v>75</v>
      </c>
      <c r="B540" t="s">
        <v>69</v>
      </c>
      <c r="C540" t="s">
        <v>33</v>
      </c>
      <c r="D540" t="s">
        <v>10</v>
      </c>
      <c r="E540" t="s">
        <v>159</v>
      </c>
      <c r="F540" t="s">
        <v>8</v>
      </c>
      <c r="G540" t="s">
        <v>42</v>
      </c>
      <c r="H540">
        <v>500000</v>
      </c>
    </row>
    <row r="541" spans="1:8" x14ac:dyDescent="0.45">
      <c r="A541" t="s">
        <v>75</v>
      </c>
      <c r="B541" t="s">
        <v>68</v>
      </c>
      <c r="C541" t="s">
        <v>33</v>
      </c>
      <c r="D541" t="s">
        <v>10</v>
      </c>
      <c r="E541" t="s">
        <v>159</v>
      </c>
      <c r="F541" t="s">
        <v>8</v>
      </c>
      <c r="G541" t="s">
        <v>39</v>
      </c>
      <c r="H541">
        <v>400000</v>
      </c>
    </row>
    <row r="542" spans="1:8" x14ac:dyDescent="0.45">
      <c r="A542" t="s">
        <v>75</v>
      </c>
      <c r="B542" t="s">
        <v>68</v>
      </c>
      <c r="C542" t="s">
        <v>12</v>
      </c>
      <c r="D542" t="s">
        <v>10</v>
      </c>
      <c r="E542" t="s">
        <v>160</v>
      </c>
      <c r="G542" t="s">
        <v>71</v>
      </c>
      <c r="H542">
        <v>300000</v>
      </c>
    </row>
    <row r="543" spans="1:8" x14ac:dyDescent="0.45">
      <c r="A543" t="s">
        <v>75</v>
      </c>
      <c r="B543" t="s">
        <v>68</v>
      </c>
      <c r="C543" t="s">
        <v>33</v>
      </c>
      <c r="D543" t="s">
        <v>70</v>
      </c>
      <c r="E543" t="s">
        <v>159</v>
      </c>
      <c r="F543" t="s">
        <v>8</v>
      </c>
      <c r="G543" t="s">
        <v>41</v>
      </c>
      <c r="H543">
        <v>420000</v>
      </c>
    </row>
    <row r="544" spans="1:8" x14ac:dyDescent="0.45">
      <c r="A544" t="s">
        <v>75</v>
      </c>
      <c r="B544" t="s">
        <v>69</v>
      </c>
      <c r="C544" t="s">
        <v>33</v>
      </c>
      <c r="D544" t="s">
        <v>10</v>
      </c>
      <c r="E544" t="s">
        <v>160</v>
      </c>
      <c r="F544" t="s">
        <v>8</v>
      </c>
      <c r="G544" t="s">
        <v>45</v>
      </c>
      <c r="H544">
        <v>450000</v>
      </c>
    </row>
    <row r="545" spans="1:8" x14ac:dyDescent="0.45">
      <c r="A545" t="s">
        <v>75</v>
      </c>
      <c r="B545" t="s">
        <v>68</v>
      </c>
      <c r="C545" t="s">
        <v>35</v>
      </c>
      <c r="D545" t="s">
        <v>70</v>
      </c>
      <c r="E545" t="s">
        <v>159</v>
      </c>
      <c r="F545" t="s">
        <v>8</v>
      </c>
      <c r="G545" t="s">
        <v>56</v>
      </c>
      <c r="H545">
        <v>410000</v>
      </c>
    </row>
    <row r="546" spans="1:8" x14ac:dyDescent="0.45">
      <c r="A546" t="s">
        <v>75</v>
      </c>
      <c r="B546" t="s">
        <v>69</v>
      </c>
      <c r="C546" t="s">
        <v>33</v>
      </c>
      <c r="D546" t="s">
        <v>70</v>
      </c>
      <c r="E546" t="s">
        <v>159</v>
      </c>
      <c r="F546" t="s">
        <v>8</v>
      </c>
      <c r="G546" t="s">
        <v>56</v>
      </c>
      <c r="H546">
        <v>400000</v>
      </c>
    </row>
    <row r="547" spans="1:8" x14ac:dyDescent="0.45">
      <c r="A547" t="s">
        <v>75</v>
      </c>
      <c r="B547" t="s">
        <v>69</v>
      </c>
      <c r="C547" t="s">
        <v>33</v>
      </c>
      <c r="D547" t="s">
        <v>70</v>
      </c>
      <c r="E547" t="s">
        <v>159</v>
      </c>
      <c r="F547" t="s">
        <v>8</v>
      </c>
      <c r="G547" t="s">
        <v>56</v>
      </c>
      <c r="H547">
        <v>455000</v>
      </c>
    </row>
    <row r="548" spans="1:8" x14ac:dyDescent="0.45">
      <c r="A548" t="s">
        <v>75</v>
      </c>
      <c r="B548" t="s">
        <v>68</v>
      </c>
      <c r="C548" t="s">
        <v>37</v>
      </c>
      <c r="D548" t="s">
        <v>10</v>
      </c>
      <c r="E548" t="s">
        <v>159</v>
      </c>
      <c r="F548" t="s">
        <v>27</v>
      </c>
      <c r="G548" t="s">
        <v>47</v>
      </c>
      <c r="H548">
        <v>480000</v>
      </c>
    </row>
    <row r="549" spans="1:8" x14ac:dyDescent="0.45">
      <c r="A549" t="s">
        <v>75</v>
      </c>
      <c r="B549" t="s">
        <v>68</v>
      </c>
      <c r="C549" t="s">
        <v>35</v>
      </c>
      <c r="D549" t="s">
        <v>10</v>
      </c>
      <c r="E549" t="s">
        <v>160</v>
      </c>
      <c r="F549" t="s">
        <v>8</v>
      </c>
      <c r="G549" t="s">
        <v>65</v>
      </c>
      <c r="H549">
        <v>540000</v>
      </c>
    </row>
    <row r="550" spans="1:8" x14ac:dyDescent="0.45">
      <c r="A550" t="s">
        <v>75</v>
      </c>
      <c r="B550" t="s">
        <v>69</v>
      </c>
      <c r="C550" t="s">
        <v>33</v>
      </c>
      <c r="D550" t="s">
        <v>10</v>
      </c>
      <c r="E550" t="s">
        <v>160</v>
      </c>
      <c r="F550" t="s">
        <v>8</v>
      </c>
      <c r="G550" t="s">
        <v>71</v>
      </c>
      <c r="H550">
        <v>480000</v>
      </c>
    </row>
    <row r="551" spans="1:8" x14ac:dyDescent="0.45">
      <c r="A551" t="s">
        <v>75</v>
      </c>
      <c r="B551" t="s">
        <v>68</v>
      </c>
      <c r="C551" t="s">
        <v>12</v>
      </c>
      <c r="D551" t="s">
        <v>10</v>
      </c>
      <c r="E551" t="s">
        <v>161</v>
      </c>
      <c r="F551" t="s">
        <v>27</v>
      </c>
      <c r="G551" t="s">
        <v>39</v>
      </c>
      <c r="H551">
        <v>460000</v>
      </c>
    </row>
    <row r="552" spans="1:8" x14ac:dyDescent="0.45">
      <c r="A552" t="s">
        <v>75</v>
      </c>
      <c r="B552" t="s">
        <v>69</v>
      </c>
      <c r="C552" t="s">
        <v>33</v>
      </c>
      <c r="D552" t="s">
        <v>10</v>
      </c>
      <c r="E552" t="s">
        <v>159</v>
      </c>
      <c r="F552" t="s">
        <v>27</v>
      </c>
      <c r="G552" t="s">
        <v>42</v>
      </c>
      <c r="H552">
        <v>250000</v>
      </c>
    </row>
    <row r="553" spans="1:8" x14ac:dyDescent="0.45">
      <c r="A553" t="s">
        <v>75</v>
      </c>
      <c r="B553" t="s">
        <v>69</v>
      </c>
      <c r="C553" t="s">
        <v>35</v>
      </c>
      <c r="D553" t="s">
        <v>70</v>
      </c>
      <c r="E553" t="s">
        <v>159</v>
      </c>
      <c r="F553" t="s">
        <v>8</v>
      </c>
      <c r="G553" t="s">
        <v>65</v>
      </c>
      <c r="H553">
        <v>450000</v>
      </c>
    </row>
    <row r="554" spans="1:8" x14ac:dyDescent="0.45">
      <c r="A554" t="s">
        <v>75</v>
      </c>
      <c r="B554" t="s">
        <v>69</v>
      </c>
      <c r="C554" t="s">
        <v>33</v>
      </c>
      <c r="D554" t="s">
        <v>70</v>
      </c>
      <c r="E554" t="s">
        <v>159</v>
      </c>
      <c r="F554" t="s">
        <v>8</v>
      </c>
      <c r="G554" t="s">
        <v>39</v>
      </c>
      <c r="H554">
        <v>550000</v>
      </c>
    </row>
    <row r="555" spans="1:8" x14ac:dyDescent="0.45">
      <c r="A555" t="s">
        <v>75</v>
      </c>
      <c r="B555" t="s">
        <v>68</v>
      </c>
      <c r="C555" t="s">
        <v>12</v>
      </c>
      <c r="D555" t="s">
        <v>10</v>
      </c>
      <c r="E555" t="s">
        <v>160</v>
      </c>
      <c r="F555" t="s">
        <v>8</v>
      </c>
      <c r="G555" t="s">
        <v>40</v>
      </c>
      <c r="H555">
        <v>350000</v>
      </c>
    </row>
    <row r="556" spans="1:8" x14ac:dyDescent="0.45">
      <c r="A556" t="s">
        <v>75</v>
      </c>
      <c r="B556" t="s">
        <v>69</v>
      </c>
      <c r="C556" t="s">
        <v>12</v>
      </c>
      <c r="D556" t="s">
        <v>10</v>
      </c>
      <c r="E556" t="s">
        <v>161</v>
      </c>
      <c r="F556" t="s">
        <v>8</v>
      </c>
      <c r="G556" t="s">
        <v>39</v>
      </c>
      <c r="H556">
        <v>400000</v>
      </c>
    </row>
    <row r="557" spans="1:8" x14ac:dyDescent="0.45">
      <c r="A557" t="s">
        <v>75</v>
      </c>
      <c r="B557" t="s">
        <v>69</v>
      </c>
      <c r="C557" t="s">
        <v>35</v>
      </c>
      <c r="D557" t="s">
        <v>70</v>
      </c>
      <c r="E557" t="s">
        <v>162</v>
      </c>
      <c r="F557" t="s">
        <v>27</v>
      </c>
      <c r="G557" t="s">
        <v>64</v>
      </c>
      <c r="H557">
        <v>524000</v>
      </c>
    </row>
    <row r="558" spans="1:8" x14ac:dyDescent="0.45">
      <c r="A558" t="s">
        <v>75</v>
      </c>
      <c r="B558" t="s">
        <v>68</v>
      </c>
      <c r="C558" t="s">
        <v>33</v>
      </c>
      <c r="D558" t="s">
        <v>70</v>
      </c>
      <c r="E558" t="s">
        <v>159</v>
      </c>
      <c r="F558" t="s">
        <v>8</v>
      </c>
      <c r="G558" t="s">
        <v>39</v>
      </c>
      <c r="H558">
        <v>480000</v>
      </c>
    </row>
    <row r="559" spans="1:8" x14ac:dyDescent="0.45">
      <c r="A559" t="s">
        <v>75</v>
      </c>
      <c r="B559" t="s">
        <v>69</v>
      </c>
      <c r="C559" t="s">
        <v>35</v>
      </c>
      <c r="D559" t="s">
        <v>10</v>
      </c>
      <c r="E559" t="s">
        <v>159</v>
      </c>
      <c r="F559" t="s">
        <v>8</v>
      </c>
      <c r="G559" t="s">
        <v>65</v>
      </c>
      <c r="H559">
        <v>450000</v>
      </c>
    </row>
    <row r="560" spans="1:8" x14ac:dyDescent="0.45">
      <c r="A560" t="s">
        <v>75</v>
      </c>
      <c r="B560" t="s">
        <v>69</v>
      </c>
      <c r="C560" t="s">
        <v>12</v>
      </c>
      <c r="D560" t="s">
        <v>10</v>
      </c>
      <c r="E560" t="s">
        <v>159</v>
      </c>
      <c r="F560" t="s">
        <v>8</v>
      </c>
      <c r="G560" t="s">
        <v>39</v>
      </c>
      <c r="H560">
        <v>420000</v>
      </c>
    </row>
    <row r="561" spans="1:8" x14ac:dyDescent="0.45">
      <c r="A561" t="s">
        <v>75</v>
      </c>
      <c r="B561" t="s">
        <v>69</v>
      </c>
      <c r="C561" t="s">
        <v>33</v>
      </c>
      <c r="D561" t="s">
        <v>70</v>
      </c>
      <c r="E561" t="s">
        <v>159</v>
      </c>
      <c r="F561" t="s">
        <v>8</v>
      </c>
      <c r="G561" t="s">
        <v>65</v>
      </c>
      <c r="H561">
        <v>450000</v>
      </c>
    </row>
    <row r="562" spans="1:8" x14ac:dyDescent="0.45">
      <c r="A562" t="s">
        <v>75</v>
      </c>
      <c r="B562" t="s">
        <v>68</v>
      </c>
      <c r="C562" t="s">
        <v>35</v>
      </c>
      <c r="D562" t="s">
        <v>10</v>
      </c>
      <c r="E562" t="s">
        <v>159</v>
      </c>
      <c r="F562" t="s">
        <v>8</v>
      </c>
      <c r="G562" t="s">
        <v>55</v>
      </c>
      <c r="H562">
        <v>450000</v>
      </c>
    </row>
    <row r="563" spans="1:8" x14ac:dyDescent="0.45">
      <c r="A563" t="s">
        <v>75</v>
      </c>
      <c r="B563" t="s">
        <v>69</v>
      </c>
      <c r="C563" t="s">
        <v>33</v>
      </c>
      <c r="D563" t="s">
        <v>70</v>
      </c>
      <c r="E563" t="s">
        <v>159</v>
      </c>
      <c r="F563" t="s">
        <v>8</v>
      </c>
      <c r="G563" t="s">
        <v>54</v>
      </c>
      <c r="H563">
        <v>497500</v>
      </c>
    </row>
    <row r="564" spans="1:8" x14ac:dyDescent="0.45">
      <c r="A564" t="s">
        <v>75</v>
      </c>
      <c r="B564" t="s">
        <v>68</v>
      </c>
      <c r="C564" t="s">
        <v>35</v>
      </c>
      <c r="D564" t="s">
        <v>10</v>
      </c>
      <c r="E564" t="s">
        <v>159</v>
      </c>
      <c r="F564" t="s">
        <v>8</v>
      </c>
      <c r="G564" t="s">
        <v>42</v>
      </c>
      <c r="H564">
        <v>420000</v>
      </c>
    </row>
    <row r="565" spans="1:8" x14ac:dyDescent="0.45">
      <c r="A565" t="s">
        <v>75</v>
      </c>
      <c r="B565" t="s">
        <v>69</v>
      </c>
      <c r="C565" t="s">
        <v>35</v>
      </c>
      <c r="D565" t="s">
        <v>70</v>
      </c>
      <c r="E565" t="s">
        <v>159</v>
      </c>
      <c r="F565" t="s">
        <v>8</v>
      </c>
      <c r="G565" t="s">
        <v>39</v>
      </c>
      <c r="H565">
        <v>540000</v>
      </c>
    </row>
    <row r="566" spans="1:8" x14ac:dyDescent="0.45">
      <c r="A566" t="s">
        <v>75</v>
      </c>
      <c r="B566" t="s">
        <v>69</v>
      </c>
      <c r="C566" t="s">
        <v>33</v>
      </c>
      <c r="D566" t="s">
        <v>10</v>
      </c>
      <c r="E566" t="s">
        <v>159</v>
      </c>
      <c r="F566" t="s">
        <v>8</v>
      </c>
      <c r="G566" t="s">
        <v>41</v>
      </c>
      <c r="H566">
        <v>400000</v>
      </c>
    </row>
    <row r="567" spans="1:8" x14ac:dyDescent="0.45">
      <c r="A567" t="s">
        <v>75</v>
      </c>
      <c r="B567" t="s">
        <v>69</v>
      </c>
      <c r="C567" t="s">
        <v>35</v>
      </c>
      <c r="D567" t="s">
        <v>70</v>
      </c>
      <c r="E567" t="s">
        <v>160</v>
      </c>
      <c r="F567" t="s">
        <v>8</v>
      </c>
      <c r="G567" t="s">
        <v>65</v>
      </c>
      <c r="H567">
        <v>480000</v>
      </c>
    </row>
    <row r="568" spans="1:8" x14ac:dyDescent="0.45">
      <c r="A568" t="s">
        <v>75</v>
      </c>
      <c r="B568" t="s">
        <v>68</v>
      </c>
      <c r="C568" t="s">
        <v>35</v>
      </c>
      <c r="D568" t="s">
        <v>70</v>
      </c>
      <c r="E568" t="s">
        <v>159</v>
      </c>
      <c r="F568" t="s">
        <v>8</v>
      </c>
      <c r="G568" t="s">
        <v>56</v>
      </c>
      <c r="H568">
        <v>540000</v>
      </c>
    </row>
    <row r="569" spans="1:8" x14ac:dyDescent="0.45">
      <c r="A569" t="s">
        <v>75</v>
      </c>
      <c r="B569" t="s">
        <v>68</v>
      </c>
      <c r="C569" t="s">
        <v>33</v>
      </c>
      <c r="D569" t="s">
        <v>10</v>
      </c>
      <c r="E569" t="s">
        <v>159</v>
      </c>
      <c r="F569" t="s">
        <v>8</v>
      </c>
      <c r="G569" t="s">
        <v>64</v>
      </c>
      <c r="H569">
        <v>525000</v>
      </c>
    </row>
    <row r="570" spans="1:8" x14ac:dyDescent="0.45">
      <c r="A570" t="s">
        <v>75</v>
      </c>
      <c r="B570" t="s">
        <v>68</v>
      </c>
      <c r="C570" t="s">
        <v>12</v>
      </c>
      <c r="D570" t="s">
        <v>10</v>
      </c>
      <c r="E570" t="s">
        <v>160</v>
      </c>
      <c r="F570" t="s">
        <v>8</v>
      </c>
      <c r="G570" t="s">
        <v>42</v>
      </c>
      <c r="H570">
        <v>400000</v>
      </c>
    </row>
    <row r="571" spans="1:8" x14ac:dyDescent="0.45">
      <c r="A571" t="s">
        <v>75</v>
      </c>
      <c r="B571" t="s">
        <v>68</v>
      </c>
      <c r="C571" t="s">
        <v>36</v>
      </c>
      <c r="D571" t="s">
        <v>10</v>
      </c>
      <c r="E571" t="s">
        <v>161</v>
      </c>
      <c r="F571" t="s">
        <v>8</v>
      </c>
      <c r="G571" t="s">
        <v>72</v>
      </c>
      <c r="H571">
        <v>500000</v>
      </c>
    </row>
    <row r="572" spans="1:8" x14ac:dyDescent="0.45">
      <c r="A572" t="s">
        <v>75</v>
      </c>
      <c r="B572" t="s">
        <v>69</v>
      </c>
      <c r="C572" t="s">
        <v>35</v>
      </c>
      <c r="D572" t="s">
        <v>70</v>
      </c>
      <c r="E572" t="s">
        <v>159</v>
      </c>
      <c r="F572" t="s">
        <v>8</v>
      </c>
      <c r="G572" t="s">
        <v>64</v>
      </c>
      <c r="H572">
        <v>535000</v>
      </c>
    </row>
    <row r="573" spans="1:8" x14ac:dyDescent="0.45">
      <c r="A573" t="s">
        <v>75</v>
      </c>
      <c r="B573" t="s">
        <v>69</v>
      </c>
      <c r="C573" t="s">
        <v>35</v>
      </c>
      <c r="D573" t="s">
        <v>70</v>
      </c>
      <c r="E573" t="s">
        <v>162</v>
      </c>
      <c r="F573" t="s">
        <v>8</v>
      </c>
      <c r="G573" t="s">
        <v>56</v>
      </c>
      <c r="H573">
        <v>600000</v>
      </c>
    </row>
    <row r="574" spans="1:8" x14ac:dyDescent="0.45">
      <c r="A574" t="s">
        <v>75</v>
      </c>
      <c r="B574" t="s">
        <v>68</v>
      </c>
      <c r="C574" t="s">
        <v>33</v>
      </c>
      <c r="D574" t="s">
        <v>10</v>
      </c>
      <c r="E574" t="s">
        <v>161</v>
      </c>
      <c r="F574" t="s">
        <v>8</v>
      </c>
      <c r="G574" t="s">
        <v>39</v>
      </c>
      <c r="H574">
        <v>465000</v>
      </c>
    </row>
    <row r="575" spans="1:8" x14ac:dyDescent="0.45">
      <c r="A575" t="s">
        <v>75</v>
      </c>
      <c r="B575" t="s">
        <v>68</v>
      </c>
      <c r="C575" t="s">
        <v>33</v>
      </c>
      <c r="D575" t="s">
        <v>10</v>
      </c>
      <c r="E575" t="s">
        <v>159</v>
      </c>
      <c r="F575" t="s">
        <v>8</v>
      </c>
      <c r="G575" t="s">
        <v>40</v>
      </c>
      <c r="H575">
        <v>380000</v>
      </c>
    </row>
    <row r="576" spans="1:8" x14ac:dyDescent="0.45">
      <c r="A576" t="s">
        <v>75</v>
      </c>
      <c r="B576" t="s">
        <v>68</v>
      </c>
      <c r="C576" t="s">
        <v>33</v>
      </c>
      <c r="D576" t="s">
        <v>10</v>
      </c>
      <c r="E576" t="s">
        <v>160</v>
      </c>
      <c r="F576" t="s">
        <v>8</v>
      </c>
      <c r="G576" t="s">
        <v>64</v>
      </c>
      <c r="H576">
        <v>340000</v>
      </c>
    </row>
    <row r="577" spans="1:8" x14ac:dyDescent="0.45">
      <c r="A577" t="s">
        <v>75</v>
      </c>
      <c r="B577" t="s">
        <v>68</v>
      </c>
      <c r="C577" t="s">
        <v>33</v>
      </c>
      <c r="D577" t="s">
        <v>10</v>
      </c>
      <c r="E577" t="s">
        <v>159</v>
      </c>
      <c r="F577" t="s">
        <v>8</v>
      </c>
      <c r="G577" t="s">
        <v>39</v>
      </c>
      <c r="H577">
        <v>375000</v>
      </c>
    </row>
    <row r="578" spans="1:8" x14ac:dyDescent="0.45">
      <c r="A578" t="s">
        <v>75</v>
      </c>
      <c r="B578" t="s">
        <v>69</v>
      </c>
      <c r="C578" t="s">
        <v>33</v>
      </c>
      <c r="D578" t="s">
        <v>10</v>
      </c>
      <c r="E578" t="s">
        <v>159</v>
      </c>
      <c r="F578" t="s">
        <v>8</v>
      </c>
      <c r="G578" t="s">
        <v>72</v>
      </c>
      <c r="H578">
        <v>250000</v>
      </c>
    </row>
    <row r="579" spans="1:8" x14ac:dyDescent="0.45">
      <c r="A579" t="s">
        <v>75</v>
      </c>
      <c r="B579" t="s">
        <v>68</v>
      </c>
      <c r="C579" t="s">
        <v>33</v>
      </c>
      <c r="D579" t="s">
        <v>70</v>
      </c>
      <c r="E579" t="s">
        <v>159</v>
      </c>
      <c r="F579" t="s">
        <v>8</v>
      </c>
      <c r="G579" t="s">
        <v>39</v>
      </c>
      <c r="H579">
        <v>495000</v>
      </c>
    </row>
    <row r="580" spans="1:8" x14ac:dyDescent="0.45">
      <c r="A580" t="s">
        <v>75</v>
      </c>
      <c r="B580" t="s">
        <v>68</v>
      </c>
      <c r="C580" t="s">
        <v>33</v>
      </c>
      <c r="D580" t="s">
        <v>10</v>
      </c>
      <c r="E580" t="s">
        <v>159</v>
      </c>
      <c r="F580" t="s">
        <v>8</v>
      </c>
      <c r="G580" t="s">
        <v>42</v>
      </c>
      <c r="H580">
        <v>120000</v>
      </c>
    </row>
    <row r="581" spans="1:8" x14ac:dyDescent="0.45">
      <c r="A581" t="s">
        <v>75</v>
      </c>
      <c r="B581" t="s">
        <v>68</v>
      </c>
      <c r="C581" t="s">
        <v>35</v>
      </c>
      <c r="D581" t="s">
        <v>70</v>
      </c>
      <c r="E581" t="s">
        <v>159</v>
      </c>
      <c r="F581" t="s">
        <v>8</v>
      </c>
      <c r="G581" t="s">
        <v>39</v>
      </c>
      <c r="H581">
        <v>445000</v>
      </c>
    </row>
    <row r="582" spans="1:8" x14ac:dyDescent="0.45">
      <c r="A582" t="s">
        <v>75</v>
      </c>
      <c r="B582" t="s">
        <v>68</v>
      </c>
      <c r="C582" t="s">
        <v>35</v>
      </c>
      <c r="D582" t="s">
        <v>70</v>
      </c>
      <c r="E582" t="s">
        <v>159</v>
      </c>
      <c r="F582" t="s">
        <v>8</v>
      </c>
      <c r="G582" t="s">
        <v>40</v>
      </c>
      <c r="H582">
        <v>360000</v>
      </c>
    </row>
    <row r="583" spans="1:8" x14ac:dyDescent="0.45">
      <c r="A583" t="s">
        <v>75</v>
      </c>
      <c r="B583" t="s">
        <v>68</v>
      </c>
      <c r="C583" t="s">
        <v>37</v>
      </c>
      <c r="D583" t="s">
        <v>10</v>
      </c>
      <c r="E583" t="s">
        <v>159</v>
      </c>
      <c r="F583" t="s">
        <v>8</v>
      </c>
      <c r="G583" t="s">
        <v>56</v>
      </c>
      <c r="H583">
        <v>500000</v>
      </c>
    </row>
    <row r="584" spans="1:8" x14ac:dyDescent="0.45">
      <c r="A584" t="s">
        <v>75</v>
      </c>
      <c r="B584" t="s">
        <v>68</v>
      </c>
      <c r="C584" t="s">
        <v>33</v>
      </c>
      <c r="D584" t="s">
        <v>70</v>
      </c>
      <c r="E584" t="s">
        <v>159</v>
      </c>
      <c r="F584" t="s">
        <v>27</v>
      </c>
      <c r="G584" t="s">
        <v>56</v>
      </c>
      <c r="H584">
        <v>480000</v>
      </c>
    </row>
    <row r="585" spans="1:8" x14ac:dyDescent="0.45">
      <c r="A585" t="s">
        <v>75</v>
      </c>
      <c r="B585" t="s">
        <v>69</v>
      </c>
      <c r="C585" t="s">
        <v>35</v>
      </c>
      <c r="D585" t="s">
        <v>70</v>
      </c>
      <c r="E585" t="s">
        <v>159</v>
      </c>
      <c r="F585" t="s">
        <v>8</v>
      </c>
      <c r="G585" t="s">
        <v>65</v>
      </c>
      <c r="H585">
        <v>450000</v>
      </c>
    </row>
    <row r="586" spans="1:8" x14ac:dyDescent="0.45">
      <c r="A586" t="s">
        <v>75</v>
      </c>
      <c r="B586" t="s">
        <v>69</v>
      </c>
      <c r="C586" t="s">
        <v>33</v>
      </c>
      <c r="D586" t="s">
        <v>70</v>
      </c>
      <c r="E586" t="s">
        <v>160</v>
      </c>
      <c r="F586" t="s">
        <v>8</v>
      </c>
      <c r="G586" t="s">
        <v>65</v>
      </c>
      <c r="H586">
        <v>435000</v>
      </c>
    </row>
    <row r="587" spans="1:8" x14ac:dyDescent="0.45">
      <c r="A587" t="s">
        <v>75</v>
      </c>
      <c r="B587" t="s">
        <v>68</v>
      </c>
      <c r="C587" t="s">
        <v>33</v>
      </c>
      <c r="D587" t="s">
        <v>10</v>
      </c>
      <c r="E587" t="s">
        <v>160</v>
      </c>
      <c r="F587" t="s">
        <v>27</v>
      </c>
      <c r="G587" t="s">
        <v>51</v>
      </c>
      <c r="H587">
        <v>412800</v>
      </c>
    </row>
    <row r="588" spans="1:8" x14ac:dyDescent="0.45">
      <c r="A588" t="s">
        <v>75</v>
      </c>
      <c r="B588" t="s">
        <v>68</v>
      </c>
      <c r="C588" t="s">
        <v>35</v>
      </c>
      <c r="D588" t="s">
        <v>70</v>
      </c>
      <c r="E588" t="s">
        <v>159</v>
      </c>
      <c r="F588" t="s">
        <v>8</v>
      </c>
      <c r="G588" t="s">
        <v>56</v>
      </c>
      <c r="H588">
        <v>520000</v>
      </c>
    </row>
    <row r="589" spans="1:8" x14ac:dyDescent="0.45">
      <c r="A589" t="s">
        <v>75</v>
      </c>
      <c r="B589" t="s">
        <v>68</v>
      </c>
      <c r="C589" t="s">
        <v>33</v>
      </c>
      <c r="D589" t="s">
        <v>10</v>
      </c>
      <c r="E589" t="s">
        <v>159</v>
      </c>
      <c r="F589" t="s">
        <v>8</v>
      </c>
      <c r="G589" t="s">
        <v>42</v>
      </c>
      <c r="H589">
        <v>400000</v>
      </c>
    </row>
    <row r="590" spans="1:8" x14ac:dyDescent="0.45">
      <c r="A590" t="s">
        <v>75</v>
      </c>
      <c r="B590" t="s">
        <v>69</v>
      </c>
      <c r="C590" t="s">
        <v>35</v>
      </c>
      <c r="D590" t="s">
        <v>70</v>
      </c>
      <c r="E590" t="s">
        <v>159</v>
      </c>
      <c r="F590" t="s">
        <v>8</v>
      </c>
      <c r="G590" t="s">
        <v>65</v>
      </c>
      <c r="H590">
        <v>445000</v>
      </c>
    </row>
    <row r="591" spans="1:8" x14ac:dyDescent="0.45">
      <c r="A591" t="s">
        <v>75</v>
      </c>
      <c r="B591" t="s">
        <v>69</v>
      </c>
      <c r="C591" t="s">
        <v>35</v>
      </c>
      <c r="D591" t="s">
        <v>70</v>
      </c>
      <c r="E591" t="s">
        <v>159</v>
      </c>
      <c r="F591" t="s">
        <v>8</v>
      </c>
      <c r="G591" t="s">
        <v>58</v>
      </c>
      <c r="H591">
        <v>560000</v>
      </c>
    </row>
    <row r="592" spans="1:8" x14ac:dyDescent="0.45">
      <c r="A592" t="s">
        <v>75</v>
      </c>
      <c r="B592" t="s">
        <v>69</v>
      </c>
      <c r="C592" t="s">
        <v>33</v>
      </c>
      <c r="D592" t="s">
        <v>10</v>
      </c>
      <c r="E592" t="s">
        <v>160</v>
      </c>
      <c r="F592" t="s">
        <v>8</v>
      </c>
      <c r="G592" t="s">
        <v>42</v>
      </c>
      <c r="H592">
        <v>150000</v>
      </c>
    </row>
    <row r="593" spans="1:8" x14ac:dyDescent="0.45">
      <c r="A593" t="s">
        <v>75</v>
      </c>
      <c r="B593" t="s">
        <v>68</v>
      </c>
      <c r="C593" t="s">
        <v>33</v>
      </c>
      <c r="D593" t="s">
        <v>10</v>
      </c>
      <c r="E593" t="s">
        <v>160</v>
      </c>
      <c r="F593" t="s">
        <v>8</v>
      </c>
      <c r="G593" t="s">
        <v>64</v>
      </c>
      <c r="H593">
        <v>288000</v>
      </c>
    </row>
    <row r="594" spans="1:8" x14ac:dyDescent="0.45">
      <c r="A594" t="s">
        <v>75</v>
      </c>
      <c r="B594" t="s">
        <v>69</v>
      </c>
      <c r="C594" t="s">
        <v>33</v>
      </c>
      <c r="D594" t="s">
        <v>70</v>
      </c>
      <c r="E594" t="s">
        <v>159</v>
      </c>
      <c r="F594" t="s">
        <v>8</v>
      </c>
      <c r="G594" t="s">
        <v>39</v>
      </c>
      <c r="H594">
        <v>460000</v>
      </c>
    </row>
    <row r="595" spans="1:8" x14ac:dyDescent="0.45">
      <c r="A595" t="s">
        <v>75</v>
      </c>
      <c r="B595" t="s">
        <v>69</v>
      </c>
      <c r="C595" t="s">
        <v>33</v>
      </c>
      <c r="D595" t="s">
        <v>10</v>
      </c>
      <c r="E595" t="s">
        <v>159</v>
      </c>
      <c r="F595" t="s">
        <v>8</v>
      </c>
      <c r="G595" t="s">
        <v>64</v>
      </c>
      <c r="H595">
        <v>450000</v>
      </c>
    </row>
    <row r="596" spans="1:8" x14ac:dyDescent="0.45">
      <c r="A596" t="s">
        <v>75</v>
      </c>
      <c r="B596" t="s">
        <v>69</v>
      </c>
      <c r="C596" t="s">
        <v>36</v>
      </c>
      <c r="D596" t="s">
        <v>70</v>
      </c>
      <c r="E596" t="s">
        <v>159</v>
      </c>
      <c r="F596" t="s">
        <v>8</v>
      </c>
      <c r="G596" t="s">
        <v>43</v>
      </c>
      <c r="H596">
        <v>700000</v>
      </c>
    </row>
    <row r="597" spans="1:8" x14ac:dyDescent="0.45">
      <c r="A597" t="s">
        <v>75</v>
      </c>
      <c r="B597" t="s">
        <v>68</v>
      </c>
      <c r="C597" t="s">
        <v>36</v>
      </c>
      <c r="D597" t="s">
        <v>10</v>
      </c>
      <c r="E597" t="s">
        <v>162</v>
      </c>
      <c r="F597" t="s">
        <v>8</v>
      </c>
      <c r="G597" t="s">
        <v>48</v>
      </c>
      <c r="H597">
        <v>530000</v>
      </c>
    </row>
    <row r="598" spans="1:8" x14ac:dyDescent="0.45">
      <c r="A598" t="s">
        <v>75</v>
      </c>
      <c r="B598" t="s">
        <v>68</v>
      </c>
      <c r="C598" t="s">
        <v>35</v>
      </c>
      <c r="D598" t="s">
        <v>70</v>
      </c>
      <c r="E598" t="s">
        <v>159</v>
      </c>
      <c r="F598" t="s">
        <v>8</v>
      </c>
      <c r="G598" t="s">
        <v>50</v>
      </c>
      <c r="H598">
        <v>391000</v>
      </c>
    </row>
    <row r="599" spans="1:8" x14ac:dyDescent="0.45">
      <c r="A599" t="s">
        <v>75</v>
      </c>
      <c r="B599" t="s">
        <v>68</v>
      </c>
      <c r="C599" t="s">
        <v>33</v>
      </c>
      <c r="D599" t="s">
        <v>10</v>
      </c>
      <c r="E599" t="s">
        <v>159</v>
      </c>
      <c r="F599" t="s">
        <v>8</v>
      </c>
      <c r="G599" t="s">
        <v>71</v>
      </c>
      <c r="H599">
        <v>390000</v>
      </c>
    </row>
    <row r="600" spans="1:8" x14ac:dyDescent="0.45">
      <c r="A600" t="s">
        <v>75</v>
      </c>
      <c r="B600" t="s">
        <v>68</v>
      </c>
      <c r="C600" t="s">
        <v>33</v>
      </c>
      <c r="D600" t="s">
        <v>10</v>
      </c>
      <c r="E600" t="s">
        <v>159</v>
      </c>
      <c r="F600" t="s">
        <v>8</v>
      </c>
      <c r="G600" t="s">
        <v>41</v>
      </c>
      <c r="H600">
        <v>350000</v>
      </c>
    </row>
    <row r="601" spans="1:8" x14ac:dyDescent="0.45">
      <c r="A601" t="s">
        <v>75</v>
      </c>
      <c r="B601" t="s">
        <v>68</v>
      </c>
      <c r="C601" t="s">
        <v>36</v>
      </c>
      <c r="D601" t="s">
        <v>10</v>
      </c>
      <c r="E601" t="s">
        <v>159</v>
      </c>
      <c r="F601" t="s">
        <v>27</v>
      </c>
      <c r="G601" t="s">
        <v>56</v>
      </c>
      <c r="H601">
        <v>469000</v>
      </c>
    </row>
    <row r="602" spans="1:8" x14ac:dyDescent="0.45">
      <c r="A602" t="s">
        <v>75</v>
      </c>
      <c r="B602" t="s">
        <v>69</v>
      </c>
      <c r="C602" t="s">
        <v>33</v>
      </c>
      <c r="D602" t="s">
        <v>70</v>
      </c>
      <c r="E602" t="s">
        <v>162</v>
      </c>
      <c r="F602" t="s">
        <v>8</v>
      </c>
      <c r="G602" t="s">
        <v>72</v>
      </c>
      <c r="H602">
        <v>550000</v>
      </c>
    </row>
    <row r="603" spans="1:8" x14ac:dyDescent="0.45">
      <c r="A603" t="s">
        <v>75</v>
      </c>
      <c r="B603" t="s">
        <v>68</v>
      </c>
      <c r="C603" t="s">
        <v>33</v>
      </c>
      <c r="D603" t="s">
        <v>10</v>
      </c>
      <c r="E603" t="s">
        <v>159</v>
      </c>
      <c r="F603" t="s">
        <v>8</v>
      </c>
      <c r="G603" t="s">
        <v>39</v>
      </c>
      <c r="H603">
        <v>400000</v>
      </c>
    </row>
    <row r="604" spans="1:8" x14ac:dyDescent="0.45">
      <c r="A604" t="s">
        <v>75</v>
      </c>
      <c r="B604" t="s">
        <v>68</v>
      </c>
      <c r="C604" t="s">
        <v>33</v>
      </c>
      <c r="D604" t="s">
        <v>10</v>
      </c>
      <c r="E604" t="s">
        <v>160</v>
      </c>
      <c r="F604" t="s">
        <v>8</v>
      </c>
      <c r="G604" t="s">
        <v>39</v>
      </c>
      <c r="H604">
        <v>380000</v>
      </c>
    </row>
    <row r="605" spans="1:8" x14ac:dyDescent="0.45">
      <c r="A605" t="s">
        <v>75</v>
      </c>
      <c r="B605" t="s">
        <v>68</v>
      </c>
      <c r="C605" t="s">
        <v>33</v>
      </c>
      <c r="D605" t="s">
        <v>10</v>
      </c>
      <c r="E605" t="s">
        <v>160</v>
      </c>
      <c r="F605" t="s">
        <v>8</v>
      </c>
      <c r="G605" t="s">
        <v>39</v>
      </c>
      <c r="H605">
        <v>420000</v>
      </c>
    </row>
    <row r="606" spans="1:8" x14ac:dyDescent="0.45">
      <c r="A606" t="s">
        <v>75</v>
      </c>
      <c r="B606" t="s">
        <v>68</v>
      </c>
      <c r="C606" t="s">
        <v>33</v>
      </c>
      <c r="D606" t="s">
        <v>70</v>
      </c>
      <c r="E606" t="s">
        <v>159</v>
      </c>
      <c r="F606" t="s">
        <v>8</v>
      </c>
      <c r="G606" t="s">
        <v>59</v>
      </c>
      <c r="H606">
        <v>420000</v>
      </c>
    </row>
    <row r="607" spans="1:8" x14ac:dyDescent="0.45">
      <c r="A607" t="s">
        <v>75</v>
      </c>
      <c r="B607" t="s">
        <v>68</v>
      </c>
      <c r="C607" t="s">
        <v>33</v>
      </c>
      <c r="D607" t="s">
        <v>10</v>
      </c>
      <c r="E607" t="s">
        <v>160</v>
      </c>
      <c r="F607" t="s">
        <v>8</v>
      </c>
      <c r="G607" t="s">
        <v>39</v>
      </c>
      <c r="H607">
        <v>500000</v>
      </c>
    </row>
    <row r="608" spans="1:8" x14ac:dyDescent="0.45">
      <c r="A608" t="s">
        <v>75</v>
      </c>
      <c r="B608" t="s">
        <v>68</v>
      </c>
      <c r="C608" t="s">
        <v>36</v>
      </c>
      <c r="D608" t="s">
        <v>10</v>
      </c>
      <c r="E608" t="s">
        <v>160</v>
      </c>
      <c r="F608" t="s">
        <v>8</v>
      </c>
      <c r="G608" t="s">
        <v>52</v>
      </c>
      <c r="H608">
        <v>300000</v>
      </c>
    </row>
    <row r="609" spans="1:8" x14ac:dyDescent="0.45">
      <c r="A609" t="s">
        <v>75</v>
      </c>
      <c r="B609" t="s">
        <v>69</v>
      </c>
      <c r="C609" t="s">
        <v>35</v>
      </c>
      <c r="D609" t="s">
        <v>70</v>
      </c>
      <c r="E609" t="s">
        <v>162</v>
      </c>
      <c r="F609" t="s">
        <v>8</v>
      </c>
      <c r="G609" t="s">
        <v>64</v>
      </c>
      <c r="H609">
        <v>500000</v>
      </c>
    </row>
    <row r="610" spans="1:8" x14ac:dyDescent="0.45">
      <c r="A610" t="s">
        <v>75</v>
      </c>
      <c r="B610" t="s">
        <v>68</v>
      </c>
      <c r="C610" t="s">
        <v>33</v>
      </c>
      <c r="D610" t="s">
        <v>10</v>
      </c>
      <c r="E610" t="s">
        <v>160</v>
      </c>
      <c r="F610" t="s">
        <v>8</v>
      </c>
      <c r="G610" t="s">
        <v>56</v>
      </c>
      <c r="H610">
        <v>400000</v>
      </c>
    </row>
    <row r="611" spans="1:8" x14ac:dyDescent="0.45">
      <c r="A611" t="s">
        <v>75</v>
      </c>
      <c r="B611" t="s">
        <v>69</v>
      </c>
      <c r="C611" t="s">
        <v>12</v>
      </c>
      <c r="D611" t="s">
        <v>10</v>
      </c>
      <c r="E611" t="s">
        <v>160</v>
      </c>
      <c r="F611" t="s">
        <v>8</v>
      </c>
      <c r="G611" t="s">
        <v>66</v>
      </c>
      <c r="H611">
        <v>430000</v>
      </c>
    </row>
    <row r="612" spans="1:8" x14ac:dyDescent="0.45">
      <c r="A612" t="s">
        <v>75</v>
      </c>
      <c r="B612" t="s">
        <v>69</v>
      </c>
      <c r="C612" t="s">
        <v>33</v>
      </c>
      <c r="D612" t="s">
        <v>10</v>
      </c>
      <c r="E612" t="s">
        <v>160</v>
      </c>
      <c r="F612" t="s">
        <v>8</v>
      </c>
      <c r="G612" t="s">
        <v>40</v>
      </c>
      <c r="H612">
        <v>330000</v>
      </c>
    </row>
    <row r="613" spans="1:8" x14ac:dyDescent="0.45">
      <c r="A613" t="s">
        <v>75</v>
      </c>
      <c r="B613" t="s">
        <v>68</v>
      </c>
      <c r="C613" t="s">
        <v>33</v>
      </c>
      <c r="D613" t="s">
        <v>70</v>
      </c>
      <c r="E613" t="s">
        <v>162</v>
      </c>
      <c r="F613" t="s">
        <v>8</v>
      </c>
      <c r="G613" t="s">
        <v>64</v>
      </c>
      <c r="H613">
        <v>500000</v>
      </c>
    </row>
    <row r="614" spans="1:8" x14ac:dyDescent="0.45">
      <c r="A614" t="s">
        <v>75</v>
      </c>
      <c r="B614" t="s">
        <v>68</v>
      </c>
      <c r="C614" t="s">
        <v>33</v>
      </c>
      <c r="D614" t="s">
        <v>10</v>
      </c>
      <c r="E614" t="s">
        <v>160</v>
      </c>
      <c r="F614" t="s">
        <v>8</v>
      </c>
      <c r="G614" t="s">
        <v>56</v>
      </c>
      <c r="H614">
        <v>300000</v>
      </c>
    </row>
    <row r="615" spans="1:8" x14ac:dyDescent="0.45">
      <c r="A615" t="s">
        <v>75</v>
      </c>
      <c r="B615" t="s">
        <v>68</v>
      </c>
      <c r="C615" t="s">
        <v>33</v>
      </c>
      <c r="D615" t="s">
        <v>70</v>
      </c>
      <c r="E615" t="s">
        <v>159</v>
      </c>
      <c r="F615" t="s">
        <v>8</v>
      </c>
      <c r="G615" t="s">
        <v>39</v>
      </c>
      <c r="H615">
        <v>504000</v>
      </c>
    </row>
    <row r="616" spans="1:8" x14ac:dyDescent="0.45">
      <c r="A616" t="s">
        <v>75</v>
      </c>
      <c r="B616" t="s">
        <v>69</v>
      </c>
      <c r="C616" t="s">
        <v>33</v>
      </c>
      <c r="D616" t="s">
        <v>70</v>
      </c>
      <c r="E616" t="s">
        <v>159</v>
      </c>
      <c r="F616" t="s">
        <v>8</v>
      </c>
      <c r="G616" t="s">
        <v>54</v>
      </c>
      <c r="H616">
        <v>540000</v>
      </c>
    </row>
    <row r="617" spans="1:8" x14ac:dyDescent="0.45">
      <c r="A617" t="s">
        <v>75</v>
      </c>
      <c r="B617" t="s">
        <v>69</v>
      </c>
      <c r="C617" t="s">
        <v>33</v>
      </c>
      <c r="D617" t="s">
        <v>10</v>
      </c>
      <c r="E617" t="s">
        <v>159</v>
      </c>
      <c r="F617" t="s">
        <v>8</v>
      </c>
      <c r="G617" t="s">
        <v>39</v>
      </c>
      <c r="H617">
        <v>425000</v>
      </c>
    </row>
    <row r="618" spans="1:8" x14ac:dyDescent="0.45">
      <c r="A618" t="s">
        <v>75</v>
      </c>
      <c r="B618" t="s">
        <v>68</v>
      </c>
      <c r="C618" t="s">
        <v>35</v>
      </c>
      <c r="D618" t="s">
        <v>70</v>
      </c>
      <c r="E618" t="s">
        <v>159</v>
      </c>
      <c r="F618" t="s">
        <v>8</v>
      </c>
      <c r="G618" t="s">
        <v>56</v>
      </c>
      <c r="H618">
        <v>445000</v>
      </c>
    </row>
    <row r="619" spans="1:8" x14ac:dyDescent="0.45">
      <c r="A619" t="s">
        <v>75</v>
      </c>
      <c r="B619" t="s">
        <v>68</v>
      </c>
      <c r="C619" t="s">
        <v>36</v>
      </c>
      <c r="D619" t="s">
        <v>70</v>
      </c>
      <c r="E619" t="s">
        <v>159</v>
      </c>
      <c r="F619" t="s">
        <v>8</v>
      </c>
      <c r="G619" t="s">
        <v>43</v>
      </c>
      <c r="H619">
        <v>400000</v>
      </c>
    </row>
    <row r="620" spans="1:8" x14ac:dyDescent="0.45">
      <c r="A620" t="s">
        <v>75</v>
      </c>
      <c r="B620" t="s">
        <v>68</v>
      </c>
      <c r="C620" t="s">
        <v>35</v>
      </c>
      <c r="D620" t="s">
        <v>70</v>
      </c>
      <c r="E620" t="s">
        <v>159</v>
      </c>
      <c r="F620" t="s">
        <v>8</v>
      </c>
      <c r="G620" t="s">
        <v>71</v>
      </c>
      <c r="H620">
        <v>520000</v>
      </c>
    </row>
    <row r="621" spans="1:8" x14ac:dyDescent="0.45">
      <c r="A621" t="s">
        <v>75</v>
      </c>
      <c r="B621" t="s">
        <v>69</v>
      </c>
      <c r="C621" t="s">
        <v>33</v>
      </c>
      <c r="D621" t="s">
        <v>10</v>
      </c>
      <c r="E621" t="s">
        <v>159</v>
      </c>
      <c r="F621" t="s">
        <v>8</v>
      </c>
      <c r="G621" t="s">
        <v>41</v>
      </c>
      <c r="H621">
        <v>510000</v>
      </c>
    </row>
    <row r="622" spans="1:8" x14ac:dyDescent="0.45">
      <c r="A622" t="s">
        <v>75</v>
      </c>
      <c r="B622" t="s">
        <v>68</v>
      </c>
      <c r="C622" t="s">
        <v>33</v>
      </c>
      <c r="D622" t="s">
        <v>10</v>
      </c>
      <c r="E622" t="s">
        <v>159</v>
      </c>
      <c r="F622" t="s">
        <v>8</v>
      </c>
      <c r="G622" t="s">
        <v>71</v>
      </c>
      <c r="H622">
        <v>360000</v>
      </c>
    </row>
    <row r="623" spans="1:8" x14ac:dyDescent="0.45">
      <c r="A623" t="s">
        <v>75</v>
      </c>
      <c r="B623" t="s">
        <v>69</v>
      </c>
      <c r="C623" t="s">
        <v>36</v>
      </c>
      <c r="D623" t="s">
        <v>10</v>
      </c>
      <c r="E623" t="s">
        <v>160</v>
      </c>
      <c r="F623" t="s">
        <v>8</v>
      </c>
      <c r="G623" t="s">
        <v>45</v>
      </c>
      <c r="H623">
        <v>570000</v>
      </c>
    </row>
    <row r="624" spans="1:8" x14ac:dyDescent="0.45">
      <c r="A624" t="s">
        <v>75</v>
      </c>
      <c r="B624" t="s">
        <v>68</v>
      </c>
      <c r="C624" t="s">
        <v>33</v>
      </c>
      <c r="D624" t="s">
        <v>10</v>
      </c>
      <c r="E624" t="s">
        <v>160</v>
      </c>
      <c r="F624" t="s">
        <v>8</v>
      </c>
      <c r="G624" t="s">
        <v>71</v>
      </c>
      <c r="H624">
        <v>465000</v>
      </c>
    </row>
    <row r="625" spans="1:8" x14ac:dyDescent="0.45">
      <c r="A625" t="s">
        <v>75</v>
      </c>
      <c r="B625" t="s">
        <v>68</v>
      </c>
      <c r="C625" t="s">
        <v>33</v>
      </c>
      <c r="D625" t="s">
        <v>70</v>
      </c>
      <c r="E625" t="s">
        <v>159</v>
      </c>
      <c r="F625" t="s">
        <v>8</v>
      </c>
      <c r="G625" t="s">
        <v>56</v>
      </c>
      <c r="H625">
        <v>450000</v>
      </c>
    </row>
    <row r="626" spans="1:8" x14ac:dyDescent="0.45">
      <c r="A626" t="s">
        <v>75</v>
      </c>
      <c r="B626" t="s">
        <v>69</v>
      </c>
      <c r="C626" t="s">
        <v>12</v>
      </c>
      <c r="D626" t="s">
        <v>10</v>
      </c>
      <c r="E626" t="s">
        <v>159</v>
      </c>
      <c r="F626" t="s">
        <v>8</v>
      </c>
      <c r="G626" t="s">
        <v>39</v>
      </c>
      <c r="H626">
        <v>450000</v>
      </c>
    </row>
    <row r="627" spans="1:8" x14ac:dyDescent="0.45">
      <c r="A627" t="s">
        <v>75</v>
      </c>
      <c r="B627" t="s">
        <v>69</v>
      </c>
      <c r="C627" t="s">
        <v>33</v>
      </c>
      <c r="D627" t="s">
        <v>10</v>
      </c>
      <c r="E627" t="s">
        <v>160</v>
      </c>
      <c r="F627" t="s">
        <v>8</v>
      </c>
      <c r="G627" t="s">
        <v>45</v>
      </c>
      <c r="H627">
        <v>50000</v>
      </c>
    </row>
    <row r="628" spans="1:8" x14ac:dyDescent="0.45">
      <c r="A628" t="s">
        <v>75</v>
      </c>
      <c r="B628" t="s">
        <v>69</v>
      </c>
      <c r="C628" t="s">
        <v>12</v>
      </c>
      <c r="D628" t="s">
        <v>10</v>
      </c>
      <c r="E628" t="s">
        <v>160</v>
      </c>
      <c r="F628" t="s">
        <v>8</v>
      </c>
      <c r="G628" t="s">
        <v>64</v>
      </c>
      <c r="H628">
        <v>350000</v>
      </c>
    </row>
    <row r="629" spans="1:8" x14ac:dyDescent="0.45">
      <c r="A629" t="s">
        <v>75</v>
      </c>
      <c r="B629" t="s">
        <v>68</v>
      </c>
      <c r="C629" t="s">
        <v>33</v>
      </c>
      <c r="D629" t="s">
        <v>10</v>
      </c>
      <c r="E629" t="s">
        <v>159</v>
      </c>
      <c r="F629" t="s">
        <v>8</v>
      </c>
      <c r="G629" t="s">
        <v>39</v>
      </c>
      <c r="H629">
        <v>465000</v>
      </c>
    </row>
    <row r="630" spans="1:8" x14ac:dyDescent="0.45">
      <c r="A630" t="s">
        <v>75</v>
      </c>
      <c r="B630" t="s">
        <v>69</v>
      </c>
      <c r="C630" t="s">
        <v>33</v>
      </c>
      <c r="D630" t="s">
        <v>10</v>
      </c>
      <c r="E630" t="s">
        <v>160</v>
      </c>
      <c r="F630" t="s">
        <v>8</v>
      </c>
      <c r="G630" t="s">
        <v>64</v>
      </c>
      <c r="H630">
        <v>450000</v>
      </c>
    </row>
    <row r="631" spans="1:8" x14ac:dyDescent="0.45">
      <c r="A631" t="s">
        <v>75</v>
      </c>
      <c r="B631" t="s">
        <v>68</v>
      </c>
      <c r="C631" t="s">
        <v>33</v>
      </c>
      <c r="D631" t="s">
        <v>10</v>
      </c>
      <c r="E631" t="s">
        <v>159</v>
      </c>
      <c r="F631" t="s">
        <v>8</v>
      </c>
      <c r="G631" t="s">
        <v>52</v>
      </c>
      <c r="H631">
        <v>525000</v>
      </c>
    </row>
    <row r="632" spans="1:8" x14ac:dyDescent="0.45">
      <c r="A632" t="s">
        <v>75</v>
      </c>
      <c r="B632" t="s">
        <v>68</v>
      </c>
      <c r="C632" t="s">
        <v>37</v>
      </c>
      <c r="D632" t="s">
        <v>10</v>
      </c>
      <c r="E632" t="s">
        <v>159</v>
      </c>
      <c r="F632" t="s">
        <v>8</v>
      </c>
      <c r="G632" t="s">
        <v>51</v>
      </c>
      <c r="H632">
        <v>510000</v>
      </c>
    </row>
    <row r="633" spans="1:8" x14ac:dyDescent="0.45">
      <c r="A633" t="s">
        <v>75</v>
      </c>
      <c r="B633" t="s">
        <v>69</v>
      </c>
      <c r="C633" t="s">
        <v>35</v>
      </c>
      <c r="D633" t="s">
        <v>70</v>
      </c>
      <c r="E633" t="s">
        <v>160</v>
      </c>
      <c r="F633" t="s">
        <v>8</v>
      </c>
      <c r="G633" t="s">
        <v>71</v>
      </c>
      <c r="H633">
        <v>450000</v>
      </c>
    </row>
    <row r="634" spans="1:8" x14ac:dyDescent="0.45">
      <c r="A634" t="s">
        <v>75</v>
      </c>
      <c r="B634" t="s">
        <v>69</v>
      </c>
      <c r="C634" t="s">
        <v>35</v>
      </c>
      <c r="D634" t="s">
        <v>70</v>
      </c>
      <c r="E634" t="s">
        <v>159</v>
      </c>
      <c r="F634" t="s">
        <v>8</v>
      </c>
      <c r="G634" t="s">
        <v>39</v>
      </c>
      <c r="H634">
        <v>220000</v>
      </c>
    </row>
    <row r="635" spans="1:8" x14ac:dyDescent="0.45">
      <c r="A635" t="s">
        <v>75</v>
      </c>
      <c r="B635" t="s">
        <v>68</v>
      </c>
      <c r="C635" t="s">
        <v>33</v>
      </c>
      <c r="D635" t="s">
        <v>10</v>
      </c>
      <c r="E635" t="s">
        <v>159</v>
      </c>
      <c r="F635" t="s">
        <v>8</v>
      </c>
      <c r="G635" t="s">
        <v>52</v>
      </c>
      <c r="H635">
        <v>450000</v>
      </c>
    </row>
    <row r="636" spans="1:8" x14ac:dyDescent="0.45">
      <c r="A636" t="s">
        <v>75</v>
      </c>
      <c r="B636" t="s">
        <v>69</v>
      </c>
      <c r="C636" t="s">
        <v>35</v>
      </c>
      <c r="D636" t="s">
        <v>70</v>
      </c>
      <c r="E636" t="s">
        <v>159</v>
      </c>
      <c r="F636" t="s">
        <v>8</v>
      </c>
      <c r="G636" t="s">
        <v>43</v>
      </c>
      <c r="H636">
        <v>475000</v>
      </c>
    </row>
    <row r="637" spans="1:8" x14ac:dyDescent="0.45">
      <c r="A637" t="s">
        <v>75</v>
      </c>
      <c r="B637" t="s">
        <v>68</v>
      </c>
      <c r="C637" t="s">
        <v>37</v>
      </c>
      <c r="D637" t="s">
        <v>10</v>
      </c>
      <c r="E637" t="s">
        <v>159</v>
      </c>
      <c r="F637" t="s">
        <v>8</v>
      </c>
      <c r="G637" t="s">
        <v>72</v>
      </c>
      <c r="H637">
        <v>450000</v>
      </c>
    </row>
    <row r="638" spans="1:8" x14ac:dyDescent="0.45">
      <c r="A638" t="s">
        <v>75</v>
      </c>
      <c r="B638" t="s">
        <v>68</v>
      </c>
      <c r="C638" t="s">
        <v>33</v>
      </c>
      <c r="D638" t="s">
        <v>10</v>
      </c>
      <c r="E638" t="s">
        <v>159</v>
      </c>
      <c r="F638" t="s">
        <v>8</v>
      </c>
      <c r="G638" t="s">
        <v>46</v>
      </c>
      <c r="H638">
        <v>410000</v>
      </c>
    </row>
    <row r="639" spans="1:8" x14ac:dyDescent="0.45">
      <c r="A639" t="s">
        <v>75</v>
      </c>
      <c r="B639" t="s">
        <v>68</v>
      </c>
      <c r="C639" t="s">
        <v>35</v>
      </c>
      <c r="D639" t="s">
        <v>10</v>
      </c>
      <c r="E639" t="s">
        <v>160</v>
      </c>
      <c r="F639" t="s">
        <v>8</v>
      </c>
      <c r="G639" t="s">
        <v>65</v>
      </c>
      <c r="H639">
        <v>382000</v>
      </c>
    </row>
    <row r="640" spans="1:8" x14ac:dyDescent="0.45">
      <c r="A640" t="s">
        <v>75</v>
      </c>
      <c r="B640" t="s">
        <v>68</v>
      </c>
      <c r="C640" t="s">
        <v>35</v>
      </c>
      <c r="D640" t="s">
        <v>70</v>
      </c>
      <c r="E640" t="s">
        <v>159</v>
      </c>
      <c r="F640" t="s">
        <v>8</v>
      </c>
      <c r="G640" t="s">
        <v>56</v>
      </c>
      <c r="H640">
        <v>440000</v>
      </c>
    </row>
    <row r="641" spans="1:8" x14ac:dyDescent="0.45">
      <c r="A641" t="s">
        <v>75</v>
      </c>
      <c r="B641" t="s">
        <v>69</v>
      </c>
      <c r="C641" t="s">
        <v>37</v>
      </c>
      <c r="D641" t="s">
        <v>70</v>
      </c>
      <c r="E641" t="s">
        <v>162</v>
      </c>
      <c r="F641" t="s">
        <v>8</v>
      </c>
      <c r="G641" t="s">
        <v>65</v>
      </c>
      <c r="H641">
        <v>523600</v>
      </c>
    </row>
    <row r="642" spans="1:8" x14ac:dyDescent="0.45">
      <c r="A642" t="s">
        <v>75</v>
      </c>
      <c r="B642" t="s">
        <v>68</v>
      </c>
      <c r="C642" t="s">
        <v>35</v>
      </c>
      <c r="D642" t="s">
        <v>70</v>
      </c>
      <c r="E642" t="s">
        <v>162</v>
      </c>
      <c r="F642" t="s">
        <v>8</v>
      </c>
      <c r="G642" t="s">
        <v>45</v>
      </c>
      <c r="H642">
        <v>520000</v>
      </c>
    </row>
    <row r="643" spans="1:8" x14ac:dyDescent="0.45">
      <c r="A643" t="s">
        <v>75</v>
      </c>
      <c r="B643" t="s">
        <v>69</v>
      </c>
      <c r="C643" t="s">
        <v>12</v>
      </c>
      <c r="D643" t="s">
        <v>10</v>
      </c>
      <c r="E643" t="s">
        <v>160</v>
      </c>
      <c r="F643" t="s">
        <v>8</v>
      </c>
      <c r="G643" t="s">
        <v>41</v>
      </c>
      <c r="H643">
        <v>300000</v>
      </c>
    </row>
    <row r="644" spans="1:8" x14ac:dyDescent="0.45">
      <c r="A644" t="s">
        <v>75</v>
      </c>
      <c r="B644" t="s">
        <v>68</v>
      </c>
      <c r="C644" t="s">
        <v>35</v>
      </c>
      <c r="D644" t="s">
        <v>10</v>
      </c>
      <c r="E644" t="s">
        <v>161</v>
      </c>
      <c r="F644" t="s">
        <v>8</v>
      </c>
      <c r="G644" t="s">
        <v>65</v>
      </c>
      <c r="H644">
        <v>472000</v>
      </c>
    </row>
    <row r="645" spans="1:8" x14ac:dyDescent="0.45">
      <c r="A645" t="s">
        <v>75</v>
      </c>
      <c r="B645" t="s">
        <v>68</v>
      </c>
      <c r="C645" t="s">
        <v>12</v>
      </c>
      <c r="D645" t="s">
        <v>10</v>
      </c>
      <c r="E645" t="s">
        <v>161</v>
      </c>
      <c r="F645" t="s">
        <v>8</v>
      </c>
      <c r="G645" t="s">
        <v>54</v>
      </c>
      <c r="H645">
        <v>485000</v>
      </c>
    </row>
    <row r="646" spans="1:8" x14ac:dyDescent="0.45">
      <c r="A646" t="s">
        <v>75</v>
      </c>
      <c r="B646" t="s">
        <v>68</v>
      </c>
      <c r="C646" t="s">
        <v>36</v>
      </c>
      <c r="D646" t="s">
        <v>10</v>
      </c>
      <c r="E646" t="s">
        <v>159</v>
      </c>
      <c r="F646" t="s">
        <v>8</v>
      </c>
      <c r="G646" t="s">
        <v>51</v>
      </c>
      <c r="H646">
        <v>418000</v>
      </c>
    </row>
    <row r="647" spans="1:8" x14ac:dyDescent="0.45">
      <c r="A647" t="s">
        <v>75</v>
      </c>
      <c r="B647" t="s">
        <v>68</v>
      </c>
      <c r="C647" t="s">
        <v>36</v>
      </c>
      <c r="D647" t="s">
        <v>70</v>
      </c>
      <c r="E647" t="s">
        <v>162</v>
      </c>
      <c r="F647" t="s">
        <v>8</v>
      </c>
      <c r="G647" t="s">
        <v>31</v>
      </c>
      <c r="H647">
        <v>495000</v>
      </c>
    </row>
    <row r="648" spans="1:8" x14ac:dyDescent="0.45">
      <c r="A648" t="s">
        <v>75</v>
      </c>
      <c r="B648" t="s">
        <v>69</v>
      </c>
      <c r="C648" t="s">
        <v>33</v>
      </c>
      <c r="D648" t="s">
        <v>10</v>
      </c>
      <c r="E648" t="s">
        <v>159</v>
      </c>
      <c r="F648" t="s">
        <v>8</v>
      </c>
      <c r="G648" t="s">
        <v>42</v>
      </c>
      <c r="H648">
        <v>300000</v>
      </c>
    </row>
    <row r="649" spans="1:8" x14ac:dyDescent="0.45">
      <c r="A649" t="s">
        <v>75</v>
      </c>
      <c r="B649" t="s">
        <v>68</v>
      </c>
      <c r="C649" t="s">
        <v>33</v>
      </c>
      <c r="D649" t="s">
        <v>10</v>
      </c>
      <c r="E649" t="s">
        <v>160</v>
      </c>
      <c r="F649" t="s">
        <v>8</v>
      </c>
      <c r="G649" t="s">
        <v>59</v>
      </c>
      <c r="H649">
        <v>450000</v>
      </c>
    </row>
    <row r="650" spans="1:8" x14ac:dyDescent="0.45">
      <c r="A650" t="s">
        <v>75</v>
      </c>
      <c r="B650" t="s">
        <v>68</v>
      </c>
      <c r="C650" t="s">
        <v>35</v>
      </c>
      <c r="D650" t="s">
        <v>70</v>
      </c>
      <c r="E650" t="s">
        <v>159</v>
      </c>
      <c r="F650" t="s">
        <v>8</v>
      </c>
      <c r="G650" t="s">
        <v>65</v>
      </c>
      <c r="H650">
        <v>450000</v>
      </c>
    </row>
    <row r="651" spans="1:8" x14ac:dyDescent="0.45">
      <c r="A651" t="s">
        <v>75</v>
      </c>
      <c r="B651" t="s">
        <v>68</v>
      </c>
      <c r="C651" t="s">
        <v>35</v>
      </c>
      <c r="D651" t="s">
        <v>70</v>
      </c>
      <c r="E651" t="s">
        <v>159</v>
      </c>
      <c r="F651" t="s">
        <v>8</v>
      </c>
      <c r="G651" t="s">
        <v>39</v>
      </c>
      <c r="H651">
        <v>400000</v>
      </c>
    </row>
    <row r="652" spans="1:8" x14ac:dyDescent="0.45">
      <c r="A652" t="s">
        <v>75</v>
      </c>
      <c r="B652" t="s">
        <v>69</v>
      </c>
      <c r="C652" t="s">
        <v>33</v>
      </c>
      <c r="D652" t="s">
        <v>10</v>
      </c>
      <c r="E652" t="s">
        <v>160</v>
      </c>
      <c r="G652" t="s">
        <v>52</v>
      </c>
      <c r="H652">
        <v>120000</v>
      </c>
    </row>
    <row r="653" spans="1:8" x14ac:dyDescent="0.45">
      <c r="A653" t="s">
        <v>75</v>
      </c>
      <c r="B653" t="s">
        <v>69</v>
      </c>
      <c r="C653" t="s">
        <v>33</v>
      </c>
      <c r="D653" t="s">
        <v>70</v>
      </c>
      <c r="E653" t="s">
        <v>159</v>
      </c>
      <c r="F653" t="s">
        <v>8</v>
      </c>
      <c r="G653" t="s">
        <v>56</v>
      </c>
      <c r="H653">
        <v>435000</v>
      </c>
    </row>
    <row r="654" spans="1:8" x14ac:dyDescent="0.45">
      <c r="A654" t="s">
        <v>75</v>
      </c>
      <c r="B654" t="s">
        <v>69</v>
      </c>
      <c r="C654" t="s">
        <v>33</v>
      </c>
      <c r="D654" t="s">
        <v>10</v>
      </c>
      <c r="E654" t="s">
        <v>159</v>
      </c>
      <c r="F654" t="s">
        <v>8</v>
      </c>
      <c r="G654" t="s">
        <v>39</v>
      </c>
      <c r="H654">
        <v>420000</v>
      </c>
    </row>
    <row r="655" spans="1:8" x14ac:dyDescent="0.45">
      <c r="A655" t="s">
        <v>75</v>
      </c>
      <c r="B655" t="s">
        <v>69</v>
      </c>
      <c r="C655" t="s">
        <v>12</v>
      </c>
      <c r="D655" t="s">
        <v>10</v>
      </c>
      <c r="E655" t="s">
        <v>159</v>
      </c>
      <c r="F655" t="s">
        <v>8</v>
      </c>
      <c r="G655" t="s">
        <v>39</v>
      </c>
      <c r="H655">
        <v>450000</v>
      </c>
    </row>
    <row r="656" spans="1:8" x14ac:dyDescent="0.45">
      <c r="A656" t="s">
        <v>75</v>
      </c>
      <c r="B656" t="s">
        <v>69</v>
      </c>
      <c r="C656" t="s">
        <v>35</v>
      </c>
      <c r="D656" t="s">
        <v>70</v>
      </c>
      <c r="E656" t="s">
        <v>159</v>
      </c>
      <c r="F656" t="s">
        <v>8</v>
      </c>
      <c r="G656" t="s">
        <v>64</v>
      </c>
      <c r="H656">
        <v>480000</v>
      </c>
    </row>
    <row r="657" spans="1:8" x14ac:dyDescent="0.45">
      <c r="A657" t="s">
        <v>75</v>
      </c>
      <c r="B657" t="s">
        <v>69</v>
      </c>
      <c r="C657" t="s">
        <v>33</v>
      </c>
      <c r="D657" t="s">
        <v>10</v>
      </c>
      <c r="E657" t="s">
        <v>160</v>
      </c>
      <c r="F657" t="s">
        <v>8</v>
      </c>
      <c r="G657" t="s">
        <v>39</v>
      </c>
      <c r="H657">
        <v>330000</v>
      </c>
    </row>
    <row r="658" spans="1:8" x14ac:dyDescent="0.45">
      <c r="A658" t="s">
        <v>75</v>
      </c>
      <c r="B658" t="s">
        <v>68</v>
      </c>
      <c r="C658" t="s">
        <v>33</v>
      </c>
      <c r="D658" t="s">
        <v>10</v>
      </c>
      <c r="E658" t="s">
        <v>160</v>
      </c>
      <c r="F658" t="s">
        <v>8</v>
      </c>
      <c r="G658" t="s">
        <v>39</v>
      </c>
      <c r="H658">
        <v>513000</v>
      </c>
    </row>
    <row r="659" spans="1:8" x14ac:dyDescent="0.45">
      <c r="A659" t="s">
        <v>75</v>
      </c>
      <c r="B659" t="s">
        <v>68</v>
      </c>
      <c r="C659" t="s">
        <v>35</v>
      </c>
      <c r="D659" t="s">
        <v>10</v>
      </c>
      <c r="E659" t="s">
        <v>159</v>
      </c>
      <c r="F659" t="s">
        <v>8</v>
      </c>
      <c r="G659" t="s">
        <v>66</v>
      </c>
      <c r="H659">
        <v>510000</v>
      </c>
    </row>
    <row r="660" spans="1:8" x14ac:dyDescent="0.45">
      <c r="A660" t="s">
        <v>75</v>
      </c>
      <c r="B660" t="s">
        <v>69</v>
      </c>
      <c r="C660" t="s">
        <v>35</v>
      </c>
      <c r="D660" t="s">
        <v>70</v>
      </c>
      <c r="E660" t="s">
        <v>159</v>
      </c>
      <c r="F660" t="s">
        <v>8</v>
      </c>
      <c r="G660" t="s">
        <v>64</v>
      </c>
      <c r="H660">
        <v>500000</v>
      </c>
    </row>
    <row r="661" spans="1:8" x14ac:dyDescent="0.45">
      <c r="A661" t="s">
        <v>75</v>
      </c>
      <c r="B661" t="s">
        <v>68</v>
      </c>
      <c r="C661" t="s">
        <v>36</v>
      </c>
      <c r="D661" t="s">
        <v>70</v>
      </c>
      <c r="E661" t="s">
        <v>162</v>
      </c>
      <c r="F661" t="s">
        <v>8</v>
      </c>
      <c r="G661" t="s">
        <v>59</v>
      </c>
      <c r="H661">
        <v>500000</v>
      </c>
    </row>
    <row r="662" spans="1:8" x14ac:dyDescent="0.45">
      <c r="A662" t="s">
        <v>75</v>
      </c>
      <c r="B662" t="s">
        <v>68</v>
      </c>
      <c r="C662" t="s">
        <v>12</v>
      </c>
      <c r="D662" t="s">
        <v>10</v>
      </c>
      <c r="E662" t="s">
        <v>159</v>
      </c>
      <c r="F662" t="s">
        <v>8</v>
      </c>
      <c r="G662" t="s">
        <v>39</v>
      </c>
      <c r="H662">
        <v>399750</v>
      </c>
    </row>
    <row r="663" spans="1:8" x14ac:dyDescent="0.45">
      <c r="A663" t="s">
        <v>75</v>
      </c>
      <c r="B663" t="s">
        <v>69</v>
      </c>
      <c r="C663" t="s">
        <v>35</v>
      </c>
      <c r="D663" t="s">
        <v>10</v>
      </c>
      <c r="E663" t="s">
        <v>160</v>
      </c>
      <c r="F663" t="s">
        <v>8</v>
      </c>
      <c r="G663" t="s">
        <v>64</v>
      </c>
      <c r="H663">
        <v>475000</v>
      </c>
    </row>
    <row r="664" spans="1:8" x14ac:dyDescent="0.45">
      <c r="A664" t="s">
        <v>75</v>
      </c>
      <c r="B664" t="s">
        <v>68</v>
      </c>
      <c r="C664" t="s">
        <v>33</v>
      </c>
      <c r="D664" t="s">
        <v>70</v>
      </c>
      <c r="E664" t="s">
        <v>159</v>
      </c>
      <c r="F664" t="s">
        <v>8</v>
      </c>
      <c r="G664" t="s">
        <v>65</v>
      </c>
      <c r="H664">
        <v>80000</v>
      </c>
    </row>
    <row r="665" spans="1:8" x14ac:dyDescent="0.45">
      <c r="A665" t="s">
        <v>75</v>
      </c>
      <c r="B665" t="s">
        <v>69</v>
      </c>
      <c r="C665" t="s">
        <v>33</v>
      </c>
      <c r="D665" t="s">
        <v>70</v>
      </c>
      <c r="E665" t="s">
        <v>160</v>
      </c>
      <c r="F665" t="s">
        <v>8</v>
      </c>
      <c r="G665" t="s">
        <v>39</v>
      </c>
      <c r="H665">
        <v>600000</v>
      </c>
    </row>
    <row r="666" spans="1:8" x14ac:dyDescent="0.45">
      <c r="A666" t="s">
        <v>75</v>
      </c>
      <c r="B666" t="s">
        <v>69</v>
      </c>
      <c r="C666" t="s">
        <v>33</v>
      </c>
      <c r="D666" t="s">
        <v>10</v>
      </c>
      <c r="E666" t="s">
        <v>159</v>
      </c>
      <c r="F666" t="s">
        <v>8</v>
      </c>
      <c r="G666" t="s">
        <v>54</v>
      </c>
      <c r="H666">
        <v>430000</v>
      </c>
    </row>
    <row r="667" spans="1:8" x14ac:dyDescent="0.45">
      <c r="A667" t="s">
        <v>75</v>
      </c>
      <c r="B667" t="s">
        <v>69</v>
      </c>
      <c r="C667" t="s">
        <v>33</v>
      </c>
      <c r="D667" t="s">
        <v>70</v>
      </c>
      <c r="E667" t="s">
        <v>162</v>
      </c>
      <c r="F667" t="s">
        <v>8</v>
      </c>
      <c r="G667" t="s">
        <v>64</v>
      </c>
      <c r="H667">
        <v>520000</v>
      </c>
    </row>
    <row r="668" spans="1:8" x14ac:dyDescent="0.45">
      <c r="A668" t="s">
        <v>75</v>
      </c>
      <c r="B668" t="s">
        <v>68</v>
      </c>
      <c r="C668" t="s">
        <v>33</v>
      </c>
      <c r="D668" t="s">
        <v>10</v>
      </c>
      <c r="E668" t="s">
        <v>160</v>
      </c>
      <c r="F668" t="s">
        <v>8</v>
      </c>
      <c r="G668" t="s">
        <v>65</v>
      </c>
      <c r="H668">
        <v>390000</v>
      </c>
    </row>
    <row r="669" spans="1:8" x14ac:dyDescent="0.45">
      <c r="A669" t="s">
        <v>75</v>
      </c>
      <c r="B669" t="s">
        <v>69</v>
      </c>
      <c r="C669" t="s">
        <v>33</v>
      </c>
      <c r="D669" t="s">
        <v>10</v>
      </c>
      <c r="E669" t="s">
        <v>159</v>
      </c>
      <c r="F669" t="s">
        <v>8</v>
      </c>
      <c r="G669" t="s">
        <v>64</v>
      </c>
      <c r="H669">
        <v>500000</v>
      </c>
    </row>
    <row r="670" spans="1:8" x14ac:dyDescent="0.45">
      <c r="A670" t="s">
        <v>75</v>
      </c>
      <c r="B670" t="s">
        <v>69</v>
      </c>
      <c r="C670" t="s">
        <v>33</v>
      </c>
      <c r="D670" t="s">
        <v>70</v>
      </c>
      <c r="E670" t="s">
        <v>159</v>
      </c>
      <c r="F670" t="s">
        <v>8</v>
      </c>
      <c r="G670" t="s">
        <v>56</v>
      </c>
      <c r="H670">
        <v>530000</v>
      </c>
    </row>
    <row r="671" spans="1:8" x14ac:dyDescent="0.45">
      <c r="A671" t="s">
        <v>75</v>
      </c>
      <c r="B671" t="s">
        <v>69</v>
      </c>
      <c r="C671" t="s">
        <v>35</v>
      </c>
      <c r="D671" t="s">
        <v>70</v>
      </c>
      <c r="E671" t="s">
        <v>159</v>
      </c>
      <c r="F671" t="s">
        <v>8</v>
      </c>
      <c r="G671" t="s">
        <v>56</v>
      </c>
      <c r="H671">
        <v>500000</v>
      </c>
    </row>
    <row r="672" spans="1:8" x14ac:dyDescent="0.45">
      <c r="A672" t="s">
        <v>75</v>
      </c>
      <c r="B672" t="s">
        <v>69</v>
      </c>
      <c r="C672" t="s">
        <v>33</v>
      </c>
      <c r="D672" t="s">
        <v>10</v>
      </c>
      <c r="E672" t="s">
        <v>160</v>
      </c>
      <c r="F672" t="s">
        <v>8</v>
      </c>
      <c r="G672" t="s">
        <v>40</v>
      </c>
      <c r="H672">
        <v>640000</v>
      </c>
    </row>
    <row r="673" spans="1:8" x14ac:dyDescent="0.45">
      <c r="A673" t="s">
        <v>75</v>
      </c>
      <c r="B673" t="s">
        <v>69</v>
      </c>
      <c r="C673" t="s">
        <v>33</v>
      </c>
      <c r="D673" t="s">
        <v>10</v>
      </c>
      <c r="E673" t="s">
        <v>159</v>
      </c>
      <c r="F673" t="s">
        <v>8</v>
      </c>
      <c r="G673" t="s">
        <v>40</v>
      </c>
      <c r="H673">
        <v>400000</v>
      </c>
    </row>
    <row r="674" spans="1:8" x14ac:dyDescent="0.45">
      <c r="A674" t="s">
        <v>75</v>
      </c>
      <c r="B674" t="s">
        <v>68</v>
      </c>
      <c r="C674" t="s">
        <v>33</v>
      </c>
      <c r="D674" t="s">
        <v>70</v>
      </c>
      <c r="E674" t="s">
        <v>159</v>
      </c>
      <c r="F674" t="s">
        <v>8</v>
      </c>
      <c r="G674" t="s">
        <v>40</v>
      </c>
      <c r="H674">
        <v>480000</v>
      </c>
    </row>
    <row r="675" spans="1:8" x14ac:dyDescent="0.45">
      <c r="A675" t="s">
        <v>75</v>
      </c>
      <c r="B675" t="s">
        <v>69</v>
      </c>
      <c r="C675" t="s">
        <v>35</v>
      </c>
      <c r="D675" t="s">
        <v>70</v>
      </c>
      <c r="E675" t="s">
        <v>160</v>
      </c>
      <c r="F675" t="s">
        <v>27</v>
      </c>
      <c r="G675" t="s">
        <v>71</v>
      </c>
      <c r="H675">
        <v>510000</v>
      </c>
    </row>
    <row r="676" spans="1:8" x14ac:dyDescent="0.45">
      <c r="A676" t="s">
        <v>75</v>
      </c>
      <c r="B676" t="s">
        <v>69</v>
      </c>
      <c r="C676" t="s">
        <v>12</v>
      </c>
      <c r="D676" t="s">
        <v>10</v>
      </c>
      <c r="E676" t="s">
        <v>161</v>
      </c>
      <c r="F676" t="s">
        <v>8</v>
      </c>
      <c r="G676" t="s">
        <v>64</v>
      </c>
      <c r="H676">
        <v>300000</v>
      </c>
    </row>
    <row r="677" spans="1:8" x14ac:dyDescent="0.45">
      <c r="A677" t="s">
        <v>75</v>
      </c>
      <c r="B677" t="s">
        <v>68</v>
      </c>
      <c r="C677" t="s">
        <v>35</v>
      </c>
      <c r="D677" t="s">
        <v>70</v>
      </c>
      <c r="E677" t="s">
        <v>159</v>
      </c>
      <c r="F677" t="s">
        <v>8</v>
      </c>
      <c r="G677" t="s">
        <v>56</v>
      </c>
      <c r="H677">
        <v>445000</v>
      </c>
    </row>
    <row r="678" spans="1:8" x14ac:dyDescent="0.45">
      <c r="A678" t="s">
        <v>75</v>
      </c>
      <c r="B678" t="s">
        <v>69</v>
      </c>
      <c r="C678" t="s">
        <v>12</v>
      </c>
      <c r="D678" t="s">
        <v>10</v>
      </c>
      <c r="E678" t="s">
        <v>159</v>
      </c>
      <c r="F678" t="s">
        <v>8</v>
      </c>
      <c r="G678" t="s">
        <v>65</v>
      </c>
      <c r="H678">
        <v>400000</v>
      </c>
    </row>
    <row r="679" spans="1:8" x14ac:dyDescent="0.45">
      <c r="A679" t="s">
        <v>75</v>
      </c>
      <c r="B679" t="s">
        <v>69</v>
      </c>
      <c r="C679" t="s">
        <v>33</v>
      </c>
      <c r="D679" t="s">
        <v>10</v>
      </c>
      <c r="E679" t="s">
        <v>160</v>
      </c>
      <c r="G679" t="s">
        <v>52</v>
      </c>
      <c r="H679">
        <v>700000</v>
      </c>
    </row>
    <row r="680" spans="1:8" x14ac:dyDescent="0.45">
      <c r="A680" t="s">
        <v>75</v>
      </c>
      <c r="B680" t="s">
        <v>68</v>
      </c>
      <c r="C680" t="s">
        <v>33</v>
      </c>
      <c r="D680" t="s">
        <v>10</v>
      </c>
      <c r="E680" t="s">
        <v>160</v>
      </c>
      <c r="F680" t="s">
        <v>8</v>
      </c>
      <c r="G680" t="s">
        <v>42</v>
      </c>
      <c r="H680">
        <v>390000</v>
      </c>
    </row>
    <row r="681" spans="1:8" x14ac:dyDescent="0.45">
      <c r="A681" t="s">
        <v>75</v>
      </c>
      <c r="B681" t="s">
        <v>69</v>
      </c>
      <c r="C681" t="s">
        <v>36</v>
      </c>
      <c r="D681" t="s">
        <v>10</v>
      </c>
      <c r="E681" t="s">
        <v>159</v>
      </c>
      <c r="F681" t="s">
        <v>8</v>
      </c>
      <c r="G681" t="s">
        <v>40</v>
      </c>
      <c r="H681">
        <v>340000</v>
      </c>
    </row>
    <row r="682" spans="1:8" x14ac:dyDescent="0.45">
      <c r="A682" t="s">
        <v>75</v>
      </c>
      <c r="B682" t="s">
        <v>69</v>
      </c>
      <c r="C682" t="s">
        <v>35</v>
      </c>
      <c r="D682" t="s">
        <v>70</v>
      </c>
      <c r="E682" t="s">
        <v>160</v>
      </c>
      <c r="F682" t="s">
        <v>8</v>
      </c>
      <c r="G682" t="s">
        <v>56</v>
      </c>
      <c r="H682">
        <v>525000</v>
      </c>
    </row>
    <row r="683" spans="1:8" x14ac:dyDescent="0.45">
      <c r="A683" t="s">
        <v>75</v>
      </c>
      <c r="B683" t="s">
        <v>69</v>
      </c>
      <c r="C683" t="s">
        <v>33</v>
      </c>
      <c r="D683" t="s">
        <v>10</v>
      </c>
      <c r="E683" t="s">
        <v>160</v>
      </c>
      <c r="F683" t="s">
        <v>8</v>
      </c>
      <c r="G683" t="s">
        <v>39</v>
      </c>
      <c r="H683">
        <v>350000</v>
      </c>
    </row>
    <row r="684" spans="1:8" x14ac:dyDescent="0.45">
      <c r="A684" t="s">
        <v>75</v>
      </c>
      <c r="B684" t="s">
        <v>68</v>
      </c>
      <c r="C684" t="s">
        <v>33</v>
      </c>
      <c r="D684" t="s">
        <v>70</v>
      </c>
      <c r="E684" t="s">
        <v>162</v>
      </c>
      <c r="F684" t="s">
        <v>8</v>
      </c>
      <c r="G684" t="s">
        <v>56</v>
      </c>
      <c r="H684">
        <v>450000</v>
      </c>
    </row>
    <row r="685" spans="1:8" x14ac:dyDescent="0.45">
      <c r="A685" t="s">
        <v>75</v>
      </c>
      <c r="B685" t="s">
        <v>68</v>
      </c>
      <c r="C685" t="s">
        <v>33</v>
      </c>
      <c r="D685" t="s">
        <v>10</v>
      </c>
      <c r="E685" t="s">
        <v>160</v>
      </c>
      <c r="F685" t="s">
        <v>8</v>
      </c>
      <c r="G685" t="s">
        <v>41</v>
      </c>
      <c r="H685">
        <v>300000</v>
      </c>
    </row>
    <row r="686" spans="1:8" x14ac:dyDescent="0.45">
      <c r="A686" t="s">
        <v>75</v>
      </c>
      <c r="B686" t="s">
        <v>69</v>
      </c>
      <c r="C686" t="s">
        <v>35</v>
      </c>
      <c r="D686" t="s">
        <v>70</v>
      </c>
      <c r="E686" t="s">
        <v>159</v>
      </c>
      <c r="F686" t="s">
        <v>8</v>
      </c>
      <c r="G686" t="s">
        <v>39</v>
      </c>
      <c r="H686">
        <v>450000</v>
      </c>
    </row>
    <row r="687" spans="1:8" x14ac:dyDescent="0.45">
      <c r="A687" t="s">
        <v>75</v>
      </c>
      <c r="B687" t="s">
        <v>68</v>
      </c>
      <c r="C687" t="s">
        <v>33</v>
      </c>
      <c r="D687" t="s">
        <v>10</v>
      </c>
      <c r="E687" t="s">
        <v>159</v>
      </c>
      <c r="F687" t="s">
        <v>8</v>
      </c>
      <c r="G687" t="s">
        <v>64</v>
      </c>
      <c r="H687">
        <v>430000</v>
      </c>
    </row>
    <row r="688" spans="1:8" x14ac:dyDescent="0.45">
      <c r="A688" t="s">
        <v>75</v>
      </c>
      <c r="B688" t="s">
        <v>68</v>
      </c>
      <c r="C688" t="s">
        <v>33</v>
      </c>
      <c r="D688" t="s">
        <v>70</v>
      </c>
      <c r="E688" t="s">
        <v>159</v>
      </c>
      <c r="F688" t="s">
        <v>27</v>
      </c>
      <c r="G688" t="s">
        <v>72</v>
      </c>
      <c r="H688">
        <v>538000</v>
      </c>
    </row>
    <row r="689" spans="1:8" x14ac:dyDescent="0.45">
      <c r="A689" t="s">
        <v>75</v>
      </c>
      <c r="B689" t="s">
        <v>69</v>
      </c>
      <c r="C689" t="s">
        <v>35</v>
      </c>
      <c r="D689" t="s">
        <v>70</v>
      </c>
      <c r="E689" t="s">
        <v>162</v>
      </c>
      <c r="F689" t="s">
        <v>8</v>
      </c>
      <c r="G689" t="s">
        <v>42</v>
      </c>
      <c r="H689">
        <v>480000</v>
      </c>
    </row>
    <row r="690" spans="1:8" x14ac:dyDescent="0.45">
      <c r="A690" t="s">
        <v>75</v>
      </c>
      <c r="B690" t="s">
        <v>68</v>
      </c>
      <c r="C690" t="s">
        <v>35</v>
      </c>
      <c r="D690" t="s">
        <v>70</v>
      </c>
      <c r="E690" t="s">
        <v>159</v>
      </c>
      <c r="F690" t="s">
        <v>8</v>
      </c>
      <c r="G690" t="s">
        <v>42</v>
      </c>
      <c r="H690">
        <v>420000</v>
      </c>
    </row>
    <row r="691" spans="1:8" x14ac:dyDescent="0.45">
      <c r="A691" t="s">
        <v>75</v>
      </c>
      <c r="B691" t="s">
        <v>69</v>
      </c>
      <c r="C691" t="s">
        <v>35</v>
      </c>
      <c r="D691" t="s">
        <v>10</v>
      </c>
      <c r="E691" t="s">
        <v>160</v>
      </c>
      <c r="F691" t="s">
        <v>8</v>
      </c>
      <c r="G691" t="s">
        <v>71</v>
      </c>
      <c r="H691">
        <v>750000</v>
      </c>
    </row>
    <row r="692" spans="1:8" x14ac:dyDescent="0.45">
      <c r="A692" t="s">
        <v>75</v>
      </c>
      <c r="B692" t="s">
        <v>69</v>
      </c>
      <c r="C692" t="s">
        <v>33</v>
      </c>
      <c r="D692" t="s">
        <v>10</v>
      </c>
      <c r="E692" t="s">
        <v>160</v>
      </c>
      <c r="F692" t="s">
        <v>8</v>
      </c>
      <c r="G692" t="s">
        <v>39</v>
      </c>
      <c r="H692">
        <v>400000</v>
      </c>
    </row>
    <row r="693" spans="1:8" x14ac:dyDescent="0.45">
      <c r="A693" t="s">
        <v>75</v>
      </c>
      <c r="B693" t="s">
        <v>68</v>
      </c>
      <c r="C693" t="s">
        <v>35</v>
      </c>
      <c r="D693" t="s">
        <v>70</v>
      </c>
      <c r="E693" t="s">
        <v>159</v>
      </c>
      <c r="F693" t="s">
        <v>8</v>
      </c>
      <c r="G693" t="s">
        <v>46</v>
      </c>
      <c r="H693">
        <v>250000</v>
      </c>
    </row>
    <row r="694" spans="1:8" x14ac:dyDescent="0.45">
      <c r="A694" t="s">
        <v>75</v>
      </c>
      <c r="B694" t="s">
        <v>69</v>
      </c>
      <c r="C694" t="s">
        <v>33</v>
      </c>
      <c r="D694" t="s">
        <v>70</v>
      </c>
      <c r="E694" t="s">
        <v>159</v>
      </c>
      <c r="F694" t="s">
        <v>8</v>
      </c>
      <c r="G694" t="s">
        <v>64</v>
      </c>
      <c r="H694">
        <v>20000</v>
      </c>
    </row>
    <row r="695" spans="1:8" x14ac:dyDescent="0.45">
      <c r="A695" t="s">
        <v>75</v>
      </c>
      <c r="B695" t="s">
        <v>69</v>
      </c>
      <c r="C695" t="s">
        <v>12</v>
      </c>
      <c r="D695" t="s">
        <v>10</v>
      </c>
      <c r="E695" t="s">
        <v>160</v>
      </c>
      <c r="F695" t="s">
        <v>8</v>
      </c>
      <c r="G695" t="s">
        <v>43</v>
      </c>
      <c r="H695">
        <v>450000</v>
      </c>
    </row>
    <row r="696" spans="1:8" x14ac:dyDescent="0.45">
      <c r="A696" t="s">
        <v>75</v>
      </c>
      <c r="B696" t="s">
        <v>68</v>
      </c>
      <c r="C696" t="s">
        <v>12</v>
      </c>
      <c r="D696" t="s">
        <v>10</v>
      </c>
      <c r="E696" t="s">
        <v>161</v>
      </c>
      <c r="F696" t="s">
        <v>8</v>
      </c>
      <c r="G696" t="s">
        <v>42</v>
      </c>
      <c r="H696">
        <v>300000</v>
      </c>
    </row>
    <row r="697" spans="1:8" x14ac:dyDescent="0.45">
      <c r="A697" t="s">
        <v>75</v>
      </c>
      <c r="B697" t="s">
        <v>69</v>
      </c>
      <c r="C697" t="s">
        <v>33</v>
      </c>
      <c r="D697" t="s">
        <v>10</v>
      </c>
      <c r="E697" t="s">
        <v>160</v>
      </c>
      <c r="F697" t="s">
        <v>8</v>
      </c>
      <c r="G697" t="s">
        <v>41</v>
      </c>
      <c r="H697">
        <v>350000</v>
      </c>
    </row>
    <row r="698" spans="1:8" x14ac:dyDescent="0.45">
      <c r="A698" t="s">
        <v>75</v>
      </c>
      <c r="B698" t="s">
        <v>68</v>
      </c>
      <c r="C698" t="s">
        <v>12</v>
      </c>
      <c r="D698" t="s">
        <v>10</v>
      </c>
      <c r="E698" t="s">
        <v>162</v>
      </c>
      <c r="F698" t="s">
        <v>8</v>
      </c>
      <c r="G698" t="s">
        <v>42</v>
      </c>
      <c r="H698">
        <v>430000</v>
      </c>
    </row>
    <row r="699" spans="1:8" x14ac:dyDescent="0.45">
      <c r="A699" t="s">
        <v>75</v>
      </c>
      <c r="B699" t="s">
        <v>68</v>
      </c>
      <c r="C699" t="s">
        <v>35</v>
      </c>
      <c r="D699" t="s">
        <v>70</v>
      </c>
      <c r="E699" t="s">
        <v>159</v>
      </c>
      <c r="F699" t="s">
        <v>8</v>
      </c>
      <c r="G699" t="s">
        <v>59</v>
      </c>
      <c r="H699">
        <v>500000</v>
      </c>
    </row>
    <row r="700" spans="1:8" x14ac:dyDescent="0.45">
      <c r="A700" t="s">
        <v>75</v>
      </c>
      <c r="B700" t="s">
        <v>69</v>
      </c>
      <c r="C700" t="s">
        <v>35</v>
      </c>
      <c r="D700" t="s">
        <v>70</v>
      </c>
      <c r="E700" t="s">
        <v>159</v>
      </c>
      <c r="F700" t="s">
        <v>8</v>
      </c>
      <c r="G700" t="s">
        <v>56</v>
      </c>
      <c r="H700">
        <v>450000</v>
      </c>
    </row>
    <row r="701" spans="1:8" x14ac:dyDescent="0.45">
      <c r="A701" t="s">
        <v>75</v>
      </c>
      <c r="B701" t="s">
        <v>68</v>
      </c>
      <c r="C701" t="s">
        <v>33</v>
      </c>
      <c r="D701" t="s">
        <v>10</v>
      </c>
      <c r="E701" t="s">
        <v>161</v>
      </c>
      <c r="F701" t="s">
        <v>8</v>
      </c>
      <c r="G701" t="s">
        <v>39</v>
      </c>
      <c r="H701">
        <v>450000</v>
      </c>
    </row>
    <row r="702" spans="1:8" x14ac:dyDescent="0.45">
      <c r="A702" t="s">
        <v>75</v>
      </c>
      <c r="B702" t="s">
        <v>68</v>
      </c>
      <c r="C702" t="s">
        <v>33</v>
      </c>
      <c r="D702" t="s">
        <v>10</v>
      </c>
      <c r="E702" t="s">
        <v>159</v>
      </c>
      <c r="F702" t="s">
        <v>8</v>
      </c>
      <c r="G702" t="s">
        <v>45</v>
      </c>
      <c r="H702">
        <v>420000</v>
      </c>
    </row>
    <row r="703" spans="1:8" x14ac:dyDescent="0.45">
      <c r="A703" t="s">
        <v>75</v>
      </c>
      <c r="B703" t="s">
        <v>69</v>
      </c>
      <c r="C703" t="s">
        <v>35</v>
      </c>
      <c r="D703" t="s">
        <v>10</v>
      </c>
      <c r="E703" t="s">
        <v>161</v>
      </c>
      <c r="F703" t="s">
        <v>27</v>
      </c>
      <c r="G703" t="s">
        <v>72</v>
      </c>
      <c r="H703">
        <v>500000</v>
      </c>
    </row>
    <row r="704" spans="1:8" x14ac:dyDescent="0.45">
      <c r="A704" t="s">
        <v>75</v>
      </c>
      <c r="B704" t="s">
        <v>69</v>
      </c>
      <c r="C704" t="s">
        <v>37</v>
      </c>
      <c r="D704" t="s">
        <v>70</v>
      </c>
      <c r="E704" t="s">
        <v>159</v>
      </c>
      <c r="F704" t="s">
        <v>8</v>
      </c>
      <c r="G704" t="s">
        <v>51</v>
      </c>
      <c r="H704">
        <v>475000</v>
      </c>
    </row>
    <row r="705" spans="1:8" x14ac:dyDescent="0.45">
      <c r="A705" t="s">
        <v>75</v>
      </c>
      <c r="B705" t="s">
        <v>68</v>
      </c>
      <c r="C705" t="s">
        <v>35</v>
      </c>
      <c r="D705" t="s">
        <v>70</v>
      </c>
      <c r="E705" t="s">
        <v>162</v>
      </c>
      <c r="F705" t="s">
        <v>8</v>
      </c>
      <c r="G705" t="s">
        <v>42</v>
      </c>
      <c r="H705">
        <v>570000</v>
      </c>
    </row>
    <row r="706" spans="1:8" x14ac:dyDescent="0.45">
      <c r="A706" t="s">
        <v>75</v>
      </c>
      <c r="B706" t="s">
        <v>68</v>
      </c>
      <c r="C706" t="s">
        <v>37</v>
      </c>
      <c r="D706" t="s">
        <v>70</v>
      </c>
      <c r="E706" t="s">
        <v>162</v>
      </c>
      <c r="F706" t="s">
        <v>8</v>
      </c>
      <c r="G706" t="s">
        <v>54</v>
      </c>
      <c r="H706">
        <v>450000</v>
      </c>
    </row>
    <row r="707" spans="1:8" x14ac:dyDescent="0.45">
      <c r="A707" t="s">
        <v>75</v>
      </c>
      <c r="B707" t="s">
        <v>69</v>
      </c>
      <c r="C707" t="s">
        <v>33</v>
      </c>
      <c r="D707" t="s">
        <v>70</v>
      </c>
      <c r="E707" t="s">
        <v>159</v>
      </c>
      <c r="F707" t="s">
        <v>27</v>
      </c>
      <c r="G707" t="s">
        <v>55</v>
      </c>
      <c r="H707">
        <v>410000</v>
      </c>
    </row>
    <row r="708" spans="1:8" x14ac:dyDescent="0.45">
      <c r="A708" t="s">
        <v>75</v>
      </c>
      <c r="B708" t="s">
        <v>68</v>
      </c>
      <c r="C708" t="s">
        <v>12</v>
      </c>
      <c r="D708" t="s">
        <v>10</v>
      </c>
      <c r="E708" t="s">
        <v>159</v>
      </c>
      <c r="F708" t="s">
        <v>8</v>
      </c>
      <c r="G708" t="s">
        <v>71</v>
      </c>
      <c r="H708">
        <v>350000</v>
      </c>
    </row>
    <row r="709" spans="1:8" x14ac:dyDescent="0.45">
      <c r="A709" t="s">
        <v>75</v>
      </c>
      <c r="B709" t="s">
        <v>68</v>
      </c>
      <c r="C709" t="s">
        <v>33</v>
      </c>
      <c r="D709" t="s">
        <v>10</v>
      </c>
      <c r="E709" t="s">
        <v>160</v>
      </c>
      <c r="F709" t="s">
        <v>8</v>
      </c>
      <c r="G709" t="s">
        <v>46</v>
      </c>
      <c r="H709">
        <v>400000</v>
      </c>
    </row>
    <row r="710" spans="1:8" x14ac:dyDescent="0.45">
      <c r="A710" t="s">
        <v>75</v>
      </c>
      <c r="B710" t="s">
        <v>68</v>
      </c>
      <c r="C710" t="s">
        <v>35</v>
      </c>
      <c r="D710" t="s">
        <v>70</v>
      </c>
      <c r="E710" t="s">
        <v>159</v>
      </c>
      <c r="F710" t="s">
        <v>8</v>
      </c>
      <c r="G710" t="s">
        <v>40</v>
      </c>
      <c r="H710">
        <v>450000</v>
      </c>
    </row>
    <row r="711" spans="1:8" x14ac:dyDescent="0.45">
      <c r="A711" t="s">
        <v>75</v>
      </c>
      <c r="B711" t="s">
        <v>68</v>
      </c>
      <c r="C711" t="s">
        <v>35</v>
      </c>
      <c r="D711" t="s">
        <v>10</v>
      </c>
      <c r="E711" t="s">
        <v>159</v>
      </c>
      <c r="F711" t="s">
        <v>8</v>
      </c>
      <c r="G711" t="s">
        <v>42</v>
      </c>
      <c r="H711">
        <v>384000</v>
      </c>
    </row>
    <row r="712" spans="1:8" x14ac:dyDescent="0.45">
      <c r="A712" t="s">
        <v>75</v>
      </c>
      <c r="B712" t="s">
        <v>68</v>
      </c>
      <c r="C712" t="s">
        <v>33</v>
      </c>
      <c r="D712" t="s">
        <v>10</v>
      </c>
      <c r="E712" t="s">
        <v>160</v>
      </c>
      <c r="F712" t="s">
        <v>8</v>
      </c>
      <c r="G712" t="s">
        <v>41</v>
      </c>
      <c r="H712">
        <v>400000</v>
      </c>
    </row>
    <row r="713" spans="1:8" x14ac:dyDescent="0.45">
      <c r="A713" t="s">
        <v>75</v>
      </c>
      <c r="B713" t="s">
        <v>68</v>
      </c>
      <c r="C713" t="s">
        <v>35</v>
      </c>
      <c r="D713" t="s">
        <v>70</v>
      </c>
      <c r="E713" t="s">
        <v>159</v>
      </c>
      <c r="F713" t="s">
        <v>8</v>
      </c>
      <c r="G713" t="s">
        <v>41</v>
      </c>
      <c r="H713">
        <v>525000</v>
      </c>
    </row>
    <row r="714" spans="1:8" x14ac:dyDescent="0.45">
      <c r="A714" t="s">
        <v>75</v>
      </c>
      <c r="B714" t="s">
        <v>69</v>
      </c>
      <c r="C714" t="s">
        <v>33</v>
      </c>
      <c r="D714" t="s">
        <v>70</v>
      </c>
      <c r="E714" t="s">
        <v>159</v>
      </c>
      <c r="F714" t="s">
        <v>8</v>
      </c>
      <c r="G714" t="s">
        <v>64</v>
      </c>
      <c r="H714">
        <v>430000</v>
      </c>
    </row>
    <row r="715" spans="1:8" x14ac:dyDescent="0.45">
      <c r="A715" t="s">
        <v>75</v>
      </c>
      <c r="B715" t="s">
        <v>68</v>
      </c>
      <c r="C715" t="s">
        <v>35</v>
      </c>
      <c r="D715" t="s">
        <v>70</v>
      </c>
      <c r="E715" t="s">
        <v>160</v>
      </c>
      <c r="F715" t="s">
        <v>8</v>
      </c>
      <c r="G715" t="s">
        <v>64</v>
      </c>
      <c r="H715">
        <v>500000</v>
      </c>
    </row>
    <row r="716" spans="1:8" x14ac:dyDescent="0.45">
      <c r="A716" t="s">
        <v>75</v>
      </c>
      <c r="B716" t="s">
        <v>68</v>
      </c>
      <c r="C716" t="s">
        <v>33</v>
      </c>
      <c r="D716" t="s">
        <v>70</v>
      </c>
      <c r="E716" t="s">
        <v>159</v>
      </c>
      <c r="F716" t="s">
        <v>8</v>
      </c>
      <c r="G716" t="s">
        <v>65</v>
      </c>
      <c r="H716">
        <v>440000</v>
      </c>
    </row>
    <row r="717" spans="1:8" x14ac:dyDescent="0.45">
      <c r="A717" t="s">
        <v>75</v>
      </c>
      <c r="B717" t="s">
        <v>68</v>
      </c>
      <c r="C717" t="s">
        <v>35</v>
      </c>
      <c r="D717" t="s">
        <v>70</v>
      </c>
      <c r="E717" t="s">
        <v>159</v>
      </c>
      <c r="F717" t="s">
        <v>8</v>
      </c>
      <c r="G717" t="s">
        <v>40</v>
      </c>
      <c r="H717">
        <v>500000</v>
      </c>
    </row>
    <row r="718" spans="1:8" x14ac:dyDescent="0.45">
      <c r="A718" t="s">
        <v>75</v>
      </c>
      <c r="B718" t="s">
        <v>69</v>
      </c>
      <c r="C718" t="s">
        <v>33</v>
      </c>
      <c r="D718" t="s">
        <v>70</v>
      </c>
      <c r="E718" t="s">
        <v>159</v>
      </c>
      <c r="F718" t="s">
        <v>8</v>
      </c>
      <c r="G718" t="s">
        <v>43</v>
      </c>
      <c r="H718">
        <v>540000</v>
      </c>
    </row>
    <row r="719" spans="1:8" x14ac:dyDescent="0.45">
      <c r="A719" t="s">
        <v>75</v>
      </c>
      <c r="B719" t="s">
        <v>68</v>
      </c>
      <c r="C719" t="s">
        <v>12</v>
      </c>
      <c r="D719" t="s">
        <v>10</v>
      </c>
      <c r="E719" t="s">
        <v>159</v>
      </c>
      <c r="F719" t="s">
        <v>27</v>
      </c>
      <c r="G719" t="s">
        <v>64</v>
      </c>
      <c r="H719">
        <v>360000</v>
      </c>
    </row>
    <row r="720" spans="1:8" x14ac:dyDescent="0.45">
      <c r="A720" t="s">
        <v>75</v>
      </c>
      <c r="B720" t="s">
        <v>68</v>
      </c>
      <c r="C720" t="s">
        <v>35</v>
      </c>
      <c r="D720" t="s">
        <v>10</v>
      </c>
      <c r="E720" t="s">
        <v>159</v>
      </c>
      <c r="F720" t="s">
        <v>8</v>
      </c>
      <c r="G720" t="s">
        <v>40</v>
      </c>
      <c r="H720">
        <v>400000</v>
      </c>
    </row>
    <row r="721" spans="1:8" x14ac:dyDescent="0.45">
      <c r="A721" t="s">
        <v>75</v>
      </c>
      <c r="B721" t="s">
        <v>68</v>
      </c>
      <c r="C721" t="s">
        <v>12</v>
      </c>
      <c r="D721" t="s">
        <v>10</v>
      </c>
      <c r="E721" t="s">
        <v>159</v>
      </c>
      <c r="F721" t="s">
        <v>8</v>
      </c>
      <c r="G721" t="s">
        <v>41</v>
      </c>
      <c r="H721">
        <v>300000</v>
      </c>
    </row>
    <row r="722" spans="1:8" x14ac:dyDescent="0.45">
      <c r="A722" t="s">
        <v>75</v>
      </c>
      <c r="B722" t="s">
        <v>68</v>
      </c>
      <c r="C722" t="s">
        <v>33</v>
      </c>
      <c r="D722" t="s">
        <v>70</v>
      </c>
      <c r="E722" t="s">
        <v>159</v>
      </c>
      <c r="F722" t="s">
        <v>8</v>
      </c>
      <c r="G722" t="s">
        <v>71</v>
      </c>
      <c r="H722">
        <v>500000</v>
      </c>
    </row>
    <row r="723" spans="1:8" x14ac:dyDescent="0.45">
      <c r="A723" t="s">
        <v>75</v>
      </c>
      <c r="B723" t="s">
        <v>68</v>
      </c>
      <c r="C723" t="s">
        <v>35</v>
      </c>
      <c r="D723" t="s">
        <v>70</v>
      </c>
      <c r="E723" t="s">
        <v>159</v>
      </c>
      <c r="F723" t="s">
        <v>8</v>
      </c>
      <c r="G723" t="s">
        <v>40</v>
      </c>
      <c r="H723">
        <v>470000</v>
      </c>
    </row>
    <row r="724" spans="1:8" x14ac:dyDescent="0.45">
      <c r="A724" t="s">
        <v>75</v>
      </c>
      <c r="B724" t="s">
        <v>68</v>
      </c>
      <c r="C724" t="s">
        <v>33</v>
      </c>
      <c r="D724" t="s">
        <v>10</v>
      </c>
      <c r="E724" t="s">
        <v>159</v>
      </c>
      <c r="F724" t="s">
        <v>8</v>
      </c>
      <c r="G724" t="s">
        <v>39</v>
      </c>
      <c r="H724">
        <v>388000</v>
      </c>
    </row>
    <row r="725" spans="1:8" x14ac:dyDescent="0.45">
      <c r="A725" t="s">
        <v>75</v>
      </c>
      <c r="B725" t="s">
        <v>69</v>
      </c>
      <c r="C725" t="s">
        <v>35</v>
      </c>
      <c r="D725" t="s">
        <v>10</v>
      </c>
      <c r="E725" t="s">
        <v>161</v>
      </c>
      <c r="F725" t="s">
        <v>8</v>
      </c>
      <c r="G725" t="s">
        <v>46</v>
      </c>
      <c r="H725">
        <v>350000</v>
      </c>
    </row>
    <row r="726" spans="1:8" x14ac:dyDescent="0.45">
      <c r="A726" t="s">
        <v>75</v>
      </c>
      <c r="B726" t="s">
        <v>69</v>
      </c>
      <c r="C726" t="s">
        <v>35</v>
      </c>
      <c r="D726" t="s">
        <v>70</v>
      </c>
      <c r="E726" t="s">
        <v>159</v>
      </c>
      <c r="F726" t="s">
        <v>8</v>
      </c>
      <c r="G726" t="s">
        <v>64</v>
      </c>
      <c r="H726">
        <v>450000</v>
      </c>
    </row>
    <row r="727" spans="1:8" x14ac:dyDescent="0.45">
      <c r="A727" t="s">
        <v>75</v>
      </c>
      <c r="B727" t="s">
        <v>69</v>
      </c>
      <c r="C727" t="s">
        <v>35</v>
      </c>
      <c r="D727" t="s">
        <v>10</v>
      </c>
      <c r="E727" t="s">
        <v>160</v>
      </c>
      <c r="F727" t="s">
        <v>8</v>
      </c>
      <c r="G727" t="s">
        <v>65</v>
      </c>
      <c r="H727">
        <v>420000</v>
      </c>
    </row>
    <row r="728" spans="1:8" x14ac:dyDescent="0.45">
      <c r="A728" t="s">
        <v>75</v>
      </c>
      <c r="B728" t="s">
        <v>68</v>
      </c>
      <c r="C728" t="s">
        <v>12</v>
      </c>
      <c r="D728" t="s">
        <v>10</v>
      </c>
      <c r="E728" t="s">
        <v>161</v>
      </c>
      <c r="F728" t="s">
        <v>8</v>
      </c>
      <c r="G728" t="s">
        <v>46</v>
      </c>
      <c r="H728">
        <v>350000</v>
      </c>
    </row>
    <row r="729" spans="1:8" x14ac:dyDescent="0.45">
      <c r="A729" t="s">
        <v>75</v>
      </c>
      <c r="B729" t="s">
        <v>69</v>
      </c>
      <c r="C729" t="s">
        <v>35</v>
      </c>
      <c r="D729" t="s">
        <v>70</v>
      </c>
      <c r="E729" t="s">
        <v>159</v>
      </c>
      <c r="F729" t="s">
        <v>8</v>
      </c>
      <c r="G729" t="s">
        <v>65</v>
      </c>
      <c r="H729">
        <v>449999</v>
      </c>
    </row>
    <row r="730" spans="1:8" x14ac:dyDescent="0.45">
      <c r="A730" t="s">
        <v>75</v>
      </c>
      <c r="B730" t="s">
        <v>69</v>
      </c>
      <c r="C730" t="s">
        <v>12</v>
      </c>
      <c r="D730" t="s">
        <v>10</v>
      </c>
      <c r="E730" t="s">
        <v>159</v>
      </c>
      <c r="F730" t="s">
        <v>8</v>
      </c>
      <c r="G730" t="s">
        <v>39</v>
      </c>
      <c r="H730">
        <v>412000</v>
      </c>
    </row>
    <row r="731" spans="1:8" x14ac:dyDescent="0.45">
      <c r="A731" t="s">
        <v>75</v>
      </c>
      <c r="B731" t="s">
        <v>69</v>
      </c>
      <c r="C731" t="s">
        <v>35</v>
      </c>
      <c r="D731" t="s">
        <v>70</v>
      </c>
      <c r="E731" t="s">
        <v>159</v>
      </c>
      <c r="F731" t="s">
        <v>8</v>
      </c>
      <c r="G731" t="s">
        <v>64</v>
      </c>
      <c r="H731">
        <v>470000</v>
      </c>
    </row>
    <row r="732" spans="1:8" x14ac:dyDescent="0.45">
      <c r="A732" t="s">
        <v>75</v>
      </c>
      <c r="B732" t="s">
        <v>69</v>
      </c>
      <c r="C732" t="s">
        <v>33</v>
      </c>
      <c r="D732" t="s">
        <v>70</v>
      </c>
      <c r="E732" t="s">
        <v>162</v>
      </c>
      <c r="F732" t="s">
        <v>8</v>
      </c>
      <c r="G732" t="s">
        <v>56</v>
      </c>
      <c r="H732">
        <v>520000</v>
      </c>
    </row>
    <row r="733" spans="1:8" x14ac:dyDescent="0.45">
      <c r="A733" t="s">
        <v>75</v>
      </c>
      <c r="B733" t="s">
        <v>69</v>
      </c>
      <c r="C733" t="s">
        <v>36</v>
      </c>
      <c r="D733" t="s">
        <v>70</v>
      </c>
      <c r="E733" t="s">
        <v>159</v>
      </c>
      <c r="F733" t="s">
        <v>8</v>
      </c>
      <c r="G733" t="s">
        <v>39</v>
      </c>
      <c r="H733">
        <v>450000</v>
      </c>
    </row>
    <row r="734" spans="1:8" x14ac:dyDescent="0.45">
      <c r="A734" t="s">
        <v>75</v>
      </c>
      <c r="B734" t="s">
        <v>68</v>
      </c>
      <c r="C734" t="s">
        <v>33</v>
      </c>
      <c r="D734" t="s">
        <v>10</v>
      </c>
      <c r="E734" t="s">
        <v>160</v>
      </c>
      <c r="F734" t="s">
        <v>8</v>
      </c>
      <c r="G734" t="s">
        <v>40</v>
      </c>
      <c r="H734">
        <v>340000</v>
      </c>
    </row>
    <row r="735" spans="1:8" x14ac:dyDescent="0.45">
      <c r="A735" t="s">
        <v>75</v>
      </c>
      <c r="B735" t="s">
        <v>68</v>
      </c>
      <c r="C735" t="s">
        <v>33</v>
      </c>
      <c r="D735" t="s">
        <v>70</v>
      </c>
      <c r="E735" t="s">
        <v>162</v>
      </c>
      <c r="F735" t="s">
        <v>8</v>
      </c>
      <c r="G735" t="s">
        <v>59</v>
      </c>
      <c r="H735">
        <v>500000</v>
      </c>
    </row>
    <row r="736" spans="1:8" x14ac:dyDescent="0.45">
      <c r="A736" t="s">
        <v>75</v>
      </c>
      <c r="B736" t="s">
        <v>68</v>
      </c>
      <c r="C736" t="s">
        <v>36</v>
      </c>
      <c r="D736" t="s">
        <v>70</v>
      </c>
      <c r="E736" t="s">
        <v>159</v>
      </c>
      <c r="F736" t="s">
        <v>8</v>
      </c>
      <c r="G736" t="s">
        <v>71</v>
      </c>
      <c r="H736">
        <v>90000</v>
      </c>
    </row>
    <row r="737" spans="1:8" x14ac:dyDescent="0.45">
      <c r="A737" t="s">
        <v>75</v>
      </c>
      <c r="B737" t="s">
        <v>69</v>
      </c>
      <c r="C737" t="s">
        <v>12</v>
      </c>
      <c r="D737" t="s">
        <v>10</v>
      </c>
      <c r="E737" t="s">
        <v>159</v>
      </c>
      <c r="F737" t="s">
        <v>8</v>
      </c>
      <c r="G737" t="s">
        <v>64</v>
      </c>
      <c r="H737">
        <v>360000</v>
      </c>
    </row>
    <row r="738" spans="1:8" x14ac:dyDescent="0.45">
      <c r="A738" t="s">
        <v>75</v>
      </c>
      <c r="B738" t="s">
        <v>69</v>
      </c>
      <c r="C738" t="s">
        <v>35</v>
      </c>
      <c r="D738" t="s">
        <v>70</v>
      </c>
      <c r="E738" t="s">
        <v>159</v>
      </c>
      <c r="F738" t="s">
        <v>8</v>
      </c>
      <c r="G738" t="s">
        <v>64</v>
      </c>
      <c r="H738">
        <v>470000</v>
      </c>
    </row>
    <row r="739" spans="1:8" x14ac:dyDescent="0.45">
      <c r="A739" t="s">
        <v>75</v>
      </c>
      <c r="B739" t="s">
        <v>69</v>
      </c>
      <c r="C739" t="s">
        <v>12</v>
      </c>
      <c r="D739" t="s">
        <v>10</v>
      </c>
      <c r="E739" t="s">
        <v>159</v>
      </c>
      <c r="F739" t="s">
        <v>8</v>
      </c>
      <c r="G739" t="s">
        <v>39</v>
      </c>
      <c r="H739">
        <v>450000</v>
      </c>
    </row>
    <row r="740" spans="1:8" x14ac:dyDescent="0.45">
      <c r="A740" t="s">
        <v>75</v>
      </c>
      <c r="B740" t="s">
        <v>69</v>
      </c>
      <c r="C740" t="s">
        <v>33</v>
      </c>
      <c r="D740" t="s">
        <v>10</v>
      </c>
      <c r="E740" t="s">
        <v>160</v>
      </c>
      <c r="F740" t="s">
        <v>8</v>
      </c>
      <c r="G740" t="s">
        <v>46</v>
      </c>
      <c r="H740">
        <v>360000</v>
      </c>
    </row>
    <row r="741" spans="1:8" x14ac:dyDescent="0.45">
      <c r="A741" t="s">
        <v>75</v>
      </c>
      <c r="B741" t="s">
        <v>69</v>
      </c>
      <c r="C741" t="s">
        <v>33</v>
      </c>
      <c r="D741" t="s">
        <v>70</v>
      </c>
      <c r="E741" t="s">
        <v>162</v>
      </c>
      <c r="F741" t="s">
        <v>8</v>
      </c>
      <c r="G741" t="s">
        <v>72</v>
      </c>
      <c r="H741">
        <v>550000</v>
      </c>
    </row>
    <row r="742" spans="1:8" x14ac:dyDescent="0.45">
      <c r="A742" t="s">
        <v>75</v>
      </c>
      <c r="B742" t="s">
        <v>68</v>
      </c>
      <c r="C742" t="s">
        <v>37</v>
      </c>
      <c r="D742" t="s">
        <v>70</v>
      </c>
      <c r="E742" t="s">
        <v>160</v>
      </c>
      <c r="F742" t="s">
        <v>8</v>
      </c>
      <c r="G742" t="s">
        <v>54</v>
      </c>
      <c r="H742">
        <v>480000</v>
      </c>
    </row>
    <row r="743" spans="1:8" x14ac:dyDescent="0.45">
      <c r="A743" t="s">
        <v>75</v>
      </c>
      <c r="B743" t="s">
        <v>69</v>
      </c>
      <c r="C743" t="s">
        <v>35</v>
      </c>
      <c r="D743" t="s">
        <v>10</v>
      </c>
      <c r="E743" t="s">
        <v>163</v>
      </c>
      <c r="F743" t="s">
        <v>8</v>
      </c>
      <c r="G743" t="s">
        <v>41</v>
      </c>
      <c r="H743">
        <v>240000</v>
      </c>
    </row>
    <row r="744" spans="1:8" x14ac:dyDescent="0.45">
      <c r="A744" t="s">
        <v>75</v>
      </c>
      <c r="B744" t="s">
        <v>69</v>
      </c>
      <c r="C744" t="s">
        <v>33</v>
      </c>
      <c r="D744" t="s">
        <v>10</v>
      </c>
      <c r="E744" t="s">
        <v>159</v>
      </c>
      <c r="F744" t="s">
        <v>8</v>
      </c>
      <c r="G744" t="s">
        <v>71</v>
      </c>
      <c r="H744">
        <v>470000</v>
      </c>
    </row>
    <row r="745" spans="1:8" x14ac:dyDescent="0.45">
      <c r="A745" t="s">
        <v>75</v>
      </c>
      <c r="B745" t="s">
        <v>68</v>
      </c>
      <c r="C745" t="s">
        <v>33</v>
      </c>
      <c r="D745" t="s">
        <v>70</v>
      </c>
      <c r="E745" t="s">
        <v>159</v>
      </c>
      <c r="F745" t="s">
        <v>27</v>
      </c>
      <c r="G745" t="s">
        <v>61</v>
      </c>
      <c r="H745">
        <v>480000</v>
      </c>
    </row>
    <row r="746" spans="1:8" x14ac:dyDescent="0.45">
      <c r="A746" t="s">
        <v>75</v>
      </c>
      <c r="B746" t="s">
        <v>68</v>
      </c>
      <c r="C746" t="s">
        <v>33</v>
      </c>
      <c r="D746" t="s">
        <v>10</v>
      </c>
      <c r="E746" t="s">
        <v>160</v>
      </c>
      <c r="F746" t="s">
        <v>27</v>
      </c>
      <c r="G746" t="s">
        <v>40</v>
      </c>
      <c r="H746">
        <v>337000</v>
      </c>
    </row>
    <row r="747" spans="1:8" x14ac:dyDescent="0.45">
      <c r="A747" t="s">
        <v>75</v>
      </c>
      <c r="B747" t="s">
        <v>68</v>
      </c>
      <c r="C747" t="s">
        <v>33</v>
      </c>
      <c r="D747" t="s">
        <v>70</v>
      </c>
      <c r="E747" t="s">
        <v>160</v>
      </c>
      <c r="F747" t="s">
        <v>8</v>
      </c>
      <c r="G747" t="s">
        <v>39</v>
      </c>
      <c r="H747">
        <v>450000</v>
      </c>
    </row>
    <row r="748" spans="1:8" x14ac:dyDescent="0.45">
      <c r="A748" t="s">
        <v>75</v>
      </c>
      <c r="B748" t="s">
        <v>68</v>
      </c>
      <c r="C748" t="s">
        <v>33</v>
      </c>
      <c r="D748" t="s">
        <v>70</v>
      </c>
      <c r="E748" t="s">
        <v>159</v>
      </c>
      <c r="F748" t="s">
        <v>8</v>
      </c>
      <c r="G748" t="s">
        <v>42</v>
      </c>
      <c r="H748">
        <v>410000</v>
      </c>
    </row>
    <row r="749" spans="1:8" x14ac:dyDescent="0.45">
      <c r="A749" t="s">
        <v>75</v>
      </c>
      <c r="B749" t="s">
        <v>69</v>
      </c>
      <c r="C749" t="s">
        <v>33</v>
      </c>
      <c r="D749" t="s">
        <v>10</v>
      </c>
      <c r="E749" t="s">
        <v>160</v>
      </c>
      <c r="F749" t="s">
        <v>8</v>
      </c>
      <c r="G749" t="s">
        <v>39</v>
      </c>
      <c r="H749">
        <v>420000</v>
      </c>
    </row>
    <row r="750" spans="1:8" x14ac:dyDescent="0.45">
      <c r="A750" t="s">
        <v>75</v>
      </c>
      <c r="B750" t="s">
        <v>68</v>
      </c>
      <c r="C750" t="s">
        <v>37</v>
      </c>
      <c r="D750" t="s">
        <v>10</v>
      </c>
      <c r="E750" t="s">
        <v>160</v>
      </c>
      <c r="F750" t="s">
        <v>8</v>
      </c>
      <c r="G750" t="s">
        <v>65</v>
      </c>
      <c r="H750">
        <v>444000</v>
      </c>
    </row>
    <row r="751" spans="1:8" x14ac:dyDescent="0.45">
      <c r="A751" t="s">
        <v>75</v>
      </c>
      <c r="B751" t="s">
        <v>68</v>
      </c>
      <c r="C751" t="s">
        <v>12</v>
      </c>
      <c r="D751" t="s">
        <v>10</v>
      </c>
      <c r="E751" t="s">
        <v>160</v>
      </c>
      <c r="F751" t="s">
        <v>8</v>
      </c>
      <c r="G751" t="s">
        <v>43</v>
      </c>
      <c r="H751">
        <v>360000</v>
      </c>
    </row>
    <row r="752" spans="1:8" x14ac:dyDescent="0.45">
      <c r="A752" t="s">
        <v>75</v>
      </c>
      <c r="B752" t="s">
        <v>69</v>
      </c>
      <c r="C752" t="s">
        <v>33</v>
      </c>
      <c r="D752" t="s">
        <v>10</v>
      </c>
      <c r="E752" t="s">
        <v>160</v>
      </c>
      <c r="F752" t="s">
        <v>8</v>
      </c>
      <c r="G752" t="s">
        <v>42</v>
      </c>
      <c r="H752">
        <v>360000</v>
      </c>
    </row>
    <row r="753" spans="1:8" x14ac:dyDescent="0.45">
      <c r="A753" t="s">
        <v>75</v>
      </c>
      <c r="B753" t="s">
        <v>69</v>
      </c>
      <c r="C753" t="s">
        <v>37</v>
      </c>
      <c r="D753" t="s">
        <v>70</v>
      </c>
      <c r="E753" t="s">
        <v>159</v>
      </c>
      <c r="F753" t="s">
        <v>8</v>
      </c>
      <c r="G753" t="s">
        <v>54</v>
      </c>
      <c r="H753">
        <v>600000</v>
      </c>
    </row>
    <row r="754" spans="1:8" x14ac:dyDescent="0.45">
      <c r="A754" t="s">
        <v>75</v>
      </c>
      <c r="B754" t="s">
        <v>69</v>
      </c>
      <c r="C754" t="s">
        <v>33</v>
      </c>
      <c r="D754" t="s">
        <v>10</v>
      </c>
      <c r="E754" t="s">
        <v>160</v>
      </c>
      <c r="F754" t="s">
        <v>8</v>
      </c>
      <c r="G754" t="s">
        <v>65</v>
      </c>
      <c r="H754">
        <v>385000</v>
      </c>
    </row>
    <row r="755" spans="1:8" x14ac:dyDescent="0.45">
      <c r="A755" t="s">
        <v>75</v>
      </c>
      <c r="B755" t="s">
        <v>68</v>
      </c>
      <c r="C755" t="s">
        <v>33</v>
      </c>
      <c r="D755" t="s">
        <v>10</v>
      </c>
      <c r="E755" t="s">
        <v>159</v>
      </c>
      <c r="F755" t="s">
        <v>8</v>
      </c>
      <c r="G755" t="s">
        <v>31</v>
      </c>
      <c r="H755">
        <v>400000</v>
      </c>
    </row>
    <row r="756" spans="1:8" x14ac:dyDescent="0.45">
      <c r="A756" t="s">
        <v>75</v>
      </c>
      <c r="B756" t="s">
        <v>68</v>
      </c>
      <c r="C756" t="s">
        <v>33</v>
      </c>
      <c r="D756" t="s">
        <v>70</v>
      </c>
      <c r="E756" t="s">
        <v>159</v>
      </c>
      <c r="F756" t="s">
        <v>8</v>
      </c>
      <c r="G756" t="s">
        <v>64</v>
      </c>
      <c r="H756">
        <v>490000</v>
      </c>
    </row>
    <row r="757" spans="1:8" x14ac:dyDescent="0.45">
      <c r="A757" t="s">
        <v>75</v>
      </c>
      <c r="B757" t="s">
        <v>69</v>
      </c>
      <c r="C757" t="s">
        <v>33</v>
      </c>
      <c r="D757" t="s">
        <v>10</v>
      </c>
      <c r="E757" t="s">
        <v>160</v>
      </c>
      <c r="F757" t="s">
        <v>8</v>
      </c>
      <c r="G757" t="s">
        <v>40</v>
      </c>
      <c r="H757">
        <v>281000</v>
      </c>
    </row>
    <row r="758" spans="1:8" x14ac:dyDescent="0.45">
      <c r="A758" t="s">
        <v>75</v>
      </c>
      <c r="B758" t="s">
        <v>68</v>
      </c>
      <c r="C758" t="s">
        <v>33</v>
      </c>
      <c r="D758" t="s">
        <v>70</v>
      </c>
      <c r="E758" t="s">
        <v>159</v>
      </c>
      <c r="F758" t="s">
        <v>8</v>
      </c>
      <c r="G758" t="s">
        <v>39</v>
      </c>
      <c r="H758">
        <v>530000</v>
      </c>
    </row>
    <row r="759" spans="1:8" x14ac:dyDescent="0.45">
      <c r="A759" t="s">
        <v>75</v>
      </c>
      <c r="B759" t="s">
        <v>69</v>
      </c>
      <c r="C759" t="s">
        <v>35</v>
      </c>
      <c r="D759" t="s">
        <v>10</v>
      </c>
      <c r="E759" t="s">
        <v>160</v>
      </c>
      <c r="F759" t="s">
        <v>8</v>
      </c>
      <c r="G759" t="s">
        <v>72</v>
      </c>
      <c r="H759">
        <v>550000</v>
      </c>
    </row>
    <row r="760" spans="1:8" x14ac:dyDescent="0.45">
      <c r="A760" t="s">
        <v>75</v>
      </c>
      <c r="B760" t="s">
        <v>68</v>
      </c>
      <c r="C760" t="s">
        <v>12</v>
      </c>
      <c r="D760" t="s">
        <v>10</v>
      </c>
      <c r="E760" t="s">
        <v>161</v>
      </c>
      <c r="F760" t="s">
        <v>8</v>
      </c>
      <c r="G760" t="s">
        <v>39</v>
      </c>
      <c r="H760">
        <v>370000</v>
      </c>
    </row>
    <row r="761" spans="1:8" x14ac:dyDescent="0.45">
      <c r="A761" t="s">
        <v>75</v>
      </c>
      <c r="B761" t="s">
        <v>68</v>
      </c>
      <c r="C761" t="s">
        <v>33</v>
      </c>
      <c r="D761" t="s">
        <v>10</v>
      </c>
      <c r="E761" t="s">
        <v>159</v>
      </c>
      <c r="F761" t="s">
        <v>8</v>
      </c>
      <c r="G761" t="s">
        <v>64</v>
      </c>
      <c r="H761">
        <v>420000</v>
      </c>
    </row>
    <row r="762" spans="1:8" x14ac:dyDescent="0.45">
      <c r="A762" t="s">
        <v>75</v>
      </c>
      <c r="B762" t="s">
        <v>68</v>
      </c>
      <c r="C762" t="s">
        <v>12</v>
      </c>
      <c r="D762" t="s">
        <v>10</v>
      </c>
      <c r="E762" t="s">
        <v>159</v>
      </c>
      <c r="F762" t="s">
        <v>8</v>
      </c>
      <c r="G762" t="s">
        <v>56</v>
      </c>
      <c r="H762">
        <v>319201</v>
      </c>
    </row>
    <row r="763" spans="1:8" x14ac:dyDescent="0.45">
      <c r="A763" t="s">
        <v>75</v>
      </c>
      <c r="B763" t="s">
        <v>69</v>
      </c>
      <c r="C763" t="s">
        <v>33</v>
      </c>
      <c r="D763" t="s">
        <v>70</v>
      </c>
      <c r="E763" t="s">
        <v>162</v>
      </c>
      <c r="F763" t="s">
        <v>8</v>
      </c>
      <c r="G763" t="s">
        <v>39</v>
      </c>
      <c r="H763">
        <v>550000</v>
      </c>
    </row>
    <row r="764" spans="1:8" x14ac:dyDescent="0.45">
      <c r="A764" t="s">
        <v>75</v>
      </c>
      <c r="B764" t="s">
        <v>69</v>
      </c>
      <c r="C764" t="s">
        <v>33</v>
      </c>
      <c r="D764" t="s">
        <v>70</v>
      </c>
      <c r="E764" t="s">
        <v>159</v>
      </c>
      <c r="F764" t="s">
        <v>8</v>
      </c>
      <c r="G764" t="s">
        <v>42</v>
      </c>
      <c r="H764">
        <v>460000</v>
      </c>
    </row>
    <row r="765" spans="1:8" x14ac:dyDescent="0.45">
      <c r="A765" t="s">
        <v>75</v>
      </c>
      <c r="B765" t="s">
        <v>68</v>
      </c>
      <c r="C765" t="s">
        <v>33</v>
      </c>
      <c r="D765" t="s">
        <v>70</v>
      </c>
      <c r="E765" t="s">
        <v>159</v>
      </c>
      <c r="F765" t="s">
        <v>8</v>
      </c>
      <c r="G765" t="s">
        <v>47</v>
      </c>
      <c r="H765">
        <v>450000</v>
      </c>
    </row>
    <row r="766" spans="1:8" x14ac:dyDescent="0.45">
      <c r="A766" t="s">
        <v>75</v>
      </c>
      <c r="B766" t="s">
        <v>69</v>
      </c>
      <c r="C766" t="s">
        <v>33</v>
      </c>
      <c r="D766" t="s">
        <v>10</v>
      </c>
      <c r="E766" t="s">
        <v>160</v>
      </c>
      <c r="F766" t="s">
        <v>8</v>
      </c>
      <c r="G766" t="s">
        <v>41</v>
      </c>
      <c r="H766">
        <v>300000</v>
      </c>
    </row>
    <row r="767" spans="1:8" x14ac:dyDescent="0.45">
      <c r="A767" t="s">
        <v>75</v>
      </c>
      <c r="B767" t="s">
        <v>69</v>
      </c>
      <c r="C767" t="s">
        <v>35</v>
      </c>
      <c r="D767" t="s">
        <v>70</v>
      </c>
      <c r="E767" t="s">
        <v>159</v>
      </c>
      <c r="G767" t="s">
        <v>56</v>
      </c>
      <c r="H767">
        <v>50000</v>
      </c>
    </row>
    <row r="768" spans="1:8" x14ac:dyDescent="0.45">
      <c r="A768" t="s">
        <v>75</v>
      </c>
      <c r="B768" t="s">
        <v>68</v>
      </c>
      <c r="C768" t="s">
        <v>36</v>
      </c>
      <c r="D768" t="s">
        <v>10</v>
      </c>
      <c r="E768" t="s">
        <v>161</v>
      </c>
      <c r="F768" t="s">
        <v>8</v>
      </c>
      <c r="G768" t="s">
        <v>41</v>
      </c>
      <c r="H768">
        <v>30000</v>
      </c>
    </row>
    <row r="769" spans="1:8" x14ac:dyDescent="0.45">
      <c r="A769" t="s">
        <v>75</v>
      </c>
      <c r="B769" t="s">
        <v>68</v>
      </c>
      <c r="C769" t="s">
        <v>36</v>
      </c>
      <c r="D769" t="s">
        <v>10</v>
      </c>
      <c r="E769" t="s">
        <v>160</v>
      </c>
      <c r="F769" t="s">
        <v>8</v>
      </c>
      <c r="G769" t="s">
        <v>71</v>
      </c>
      <c r="H769">
        <v>450000</v>
      </c>
    </row>
    <row r="770" spans="1:8" x14ac:dyDescent="0.45">
      <c r="A770" t="s">
        <v>75</v>
      </c>
      <c r="B770" t="s">
        <v>68</v>
      </c>
      <c r="C770" t="s">
        <v>33</v>
      </c>
      <c r="D770" t="s">
        <v>10</v>
      </c>
      <c r="E770" t="s">
        <v>160</v>
      </c>
      <c r="F770" t="s">
        <v>8</v>
      </c>
      <c r="G770" t="s">
        <v>40</v>
      </c>
      <c r="H770">
        <v>375000</v>
      </c>
    </row>
    <row r="771" spans="1:8" x14ac:dyDescent="0.45">
      <c r="A771" t="s">
        <v>75</v>
      </c>
      <c r="B771" t="s">
        <v>68</v>
      </c>
      <c r="C771" t="s">
        <v>33</v>
      </c>
      <c r="D771" t="s">
        <v>10</v>
      </c>
      <c r="E771" t="s">
        <v>159</v>
      </c>
      <c r="F771" t="s">
        <v>8</v>
      </c>
      <c r="G771" t="s">
        <v>40</v>
      </c>
      <c r="H771">
        <v>420000</v>
      </c>
    </row>
    <row r="772" spans="1:8" x14ac:dyDescent="0.45">
      <c r="A772" t="s">
        <v>75</v>
      </c>
      <c r="B772" t="s">
        <v>69</v>
      </c>
      <c r="C772" t="s">
        <v>36</v>
      </c>
      <c r="D772" t="s">
        <v>70</v>
      </c>
      <c r="E772" t="s">
        <v>159</v>
      </c>
      <c r="F772" t="s">
        <v>8</v>
      </c>
      <c r="G772" t="s">
        <v>56</v>
      </c>
      <c r="H772">
        <v>540000</v>
      </c>
    </row>
    <row r="773" spans="1:8" x14ac:dyDescent="0.45">
      <c r="A773" t="s">
        <v>75</v>
      </c>
      <c r="B773" t="s">
        <v>68</v>
      </c>
      <c r="C773" t="s">
        <v>12</v>
      </c>
      <c r="D773" t="s">
        <v>10</v>
      </c>
      <c r="E773" t="s">
        <v>160</v>
      </c>
      <c r="F773" t="s">
        <v>8</v>
      </c>
      <c r="G773" t="s">
        <v>46</v>
      </c>
      <c r="H773">
        <v>400000</v>
      </c>
    </row>
    <row r="774" spans="1:8" x14ac:dyDescent="0.45">
      <c r="A774" t="s">
        <v>75</v>
      </c>
      <c r="B774" t="s">
        <v>68</v>
      </c>
      <c r="C774" t="s">
        <v>12</v>
      </c>
      <c r="D774" t="s">
        <v>10</v>
      </c>
      <c r="E774" t="s">
        <v>160</v>
      </c>
      <c r="F774" t="s">
        <v>8</v>
      </c>
      <c r="G774" t="s">
        <v>48</v>
      </c>
      <c r="H774">
        <v>420000</v>
      </c>
    </row>
    <row r="775" spans="1:8" x14ac:dyDescent="0.45">
      <c r="A775" t="s">
        <v>75</v>
      </c>
      <c r="B775" t="s">
        <v>68</v>
      </c>
      <c r="C775" t="s">
        <v>12</v>
      </c>
      <c r="D775" t="s">
        <v>10</v>
      </c>
      <c r="E775" t="s">
        <v>160</v>
      </c>
      <c r="F775" t="s">
        <v>8</v>
      </c>
      <c r="G775" t="s">
        <v>39</v>
      </c>
      <c r="H775">
        <v>340000</v>
      </c>
    </row>
    <row r="776" spans="1:8" x14ac:dyDescent="0.45">
      <c r="A776" t="s">
        <v>75</v>
      </c>
      <c r="B776" t="s">
        <v>68</v>
      </c>
      <c r="C776" t="s">
        <v>33</v>
      </c>
      <c r="D776" t="s">
        <v>70</v>
      </c>
      <c r="E776" t="s">
        <v>159</v>
      </c>
      <c r="F776" t="s">
        <v>8</v>
      </c>
      <c r="G776" t="s">
        <v>56</v>
      </c>
      <c r="H776">
        <v>475000</v>
      </c>
    </row>
    <row r="777" spans="1:8" x14ac:dyDescent="0.45">
      <c r="A777" t="s">
        <v>75</v>
      </c>
      <c r="B777" t="s">
        <v>68</v>
      </c>
      <c r="C777" t="s">
        <v>12</v>
      </c>
      <c r="D777" t="s">
        <v>70</v>
      </c>
      <c r="E777" t="s">
        <v>160</v>
      </c>
      <c r="F777" t="s">
        <v>8</v>
      </c>
      <c r="G777" t="s">
        <v>39</v>
      </c>
      <c r="H777">
        <v>180000</v>
      </c>
    </row>
    <row r="778" spans="1:8" x14ac:dyDescent="0.45">
      <c r="A778" t="s">
        <v>75</v>
      </c>
      <c r="B778" t="s">
        <v>69</v>
      </c>
      <c r="C778" t="s">
        <v>33</v>
      </c>
      <c r="D778" t="s">
        <v>70</v>
      </c>
      <c r="E778" t="s">
        <v>162</v>
      </c>
      <c r="F778" t="s">
        <v>8</v>
      </c>
      <c r="G778" t="s">
        <v>39</v>
      </c>
      <c r="H778">
        <v>532000</v>
      </c>
    </row>
    <row r="779" spans="1:8" x14ac:dyDescent="0.45">
      <c r="A779" t="s">
        <v>75</v>
      </c>
      <c r="B779" t="s">
        <v>68</v>
      </c>
      <c r="C779" t="s">
        <v>33</v>
      </c>
      <c r="D779" t="s">
        <v>10</v>
      </c>
      <c r="E779" t="s">
        <v>160</v>
      </c>
      <c r="F779" t="s">
        <v>8</v>
      </c>
      <c r="G779" t="s">
        <v>64</v>
      </c>
      <c r="H779">
        <v>420000</v>
      </c>
    </row>
    <row r="780" spans="1:8" x14ac:dyDescent="0.45">
      <c r="A780" t="s">
        <v>75</v>
      </c>
      <c r="B780" t="s">
        <v>69</v>
      </c>
      <c r="C780" t="s">
        <v>35</v>
      </c>
      <c r="D780" t="s">
        <v>10</v>
      </c>
      <c r="E780" t="s">
        <v>161</v>
      </c>
      <c r="F780" t="s">
        <v>8</v>
      </c>
      <c r="G780" t="s">
        <v>40</v>
      </c>
      <c r="H780">
        <v>420000</v>
      </c>
    </row>
    <row r="781" spans="1:8" x14ac:dyDescent="0.45">
      <c r="A781" t="s">
        <v>75</v>
      </c>
      <c r="B781" t="s">
        <v>69</v>
      </c>
      <c r="C781" t="s">
        <v>12</v>
      </c>
      <c r="D781" t="s">
        <v>10</v>
      </c>
      <c r="E781" t="s">
        <v>160</v>
      </c>
      <c r="F781" t="s">
        <v>8</v>
      </c>
      <c r="G781" t="s">
        <v>39</v>
      </c>
      <c r="H781">
        <v>500000</v>
      </c>
    </row>
    <row r="782" spans="1:8" x14ac:dyDescent="0.45">
      <c r="A782" t="s">
        <v>75</v>
      </c>
      <c r="B782" t="s">
        <v>69</v>
      </c>
      <c r="C782" t="s">
        <v>33</v>
      </c>
      <c r="D782" t="s">
        <v>10</v>
      </c>
      <c r="E782" t="s">
        <v>160</v>
      </c>
      <c r="F782" t="s">
        <v>8</v>
      </c>
      <c r="G782" t="s">
        <v>39</v>
      </c>
      <c r="H782">
        <v>460000</v>
      </c>
    </row>
    <row r="783" spans="1:8" x14ac:dyDescent="0.45">
      <c r="A783" t="s">
        <v>75</v>
      </c>
      <c r="B783" t="s">
        <v>69</v>
      </c>
      <c r="C783" t="s">
        <v>12</v>
      </c>
      <c r="D783" t="s">
        <v>10</v>
      </c>
      <c r="E783" t="s">
        <v>159</v>
      </c>
      <c r="F783" t="s">
        <v>8</v>
      </c>
      <c r="G783" t="s">
        <v>39</v>
      </c>
      <c r="H783">
        <v>430000</v>
      </c>
    </row>
    <row r="784" spans="1:8" x14ac:dyDescent="0.45">
      <c r="A784" t="s">
        <v>75</v>
      </c>
      <c r="B784" t="s">
        <v>69</v>
      </c>
      <c r="C784" t="s">
        <v>33</v>
      </c>
      <c r="D784" t="s">
        <v>10</v>
      </c>
      <c r="E784" t="s">
        <v>161</v>
      </c>
      <c r="F784" t="s">
        <v>8</v>
      </c>
      <c r="G784" t="s">
        <v>41</v>
      </c>
      <c r="H784">
        <v>300000</v>
      </c>
    </row>
    <row r="785" spans="1:8" x14ac:dyDescent="0.45">
      <c r="A785" t="s">
        <v>75</v>
      </c>
      <c r="B785" t="s">
        <v>68</v>
      </c>
      <c r="C785" t="s">
        <v>33</v>
      </c>
      <c r="D785" t="s">
        <v>70</v>
      </c>
      <c r="E785" t="s">
        <v>159</v>
      </c>
      <c r="F785" t="s">
        <v>8</v>
      </c>
      <c r="G785" t="s">
        <v>56</v>
      </c>
      <c r="H785">
        <v>470000</v>
      </c>
    </row>
    <row r="786" spans="1:8" x14ac:dyDescent="0.45">
      <c r="A786" t="s">
        <v>75</v>
      </c>
      <c r="B786" t="s">
        <v>68</v>
      </c>
      <c r="C786" t="s">
        <v>33</v>
      </c>
      <c r="D786" t="s">
        <v>10</v>
      </c>
      <c r="E786" t="s">
        <v>159</v>
      </c>
      <c r="F786" t="s">
        <v>8</v>
      </c>
      <c r="G786" t="s">
        <v>39</v>
      </c>
      <c r="H786">
        <v>370000</v>
      </c>
    </row>
    <row r="787" spans="1:8" x14ac:dyDescent="0.45">
      <c r="A787" t="s">
        <v>75</v>
      </c>
      <c r="B787" t="s">
        <v>69</v>
      </c>
      <c r="C787" t="s">
        <v>33</v>
      </c>
      <c r="D787" t="s">
        <v>10</v>
      </c>
      <c r="E787" t="s">
        <v>160</v>
      </c>
      <c r="F787" t="s">
        <v>27</v>
      </c>
      <c r="G787" t="s">
        <v>65</v>
      </c>
      <c r="H787">
        <v>375000</v>
      </c>
    </row>
    <row r="788" spans="1:8" x14ac:dyDescent="0.45">
      <c r="A788" t="s">
        <v>75</v>
      </c>
      <c r="B788" t="s">
        <v>68</v>
      </c>
      <c r="C788" t="s">
        <v>12</v>
      </c>
      <c r="D788" t="s">
        <v>10</v>
      </c>
      <c r="E788" t="s">
        <v>160</v>
      </c>
      <c r="F788" t="s">
        <v>8</v>
      </c>
      <c r="G788" t="s">
        <v>41</v>
      </c>
      <c r="H788">
        <v>300000</v>
      </c>
    </row>
    <row r="789" spans="1:8" x14ac:dyDescent="0.45">
      <c r="A789" t="s">
        <v>75</v>
      </c>
      <c r="B789" t="s">
        <v>68</v>
      </c>
      <c r="C789" t="s">
        <v>35</v>
      </c>
      <c r="D789" t="s">
        <v>70</v>
      </c>
      <c r="E789" t="s">
        <v>162</v>
      </c>
      <c r="F789" t="s">
        <v>8</v>
      </c>
      <c r="G789" t="s">
        <v>40</v>
      </c>
      <c r="H789">
        <v>440000</v>
      </c>
    </row>
    <row r="790" spans="1:8" x14ac:dyDescent="0.45">
      <c r="A790" t="s">
        <v>75</v>
      </c>
      <c r="B790" t="s">
        <v>69</v>
      </c>
      <c r="C790" t="s">
        <v>33</v>
      </c>
      <c r="D790" t="s">
        <v>10</v>
      </c>
      <c r="E790" t="s">
        <v>160</v>
      </c>
      <c r="F790" t="s">
        <v>8</v>
      </c>
      <c r="G790" t="s">
        <v>54</v>
      </c>
      <c r="H790">
        <v>300000</v>
      </c>
    </row>
    <row r="791" spans="1:8" x14ac:dyDescent="0.45">
      <c r="A791" t="s">
        <v>75</v>
      </c>
      <c r="B791" t="s">
        <v>68</v>
      </c>
      <c r="C791" t="s">
        <v>33</v>
      </c>
      <c r="D791" t="s">
        <v>10</v>
      </c>
      <c r="E791" t="s">
        <v>160</v>
      </c>
      <c r="F791" t="s">
        <v>8</v>
      </c>
      <c r="G791" t="s">
        <v>41</v>
      </c>
      <c r="H791">
        <v>550000</v>
      </c>
    </row>
    <row r="792" spans="1:8" x14ac:dyDescent="0.45">
      <c r="A792" t="s">
        <v>75</v>
      </c>
      <c r="B792" t="s">
        <v>68</v>
      </c>
      <c r="C792" t="s">
        <v>35</v>
      </c>
      <c r="D792" t="s">
        <v>70</v>
      </c>
      <c r="E792" t="s">
        <v>159</v>
      </c>
      <c r="F792" t="s">
        <v>8</v>
      </c>
      <c r="G792" t="s">
        <v>71</v>
      </c>
      <c r="H792">
        <v>405000</v>
      </c>
    </row>
    <row r="793" spans="1:8" x14ac:dyDescent="0.45">
      <c r="A793" t="s">
        <v>75</v>
      </c>
      <c r="B793" t="s">
        <v>69</v>
      </c>
      <c r="C793" t="s">
        <v>33</v>
      </c>
      <c r="D793" t="s">
        <v>10</v>
      </c>
      <c r="E793" t="s">
        <v>160</v>
      </c>
      <c r="F793" t="s">
        <v>8</v>
      </c>
      <c r="G793" t="s">
        <v>41</v>
      </c>
      <c r="H793">
        <v>500000</v>
      </c>
    </row>
    <row r="794" spans="1:8" x14ac:dyDescent="0.45">
      <c r="A794" t="s">
        <v>75</v>
      </c>
      <c r="B794" t="s">
        <v>68</v>
      </c>
      <c r="C794" t="s">
        <v>12</v>
      </c>
      <c r="D794" t="s">
        <v>10</v>
      </c>
      <c r="E794" t="s">
        <v>160</v>
      </c>
      <c r="F794" t="s">
        <v>8</v>
      </c>
      <c r="G794" t="s">
        <v>65</v>
      </c>
      <c r="H794">
        <v>430000</v>
      </c>
    </row>
    <row r="795" spans="1:8" x14ac:dyDescent="0.45">
      <c r="A795" t="s">
        <v>75</v>
      </c>
      <c r="B795" t="s">
        <v>68</v>
      </c>
      <c r="C795" t="s">
        <v>12</v>
      </c>
      <c r="D795" t="s">
        <v>10</v>
      </c>
      <c r="E795" t="s">
        <v>160</v>
      </c>
      <c r="F795" t="s">
        <v>27</v>
      </c>
      <c r="G795" t="s">
        <v>64</v>
      </c>
      <c r="H795">
        <v>420000</v>
      </c>
    </row>
    <row r="796" spans="1:8" x14ac:dyDescent="0.45">
      <c r="A796" t="s">
        <v>75</v>
      </c>
      <c r="B796" t="s">
        <v>69</v>
      </c>
      <c r="C796" t="s">
        <v>35</v>
      </c>
      <c r="D796" t="s">
        <v>70</v>
      </c>
      <c r="E796" t="s">
        <v>159</v>
      </c>
      <c r="F796" t="s">
        <v>8</v>
      </c>
      <c r="G796" t="s">
        <v>39</v>
      </c>
      <c r="H796">
        <v>535000</v>
      </c>
    </row>
    <row r="797" spans="1:8" x14ac:dyDescent="0.45">
      <c r="A797" t="s">
        <v>75</v>
      </c>
      <c r="B797" t="s">
        <v>68</v>
      </c>
      <c r="C797" t="s">
        <v>33</v>
      </c>
      <c r="D797" t="s">
        <v>10</v>
      </c>
      <c r="E797" t="s">
        <v>159</v>
      </c>
      <c r="F797" t="s">
        <v>27</v>
      </c>
      <c r="G797" t="s">
        <v>40</v>
      </c>
      <c r="H797">
        <v>400000</v>
      </c>
    </row>
    <row r="798" spans="1:8" x14ac:dyDescent="0.45">
      <c r="A798" t="s">
        <v>75</v>
      </c>
      <c r="B798" t="s">
        <v>69</v>
      </c>
      <c r="C798" t="s">
        <v>35</v>
      </c>
      <c r="D798" t="s">
        <v>70</v>
      </c>
      <c r="E798" t="s">
        <v>159</v>
      </c>
      <c r="F798" t="s">
        <v>8</v>
      </c>
      <c r="G798" t="s">
        <v>39</v>
      </c>
      <c r="H798">
        <v>526500</v>
      </c>
    </row>
    <row r="799" spans="1:8" x14ac:dyDescent="0.45">
      <c r="A799" t="s">
        <v>75</v>
      </c>
      <c r="B799" t="s">
        <v>68</v>
      </c>
      <c r="C799" t="s">
        <v>33</v>
      </c>
      <c r="D799" t="s">
        <v>70</v>
      </c>
      <c r="E799" t="s">
        <v>162</v>
      </c>
      <c r="F799" t="s">
        <v>8</v>
      </c>
      <c r="G799" t="s">
        <v>56</v>
      </c>
      <c r="H799">
        <v>455000</v>
      </c>
    </row>
    <row r="800" spans="1:8" x14ac:dyDescent="0.45">
      <c r="A800" t="s">
        <v>75</v>
      </c>
      <c r="B800" t="s">
        <v>68</v>
      </c>
      <c r="C800" t="s">
        <v>37</v>
      </c>
      <c r="D800" t="s">
        <v>70</v>
      </c>
      <c r="E800" t="s">
        <v>159</v>
      </c>
      <c r="F800" t="s">
        <v>8</v>
      </c>
      <c r="G800" t="s">
        <v>64</v>
      </c>
      <c r="H800">
        <v>500000</v>
      </c>
    </row>
    <row r="801" spans="1:8" x14ac:dyDescent="0.45">
      <c r="A801" t="s">
        <v>75</v>
      </c>
      <c r="B801" t="s">
        <v>69</v>
      </c>
      <c r="C801" t="s">
        <v>12</v>
      </c>
      <c r="D801" t="s">
        <v>10</v>
      </c>
      <c r="E801" t="s">
        <v>160</v>
      </c>
      <c r="F801" t="s">
        <v>8</v>
      </c>
      <c r="G801" t="s">
        <v>46</v>
      </c>
      <c r="H801">
        <v>360000</v>
      </c>
    </row>
    <row r="802" spans="1:8" x14ac:dyDescent="0.45">
      <c r="A802" t="s">
        <v>75</v>
      </c>
      <c r="B802" t="s">
        <v>68</v>
      </c>
      <c r="C802" t="s">
        <v>33</v>
      </c>
      <c r="D802" t="s">
        <v>10</v>
      </c>
      <c r="E802" t="s">
        <v>159</v>
      </c>
      <c r="F802" t="s">
        <v>8</v>
      </c>
      <c r="G802" t="s">
        <v>64</v>
      </c>
      <c r="H802">
        <v>380000</v>
      </c>
    </row>
    <row r="803" spans="1:8" x14ac:dyDescent="0.45">
      <c r="A803" t="s">
        <v>75</v>
      </c>
      <c r="B803" t="s">
        <v>68</v>
      </c>
      <c r="C803" t="s">
        <v>35</v>
      </c>
      <c r="D803" t="s">
        <v>10</v>
      </c>
      <c r="E803" t="s">
        <v>160</v>
      </c>
      <c r="F803" t="s">
        <v>8</v>
      </c>
      <c r="G803" t="s">
        <v>56</v>
      </c>
      <c r="H803">
        <v>395000</v>
      </c>
    </row>
    <row r="804" spans="1:8" x14ac:dyDescent="0.45">
      <c r="A804" t="s">
        <v>75</v>
      </c>
      <c r="B804" t="s">
        <v>68</v>
      </c>
      <c r="C804" t="s">
        <v>33</v>
      </c>
      <c r="D804" t="s">
        <v>10</v>
      </c>
      <c r="E804" t="s">
        <v>160</v>
      </c>
      <c r="F804" t="s">
        <v>8</v>
      </c>
      <c r="G804" t="s">
        <v>64</v>
      </c>
      <c r="H804">
        <v>300000</v>
      </c>
    </row>
    <row r="805" spans="1:8" x14ac:dyDescent="0.45">
      <c r="A805" t="s">
        <v>75</v>
      </c>
      <c r="B805" t="s">
        <v>69</v>
      </c>
      <c r="C805" t="s">
        <v>35</v>
      </c>
      <c r="D805" t="s">
        <v>10</v>
      </c>
      <c r="E805" t="s">
        <v>161</v>
      </c>
      <c r="F805" t="s">
        <v>8</v>
      </c>
      <c r="G805" t="s">
        <v>41</v>
      </c>
      <c r="H805">
        <v>150000</v>
      </c>
    </row>
    <row r="808" spans="1:8" x14ac:dyDescent="0.45">
      <c r="G808" s="3" t="s">
        <v>164</v>
      </c>
      <c r="H808" s="3">
        <f>AVERAGE(H2:H805)</f>
        <v>434357.82462686568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08"/>
  <sheetViews>
    <sheetView topLeftCell="G1" workbookViewId="0">
      <selection activeCell="Q14" sqref="Q14"/>
    </sheetView>
  </sheetViews>
  <sheetFormatPr defaultColWidth="10.640625" defaultRowHeight="15.9" x14ac:dyDescent="0.45"/>
  <cols>
    <col min="1" max="1" width="17.35546875" bestFit="1" customWidth="1"/>
    <col min="2" max="2" width="9.35546875" customWidth="1"/>
    <col min="3" max="3" width="11.640625" bestFit="1" customWidth="1"/>
    <col min="4" max="4" width="15" bestFit="1" customWidth="1"/>
    <col min="5" max="5" width="9.140625" bestFit="1" customWidth="1"/>
    <col min="6" max="6" width="12.85546875" bestFit="1" customWidth="1"/>
    <col min="7" max="7" width="48" bestFit="1" customWidth="1"/>
    <col min="8" max="8" width="10.140625" bestFit="1" customWidth="1"/>
    <col min="9" max="9" width="10.140625" customWidth="1"/>
    <col min="10" max="10" width="17.35546875" bestFit="1" customWidth="1"/>
    <col min="16" max="16" width="11.640625" customWidth="1"/>
    <col min="17" max="17" width="10.140625" customWidth="1"/>
    <col min="27" max="27" width="55.35546875" customWidth="1"/>
    <col min="28" max="28" width="45" customWidth="1"/>
    <col min="29" max="29" width="29.35546875" customWidth="1"/>
    <col min="30" max="30" width="31.5" customWidth="1"/>
    <col min="31" max="31" width="46.640625" customWidth="1"/>
    <col min="32" max="32" width="37" customWidth="1"/>
  </cols>
  <sheetData>
    <row r="1" spans="1:33" s="6" customFormat="1" x14ac:dyDescent="0.45">
      <c r="A1" s="4" t="s">
        <v>0</v>
      </c>
      <c r="B1" s="5" t="s">
        <v>4</v>
      </c>
      <c r="C1" s="5" t="s">
        <v>156</v>
      </c>
      <c r="D1" s="5" t="s">
        <v>157</v>
      </c>
      <c r="E1" s="5" t="s">
        <v>158</v>
      </c>
      <c r="F1" s="5" t="s">
        <v>1</v>
      </c>
      <c r="G1" s="5" t="s">
        <v>2</v>
      </c>
      <c r="H1" s="2" t="s">
        <v>6</v>
      </c>
      <c r="I1" s="10"/>
      <c r="J1" s="4" t="s">
        <v>76</v>
      </c>
      <c r="K1" s="102" t="s">
        <v>79</v>
      </c>
      <c r="L1" s="5" t="s">
        <v>16</v>
      </c>
      <c r="M1" s="5" t="s">
        <v>82</v>
      </c>
      <c r="N1" s="5" t="s">
        <v>26</v>
      </c>
      <c r="O1" s="5" t="s">
        <v>165</v>
      </c>
      <c r="P1" s="5" t="s">
        <v>166</v>
      </c>
      <c r="Q1" s="1" t="s">
        <v>109</v>
      </c>
      <c r="R1" s="1" t="s">
        <v>110</v>
      </c>
      <c r="S1" s="1" t="s">
        <v>111</v>
      </c>
      <c r="T1" s="1" t="s">
        <v>112</v>
      </c>
      <c r="U1" s="1" t="s">
        <v>113</v>
      </c>
      <c r="V1" s="1" t="s">
        <v>114</v>
      </c>
      <c r="W1" s="1" t="s">
        <v>71</v>
      </c>
      <c r="AA1" s="1" t="s">
        <v>120</v>
      </c>
      <c r="AB1" s="1" t="s">
        <v>121</v>
      </c>
      <c r="AC1" s="1" t="s">
        <v>122</v>
      </c>
      <c r="AD1" s="1" t="s">
        <v>123</v>
      </c>
      <c r="AE1" s="1" t="s">
        <v>124</v>
      </c>
      <c r="AF1" s="1" t="s">
        <v>125</v>
      </c>
      <c r="AG1" s="1" t="s">
        <v>126</v>
      </c>
    </row>
    <row r="2" spans="1:33" x14ac:dyDescent="0.45">
      <c r="A2" t="s">
        <v>67</v>
      </c>
      <c r="B2" t="s">
        <v>68</v>
      </c>
      <c r="C2">
        <v>1</v>
      </c>
      <c r="D2" t="s">
        <v>10</v>
      </c>
      <c r="E2">
        <v>5</v>
      </c>
      <c r="F2" t="s">
        <v>8</v>
      </c>
      <c r="G2" t="s">
        <v>109</v>
      </c>
      <c r="H2">
        <v>350000</v>
      </c>
      <c r="J2" t="s">
        <v>67</v>
      </c>
      <c r="K2">
        <v>350000</v>
      </c>
      <c r="L2">
        <f t="shared" ref="L2:L65" si="0">IF(B2="F", 0, 1)</f>
        <v>0</v>
      </c>
      <c r="M2">
        <v>1</v>
      </c>
      <c r="N2">
        <f t="shared" ref="N2:N65" si="1">IF(D2="Bachelor",0,1)</f>
        <v>0</v>
      </c>
      <c r="O2">
        <v>5</v>
      </c>
      <c r="P2">
        <f t="shared" ref="P2:P44" si="2">IF(F2="Public sector",0,1)</f>
        <v>1</v>
      </c>
      <c r="Q2">
        <f t="shared" ref="Q2:Q65" si="3">IF(G2="EFCAB", 1, 0)</f>
        <v>1</v>
      </c>
      <c r="R2">
        <f t="shared" ref="R2:R65" si="4">IF(G2="BRIP", 1, 0)</f>
        <v>0</v>
      </c>
      <c r="S2">
        <f t="shared" ref="S2:S65" si="5">IF(G2="PPS", 1, 0)</f>
        <v>0</v>
      </c>
      <c r="T2">
        <f t="shared" ref="T2:T65" si="6">IF(G2="TIMPT", 1, 0)</f>
        <v>0</v>
      </c>
      <c r="U2">
        <f t="shared" ref="U2:U65" si="7">IF(G2="TESLO", 1, 0)</f>
        <v>0</v>
      </c>
      <c r="V2">
        <f t="shared" ref="V2:V65" si="8">IF(G2="HRTAC", 1, 0)</f>
        <v>0</v>
      </c>
      <c r="W2">
        <f t="shared" ref="W2:W65" si="9">IF(G2="Other", 1, 0)</f>
        <v>0</v>
      </c>
      <c r="AA2">
        <v>1</v>
      </c>
      <c r="AB2">
        <v>2</v>
      </c>
      <c r="AC2">
        <v>3</v>
      </c>
      <c r="AD2">
        <v>4</v>
      </c>
      <c r="AE2">
        <v>5</v>
      </c>
      <c r="AF2">
        <v>6</v>
      </c>
      <c r="AG2">
        <v>7</v>
      </c>
    </row>
    <row r="3" spans="1:33" x14ac:dyDescent="0.45">
      <c r="A3" t="s">
        <v>67</v>
      </c>
      <c r="B3" t="s">
        <v>69</v>
      </c>
      <c r="C3">
        <v>1</v>
      </c>
      <c r="D3" t="s">
        <v>10</v>
      </c>
      <c r="E3">
        <v>4</v>
      </c>
      <c r="F3" t="s">
        <v>8</v>
      </c>
      <c r="G3" t="s">
        <v>109</v>
      </c>
      <c r="H3">
        <v>450000</v>
      </c>
      <c r="J3" t="s">
        <v>67</v>
      </c>
      <c r="K3">
        <v>450000</v>
      </c>
      <c r="L3">
        <f t="shared" si="0"/>
        <v>1</v>
      </c>
      <c r="M3">
        <v>1</v>
      </c>
      <c r="N3">
        <f t="shared" si="1"/>
        <v>0</v>
      </c>
      <c r="O3">
        <v>4</v>
      </c>
      <c r="P3">
        <f t="shared" si="2"/>
        <v>1</v>
      </c>
      <c r="Q3">
        <f t="shared" si="3"/>
        <v>1</v>
      </c>
      <c r="R3">
        <f t="shared" si="4"/>
        <v>0</v>
      </c>
      <c r="S3">
        <f t="shared" si="5"/>
        <v>0</v>
      </c>
      <c r="T3">
        <f t="shared" si="6"/>
        <v>0</v>
      </c>
      <c r="U3">
        <f t="shared" si="7"/>
        <v>0</v>
      </c>
      <c r="V3">
        <f t="shared" si="8"/>
        <v>0</v>
      </c>
      <c r="W3">
        <f t="shared" si="9"/>
        <v>0</v>
      </c>
    </row>
    <row r="4" spans="1:33" x14ac:dyDescent="0.45">
      <c r="A4" t="s">
        <v>67</v>
      </c>
      <c r="B4" t="s">
        <v>69</v>
      </c>
      <c r="C4">
        <v>2</v>
      </c>
      <c r="D4" t="s">
        <v>70</v>
      </c>
      <c r="E4">
        <v>5</v>
      </c>
      <c r="F4" t="s">
        <v>8</v>
      </c>
      <c r="G4" t="s">
        <v>112</v>
      </c>
      <c r="H4">
        <v>480000</v>
      </c>
      <c r="J4" t="s">
        <v>67</v>
      </c>
      <c r="K4">
        <v>480000</v>
      </c>
      <c r="L4">
        <f t="shared" si="0"/>
        <v>1</v>
      </c>
      <c r="M4">
        <v>2</v>
      </c>
      <c r="N4">
        <f t="shared" si="1"/>
        <v>1</v>
      </c>
      <c r="O4">
        <v>5</v>
      </c>
      <c r="P4">
        <f t="shared" si="2"/>
        <v>1</v>
      </c>
      <c r="Q4">
        <f t="shared" si="3"/>
        <v>0</v>
      </c>
      <c r="R4">
        <f t="shared" si="4"/>
        <v>0</v>
      </c>
      <c r="S4">
        <f t="shared" si="5"/>
        <v>0</v>
      </c>
      <c r="T4">
        <f t="shared" si="6"/>
        <v>1</v>
      </c>
      <c r="U4">
        <f t="shared" si="7"/>
        <v>0</v>
      </c>
      <c r="V4">
        <f t="shared" si="8"/>
        <v>0</v>
      </c>
      <c r="W4">
        <f t="shared" si="9"/>
        <v>0</v>
      </c>
    </row>
    <row r="5" spans="1:33" x14ac:dyDescent="0.45">
      <c r="A5" t="s">
        <v>67</v>
      </c>
      <c r="B5" t="s">
        <v>68</v>
      </c>
      <c r="C5">
        <v>2</v>
      </c>
      <c r="D5" t="s">
        <v>10</v>
      </c>
      <c r="E5">
        <v>3</v>
      </c>
      <c r="F5" t="s">
        <v>8</v>
      </c>
      <c r="G5" t="s">
        <v>109</v>
      </c>
      <c r="H5">
        <v>450000</v>
      </c>
      <c r="J5" t="s">
        <v>67</v>
      </c>
      <c r="K5">
        <v>450000</v>
      </c>
      <c r="L5">
        <f t="shared" si="0"/>
        <v>0</v>
      </c>
      <c r="M5">
        <v>2</v>
      </c>
      <c r="N5">
        <f t="shared" si="1"/>
        <v>0</v>
      </c>
      <c r="O5">
        <v>3</v>
      </c>
      <c r="P5">
        <f t="shared" si="2"/>
        <v>1</v>
      </c>
      <c r="Q5">
        <f t="shared" si="3"/>
        <v>1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0</v>
      </c>
      <c r="V5">
        <f t="shared" si="8"/>
        <v>0</v>
      </c>
      <c r="W5">
        <f t="shared" si="9"/>
        <v>0</v>
      </c>
    </row>
    <row r="6" spans="1:33" x14ac:dyDescent="0.45">
      <c r="A6" t="s">
        <v>67</v>
      </c>
      <c r="B6" t="s">
        <v>68</v>
      </c>
      <c r="C6">
        <v>2</v>
      </c>
      <c r="D6" t="s">
        <v>70</v>
      </c>
      <c r="E6">
        <v>5</v>
      </c>
      <c r="F6" t="s">
        <v>8</v>
      </c>
      <c r="G6" t="s">
        <v>112</v>
      </c>
      <c r="H6">
        <v>480000</v>
      </c>
      <c r="J6" t="s">
        <v>67</v>
      </c>
      <c r="K6">
        <v>480000</v>
      </c>
      <c r="L6">
        <f t="shared" si="0"/>
        <v>0</v>
      </c>
      <c r="M6">
        <v>2</v>
      </c>
      <c r="N6">
        <f t="shared" si="1"/>
        <v>1</v>
      </c>
      <c r="O6">
        <v>5</v>
      </c>
      <c r="P6">
        <f t="shared" si="2"/>
        <v>1</v>
      </c>
      <c r="Q6">
        <f t="shared" si="3"/>
        <v>0</v>
      </c>
      <c r="R6">
        <f t="shared" si="4"/>
        <v>0</v>
      </c>
      <c r="S6">
        <f t="shared" si="5"/>
        <v>0</v>
      </c>
      <c r="T6">
        <f t="shared" si="6"/>
        <v>1</v>
      </c>
      <c r="U6">
        <f t="shared" si="7"/>
        <v>0</v>
      </c>
      <c r="V6">
        <f t="shared" si="8"/>
        <v>0</v>
      </c>
      <c r="W6">
        <f t="shared" si="9"/>
        <v>0</v>
      </c>
    </row>
    <row r="7" spans="1:33" x14ac:dyDescent="0.45">
      <c r="A7" t="s">
        <v>67</v>
      </c>
      <c r="B7" t="s">
        <v>69</v>
      </c>
      <c r="C7">
        <v>2</v>
      </c>
      <c r="D7" t="s">
        <v>10</v>
      </c>
      <c r="E7">
        <v>6</v>
      </c>
      <c r="F7" t="s">
        <v>8</v>
      </c>
      <c r="G7" t="s">
        <v>112</v>
      </c>
      <c r="H7">
        <v>450000</v>
      </c>
      <c r="J7" t="s">
        <v>67</v>
      </c>
      <c r="K7">
        <v>450000</v>
      </c>
      <c r="L7">
        <f t="shared" si="0"/>
        <v>1</v>
      </c>
      <c r="M7">
        <v>2</v>
      </c>
      <c r="N7">
        <f t="shared" si="1"/>
        <v>0</v>
      </c>
      <c r="O7">
        <v>6</v>
      </c>
      <c r="P7">
        <f t="shared" si="2"/>
        <v>1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1</v>
      </c>
      <c r="U7">
        <f t="shared" si="7"/>
        <v>0</v>
      </c>
      <c r="V7">
        <f t="shared" si="8"/>
        <v>0</v>
      </c>
      <c r="W7">
        <f t="shared" si="9"/>
        <v>0</v>
      </c>
    </row>
    <row r="8" spans="1:33" x14ac:dyDescent="0.45">
      <c r="A8" t="s">
        <v>67</v>
      </c>
      <c r="B8" t="s">
        <v>68</v>
      </c>
      <c r="C8">
        <v>5</v>
      </c>
      <c r="D8" t="s">
        <v>70</v>
      </c>
      <c r="E8">
        <v>5</v>
      </c>
      <c r="F8" t="s">
        <v>8</v>
      </c>
      <c r="G8" t="s">
        <v>110</v>
      </c>
      <c r="H8">
        <v>525000</v>
      </c>
      <c r="J8" t="s">
        <v>67</v>
      </c>
      <c r="K8">
        <v>525000</v>
      </c>
      <c r="L8">
        <f t="shared" si="0"/>
        <v>0</v>
      </c>
      <c r="M8">
        <v>5</v>
      </c>
      <c r="N8">
        <f t="shared" si="1"/>
        <v>1</v>
      </c>
      <c r="O8">
        <v>5</v>
      </c>
      <c r="P8">
        <f t="shared" si="2"/>
        <v>1</v>
      </c>
      <c r="Q8">
        <f t="shared" si="3"/>
        <v>0</v>
      </c>
      <c r="R8">
        <f t="shared" si="4"/>
        <v>1</v>
      </c>
      <c r="S8">
        <f t="shared" si="5"/>
        <v>0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</row>
    <row r="9" spans="1:33" x14ac:dyDescent="0.45">
      <c r="A9" t="s">
        <v>67</v>
      </c>
      <c r="B9" t="s">
        <v>68</v>
      </c>
      <c r="C9">
        <v>2</v>
      </c>
      <c r="D9" t="s">
        <v>70</v>
      </c>
      <c r="E9">
        <v>5</v>
      </c>
      <c r="F9" t="s">
        <v>8</v>
      </c>
      <c r="G9" t="s">
        <v>111</v>
      </c>
      <c r="H9">
        <v>620000</v>
      </c>
      <c r="J9" t="s">
        <v>67</v>
      </c>
      <c r="K9">
        <v>620000</v>
      </c>
      <c r="L9">
        <f t="shared" si="0"/>
        <v>0</v>
      </c>
      <c r="M9">
        <v>2</v>
      </c>
      <c r="N9">
        <f t="shared" si="1"/>
        <v>1</v>
      </c>
      <c r="O9">
        <v>5</v>
      </c>
      <c r="P9">
        <f t="shared" si="2"/>
        <v>1</v>
      </c>
      <c r="Q9">
        <f t="shared" si="3"/>
        <v>0</v>
      </c>
      <c r="R9">
        <f t="shared" si="4"/>
        <v>0</v>
      </c>
      <c r="S9">
        <f t="shared" si="5"/>
        <v>1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</row>
    <row r="10" spans="1:33" x14ac:dyDescent="0.45">
      <c r="A10" t="s">
        <v>67</v>
      </c>
      <c r="B10" t="s">
        <v>68</v>
      </c>
      <c r="C10">
        <v>3</v>
      </c>
      <c r="D10" t="s">
        <v>70</v>
      </c>
      <c r="E10">
        <v>5</v>
      </c>
      <c r="F10" t="s">
        <v>27</v>
      </c>
      <c r="G10" t="s">
        <v>111</v>
      </c>
      <c r="H10">
        <v>475000</v>
      </c>
      <c r="J10" t="s">
        <v>67</v>
      </c>
      <c r="K10">
        <v>475000</v>
      </c>
      <c r="L10">
        <f t="shared" si="0"/>
        <v>0</v>
      </c>
      <c r="M10">
        <v>3</v>
      </c>
      <c r="N10">
        <f t="shared" si="1"/>
        <v>1</v>
      </c>
      <c r="O10">
        <v>5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1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AB10" t="s">
        <v>127</v>
      </c>
    </row>
    <row r="11" spans="1:33" x14ac:dyDescent="0.45">
      <c r="A11" t="s">
        <v>67</v>
      </c>
      <c r="B11" t="s">
        <v>68</v>
      </c>
      <c r="C11">
        <v>1</v>
      </c>
      <c r="D11" t="s">
        <v>10</v>
      </c>
      <c r="E11">
        <v>5</v>
      </c>
      <c r="F11" t="s">
        <v>8</v>
      </c>
      <c r="G11" t="s">
        <v>112</v>
      </c>
      <c r="H11">
        <v>400000</v>
      </c>
      <c r="J11" t="s">
        <v>67</v>
      </c>
      <c r="K11">
        <v>400000</v>
      </c>
      <c r="L11">
        <f t="shared" si="0"/>
        <v>0</v>
      </c>
      <c r="M11">
        <v>1</v>
      </c>
      <c r="N11">
        <f t="shared" si="1"/>
        <v>0</v>
      </c>
      <c r="O11">
        <v>5</v>
      </c>
      <c r="P11">
        <f t="shared" si="2"/>
        <v>1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1</v>
      </c>
      <c r="U11">
        <f t="shared" si="7"/>
        <v>0</v>
      </c>
      <c r="V11">
        <f t="shared" si="8"/>
        <v>0</v>
      </c>
      <c r="W11">
        <f t="shared" si="9"/>
        <v>0</v>
      </c>
      <c r="AA11" t="s">
        <v>56</v>
      </c>
      <c r="AB11">
        <v>1</v>
      </c>
    </row>
    <row r="12" spans="1:33" x14ac:dyDescent="0.45">
      <c r="A12" t="s">
        <v>67</v>
      </c>
      <c r="B12" t="s">
        <v>68</v>
      </c>
      <c r="C12">
        <v>2</v>
      </c>
      <c r="D12" t="s">
        <v>10</v>
      </c>
      <c r="E12">
        <v>6</v>
      </c>
      <c r="F12" t="s">
        <v>8</v>
      </c>
      <c r="G12" t="s">
        <v>112</v>
      </c>
      <c r="H12">
        <v>430000</v>
      </c>
      <c r="J12" t="s">
        <v>67</v>
      </c>
      <c r="K12">
        <v>430000</v>
      </c>
      <c r="L12">
        <f t="shared" si="0"/>
        <v>0</v>
      </c>
      <c r="M12">
        <v>2</v>
      </c>
      <c r="N12">
        <f t="shared" si="1"/>
        <v>0</v>
      </c>
      <c r="O12">
        <v>6</v>
      </c>
      <c r="P12">
        <f t="shared" si="2"/>
        <v>1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1</v>
      </c>
      <c r="U12">
        <f t="shared" si="7"/>
        <v>0</v>
      </c>
      <c r="V12">
        <f t="shared" si="8"/>
        <v>0</v>
      </c>
      <c r="W12">
        <f t="shared" si="9"/>
        <v>0</v>
      </c>
      <c r="AA12" t="s">
        <v>65</v>
      </c>
      <c r="AB12">
        <v>1</v>
      </c>
    </row>
    <row r="13" spans="1:33" x14ac:dyDescent="0.45">
      <c r="A13" t="s">
        <v>67</v>
      </c>
      <c r="B13" t="s">
        <v>68</v>
      </c>
      <c r="C13">
        <v>3</v>
      </c>
      <c r="D13" t="s">
        <v>70</v>
      </c>
      <c r="E13">
        <v>5</v>
      </c>
      <c r="F13" t="s">
        <v>8</v>
      </c>
      <c r="G13" t="s">
        <v>109</v>
      </c>
      <c r="H13">
        <v>630000</v>
      </c>
      <c r="J13" t="s">
        <v>67</v>
      </c>
      <c r="K13">
        <v>630000</v>
      </c>
      <c r="L13">
        <f t="shared" si="0"/>
        <v>0</v>
      </c>
      <c r="M13">
        <v>3</v>
      </c>
      <c r="N13">
        <f t="shared" si="1"/>
        <v>1</v>
      </c>
      <c r="O13">
        <v>5</v>
      </c>
      <c r="P13">
        <f t="shared" si="2"/>
        <v>1</v>
      </c>
      <c r="Q13">
        <f t="shared" si="3"/>
        <v>1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  <c r="V13">
        <f t="shared" si="8"/>
        <v>0</v>
      </c>
      <c r="W13">
        <f t="shared" si="9"/>
        <v>0</v>
      </c>
      <c r="AA13" t="s">
        <v>39</v>
      </c>
      <c r="AB13">
        <v>1</v>
      </c>
    </row>
    <row r="14" spans="1:33" x14ac:dyDescent="0.45">
      <c r="A14" t="s">
        <v>67</v>
      </c>
      <c r="B14" t="s">
        <v>69</v>
      </c>
      <c r="C14">
        <v>1</v>
      </c>
      <c r="D14" t="s">
        <v>10</v>
      </c>
      <c r="E14">
        <v>5</v>
      </c>
      <c r="F14" t="s">
        <v>8</v>
      </c>
      <c r="G14" t="s">
        <v>109</v>
      </c>
      <c r="H14">
        <v>330000</v>
      </c>
      <c r="J14" t="s">
        <v>67</v>
      </c>
      <c r="K14">
        <v>330000</v>
      </c>
      <c r="L14">
        <f t="shared" si="0"/>
        <v>1</v>
      </c>
      <c r="M14">
        <v>1</v>
      </c>
      <c r="N14">
        <f t="shared" si="1"/>
        <v>0</v>
      </c>
      <c r="O14">
        <v>5</v>
      </c>
      <c r="P14">
        <f t="shared" si="2"/>
        <v>1</v>
      </c>
      <c r="Q14">
        <f t="shared" si="3"/>
        <v>1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0</v>
      </c>
      <c r="V14">
        <f t="shared" si="8"/>
        <v>0</v>
      </c>
      <c r="W14">
        <f t="shared" si="9"/>
        <v>0</v>
      </c>
      <c r="AA14" t="s">
        <v>30</v>
      </c>
      <c r="AB14">
        <v>1</v>
      </c>
    </row>
    <row r="15" spans="1:33" x14ac:dyDescent="0.45">
      <c r="A15" t="s">
        <v>67</v>
      </c>
      <c r="B15" t="s">
        <v>69</v>
      </c>
      <c r="C15">
        <v>3</v>
      </c>
      <c r="D15" t="s">
        <v>70</v>
      </c>
      <c r="E15">
        <v>5</v>
      </c>
      <c r="F15" t="s">
        <v>8</v>
      </c>
      <c r="G15" t="s">
        <v>112</v>
      </c>
      <c r="H15">
        <v>460000</v>
      </c>
      <c r="J15" t="s">
        <v>67</v>
      </c>
      <c r="K15">
        <v>460000</v>
      </c>
      <c r="L15">
        <f t="shared" si="0"/>
        <v>1</v>
      </c>
      <c r="M15">
        <v>3</v>
      </c>
      <c r="N15">
        <f t="shared" si="1"/>
        <v>1</v>
      </c>
      <c r="O15">
        <v>5</v>
      </c>
      <c r="P15">
        <f t="shared" si="2"/>
        <v>1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1</v>
      </c>
      <c r="U15">
        <f t="shared" si="7"/>
        <v>0</v>
      </c>
      <c r="V15">
        <f t="shared" si="8"/>
        <v>0</v>
      </c>
      <c r="W15">
        <f t="shared" si="9"/>
        <v>0</v>
      </c>
      <c r="AA15" t="s">
        <v>31</v>
      </c>
      <c r="AB15">
        <v>3</v>
      </c>
    </row>
    <row r="16" spans="1:33" x14ac:dyDescent="0.45">
      <c r="A16" t="s">
        <v>67</v>
      </c>
      <c r="B16" t="s">
        <v>68</v>
      </c>
      <c r="C16">
        <v>3</v>
      </c>
      <c r="D16" t="s">
        <v>70</v>
      </c>
      <c r="E16">
        <v>5</v>
      </c>
      <c r="F16" t="s">
        <v>27</v>
      </c>
      <c r="G16" t="s">
        <v>111</v>
      </c>
      <c r="H16">
        <v>475000</v>
      </c>
      <c r="J16" t="s">
        <v>67</v>
      </c>
      <c r="K16">
        <v>475000</v>
      </c>
      <c r="L16">
        <f t="shared" si="0"/>
        <v>0</v>
      </c>
      <c r="M16">
        <v>3</v>
      </c>
      <c r="N16">
        <f t="shared" si="1"/>
        <v>1</v>
      </c>
      <c r="O16">
        <v>5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1</v>
      </c>
      <c r="T16">
        <f t="shared" si="6"/>
        <v>0</v>
      </c>
      <c r="U16">
        <f t="shared" si="7"/>
        <v>0</v>
      </c>
      <c r="V16">
        <f t="shared" si="8"/>
        <v>0</v>
      </c>
      <c r="W16">
        <f t="shared" si="9"/>
        <v>0</v>
      </c>
      <c r="AA16" t="s">
        <v>52</v>
      </c>
      <c r="AB16">
        <v>6</v>
      </c>
    </row>
    <row r="17" spans="1:28" x14ac:dyDescent="0.45">
      <c r="A17" t="s">
        <v>67</v>
      </c>
      <c r="B17" t="s">
        <v>68</v>
      </c>
      <c r="C17">
        <v>2</v>
      </c>
      <c r="D17" t="s">
        <v>70</v>
      </c>
      <c r="E17">
        <v>5</v>
      </c>
      <c r="F17" t="s">
        <v>8</v>
      </c>
      <c r="G17" t="s">
        <v>112</v>
      </c>
      <c r="H17">
        <v>500000</v>
      </c>
      <c r="J17" t="s">
        <v>67</v>
      </c>
      <c r="K17">
        <v>500000</v>
      </c>
      <c r="L17">
        <f t="shared" si="0"/>
        <v>0</v>
      </c>
      <c r="M17">
        <v>2</v>
      </c>
      <c r="N17">
        <f t="shared" si="1"/>
        <v>1</v>
      </c>
      <c r="O17">
        <v>5</v>
      </c>
      <c r="P17">
        <f t="shared" si="2"/>
        <v>1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1</v>
      </c>
      <c r="U17">
        <f t="shared" si="7"/>
        <v>0</v>
      </c>
      <c r="V17">
        <f t="shared" si="8"/>
        <v>0</v>
      </c>
      <c r="W17">
        <f t="shared" si="9"/>
        <v>0</v>
      </c>
      <c r="AA17" t="s">
        <v>45</v>
      </c>
      <c r="AB17">
        <v>2</v>
      </c>
    </row>
    <row r="18" spans="1:28" x14ac:dyDescent="0.45">
      <c r="A18" t="s">
        <v>67</v>
      </c>
      <c r="B18" t="s">
        <v>69</v>
      </c>
      <c r="C18">
        <v>2</v>
      </c>
      <c r="D18" t="s">
        <v>70</v>
      </c>
      <c r="E18">
        <v>5</v>
      </c>
      <c r="F18" t="s">
        <v>8</v>
      </c>
      <c r="G18" t="s">
        <v>71</v>
      </c>
      <c r="H18">
        <v>450000</v>
      </c>
      <c r="J18" t="s">
        <v>67</v>
      </c>
      <c r="K18">
        <v>450000</v>
      </c>
      <c r="L18">
        <f t="shared" si="0"/>
        <v>1</v>
      </c>
      <c r="M18">
        <v>2</v>
      </c>
      <c r="N18">
        <f t="shared" si="1"/>
        <v>1</v>
      </c>
      <c r="O18">
        <v>5</v>
      </c>
      <c r="P18">
        <f t="shared" si="2"/>
        <v>1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  <c r="V18">
        <f t="shared" si="8"/>
        <v>0</v>
      </c>
      <c r="W18">
        <f t="shared" si="9"/>
        <v>1</v>
      </c>
      <c r="AA18" t="s">
        <v>64</v>
      </c>
      <c r="AB18">
        <v>4</v>
      </c>
    </row>
    <row r="19" spans="1:28" x14ac:dyDescent="0.45">
      <c r="A19" t="s">
        <v>67</v>
      </c>
      <c r="B19" t="s">
        <v>68</v>
      </c>
      <c r="C19">
        <v>3</v>
      </c>
      <c r="D19" t="s">
        <v>70</v>
      </c>
      <c r="E19">
        <v>5</v>
      </c>
      <c r="F19" t="s">
        <v>8</v>
      </c>
      <c r="G19" t="s">
        <v>109</v>
      </c>
      <c r="H19">
        <v>460000</v>
      </c>
      <c r="J19" t="s">
        <v>67</v>
      </c>
      <c r="K19">
        <v>460000</v>
      </c>
      <c r="L19">
        <f t="shared" si="0"/>
        <v>0</v>
      </c>
      <c r="M19">
        <v>3</v>
      </c>
      <c r="N19">
        <f t="shared" si="1"/>
        <v>1</v>
      </c>
      <c r="O19">
        <v>5</v>
      </c>
      <c r="P19">
        <f t="shared" si="2"/>
        <v>1</v>
      </c>
      <c r="Q19">
        <f t="shared" si="3"/>
        <v>1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  <c r="V19">
        <f t="shared" si="8"/>
        <v>0</v>
      </c>
      <c r="W19">
        <f t="shared" si="9"/>
        <v>0</v>
      </c>
      <c r="AA19" t="s">
        <v>15</v>
      </c>
      <c r="AB19">
        <v>2</v>
      </c>
    </row>
    <row r="20" spans="1:28" x14ac:dyDescent="0.45">
      <c r="A20" t="s">
        <v>67</v>
      </c>
      <c r="B20" t="s">
        <v>68</v>
      </c>
      <c r="C20">
        <v>2</v>
      </c>
      <c r="D20" t="s">
        <v>10</v>
      </c>
      <c r="E20">
        <v>5</v>
      </c>
      <c r="F20" t="s">
        <v>8</v>
      </c>
      <c r="G20" t="s">
        <v>110</v>
      </c>
      <c r="H20">
        <v>400000</v>
      </c>
      <c r="J20" t="s">
        <v>67</v>
      </c>
      <c r="K20">
        <v>400000</v>
      </c>
      <c r="L20">
        <f t="shared" si="0"/>
        <v>0</v>
      </c>
      <c r="M20">
        <v>2</v>
      </c>
      <c r="N20">
        <f t="shared" si="1"/>
        <v>0</v>
      </c>
      <c r="O20">
        <v>5</v>
      </c>
      <c r="P20">
        <f t="shared" si="2"/>
        <v>1</v>
      </c>
      <c r="Q20">
        <f t="shared" si="3"/>
        <v>0</v>
      </c>
      <c r="R20">
        <f t="shared" si="4"/>
        <v>1</v>
      </c>
      <c r="S20">
        <f t="shared" si="5"/>
        <v>0</v>
      </c>
      <c r="T20">
        <f t="shared" si="6"/>
        <v>0</v>
      </c>
      <c r="U20">
        <f t="shared" si="7"/>
        <v>0</v>
      </c>
      <c r="V20">
        <f t="shared" si="8"/>
        <v>0</v>
      </c>
      <c r="W20">
        <f t="shared" si="9"/>
        <v>0</v>
      </c>
      <c r="AA20" t="s">
        <v>42</v>
      </c>
      <c r="AB20">
        <v>4</v>
      </c>
    </row>
    <row r="21" spans="1:28" x14ac:dyDescent="0.45">
      <c r="A21" t="s">
        <v>67</v>
      </c>
      <c r="B21" t="s">
        <v>68</v>
      </c>
      <c r="C21">
        <v>3</v>
      </c>
      <c r="D21" t="s">
        <v>70</v>
      </c>
      <c r="E21">
        <v>5</v>
      </c>
      <c r="F21" t="s">
        <v>8</v>
      </c>
      <c r="G21" t="s">
        <v>109</v>
      </c>
      <c r="H21">
        <v>500000</v>
      </c>
      <c r="J21" t="s">
        <v>67</v>
      </c>
      <c r="K21">
        <v>500000</v>
      </c>
      <c r="L21">
        <f t="shared" si="0"/>
        <v>0</v>
      </c>
      <c r="M21">
        <v>3</v>
      </c>
      <c r="N21">
        <f t="shared" si="1"/>
        <v>1</v>
      </c>
      <c r="O21">
        <v>5</v>
      </c>
      <c r="P21">
        <f t="shared" si="2"/>
        <v>1</v>
      </c>
      <c r="Q21">
        <f t="shared" si="3"/>
        <v>1</v>
      </c>
      <c r="R21">
        <f t="shared" si="4"/>
        <v>0</v>
      </c>
      <c r="S21">
        <f t="shared" si="5"/>
        <v>0</v>
      </c>
      <c r="T21">
        <f t="shared" si="6"/>
        <v>0</v>
      </c>
      <c r="U21">
        <f t="shared" si="7"/>
        <v>0</v>
      </c>
      <c r="V21">
        <f t="shared" si="8"/>
        <v>0</v>
      </c>
      <c r="W21">
        <f t="shared" si="9"/>
        <v>0</v>
      </c>
      <c r="AA21" t="s">
        <v>72</v>
      </c>
      <c r="AB21">
        <v>5</v>
      </c>
    </row>
    <row r="22" spans="1:28" x14ac:dyDescent="0.45">
      <c r="A22" t="s">
        <v>67</v>
      </c>
      <c r="B22" t="s">
        <v>68</v>
      </c>
      <c r="C22">
        <v>2</v>
      </c>
      <c r="D22" t="s">
        <v>10</v>
      </c>
      <c r="E22">
        <v>4</v>
      </c>
      <c r="F22" t="s">
        <v>8</v>
      </c>
      <c r="G22" t="s">
        <v>109</v>
      </c>
      <c r="H22">
        <v>390000</v>
      </c>
      <c r="J22" t="s">
        <v>67</v>
      </c>
      <c r="K22">
        <v>390000</v>
      </c>
      <c r="L22">
        <f t="shared" si="0"/>
        <v>0</v>
      </c>
      <c r="M22">
        <v>2</v>
      </c>
      <c r="N22">
        <f t="shared" si="1"/>
        <v>0</v>
      </c>
      <c r="O22">
        <v>4</v>
      </c>
      <c r="P22">
        <f t="shared" si="2"/>
        <v>1</v>
      </c>
      <c r="Q22">
        <f t="shared" si="3"/>
        <v>1</v>
      </c>
      <c r="R22">
        <f t="shared" si="4"/>
        <v>0</v>
      </c>
      <c r="S22">
        <f t="shared" si="5"/>
        <v>0</v>
      </c>
      <c r="T22">
        <f t="shared" si="6"/>
        <v>0</v>
      </c>
      <c r="U22">
        <f t="shared" si="7"/>
        <v>0</v>
      </c>
      <c r="V22">
        <f t="shared" si="8"/>
        <v>0</v>
      </c>
      <c r="W22">
        <f t="shared" si="9"/>
        <v>0</v>
      </c>
      <c r="AA22" s="101" t="s">
        <v>71</v>
      </c>
      <c r="AB22">
        <v>7</v>
      </c>
    </row>
    <row r="23" spans="1:28" x14ac:dyDescent="0.45">
      <c r="A23" t="s">
        <v>67</v>
      </c>
      <c r="B23" t="s">
        <v>68</v>
      </c>
      <c r="C23">
        <v>2</v>
      </c>
      <c r="D23" t="s">
        <v>70</v>
      </c>
      <c r="E23">
        <v>4</v>
      </c>
      <c r="F23" t="s">
        <v>8</v>
      </c>
      <c r="G23" t="s">
        <v>110</v>
      </c>
      <c r="H23">
        <v>470000</v>
      </c>
      <c r="J23" t="s">
        <v>67</v>
      </c>
      <c r="K23">
        <v>470000</v>
      </c>
      <c r="L23">
        <f t="shared" si="0"/>
        <v>0</v>
      </c>
      <c r="M23">
        <v>2</v>
      </c>
      <c r="N23">
        <f t="shared" si="1"/>
        <v>1</v>
      </c>
      <c r="O23">
        <v>4</v>
      </c>
      <c r="P23">
        <f t="shared" si="2"/>
        <v>1</v>
      </c>
      <c r="Q23">
        <f t="shared" si="3"/>
        <v>0</v>
      </c>
      <c r="R23">
        <f t="shared" si="4"/>
        <v>1</v>
      </c>
      <c r="S23">
        <f t="shared" si="5"/>
        <v>0</v>
      </c>
      <c r="T23">
        <f t="shared" si="6"/>
        <v>0</v>
      </c>
      <c r="U23">
        <f t="shared" si="7"/>
        <v>0</v>
      </c>
      <c r="V23">
        <f t="shared" si="8"/>
        <v>0</v>
      </c>
      <c r="W23">
        <f t="shared" si="9"/>
        <v>0</v>
      </c>
      <c r="AA23" t="s">
        <v>89</v>
      </c>
      <c r="AB23">
        <v>3</v>
      </c>
    </row>
    <row r="24" spans="1:28" x14ac:dyDescent="0.45">
      <c r="A24" t="s">
        <v>67</v>
      </c>
      <c r="B24" t="s">
        <v>68</v>
      </c>
      <c r="C24">
        <v>2</v>
      </c>
      <c r="D24" t="s">
        <v>10</v>
      </c>
      <c r="E24">
        <v>4</v>
      </c>
      <c r="F24" t="s">
        <v>8</v>
      </c>
      <c r="G24" t="s">
        <v>71</v>
      </c>
      <c r="H24">
        <v>400000</v>
      </c>
      <c r="J24" t="s">
        <v>67</v>
      </c>
      <c r="K24">
        <v>400000</v>
      </c>
      <c r="L24">
        <f t="shared" si="0"/>
        <v>0</v>
      </c>
      <c r="M24">
        <v>2</v>
      </c>
      <c r="N24">
        <f t="shared" si="1"/>
        <v>0</v>
      </c>
      <c r="O24">
        <v>4</v>
      </c>
      <c r="P24">
        <f t="shared" si="2"/>
        <v>1</v>
      </c>
      <c r="Q24">
        <f t="shared" si="3"/>
        <v>0</v>
      </c>
      <c r="R24">
        <f t="shared" si="4"/>
        <v>0</v>
      </c>
      <c r="S24">
        <f t="shared" si="5"/>
        <v>0</v>
      </c>
      <c r="T24">
        <f t="shared" si="6"/>
        <v>0</v>
      </c>
      <c r="U24">
        <f t="shared" si="7"/>
        <v>0</v>
      </c>
      <c r="V24">
        <f t="shared" si="8"/>
        <v>0</v>
      </c>
      <c r="W24">
        <f t="shared" si="9"/>
        <v>1</v>
      </c>
      <c r="AA24" t="s">
        <v>20</v>
      </c>
      <c r="AB24">
        <v>3</v>
      </c>
    </row>
    <row r="25" spans="1:28" x14ac:dyDescent="0.45">
      <c r="A25" t="s">
        <v>67</v>
      </c>
      <c r="B25" t="s">
        <v>69</v>
      </c>
      <c r="C25">
        <v>3</v>
      </c>
      <c r="D25" t="s">
        <v>10</v>
      </c>
      <c r="E25">
        <v>4</v>
      </c>
      <c r="F25" t="s">
        <v>8</v>
      </c>
      <c r="G25" t="s">
        <v>110</v>
      </c>
      <c r="H25">
        <v>450000</v>
      </c>
      <c r="J25" t="s">
        <v>67</v>
      </c>
      <c r="K25">
        <v>450000</v>
      </c>
      <c r="L25">
        <f t="shared" si="0"/>
        <v>1</v>
      </c>
      <c r="M25">
        <v>3</v>
      </c>
      <c r="N25">
        <f t="shared" si="1"/>
        <v>0</v>
      </c>
      <c r="O25">
        <v>4</v>
      </c>
      <c r="P25">
        <f t="shared" si="2"/>
        <v>1</v>
      </c>
      <c r="Q25">
        <f t="shared" si="3"/>
        <v>0</v>
      </c>
      <c r="R25">
        <f t="shared" si="4"/>
        <v>1</v>
      </c>
      <c r="S25">
        <f t="shared" si="5"/>
        <v>0</v>
      </c>
      <c r="T25">
        <f t="shared" si="6"/>
        <v>0</v>
      </c>
      <c r="U25">
        <f t="shared" si="7"/>
        <v>0</v>
      </c>
      <c r="V25">
        <f t="shared" si="8"/>
        <v>0</v>
      </c>
      <c r="W25">
        <f t="shared" si="9"/>
        <v>0</v>
      </c>
      <c r="AA25" t="s">
        <v>19</v>
      </c>
      <c r="AB25">
        <v>2</v>
      </c>
    </row>
    <row r="26" spans="1:28" x14ac:dyDescent="0.45">
      <c r="A26" t="s">
        <v>67</v>
      </c>
      <c r="B26" t="s">
        <v>69</v>
      </c>
      <c r="C26">
        <v>3</v>
      </c>
      <c r="D26" t="s">
        <v>70</v>
      </c>
      <c r="E26">
        <v>5</v>
      </c>
      <c r="F26" t="s">
        <v>8</v>
      </c>
      <c r="G26" t="s">
        <v>109</v>
      </c>
      <c r="H26">
        <v>550000</v>
      </c>
      <c r="J26" t="s">
        <v>67</v>
      </c>
      <c r="K26">
        <v>550000</v>
      </c>
      <c r="L26">
        <f t="shared" si="0"/>
        <v>1</v>
      </c>
      <c r="M26">
        <v>3</v>
      </c>
      <c r="N26">
        <f t="shared" si="1"/>
        <v>1</v>
      </c>
      <c r="O26">
        <v>5</v>
      </c>
      <c r="P26">
        <f t="shared" si="2"/>
        <v>1</v>
      </c>
      <c r="Q26">
        <f t="shared" si="3"/>
        <v>1</v>
      </c>
      <c r="R26">
        <f t="shared" si="4"/>
        <v>0</v>
      </c>
      <c r="S26">
        <f t="shared" si="5"/>
        <v>0</v>
      </c>
      <c r="T26">
        <f t="shared" si="6"/>
        <v>0</v>
      </c>
      <c r="U26">
        <f t="shared" si="7"/>
        <v>0</v>
      </c>
      <c r="V26">
        <f t="shared" si="8"/>
        <v>0</v>
      </c>
      <c r="W26">
        <f t="shared" si="9"/>
        <v>0</v>
      </c>
      <c r="AA26" t="s">
        <v>29</v>
      </c>
      <c r="AB26">
        <v>1</v>
      </c>
    </row>
    <row r="27" spans="1:28" x14ac:dyDescent="0.45">
      <c r="A27" t="s">
        <v>67</v>
      </c>
      <c r="B27" t="s">
        <v>68</v>
      </c>
      <c r="C27">
        <v>2</v>
      </c>
      <c r="D27" t="s">
        <v>10</v>
      </c>
      <c r="E27">
        <v>4</v>
      </c>
      <c r="F27" t="s">
        <v>8</v>
      </c>
      <c r="G27" t="s">
        <v>110</v>
      </c>
      <c r="H27">
        <v>420000</v>
      </c>
      <c r="J27" t="s">
        <v>67</v>
      </c>
      <c r="K27">
        <v>420000</v>
      </c>
      <c r="L27">
        <f t="shared" si="0"/>
        <v>0</v>
      </c>
      <c r="M27">
        <v>2</v>
      </c>
      <c r="N27">
        <f t="shared" si="1"/>
        <v>0</v>
      </c>
      <c r="O27">
        <v>4</v>
      </c>
      <c r="P27">
        <f t="shared" si="2"/>
        <v>1</v>
      </c>
      <c r="Q27">
        <f t="shared" si="3"/>
        <v>0</v>
      </c>
      <c r="R27">
        <f t="shared" si="4"/>
        <v>1</v>
      </c>
      <c r="S27">
        <f t="shared" si="5"/>
        <v>0</v>
      </c>
      <c r="T27">
        <f t="shared" si="6"/>
        <v>0</v>
      </c>
      <c r="U27">
        <f t="shared" si="7"/>
        <v>0</v>
      </c>
      <c r="V27">
        <f t="shared" si="8"/>
        <v>0</v>
      </c>
      <c r="W27">
        <f t="shared" si="9"/>
        <v>0</v>
      </c>
      <c r="AA27" t="s">
        <v>13</v>
      </c>
      <c r="AB27">
        <v>2</v>
      </c>
    </row>
    <row r="28" spans="1:28" x14ac:dyDescent="0.45">
      <c r="A28" t="s">
        <v>67</v>
      </c>
      <c r="B28" t="s">
        <v>69</v>
      </c>
      <c r="C28">
        <v>2</v>
      </c>
      <c r="D28" t="s">
        <v>10</v>
      </c>
      <c r="E28">
        <v>5</v>
      </c>
      <c r="F28" t="s">
        <v>8</v>
      </c>
      <c r="G28" t="s">
        <v>112</v>
      </c>
      <c r="H28">
        <v>400000</v>
      </c>
      <c r="J28" t="s">
        <v>67</v>
      </c>
      <c r="K28">
        <v>400000</v>
      </c>
      <c r="L28">
        <f t="shared" si="0"/>
        <v>1</v>
      </c>
      <c r="M28">
        <v>2</v>
      </c>
      <c r="N28">
        <f t="shared" si="1"/>
        <v>0</v>
      </c>
      <c r="O28">
        <v>5</v>
      </c>
      <c r="P28">
        <f t="shared" si="2"/>
        <v>1</v>
      </c>
      <c r="Q28">
        <f t="shared" si="3"/>
        <v>0</v>
      </c>
      <c r="R28">
        <f t="shared" si="4"/>
        <v>0</v>
      </c>
      <c r="S28">
        <f t="shared" si="5"/>
        <v>0</v>
      </c>
      <c r="T28">
        <f t="shared" si="6"/>
        <v>1</v>
      </c>
      <c r="U28">
        <f t="shared" si="7"/>
        <v>0</v>
      </c>
      <c r="V28">
        <f t="shared" si="8"/>
        <v>0</v>
      </c>
      <c r="W28">
        <f t="shared" si="9"/>
        <v>0</v>
      </c>
      <c r="AA28" t="s">
        <v>90</v>
      </c>
      <c r="AB28">
        <v>5</v>
      </c>
    </row>
    <row r="29" spans="1:28" x14ac:dyDescent="0.45">
      <c r="A29" t="s">
        <v>67</v>
      </c>
      <c r="B29" t="s">
        <v>68</v>
      </c>
      <c r="C29">
        <v>2</v>
      </c>
      <c r="D29" t="s">
        <v>10</v>
      </c>
      <c r="E29">
        <v>4</v>
      </c>
      <c r="F29" t="s">
        <v>8</v>
      </c>
      <c r="G29" t="s">
        <v>110</v>
      </c>
      <c r="H29">
        <v>420000</v>
      </c>
      <c r="J29" t="s">
        <v>67</v>
      </c>
      <c r="K29">
        <v>420000</v>
      </c>
      <c r="L29">
        <f t="shared" si="0"/>
        <v>0</v>
      </c>
      <c r="M29">
        <v>2</v>
      </c>
      <c r="N29">
        <f t="shared" si="1"/>
        <v>0</v>
      </c>
      <c r="O29">
        <v>4</v>
      </c>
      <c r="P29">
        <f t="shared" si="2"/>
        <v>1</v>
      </c>
      <c r="Q29">
        <f t="shared" si="3"/>
        <v>0</v>
      </c>
      <c r="R29">
        <f t="shared" si="4"/>
        <v>1</v>
      </c>
      <c r="S29">
        <f t="shared" si="5"/>
        <v>0</v>
      </c>
      <c r="T29">
        <f t="shared" si="6"/>
        <v>0</v>
      </c>
      <c r="U29">
        <f t="shared" si="7"/>
        <v>0</v>
      </c>
      <c r="V29">
        <f t="shared" si="8"/>
        <v>0</v>
      </c>
      <c r="W29">
        <f t="shared" si="9"/>
        <v>0</v>
      </c>
      <c r="AA29" t="s">
        <v>73</v>
      </c>
      <c r="AB29">
        <v>3</v>
      </c>
    </row>
    <row r="30" spans="1:28" x14ac:dyDescent="0.45">
      <c r="A30" t="s">
        <v>67</v>
      </c>
      <c r="B30" t="s">
        <v>68</v>
      </c>
      <c r="C30">
        <v>1</v>
      </c>
      <c r="D30" t="s">
        <v>10</v>
      </c>
      <c r="E30">
        <v>4</v>
      </c>
      <c r="F30" t="s">
        <v>8</v>
      </c>
      <c r="G30" t="s">
        <v>109</v>
      </c>
      <c r="H30">
        <v>450000</v>
      </c>
      <c r="J30" t="s">
        <v>67</v>
      </c>
      <c r="K30">
        <v>450000</v>
      </c>
      <c r="L30">
        <f t="shared" si="0"/>
        <v>0</v>
      </c>
      <c r="M30">
        <v>1</v>
      </c>
      <c r="N30">
        <f t="shared" si="1"/>
        <v>0</v>
      </c>
      <c r="O30">
        <v>4</v>
      </c>
      <c r="P30">
        <f t="shared" si="2"/>
        <v>1</v>
      </c>
      <c r="Q30">
        <f t="shared" si="3"/>
        <v>1</v>
      </c>
      <c r="R30">
        <f t="shared" si="4"/>
        <v>0</v>
      </c>
      <c r="S30">
        <f t="shared" si="5"/>
        <v>0</v>
      </c>
      <c r="T30">
        <f t="shared" si="6"/>
        <v>0</v>
      </c>
      <c r="U30">
        <f t="shared" si="7"/>
        <v>0</v>
      </c>
      <c r="V30">
        <f t="shared" si="8"/>
        <v>0</v>
      </c>
      <c r="W30">
        <f t="shared" si="9"/>
        <v>0</v>
      </c>
      <c r="AA30" t="s">
        <v>59</v>
      </c>
      <c r="AB30">
        <v>2</v>
      </c>
    </row>
    <row r="31" spans="1:28" x14ac:dyDescent="0.45">
      <c r="A31" t="s">
        <v>67</v>
      </c>
      <c r="B31" t="s">
        <v>69</v>
      </c>
      <c r="C31">
        <v>2</v>
      </c>
      <c r="D31" t="s">
        <v>10</v>
      </c>
      <c r="E31">
        <v>4</v>
      </c>
      <c r="F31" t="s">
        <v>8</v>
      </c>
      <c r="G31" t="s">
        <v>109</v>
      </c>
      <c r="H31">
        <v>400000</v>
      </c>
      <c r="J31" t="s">
        <v>67</v>
      </c>
      <c r="K31">
        <v>400000</v>
      </c>
      <c r="L31">
        <f t="shared" si="0"/>
        <v>1</v>
      </c>
      <c r="M31">
        <v>2</v>
      </c>
      <c r="N31">
        <f t="shared" si="1"/>
        <v>0</v>
      </c>
      <c r="O31">
        <v>4</v>
      </c>
      <c r="P31">
        <f t="shared" si="2"/>
        <v>1</v>
      </c>
      <c r="Q31">
        <f t="shared" si="3"/>
        <v>1</v>
      </c>
      <c r="R31">
        <f t="shared" si="4"/>
        <v>0</v>
      </c>
      <c r="S31">
        <f t="shared" si="5"/>
        <v>0</v>
      </c>
      <c r="T31">
        <f t="shared" si="6"/>
        <v>0</v>
      </c>
      <c r="U31">
        <f t="shared" si="7"/>
        <v>0</v>
      </c>
      <c r="V31">
        <f t="shared" si="8"/>
        <v>0</v>
      </c>
      <c r="W31">
        <f t="shared" si="9"/>
        <v>0</v>
      </c>
      <c r="AA31" t="s">
        <v>32</v>
      </c>
      <c r="AB31">
        <v>2</v>
      </c>
    </row>
    <row r="32" spans="1:28" x14ac:dyDescent="0.45">
      <c r="A32" t="s">
        <v>67</v>
      </c>
      <c r="B32" t="s">
        <v>68</v>
      </c>
      <c r="C32">
        <v>2</v>
      </c>
      <c r="D32" t="s">
        <v>10</v>
      </c>
      <c r="E32">
        <v>4</v>
      </c>
      <c r="F32" t="s">
        <v>8</v>
      </c>
      <c r="G32" t="s">
        <v>109</v>
      </c>
      <c r="H32">
        <v>380000</v>
      </c>
      <c r="J32" t="s">
        <v>67</v>
      </c>
      <c r="K32">
        <v>380000</v>
      </c>
      <c r="L32">
        <f t="shared" si="0"/>
        <v>0</v>
      </c>
      <c r="M32">
        <v>2</v>
      </c>
      <c r="N32">
        <f t="shared" si="1"/>
        <v>0</v>
      </c>
      <c r="O32">
        <v>4</v>
      </c>
      <c r="P32">
        <f t="shared" si="2"/>
        <v>1</v>
      </c>
      <c r="Q32">
        <f t="shared" si="3"/>
        <v>1</v>
      </c>
      <c r="R32">
        <f t="shared" si="4"/>
        <v>0</v>
      </c>
      <c r="S32">
        <f t="shared" si="5"/>
        <v>0</v>
      </c>
      <c r="T32">
        <f t="shared" si="6"/>
        <v>0</v>
      </c>
      <c r="U32">
        <f t="shared" si="7"/>
        <v>0</v>
      </c>
      <c r="V32">
        <f t="shared" si="8"/>
        <v>0</v>
      </c>
      <c r="W32">
        <f t="shared" si="9"/>
        <v>0</v>
      </c>
      <c r="AA32" t="s">
        <v>51</v>
      </c>
      <c r="AB32">
        <v>6</v>
      </c>
    </row>
    <row r="33" spans="1:31" x14ac:dyDescent="0.45">
      <c r="A33" t="s">
        <v>67</v>
      </c>
      <c r="B33" t="s">
        <v>68</v>
      </c>
      <c r="C33">
        <v>3</v>
      </c>
      <c r="D33" t="s">
        <v>10</v>
      </c>
      <c r="E33">
        <v>4</v>
      </c>
      <c r="F33" t="s">
        <v>8</v>
      </c>
      <c r="G33" t="s">
        <v>110</v>
      </c>
      <c r="H33">
        <v>442000</v>
      </c>
      <c r="J33" t="s">
        <v>67</v>
      </c>
      <c r="K33">
        <v>442000</v>
      </c>
      <c r="L33">
        <f t="shared" si="0"/>
        <v>0</v>
      </c>
      <c r="M33">
        <v>3</v>
      </c>
      <c r="N33">
        <f t="shared" si="1"/>
        <v>0</v>
      </c>
      <c r="O33">
        <v>4</v>
      </c>
      <c r="P33">
        <f t="shared" si="2"/>
        <v>1</v>
      </c>
      <c r="Q33">
        <f t="shared" si="3"/>
        <v>0</v>
      </c>
      <c r="R33">
        <f t="shared" si="4"/>
        <v>1</v>
      </c>
      <c r="S33">
        <f t="shared" si="5"/>
        <v>0</v>
      </c>
      <c r="T33">
        <f t="shared" si="6"/>
        <v>0</v>
      </c>
      <c r="U33">
        <f t="shared" si="7"/>
        <v>0</v>
      </c>
      <c r="V33">
        <f t="shared" si="8"/>
        <v>0</v>
      </c>
      <c r="W33">
        <f t="shared" si="9"/>
        <v>0</v>
      </c>
      <c r="AA33" t="s">
        <v>60</v>
      </c>
      <c r="AB33">
        <v>4</v>
      </c>
    </row>
    <row r="34" spans="1:31" x14ac:dyDescent="0.45">
      <c r="A34" t="s">
        <v>67</v>
      </c>
      <c r="B34" t="s">
        <v>69</v>
      </c>
      <c r="C34">
        <v>1</v>
      </c>
      <c r="D34" t="s">
        <v>10</v>
      </c>
      <c r="E34">
        <v>4</v>
      </c>
      <c r="F34" t="s">
        <v>8</v>
      </c>
      <c r="G34" t="s">
        <v>112</v>
      </c>
      <c r="H34">
        <v>253000</v>
      </c>
      <c r="J34" t="s">
        <v>67</v>
      </c>
      <c r="K34">
        <v>253000</v>
      </c>
      <c r="L34">
        <f t="shared" si="0"/>
        <v>1</v>
      </c>
      <c r="M34">
        <v>1</v>
      </c>
      <c r="N34">
        <f t="shared" si="1"/>
        <v>0</v>
      </c>
      <c r="O34">
        <v>4</v>
      </c>
      <c r="P34">
        <f t="shared" si="2"/>
        <v>1</v>
      </c>
      <c r="Q34">
        <f t="shared" si="3"/>
        <v>0</v>
      </c>
      <c r="R34">
        <f t="shared" si="4"/>
        <v>0</v>
      </c>
      <c r="S34">
        <f t="shared" si="5"/>
        <v>0</v>
      </c>
      <c r="T34">
        <f t="shared" si="6"/>
        <v>1</v>
      </c>
      <c r="U34">
        <f t="shared" si="7"/>
        <v>0</v>
      </c>
      <c r="V34">
        <f t="shared" si="8"/>
        <v>0</v>
      </c>
      <c r="W34">
        <f t="shared" si="9"/>
        <v>0</v>
      </c>
      <c r="AA34" t="s">
        <v>50</v>
      </c>
      <c r="AB34">
        <v>7</v>
      </c>
    </row>
    <row r="35" spans="1:31" x14ac:dyDescent="0.45">
      <c r="A35" t="s">
        <v>67</v>
      </c>
      <c r="B35" t="s">
        <v>68</v>
      </c>
      <c r="C35">
        <v>2</v>
      </c>
      <c r="D35" t="s">
        <v>10</v>
      </c>
      <c r="E35">
        <v>4</v>
      </c>
      <c r="F35" t="s">
        <v>8</v>
      </c>
      <c r="G35" t="s">
        <v>71</v>
      </c>
      <c r="H35">
        <v>407000</v>
      </c>
      <c r="J35" t="s">
        <v>67</v>
      </c>
      <c r="K35">
        <v>407000</v>
      </c>
      <c r="L35">
        <f t="shared" si="0"/>
        <v>0</v>
      </c>
      <c r="M35">
        <v>2</v>
      </c>
      <c r="N35">
        <f t="shared" si="1"/>
        <v>0</v>
      </c>
      <c r="O35">
        <v>4</v>
      </c>
      <c r="P35">
        <f t="shared" si="2"/>
        <v>1</v>
      </c>
      <c r="Q35">
        <f t="shared" si="3"/>
        <v>0</v>
      </c>
      <c r="R35">
        <f t="shared" si="4"/>
        <v>0</v>
      </c>
      <c r="S35">
        <f t="shared" si="5"/>
        <v>0</v>
      </c>
      <c r="T35">
        <f t="shared" si="6"/>
        <v>0</v>
      </c>
      <c r="U35">
        <f t="shared" si="7"/>
        <v>0</v>
      </c>
      <c r="V35">
        <f t="shared" si="8"/>
        <v>0</v>
      </c>
      <c r="W35">
        <f t="shared" si="9"/>
        <v>1</v>
      </c>
      <c r="AA35" t="s">
        <v>55</v>
      </c>
      <c r="AB35">
        <v>4</v>
      </c>
    </row>
    <row r="36" spans="1:31" x14ac:dyDescent="0.45">
      <c r="A36" t="s">
        <v>67</v>
      </c>
      <c r="B36" t="s">
        <v>68</v>
      </c>
      <c r="C36">
        <v>2</v>
      </c>
      <c r="D36" t="s">
        <v>70</v>
      </c>
      <c r="E36">
        <v>5</v>
      </c>
      <c r="F36" t="s">
        <v>8</v>
      </c>
      <c r="G36" t="s">
        <v>112</v>
      </c>
      <c r="H36">
        <v>500000</v>
      </c>
      <c r="J36" t="s">
        <v>67</v>
      </c>
      <c r="K36">
        <v>500000</v>
      </c>
      <c r="L36">
        <f t="shared" si="0"/>
        <v>0</v>
      </c>
      <c r="M36">
        <v>2</v>
      </c>
      <c r="N36">
        <f t="shared" si="1"/>
        <v>1</v>
      </c>
      <c r="O36">
        <v>5</v>
      </c>
      <c r="P36">
        <f t="shared" si="2"/>
        <v>1</v>
      </c>
      <c r="Q36">
        <f t="shared" si="3"/>
        <v>0</v>
      </c>
      <c r="R36">
        <f t="shared" si="4"/>
        <v>0</v>
      </c>
      <c r="S36">
        <f t="shared" si="5"/>
        <v>0</v>
      </c>
      <c r="T36">
        <f t="shared" si="6"/>
        <v>1</v>
      </c>
      <c r="U36">
        <f t="shared" si="7"/>
        <v>0</v>
      </c>
      <c r="V36">
        <f t="shared" si="8"/>
        <v>0</v>
      </c>
      <c r="W36">
        <f t="shared" si="9"/>
        <v>0</v>
      </c>
      <c r="AA36" t="s">
        <v>62</v>
      </c>
      <c r="AB36">
        <v>3</v>
      </c>
    </row>
    <row r="37" spans="1:31" x14ac:dyDescent="0.45">
      <c r="A37" t="s">
        <v>67</v>
      </c>
      <c r="B37" t="s">
        <v>69</v>
      </c>
      <c r="C37">
        <v>4</v>
      </c>
      <c r="D37" t="s">
        <v>70</v>
      </c>
      <c r="E37">
        <v>5</v>
      </c>
      <c r="F37" t="s">
        <v>8</v>
      </c>
      <c r="G37" t="s">
        <v>112</v>
      </c>
      <c r="H37">
        <v>508704</v>
      </c>
      <c r="J37" t="s">
        <v>67</v>
      </c>
      <c r="K37">
        <v>508704</v>
      </c>
      <c r="L37">
        <f t="shared" si="0"/>
        <v>1</v>
      </c>
      <c r="M37">
        <v>4</v>
      </c>
      <c r="N37">
        <f t="shared" si="1"/>
        <v>1</v>
      </c>
      <c r="O37">
        <v>5</v>
      </c>
      <c r="P37">
        <f t="shared" si="2"/>
        <v>1</v>
      </c>
      <c r="Q37">
        <f t="shared" si="3"/>
        <v>0</v>
      </c>
      <c r="R37">
        <f t="shared" si="4"/>
        <v>0</v>
      </c>
      <c r="S37">
        <f t="shared" si="5"/>
        <v>0</v>
      </c>
      <c r="T37">
        <f t="shared" si="6"/>
        <v>1</v>
      </c>
      <c r="U37">
        <f t="shared" si="7"/>
        <v>0</v>
      </c>
      <c r="V37">
        <f t="shared" si="8"/>
        <v>0</v>
      </c>
      <c r="W37">
        <f t="shared" si="9"/>
        <v>0</v>
      </c>
    </row>
    <row r="38" spans="1:31" x14ac:dyDescent="0.45">
      <c r="A38" t="s">
        <v>67</v>
      </c>
      <c r="B38" t="s">
        <v>69</v>
      </c>
      <c r="C38">
        <v>4</v>
      </c>
      <c r="D38" t="s">
        <v>70</v>
      </c>
      <c r="E38">
        <v>4</v>
      </c>
      <c r="F38" t="s">
        <v>8</v>
      </c>
      <c r="G38" t="s">
        <v>112</v>
      </c>
      <c r="H38">
        <v>600000</v>
      </c>
      <c r="J38" t="s">
        <v>67</v>
      </c>
      <c r="K38">
        <v>600000</v>
      </c>
      <c r="L38">
        <f t="shared" si="0"/>
        <v>1</v>
      </c>
      <c r="M38">
        <v>4</v>
      </c>
      <c r="N38">
        <f t="shared" si="1"/>
        <v>1</v>
      </c>
      <c r="O38">
        <v>4</v>
      </c>
      <c r="P38">
        <f t="shared" si="2"/>
        <v>1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6"/>
        <v>1</v>
      </c>
      <c r="U38">
        <f t="shared" si="7"/>
        <v>0</v>
      </c>
      <c r="V38">
        <f t="shared" si="8"/>
        <v>0</v>
      </c>
      <c r="W38">
        <f t="shared" si="9"/>
        <v>0</v>
      </c>
    </row>
    <row r="39" spans="1:31" x14ac:dyDescent="0.45">
      <c r="A39" t="s">
        <v>67</v>
      </c>
      <c r="B39" t="s">
        <v>69</v>
      </c>
      <c r="C39">
        <v>2</v>
      </c>
      <c r="D39" t="s">
        <v>70</v>
      </c>
      <c r="E39">
        <v>4</v>
      </c>
      <c r="F39" t="s">
        <v>8</v>
      </c>
      <c r="G39" t="s">
        <v>110</v>
      </c>
      <c r="H39">
        <v>790000</v>
      </c>
      <c r="J39" t="s">
        <v>67</v>
      </c>
      <c r="K39">
        <v>790000</v>
      </c>
      <c r="L39">
        <f t="shared" si="0"/>
        <v>1</v>
      </c>
      <c r="M39">
        <v>2</v>
      </c>
      <c r="N39">
        <f t="shared" si="1"/>
        <v>1</v>
      </c>
      <c r="O39">
        <v>4</v>
      </c>
      <c r="P39">
        <f t="shared" si="2"/>
        <v>1</v>
      </c>
      <c r="Q39">
        <f t="shared" si="3"/>
        <v>0</v>
      </c>
      <c r="R39">
        <f t="shared" si="4"/>
        <v>1</v>
      </c>
      <c r="S39">
        <f t="shared" si="5"/>
        <v>0</v>
      </c>
      <c r="T39">
        <f t="shared" si="6"/>
        <v>0</v>
      </c>
      <c r="U39">
        <f t="shared" si="7"/>
        <v>0</v>
      </c>
      <c r="V39">
        <f t="shared" si="8"/>
        <v>0</v>
      </c>
      <c r="W39">
        <f t="shared" si="9"/>
        <v>0</v>
      </c>
    </row>
    <row r="40" spans="1:31" x14ac:dyDescent="0.45">
      <c r="A40" t="s">
        <v>67</v>
      </c>
      <c r="B40" t="s">
        <v>68</v>
      </c>
      <c r="C40">
        <v>2</v>
      </c>
      <c r="D40" t="s">
        <v>70</v>
      </c>
      <c r="E40">
        <v>5</v>
      </c>
      <c r="F40" t="s">
        <v>27</v>
      </c>
      <c r="G40" t="s">
        <v>109</v>
      </c>
      <c r="H40">
        <v>450000</v>
      </c>
      <c r="J40" t="s">
        <v>67</v>
      </c>
      <c r="K40">
        <v>450000</v>
      </c>
      <c r="L40">
        <f t="shared" si="0"/>
        <v>0</v>
      </c>
      <c r="M40">
        <v>2</v>
      </c>
      <c r="N40">
        <f t="shared" si="1"/>
        <v>1</v>
      </c>
      <c r="O40">
        <v>5</v>
      </c>
      <c r="P40">
        <f t="shared" si="2"/>
        <v>0</v>
      </c>
      <c r="Q40">
        <f t="shared" si="3"/>
        <v>1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  <c r="V40">
        <f t="shared" si="8"/>
        <v>0</v>
      </c>
      <c r="W40">
        <f t="shared" si="9"/>
        <v>0</v>
      </c>
    </row>
    <row r="41" spans="1:31" x14ac:dyDescent="0.45">
      <c r="A41" t="s">
        <v>67</v>
      </c>
      <c r="B41" t="s">
        <v>69</v>
      </c>
      <c r="C41">
        <v>2</v>
      </c>
      <c r="D41" t="s">
        <v>10</v>
      </c>
      <c r="E41">
        <v>3</v>
      </c>
      <c r="F41" t="s">
        <v>8</v>
      </c>
      <c r="G41" t="s">
        <v>110</v>
      </c>
      <c r="H41">
        <v>400000</v>
      </c>
      <c r="J41" t="s">
        <v>67</v>
      </c>
      <c r="K41">
        <v>400000</v>
      </c>
      <c r="L41">
        <f t="shared" si="0"/>
        <v>1</v>
      </c>
      <c r="M41">
        <v>2</v>
      </c>
      <c r="N41">
        <f t="shared" si="1"/>
        <v>0</v>
      </c>
      <c r="O41">
        <v>3</v>
      </c>
      <c r="P41">
        <f t="shared" si="2"/>
        <v>1</v>
      </c>
      <c r="Q41">
        <f t="shared" si="3"/>
        <v>0</v>
      </c>
      <c r="R41">
        <f t="shared" si="4"/>
        <v>1</v>
      </c>
      <c r="S41">
        <f t="shared" si="5"/>
        <v>0</v>
      </c>
      <c r="T41">
        <f t="shared" si="6"/>
        <v>0</v>
      </c>
      <c r="U41">
        <f t="shared" si="7"/>
        <v>0</v>
      </c>
      <c r="V41">
        <f t="shared" si="8"/>
        <v>0</v>
      </c>
      <c r="W41">
        <f t="shared" si="9"/>
        <v>0</v>
      </c>
    </row>
    <row r="42" spans="1:31" x14ac:dyDescent="0.45">
      <c r="A42" t="s">
        <v>67</v>
      </c>
      <c r="B42" t="s">
        <v>68</v>
      </c>
      <c r="C42">
        <v>2</v>
      </c>
      <c r="D42" t="s">
        <v>70</v>
      </c>
      <c r="E42">
        <v>5</v>
      </c>
      <c r="F42" t="s">
        <v>8</v>
      </c>
      <c r="G42" t="s">
        <v>112</v>
      </c>
      <c r="H42">
        <v>450000</v>
      </c>
      <c r="J42" t="s">
        <v>67</v>
      </c>
      <c r="K42">
        <v>450000</v>
      </c>
      <c r="L42">
        <f t="shared" si="0"/>
        <v>0</v>
      </c>
      <c r="M42">
        <v>2</v>
      </c>
      <c r="N42">
        <f t="shared" si="1"/>
        <v>1</v>
      </c>
      <c r="O42">
        <v>5</v>
      </c>
      <c r="P42">
        <f t="shared" si="2"/>
        <v>1</v>
      </c>
      <c r="Q42">
        <f t="shared" si="3"/>
        <v>0</v>
      </c>
      <c r="R42">
        <f t="shared" si="4"/>
        <v>0</v>
      </c>
      <c r="S42">
        <f t="shared" si="5"/>
        <v>0</v>
      </c>
      <c r="T42">
        <f t="shared" si="6"/>
        <v>1</v>
      </c>
      <c r="U42">
        <f t="shared" si="7"/>
        <v>0</v>
      </c>
      <c r="V42">
        <f t="shared" si="8"/>
        <v>0</v>
      </c>
      <c r="W42">
        <f t="shared" si="9"/>
        <v>0</v>
      </c>
    </row>
    <row r="43" spans="1:31" x14ac:dyDescent="0.45">
      <c r="A43" t="s">
        <v>67</v>
      </c>
      <c r="B43" t="s">
        <v>69</v>
      </c>
      <c r="C43">
        <v>1</v>
      </c>
      <c r="D43" t="s">
        <v>10</v>
      </c>
      <c r="E43">
        <v>5</v>
      </c>
      <c r="F43" t="s">
        <v>8</v>
      </c>
      <c r="G43" t="s">
        <v>109</v>
      </c>
      <c r="H43">
        <v>420000</v>
      </c>
      <c r="J43" t="s">
        <v>67</v>
      </c>
      <c r="K43">
        <v>420000</v>
      </c>
      <c r="L43">
        <f t="shared" si="0"/>
        <v>1</v>
      </c>
      <c r="M43">
        <v>1</v>
      </c>
      <c r="N43">
        <f t="shared" si="1"/>
        <v>0</v>
      </c>
      <c r="O43">
        <v>5</v>
      </c>
      <c r="P43">
        <f t="shared" si="2"/>
        <v>1</v>
      </c>
      <c r="Q43">
        <f t="shared" si="3"/>
        <v>1</v>
      </c>
      <c r="R43">
        <f t="shared" si="4"/>
        <v>0</v>
      </c>
      <c r="S43">
        <f t="shared" si="5"/>
        <v>0</v>
      </c>
      <c r="T43">
        <f t="shared" si="6"/>
        <v>0</v>
      </c>
      <c r="U43">
        <f t="shared" si="7"/>
        <v>0</v>
      </c>
      <c r="V43">
        <f t="shared" si="8"/>
        <v>0</v>
      </c>
      <c r="W43">
        <f t="shared" si="9"/>
        <v>0</v>
      </c>
    </row>
    <row r="44" spans="1:31" x14ac:dyDescent="0.45">
      <c r="A44" t="s">
        <v>67</v>
      </c>
      <c r="B44" t="s">
        <v>69</v>
      </c>
      <c r="C44">
        <v>2</v>
      </c>
      <c r="D44" t="s">
        <v>70</v>
      </c>
      <c r="E44">
        <v>5</v>
      </c>
      <c r="F44" t="s">
        <v>8</v>
      </c>
      <c r="G44" t="s">
        <v>109</v>
      </c>
      <c r="H44">
        <v>435000</v>
      </c>
      <c r="J44" t="s">
        <v>67</v>
      </c>
      <c r="K44">
        <v>435000</v>
      </c>
      <c r="L44">
        <f t="shared" si="0"/>
        <v>1</v>
      </c>
      <c r="M44">
        <v>2</v>
      </c>
      <c r="N44">
        <f t="shared" si="1"/>
        <v>1</v>
      </c>
      <c r="O44">
        <v>5</v>
      </c>
      <c r="P44">
        <f t="shared" si="2"/>
        <v>1</v>
      </c>
      <c r="Q44">
        <f t="shared" si="3"/>
        <v>1</v>
      </c>
      <c r="R44">
        <f t="shared" si="4"/>
        <v>0</v>
      </c>
      <c r="S44">
        <f t="shared" si="5"/>
        <v>0</v>
      </c>
      <c r="T44">
        <f t="shared" si="6"/>
        <v>0</v>
      </c>
      <c r="U44">
        <f t="shared" si="7"/>
        <v>0</v>
      </c>
      <c r="V44">
        <f t="shared" si="8"/>
        <v>0</v>
      </c>
      <c r="W44">
        <f t="shared" si="9"/>
        <v>0</v>
      </c>
      <c r="AA44" t="s">
        <v>167</v>
      </c>
    </row>
    <row r="45" spans="1:31" x14ac:dyDescent="0.45">
      <c r="A45" t="s">
        <v>67</v>
      </c>
      <c r="B45" t="s">
        <v>69</v>
      </c>
      <c r="C45">
        <v>2</v>
      </c>
      <c r="D45" t="s">
        <v>10</v>
      </c>
      <c r="E45">
        <v>5</v>
      </c>
      <c r="G45" t="s">
        <v>110</v>
      </c>
      <c r="H45">
        <v>350000</v>
      </c>
      <c r="J45" t="s">
        <v>67</v>
      </c>
      <c r="K45">
        <v>350000</v>
      </c>
      <c r="L45">
        <f t="shared" si="0"/>
        <v>1</v>
      </c>
      <c r="M45">
        <v>2</v>
      </c>
      <c r="N45">
        <f t="shared" si="1"/>
        <v>0</v>
      </c>
      <c r="O45">
        <v>5</v>
      </c>
      <c r="Q45">
        <f t="shared" si="3"/>
        <v>0</v>
      </c>
      <c r="R45">
        <f t="shared" si="4"/>
        <v>1</v>
      </c>
      <c r="S45">
        <f t="shared" si="5"/>
        <v>0</v>
      </c>
      <c r="T45">
        <f t="shared" si="6"/>
        <v>0</v>
      </c>
      <c r="U45">
        <f t="shared" si="7"/>
        <v>0</v>
      </c>
      <c r="V45">
        <f t="shared" si="8"/>
        <v>0</v>
      </c>
      <c r="W45">
        <f t="shared" si="9"/>
        <v>0</v>
      </c>
    </row>
    <row r="46" spans="1:31" x14ac:dyDescent="0.45">
      <c r="A46" t="s">
        <v>67</v>
      </c>
      <c r="B46" t="s">
        <v>68</v>
      </c>
      <c r="C46">
        <v>4</v>
      </c>
      <c r="D46" t="s">
        <v>10</v>
      </c>
      <c r="E46">
        <v>3</v>
      </c>
      <c r="F46" t="s">
        <v>8</v>
      </c>
      <c r="G46" t="s">
        <v>110</v>
      </c>
      <c r="H46">
        <v>576000</v>
      </c>
      <c r="J46" t="s">
        <v>67</v>
      </c>
      <c r="K46">
        <v>576000</v>
      </c>
      <c r="L46">
        <f t="shared" si="0"/>
        <v>0</v>
      </c>
      <c r="M46">
        <v>4</v>
      </c>
      <c r="N46">
        <f t="shared" si="1"/>
        <v>0</v>
      </c>
      <c r="O46">
        <v>3</v>
      </c>
      <c r="P46">
        <f t="shared" ref="P46:P67" si="10">IF(F46="Public sector",0,1)</f>
        <v>1</v>
      </c>
      <c r="Q46">
        <f t="shared" si="3"/>
        <v>0</v>
      </c>
      <c r="R46">
        <f t="shared" si="4"/>
        <v>1</v>
      </c>
      <c r="S46">
        <f t="shared" si="5"/>
        <v>0</v>
      </c>
      <c r="T46">
        <f t="shared" si="6"/>
        <v>0</v>
      </c>
      <c r="U46">
        <f t="shared" si="7"/>
        <v>0</v>
      </c>
      <c r="V46">
        <f t="shared" si="8"/>
        <v>0</v>
      </c>
      <c r="W46">
        <f t="shared" si="9"/>
        <v>0</v>
      </c>
      <c r="AA46" t="s">
        <v>115</v>
      </c>
      <c r="AB46" s="1" t="s">
        <v>116</v>
      </c>
      <c r="AC46" s="1" t="s">
        <v>117</v>
      </c>
      <c r="AD46" s="1" t="s">
        <v>118</v>
      </c>
      <c r="AE46" s="1" t="s">
        <v>119</v>
      </c>
    </row>
    <row r="47" spans="1:31" x14ac:dyDescent="0.45">
      <c r="A47" t="s">
        <v>67</v>
      </c>
      <c r="B47" t="s">
        <v>69</v>
      </c>
      <c r="C47">
        <v>3</v>
      </c>
      <c r="D47" t="s">
        <v>70</v>
      </c>
      <c r="E47">
        <v>4</v>
      </c>
      <c r="F47" t="s">
        <v>8</v>
      </c>
      <c r="G47" t="s">
        <v>109</v>
      </c>
      <c r="H47">
        <v>460000</v>
      </c>
      <c r="J47" t="s">
        <v>67</v>
      </c>
      <c r="K47">
        <v>460000</v>
      </c>
      <c r="L47">
        <f t="shared" si="0"/>
        <v>1</v>
      </c>
      <c r="M47">
        <v>3</v>
      </c>
      <c r="N47">
        <f t="shared" si="1"/>
        <v>1</v>
      </c>
      <c r="O47">
        <v>4</v>
      </c>
      <c r="P47">
        <f t="shared" si="10"/>
        <v>1</v>
      </c>
      <c r="Q47">
        <f t="shared" si="3"/>
        <v>1</v>
      </c>
      <c r="R47">
        <f t="shared" si="4"/>
        <v>0</v>
      </c>
      <c r="S47">
        <f t="shared" si="5"/>
        <v>0</v>
      </c>
      <c r="T47">
        <f t="shared" si="6"/>
        <v>0</v>
      </c>
      <c r="U47">
        <f t="shared" si="7"/>
        <v>0</v>
      </c>
      <c r="V47">
        <f t="shared" si="8"/>
        <v>0</v>
      </c>
      <c r="W47">
        <f t="shared" si="9"/>
        <v>0</v>
      </c>
      <c r="AA47">
        <v>1</v>
      </c>
      <c r="AB47">
        <v>2</v>
      </c>
      <c r="AC47">
        <v>3</v>
      </c>
      <c r="AD47">
        <v>4</v>
      </c>
      <c r="AE47">
        <v>5</v>
      </c>
    </row>
    <row r="48" spans="1:31" x14ac:dyDescent="0.45">
      <c r="A48" t="s">
        <v>67</v>
      </c>
      <c r="B48" t="s">
        <v>69</v>
      </c>
      <c r="C48">
        <v>4</v>
      </c>
      <c r="D48" t="s">
        <v>70</v>
      </c>
      <c r="E48">
        <v>5</v>
      </c>
      <c r="F48" t="s">
        <v>8</v>
      </c>
      <c r="G48" t="s">
        <v>109</v>
      </c>
      <c r="H48">
        <v>445000</v>
      </c>
      <c r="J48" t="s">
        <v>67</v>
      </c>
      <c r="K48">
        <v>445000</v>
      </c>
      <c r="L48">
        <f t="shared" si="0"/>
        <v>1</v>
      </c>
      <c r="M48">
        <v>4</v>
      </c>
      <c r="N48">
        <f t="shared" si="1"/>
        <v>1</v>
      </c>
      <c r="O48">
        <v>5</v>
      </c>
      <c r="P48">
        <f t="shared" si="10"/>
        <v>1</v>
      </c>
      <c r="Q48">
        <f t="shared" si="3"/>
        <v>1</v>
      </c>
      <c r="R48">
        <f t="shared" si="4"/>
        <v>0</v>
      </c>
      <c r="S48">
        <f t="shared" si="5"/>
        <v>0</v>
      </c>
      <c r="T48">
        <f t="shared" si="6"/>
        <v>0</v>
      </c>
      <c r="U48">
        <f t="shared" si="7"/>
        <v>0</v>
      </c>
      <c r="V48">
        <f t="shared" si="8"/>
        <v>0</v>
      </c>
      <c r="W48">
        <f t="shared" si="9"/>
        <v>0</v>
      </c>
    </row>
    <row r="49" spans="1:23" x14ac:dyDescent="0.45">
      <c r="A49" t="s">
        <v>67</v>
      </c>
      <c r="B49" t="s">
        <v>68</v>
      </c>
      <c r="C49">
        <v>2</v>
      </c>
      <c r="D49" t="s">
        <v>10</v>
      </c>
      <c r="E49">
        <v>5</v>
      </c>
      <c r="F49" t="s">
        <v>27</v>
      </c>
      <c r="G49" t="s">
        <v>110</v>
      </c>
      <c r="H49">
        <v>350000</v>
      </c>
      <c r="J49" t="s">
        <v>67</v>
      </c>
      <c r="K49">
        <v>350000</v>
      </c>
      <c r="L49">
        <f t="shared" si="0"/>
        <v>0</v>
      </c>
      <c r="M49">
        <v>2</v>
      </c>
      <c r="N49">
        <f t="shared" si="1"/>
        <v>0</v>
      </c>
      <c r="O49">
        <v>5</v>
      </c>
      <c r="P49">
        <f t="shared" si="10"/>
        <v>0</v>
      </c>
      <c r="Q49">
        <f t="shared" si="3"/>
        <v>0</v>
      </c>
      <c r="R49">
        <f t="shared" si="4"/>
        <v>1</v>
      </c>
      <c r="S49">
        <f t="shared" si="5"/>
        <v>0</v>
      </c>
      <c r="T49">
        <f t="shared" si="6"/>
        <v>0</v>
      </c>
      <c r="U49">
        <f t="shared" si="7"/>
        <v>0</v>
      </c>
      <c r="V49">
        <f t="shared" si="8"/>
        <v>0</v>
      </c>
      <c r="W49">
        <f t="shared" si="9"/>
        <v>0</v>
      </c>
    </row>
    <row r="50" spans="1:23" x14ac:dyDescent="0.45">
      <c r="A50" t="s">
        <v>67</v>
      </c>
      <c r="B50" t="s">
        <v>69</v>
      </c>
      <c r="C50">
        <v>3</v>
      </c>
      <c r="D50" t="s">
        <v>70</v>
      </c>
      <c r="E50">
        <v>5</v>
      </c>
      <c r="F50" t="s">
        <v>8</v>
      </c>
      <c r="G50" t="s">
        <v>112</v>
      </c>
      <c r="H50">
        <v>330000</v>
      </c>
      <c r="J50" t="s">
        <v>67</v>
      </c>
      <c r="K50">
        <v>330000</v>
      </c>
      <c r="L50">
        <f t="shared" si="0"/>
        <v>1</v>
      </c>
      <c r="M50">
        <v>3</v>
      </c>
      <c r="N50">
        <f t="shared" si="1"/>
        <v>1</v>
      </c>
      <c r="O50">
        <v>5</v>
      </c>
      <c r="P50">
        <f t="shared" si="10"/>
        <v>1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1</v>
      </c>
      <c r="U50">
        <f t="shared" si="7"/>
        <v>0</v>
      </c>
      <c r="V50">
        <f t="shared" si="8"/>
        <v>0</v>
      </c>
      <c r="W50">
        <f t="shared" si="9"/>
        <v>0</v>
      </c>
    </row>
    <row r="51" spans="1:23" x14ac:dyDescent="0.45">
      <c r="A51" t="s">
        <v>67</v>
      </c>
      <c r="B51" t="s">
        <v>68</v>
      </c>
      <c r="C51">
        <v>1</v>
      </c>
      <c r="D51" t="s">
        <v>10</v>
      </c>
      <c r="E51">
        <v>4</v>
      </c>
      <c r="F51" t="s">
        <v>8</v>
      </c>
      <c r="G51" t="s">
        <v>113</v>
      </c>
      <c r="H51">
        <v>420000</v>
      </c>
      <c r="J51" t="s">
        <v>67</v>
      </c>
      <c r="K51">
        <v>420000</v>
      </c>
      <c r="L51">
        <f t="shared" si="0"/>
        <v>0</v>
      </c>
      <c r="M51">
        <v>1</v>
      </c>
      <c r="N51">
        <f t="shared" si="1"/>
        <v>0</v>
      </c>
      <c r="O51">
        <v>4</v>
      </c>
      <c r="P51">
        <f t="shared" si="10"/>
        <v>1</v>
      </c>
      <c r="Q51">
        <f t="shared" si="3"/>
        <v>0</v>
      </c>
      <c r="R51">
        <f t="shared" si="4"/>
        <v>0</v>
      </c>
      <c r="S51">
        <f t="shared" si="5"/>
        <v>0</v>
      </c>
      <c r="T51">
        <f t="shared" si="6"/>
        <v>0</v>
      </c>
      <c r="U51">
        <f t="shared" si="7"/>
        <v>1</v>
      </c>
      <c r="V51">
        <f t="shared" si="8"/>
        <v>0</v>
      </c>
      <c r="W51">
        <f t="shared" si="9"/>
        <v>0</v>
      </c>
    </row>
    <row r="52" spans="1:23" x14ac:dyDescent="0.45">
      <c r="A52" t="s">
        <v>67</v>
      </c>
      <c r="B52" t="s">
        <v>69</v>
      </c>
      <c r="C52">
        <v>2</v>
      </c>
      <c r="D52" t="s">
        <v>10</v>
      </c>
      <c r="E52">
        <v>4</v>
      </c>
      <c r="F52" t="s">
        <v>8</v>
      </c>
      <c r="G52" t="s">
        <v>112</v>
      </c>
      <c r="H52">
        <v>300000</v>
      </c>
      <c r="J52" t="s">
        <v>67</v>
      </c>
      <c r="K52">
        <v>300000</v>
      </c>
      <c r="L52">
        <f t="shared" si="0"/>
        <v>1</v>
      </c>
      <c r="M52">
        <v>2</v>
      </c>
      <c r="N52">
        <f t="shared" si="1"/>
        <v>0</v>
      </c>
      <c r="O52">
        <v>4</v>
      </c>
      <c r="P52">
        <f t="shared" si="10"/>
        <v>1</v>
      </c>
      <c r="Q52">
        <f t="shared" si="3"/>
        <v>0</v>
      </c>
      <c r="R52">
        <f t="shared" si="4"/>
        <v>0</v>
      </c>
      <c r="S52">
        <f t="shared" si="5"/>
        <v>0</v>
      </c>
      <c r="T52">
        <f t="shared" si="6"/>
        <v>1</v>
      </c>
      <c r="U52">
        <f t="shared" si="7"/>
        <v>0</v>
      </c>
      <c r="V52">
        <f t="shared" si="8"/>
        <v>0</v>
      </c>
      <c r="W52">
        <f t="shared" si="9"/>
        <v>0</v>
      </c>
    </row>
    <row r="53" spans="1:23" x14ac:dyDescent="0.45">
      <c r="A53" t="s">
        <v>67</v>
      </c>
      <c r="B53" t="s">
        <v>68</v>
      </c>
      <c r="C53">
        <v>3</v>
      </c>
      <c r="D53" t="s">
        <v>70</v>
      </c>
      <c r="E53">
        <v>5</v>
      </c>
      <c r="F53" t="s">
        <v>8</v>
      </c>
      <c r="G53" t="s">
        <v>112</v>
      </c>
      <c r="H53">
        <v>480000</v>
      </c>
      <c r="J53" t="s">
        <v>67</v>
      </c>
      <c r="K53">
        <v>480000</v>
      </c>
      <c r="L53">
        <f t="shared" si="0"/>
        <v>0</v>
      </c>
      <c r="M53">
        <v>3</v>
      </c>
      <c r="N53">
        <f t="shared" si="1"/>
        <v>1</v>
      </c>
      <c r="O53">
        <v>5</v>
      </c>
      <c r="P53">
        <f t="shared" si="10"/>
        <v>1</v>
      </c>
      <c r="Q53">
        <f t="shared" si="3"/>
        <v>0</v>
      </c>
      <c r="R53">
        <f t="shared" si="4"/>
        <v>0</v>
      </c>
      <c r="S53">
        <f t="shared" si="5"/>
        <v>0</v>
      </c>
      <c r="T53">
        <f t="shared" si="6"/>
        <v>1</v>
      </c>
      <c r="U53">
        <f t="shared" si="7"/>
        <v>0</v>
      </c>
      <c r="V53">
        <f t="shared" si="8"/>
        <v>0</v>
      </c>
      <c r="W53">
        <f t="shared" si="9"/>
        <v>0</v>
      </c>
    </row>
    <row r="54" spans="1:23" x14ac:dyDescent="0.45">
      <c r="A54" t="s">
        <v>67</v>
      </c>
      <c r="B54" t="s">
        <v>68</v>
      </c>
      <c r="C54">
        <v>2</v>
      </c>
      <c r="D54" t="s">
        <v>70</v>
      </c>
      <c r="E54">
        <v>6</v>
      </c>
      <c r="F54" t="s">
        <v>8</v>
      </c>
      <c r="G54" t="s">
        <v>113</v>
      </c>
      <c r="H54">
        <v>460000</v>
      </c>
      <c r="J54" t="s">
        <v>67</v>
      </c>
      <c r="K54">
        <v>460000</v>
      </c>
      <c r="L54">
        <f t="shared" si="0"/>
        <v>0</v>
      </c>
      <c r="M54">
        <v>2</v>
      </c>
      <c r="N54">
        <f t="shared" si="1"/>
        <v>1</v>
      </c>
      <c r="O54">
        <v>6</v>
      </c>
      <c r="P54">
        <f t="shared" si="10"/>
        <v>1</v>
      </c>
      <c r="Q54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  <c r="U54">
        <f t="shared" si="7"/>
        <v>1</v>
      </c>
      <c r="V54">
        <f t="shared" si="8"/>
        <v>0</v>
      </c>
      <c r="W54">
        <f t="shared" si="9"/>
        <v>0</v>
      </c>
    </row>
    <row r="55" spans="1:23" x14ac:dyDescent="0.45">
      <c r="A55" t="s">
        <v>67</v>
      </c>
      <c r="B55" t="s">
        <v>68</v>
      </c>
      <c r="C55">
        <v>4</v>
      </c>
      <c r="D55" t="s">
        <v>70</v>
      </c>
      <c r="E55">
        <v>4</v>
      </c>
      <c r="F55" t="s">
        <v>8</v>
      </c>
      <c r="G55" t="s">
        <v>112</v>
      </c>
      <c r="H55">
        <v>480000</v>
      </c>
      <c r="J55" t="s">
        <v>67</v>
      </c>
      <c r="K55">
        <v>480000</v>
      </c>
      <c r="L55">
        <f t="shared" si="0"/>
        <v>0</v>
      </c>
      <c r="M55">
        <v>4</v>
      </c>
      <c r="N55">
        <f t="shared" si="1"/>
        <v>1</v>
      </c>
      <c r="O55">
        <v>4</v>
      </c>
      <c r="P55">
        <f t="shared" si="10"/>
        <v>1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1</v>
      </c>
      <c r="U55">
        <f t="shared" si="7"/>
        <v>0</v>
      </c>
      <c r="V55">
        <f t="shared" si="8"/>
        <v>0</v>
      </c>
      <c r="W55">
        <f t="shared" si="9"/>
        <v>0</v>
      </c>
    </row>
    <row r="56" spans="1:23" x14ac:dyDescent="0.45">
      <c r="A56" t="s">
        <v>67</v>
      </c>
      <c r="B56" t="s">
        <v>69</v>
      </c>
      <c r="C56">
        <v>2</v>
      </c>
      <c r="D56" t="s">
        <v>10</v>
      </c>
      <c r="E56">
        <v>4</v>
      </c>
      <c r="F56" t="s">
        <v>8</v>
      </c>
      <c r="G56" t="s">
        <v>113</v>
      </c>
      <c r="H56">
        <v>250000</v>
      </c>
      <c r="J56" t="s">
        <v>67</v>
      </c>
      <c r="K56">
        <v>250000</v>
      </c>
      <c r="L56">
        <f t="shared" si="0"/>
        <v>1</v>
      </c>
      <c r="M56">
        <v>2</v>
      </c>
      <c r="N56">
        <f t="shared" si="1"/>
        <v>0</v>
      </c>
      <c r="O56">
        <v>4</v>
      </c>
      <c r="P56">
        <f t="shared" si="10"/>
        <v>1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  <c r="U56">
        <f t="shared" si="7"/>
        <v>1</v>
      </c>
      <c r="V56">
        <f t="shared" si="8"/>
        <v>0</v>
      </c>
      <c r="W56">
        <f t="shared" si="9"/>
        <v>0</v>
      </c>
    </row>
    <row r="57" spans="1:23" x14ac:dyDescent="0.45">
      <c r="A57" t="s">
        <v>67</v>
      </c>
      <c r="B57" t="s">
        <v>68</v>
      </c>
      <c r="C57">
        <v>4</v>
      </c>
      <c r="D57" t="s">
        <v>10</v>
      </c>
      <c r="E57">
        <v>5</v>
      </c>
      <c r="F57" t="s">
        <v>8</v>
      </c>
      <c r="G57" t="s">
        <v>110</v>
      </c>
      <c r="H57">
        <v>500000</v>
      </c>
      <c r="J57" t="s">
        <v>67</v>
      </c>
      <c r="K57">
        <v>500000</v>
      </c>
      <c r="L57">
        <f t="shared" si="0"/>
        <v>0</v>
      </c>
      <c r="M57">
        <v>4</v>
      </c>
      <c r="N57">
        <f t="shared" si="1"/>
        <v>0</v>
      </c>
      <c r="O57">
        <v>5</v>
      </c>
      <c r="P57">
        <f t="shared" si="10"/>
        <v>1</v>
      </c>
      <c r="Q57">
        <f t="shared" si="3"/>
        <v>0</v>
      </c>
      <c r="R57">
        <f t="shared" si="4"/>
        <v>1</v>
      </c>
      <c r="S57">
        <f t="shared" si="5"/>
        <v>0</v>
      </c>
      <c r="T57">
        <f t="shared" si="6"/>
        <v>0</v>
      </c>
      <c r="U57">
        <f t="shared" si="7"/>
        <v>0</v>
      </c>
      <c r="V57">
        <f t="shared" si="8"/>
        <v>0</v>
      </c>
      <c r="W57">
        <f t="shared" si="9"/>
        <v>0</v>
      </c>
    </row>
    <row r="58" spans="1:23" x14ac:dyDescent="0.45">
      <c r="A58" t="s">
        <v>67</v>
      </c>
      <c r="B58" t="s">
        <v>68</v>
      </c>
      <c r="C58">
        <v>4</v>
      </c>
      <c r="D58" t="s">
        <v>70</v>
      </c>
      <c r="E58">
        <v>5</v>
      </c>
      <c r="F58" t="s">
        <v>27</v>
      </c>
      <c r="G58" t="s">
        <v>111</v>
      </c>
      <c r="H58">
        <v>524000</v>
      </c>
      <c r="J58" t="s">
        <v>67</v>
      </c>
      <c r="K58">
        <v>524000</v>
      </c>
      <c r="L58">
        <f t="shared" si="0"/>
        <v>0</v>
      </c>
      <c r="M58">
        <v>4</v>
      </c>
      <c r="N58">
        <f t="shared" si="1"/>
        <v>1</v>
      </c>
      <c r="O58">
        <v>5</v>
      </c>
      <c r="P58">
        <f t="shared" si="10"/>
        <v>0</v>
      </c>
      <c r="Q58">
        <f t="shared" si="3"/>
        <v>0</v>
      </c>
      <c r="R58">
        <f t="shared" si="4"/>
        <v>0</v>
      </c>
      <c r="S58">
        <f t="shared" si="5"/>
        <v>1</v>
      </c>
      <c r="T58">
        <f t="shared" si="6"/>
        <v>0</v>
      </c>
      <c r="U58">
        <f t="shared" si="7"/>
        <v>0</v>
      </c>
      <c r="V58">
        <f t="shared" si="8"/>
        <v>0</v>
      </c>
      <c r="W58">
        <f t="shared" si="9"/>
        <v>0</v>
      </c>
    </row>
    <row r="59" spans="1:23" x14ac:dyDescent="0.45">
      <c r="A59" t="s">
        <v>67</v>
      </c>
      <c r="B59" t="s">
        <v>68</v>
      </c>
      <c r="C59">
        <v>1</v>
      </c>
      <c r="D59" t="s">
        <v>10</v>
      </c>
      <c r="E59">
        <v>5</v>
      </c>
      <c r="F59" t="s">
        <v>8</v>
      </c>
      <c r="G59" t="s">
        <v>71</v>
      </c>
      <c r="H59">
        <v>377000</v>
      </c>
      <c r="J59" t="s">
        <v>67</v>
      </c>
      <c r="K59">
        <v>377000</v>
      </c>
      <c r="L59">
        <f t="shared" si="0"/>
        <v>0</v>
      </c>
      <c r="M59">
        <v>1</v>
      </c>
      <c r="N59">
        <f t="shared" si="1"/>
        <v>0</v>
      </c>
      <c r="O59">
        <v>5</v>
      </c>
      <c r="P59">
        <f t="shared" si="10"/>
        <v>1</v>
      </c>
      <c r="Q59">
        <f t="shared" si="3"/>
        <v>0</v>
      </c>
      <c r="R59">
        <f t="shared" si="4"/>
        <v>0</v>
      </c>
      <c r="S59">
        <f t="shared" si="5"/>
        <v>0</v>
      </c>
      <c r="T59">
        <f t="shared" si="6"/>
        <v>0</v>
      </c>
      <c r="U59">
        <f t="shared" si="7"/>
        <v>0</v>
      </c>
      <c r="V59">
        <f t="shared" si="8"/>
        <v>0</v>
      </c>
      <c r="W59">
        <f t="shared" si="9"/>
        <v>1</v>
      </c>
    </row>
    <row r="60" spans="1:23" x14ac:dyDescent="0.45">
      <c r="A60" t="s">
        <v>67</v>
      </c>
      <c r="B60" t="s">
        <v>69</v>
      </c>
      <c r="C60">
        <v>4</v>
      </c>
      <c r="D60" t="s">
        <v>10</v>
      </c>
      <c r="E60">
        <v>4</v>
      </c>
      <c r="F60" t="s">
        <v>8</v>
      </c>
      <c r="G60" t="s">
        <v>71</v>
      </c>
      <c r="H60">
        <v>440000</v>
      </c>
      <c r="J60" t="s">
        <v>67</v>
      </c>
      <c r="K60">
        <v>440000</v>
      </c>
      <c r="L60">
        <f t="shared" si="0"/>
        <v>1</v>
      </c>
      <c r="M60">
        <v>4</v>
      </c>
      <c r="N60">
        <f t="shared" si="1"/>
        <v>0</v>
      </c>
      <c r="O60">
        <v>4</v>
      </c>
      <c r="P60">
        <f t="shared" si="10"/>
        <v>1</v>
      </c>
      <c r="Q60">
        <f t="shared" si="3"/>
        <v>0</v>
      </c>
      <c r="R60">
        <f t="shared" si="4"/>
        <v>0</v>
      </c>
      <c r="S60">
        <f t="shared" si="5"/>
        <v>0</v>
      </c>
      <c r="T60">
        <f t="shared" si="6"/>
        <v>0</v>
      </c>
      <c r="U60">
        <f t="shared" si="7"/>
        <v>0</v>
      </c>
      <c r="V60">
        <f t="shared" si="8"/>
        <v>0</v>
      </c>
      <c r="W60">
        <f t="shared" si="9"/>
        <v>1</v>
      </c>
    </row>
    <row r="61" spans="1:23" x14ac:dyDescent="0.45">
      <c r="A61" t="s">
        <v>67</v>
      </c>
      <c r="B61" t="s">
        <v>68</v>
      </c>
      <c r="C61">
        <v>2</v>
      </c>
      <c r="D61" t="s">
        <v>10</v>
      </c>
      <c r="E61">
        <v>5</v>
      </c>
      <c r="F61" t="s">
        <v>8</v>
      </c>
      <c r="G61" t="s">
        <v>71</v>
      </c>
      <c r="H61">
        <v>350000</v>
      </c>
      <c r="J61" t="s">
        <v>67</v>
      </c>
      <c r="K61">
        <v>350000</v>
      </c>
      <c r="L61">
        <f t="shared" si="0"/>
        <v>0</v>
      </c>
      <c r="M61">
        <v>2</v>
      </c>
      <c r="N61">
        <f t="shared" si="1"/>
        <v>0</v>
      </c>
      <c r="O61">
        <v>5</v>
      </c>
      <c r="P61">
        <f t="shared" si="10"/>
        <v>1</v>
      </c>
      <c r="Q61">
        <f t="shared" si="3"/>
        <v>0</v>
      </c>
      <c r="R61">
        <f t="shared" si="4"/>
        <v>0</v>
      </c>
      <c r="S61">
        <f t="shared" si="5"/>
        <v>0</v>
      </c>
      <c r="T61">
        <f t="shared" si="6"/>
        <v>0</v>
      </c>
      <c r="U61">
        <f t="shared" si="7"/>
        <v>0</v>
      </c>
      <c r="V61">
        <f t="shared" si="8"/>
        <v>0</v>
      </c>
      <c r="W61">
        <f t="shared" si="9"/>
        <v>1</v>
      </c>
    </row>
    <row r="62" spans="1:23" x14ac:dyDescent="0.45">
      <c r="A62" t="s">
        <v>67</v>
      </c>
      <c r="B62" t="s">
        <v>69</v>
      </c>
      <c r="C62">
        <v>3</v>
      </c>
      <c r="D62" t="s">
        <v>10</v>
      </c>
      <c r="E62">
        <v>4</v>
      </c>
      <c r="F62" t="s">
        <v>8</v>
      </c>
      <c r="G62" t="s">
        <v>110</v>
      </c>
      <c r="H62">
        <v>390000</v>
      </c>
      <c r="J62" t="s">
        <v>67</v>
      </c>
      <c r="K62">
        <v>390000</v>
      </c>
      <c r="L62">
        <f t="shared" si="0"/>
        <v>1</v>
      </c>
      <c r="M62">
        <v>3</v>
      </c>
      <c r="N62">
        <f t="shared" si="1"/>
        <v>0</v>
      </c>
      <c r="O62">
        <v>4</v>
      </c>
      <c r="P62">
        <f t="shared" si="10"/>
        <v>1</v>
      </c>
      <c r="Q62">
        <f t="shared" si="3"/>
        <v>0</v>
      </c>
      <c r="R62">
        <f t="shared" si="4"/>
        <v>1</v>
      </c>
      <c r="S62">
        <f t="shared" si="5"/>
        <v>0</v>
      </c>
      <c r="T62">
        <f t="shared" si="6"/>
        <v>0</v>
      </c>
      <c r="U62">
        <f t="shared" si="7"/>
        <v>0</v>
      </c>
      <c r="V62">
        <f t="shared" si="8"/>
        <v>0</v>
      </c>
      <c r="W62">
        <f t="shared" si="9"/>
        <v>0</v>
      </c>
    </row>
    <row r="63" spans="1:23" x14ac:dyDescent="0.45">
      <c r="A63" t="s">
        <v>67</v>
      </c>
      <c r="B63" t="s">
        <v>69</v>
      </c>
      <c r="C63">
        <v>2</v>
      </c>
      <c r="D63" t="s">
        <v>10</v>
      </c>
      <c r="E63">
        <v>5</v>
      </c>
      <c r="F63" t="s">
        <v>8</v>
      </c>
      <c r="G63" t="s">
        <v>112</v>
      </c>
      <c r="H63">
        <v>550000</v>
      </c>
      <c r="J63" t="s">
        <v>67</v>
      </c>
      <c r="K63">
        <v>550000</v>
      </c>
      <c r="L63">
        <f t="shared" si="0"/>
        <v>1</v>
      </c>
      <c r="M63">
        <v>2</v>
      </c>
      <c r="N63">
        <f t="shared" si="1"/>
        <v>0</v>
      </c>
      <c r="O63">
        <v>5</v>
      </c>
      <c r="P63">
        <f t="shared" si="10"/>
        <v>1</v>
      </c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1</v>
      </c>
      <c r="U63">
        <f t="shared" si="7"/>
        <v>0</v>
      </c>
      <c r="V63">
        <f t="shared" si="8"/>
        <v>0</v>
      </c>
      <c r="W63">
        <f t="shared" si="9"/>
        <v>0</v>
      </c>
    </row>
    <row r="64" spans="1:23" x14ac:dyDescent="0.45">
      <c r="A64" t="s">
        <v>67</v>
      </c>
      <c r="B64" t="s">
        <v>69</v>
      </c>
      <c r="C64">
        <v>2</v>
      </c>
      <c r="D64" t="s">
        <v>10</v>
      </c>
      <c r="E64">
        <v>5</v>
      </c>
      <c r="F64" t="s">
        <v>8</v>
      </c>
      <c r="G64" t="s">
        <v>109</v>
      </c>
      <c r="H64">
        <v>480000</v>
      </c>
      <c r="J64" t="s">
        <v>67</v>
      </c>
      <c r="K64">
        <v>480000</v>
      </c>
      <c r="L64">
        <f t="shared" si="0"/>
        <v>1</v>
      </c>
      <c r="M64">
        <v>2</v>
      </c>
      <c r="N64">
        <f t="shared" si="1"/>
        <v>0</v>
      </c>
      <c r="O64">
        <v>5</v>
      </c>
      <c r="P64">
        <f t="shared" si="10"/>
        <v>1</v>
      </c>
      <c r="Q64">
        <f t="shared" si="3"/>
        <v>1</v>
      </c>
      <c r="R64">
        <f t="shared" si="4"/>
        <v>0</v>
      </c>
      <c r="S64">
        <f t="shared" si="5"/>
        <v>0</v>
      </c>
      <c r="T64">
        <f t="shared" si="6"/>
        <v>0</v>
      </c>
      <c r="U64">
        <f t="shared" si="7"/>
        <v>0</v>
      </c>
      <c r="V64">
        <f t="shared" si="8"/>
        <v>0</v>
      </c>
      <c r="W64">
        <f t="shared" si="9"/>
        <v>0</v>
      </c>
    </row>
    <row r="65" spans="1:23" x14ac:dyDescent="0.45">
      <c r="A65" t="s">
        <v>67</v>
      </c>
      <c r="B65" t="s">
        <v>68</v>
      </c>
      <c r="C65">
        <v>1</v>
      </c>
      <c r="D65" t="s">
        <v>10</v>
      </c>
      <c r="E65">
        <v>5</v>
      </c>
      <c r="F65" t="s">
        <v>8</v>
      </c>
      <c r="G65" t="s">
        <v>110</v>
      </c>
      <c r="H65">
        <v>390000</v>
      </c>
      <c r="J65" t="s">
        <v>67</v>
      </c>
      <c r="K65">
        <v>390000</v>
      </c>
      <c r="L65">
        <f t="shared" si="0"/>
        <v>0</v>
      </c>
      <c r="M65">
        <v>1</v>
      </c>
      <c r="N65">
        <f t="shared" si="1"/>
        <v>0</v>
      </c>
      <c r="O65">
        <v>5</v>
      </c>
      <c r="P65">
        <f t="shared" si="10"/>
        <v>1</v>
      </c>
      <c r="Q65">
        <f t="shared" si="3"/>
        <v>0</v>
      </c>
      <c r="R65">
        <f t="shared" si="4"/>
        <v>1</v>
      </c>
      <c r="S65">
        <f t="shared" si="5"/>
        <v>0</v>
      </c>
      <c r="T65">
        <f t="shared" si="6"/>
        <v>0</v>
      </c>
      <c r="U65">
        <f t="shared" si="7"/>
        <v>0</v>
      </c>
      <c r="V65">
        <f t="shared" si="8"/>
        <v>0</v>
      </c>
      <c r="W65">
        <f t="shared" si="9"/>
        <v>0</v>
      </c>
    </row>
    <row r="66" spans="1:23" x14ac:dyDescent="0.45">
      <c r="A66" t="s">
        <v>67</v>
      </c>
      <c r="B66" t="s">
        <v>69</v>
      </c>
      <c r="C66">
        <v>2</v>
      </c>
      <c r="D66" t="s">
        <v>70</v>
      </c>
      <c r="E66">
        <v>5</v>
      </c>
      <c r="F66" t="s">
        <v>8</v>
      </c>
      <c r="G66" t="s">
        <v>109</v>
      </c>
      <c r="H66">
        <v>450000</v>
      </c>
      <c r="J66" t="s">
        <v>67</v>
      </c>
      <c r="K66">
        <v>450000</v>
      </c>
      <c r="L66">
        <f t="shared" ref="L66:L129" si="11">IF(B66="F", 0, 1)</f>
        <v>1</v>
      </c>
      <c r="M66">
        <v>2</v>
      </c>
      <c r="N66">
        <f t="shared" ref="N66:N129" si="12">IF(D66="Bachelor",0,1)</f>
        <v>1</v>
      </c>
      <c r="O66">
        <v>5</v>
      </c>
      <c r="P66">
        <f t="shared" si="10"/>
        <v>1</v>
      </c>
      <c r="Q66">
        <f t="shared" ref="Q66:Q129" si="13">IF(G66="EFCAB", 1, 0)</f>
        <v>1</v>
      </c>
      <c r="R66">
        <f t="shared" ref="R66:R129" si="14">IF(G66="BRIP", 1, 0)</f>
        <v>0</v>
      </c>
      <c r="S66">
        <f t="shared" ref="S66:S129" si="15">IF(G66="PPS", 1, 0)</f>
        <v>0</v>
      </c>
      <c r="T66">
        <f t="shared" ref="T66:T129" si="16">IF(G66="TIMPT", 1, 0)</f>
        <v>0</v>
      </c>
      <c r="U66">
        <f t="shared" ref="U66:U129" si="17">IF(G66="TESLO", 1, 0)</f>
        <v>0</v>
      </c>
      <c r="V66">
        <f t="shared" ref="V66:V129" si="18">IF(G66="HRTAC", 1, 0)</f>
        <v>0</v>
      </c>
      <c r="W66">
        <f t="shared" ref="W66:W129" si="19">IF(G66="Other", 1, 0)</f>
        <v>0</v>
      </c>
    </row>
    <row r="67" spans="1:23" x14ac:dyDescent="0.45">
      <c r="A67" t="s">
        <v>67</v>
      </c>
      <c r="B67" t="s">
        <v>69</v>
      </c>
      <c r="C67">
        <v>4</v>
      </c>
      <c r="D67" t="s">
        <v>70</v>
      </c>
      <c r="E67">
        <v>5</v>
      </c>
      <c r="F67" t="s">
        <v>8</v>
      </c>
      <c r="G67" t="s">
        <v>112</v>
      </c>
      <c r="H67">
        <v>480000</v>
      </c>
      <c r="J67" t="s">
        <v>67</v>
      </c>
      <c r="K67">
        <v>480000</v>
      </c>
      <c r="L67">
        <f t="shared" si="11"/>
        <v>1</v>
      </c>
      <c r="M67">
        <v>4</v>
      </c>
      <c r="N67">
        <f t="shared" si="12"/>
        <v>1</v>
      </c>
      <c r="O67">
        <v>5</v>
      </c>
      <c r="P67">
        <f t="shared" si="10"/>
        <v>1</v>
      </c>
      <c r="Q67">
        <f t="shared" si="13"/>
        <v>0</v>
      </c>
      <c r="R67">
        <f t="shared" si="14"/>
        <v>0</v>
      </c>
      <c r="S67">
        <f t="shared" si="15"/>
        <v>0</v>
      </c>
      <c r="T67">
        <f t="shared" si="16"/>
        <v>1</v>
      </c>
      <c r="U67">
        <f t="shared" si="17"/>
        <v>0</v>
      </c>
      <c r="V67">
        <f t="shared" si="18"/>
        <v>0</v>
      </c>
      <c r="W67">
        <f t="shared" si="19"/>
        <v>0</v>
      </c>
    </row>
    <row r="68" spans="1:23" x14ac:dyDescent="0.45">
      <c r="A68" t="s">
        <v>67</v>
      </c>
      <c r="B68" t="s">
        <v>68</v>
      </c>
      <c r="C68">
        <v>3</v>
      </c>
      <c r="D68" t="s">
        <v>10</v>
      </c>
      <c r="E68">
        <v>5</v>
      </c>
      <c r="G68" t="s">
        <v>111</v>
      </c>
      <c r="H68">
        <v>490000</v>
      </c>
      <c r="J68" t="s">
        <v>67</v>
      </c>
      <c r="K68">
        <v>490000</v>
      </c>
      <c r="L68">
        <f t="shared" si="11"/>
        <v>0</v>
      </c>
      <c r="M68">
        <v>3</v>
      </c>
      <c r="N68">
        <f t="shared" si="12"/>
        <v>0</v>
      </c>
      <c r="O68">
        <v>5</v>
      </c>
      <c r="Q68">
        <f t="shared" si="13"/>
        <v>0</v>
      </c>
      <c r="R68">
        <f t="shared" si="14"/>
        <v>0</v>
      </c>
      <c r="S68">
        <f t="shared" si="15"/>
        <v>1</v>
      </c>
      <c r="T68">
        <f t="shared" si="16"/>
        <v>0</v>
      </c>
      <c r="U68">
        <f t="shared" si="17"/>
        <v>0</v>
      </c>
      <c r="V68">
        <f t="shared" si="18"/>
        <v>0</v>
      </c>
      <c r="W68">
        <f t="shared" si="19"/>
        <v>0</v>
      </c>
    </row>
    <row r="69" spans="1:23" x14ac:dyDescent="0.45">
      <c r="A69" t="s">
        <v>67</v>
      </c>
      <c r="B69" t="s">
        <v>68</v>
      </c>
      <c r="C69">
        <v>1</v>
      </c>
      <c r="D69" t="s">
        <v>10</v>
      </c>
      <c r="E69">
        <v>5</v>
      </c>
      <c r="F69" t="s">
        <v>8</v>
      </c>
      <c r="G69" t="s">
        <v>112</v>
      </c>
      <c r="H69">
        <v>410000</v>
      </c>
      <c r="J69" t="s">
        <v>67</v>
      </c>
      <c r="K69">
        <v>410000</v>
      </c>
      <c r="L69">
        <f t="shared" si="11"/>
        <v>0</v>
      </c>
      <c r="M69">
        <v>1</v>
      </c>
      <c r="N69">
        <f t="shared" si="12"/>
        <v>0</v>
      </c>
      <c r="O69">
        <v>5</v>
      </c>
      <c r="P69">
        <f t="shared" ref="P69:P84" si="20">IF(F69="Public sector",0,1)</f>
        <v>1</v>
      </c>
      <c r="Q69">
        <f t="shared" si="13"/>
        <v>0</v>
      </c>
      <c r="R69">
        <f t="shared" si="14"/>
        <v>0</v>
      </c>
      <c r="S69">
        <f t="shared" si="15"/>
        <v>0</v>
      </c>
      <c r="T69">
        <f t="shared" si="16"/>
        <v>1</v>
      </c>
      <c r="U69">
        <f t="shared" si="17"/>
        <v>0</v>
      </c>
      <c r="V69">
        <f t="shared" si="18"/>
        <v>0</v>
      </c>
      <c r="W69">
        <f t="shared" si="19"/>
        <v>0</v>
      </c>
    </row>
    <row r="70" spans="1:23" x14ac:dyDescent="0.45">
      <c r="A70" t="s">
        <v>67</v>
      </c>
      <c r="B70" t="s">
        <v>69</v>
      </c>
      <c r="C70">
        <v>2</v>
      </c>
      <c r="D70" t="s">
        <v>10</v>
      </c>
      <c r="E70">
        <v>4</v>
      </c>
      <c r="F70" t="s">
        <v>8</v>
      </c>
      <c r="G70" t="s">
        <v>112</v>
      </c>
      <c r="H70">
        <v>500000</v>
      </c>
      <c r="J70" t="s">
        <v>67</v>
      </c>
      <c r="K70">
        <v>500000</v>
      </c>
      <c r="L70">
        <f t="shared" si="11"/>
        <v>1</v>
      </c>
      <c r="M70">
        <v>2</v>
      </c>
      <c r="N70">
        <f t="shared" si="12"/>
        <v>0</v>
      </c>
      <c r="O70">
        <v>4</v>
      </c>
      <c r="P70">
        <f t="shared" si="20"/>
        <v>1</v>
      </c>
      <c r="Q70">
        <f t="shared" si="13"/>
        <v>0</v>
      </c>
      <c r="R70">
        <f t="shared" si="14"/>
        <v>0</v>
      </c>
      <c r="S70">
        <f t="shared" si="15"/>
        <v>0</v>
      </c>
      <c r="T70">
        <f t="shared" si="16"/>
        <v>1</v>
      </c>
      <c r="U70">
        <f t="shared" si="17"/>
        <v>0</v>
      </c>
      <c r="V70">
        <f t="shared" si="18"/>
        <v>0</v>
      </c>
      <c r="W70">
        <f t="shared" si="19"/>
        <v>0</v>
      </c>
    </row>
    <row r="71" spans="1:23" x14ac:dyDescent="0.45">
      <c r="A71" t="s">
        <v>67</v>
      </c>
      <c r="B71" t="s">
        <v>68</v>
      </c>
      <c r="C71">
        <v>3</v>
      </c>
      <c r="D71" t="s">
        <v>70</v>
      </c>
      <c r="E71">
        <v>5</v>
      </c>
      <c r="F71" t="s">
        <v>8</v>
      </c>
      <c r="G71" t="s">
        <v>109</v>
      </c>
      <c r="H71">
        <v>470000</v>
      </c>
      <c r="J71" t="s">
        <v>67</v>
      </c>
      <c r="K71">
        <v>470000</v>
      </c>
      <c r="L71">
        <f t="shared" si="11"/>
        <v>0</v>
      </c>
      <c r="M71">
        <v>3</v>
      </c>
      <c r="N71">
        <f t="shared" si="12"/>
        <v>1</v>
      </c>
      <c r="O71">
        <v>5</v>
      </c>
      <c r="P71">
        <f t="shared" si="20"/>
        <v>1</v>
      </c>
      <c r="Q71">
        <f t="shared" si="13"/>
        <v>1</v>
      </c>
      <c r="R71">
        <f t="shared" si="14"/>
        <v>0</v>
      </c>
      <c r="S71">
        <f t="shared" si="15"/>
        <v>0</v>
      </c>
      <c r="T71">
        <f t="shared" si="16"/>
        <v>0</v>
      </c>
      <c r="U71">
        <f t="shared" si="17"/>
        <v>0</v>
      </c>
      <c r="V71">
        <f t="shared" si="18"/>
        <v>0</v>
      </c>
      <c r="W71">
        <f t="shared" si="19"/>
        <v>0</v>
      </c>
    </row>
    <row r="72" spans="1:23" x14ac:dyDescent="0.45">
      <c r="A72" t="s">
        <v>67</v>
      </c>
      <c r="B72" t="s">
        <v>68</v>
      </c>
      <c r="C72">
        <v>2</v>
      </c>
      <c r="D72" t="s">
        <v>10</v>
      </c>
      <c r="E72">
        <v>4</v>
      </c>
      <c r="F72" t="s">
        <v>8</v>
      </c>
      <c r="G72" t="s">
        <v>110</v>
      </c>
      <c r="H72">
        <v>600000</v>
      </c>
      <c r="J72" t="s">
        <v>67</v>
      </c>
      <c r="K72">
        <v>600000</v>
      </c>
      <c r="L72">
        <f t="shared" si="11"/>
        <v>0</v>
      </c>
      <c r="M72">
        <v>2</v>
      </c>
      <c r="N72">
        <f t="shared" si="12"/>
        <v>0</v>
      </c>
      <c r="O72">
        <v>4</v>
      </c>
      <c r="P72">
        <f t="shared" si="20"/>
        <v>1</v>
      </c>
      <c r="Q72">
        <f t="shared" si="13"/>
        <v>0</v>
      </c>
      <c r="R72">
        <f t="shared" si="14"/>
        <v>1</v>
      </c>
      <c r="S72">
        <f t="shared" si="15"/>
        <v>0</v>
      </c>
      <c r="T72">
        <f t="shared" si="16"/>
        <v>0</v>
      </c>
      <c r="U72">
        <f t="shared" si="17"/>
        <v>0</v>
      </c>
      <c r="V72">
        <f t="shared" si="18"/>
        <v>0</v>
      </c>
      <c r="W72">
        <f t="shared" si="19"/>
        <v>0</v>
      </c>
    </row>
    <row r="73" spans="1:23" x14ac:dyDescent="0.45">
      <c r="A73" t="s">
        <v>67</v>
      </c>
      <c r="B73" t="s">
        <v>69</v>
      </c>
      <c r="C73">
        <v>1</v>
      </c>
      <c r="D73" t="s">
        <v>10</v>
      </c>
      <c r="E73">
        <v>5</v>
      </c>
      <c r="F73" t="s">
        <v>8</v>
      </c>
      <c r="G73" t="s">
        <v>109</v>
      </c>
      <c r="H73">
        <v>300000</v>
      </c>
      <c r="J73" t="s">
        <v>67</v>
      </c>
      <c r="K73">
        <v>300000</v>
      </c>
      <c r="L73">
        <f t="shared" si="11"/>
        <v>1</v>
      </c>
      <c r="M73">
        <v>1</v>
      </c>
      <c r="N73">
        <f t="shared" si="12"/>
        <v>0</v>
      </c>
      <c r="O73">
        <v>5</v>
      </c>
      <c r="P73">
        <f t="shared" si="20"/>
        <v>1</v>
      </c>
      <c r="Q73">
        <f t="shared" si="13"/>
        <v>1</v>
      </c>
      <c r="R73">
        <f t="shared" si="14"/>
        <v>0</v>
      </c>
      <c r="S73">
        <f t="shared" si="15"/>
        <v>0</v>
      </c>
      <c r="T73">
        <f t="shared" si="16"/>
        <v>0</v>
      </c>
      <c r="U73">
        <f t="shared" si="17"/>
        <v>0</v>
      </c>
      <c r="V73">
        <f t="shared" si="18"/>
        <v>0</v>
      </c>
      <c r="W73">
        <f t="shared" si="19"/>
        <v>0</v>
      </c>
    </row>
    <row r="74" spans="1:23" x14ac:dyDescent="0.45">
      <c r="A74" t="s">
        <v>67</v>
      </c>
      <c r="B74" t="s">
        <v>68</v>
      </c>
      <c r="C74">
        <v>2</v>
      </c>
      <c r="D74" t="s">
        <v>10</v>
      </c>
      <c r="E74">
        <v>4</v>
      </c>
      <c r="F74" t="s">
        <v>8</v>
      </c>
      <c r="G74" t="s">
        <v>112</v>
      </c>
      <c r="H74">
        <v>389000</v>
      </c>
      <c r="J74" t="s">
        <v>67</v>
      </c>
      <c r="K74">
        <v>389000</v>
      </c>
      <c r="L74">
        <f t="shared" si="11"/>
        <v>0</v>
      </c>
      <c r="M74">
        <v>2</v>
      </c>
      <c r="N74">
        <f t="shared" si="12"/>
        <v>0</v>
      </c>
      <c r="O74">
        <v>4</v>
      </c>
      <c r="P74">
        <f t="shared" si="20"/>
        <v>1</v>
      </c>
      <c r="Q74">
        <f t="shared" si="13"/>
        <v>0</v>
      </c>
      <c r="R74">
        <f t="shared" si="14"/>
        <v>0</v>
      </c>
      <c r="S74">
        <f t="shared" si="15"/>
        <v>0</v>
      </c>
      <c r="T74">
        <f t="shared" si="16"/>
        <v>1</v>
      </c>
      <c r="U74">
        <f t="shared" si="17"/>
        <v>0</v>
      </c>
      <c r="V74">
        <f t="shared" si="18"/>
        <v>0</v>
      </c>
      <c r="W74">
        <f t="shared" si="19"/>
        <v>0</v>
      </c>
    </row>
    <row r="75" spans="1:23" x14ac:dyDescent="0.45">
      <c r="A75" t="s">
        <v>67</v>
      </c>
      <c r="B75" t="s">
        <v>68</v>
      </c>
      <c r="C75">
        <v>2</v>
      </c>
      <c r="D75" t="s">
        <v>70</v>
      </c>
      <c r="E75">
        <v>5</v>
      </c>
      <c r="F75" t="s">
        <v>8</v>
      </c>
      <c r="G75" t="s">
        <v>109</v>
      </c>
      <c r="H75">
        <v>417000</v>
      </c>
      <c r="J75" t="s">
        <v>67</v>
      </c>
      <c r="K75">
        <v>417000</v>
      </c>
      <c r="L75">
        <f t="shared" si="11"/>
        <v>0</v>
      </c>
      <c r="M75">
        <v>2</v>
      </c>
      <c r="N75">
        <f t="shared" si="12"/>
        <v>1</v>
      </c>
      <c r="O75">
        <v>5</v>
      </c>
      <c r="P75">
        <f t="shared" si="20"/>
        <v>1</v>
      </c>
      <c r="Q75">
        <f t="shared" si="13"/>
        <v>1</v>
      </c>
      <c r="R75">
        <f t="shared" si="14"/>
        <v>0</v>
      </c>
      <c r="S75">
        <f t="shared" si="15"/>
        <v>0</v>
      </c>
      <c r="T75">
        <f t="shared" si="16"/>
        <v>0</v>
      </c>
      <c r="U75">
        <f t="shared" si="17"/>
        <v>0</v>
      </c>
      <c r="V75">
        <f t="shared" si="18"/>
        <v>0</v>
      </c>
      <c r="W75">
        <f t="shared" si="19"/>
        <v>0</v>
      </c>
    </row>
    <row r="76" spans="1:23" x14ac:dyDescent="0.45">
      <c r="A76" t="s">
        <v>67</v>
      </c>
      <c r="B76" t="s">
        <v>69</v>
      </c>
      <c r="C76">
        <v>2</v>
      </c>
      <c r="D76" t="s">
        <v>70</v>
      </c>
      <c r="E76">
        <v>5</v>
      </c>
      <c r="F76" t="s">
        <v>8</v>
      </c>
      <c r="G76" t="s">
        <v>110</v>
      </c>
      <c r="H76">
        <v>420000</v>
      </c>
      <c r="J76" t="s">
        <v>67</v>
      </c>
      <c r="K76">
        <v>420000</v>
      </c>
      <c r="L76">
        <f t="shared" si="11"/>
        <v>1</v>
      </c>
      <c r="M76">
        <v>2</v>
      </c>
      <c r="N76">
        <f t="shared" si="12"/>
        <v>1</v>
      </c>
      <c r="O76">
        <v>5</v>
      </c>
      <c r="P76">
        <f t="shared" si="20"/>
        <v>1</v>
      </c>
      <c r="Q76">
        <f t="shared" si="13"/>
        <v>0</v>
      </c>
      <c r="R76">
        <f t="shared" si="14"/>
        <v>1</v>
      </c>
      <c r="S76">
        <f t="shared" si="15"/>
        <v>0</v>
      </c>
      <c r="T76">
        <f t="shared" si="16"/>
        <v>0</v>
      </c>
      <c r="U76">
        <f t="shared" si="17"/>
        <v>0</v>
      </c>
      <c r="V76">
        <f t="shared" si="18"/>
        <v>0</v>
      </c>
      <c r="W76">
        <f t="shared" si="19"/>
        <v>0</v>
      </c>
    </row>
    <row r="77" spans="1:23" x14ac:dyDescent="0.45">
      <c r="A77" t="s">
        <v>67</v>
      </c>
      <c r="B77" t="s">
        <v>69</v>
      </c>
      <c r="C77">
        <v>3</v>
      </c>
      <c r="D77" t="s">
        <v>70</v>
      </c>
      <c r="E77">
        <v>5</v>
      </c>
      <c r="F77" t="s">
        <v>8</v>
      </c>
      <c r="G77" t="s">
        <v>109</v>
      </c>
      <c r="H77">
        <v>435000</v>
      </c>
      <c r="J77" t="s">
        <v>67</v>
      </c>
      <c r="K77">
        <v>435000</v>
      </c>
      <c r="L77">
        <f t="shared" si="11"/>
        <v>1</v>
      </c>
      <c r="M77">
        <v>3</v>
      </c>
      <c r="N77">
        <f t="shared" si="12"/>
        <v>1</v>
      </c>
      <c r="O77">
        <v>5</v>
      </c>
      <c r="P77">
        <f t="shared" si="20"/>
        <v>1</v>
      </c>
      <c r="Q77">
        <f t="shared" si="13"/>
        <v>1</v>
      </c>
      <c r="R77">
        <f t="shared" si="14"/>
        <v>0</v>
      </c>
      <c r="S77">
        <f t="shared" si="15"/>
        <v>0</v>
      </c>
      <c r="T77">
        <f t="shared" si="16"/>
        <v>0</v>
      </c>
      <c r="U77">
        <f t="shared" si="17"/>
        <v>0</v>
      </c>
      <c r="V77">
        <f t="shared" si="18"/>
        <v>0</v>
      </c>
      <c r="W77">
        <f t="shared" si="19"/>
        <v>0</v>
      </c>
    </row>
    <row r="78" spans="1:23" x14ac:dyDescent="0.45">
      <c r="A78" t="s">
        <v>67</v>
      </c>
      <c r="B78" t="s">
        <v>68</v>
      </c>
      <c r="C78">
        <v>1</v>
      </c>
      <c r="D78" t="s">
        <v>10</v>
      </c>
      <c r="E78">
        <v>4</v>
      </c>
      <c r="F78" t="s">
        <v>8</v>
      </c>
      <c r="G78" t="s">
        <v>110</v>
      </c>
      <c r="H78">
        <v>340000</v>
      </c>
      <c r="J78" t="s">
        <v>67</v>
      </c>
      <c r="K78">
        <v>340000</v>
      </c>
      <c r="L78">
        <f t="shared" si="11"/>
        <v>0</v>
      </c>
      <c r="M78">
        <v>1</v>
      </c>
      <c r="N78">
        <f t="shared" si="12"/>
        <v>0</v>
      </c>
      <c r="O78">
        <v>4</v>
      </c>
      <c r="P78">
        <f t="shared" si="20"/>
        <v>1</v>
      </c>
      <c r="Q78">
        <f t="shared" si="13"/>
        <v>0</v>
      </c>
      <c r="R78">
        <f t="shared" si="14"/>
        <v>1</v>
      </c>
      <c r="S78">
        <f t="shared" si="15"/>
        <v>0</v>
      </c>
      <c r="T78">
        <f t="shared" si="16"/>
        <v>0</v>
      </c>
      <c r="U78">
        <f t="shared" si="17"/>
        <v>0</v>
      </c>
      <c r="V78">
        <f t="shared" si="18"/>
        <v>0</v>
      </c>
      <c r="W78">
        <f t="shared" si="19"/>
        <v>0</v>
      </c>
    </row>
    <row r="79" spans="1:23" x14ac:dyDescent="0.45">
      <c r="A79" t="s">
        <v>67</v>
      </c>
      <c r="B79" t="s">
        <v>69</v>
      </c>
      <c r="C79">
        <v>2</v>
      </c>
      <c r="D79" t="s">
        <v>70</v>
      </c>
      <c r="E79">
        <v>5</v>
      </c>
      <c r="F79" t="s">
        <v>8</v>
      </c>
      <c r="G79" t="s">
        <v>112</v>
      </c>
      <c r="H79">
        <v>440000</v>
      </c>
      <c r="J79" t="s">
        <v>67</v>
      </c>
      <c r="K79">
        <v>440000</v>
      </c>
      <c r="L79">
        <f t="shared" si="11"/>
        <v>1</v>
      </c>
      <c r="M79">
        <v>2</v>
      </c>
      <c r="N79">
        <f t="shared" si="12"/>
        <v>1</v>
      </c>
      <c r="O79">
        <v>5</v>
      </c>
      <c r="P79">
        <f t="shared" si="20"/>
        <v>1</v>
      </c>
      <c r="Q79">
        <f t="shared" si="13"/>
        <v>0</v>
      </c>
      <c r="R79">
        <f t="shared" si="14"/>
        <v>0</v>
      </c>
      <c r="S79">
        <f t="shared" si="15"/>
        <v>0</v>
      </c>
      <c r="T79">
        <f t="shared" si="16"/>
        <v>1</v>
      </c>
      <c r="U79">
        <f t="shared" si="17"/>
        <v>0</v>
      </c>
      <c r="V79">
        <f t="shared" si="18"/>
        <v>0</v>
      </c>
      <c r="W79">
        <f t="shared" si="19"/>
        <v>0</v>
      </c>
    </row>
    <row r="80" spans="1:23" x14ac:dyDescent="0.45">
      <c r="A80" t="s">
        <v>67</v>
      </c>
      <c r="B80" t="s">
        <v>69</v>
      </c>
      <c r="C80">
        <v>2</v>
      </c>
      <c r="D80" t="s">
        <v>10</v>
      </c>
      <c r="E80">
        <v>4</v>
      </c>
      <c r="F80" t="s">
        <v>8</v>
      </c>
      <c r="G80" t="s">
        <v>110</v>
      </c>
      <c r="H80">
        <v>360000</v>
      </c>
      <c r="J80" t="s">
        <v>67</v>
      </c>
      <c r="K80">
        <v>360000</v>
      </c>
      <c r="L80">
        <f t="shared" si="11"/>
        <v>1</v>
      </c>
      <c r="M80">
        <v>2</v>
      </c>
      <c r="N80">
        <f t="shared" si="12"/>
        <v>0</v>
      </c>
      <c r="O80">
        <v>4</v>
      </c>
      <c r="P80">
        <f t="shared" si="20"/>
        <v>1</v>
      </c>
      <c r="Q80">
        <f t="shared" si="13"/>
        <v>0</v>
      </c>
      <c r="R80">
        <f t="shared" si="14"/>
        <v>1</v>
      </c>
      <c r="S80">
        <f t="shared" si="15"/>
        <v>0</v>
      </c>
      <c r="T80">
        <f t="shared" si="16"/>
        <v>0</v>
      </c>
      <c r="U80">
        <f t="shared" si="17"/>
        <v>0</v>
      </c>
      <c r="V80">
        <f t="shared" si="18"/>
        <v>0</v>
      </c>
      <c r="W80">
        <f t="shared" si="19"/>
        <v>0</v>
      </c>
    </row>
    <row r="81" spans="1:23" x14ac:dyDescent="0.45">
      <c r="A81" t="s">
        <v>67</v>
      </c>
      <c r="B81" t="s">
        <v>68</v>
      </c>
      <c r="C81">
        <v>2</v>
      </c>
      <c r="D81" t="s">
        <v>10</v>
      </c>
      <c r="E81">
        <v>5</v>
      </c>
      <c r="F81" t="s">
        <v>8</v>
      </c>
      <c r="G81" t="s">
        <v>112</v>
      </c>
      <c r="H81">
        <v>385000</v>
      </c>
      <c r="J81" t="s">
        <v>67</v>
      </c>
      <c r="K81">
        <v>385000</v>
      </c>
      <c r="L81">
        <f t="shared" si="11"/>
        <v>0</v>
      </c>
      <c r="M81">
        <v>2</v>
      </c>
      <c r="N81">
        <f t="shared" si="12"/>
        <v>0</v>
      </c>
      <c r="O81">
        <v>5</v>
      </c>
      <c r="P81">
        <f t="shared" si="20"/>
        <v>1</v>
      </c>
      <c r="Q81">
        <f t="shared" si="13"/>
        <v>0</v>
      </c>
      <c r="R81">
        <f t="shared" si="14"/>
        <v>0</v>
      </c>
      <c r="S81">
        <f t="shared" si="15"/>
        <v>0</v>
      </c>
      <c r="T81">
        <f t="shared" si="16"/>
        <v>1</v>
      </c>
      <c r="U81">
        <f t="shared" si="17"/>
        <v>0</v>
      </c>
      <c r="V81">
        <f t="shared" si="18"/>
        <v>0</v>
      </c>
      <c r="W81">
        <f t="shared" si="19"/>
        <v>0</v>
      </c>
    </row>
    <row r="82" spans="1:23" x14ac:dyDescent="0.45">
      <c r="A82" t="s">
        <v>67</v>
      </c>
      <c r="B82" t="s">
        <v>68</v>
      </c>
      <c r="C82">
        <v>2</v>
      </c>
      <c r="D82" t="s">
        <v>70</v>
      </c>
      <c r="E82">
        <v>5</v>
      </c>
      <c r="F82" t="s">
        <v>8</v>
      </c>
      <c r="G82" t="s">
        <v>112</v>
      </c>
      <c r="H82">
        <v>120000</v>
      </c>
      <c r="J82" t="s">
        <v>67</v>
      </c>
      <c r="K82">
        <v>120000</v>
      </c>
      <c r="L82">
        <f t="shared" si="11"/>
        <v>0</v>
      </c>
      <c r="M82">
        <v>2</v>
      </c>
      <c r="N82">
        <f t="shared" si="12"/>
        <v>1</v>
      </c>
      <c r="O82">
        <v>5</v>
      </c>
      <c r="P82">
        <f t="shared" si="20"/>
        <v>1</v>
      </c>
      <c r="Q82">
        <f t="shared" si="13"/>
        <v>0</v>
      </c>
      <c r="R82">
        <f t="shared" si="14"/>
        <v>0</v>
      </c>
      <c r="S82">
        <f t="shared" si="15"/>
        <v>0</v>
      </c>
      <c r="T82">
        <f t="shared" si="16"/>
        <v>1</v>
      </c>
      <c r="U82">
        <f t="shared" si="17"/>
        <v>0</v>
      </c>
      <c r="V82">
        <f t="shared" si="18"/>
        <v>0</v>
      </c>
      <c r="W82">
        <f t="shared" si="19"/>
        <v>0</v>
      </c>
    </row>
    <row r="83" spans="1:23" x14ac:dyDescent="0.45">
      <c r="A83" t="s">
        <v>67</v>
      </c>
      <c r="B83" t="s">
        <v>69</v>
      </c>
      <c r="C83">
        <v>2</v>
      </c>
      <c r="D83" t="s">
        <v>10</v>
      </c>
      <c r="E83">
        <v>4</v>
      </c>
      <c r="F83" t="s">
        <v>27</v>
      </c>
      <c r="G83" t="s">
        <v>109</v>
      </c>
      <c r="H83">
        <v>360000</v>
      </c>
      <c r="J83" t="s">
        <v>67</v>
      </c>
      <c r="K83">
        <v>360000</v>
      </c>
      <c r="L83">
        <f t="shared" si="11"/>
        <v>1</v>
      </c>
      <c r="M83">
        <v>2</v>
      </c>
      <c r="N83">
        <f t="shared" si="12"/>
        <v>0</v>
      </c>
      <c r="O83">
        <v>4</v>
      </c>
      <c r="P83">
        <f t="shared" si="20"/>
        <v>0</v>
      </c>
      <c r="Q83">
        <f t="shared" si="13"/>
        <v>1</v>
      </c>
      <c r="R83">
        <f t="shared" si="14"/>
        <v>0</v>
      </c>
      <c r="S83">
        <f t="shared" si="15"/>
        <v>0</v>
      </c>
      <c r="T83">
        <f t="shared" si="16"/>
        <v>0</v>
      </c>
      <c r="U83">
        <f t="shared" si="17"/>
        <v>0</v>
      </c>
      <c r="V83">
        <f t="shared" si="18"/>
        <v>0</v>
      </c>
      <c r="W83">
        <f t="shared" si="19"/>
        <v>0</v>
      </c>
    </row>
    <row r="84" spans="1:23" x14ac:dyDescent="0.45">
      <c r="A84" t="s">
        <v>67</v>
      </c>
      <c r="B84" t="s">
        <v>68</v>
      </c>
      <c r="C84">
        <v>3</v>
      </c>
      <c r="D84" t="s">
        <v>70</v>
      </c>
      <c r="E84">
        <v>5</v>
      </c>
      <c r="F84" t="s">
        <v>8</v>
      </c>
      <c r="G84" t="s">
        <v>113</v>
      </c>
      <c r="H84">
        <v>450000</v>
      </c>
      <c r="J84" t="s">
        <v>67</v>
      </c>
      <c r="K84">
        <v>450000</v>
      </c>
      <c r="L84">
        <f t="shared" si="11"/>
        <v>0</v>
      </c>
      <c r="M84">
        <v>3</v>
      </c>
      <c r="N84">
        <f t="shared" si="12"/>
        <v>1</v>
      </c>
      <c r="O84">
        <v>5</v>
      </c>
      <c r="P84">
        <f t="shared" si="20"/>
        <v>1</v>
      </c>
      <c r="Q84">
        <f t="shared" si="13"/>
        <v>0</v>
      </c>
      <c r="R84">
        <f t="shared" si="14"/>
        <v>0</v>
      </c>
      <c r="S84">
        <f t="shared" si="15"/>
        <v>0</v>
      </c>
      <c r="T84">
        <f t="shared" si="16"/>
        <v>0</v>
      </c>
      <c r="U84">
        <f t="shared" si="17"/>
        <v>1</v>
      </c>
      <c r="V84">
        <f t="shared" si="18"/>
        <v>0</v>
      </c>
      <c r="W84">
        <f t="shared" si="19"/>
        <v>0</v>
      </c>
    </row>
    <row r="85" spans="1:23" x14ac:dyDescent="0.45">
      <c r="A85" t="s">
        <v>67</v>
      </c>
      <c r="B85" t="s">
        <v>69</v>
      </c>
      <c r="C85">
        <v>2</v>
      </c>
      <c r="D85" t="s">
        <v>10</v>
      </c>
      <c r="E85">
        <v>5</v>
      </c>
      <c r="G85" t="s">
        <v>71</v>
      </c>
      <c r="H85">
        <v>300000</v>
      </c>
      <c r="J85" t="s">
        <v>67</v>
      </c>
      <c r="K85">
        <v>300000</v>
      </c>
      <c r="L85">
        <f t="shared" si="11"/>
        <v>1</v>
      </c>
      <c r="M85">
        <v>2</v>
      </c>
      <c r="N85">
        <f t="shared" si="12"/>
        <v>0</v>
      </c>
      <c r="O85">
        <v>5</v>
      </c>
      <c r="Q85">
        <f t="shared" si="13"/>
        <v>0</v>
      </c>
      <c r="R85">
        <f t="shared" si="14"/>
        <v>0</v>
      </c>
      <c r="S85">
        <f t="shared" si="15"/>
        <v>0</v>
      </c>
      <c r="T85">
        <f t="shared" si="16"/>
        <v>0</v>
      </c>
      <c r="U85">
        <f t="shared" si="17"/>
        <v>0</v>
      </c>
      <c r="V85">
        <f t="shared" si="18"/>
        <v>0</v>
      </c>
      <c r="W85">
        <f t="shared" si="19"/>
        <v>1</v>
      </c>
    </row>
    <row r="86" spans="1:23" x14ac:dyDescent="0.45">
      <c r="A86" t="s">
        <v>67</v>
      </c>
      <c r="B86" t="s">
        <v>68</v>
      </c>
      <c r="C86">
        <v>3</v>
      </c>
      <c r="D86" t="s">
        <v>10</v>
      </c>
      <c r="E86">
        <v>5</v>
      </c>
      <c r="F86" t="s">
        <v>8</v>
      </c>
      <c r="G86" t="s">
        <v>109</v>
      </c>
      <c r="H86">
        <v>460000</v>
      </c>
      <c r="J86" t="s">
        <v>67</v>
      </c>
      <c r="K86">
        <v>460000</v>
      </c>
      <c r="L86">
        <f t="shared" si="11"/>
        <v>0</v>
      </c>
      <c r="M86">
        <v>3</v>
      </c>
      <c r="N86">
        <f t="shared" si="12"/>
        <v>0</v>
      </c>
      <c r="O86">
        <v>5</v>
      </c>
      <c r="P86">
        <f t="shared" ref="P86:P117" si="21">IF(F86="Public sector",0,1)</f>
        <v>1</v>
      </c>
      <c r="Q86">
        <f t="shared" si="13"/>
        <v>1</v>
      </c>
      <c r="R86">
        <f t="shared" si="14"/>
        <v>0</v>
      </c>
      <c r="S86">
        <f t="shared" si="15"/>
        <v>0</v>
      </c>
      <c r="T86">
        <f t="shared" si="16"/>
        <v>0</v>
      </c>
      <c r="U86">
        <f t="shared" si="17"/>
        <v>0</v>
      </c>
      <c r="V86">
        <f t="shared" si="18"/>
        <v>0</v>
      </c>
      <c r="W86">
        <f t="shared" si="19"/>
        <v>0</v>
      </c>
    </row>
    <row r="87" spans="1:23" x14ac:dyDescent="0.45">
      <c r="A87" t="s">
        <v>67</v>
      </c>
      <c r="B87" t="s">
        <v>68</v>
      </c>
      <c r="C87">
        <v>2</v>
      </c>
      <c r="D87" t="s">
        <v>70</v>
      </c>
      <c r="E87">
        <v>4</v>
      </c>
      <c r="F87" t="s">
        <v>8</v>
      </c>
      <c r="G87" t="s">
        <v>109</v>
      </c>
      <c r="H87">
        <v>450000</v>
      </c>
      <c r="J87" t="s">
        <v>67</v>
      </c>
      <c r="K87">
        <v>450000</v>
      </c>
      <c r="L87">
        <f t="shared" si="11"/>
        <v>0</v>
      </c>
      <c r="M87">
        <v>2</v>
      </c>
      <c r="N87">
        <f t="shared" si="12"/>
        <v>1</v>
      </c>
      <c r="O87">
        <v>4</v>
      </c>
      <c r="P87">
        <f t="shared" si="21"/>
        <v>1</v>
      </c>
      <c r="Q87">
        <f t="shared" si="13"/>
        <v>1</v>
      </c>
      <c r="R87">
        <f t="shared" si="14"/>
        <v>0</v>
      </c>
      <c r="S87">
        <f t="shared" si="15"/>
        <v>0</v>
      </c>
      <c r="T87">
        <f t="shared" si="16"/>
        <v>0</v>
      </c>
      <c r="U87">
        <f t="shared" si="17"/>
        <v>0</v>
      </c>
      <c r="V87">
        <f t="shared" si="18"/>
        <v>0</v>
      </c>
      <c r="W87">
        <f t="shared" si="19"/>
        <v>0</v>
      </c>
    </row>
    <row r="88" spans="1:23" x14ac:dyDescent="0.45">
      <c r="A88" t="s">
        <v>67</v>
      </c>
      <c r="B88" t="s">
        <v>68</v>
      </c>
      <c r="C88">
        <v>2</v>
      </c>
      <c r="D88" t="s">
        <v>10</v>
      </c>
      <c r="E88">
        <v>5</v>
      </c>
      <c r="F88" t="s">
        <v>8</v>
      </c>
      <c r="G88" t="s">
        <v>71</v>
      </c>
      <c r="H88">
        <v>420000</v>
      </c>
      <c r="J88" t="s">
        <v>67</v>
      </c>
      <c r="K88">
        <v>420000</v>
      </c>
      <c r="L88">
        <f t="shared" si="11"/>
        <v>0</v>
      </c>
      <c r="M88">
        <v>2</v>
      </c>
      <c r="N88">
        <f t="shared" si="12"/>
        <v>0</v>
      </c>
      <c r="O88">
        <v>5</v>
      </c>
      <c r="P88">
        <f t="shared" si="21"/>
        <v>1</v>
      </c>
      <c r="Q88">
        <f t="shared" si="13"/>
        <v>0</v>
      </c>
      <c r="R88">
        <f t="shared" si="14"/>
        <v>0</v>
      </c>
      <c r="S88">
        <f t="shared" si="15"/>
        <v>0</v>
      </c>
      <c r="T88">
        <f t="shared" si="16"/>
        <v>0</v>
      </c>
      <c r="U88">
        <f t="shared" si="17"/>
        <v>0</v>
      </c>
      <c r="V88">
        <f t="shared" si="18"/>
        <v>0</v>
      </c>
      <c r="W88">
        <f t="shared" si="19"/>
        <v>1</v>
      </c>
    </row>
    <row r="89" spans="1:23" x14ac:dyDescent="0.45">
      <c r="A89" t="s">
        <v>67</v>
      </c>
      <c r="B89" t="s">
        <v>69</v>
      </c>
      <c r="C89">
        <v>3</v>
      </c>
      <c r="D89" t="s">
        <v>70</v>
      </c>
      <c r="E89">
        <v>5</v>
      </c>
      <c r="F89" t="s">
        <v>8</v>
      </c>
      <c r="G89" t="s">
        <v>109</v>
      </c>
      <c r="H89">
        <v>500000</v>
      </c>
      <c r="J89" t="s">
        <v>67</v>
      </c>
      <c r="K89">
        <v>500000</v>
      </c>
      <c r="L89">
        <f t="shared" si="11"/>
        <v>1</v>
      </c>
      <c r="M89">
        <v>3</v>
      </c>
      <c r="N89">
        <f t="shared" si="12"/>
        <v>1</v>
      </c>
      <c r="O89">
        <v>5</v>
      </c>
      <c r="P89">
        <f t="shared" si="21"/>
        <v>1</v>
      </c>
      <c r="Q89">
        <f t="shared" si="13"/>
        <v>1</v>
      </c>
      <c r="R89">
        <f t="shared" si="14"/>
        <v>0</v>
      </c>
      <c r="S89">
        <f t="shared" si="15"/>
        <v>0</v>
      </c>
      <c r="T89">
        <f t="shared" si="16"/>
        <v>0</v>
      </c>
      <c r="U89">
        <f t="shared" si="17"/>
        <v>0</v>
      </c>
      <c r="V89">
        <f t="shared" si="18"/>
        <v>0</v>
      </c>
      <c r="W89">
        <f t="shared" si="19"/>
        <v>0</v>
      </c>
    </row>
    <row r="90" spans="1:23" x14ac:dyDescent="0.45">
      <c r="A90" t="s">
        <v>67</v>
      </c>
      <c r="B90" t="s">
        <v>68</v>
      </c>
      <c r="C90">
        <v>3</v>
      </c>
      <c r="D90" t="s">
        <v>70</v>
      </c>
      <c r="E90">
        <v>5</v>
      </c>
      <c r="F90" t="s">
        <v>27</v>
      </c>
      <c r="G90" t="s">
        <v>113</v>
      </c>
      <c r="H90">
        <v>600000</v>
      </c>
      <c r="J90" t="s">
        <v>67</v>
      </c>
      <c r="K90">
        <v>600000</v>
      </c>
      <c r="L90">
        <f t="shared" si="11"/>
        <v>0</v>
      </c>
      <c r="M90">
        <v>3</v>
      </c>
      <c r="N90">
        <f t="shared" si="12"/>
        <v>1</v>
      </c>
      <c r="O90">
        <v>5</v>
      </c>
      <c r="P90">
        <f t="shared" si="21"/>
        <v>0</v>
      </c>
      <c r="Q90">
        <f t="shared" si="13"/>
        <v>0</v>
      </c>
      <c r="R90">
        <f t="shared" si="14"/>
        <v>0</v>
      </c>
      <c r="S90">
        <f t="shared" si="15"/>
        <v>0</v>
      </c>
      <c r="T90">
        <f t="shared" si="16"/>
        <v>0</v>
      </c>
      <c r="U90">
        <f t="shared" si="17"/>
        <v>1</v>
      </c>
      <c r="V90">
        <f t="shared" si="18"/>
        <v>0</v>
      </c>
      <c r="W90">
        <f t="shared" si="19"/>
        <v>0</v>
      </c>
    </row>
    <row r="91" spans="1:23" x14ac:dyDescent="0.45">
      <c r="A91" t="s">
        <v>67</v>
      </c>
      <c r="B91" t="s">
        <v>69</v>
      </c>
      <c r="C91">
        <v>4</v>
      </c>
      <c r="D91" t="s">
        <v>70</v>
      </c>
      <c r="E91">
        <v>5</v>
      </c>
      <c r="F91" t="s">
        <v>8</v>
      </c>
      <c r="G91" t="s">
        <v>109</v>
      </c>
      <c r="H91">
        <v>570000</v>
      </c>
      <c r="J91" t="s">
        <v>67</v>
      </c>
      <c r="K91">
        <v>570000</v>
      </c>
      <c r="L91">
        <f t="shared" si="11"/>
        <v>1</v>
      </c>
      <c r="M91">
        <v>4</v>
      </c>
      <c r="N91">
        <f t="shared" si="12"/>
        <v>1</v>
      </c>
      <c r="O91">
        <v>5</v>
      </c>
      <c r="P91">
        <f t="shared" si="21"/>
        <v>1</v>
      </c>
      <c r="Q91">
        <f t="shared" si="13"/>
        <v>1</v>
      </c>
      <c r="R91">
        <f t="shared" si="14"/>
        <v>0</v>
      </c>
      <c r="S91">
        <f t="shared" si="15"/>
        <v>0</v>
      </c>
      <c r="T91">
        <f t="shared" si="16"/>
        <v>0</v>
      </c>
      <c r="U91">
        <f t="shared" si="17"/>
        <v>0</v>
      </c>
      <c r="V91">
        <f t="shared" si="18"/>
        <v>0</v>
      </c>
      <c r="W91">
        <f t="shared" si="19"/>
        <v>0</v>
      </c>
    </row>
    <row r="92" spans="1:23" x14ac:dyDescent="0.45">
      <c r="A92" t="s">
        <v>67</v>
      </c>
      <c r="B92" t="s">
        <v>68</v>
      </c>
      <c r="C92">
        <v>2</v>
      </c>
      <c r="D92" t="s">
        <v>70</v>
      </c>
      <c r="E92">
        <v>5</v>
      </c>
      <c r="F92" t="s">
        <v>8</v>
      </c>
      <c r="G92" t="s">
        <v>112</v>
      </c>
      <c r="H92">
        <v>450000</v>
      </c>
      <c r="J92" t="s">
        <v>67</v>
      </c>
      <c r="K92">
        <v>450000</v>
      </c>
      <c r="L92">
        <f t="shared" si="11"/>
        <v>0</v>
      </c>
      <c r="M92">
        <v>2</v>
      </c>
      <c r="N92">
        <f t="shared" si="12"/>
        <v>1</v>
      </c>
      <c r="O92">
        <v>5</v>
      </c>
      <c r="P92">
        <f t="shared" si="21"/>
        <v>1</v>
      </c>
      <c r="Q92">
        <f t="shared" si="13"/>
        <v>0</v>
      </c>
      <c r="R92">
        <f t="shared" si="14"/>
        <v>0</v>
      </c>
      <c r="S92">
        <f t="shared" si="15"/>
        <v>0</v>
      </c>
      <c r="T92">
        <f t="shared" si="16"/>
        <v>1</v>
      </c>
      <c r="U92">
        <f t="shared" si="17"/>
        <v>0</v>
      </c>
      <c r="V92">
        <f t="shared" si="18"/>
        <v>0</v>
      </c>
      <c r="W92">
        <f t="shared" si="19"/>
        <v>0</v>
      </c>
    </row>
    <row r="93" spans="1:23" x14ac:dyDescent="0.45">
      <c r="A93" t="s">
        <v>67</v>
      </c>
      <c r="B93" t="s">
        <v>69</v>
      </c>
      <c r="C93">
        <v>4</v>
      </c>
      <c r="D93" t="s">
        <v>70</v>
      </c>
      <c r="E93">
        <v>6</v>
      </c>
      <c r="F93" t="s">
        <v>8</v>
      </c>
      <c r="G93" t="s">
        <v>109</v>
      </c>
      <c r="H93">
        <v>1000000</v>
      </c>
      <c r="J93" t="s">
        <v>67</v>
      </c>
      <c r="K93">
        <v>1000000</v>
      </c>
      <c r="L93">
        <f t="shared" si="11"/>
        <v>1</v>
      </c>
      <c r="M93">
        <v>4</v>
      </c>
      <c r="N93">
        <f t="shared" si="12"/>
        <v>1</v>
      </c>
      <c r="O93">
        <v>6</v>
      </c>
      <c r="P93">
        <f t="shared" si="21"/>
        <v>1</v>
      </c>
      <c r="Q93">
        <f t="shared" si="13"/>
        <v>1</v>
      </c>
      <c r="R93">
        <f t="shared" si="14"/>
        <v>0</v>
      </c>
      <c r="S93">
        <f t="shared" si="15"/>
        <v>0</v>
      </c>
      <c r="T93">
        <f t="shared" si="16"/>
        <v>0</v>
      </c>
      <c r="U93">
        <f t="shared" si="17"/>
        <v>0</v>
      </c>
      <c r="V93">
        <f t="shared" si="18"/>
        <v>0</v>
      </c>
      <c r="W93">
        <f t="shared" si="19"/>
        <v>0</v>
      </c>
    </row>
    <row r="94" spans="1:23" x14ac:dyDescent="0.45">
      <c r="A94" t="s">
        <v>67</v>
      </c>
      <c r="B94" t="s">
        <v>69</v>
      </c>
      <c r="C94">
        <v>4</v>
      </c>
      <c r="D94" t="s">
        <v>70</v>
      </c>
      <c r="E94">
        <v>5</v>
      </c>
      <c r="F94" t="s">
        <v>8</v>
      </c>
      <c r="G94" t="s">
        <v>112</v>
      </c>
      <c r="H94">
        <v>900000</v>
      </c>
      <c r="J94" t="s">
        <v>67</v>
      </c>
      <c r="K94">
        <v>900000</v>
      </c>
      <c r="L94">
        <f t="shared" si="11"/>
        <v>1</v>
      </c>
      <c r="M94">
        <v>4</v>
      </c>
      <c r="N94">
        <f t="shared" si="12"/>
        <v>1</v>
      </c>
      <c r="O94">
        <v>5</v>
      </c>
      <c r="P94">
        <f t="shared" si="21"/>
        <v>1</v>
      </c>
      <c r="Q94">
        <f t="shared" si="13"/>
        <v>0</v>
      </c>
      <c r="R94">
        <f t="shared" si="14"/>
        <v>0</v>
      </c>
      <c r="S94">
        <f t="shared" si="15"/>
        <v>0</v>
      </c>
      <c r="T94">
        <f t="shared" si="16"/>
        <v>1</v>
      </c>
      <c r="U94">
        <f t="shared" si="17"/>
        <v>0</v>
      </c>
      <c r="V94">
        <f t="shared" si="18"/>
        <v>0</v>
      </c>
      <c r="W94">
        <f t="shared" si="19"/>
        <v>0</v>
      </c>
    </row>
    <row r="95" spans="1:23" x14ac:dyDescent="0.45">
      <c r="A95" t="s">
        <v>67</v>
      </c>
      <c r="B95" t="s">
        <v>68</v>
      </c>
      <c r="C95">
        <v>2</v>
      </c>
      <c r="D95" t="s">
        <v>70</v>
      </c>
      <c r="E95">
        <v>5</v>
      </c>
      <c r="F95" t="s">
        <v>8</v>
      </c>
      <c r="G95" t="s">
        <v>109</v>
      </c>
      <c r="H95">
        <v>550000</v>
      </c>
      <c r="J95" t="s">
        <v>67</v>
      </c>
      <c r="K95">
        <v>550000</v>
      </c>
      <c r="L95">
        <f t="shared" si="11"/>
        <v>0</v>
      </c>
      <c r="M95">
        <v>2</v>
      </c>
      <c r="N95">
        <f t="shared" si="12"/>
        <v>1</v>
      </c>
      <c r="O95">
        <v>5</v>
      </c>
      <c r="P95">
        <f t="shared" si="21"/>
        <v>1</v>
      </c>
      <c r="Q95">
        <f t="shared" si="13"/>
        <v>1</v>
      </c>
      <c r="R95">
        <f t="shared" si="14"/>
        <v>0</v>
      </c>
      <c r="S95">
        <f t="shared" si="15"/>
        <v>0</v>
      </c>
      <c r="T95">
        <f t="shared" si="16"/>
        <v>0</v>
      </c>
      <c r="U95">
        <f t="shared" si="17"/>
        <v>0</v>
      </c>
      <c r="V95">
        <f t="shared" si="18"/>
        <v>0</v>
      </c>
      <c r="W95">
        <f t="shared" si="19"/>
        <v>0</v>
      </c>
    </row>
    <row r="96" spans="1:23" x14ac:dyDescent="0.45">
      <c r="A96" t="s">
        <v>67</v>
      </c>
      <c r="B96" t="s">
        <v>68</v>
      </c>
      <c r="C96">
        <v>2</v>
      </c>
      <c r="D96" t="s">
        <v>70</v>
      </c>
      <c r="E96">
        <v>6</v>
      </c>
      <c r="F96" t="s">
        <v>8</v>
      </c>
      <c r="G96" t="s">
        <v>112</v>
      </c>
      <c r="H96">
        <v>65000</v>
      </c>
      <c r="J96" t="s">
        <v>67</v>
      </c>
      <c r="K96">
        <v>65000</v>
      </c>
      <c r="L96">
        <f t="shared" si="11"/>
        <v>0</v>
      </c>
      <c r="M96">
        <v>2</v>
      </c>
      <c r="N96">
        <f t="shared" si="12"/>
        <v>1</v>
      </c>
      <c r="O96">
        <v>6</v>
      </c>
      <c r="P96">
        <f t="shared" si="21"/>
        <v>1</v>
      </c>
      <c r="Q96">
        <f t="shared" si="13"/>
        <v>0</v>
      </c>
      <c r="R96">
        <f t="shared" si="14"/>
        <v>0</v>
      </c>
      <c r="S96">
        <f t="shared" si="15"/>
        <v>0</v>
      </c>
      <c r="T96">
        <f t="shared" si="16"/>
        <v>1</v>
      </c>
      <c r="U96">
        <f t="shared" si="17"/>
        <v>0</v>
      </c>
      <c r="V96">
        <f t="shared" si="18"/>
        <v>0</v>
      </c>
      <c r="W96">
        <f t="shared" si="19"/>
        <v>0</v>
      </c>
    </row>
    <row r="97" spans="1:23" x14ac:dyDescent="0.45">
      <c r="A97" t="s">
        <v>67</v>
      </c>
      <c r="B97" t="s">
        <v>69</v>
      </c>
      <c r="C97">
        <v>4</v>
      </c>
      <c r="D97" t="s">
        <v>70</v>
      </c>
      <c r="E97">
        <v>5</v>
      </c>
      <c r="F97" t="s">
        <v>8</v>
      </c>
      <c r="G97" t="s">
        <v>109</v>
      </c>
      <c r="H97">
        <v>435000</v>
      </c>
      <c r="J97" t="s">
        <v>67</v>
      </c>
      <c r="K97">
        <v>435000</v>
      </c>
      <c r="L97">
        <f t="shared" si="11"/>
        <v>1</v>
      </c>
      <c r="M97">
        <v>4</v>
      </c>
      <c r="N97">
        <f t="shared" si="12"/>
        <v>1</v>
      </c>
      <c r="O97">
        <v>5</v>
      </c>
      <c r="P97">
        <f t="shared" si="21"/>
        <v>1</v>
      </c>
      <c r="Q97">
        <f t="shared" si="13"/>
        <v>1</v>
      </c>
      <c r="R97">
        <f t="shared" si="14"/>
        <v>0</v>
      </c>
      <c r="S97">
        <f t="shared" si="15"/>
        <v>0</v>
      </c>
      <c r="T97">
        <f t="shared" si="16"/>
        <v>0</v>
      </c>
      <c r="U97">
        <f t="shared" si="17"/>
        <v>0</v>
      </c>
      <c r="V97">
        <f t="shared" si="18"/>
        <v>0</v>
      </c>
      <c r="W97">
        <f t="shared" si="19"/>
        <v>0</v>
      </c>
    </row>
    <row r="98" spans="1:23" x14ac:dyDescent="0.45">
      <c r="A98" t="s">
        <v>67</v>
      </c>
      <c r="B98" t="s">
        <v>69</v>
      </c>
      <c r="C98">
        <v>1</v>
      </c>
      <c r="D98" t="s">
        <v>10</v>
      </c>
      <c r="E98">
        <v>4</v>
      </c>
      <c r="F98" t="s">
        <v>8</v>
      </c>
      <c r="G98" t="s">
        <v>113</v>
      </c>
      <c r="H98">
        <v>410000</v>
      </c>
      <c r="J98" t="s">
        <v>67</v>
      </c>
      <c r="K98">
        <v>410000</v>
      </c>
      <c r="L98">
        <f t="shared" si="11"/>
        <v>1</v>
      </c>
      <c r="M98">
        <v>1</v>
      </c>
      <c r="N98">
        <f t="shared" si="12"/>
        <v>0</v>
      </c>
      <c r="O98">
        <v>4</v>
      </c>
      <c r="P98">
        <f t="shared" si="21"/>
        <v>1</v>
      </c>
      <c r="Q98">
        <f t="shared" si="13"/>
        <v>0</v>
      </c>
      <c r="R98">
        <f t="shared" si="14"/>
        <v>0</v>
      </c>
      <c r="S98">
        <f t="shared" si="15"/>
        <v>0</v>
      </c>
      <c r="T98">
        <f t="shared" si="16"/>
        <v>0</v>
      </c>
      <c r="U98">
        <f t="shared" si="17"/>
        <v>1</v>
      </c>
      <c r="V98">
        <f t="shared" si="18"/>
        <v>0</v>
      </c>
      <c r="W98">
        <f t="shared" si="19"/>
        <v>0</v>
      </c>
    </row>
    <row r="99" spans="1:23" x14ac:dyDescent="0.45">
      <c r="A99" t="s">
        <v>67</v>
      </c>
      <c r="B99" t="s">
        <v>68</v>
      </c>
      <c r="C99">
        <v>3</v>
      </c>
      <c r="D99" t="s">
        <v>70</v>
      </c>
      <c r="E99">
        <v>5</v>
      </c>
      <c r="F99" t="s">
        <v>8</v>
      </c>
      <c r="G99" t="s">
        <v>111</v>
      </c>
      <c r="H99">
        <v>450000</v>
      </c>
      <c r="J99" t="s">
        <v>67</v>
      </c>
      <c r="K99">
        <v>450000</v>
      </c>
      <c r="L99">
        <f t="shared" si="11"/>
        <v>0</v>
      </c>
      <c r="M99">
        <v>3</v>
      </c>
      <c r="N99">
        <f t="shared" si="12"/>
        <v>1</v>
      </c>
      <c r="O99">
        <v>5</v>
      </c>
      <c r="P99">
        <f t="shared" si="21"/>
        <v>1</v>
      </c>
      <c r="Q99">
        <f t="shared" si="13"/>
        <v>0</v>
      </c>
      <c r="R99">
        <f t="shared" si="14"/>
        <v>0</v>
      </c>
      <c r="S99">
        <f t="shared" si="15"/>
        <v>1</v>
      </c>
      <c r="T99">
        <f t="shared" si="16"/>
        <v>0</v>
      </c>
      <c r="U99">
        <f t="shared" si="17"/>
        <v>0</v>
      </c>
      <c r="V99">
        <f t="shared" si="18"/>
        <v>0</v>
      </c>
      <c r="W99">
        <f t="shared" si="19"/>
        <v>0</v>
      </c>
    </row>
    <row r="100" spans="1:23" x14ac:dyDescent="0.45">
      <c r="A100" t="s">
        <v>67</v>
      </c>
      <c r="B100" t="s">
        <v>68</v>
      </c>
      <c r="C100">
        <v>2</v>
      </c>
      <c r="D100" t="s">
        <v>10</v>
      </c>
      <c r="E100">
        <v>3</v>
      </c>
      <c r="F100" t="s">
        <v>8</v>
      </c>
      <c r="G100" t="s">
        <v>71</v>
      </c>
      <c r="H100">
        <v>340000</v>
      </c>
      <c r="J100" t="s">
        <v>67</v>
      </c>
      <c r="K100">
        <v>340000</v>
      </c>
      <c r="L100">
        <f t="shared" si="11"/>
        <v>0</v>
      </c>
      <c r="M100">
        <v>2</v>
      </c>
      <c r="N100">
        <f t="shared" si="12"/>
        <v>0</v>
      </c>
      <c r="O100">
        <v>3</v>
      </c>
      <c r="P100">
        <f t="shared" si="21"/>
        <v>1</v>
      </c>
      <c r="Q100">
        <f t="shared" si="13"/>
        <v>0</v>
      </c>
      <c r="R100">
        <f t="shared" si="14"/>
        <v>0</v>
      </c>
      <c r="S100">
        <f t="shared" si="15"/>
        <v>0</v>
      </c>
      <c r="T100">
        <f t="shared" si="16"/>
        <v>0</v>
      </c>
      <c r="U100">
        <f t="shared" si="17"/>
        <v>0</v>
      </c>
      <c r="V100">
        <f t="shared" si="18"/>
        <v>0</v>
      </c>
      <c r="W100">
        <f t="shared" si="19"/>
        <v>1</v>
      </c>
    </row>
    <row r="101" spans="1:23" x14ac:dyDescent="0.45">
      <c r="A101" t="s">
        <v>67</v>
      </c>
      <c r="B101" t="s">
        <v>68</v>
      </c>
      <c r="C101">
        <v>2</v>
      </c>
      <c r="D101" t="s">
        <v>10</v>
      </c>
      <c r="E101">
        <v>5</v>
      </c>
      <c r="F101" t="s">
        <v>27</v>
      </c>
      <c r="G101" t="s">
        <v>111</v>
      </c>
      <c r="H101">
        <v>428000</v>
      </c>
      <c r="J101" t="s">
        <v>67</v>
      </c>
      <c r="K101">
        <v>428000</v>
      </c>
      <c r="L101">
        <f t="shared" si="11"/>
        <v>0</v>
      </c>
      <c r="M101">
        <v>2</v>
      </c>
      <c r="N101">
        <f t="shared" si="12"/>
        <v>0</v>
      </c>
      <c r="O101">
        <v>5</v>
      </c>
      <c r="P101">
        <f t="shared" si="21"/>
        <v>0</v>
      </c>
      <c r="Q101">
        <f t="shared" si="13"/>
        <v>0</v>
      </c>
      <c r="R101">
        <f t="shared" si="14"/>
        <v>0</v>
      </c>
      <c r="S101">
        <f t="shared" si="15"/>
        <v>1</v>
      </c>
      <c r="T101">
        <f t="shared" si="16"/>
        <v>0</v>
      </c>
      <c r="U101">
        <f t="shared" si="17"/>
        <v>0</v>
      </c>
      <c r="V101">
        <f t="shared" si="18"/>
        <v>0</v>
      </c>
      <c r="W101">
        <f t="shared" si="19"/>
        <v>0</v>
      </c>
    </row>
    <row r="102" spans="1:23" x14ac:dyDescent="0.45">
      <c r="A102" t="s">
        <v>67</v>
      </c>
      <c r="B102" t="s">
        <v>69</v>
      </c>
      <c r="C102">
        <v>2</v>
      </c>
      <c r="D102" t="s">
        <v>10</v>
      </c>
      <c r="E102">
        <v>5</v>
      </c>
      <c r="F102" t="s">
        <v>8</v>
      </c>
      <c r="G102" t="s">
        <v>109</v>
      </c>
      <c r="H102">
        <v>340000</v>
      </c>
      <c r="J102" t="s">
        <v>67</v>
      </c>
      <c r="K102">
        <v>340000</v>
      </c>
      <c r="L102">
        <f t="shared" si="11"/>
        <v>1</v>
      </c>
      <c r="M102">
        <v>2</v>
      </c>
      <c r="N102">
        <f t="shared" si="12"/>
        <v>0</v>
      </c>
      <c r="O102">
        <v>5</v>
      </c>
      <c r="P102">
        <f t="shared" si="21"/>
        <v>1</v>
      </c>
      <c r="Q102">
        <f t="shared" si="13"/>
        <v>1</v>
      </c>
      <c r="R102">
        <f t="shared" si="14"/>
        <v>0</v>
      </c>
      <c r="S102">
        <f t="shared" si="15"/>
        <v>0</v>
      </c>
      <c r="T102">
        <f t="shared" si="16"/>
        <v>0</v>
      </c>
      <c r="U102">
        <f t="shared" si="17"/>
        <v>0</v>
      </c>
      <c r="V102">
        <f t="shared" si="18"/>
        <v>0</v>
      </c>
      <c r="W102">
        <f t="shared" si="19"/>
        <v>0</v>
      </c>
    </row>
    <row r="103" spans="1:23" x14ac:dyDescent="0.45">
      <c r="A103" t="s">
        <v>67</v>
      </c>
      <c r="B103" t="s">
        <v>68</v>
      </c>
      <c r="C103">
        <v>2</v>
      </c>
      <c r="D103" t="s">
        <v>10</v>
      </c>
      <c r="E103">
        <v>4</v>
      </c>
      <c r="F103" t="s">
        <v>8</v>
      </c>
      <c r="G103" t="s">
        <v>112</v>
      </c>
      <c r="H103">
        <v>450000</v>
      </c>
      <c r="J103" t="s">
        <v>67</v>
      </c>
      <c r="K103">
        <v>450000</v>
      </c>
      <c r="L103">
        <f t="shared" si="11"/>
        <v>0</v>
      </c>
      <c r="M103">
        <v>2</v>
      </c>
      <c r="N103">
        <f t="shared" si="12"/>
        <v>0</v>
      </c>
      <c r="O103">
        <v>4</v>
      </c>
      <c r="P103">
        <f t="shared" si="21"/>
        <v>1</v>
      </c>
      <c r="Q103">
        <f t="shared" si="13"/>
        <v>0</v>
      </c>
      <c r="R103">
        <f t="shared" si="14"/>
        <v>0</v>
      </c>
      <c r="S103">
        <f t="shared" si="15"/>
        <v>0</v>
      </c>
      <c r="T103">
        <f t="shared" si="16"/>
        <v>1</v>
      </c>
      <c r="U103">
        <f t="shared" si="17"/>
        <v>0</v>
      </c>
      <c r="V103">
        <f t="shared" si="18"/>
        <v>0</v>
      </c>
      <c r="W103">
        <f t="shared" si="19"/>
        <v>0</v>
      </c>
    </row>
    <row r="104" spans="1:23" x14ac:dyDescent="0.45">
      <c r="A104" t="s">
        <v>67</v>
      </c>
      <c r="B104" t="s">
        <v>68</v>
      </c>
      <c r="C104">
        <v>1</v>
      </c>
      <c r="D104" t="s">
        <v>10</v>
      </c>
      <c r="E104">
        <v>5</v>
      </c>
      <c r="F104" t="s">
        <v>8</v>
      </c>
      <c r="G104" t="s">
        <v>110</v>
      </c>
      <c r="H104">
        <v>300000</v>
      </c>
      <c r="J104" t="s">
        <v>67</v>
      </c>
      <c r="K104">
        <v>300000</v>
      </c>
      <c r="L104">
        <f t="shared" si="11"/>
        <v>0</v>
      </c>
      <c r="M104">
        <v>1</v>
      </c>
      <c r="N104">
        <f t="shared" si="12"/>
        <v>0</v>
      </c>
      <c r="O104">
        <v>5</v>
      </c>
      <c r="P104">
        <f t="shared" si="21"/>
        <v>1</v>
      </c>
      <c r="Q104">
        <f t="shared" si="13"/>
        <v>0</v>
      </c>
      <c r="R104">
        <f t="shared" si="14"/>
        <v>1</v>
      </c>
      <c r="S104">
        <f t="shared" si="15"/>
        <v>0</v>
      </c>
      <c r="T104">
        <f t="shared" si="16"/>
        <v>0</v>
      </c>
      <c r="U104">
        <f t="shared" si="17"/>
        <v>0</v>
      </c>
      <c r="V104">
        <f t="shared" si="18"/>
        <v>0</v>
      </c>
      <c r="W104">
        <f t="shared" si="19"/>
        <v>0</v>
      </c>
    </row>
    <row r="105" spans="1:23" x14ac:dyDescent="0.45">
      <c r="A105" t="s">
        <v>67</v>
      </c>
      <c r="B105" t="s">
        <v>68</v>
      </c>
      <c r="C105">
        <v>5</v>
      </c>
      <c r="D105" t="s">
        <v>10</v>
      </c>
      <c r="E105">
        <v>3</v>
      </c>
      <c r="F105" t="s">
        <v>8</v>
      </c>
      <c r="G105" t="s">
        <v>109</v>
      </c>
      <c r="H105">
        <v>480000</v>
      </c>
      <c r="J105" t="s">
        <v>67</v>
      </c>
      <c r="K105">
        <v>480000</v>
      </c>
      <c r="L105">
        <f t="shared" si="11"/>
        <v>0</v>
      </c>
      <c r="M105">
        <v>5</v>
      </c>
      <c r="N105">
        <f t="shared" si="12"/>
        <v>0</v>
      </c>
      <c r="O105">
        <v>3</v>
      </c>
      <c r="P105">
        <f t="shared" si="21"/>
        <v>1</v>
      </c>
      <c r="Q105">
        <f t="shared" si="13"/>
        <v>1</v>
      </c>
      <c r="R105">
        <f t="shared" si="14"/>
        <v>0</v>
      </c>
      <c r="S105">
        <f t="shared" si="15"/>
        <v>0</v>
      </c>
      <c r="T105">
        <f t="shared" si="16"/>
        <v>0</v>
      </c>
      <c r="U105">
        <f t="shared" si="17"/>
        <v>0</v>
      </c>
      <c r="V105">
        <f t="shared" si="18"/>
        <v>0</v>
      </c>
      <c r="W105">
        <f t="shared" si="19"/>
        <v>0</v>
      </c>
    </row>
    <row r="106" spans="1:23" x14ac:dyDescent="0.45">
      <c r="A106" t="s">
        <v>67</v>
      </c>
      <c r="B106" t="s">
        <v>68</v>
      </c>
      <c r="C106">
        <v>2</v>
      </c>
      <c r="D106" t="s">
        <v>10</v>
      </c>
      <c r="E106">
        <v>5</v>
      </c>
      <c r="F106" t="s">
        <v>8</v>
      </c>
      <c r="G106" t="s">
        <v>109</v>
      </c>
      <c r="H106">
        <v>370000</v>
      </c>
      <c r="J106" t="s">
        <v>67</v>
      </c>
      <c r="K106">
        <v>370000</v>
      </c>
      <c r="L106">
        <f t="shared" si="11"/>
        <v>0</v>
      </c>
      <c r="M106">
        <v>2</v>
      </c>
      <c r="N106">
        <f t="shared" si="12"/>
        <v>0</v>
      </c>
      <c r="O106">
        <v>5</v>
      </c>
      <c r="P106">
        <f t="shared" si="21"/>
        <v>1</v>
      </c>
      <c r="Q106">
        <f t="shared" si="13"/>
        <v>1</v>
      </c>
      <c r="R106">
        <f t="shared" si="14"/>
        <v>0</v>
      </c>
      <c r="S106">
        <f t="shared" si="15"/>
        <v>0</v>
      </c>
      <c r="T106">
        <f t="shared" si="16"/>
        <v>0</v>
      </c>
      <c r="U106">
        <f t="shared" si="17"/>
        <v>0</v>
      </c>
      <c r="V106">
        <f t="shared" si="18"/>
        <v>0</v>
      </c>
      <c r="W106">
        <f t="shared" si="19"/>
        <v>0</v>
      </c>
    </row>
    <row r="107" spans="1:23" x14ac:dyDescent="0.45">
      <c r="A107" t="s">
        <v>67</v>
      </c>
      <c r="B107" t="s">
        <v>69</v>
      </c>
      <c r="C107">
        <v>3</v>
      </c>
      <c r="D107" t="s">
        <v>70</v>
      </c>
      <c r="E107">
        <v>5</v>
      </c>
      <c r="F107" t="s">
        <v>8</v>
      </c>
      <c r="G107" t="s">
        <v>112</v>
      </c>
      <c r="H107">
        <v>470000</v>
      </c>
      <c r="J107" t="s">
        <v>67</v>
      </c>
      <c r="K107">
        <v>470000</v>
      </c>
      <c r="L107">
        <f t="shared" si="11"/>
        <v>1</v>
      </c>
      <c r="M107">
        <v>3</v>
      </c>
      <c r="N107">
        <f t="shared" si="12"/>
        <v>1</v>
      </c>
      <c r="O107">
        <v>5</v>
      </c>
      <c r="P107">
        <f t="shared" si="21"/>
        <v>1</v>
      </c>
      <c r="Q107">
        <f t="shared" si="13"/>
        <v>0</v>
      </c>
      <c r="R107">
        <f t="shared" si="14"/>
        <v>0</v>
      </c>
      <c r="S107">
        <f t="shared" si="15"/>
        <v>0</v>
      </c>
      <c r="T107">
        <f t="shared" si="16"/>
        <v>1</v>
      </c>
      <c r="U107">
        <f t="shared" si="17"/>
        <v>0</v>
      </c>
      <c r="V107">
        <f t="shared" si="18"/>
        <v>0</v>
      </c>
      <c r="W107">
        <f t="shared" si="19"/>
        <v>0</v>
      </c>
    </row>
    <row r="108" spans="1:23" x14ac:dyDescent="0.45">
      <c r="A108" t="s">
        <v>67</v>
      </c>
      <c r="B108" t="s">
        <v>68</v>
      </c>
      <c r="C108">
        <v>2</v>
      </c>
      <c r="D108" t="s">
        <v>70</v>
      </c>
      <c r="E108">
        <v>5</v>
      </c>
      <c r="F108" t="s">
        <v>8</v>
      </c>
      <c r="G108" t="s">
        <v>109</v>
      </c>
      <c r="H108">
        <v>530000</v>
      </c>
      <c r="J108" t="s">
        <v>67</v>
      </c>
      <c r="K108">
        <v>530000</v>
      </c>
      <c r="L108">
        <f t="shared" si="11"/>
        <v>0</v>
      </c>
      <c r="M108">
        <v>2</v>
      </c>
      <c r="N108">
        <f t="shared" si="12"/>
        <v>1</v>
      </c>
      <c r="O108">
        <v>5</v>
      </c>
      <c r="P108">
        <f t="shared" si="21"/>
        <v>1</v>
      </c>
      <c r="Q108">
        <f t="shared" si="13"/>
        <v>1</v>
      </c>
      <c r="R108">
        <f t="shared" si="14"/>
        <v>0</v>
      </c>
      <c r="S108">
        <f t="shared" si="15"/>
        <v>0</v>
      </c>
      <c r="T108">
        <f t="shared" si="16"/>
        <v>0</v>
      </c>
      <c r="U108">
        <f t="shared" si="17"/>
        <v>0</v>
      </c>
      <c r="V108">
        <f t="shared" si="18"/>
        <v>0</v>
      </c>
      <c r="W108">
        <f t="shared" si="19"/>
        <v>0</v>
      </c>
    </row>
    <row r="109" spans="1:23" x14ac:dyDescent="0.45">
      <c r="A109" t="s">
        <v>67</v>
      </c>
      <c r="B109" t="s">
        <v>68</v>
      </c>
      <c r="C109">
        <v>2</v>
      </c>
      <c r="D109" t="s">
        <v>10</v>
      </c>
      <c r="E109">
        <v>4</v>
      </c>
      <c r="F109" t="s">
        <v>8</v>
      </c>
      <c r="G109" t="s">
        <v>109</v>
      </c>
      <c r="H109">
        <v>370000</v>
      </c>
      <c r="J109" t="s">
        <v>67</v>
      </c>
      <c r="K109">
        <v>370000</v>
      </c>
      <c r="L109">
        <f t="shared" si="11"/>
        <v>0</v>
      </c>
      <c r="M109">
        <v>2</v>
      </c>
      <c r="N109">
        <f t="shared" si="12"/>
        <v>0</v>
      </c>
      <c r="O109">
        <v>4</v>
      </c>
      <c r="P109">
        <f t="shared" si="21"/>
        <v>1</v>
      </c>
      <c r="Q109">
        <f t="shared" si="13"/>
        <v>1</v>
      </c>
      <c r="R109">
        <f t="shared" si="14"/>
        <v>0</v>
      </c>
      <c r="S109">
        <f t="shared" si="15"/>
        <v>0</v>
      </c>
      <c r="T109">
        <f t="shared" si="16"/>
        <v>0</v>
      </c>
      <c r="U109">
        <f t="shared" si="17"/>
        <v>0</v>
      </c>
      <c r="V109">
        <f t="shared" si="18"/>
        <v>0</v>
      </c>
      <c r="W109">
        <f t="shared" si="19"/>
        <v>0</v>
      </c>
    </row>
    <row r="110" spans="1:23" x14ac:dyDescent="0.45">
      <c r="A110" t="s">
        <v>67</v>
      </c>
      <c r="B110" t="s">
        <v>68</v>
      </c>
      <c r="C110">
        <v>5</v>
      </c>
      <c r="D110" t="s">
        <v>10</v>
      </c>
      <c r="E110">
        <v>4</v>
      </c>
      <c r="F110" t="s">
        <v>8</v>
      </c>
      <c r="G110" t="s">
        <v>110</v>
      </c>
      <c r="H110">
        <v>420000</v>
      </c>
      <c r="J110" t="s">
        <v>67</v>
      </c>
      <c r="K110">
        <v>420000</v>
      </c>
      <c r="L110">
        <f t="shared" si="11"/>
        <v>0</v>
      </c>
      <c r="M110">
        <v>5</v>
      </c>
      <c r="N110">
        <f t="shared" si="12"/>
        <v>0</v>
      </c>
      <c r="O110">
        <v>4</v>
      </c>
      <c r="P110">
        <f t="shared" si="21"/>
        <v>1</v>
      </c>
      <c r="Q110">
        <f t="shared" si="13"/>
        <v>0</v>
      </c>
      <c r="R110">
        <f t="shared" si="14"/>
        <v>1</v>
      </c>
      <c r="S110">
        <f t="shared" si="15"/>
        <v>0</v>
      </c>
      <c r="T110">
        <f t="shared" si="16"/>
        <v>0</v>
      </c>
      <c r="U110">
        <f t="shared" si="17"/>
        <v>0</v>
      </c>
      <c r="V110">
        <f t="shared" si="18"/>
        <v>0</v>
      </c>
      <c r="W110">
        <f t="shared" si="19"/>
        <v>0</v>
      </c>
    </row>
    <row r="111" spans="1:23" x14ac:dyDescent="0.45">
      <c r="A111" t="s">
        <v>67</v>
      </c>
      <c r="B111" t="s">
        <v>68</v>
      </c>
      <c r="C111">
        <v>1</v>
      </c>
      <c r="D111" t="s">
        <v>10</v>
      </c>
      <c r="E111">
        <v>4</v>
      </c>
      <c r="F111" t="s">
        <v>8</v>
      </c>
      <c r="G111" t="s">
        <v>71</v>
      </c>
      <c r="H111">
        <v>420000</v>
      </c>
      <c r="J111" t="s">
        <v>67</v>
      </c>
      <c r="K111">
        <v>420000</v>
      </c>
      <c r="L111">
        <f t="shared" si="11"/>
        <v>0</v>
      </c>
      <c r="M111">
        <v>1</v>
      </c>
      <c r="N111">
        <f t="shared" si="12"/>
        <v>0</v>
      </c>
      <c r="O111">
        <v>4</v>
      </c>
      <c r="P111">
        <f t="shared" si="21"/>
        <v>1</v>
      </c>
      <c r="Q111">
        <f t="shared" si="13"/>
        <v>0</v>
      </c>
      <c r="R111">
        <f t="shared" si="14"/>
        <v>0</v>
      </c>
      <c r="S111">
        <f t="shared" si="15"/>
        <v>0</v>
      </c>
      <c r="T111">
        <f t="shared" si="16"/>
        <v>0</v>
      </c>
      <c r="U111">
        <f t="shared" si="17"/>
        <v>0</v>
      </c>
      <c r="V111">
        <f t="shared" si="18"/>
        <v>0</v>
      </c>
      <c r="W111">
        <f t="shared" si="19"/>
        <v>1</v>
      </c>
    </row>
    <row r="112" spans="1:23" x14ac:dyDescent="0.45">
      <c r="A112" t="s">
        <v>67</v>
      </c>
      <c r="B112" t="s">
        <v>68</v>
      </c>
      <c r="C112">
        <v>1</v>
      </c>
      <c r="D112" t="s">
        <v>10</v>
      </c>
      <c r="E112">
        <v>5</v>
      </c>
      <c r="F112" t="s">
        <v>8</v>
      </c>
      <c r="G112" t="s">
        <v>110</v>
      </c>
      <c r="H112">
        <v>375000</v>
      </c>
      <c r="J112" t="s">
        <v>67</v>
      </c>
      <c r="K112">
        <v>375000</v>
      </c>
      <c r="L112">
        <f t="shared" si="11"/>
        <v>0</v>
      </c>
      <c r="M112">
        <v>1</v>
      </c>
      <c r="N112">
        <f t="shared" si="12"/>
        <v>0</v>
      </c>
      <c r="O112">
        <v>5</v>
      </c>
      <c r="P112">
        <f t="shared" si="21"/>
        <v>1</v>
      </c>
      <c r="Q112">
        <f t="shared" si="13"/>
        <v>0</v>
      </c>
      <c r="R112">
        <f t="shared" si="14"/>
        <v>1</v>
      </c>
      <c r="S112">
        <f t="shared" si="15"/>
        <v>0</v>
      </c>
      <c r="T112">
        <f t="shared" si="16"/>
        <v>0</v>
      </c>
      <c r="U112">
        <f t="shared" si="17"/>
        <v>0</v>
      </c>
      <c r="V112">
        <f t="shared" si="18"/>
        <v>0</v>
      </c>
      <c r="W112">
        <f t="shared" si="19"/>
        <v>0</v>
      </c>
    </row>
    <row r="113" spans="1:23" x14ac:dyDescent="0.45">
      <c r="A113" t="s">
        <v>67</v>
      </c>
      <c r="B113" t="s">
        <v>69</v>
      </c>
      <c r="C113">
        <v>2</v>
      </c>
      <c r="D113" t="s">
        <v>10</v>
      </c>
      <c r="E113">
        <v>4</v>
      </c>
      <c r="F113" t="s">
        <v>8</v>
      </c>
      <c r="G113" t="s">
        <v>109</v>
      </c>
      <c r="H113">
        <v>455000</v>
      </c>
      <c r="J113" t="s">
        <v>67</v>
      </c>
      <c r="K113">
        <v>455000</v>
      </c>
      <c r="L113">
        <f t="shared" si="11"/>
        <v>1</v>
      </c>
      <c r="M113">
        <v>2</v>
      </c>
      <c r="N113">
        <f t="shared" si="12"/>
        <v>0</v>
      </c>
      <c r="O113">
        <v>4</v>
      </c>
      <c r="P113">
        <f t="shared" si="21"/>
        <v>1</v>
      </c>
      <c r="Q113">
        <f t="shared" si="13"/>
        <v>1</v>
      </c>
      <c r="R113">
        <f t="shared" si="14"/>
        <v>0</v>
      </c>
      <c r="S113">
        <f t="shared" si="15"/>
        <v>0</v>
      </c>
      <c r="T113">
        <f t="shared" si="16"/>
        <v>0</v>
      </c>
      <c r="U113">
        <f t="shared" si="17"/>
        <v>0</v>
      </c>
      <c r="V113">
        <f t="shared" si="18"/>
        <v>0</v>
      </c>
      <c r="W113">
        <f t="shared" si="19"/>
        <v>0</v>
      </c>
    </row>
    <row r="114" spans="1:23" x14ac:dyDescent="0.45">
      <c r="A114" t="s">
        <v>67</v>
      </c>
      <c r="B114" t="s">
        <v>68</v>
      </c>
      <c r="C114">
        <v>5</v>
      </c>
      <c r="D114" t="s">
        <v>10</v>
      </c>
      <c r="E114">
        <v>5</v>
      </c>
      <c r="F114" t="s">
        <v>8</v>
      </c>
      <c r="G114" t="s">
        <v>111</v>
      </c>
      <c r="H114">
        <v>550000</v>
      </c>
      <c r="J114" t="s">
        <v>67</v>
      </c>
      <c r="K114">
        <v>550000</v>
      </c>
      <c r="L114">
        <f t="shared" si="11"/>
        <v>0</v>
      </c>
      <c r="M114">
        <v>5</v>
      </c>
      <c r="N114">
        <f t="shared" si="12"/>
        <v>0</v>
      </c>
      <c r="O114">
        <v>5</v>
      </c>
      <c r="P114">
        <f t="shared" si="21"/>
        <v>1</v>
      </c>
      <c r="Q114">
        <f t="shared" si="13"/>
        <v>0</v>
      </c>
      <c r="R114">
        <f t="shared" si="14"/>
        <v>0</v>
      </c>
      <c r="S114">
        <f t="shared" si="15"/>
        <v>1</v>
      </c>
      <c r="T114">
        <f t="shared" si="16"/>
        <v>0</v>
      </c>
      <c r="U114">
        <f t="shared" si="17"/>
        <v>0</v>
      </c>
      <c r="V114">
        <f t="shared" si="18"/>
        <v>0</v>
      </c>
      <c r="W114">
        <f t="shared" si="19"/>
        <v>0</v>
      </c>
    </row>
    <row r="115" spans="1:23" x14ac:dyDescent="0.45">
      <c r="A115" t="s">
        <v>67</v>
      </c>
      <c r="B115" t="s">
        <v>69</v>
      </c>
      <c r="C115">
        <v>1</v>
      </c>
      <c r="D115" t="s">
        <v>10</v>
      </c>
      <c r="E115">
        <v>4</v>
      </c>
      <c r="F115" t="s">
        <v>8</v>
      </c>
      <c r="G115" t="s">
        <v>110</v>
      </c>
      <c r="H115">
        <v>415000</v>
      </c>
      <c r="J115" t="s">
        <v>67</v>
      </c>
      <c r="K115">
        <v>415000</v>
      </c>
      <c r="L115">
        <f t="shared" si="11"/>
        <v>1</v>
      </c>
      <c r="M115">
        <v>1</v>
      </c>
      <c r="N115">
        <f t="shared" si="12"/>
        <v>0</v>
      </c>
      <c r="O115">
        <v>4</v>
      </c>
      <c r="P115">
        <f t="shared" si="21"/>
        <v>1</v>
      </c>
      <c r="Q115">
        <f t="shared" si="13"/>
        <v>0</v>
      </c>
      <c r="R115">
        <f t="shared" si="14"/>
        <v>1</v>
      </c>
      <c r="S115">
        <f t="shared" si="15"/>
        <v>0</v>
      </c>
      <c r="T115">
        <f t="shared" si="16"/>
        <v>0</v>
      </c>
      <c r="U115">
        <f t="shared" si="17"/>
        <v>0</v>
      </c>
      <c r="V115">
        <f t="shared" si="18"/>
        <v>0</v>
      </c>
      <c r="W115">
        <f t="shared" si="19"/>
        <v>0</v>
      </c>
    </row>
    <row r="116" spans="1:23" x14ac:dyDescent="0.45">
      <c r="A116" t="s">
        <v>67</v>
      </c>
      <c r="B116" t="s">
        <v>68</v>
      </c>
      <c r="C116">
        <v>1</v>
      </c>
      <c r="D116" t="s">
        <v>10</v>
      </c>
      <c r="E116">
        <v>5</v>
      </c>
      <c r="F116" t="s">
        <v>8</v>
      </c>
      <c r="G116" t="s">
        <v>110</v>
      </c>
      <c r="H116">
        <v>408000</v>
      </c>
      <c r="J116" t="s">
        <v>67</v>
      </c>
      <c r="K116">
        <v>408000</v>
      </c>
      <c r="L116">
        <f t="shared" si="11"/>
        <v>0</v>
      </c>
      <c r="M116">
        <v>1</v>
      </c>
      <c r="N116">
        <f t="shared" si="12"/>
        <v>0</v>
      </c>
      <c r="O116">
        <v>5</v>
      </c>
      <c r="P116">
        <f t="shared" si="21"/>
        <v>1</v>
      </c>
      <c r="Q116">
        <f t="shared" si="13"/>
        <v>0</v>
      </c>
      <c r="R116">
        <f t="shared" si="14"/>
        <v>1</v>
      </c>
      <c r="S116">
        <f t="shared" si="15"/>
        <v>0</v>
      </c>
      <c r="T116">
        <f t="shared" si="16"/>
        <v>0</v>
      </c>
      <c r="U116">
        <f t="shared" si="17"/>
        <v>0</v>
      </c>
      <c r="V116">
        <f t="shared" si="18"/>
        <v>0</v>
      </c>
      <c r="W116">
        <f t="shared" si="19"/>
        <v>0</v>
      </c>
    </row>
    <row r="117" spans="1:23" x14ac:dyDescent="0.45">
      <c r="A117" t="s">
        <v>67</v>
      </c>
      <c r="B117" t="s">
        <v>68</v>
      </c>
      <c r="C117">
        <v>1</v>
      </c>
      <c r="D117" t="s">
        <v>10</v>
      </c>
      <c r="E117">
        <v>5</v>
      </c>
      <c r="F117" t="s">
        <v>27</v>
      </c>
      <c r="G117" t="s">
        <v>112</v>
      </c>
      <c r="H117">
        <v>79835</v>
      </c>
      <c r="J117" t="s">
        <v>67</v>
      </c>
      <c r="K117">
        <v>79835</v>
      </c>
      <c r="L117">
        <f t="shared" si="11"/>
        <v>0</v>
      </c>
      <c r="M117">
        <v>1</v>
      </c>
      <c r="N117">
        <f t="shared" si="12"/>
        <v>0</v>
      </c>
      <c r="O117">
        <v>5</v>
      </c>
      <c r="P117">
        <f t="shared" si="21"/>
        <v>0</v>
      </c>
      <c r="Q117">
        <f t="shared" si="13"/>
        <v>0</v>
      </c>
      <c r="R117">
        <f t="shared" si="14"/>
        <v>0</v>
      </c>
      <c r="S117">
        <f t="shared" si="15"/>
        <v>0</v>
      </c>
      <c r="T117">
        <f t="shared" si="16"/>
        <v>1</v>
      </c>
      <c r="U117">
        <f t="shared" si="17"/>
        <v>0</v>
      </c>
      <c r="V117">
        <f t="shared" si="18"/>
        <v>0</v>
      </c>
      <c r="W117">
        <f t="shared" si="19"/>
        <v>0</v>
      </c>
    </row>
    <row r="118" spans="1:23" x14ac:dyDescent="0.45">
      <c r="A118" t="s">
        <v>67</v>
      </c>
      <c r="B118" t="s">
        <v>68</v>
      </c>
      <c r="C118">
        <v>5</v>
      </c>
      <c r="D118" t="s">
        <v>10</v>
      </c>
      <c r="E118">
        <v>4</v>
      </c>
      <c r="F118" t="s">
        <v>8</v>
      </c>
      <c r="G118" t="s">
        <v>109</v>
      </c>
      <c r="H118">
        <v>400000</v>
      </c>
      <c r="J118" t="s">
        <v>67</v>
      </c>
      <c r="K118">
        <v>400000</v>
      </c>
      <c r="L118">
        <f t="shared" si="11"/>
        <v>0</v>
      </c>
      <c r="M118">
        <v>5</v>
      </c>
      <c r="N118">
        <f t="shared" si="12"/>
        <v>0</v>
      </c>
      <c r="O118">
        <v>4</v>
      </c>
      <c r="P118">
        <f t="shared" ref="P118:P149" si="22">IF(F118="Public sector",0,1)</f>
        <v>1</v>
      </c>
      <c r="Q118">
        <f t="shared" si="13"/>
        <v>1</v>
      </c>
      <c r="R118">
        <f t="shared" si="14"/>
        <v>0</v>
      </c>
      <c r="S118">
        <f t="shared" si="15"/>
        <v>0</v>
      </c>
      <c r="T118">
        <f t="shared" si="16"/>
        <v>0</v>
      </c>
      <c r="U118">
        <f t="shared" si="17"/>
        <v>0</v>
      </c>
      <c r="V118">
        <f t="shared" si="18"/>
        <v>0</v>
      </c>
      <c r="W118">
        <f t="shared" si="19"/>
        <v>0</v>
      </c>
    </row>
    <row r="119" spans="1:23" x14ac:dyDescent="0.45">
      <c r="A119" t="s">
        <v>67</v>
      </c>
      <c r="B119" t="s">
        <v>68</v>
      </c>
      <c r="C119">
        <v>3</v>
      </c>
      <c r="D119" t="s">
        <v>10</v>
      </c>
      <c r="E119">
        <v>4</v>
      </c>
      <c r="F119" t="s">
        <v>8</v>
      </c>
      <c r="G119" t="s">
        <v>109</v>
      </c>
      <c r="H119">
        <v>300000</v>
      </c>
      <c r="J119" t="s">
        <v>67</v>
      </c>
      <c r="K119">
        <v>300000</v>
      </c>
      <c r="L119">
        <f t="shared" si="11"/>
        <v>0</v>
      </c>
      <c r="M119">
        <v>3</v>
      </c>
      <c r="N119">
        <f t="shared" si="12"/>
        <v>0</v>
      </c>
      <c r="O119">
        <v>4</v>
      </c>
      <c r="P119">
        <f t="shared" si="22"/>
        <v>1</v>
      </c>
      <c r="Q119">
        <f t="shared" si="13"/>
        <v>1</v>
      </c>
      <c r="R119">
        <f t="shared" si="14"/>
        <v>0</v>
      </c>
      <c r="S119">
        <f t="shared" si="15"/>
        <v>0</v>
      </c>
      <c r="T119">
        <f t="shared" si="16"/>
        <v>0</v>
      </c>
      <c r="U119">
        <f t="shared" si="17"/>
        <v>0</v>
      </c>
      <c r="V119">
        <f t="shared" si="18"/>
        <v>0</v>
      </c>
      <c r="W119">
        <f t="shared" si="19"/>
        <v>0</v>
      </c>
    </row>
    <row r="120" spans="1:23" x14ac:dyDescent="0.45">
      <c r="A120" t="s">
        <v>67</v>
      </c>
      <c r="B120" t="s">
        <v>68</v>
      </c>
      <c r="C120">
        <v>2</v>
      </c>
      <c r="D120" t="s">
        <v>10</v>
      </c>
      <c r="E120">
        <v>5</v>
      </c>
      <c r="F120" t="s">
        <v>8</v>
      </c>
      <c r="G120" t="s">
        <v>109</v>
      </c>
      <c r="H120">
        <v>370000</v>
      </c>
      <c r="J120" t="s">
        <v>67</v>
      </c>
      <c r="K120">
        <v>370000</v>
      </c>
      <c r="L120">
        <f t="shared" si="11"/>
        <v>0</v>
      </c>
      <c r="M120">
        <v>2</v>
      </c>
      <c r="N120">
        <f t="shared" si="12"/>
        <v>0</v>
      </c>
      <c r="O120">
        <v>5</v>
      </c>
      <c r="P120">
        <f t="shared" si="22"/>
        <v>1</v>
      </c>
      <c r="Q120">
        <f t="shared" si="13"/>
        <v>1</v>
      </c>
      <c r="R120">
        <f t="shared" si="14"/>
        <v>0</v>
      </c>
      <c r="S120">
        <f t="shared" si="15"/>
        <v>0</v>
      </c>
      <c r="T120">
        <f t="shared" si="16"/>
        <v>0</v>
      </c>
      <c r="U120">
        <f t="shared" si="17"/>
        <v>0</v>
      </c>
      <c r="V120">
        <f t="shared" si="18"/>
        <v>0</v>
      </c>
      <c r="W120">
        <f t="shared" si="19"/>
        <v>0</v>
      </c>
    </row>
    <row r="121" spans="1:23" x14ac:dyDescent="0.45">
      <c r="A121" t="s">
        <v>67</v>
      </c>
      <c r="B121" t="s">
        <v>69</v>
      </c>
      <c r="C121">
        <v>2</v>
      </c>
      <c r="D121" t="s">
        <v>70</v>
      </c>
      <c r="E121">
        <v>5</v>
      </c>
      <c r="F121" t="s">
        <v>8</v>
      </c>
      <c r="G121" t="s">
        <v>112</v>
      </c>
      <c r="H121">
        <v>480000</v>
      </c>
      <c r="J121" t="s">
        <v>67</v>
      </c>
      <c r="K121">
        <v>480000</v>
      </c>
      <c r="L121">
        <f t="shared" si="11"/>
        <v>1</v>
      </c>
      <c r="M121">
        <v>2</v>
      </c>
      <c r="N121">
        <f t="shared" si="12"/>
        <v>1</v>
      </c>
      <c r="O121">
        <v>5</v>
      </c>
      <c r="P121">
        <f t="shared" si="22"/>
        <v>1</v>
      </c>
      <c r="Q121">
        <f t="shared" si="13"/>
        <v>0</v>
      </c>
      <c r="R121">
        <f t="shared" si="14"/>
        <v>0</v>
      </c>
      <c r="S121">
        <f t="shared" si="15"/>
        <v>0</v>
      </c>
      <c r="T121">
        <f t="shared" si="16"/>
        <v>1</v>
      </c>
      <c r="U121">
        <f t="shared" si="17"/>
        <v>0</v>
      </c>
      <c r="V121">
        <f t="shared" si="18"/>
        <v>0</v>
      </c>
      <c r="W121">
        <f t="shared" si="19"/>
        <v>0</v>
      </c>
    </row>
    <row r="122" spans="1:23" x14ac:dyDescent="0.45">
      <c r="A122" t="s">
        <v>67</v>
      </c>
      <c r="B122" t="s">
        <v>68</v>
      </c>
      <c r="C122">
        <v>2</v>
      </c>
      <c r="D122" t="s">
        <v>10</v>
      </c>
      <c r="E122">
        <v>4</v>
      </c>
      <c r="F122" t="s">
        <v>8</v>
      </c>
      <c r="G122" t="s">
        <v>71</v>
      </c>
      <c r="H122">
        <v>360000</v>
      </c>
      <c r="J122" t="s">
        <v>67</v>
      </c>
      <c r="K122">
        <v>360000</v>
      </c>
      <c r="L122">
        <f t="shared" si="11"/>
        <v>0</v>
      </c>
      <c r="M122">
        <v>2</v>
      </c>
      <c r="N122">
        <f t="shared" si="12"/>
        <v>0</v>
      </c>
      <c r="O122">
        <v>4</v>
      </c>
      <c r="P122">
        <f t="shared" si="22"/>
        <v>1</v>
      </c>
      <c r="Q122">
        <f t="shared" si="13"/>
        <v>0</v>
      </c>
      <c r="R122">
        <f t="shared" si="14"/>
        <v>0</v>
      </c>
      <c r="S122">
        <f t="shared" si="15"/>
        <v>0</v>
      </c>
      <c r="T122">
        <f t="shared" si="16"/>
        <v>0</v>
      </c>
      <c r="U122">
        <f t="shared" si="17"/>
        <v>0</v>
      </c>
      <c r="V122">
        <f t="shared" si="18"/>
        <v>0</v>
      </c>
      <c r="W122">
        <f t="shared" si="19"/>
        <v>1</v>
      </c>
    </row>
    <row r="123" spans="1:23" x14ac:dyDescent="0.45">
      <c r="A123" t="s">
        <v>67</v>
      </c>
      <c r="B123" t="s">
        <v>68</v>
      </c>
      <c r="C123">
        <v>2</v>
      </c>
      <c r="D123" t="s">
        <v>70</v>
      </c>
      <c r="E123">
        <v>5</v>
      </c>
      <c r="F123" t="s">
        <v>8</v>
      </c>
      <c r="G123" t="s">
        <v>109</v>
      </c>
      <c r="H123">
        <v>440000</v>
      </c>
      <c r="J123" t="s">
        <v>67</v>
      </c>
      <c r="K123">
        <v>440000</v>
      </c>
      <c r="L123">
        <f t="shared" si="11"/>
        <v>0</v>
      </c>
      <c r="M123">
        <v>2</v>
      </c>
      <c r="N123">
        <f t="shared" si="12"/>
        <v>1</v>
      </c>
      <c r="O123">
        <v>5</v>
      </c>
      <c r="P123">
        <f t="shared" si="22"/>
        <v>1</v>
      </c>
      <c r="Q123">
        <f t="shared" si="13"/>
        <v>1</v>
      </c>
      <c r="R123">
        <f t="shared" si="14"/>
        <v>0</v>
      </c>
      <c r="S123">
        <f t="shared" si="15"/>
        <v>0</v>
      </c>
      <c r="T123">
        <f t="shared" si="16"/>
        <v>0</v>
      </c>
      <c r="U123">
        <f t="shared" si="17"/>
        <v>0</v>
      </c>
      <c r="V123">
        <f t="shared" si="18"/>
        <v>0</v>
      </c>
      <c r="W123">
        <f t="shared" si="19"/>
        <v>0</v>
      </c>
    </row>
    <row r="124" spans="1:23" x14ac:dyDescent="0.45">
      <c r="A124" t="s">
        <v>67</v>
      </c>
      <c r="B124" t="s">
        <v>69</v>
      </c>
      <c r="C124">
        <v>3</v>
      </c>
      <c r="D124" t="s">
        <v>70</v>
      </c>
      <c r="E124">
        <v>5</v>
      </c>
      <c r="F124" t="s">
        <v>8</v>
      </c>
      <c r="G124" t="s">
        <v>112</v>
      </c>
      <c r="H124">
        <v>450000</v>
      </c>
      <c r="J124" t="s">
        <v>67</v>
      </c>
      <c r="K124">
        <v>450000</v>
      </c>
      <c r="L124">
        <f t="shared" si="11"/>
        <v>1</v>
      </c>
      <c r="M124">
        <v>3</v>
      </c>
      <c r="N124">
        <f t="shared" si="12"/>
        <v>1</v>
      </c>
      <c r="O124">
        <v>5</v>
      </c>
      <c r="P124">
        <f t="shared" si="22"/>
        <v>1</v>
      </c>
      <c r="Q124">
        <f t="shared" si="13"/>
        <v>0</v>
      </c>
      <c r="R124">
        <f t="shared" si="14"/>
        <v>0</v>
      </c>
      <c r="S124">
        <f t="shared" si="15"/>
        <v>0</v>
      </c>
      <c r="T124">
        <f t="shared" si="16"/>
        <v>1</v>
      </c>
      <c r="U124">
        <f t="shared" si="17"/>
        <v>0</v>
      </c>
      <c r="V124">
        <f t="shared" si="18"/>
        <v>0</v>
      </c>
      <c r="W124">
        <f t="shared" si="19"/>
        <v>0</v>
      </c>
    </row>
    <row r="125" spans="1:23" x14ac:dyDescent="0.45">
      <c r="A125" t="s">
        <v>67</v>
      </c>
      <c r="B125" t="s">
        <v>68</v>
      </c>
      <c r="C125">
        <v>3</v>
      </c>
      <c r="D125" t="s">
        <v>70</v>
      </c>
      <c r="E125">
        <v>5</v>
      </c>
      <c r="F125" t="s">
        <v>8</v>
      </c>
      <c r="G125" t="s">
        <v>109</v>
      </c>
      <c r="H125">
        <v>500000</v>
      </c>
      <c r="J125" t="s">
        <v>67</v>
      </c>
      <c r="K125">
        <v>500000</v>
      </c>
      <c r="L125">
        <f t="shared" si="11"/>
        <v>0</v>
      </c>
      <c r="M125">
        <v>3</v>
      </c>
      <c r="N125">
        <f t="shared" si="12"/>
        <v>1</v>
      </c>
      <c r="O125">
        <v>5</v>
      </c>
      <c r="P125">
        <f t="shared" si="22"/>
        <v>1</v>
      </c>
      <c r="Q125">
        <f t="shared" si="13"/>
        <v>1</v>
      </c>
      <c r="R125">
        <f t="shared" si="14"/>
        <v>0</v>
      </c>
      <c r="S125">
        <f t="shared" si="15"/>
        <v>0</v>
      </c>
      <c r="T125">
        <f t="shared" si="16"/>
        <v>0</v>
      </c>
      <c r="U125">
        <f t="shared" si="17"/>
        <v>0</v>
      </c>
      <c r="V125">
        <f t="shared" si="18"/>
        <v>0</v>
      </c>
      <c r="W125">
        <f t="shared" si="19"/>
        <v>0</v>
      </c>
    </row>
    <row r="126" spans="1:23" x14ac:dyDescent="0.45">
      <c r="A126" t="s">
        <v>67</v>
      </c>
      <c r="B126" t="s">
        <v>68</v>
      </c>
      <c r="C126">
        <v>3</v>
      </c>
      <c r="D126" t="s">
        <v>70</v>
      </c>
      <c r="E126">
        <v>5</v>
      </c>
      <c r="F126" t="s">
        <v>8</v>
      </c>
      <c r="G126" t="s">
        <v>112</v>
      </c>
      <c r="H126">
        <v>600000</v>
      </c>
      <c r="J126" t="s">
        <v>67</v>
      </c>
      <c r="K126">
        <v>600000</v>
      </c>
      <c r="L126">
        <f t="shared" si="11"/>
        <v>0</v>
      </c>
      <c r="M126">
        <v>3</v>
      </c>
      <c r="N126">
        <f t="shared" si="12"/>
        <v>1</v>
      </c>
      <c r="O126">
        <v>5</v>
      </c>
      <c r="P126">
        <f t="shared" si="22"/>
        <v>1</v>
      </c>
      <c r="Q126">
        <f t="shared" si="13"/>
        <v>0</v>
      </c>
      <c r="R126">
        <f t="shared" si="14"/>
        <v>0</v>
      </c>
      <c r="S126">
        <f t="shared" si="15"/>
        <v>0</v>
      </c>
      <c r="T126">
        <f t="shared" si="16"/>
        <v>1</v>
      </c>
      <c r="U126">
        <f t="shared" si="17"/>
        <v>0</v>
      </c>
      <c r="V126">
        <f t="shared" si="18"/>
        <v>0</v>
      </c>
      <c r="W126">
        <f t="shared" si="19"/>
        <v>0</v>
      </c>
    </row>
    <row r="127" spans="1:23" x14ac:dyDescent="0.45">
      <c r="A127" t="s">
        <v>67</v>
      </c>
      <c r="B127" t="s">
        <v>69</v>
      </c>
      <c r="C127">
        <v>5</v>
      </c>
      <c r="D127" t="s">
        <v>10</v>
      </c>
      <c r="E127">
        <v>4</v>
      </c>
      <c r="F127" t="s">
        <v>8</v>
      </c>
      <c r="G127" t="s">
        <v>109</v>
      </c>
      <c r="H127">
        <v>390000</v>
      </c>
      <c r="J127" t="s">
        <v>67</v>
      </c>
      <c r="K127">
        <v>390000</v>
      </c>
      <c r="L127">
        <f t="shared" si="11"/>
        <v>1</v>
      </c>
      <c r="M127">
        <v>5</v>
      </c>
      <c r="N127">
        <f t="shared" si="12"/>
        <v>0</v>
      </c>
      <c r="O127">
        <v>4</v>
      </c>
      <c r="P127">
        <f t="shared" si="22"/>
        <v>1</v>
      </c>
      <c r="Q127">
        <f t="shared" si="13"/>
        <v>1</v>
      </c>
      <c r="R127">
        <f t="shared" si="14"/>
        <v>0</v>
      </c>
      <c r="S127">
        <f t="shared" si="15"/>
        <v>0</v>
      </c>
      <c r="T127">
        <f t="shared" si="16"/>
        <v>0</v>
      </c>
      <c r="U127">
        <f t="shared" si="17"/>
        <v>0</v>
      </c>
      <c r="V127">
        <f t="shared" si="18"/>
        <v>0</v>
      </c>
      <c r="W127">
        <f t="shared" si="19"/>
        <v>0</v>
      </c>
    </row>
    <row r="128" spans="1:23" x14ac:dyDescent="0.45">
      <c r="A128" t="s">
        <v>67</v>
      </c>
      <c r="B128" t="s">
        <v>69</v>
      </c>
      <c r="C128">
        <v>2</v>
      </c>
      <c r="D128" t="s">
        <v>10</v>
      </c>
      <c r="E128">
        <v>5</v>
      </c>
      <c r="F128" t="s">
        <v>8</v>
      </c>
      <c r="G128" t="s">
        <v>112</v>
      </c>
      <c r="H128">
        <v>450000</v>
      </c>
      <c r="J128" t="s">
        <v>67</v>
      </c>
      <c r="K128">
        <v>450000</v>
      </c>
      <c r="L128">
        <f t="shared" si="11"/>
        <v>1</v>
      </c>
      <c r="M128">
        <v>2</v>
      </c>
      <c r="N128">
        <f t="shared" si="12"/>
        <v>0</v>
      </c>
      <c r="O128">
        <v>5</v>
      </c>
      <c r="P128">
        <f t="shared" si="22"/>
        <v>1</v>
      </c>
      <c r="Q128">
        <f t="shared" si="13"/>
        <v>0</v>
      </c>
      <c r="R128">
        <f t="shared" si="14"/>
        <v>0</v>
      </c>
      <c r="S128">
        <f t="shared" si="15"/>
        <v>0</v>
      </c>
      <c r="T128">
        <f t="shared" si="16"/>
        <v>1</v>
      </c>
      <c r="U128">
        <f t="shared" si="17"/>
        <v>0</v>
      </c>
      <c r="V128">
        <f t="shared" si="18"/>
        <v>0</v>
      </c>
      <c r="W128">
        <f t="shared" si="19"/>
        <v>0</v>
      </c>
    </row>
    <row r="129" spans="1:23" x14ac:dyDescent="0.45">
      <c r="A129" t="s">
        <v>67</v>
      </c>
      <c r="B129" t="s">
        <v>68</v>
      </c>
      <c r="C129">
        <v>2</v>
      </c>
      <c r="D129" t="s">
        <v>70</v>
      </c>
      <c r="E129">
        <v>4</v>
      </c>
      <c r="F129" t="s">
        <v>8</v>
      </c>
      <c r="G129" t="s">
        <v>109</v>
      </c>
      <c r="H129">
        <v>510000</v>
      </c>
      <c r="J129" t="s">
        <v>67</v>
      </c>
      <c r="K129">
        <v>510000</v>
      </c>
      <c r="L129">
        <f t="shared" si="11"/>
        <v>0</v>
      </c>
      <c r="M129">
        <v>2</v>
      </c>
      <c r="N129">
        <f t="shared" si="12"/>
        <v>1</v>
      </c>
      <c r="O129">
        <v>4</v>
      </c>
      <c r="P129">
        <f t="shared" si="22"/>
        <v>1</v>
      </c>
      <c r="Q129">
        <f t="shared" si="13"/>
        <v>1</v>
      </c>
      <c r="R129">
        <f t="shared" si="14"/>
        <v>0</v>
      </c>
      <c r="S129">
        <f t="shared" si="15"/>
        <v>0</v>
      </c>
      <c r="T129">
        <f t="shared" si="16"/>
        <v>0</v>
      </c>
      <c r="U129">
        <f t="shared" si="17"/>
        <v>0</v>
      </c>
      <c r="V129">
        <f t="shared" si="18"/>
        <v>0</v>
      </c>
      <c r="W129">
        <f t="shared" si="19"/>
        <v>0</v>
      </c>
    </row>
    <row r="130" spans="1:23" x14ac:dyDescent="0.45">
      <c r="A130" t="s">
        <v>67</v>
      </c>
      <c r="B130" t="s">
        <v>69</v>
      </c>
      <c r="C130">
        <v>2</v>
      </c>
      <c r="D130" t="s">
        <v>10</v>
      </c>
      <c r="E130">
        <v>4</v>
      </c>
      <c r="F130" t="s">
        <v>27</v>
      </c>
      <c r="G130" t="s">
        <v>112</v>
      </c>
      <c r="H130">
        <v>240000</v>
      </c>
      <c r="J130" t="s">
        <v>67</v>
      </c>
      <c r="K130">
        <v>240000</v>
      </c>
      <c r="L130">
        <f t="shared" ref="L130:L193" si="23">IF(B130="F", 0, 1)</f>
        <v>1</v>
      </c>
      <c r="M130">
        <v>2</v>
      </c>
      <c r="N130">
        <f t="shared" ref="N130:N193" si="24">IF(D130="Bachelor",0,1)</f>
        <v>0</v>
      </c>
      <c r="O130">
        <v>4</v>
      </c>
      <c r="P130">
        <f t="shared" si="22"/>
        <v>0</v>
      </c>
      <c r="Q130">
        <f t="shared" ref="Q130:Q193" si="25">IF(G130="EFCAB", 1, 0)</f>
        <v>0</v>
      </c>
      <c r="R130">
        <f t="shared" ref="R130:R193" si="26">IF(G130="BRIP", 1, 0)</f>
        <v>0</v>
      </c>
      <c r="S130">
        <f t="shared" ref="S130:S193" si="27">IF(G130="PPS", 1, 0)</f>
        <v>0</v>
      </c>
      <c r="T130">
        <f t="shared" ref="T130:T193" si="28">IF(G130="TIMPT", 1, 0)</f>
        <v>1</v>
      </c>
      <c r="U130">
        <f t="shared" ref="U130:U193" si="29">IF(G130="TESLO", 1, 0)</f>
        <v>0</v>
      </c>
      <c r="V130">
        <f t="shared" ref="V130:V193" si="30">IF(G130="HRTAC", 1, 0)</f>
        <v>0</v>
      </c>
      <c r="W130">
        <f t="shared" ref="W130:W193" si="31">IF(G130="Other", 1, 0)</f>
        <v>0</v>
      </c>
    </row>
    <row r="131" spans="1:23" x14ac:dyDescent="0.45">
      <c r="A131" t="s">
        <v>67</v>
      </c>
      <c r="B131" t="s">
        <v>68</v>
      </c>
      <c r="C131">
        <v>3</v>
      </c>
      <c r="D131" t="s">
        <v>70</v>
      </c>
      <c r="E131">
        <v>5</v>
      </c>
      <c r="F131" t="s">
        <v>8</v>
      </c>
      <c r="G131" t="s">
        <v>110</v>
      </c>
      <c r="H131">
        <v>440000</v>
      </c>
      <c r="J131" t="s">
        <v>67</v>
      </c>
      <c r="K131">
        <v>440000</v>
      </c>
      <c r="L131">
        <f t="shared" si="23"/>
        <v>0</v>
      </c>
      <c r="M131">
        <v>3</v>
      </c>
      <c r="N131">
        <f t="shared" si="24"/>
        <v>1</v>
      </c>
      <c r="O131">
        <v>5</v>
      </c>
      <c r="P131">
        <f t="shared" si="22"/>
        <v>1</v>
      </c>
      <c r="Q131">
        <f t="shared" si="25"/>
        <v>0</v>
      </c>
      <c r="R131">
        <f t="shared" si="26"/>
        <v>1</v>
      </c>
      <c r="S131">
        <f t="shared" si="27"/>
        <v>0</v>
      </c>
      <c r="T131">
        <f t="shared" si="28"/>
        <v>0</v>
      </c>
      <c r="U131">
        <f t="shared" si="29"/>
        <v>0</v>
      </c>
      <c r="V131">
        <f t="shared" si="30"/>
        <v>0</v>
      </c>
      <c r="W131">
        <f t="shared" si="31"/>
        <v>0</v>
      </c>
    </row>
    <row r="132" spans="1:23" x14ac:dyDescent="0.45">
      <c r="A132" t="s">
        <v>67</v>
      </c>
      <c r="B132" t="s">
        <v>68</v>
      </c>
      <c r="C132">
        <v>2</v>
      </c>
      <c r="D132" t="s">
        <v>10</v>
      </c>
      <c r="E132">
        <v>4</v>
      </c>
      <c r="F132" t="s">
        <v>8</v>
      </c>
      <c r="G132" t="s">
        <v>109</v>
      </c>
      <c r="H132">
        <v>400000</v>
      </c>
      <c r="J132" t="s">
        <v>67</v>
      </c>
      <c r="K132">
        <v>400000</v>
      </c>
      <c r="L132">
        <f t="shared" si="23"/>
        <v>0</v>
      </c>
      <c r="M132">
        <v>2</v>
      </c>
      <c r="N132">
        <f t="shared" si="24"/>
        <v>0</v>
      </c>
      <c r="O132">
        <v>4</v>
      </c>
      <c r="P132">
        <f t="shared" si="22"/>
        <v>1</v>
      </c>
      <c r="Q132">
        <f t="shared" si="25"/>
        <v>1</v>
      </c>
      <c r="R132">
        <f t="shared" si="26"/>
        <v>0</v>
      </c>
      <c r="S132">
        <f t="shared" si="27"/>
        <v>0</v>
      </c>
      <c r="T132">
        <f t="shared" si="28"/>
        <v>0</v>
      </c>
      <c r="U132">
        <f t="shared" si="29"/>
        <v>0</v>
      </c>
      <c r="V132">
        <f t="shared" si="30"/>
        <v>0</v>
      </c>
      <c r="W132">
        <f t="shared" si="31"/>
        <v>0</v>
      </c>
    </row>
    <row r="133" spans="1:23" x14ac:dyDescent="0.45">
      <c r="A133" t="s">
        <v>67</v>
      </c>
      <c r="B133" t="s">
        <v>68</v>
      </c>
      <c r="C133">
        <v>1</v>
      </c>
      <c r="D133" t="s">
        <v>10</v>
      </c>
      <c r="E133">
        <v>5</v>
      </c>
      <c r="F133" t="s">
        <v>8</v>
      </c>
      <c r="G133" t="s">
        <v>109</v>
      </c>
      <c r="H133">
        <v>411000</v>
      </c>
      <c r="J133" t="s">
        <v>67</v>
      </c>
      <c r="K133">
        <v>411000</v>
      </c>
      <c r="L133">
        <f t="shared" si="23"/>
        <v>0</v>
      </c>
      <c r="M133">
        <v>1</v>
      </c>
      <c r="N133">
        <f t="shared" si="24"/>
        <v>0</v>
      </c>
      <c r="O133">
        <v>5</v>
      </c>
      <c r="P133">
        <f t="shared" si="22"/>
        <v>1</v>
      </c>
      <c r="Q133">
        <f t="shared" si="25"/>
        <v>1</v>
      </c>
      <c r="R133">
        <f t="shared" si="26"/>
        <v>0</v>
      </c>
      <c r="S133">
        <f t="shared" si="27"/>
        <v>0</v>
      </c>
      <c r="T133">
        <f t="shared" si="28"/>
        <v>0</v>
      </c>
      <c r="U133">
        <f t="shared" si="29"/>
        <v>0</v>
      </c>
      <c r="V133">
        <f t="shared" si="30"/>
        <v>0</v>
      </c>
      <c r="W133">
        <f t="shared" si="31"/>
        <v>0</v>
      </c>
    </row>
    <row r="134" spans="1:23" x14ac:dyDescent="0.45">
      <c r="A134" t="s">
        <v>67</v>
      </c>
      <c r="B134" t="s">
        <v>68</v>
      </c>
      <c r="C134">
        <v>2</v>
      </c>
      <c r="D134" t="s">
        <v>70</v>
      </c>
      <c r="E134">
        <v>4</v>
      </c>
      <c r="F134" t="s">
        <v>27</v>
      </c>
      <c r="G134" t="s">
        <v>111</v>
      </c>
      <c r="H134">
        <v>525000</v>
      </c>
      <c r="J134" t="s">
        <v>67</v>
      </c>
      <c r="K134">
        <v>525000</v>
      </c>
      <c r="L134">
        <f t="shared" si="23"/>
        <v>0</v>
      </c>
      <c r="M134">
        <v>2</v>
      </c>
      <c r="N134">
        <f t="shared" si="24"/>
        <v>1</v>
      </c>
      <c r="O134">
        <v>4</v>
      </c>
      <c r="P134">
        <f t="shared" si="22"/>
        <v>0</v>
      </c>
      <c r="Q134">
        <f t="shared" si="25"/>
        <v>0</v>
      </c>
      <c r="R134">
        <f t="shared" si="26"/>
        <v>0</v>
      </c>
      <c r="S134">
        <f t="shared" si="27"/>
        <v>1</v>
      </c>
      <c r="T134">
        <f t="shared" si="28"/>
        <v>0</v>
      </c>
      <c r="U134">
        <f t="shared" si="29"/>
        <v>0</v>
      </c>
      <c r="V134">
        <f t="shared" si="30"/>
        <v>0</v>
      </c>
      <c r="W134">
        <f t="shared" si="31"/>
        <v>0</v>
      </c>
    </row>
    <row r="135" spans="1:23" x14ac:dyDescent="0.45">
      <c r="A135" t="s">
        <v>67</v>
      </c>
      <c r="B135" t="s">
        <v>68</v>
      </c>
      <c r="C135">
        <v>3</v>
      </c>
      <c r="D135" t="s">
        <v>10</v>
      </c>
      <c r="E135">
        <v>4</v>
      </c>
      <c r="F135" t="s">
        <v>27</v>
      </c>
      <c r="G135" t="s">
        <v>111</v>
      </c>
      <c r="H135">
        <v>380000</v>
      </c>
      <c r="J135" t="s">
        <v>67</v>
      </c>
      <c r="K135">
        <v>380000</v>
      </c>
      <c r="L135">
        <f t="shared" si="23"/>
        <v>0</v>
      </c>
      <c r="M135">
        <v>3</v>
      </c>
      <c r="N135">
        <f t="shared" si="24"/>
        <v>0</v>
      </c>
      <c r="O135">
        <v>4</v>
      </c>
      <c r="P135">
        <f t="shared" si="22"/>
        <v>0</v>
      </c>
      <c r="Q135">
        <f t="shared" si="25"/>
        <v>0</v>
      </c>
      <c r="R135">
        <f t="shared" si="26"/>
        <v>0</v>
      </c>
      <c r="S135">
        <f t="shared" si="27"/>
        <v>1</v>
      </c>
      <c r="T135">
        <f t="shared" si="28"/>
        <v>0</v>
      </c>
      <c r="U135">
        <f t="shared" si="29"/>
        <v>0</v>
      </c>
      <c r="V135">
        <f t="shared" si="30"/>
        <v>0</v>
      </c>
      <c r="W135">
        <f t="shared" si="31"/>
        <v>0</v>
      </c>
    </row>
    <row r="136" spans="1:23" x14ac:dyDescent="0.45">
      <c r="A136" t="s">
        <v>67</v>
      </c>
      <c r="B136" t="s">
        <v>68</v>
      </c>
      <c r="C136">
        <v>1</v>
      </c>
      <c r="D136" t="s">
        <v>10</v>
      </c>
      <c r="E136">
        <v>3</v>
      </c>
      <c r="F136" t="s">
        <v>27</v>
      </c>
      <c r="G136" t="s">
        <v>109</v>
      </c>
      <c r="H136">
        <v>346500</v>
      </c>
      <c r="J136" t="s">
        <v>67</v>
      </c>
      <c r="K136">
        <v>346500</v>
      </c>
      <c r="L136">
        <f t="shared" si="23"/>
        <v>0</v>
      </c>
      <c r="M136">
        <v>1</v>
      </c>
      <c r="N136">
        <f t="shared" si="24"/>
        <v>0</v>
      </c>
      <c r="O136">
        <v>3</v>
      </c>
      <c r="P136">
        <f t="shared" si="22"/>
        <v>0</v>
      </c>
      <c r="Q136">
        <f t="shared" si="25"/>
        <v>1</v>
      </c>
      <c r="R136">
        <f t="shared" si="26"/>
        <v>0</v>
      </c>
      <c r="S136">
        <f t="shared" si="27"/>
        <v>0</v>
      </c>
      <c r="T136">
        <f t="shared" si="28"/>
        <v>0</v>
      </c>
      <c r="U136">
        <f t="shared" si="29"/>
        <v>0</v>
      </c>
      <c r="V136">
        <f t="shared" si="30"/>
        <v>0</v>
      </c>
      <c r="W136">
        <f t="shared" si="31"/>
        <v>0</v>
      </c>
    </row>
    <row r="137" spans="1:23" x14ac:dyDescent="0.45">
      <c r="A137" t="s">
        <v>67</v>
      </c>
      <c r="B137" t="s">
        <v>69</v>
      </c>
      <c r="C137">
        <v>2</v>
      </c>
      <c r="D137" t="s">
        <v>10</v>
      </c>
      <c r="E137">
        <v>4</v>
      </c>
      <c r="F137" t="s">
        <v>8</v>
      </c>
      <c r="G137" t="s">
        <v>109</v>
      </c>
      <c r="H137">
        <v>419000</v>
      </c>
      <c r="J137" t="s">
        <v>67</v>
      </c>
      <c r="K137">
        <v>419000</v>
      </c>
      <c r="L137">
        <f t="shared" si="23"/>
        <v>1</v>
      </c>
      <c r="M137">
        <v>2</v>
      </c>
      <c r="N137">
        <f t="shared" si="24"/>
        <v>0</v>
      </c>
      <c r="O137">
        <v>4</v>
      </c>
      <c r="P137">
        <f t="shared" si="22"/>
        <v>1</v>
      </c>
      <c r="Q137">
        <f t="shared" si="25"/>
        <v>1</v>
      </c>
      <c r="R137">
        <f t="shared" si="26"/>
        <v>0</v>
      </c>
      <c r="S137">
        <f t="shared" si="27"/>
        <v>0</v>
      </c>
      <c r="T137">
        <f t="shared" si="28"/>
        <v>0</v>
      </c>
      <c r="U137">
        <f t="shared" si="29"/>
        <v>0</v>
      </c>
      <c r="V137">
        <f t="shared" si="30"/>
        <v>0</v>
      </c>
      <c r="W137">
        <f t="shared" si="31"/>
        <v>0</v>
      </c>
    </row>
    <row r="138" spans="1:23" x14ac:dyDescent="0.45">
      <c r="A138" t="s">
        <v>67</v>
      </c>
      <c r="B138" t="s">
        <v>69</v>
      </c>
      <c r="C138">
        <v>2</v>
      </c>
      <c r="D138" t="s">
        <v>10</v>
      </c>
      <c r="E138">
        <v>5</v>
      </c>
      <c r="F138" t="s">
        <v>8</v>
      </c>
      <c r="G138" t="s">
        <v>112</v>
      </c>
      <c r="H138">
        <v>375000</v>
      </c>
      <c r="J138" t="s">
        <v>67</v>
      </c>
      <c r="K138">
        <v>375000</v>
      </c>
      <c r="L138">
        <f t="shared" si="23"/>
        <v>1</v>
      </c>
      <c r="M138">
        <v>2</v>
      </c>
      <c r="N138">
        <f t="shared" si="24"/>
        <v>0</v>
      </c>
      <c r="O138">
        <v>5</v>
      </c>
      <c r="P138">
        <f t="shared" si="22"/>
        <v>1</v>
      </c>
      <c r="Q138">
        <f t="shared" si="25"/>
        <v>0</v>
      </c>
      <c r="R138">
        <f t="shared" si="26"/>
        <v>0</v>
      </c>
      <c r="S138">
        <f t="shared" si="27"/>
        <v>0</v>
      </c>
      <c r="T138">
        <f t="shared" si="28"/>
        <v>1</v>
      </c>
      <c r="U138">
        <f t="shared" si="29"/>
        <v>0</v>
      </c>
      <c r="V138">
        <f t="shared" si="30"/>
        <v>0</v>
      </c>
      <c r="W138">
        <f t="shared" si="31"/>
        <v>0</v>
      </c>
    </row>
    <row r="139" spans="1:23" x14ac:dyDescent="0.45">
      <c r="A139" t="s">
        <v>67</v>
      </c>
      <c r="B139" t="s">
        <v>68</v>
      </c>
      <c r="C139">
        <v>2</v>
      </c>
      <c r="D139" t="s">
        <v>70</v>
      </c>
      <c r="E139">
        <v>6</v>
      </c>
      <c r="F139" t="s">
        <v>8</v>
      </c>
      <c r="G139" t="s">
        <v>113</v>
      </c>
      <c r="H139">
        <v>530000</v>
      </c>
      <c r="J139" t="s">
        <v>67</v>
      </c>
      <c r="K139">
        <v>530000</v>
      </c>
      <c r="L139">
        <f t="shared" si="23"/>
        <v>0</v>
      </c>
      <c r="M139">
        <v>2</v>
      </c>
      <c r="N139">
        <f t="shared" si="24"/>
        <v>1</v>
      </c>
      <c r="O139">
        <v>6</v>
      </c>
      <c r="P139">
        <f t="shared" si="22"/>
        <v>1</v>
      </c>
      <c r="Q139">
        <f t="shared" si="25"/>
        <v>0</v>
      </c>
      <c r="R139">
        <f t="shared" si="26"/>
        <v>0</v>
      </c>
      <c r="S139">
        <f t="shared" si="27"/>
        <v>0</v>
      </c>
      <c r="T139">
        <f t="shared" si="28"/>
        <v>0</v>
      </c>
      <c r="U139">
        <f t="shared" si="29"/>
        <v>1</v>
      </c>
      <c r="V139">
        <f t="shared" si="30"/>
        <v>0</v>
      </c>
      <c r="W139">
        <f t="shared" si="31"/>
        <v>0</v>
      </c>
    </row>
    <row r="140" spans="1:23" x14ac:dyDescent="0.45">
      <c r="A140" t="s">
        <v>67</v>
      </c>
      <c r="B140" t="s">
        <v>69</v>
      </c>
      <c r="C140">
        <v>2</v>
      </c>
      <c r="D140" t="s">
        <v>70</v>
      </c>
      <c r="E140">
        <v>6</v>
      </c>
      <c r="F140" t="s">
        <v>8</v>
      </c>
      <c r="G140" t="s">
        <v>110</v>
      </c>
      <c r="H140">
        <v>550000</v>
      </c>
      <c r="J140" t="s">
        <v>67</v>
      </c>
      <c r="K140">
        <v>550000</v>
      </c>
      <c r="L140">
        <f t="shared" si="23"/>
        <v>1</v>
      </c>
      <c r="M140">
        <v>2</v>
      </c>
      <c r="N140">
        <f t="shared" si="24"/>
        <v>1</v>
      </c>
      <c r="O140">
        <v>6</v>
      </c>
      <c r="P140">
        <f t="shared" si="22"/>
        <v>1</v>
      </c>
      <c r="Q140">
        <f t="shared" si="25"/>
        <v>0</v>
      </c>
      <c r="R140">
        <f t="shared" si="26"/>
        <v>1</v>
      </c>
      <c r="S140">
        <f t="shared" si="27"/>
        <v>0</v>
      </c>
      <c r="T140">
        <f t="shared" si="28"/>
        <v>0</v>
      </c>
      <c r="U140">
        <f t="shared" si="29"/>
        <v>0</v>
      </c>
      <c r="V140">
        <f t="shared" si="30"/>
        <v>0</v>
      </c>
      <c r="W140">
        <f t="shared" si="31"/>
        <v>0</v>
      </c>
    </row>
    <row r="141" spans="1:23" x14ac:dyDescent="0.45">
      <c r="A141" t="s">
        <v>67</v>
      </c>
      <c r="B141" t="s">
        <v>69</v>
      </c>
      <c r="C141">
        <v>2</v>
      </c>
      <c r="D141" t="s">
        <v>10</v>
      </c>
      <c r="E141">
        <v>4</v>
      </c>
      <c r="F141" t="s">
        <v>8</v>
      </c>
      <c r="G141" t="s">
        <v>110</v>
      </c>
      <c r="H141">
        <v>409100</v>
      </c>
      <c r="J141" t="s">
        <v>67</v>
      </c>
      <c r="K141">
        <v>409100</v>
      </c>
      <c r="L141">
        <f t="shared" si="23"/>
        <v>1</v>
      </c>
      <c r="M141">
        <v>2</v>
      </c>
      <c r="N141">
        <f t="shared" si="24"/>
        <v>0</v>
      </c>
      <c r="O141">
        <v>4</v>
      </c>
      <c r="P141">
        <f t="shared" si="22"/>
        <v>1</v>
      </c>
      <c r="Q141">
        <f t="shared" si="25"/>
        <v>0</v>
      </c>
      <c r="R141">
        <f t="shared" si="26"/>
        <v>1</v>
      </c>
      <c r="S141">
        <f t="shared" si="27"/>
        <v>0</v>
      </c>
      <c r="T141">
        <f t="shared" si="28"/>
        <v>0</v>
      </c>
      <c r="U141">
        <f t="shared" si="29"/>
        <v>0</v>
      </c>
      <c r="V141">
        <f t="shared" si="30"/>
        <v>0</v>
      </c>
      <c r="W141">
        <f t="shared" si="31"/>
        <v>0</v>
      </c>
    </row>
    <row r="142" spans="1:23" x14ac:dyDescent="0.45">
      <c r="A142" t="s">
        <v>67</v>
      </c>
      <c r="B142" t="s">
        <v>68</v>
      </c>
      <c r="C142">
        <v>2</v>
      </c>
      <c r="D142" t="s">
        <v>10</v>
      </c>
      <c r="E142">
        <v>4</v>
      </c>
      <c r="F142" t="s">
        <v>27</v>
      </c>
      <c r="G142" t="s">
        <v>109</v>
      </c>
      <c r="H142">
        <v>420000</v>
      </c>
      <c r="J142" t="s">
        <v>67</v>
      </c>
      <c r="K142">
        <v>420000</v>
      </c>
      <c r="L142">
        <f t="shared" si="23"/>
        <v>0</v>
      </c>
      <c r="M142">
        <v>2</v>
      </c>
      <c r="N142">
        <f t="shared" si="24"/>
        <v>0</v>
      </c>
      <c r="O142">
        <v>4</v>
      </c>
      <c r="P142">
        <f t="shared" si="22"/>
        <v>0</v>
      </c>
      <c r="Q142">
        <f t="shared" si="25"/>
        <v>1</v>
      </c>
      <c r="R142">
        <f t="shared" si="26"/>
        <v>0</v>
      </c>
      <c r="S142">
        <f t="shared" si="27"/>
        <v>0</v>
      </c>
      <c r="T142">
        <f t="shared" si="28"/>
        <v>0</v>
      </c>
      <c r="U142">
        <f t="shared" si="29"/>
        <v>0</v>
      </c>
      <c r="V142">
        <f t="shared" si="30"/>
        <v>0</v>
      </c>
      <c r="W142">
        <f t="shared" si="31"/>
        <v>0</v>
      </c>
    </row>
    <row r="143" spans="1:23" x14ac:dyDescent="0.45">
      <c r="A143" t="s">
        <v>67</v>
      </c>
      <c r="B143" t="s">
        <v>68</v>
      </c>
      <c r="C143">
        <v>2</v>
      </c>
      <c r="D143" t="s">
        <v>10</v>
      </c>
      <c r="E143">
        <v>5</v>
      </c>
      <c r="F143" t="s">
        <v>8</v>
      </c>
      <c r="G143" t="s">
        <v>109</v>
      </c>
      <c r="H143">
        <v>360000</v>
      </c>
      <c r="J143" t="s">
        <v>67</v>
      </c>
      <c r="K143">
        <v>360000</v>
      </c>
      <c r="L143">
        <f t="shared" si="23"/>
        <v>0</v>
      </c>
      <c r="M143">
        <v>2</v>
      </c>
      <c r="N143">
        <f t="shared" si="24"/>
        <v>0</v>
      </c>
      <c r="O143">
        <v>5</v>
      </c>
      <c r="P143">
        <f t="shared" si="22"/>
        <v>1</v>
      </c>
      <c r="Q143">
        <f t="shared" si="25"/>
        <v>1</v>
      </c>
      <c r="R143">
        <f t="shared" si="26"/>
        <v>0</v>
      </c>
      <c r="S143">
        <f t="shared" si="27"/>
        <v>0</v>
      </c>
      <c r="T143">
        <f t="shared" si="28"/>
        <v>0</v>
      </c>
      <c r="U143">
        <f t="shared" si="29"/>
        <v>0</v>
      </c>
      <c r="V143">
        <f t="shared" si="30"/>
        <v>0</v>
      </c>
      <c r="W143">
        <f t="shared" si="31"/>
        <v>0</v>
      </c>
    </row>
    <row r="144" spans="1:23" x14ac:dyDescent="0.45">
      <c r="A144" t="s">
        <v>67</v>
      </c>
      <c r="B144" t="s">
        <v>68</v>
      </c>
      <c r="C144">
        <v>2</v>
      </c>
      <c r="D144" t="s">
        <v>10</v>
      </c>
      <c r="E144">
        <v>4</v>
      </c>
      <c r="F144" t="s">
        <v>8</v>
      </c>
      <c r="G144" t="s">
        <v>110</v>
      </c>
      <c r="H144">
        <v>420000</v>
      </c>
      <c r="J144" t="s">
        <v>67</v>
      </c>
      <c r="K144">
        <v>420000</v>
      </c>
      <c r="L144">
        <f t="shared" si="23"/>
        <v>0</v>
      </c>
      <c r="M144">
        <v>2</v>
      </c>
      <c r="N144">
        <f t="shared" si="24"/>
        <v>0</v>
      </c>
      <c r="O144">
        <v>4</v>
      </c>
      <c r="P144">
        <f t="shared" si="22"/>
        <v>1</v>
      </c>
      <c r="Q144">
        <f t="shared" si="25"/>
        <v>0</v>
      </c>
      <c r="R144">
        <f t="shared" si="26"/>
        <v>1</v>
      </c>
      <c r="S144">
        <f t="shared" si="27"/>
        <v>0</v>
      </c>
      <c r="T144">
        <f t="shared" si="28"/>
        <v>0</v>
      </c>
      <c r="U144">
        <f t="shared" si="29"/>
        <v>0</v>
      </c>
      <c r="V144">
        <f t="shared" si="30"/>
        <v>0</v>
      </c>
      <c r="W144">
        <f t="shared" si="31"/>
        <v>0</v>
      </c>
    </row>
    <row r="145" spans="1:23" x14ac:dyDescent="0.45">
      <c r="A145" t="s">
        <v>67</v>
      </c>
      <c r="B145" t="s">
        <v>69</v>
      </c>
      <c r="C145">
        <v>3</v>
      </c>
      <c r="D145" t="s">
        <v>70</v>
      </c>
      <c r="E145">
        <v>4</v>
      </c>
      <c r="F145" t="s">
        <v>8</v>
      </c>
      <c r="G145" t="s">
        <v>71</v>
      </c>
      <c r="H145">
        <v>420000</v>
      </c>
      <c r="J145" t="s">
        <v>67</v>
      </c>
      <c r="K145">
        <v>420000</v>
      </c>
      <c r="L145">
        <f t="shared" si="23"/>
        <v>1</v>
      </c>
      <c r="M145">
        <v>3</v>
      </c>
      <c r="N145">
        <f t="shared" si="24"/>
        <v>1</v>
      </c>
      <c r="O145">
        <v>4</v>
      </c>
      <c r="P145">
        <f t="shared" si="22"/>
        <v>1</v>
      </c>
      <c r="Q145">
        <f t="shared" si="25"/>
        <v>0</v>
      </c>
      <c r="R145">
        <f t="shared" si="26"/>
        <v>0</v>
      </c>
      <c r="S145">
        <f t="shared" si="27"/>
        <v>0</v>
      </c>
      <c r="T145">
        <f t="shared" si="28"/>
        <v>0</v>
      </c>
      <c r="U145">
        <f t="shared" si="29"/>
        <v>0</v>
      </c>
      <c r="V145">
        <f t="shared" si="30"/>
        <v>0</v>
      </c>
      <c r="W145">
        <f t="shared" si="31"/>
        <v>1</v>
      </c>
    </row>
    <row r="146" spans="1:23" x14ac:dyDescent="0.45">
      <c r="A146" t="s">
        <v>67</v>
      </c>
      <c r="B146" t="s">
        <v>69</v>
      </c>
      <c r="C146">
        <v>3</v>
      </c>
      <c r="D146" t="s">
        <v>70</v>
      </c>
      <c r="E146">
        <v>4</v>
      </c>
      <c r="F146" t="s">
        <v>8</v>
      </c>
      <c r="G146" t="s">
        <v>109</v>
      </c>
      <c r="H146">
        <v>500000</v>
      </c>
      <c r="J146" t="s">
        <v>67</v>
      </c>
      <c r="K146">
        <v>500000</v>
      </c>
      <c r="L146">
        <f t="shared" si="23"/>
        <v>1</v>
      </c>
      <c r="M146">
        <v>3</v>
      </c>
      <c r="N146">
        <f t="shared" si="24"/>
        <v>1</v>
      </c>
      <c r="O146">
        <v>4</v>
      </c>
      <c r="P146">
        <f t="shared" si="22"/>
        <v>1</v>
      </c>
      <c r="Q146">
        <f t="shared" si="25"/>
        <v>1</v>
      </c>
      <c r="R146">
        <f t="shared" si="26"/>
        <v>0</v>
      </c>
      <c r="S146">
        <f t="shared" si="27"/>
        <v>0</v>
      </c>
      <c r="T146">
        <f t="shared" si="28"/>
        <v>0</v>
      </c>
      <c r="U146">
        <f t="shared" si="29"/>
        <v>0</v>
      </c>
      <c r="V146">
        <f t="shared" si="30"/>
        <v>0</v>
      </c>
      <c r="W146">
        <f t="shared" si="31"/>
        <v>0</v>
      </c>
    </row>
    <row r="147" spans="1:23" x14ac:dyDescent="0.45">
      <c r="A147" t="s">
        <v>67</v>
      </c>
      <c r="B147" t="s">
        <v>68</v>
      </c>
      <c r="C147">
        <v>1</v>
      </c>
      <c r="D147" t="s">
        <v>10</v>
      </c>
      <c r="E147">
        <v>4</v>
      </c>
      <c r="F147" t="s">
        <v>8</v>
      </c>
      <c r="G147" t="s">
        <v>110</v>
      </c>
      <c r="H147">
        <v>1000000</v>
      </c>
      <c r="J147" t="s">
        <v>67</v>
      </c>
      <c r="K147">
        <v>1000000</v>
      </c>
      <c r="L147">
        <f t="shared" si="23"/>
        <v>0</v>
      </c>
      <c r="M147">
        <v>1</v>
      </c>
      <c r="N147">
        <f t="shared" si="24"/>
        <v>0</v>
      </c>
      <c r="O147">
        <v>4</v>
      </c>
      <c r="P147">
        <f t="shared" si="22"/>
        <v>1</v>
      </c>
      <c r="Q147">
        <f t="shared" si="25"/>
        <v>0</v>
      </c>
      <c r="R147">
        <f t="shared" si="26"/>
        <v>1</v>
      </c>
      <c r="S147">
        <f t="shared" si="27"/>
        <v>0</v>
      </c>
      <c r="T147">
        <f t="shared" si="28"/>
        <v>0</v>
      </c>
      <c r="U147">
        <f t="shared" si="29"/>
        <v>0</v>
      </c>
      <c r="V147">
        <f t="shared" si="30"/>
        <v>0</v>
      </c>
      <c r="W147">
        <f t="shared" si="31"/>
        <v>0</v>
      </c>
    </row>
    <row r="148" spans="1:23" x14ac:dyDescent="0.45">
      <c r="A148" t="s">
        <v>67</v>
      </c>
      <c r="B148" t="s">
        <v>68</v>
      </c>
      <c r="C148">
        <v>3</v>
      </c>
      <c r="D148" t="s">
        <v>70</v>
      </c>
      <c r="E148">
        <v>5</v>
      </c>
      <c r="F148" t="s">
        <v>8</v>
      </c>
      <c r="G148" t="s">
        <v>112</v>
      </c>
      <c r="H148">
        <v>460000</v>
      </c>
      <c r="J148" t="s">
        <v>67</v>
      </c>
      <c r="K148">
        <v>460000</v>
      </c>
      <c r="L148">
        <f t="shared" si="23"/>
        <v>0</v>
      </c>
      <c r="M148">
        <v>3</v>
      </c>
      <c r="N148">
        <f t="shared" si="24"/>
        <v>1</v>
      </c>
      <c r="O148">
        <v>5</v>
      </c>
      <c r="P148">
        <f t="shared" si="22"/>
        <v>1</v>
      </c>
      <c r="Q148">
        <f t="shared" si="25"/>
        <v>0</v>
      </c>
      <c r="R148">
        <f t="shared" si="26"/>
        <v>0</v>
      </c>
      <c r="S148">
        <f t="shared" si="27"/>
        <v>0</v>
      </c>
      <c r="T148">
        <f t="shared" si="28"/>
        <v>1</v>
      </c>
      <c r="U148">
        <f t="shared" si="29"/>
        <v>0</v>
      </c>
      <c r="V148">
        <f t="shared" si="30"/>
        <v>0</v>
      </c>
      <c r="W148">
        <f t="shared" si="31"/>
        <v>0</v>
      </c>
    </row>
    <row r="149" spans="1:23" x14ac:dyDescent="0.45">
      <c r="A149" t="s">
        <v>67</v>
      </c>
      <c r="B149" t="s">
        <v>68</v>
      </c>
      <c r="C149">
        <v>2</v>
      </c>
      <c r="D149" t="s">
        <v>70</v>
      </c>
      <c r="E149">
        <v>5</v>
      </c>
      <c r="F149" t="s">
        <v>8</v>
      </c>
      <c r="G149" t="s">
        <v>109</v>
      </c>
      <c r="H149">
        <v>460000</v>
      </c>
      <c r="J149" t="s">
        <v>67</v>
      </c>
      <c r="K149">
        <v>460000</v>
      </c>
      <c r="L149">
        <f t="shared" si="23"/>
        <v>0</v>
      </c>
      <c r="M149">
        <v>2</v>
      </c>
      <c r="N149">
        <f t="shared" si="24"/>
        <v>1</v>
      </c>
      <c r="O149">
        <v>5</v>
      </c>
      <c r="P149">
        <f t="shared" si="22"/>
        <v>1</v>
      </c>
      <c r="Q149">
        <f t="shared" si="25"/>
        <v>1</v>
      </c>
      <c r="R149">
        <f t="shared" si="26"/>
        <v>0</v>
      </c>
      <c r="S149">
        <f t="shared" si="27"/>
        <v>0</v>
      </c>
      <c r="T149">
        <f t="shared" si="28"/>
        <v>0</v>
      </c>
      <c r="U149">
        <f t="shared" si="29"/>
        <v>0</v>
      </c>
      <c r="V149">
        <f t="shared" si="30"/>
        <v>0</v>
      </c>
      <c r="W149">
        <f t="shared" si="31"/>
        <v>0</v>
      </c>
    </row>
    <row r="150" spans="1:23" x14ac:dyDescent="0.45">
      <c r="A150" t="s">
        <v>67</v>
      </c>
      <c r="B150" t="s">
        <v>69</v>
      </c>
      <c r="C150">
        <v>2</v>
      </c>
      <c r="D150" t="s">
        <v>70</v>
      </c>
      <c r="E150">
        <v>5</v>
      </c>
      <c r="F150" t="s">
        <v>8</v>
      </c>
      <c r="G150" t="s">
        <v>109</v>
      </c>
      <c r="H150">
        <v>450000</v>
      </c>
      <c r="J150" t="s">
        <v>67</v>
      </c>
      <c r="K150">
        <v>450000</v>
      </c>
      <c r="L150">
        <f t="shared" si="23"/>
        <v>1</v>
      </c>
      <c r="M150">
        <v>2</v>
      </c>
      <c r="N150">
        <f t="shared" si="24"/>
        <v>1</v>
      </c>
      <c r="O150">
        <v>5</v>
      </c>
      <c r="P150">
        <f t="shared" ref="P150:P181" si="32">IF(F150="Public sector",0,1)</f>
        <v>1</v>
      </c>
      <c r="Q150">
        <f t="shared" si="25"/>
        <v>1</v>
      </c>
      <c r="R150">
        <f t="shared" si="26"/>
        <v>0</v>
      </c>
      <c r="S150">
        <f t="shared" si="27"/>
        <v>0</v>
      </c>
      <c r="T150">
        <f t="shared" si="28"/>
        <v>0</v>
      </c>
      <c r="U150">
        <f t="shared" si="29"/>
        <v>0</v>
      </c>
      <c r="V150">
        <f t="shared" si="30"/>
        <v>0</v>
      </c>
      <c r="W150">
        <f t="shared" si="31"/>
        <v>0</v>
      </c>
    </row>
    <row r="151" spans="1:23" x14ac:dyDescent="0.45">
      <c r="A151" t="s">
        <v>67</v>
      </c>
      <c r="B151" t="s">
        <v>68</v>
      </c>
      <c r="C151">
        <v>2</v>
      </c>
      <c r="D151" t="s">
        <v>70</v>
      </c>
      <c r="E151">
        <v>5</v>
      </c>
      <c r="F151" t="s">
        <v>8</v>
      </c>
      <c r="G151" t="s">
        <v>71</v>
      </c>
      <c r="H151">
        <v>457000</v>
      </c>
      <c r="J151" t="s">
        <v>67</v>
      </c>
      <c r="K151">
        <v>457000</v>
      </c>
      <c r="L151">
        <f t="shared" si="23"/>
        <v>0</v>
      </c>
      <c r="M151">
        <v>2</v>
      </c>
      <c r="N151">
        <f t="shared" si="24"/>
        <v>1</v>
      </c>
      <c r="O151">
        <v>5</v>
      </c>
      <c r="P151">
        <f t="shared" si="32"/>
        <v>1</v>
      </c>
      <c r="Q151">
        <f t="shared" si="25"/>
        <v>0</v>
      </c>
      <c r="R151">
        <f t="shared" si="26"/>
        <v>0</v>
      </c>
      <c r="S151">
        <f t="shared" si="27"/>
        <v>0</v>
      </c>
      <c r="T151">
        <f t="shared" si="28"/>
        <v>0</v>
      </c>
      <c r="U151">
        <f t="shared" si="29"/>
        <v>0</v>
      </c>
      <c r="V151">
        <f t="shared" si="30"/>
        <v>0</v>
      </c>
      <c r="W151">
        <f t="shared" si="31"/>
        <v>1</v>
      </c>
    </row>
    <row r="152" spans="1:23" x14ac:dyDescent="0.45">
      <c r="A152" t="s">
        <v>67</v>
      </c>
      <c r="B152" t="s">
        <v>69</v>
      </c>
      <c r="C152">
        <v>2</v>
      </c>
      <c r="D152" t="s">
        <v>70</v>
      </c>
      <c r="E152">
        <v>5</v>
      </c>
      <c r="F152" t="s">
        <v>8</v>
      </c>
      <c r="G152" t="s">
        <v>109</v>
      </c>
      <c r="H152">
        <v>492000</v>
      </c>
      <c r="J152" t="s">
        <v>67</v>
      </c>
      <c r="K152">
        <v>492000</v>
      </c>
      <c r="L152">
        <f t="shared" si="23"/>
        <v>1</v>
      </c>
      <c r="M152">
        <v>2</v>
      </c>
      <c r="N152">
        <f t="shared" si="24"/>
        <v>1</v>
      </c>
      <c r="O152">
        <v>5</v>
      </c>
      <c r="P152">
        <f t="shared" si="32"/>
        <v>1</v>
      </c>
      <c r="Q152">
        <f t="shared" si="25"/>
        <v>1</v>
      </c>
      <c r="R152">
        <f t="shared" si="26"/>
        <v>0</v>
      </c>
      <c r="S152">
        <f t="shared" si="27"/>
        <v>0</v>
      </c>
      <c r="T152">
        <f t="shared" si="28"/>
        <v>0</v>
      </c>
      <c r="U152">
        <f t="shared" si="29"/>
        <v>0</v>
      </c>
      <c r="V152">
        <f t="shared" si="30"/>
        <v>0</v>
      </c>
      <c r="W152">
        <f t="shared" si="31"/>
        <v>0</v>
      </c>
    </row>
    <row r="153" spans="1:23" x14ac:dyDescent="0.45">
      <c r="A153" t="s">
        <v>67</v>
      </c>
      <c r="B153" t="s">
        <v>69</v>
      </c>
      <c r="C153">
        <v>3</v>
      </c>
      <c r="D153" t="s">
        <v>70</v>
      </c>
      <c r="E153">
        <v>5</v>
      </c>
      <c r="F153" t="s">
        <v>8</v>
      </c>
      <c r="G153" t="s">
        <v>110</v>
      </c>
      <c r="H153">
        <v>440000</v>
      </c>
      <c r="J153" t="s">
        <v>67</v>
      </c>
      <c r="K153">
        <v>440000</v>
      </c>
      <c r="L153">
        <f t="shared" si="23"/>
        <v>1</v>
      </c>
      <c r="M153">
        <v>3</v>
      </c>
      <c r="N153">
        <f t="shared" si="24"/>
        <v>1</v>
      </c>
      <c r="O153">
        <v>5</v>
      </c>
      <c r="P153">
        <f t="shared" si="32"/>
        <v>1</v>
      </c>
      <c r="Q153">
        <f t="shared" si="25"/>
        <v>0</v>
      </c>
      <c r="R153">
        <f t="shared" si="26"/>
        <v>1</v>
      </c>
      <c r="S153">
        <f t="shared" si="27"/>
        <v>0</v>
      </c>
      <c r="T153">
        <f t="shared" si="28"/>
        <v>0</v>
      </c>
      <c r="U153">
        <f t="shared" si="29"/>
        <v>0</v>
      </c>
      <c r="V153">
        <f t="shared" si="30"/>
        <v>0</v>
      </c>
      <c r="W153">
        <f t="shared" si="31"/>
        <v>0</v>
      </c>
    </row>
    <row r="154" spans="1:23" x14ac:dyDescent="0.45">
      <c r="A154" t="s">
        <v>67</v>
      </c>
      <c r="B154" t="s">
        <v>69</v>
      </c>
      <c r="C154">
        <v>3</v>
      </c>
      <c r="D154" t="s">
        <v>70</v>
      </c>
      <c r="E154">
        <v>5</v>
      </c>
      <c r="F154" t="s">
        <v>8</v>
      </c>
      <c r="G154" t="s">
        <v>112</v>
      </c>
      <c r="H154">
        <v>300000</v>
      </c>
      <c r="J154" t="s">
        <v>67</v>
      </c>
      <c r="K154">
        <v>300000</v>
      </c>
      <c r="L154">
        <f t="shared" si="23"/>
        <v>1</v>
      </c>
      <c r="M154">
        <v>3</v>
      </c>
      <c r="N154">
        <f t="shared" si="24"/>
        <v>1</v>
      </c>
      <c r="O154">
        <v>5</v>
      </c>
      <c r="P154">
        <f t="shared" si="32"/>
        <v>1</v>
      </c>
      <c r="Q154">
        <f t="shared" si="25"/>
        <v>0</v>
      </c>
      <c r="R154">
        <f t="shared" si="26"/>
        <v>0</v>
      </c>
      <c r="S154">
        <f t="shared" si="27"/>
        <v>0</v>
      </c>
      <c r="T154">
        <f t="shared" si="28"/>
        <v>1</v>
      </c>
      <c r="U154">
        <f t="shared" si="29"/>
        <v>0</v>
      </c>
      <c r="V154">
        <f t="shared" si="30"/>
        <v>0</v>
      </c>
      <c r="W154">
        <f t="shared" si="31"/>
        <v>0</v>
      </c>
    </row>
    <row r="155" spans="1:23" x14ac:dyDescent="0.45">
      <c r="A155" t="s">
        <v>67</v>
      </c>
      <c r="B155" t="s">
        <v>69</v>
      </c>
      <c r="C155">
        <v>2</v>
      </c>
      <c r="D155" t="s">
        <v>70</v>
      </c>
      <c r="E155">
        <v>4</v>
      </c>
      <c r="F155" t="s">
        <v>8</v>
      </c>
      <c r="G155" t="s">
        <v>109</v>
      </c>
      <c r="H155">
        <v>440000</v>
      </c>
      <c r="J155" t="s">
        <v>67</v>
      </c>
      <c r="K155">
        <v>440000</v>
      </c>
      <c r="L155">
        <f t="shared" si="23"/>
        <v>1</v>
      </c>
      <c r="M155">
        <v>2</v>
      </c>
      <c r="N155">
        <f t="shared" si="24"/>
        <v>1</v>
      </c>
      <c r="O155">
        <v>4</v>
      </c>
      <c r="P155">
        <f t="shared" si="32"/>
        <v>1</v>
      </c>
      <c r="Q155">
        <f t="shared" si="25"/>
        <v>1</v>
      </c>
      <c r="R155">
        <f t="shared" si="26"/>
        <v>0</v>
      </c>
      <c r="S155">
        <f t="shared" si="27"/>
        <v>0</v>
      </c>
      <c r="T155">
        <f t="shared" si="28"/>
        <v>0</v>
      </c>
      <c r="U155">
        <f t="shared" si="29"/>
        <v>0</v>
      </c>
      <c r="V155">
        <f t="shared" si="30"/>
        <v>0</v>
      </c>
      <c r="W155">
        <f t="shared" si="31"/>
        <v>0</v>
      </c>
    </row>
    <row r="156" spans="1:23" x14ac:dyDescent="0.45">
      <c r="A156" t="s">
        <v>67</v>
      </c>
      <c r="B156" t="s">
        <v>68</v>
      </c>
      <c r="C156">
        <v>2</v>
      </c>
      <c r="D156" t="s">
        <v>10</v>
      </c>
      <c r="E156">
        <v>4</v>
      </c>
      <c r="F156" t="s">
        <v>8</v>
      </c>
      <c r="G156" t="s">
        <v>109</v>
      </c>
      <c r="H156">
        <v>360000</v>
      </c>
      <c r="J156" t="s">
        <v>67</v>
      </c>
      <c r="K156">
        <v>360000</v>
      </c>
      <c r="L156">
        <f t="shared" si="23"/>
        <v>0</v>
      </c>
      <c r="M156">
        <v>2</v>
      </c>
      <c r="N156">
        <f t="shared" si="24"/>
        <v>0</v>
      </c>
      <c r="O156">
        <v>4</v>
      </c>
      <c r="P156">
        <f t="shared" si="32"/>
        <v>1</v>
      </c>
      <c r="Q156">
        <f t="shared" si="25"/>
        <v>1</v>
      </c>
      <c r="R156">
        <f t="shared" si="26"/>
        <v>0</v>
      </c>
      <c r="S156">
        <f t="shared" si="27"/>
        <v>0</v>
      </c>
      <c r="T156">
        <f t="shared" si="28"/>
        <v>0</v>
      </c>
      <c r="U156">
        <f t="shared" si="29"/>
        <v>0</v>
      </c>
      <c r="V156">
        <f t="shared" si="30"/>
        <v>0</v>
      </c>
      <c r="W156">
        <f t="shared" si="31"/>
        <v>0</v>
      </c>
    </row>
    <row r="157" spans="1:23" x14ac:dyDescent="0.45">
      <c r="A157" t="s">
        <v>67</v>
      </c>
      <c r="B157" t="s">
        <v>69</v>
      </c>
      <c r="C157">
        <v>2</v>
      </c>
      <c r="D157" t="s">
        <v>70</v>
      </c>
      <c r="E157">
        <v>5</v>
      </c>
      <c r="F157" t="s">
        <v>27</v>
      </c>
      <c r="G157" t="s">
        <v>109</v>
      </c>
      <c r="H157">
        <v>464800</v>
      </c>
      <c r="J157" t="s">
        <v>67</v>
      </c>
      <c r="K157">
        <v>464800</v>
      </c>
      <c r="L157">
        <f t="shared" si="23"/>
        <v>1</v>
      </c>
      <c r="M157">
        <v>2</v>
      </c>
      <c r="N157">
        <f t="shared" si="24"/>
        <v>1</v>
      </c>
      <c r="O157">
        <v>5</v>
      </c>
      <c r="P157">
        <f t="shared" si="32"/>
        <v>0</v>
      </c>
      <c r="Q157">
        <f t="shared" si="25"/>
        <v>1</v>
      </c>
      <c r="R157">
        <f t="shared" si="26"/>
        <v>0</v>
      </c>
      <c r="S157">
        <f t="shared" si="27"/>
        <v>0</v>
      </c>
      <c r="T157">
        <f t="shared" si="28"/>
        <v>0</v>
      </c>
      <c r="U157">
        <f t="shared" si="29"/>
        <v>0</v>
      </c>
      <c r="V157">
        <f t="shared" si="30"/>
        <v>0</v>
      </c>
      <c r="W157">
        <f t="shared" si="31"/>
        <v>0</v>
      </c>
    </row>
    <row r="158" spans="1:23" x14ac:dyDescent="0.45">
      <c r="A158" t="s">
        <v>67</v>
      </c>
      <c r="B158" t="s">
        <v>68</v>
      </c>
      <c r="C158">
        <v>2</v>
      </c>
      <c r="D158" t="s">
        <v>70</v>
      </c>
      <c r="E158">
        <v>5</v>
      </c>
      <c r="F158" t="s">
        <v>8</v>
      </c>
      <c r="G158" t="s">
        <v>112</v>
      </c>
      <c r="H158">
        <v>440000</v>
      </c>
      <c r="J158" t="s">
        <v>67</v>
      </c>
      <c r="K158">
        <v>440000</v>
      </c>
      <c r="L158">
        <f t="shared" si="23"/>
        <v>0</v>
      </c>
      <c r="M158">
        <v>2</v>
      </c>
      <c r="N158">
        <f t="shared" si="24"/>
        <v>1</v>
      </c>
      <c r="O158">
        <v>5</v>
      </c>
      <c r="P158">
        <f t="shared" si="32"/>
        <v>1</v>
      </c>
      <c r="Q158">
        <f t="shared" si="25"/>
        <v>0</v>
      </c>
      <c r="R158">
        <f t="shared" si="26"/>
        <v>0</v>
      </c>
      <c r="S158">
        <f t="shared" si="27"/>
        <v>0</v>
      </c>
      <c r="T158">
        <f t="shared" si="28"/>
        <v>1</v>
      </c>
      <c r="U158">
        <f t="shared" si="29"/>
        <v>0</v>
      </c>
      <c r="V158">
        <f t="shared" si="30"/>
        <v>0</v>
      </c>
      <c r="W158">
        <f t="shared" si="31"/>
        <v>0</v>
      </c>
    </row>
    <row r="159" spans="1:23" x14ac:dyDescent="0.45">
      <c r="A159" t="s">
        <v>67</v>
      </c>
      <c r="B159" t="s">
        <v>69</v>
      </c>
      <c r="C159">
        <v>3</v>
      </c>
      <c r="D159" t="s">
        <v>70</v>
      </c>
      <c r="E159">
        <v>4</v>
      </c>
      <c r="F159" t="s">
        <v>8</v>
      </c>
      <c r="G159" t="s">
        <v>112</v>
      </c>
      <c r="H159">
        <v>450000</v>
      </c>
      <c r="J159" t="s">
        <v>67</v>
      </c>
      <c r="K159">
        <v>450000</v>
      </c>
      <c r="L159">
        <f t="shared" si="23"/>
        <v>1</v>
      </c>
      <c r="M159">
        <v>3</v>
      </c>
      <c r="N159">
        <f t="shared" si="24"/>
        <v>1</v>
      </c>
      <c r="O159">
        <v>4</v>
      </c>
      <c r="P159">
        <f t="shared" si="32"/>
        <v>1</v>
      </c>
      <c r="Q159">
        <f t="shared" si="25"/>
        <v>0</v>
      </c>
      <c r="R159">
        <f t="shared" si="26"/>
        <v>0</v>
      </c>
      <c r="S159">
        <f t="shared" si="27"/>
        <v>0</v>
      </c>
      <c r="T159">
        <f t="shared" si="28"/>
        <v>1</v>
      </c>
      <c r="U159">
        <f t="shared" si="29"/>
        <v>0</v>
      </c>
      <c r="V159">
        <f t="shared" si="30"/>
        <v>0</v>
      </c>
      <c r="W159">
        <f t="shared" si="31"/>
        <v>0</v>
      </c>
    </row>
    <row r="160" spans="1:23" x14ac:dyDescent="0.45">
      <c r="A160" t="s">
        <v>67</v>
      </c>
      <c r="B160" t="s">
        <v>68</v>
      </c>
      <c r="C160">
        <v>2</v>
      </c>
      <c r="D160" t="s">
        <v>70</v>
      </c>
      <c r="E160">
        <v>6</v>
      </c>
      <c r="F160" t="s">
        <v>8</v>
      </c>
      <c r="G160" t="s">
        <v>109</v>
      </c>
      <c r="H160">
        <v>445000</v>
      </c>
      <c r="J160" t="s">
        <v>67</v>
      </c>
      <c r="K160">
        <v>445000</v>
      </c>
      <c r="L160">
        <f t="shared" si="23"/>
        <v>0</v>
      </c>
      <c r="M160">
        <v>2</v>
      </c>
      <c r="N160">
        <f t="shared" si="24"/>
        <v>1</v>
      </c>
      <c r="O160">
        <v>6</v>
      </c>
      <c r="P160">
        <f t="shared" si="32"/>
        <v>1</v>
      </c>
      <c r="Q160">
        <f t="shared" si="25"/>
        <v>1</v>
      </c>
      <c r="R160">
        <f t="shared" si="26"/>
        <v>0</v>
      </c>
      <c r="S160">
        <f t="shared" si="27"/>
        <v>0</v>
      </c>
      <c r="T160">
        <f t="shared" si="28"/>
        <v>0</v>
      </c>
      <c r="U160">
        <f t="shared" si="29"/>
        <v>0</v>
      </c>
      <c r="V160">
        <f t="shared" si="30"/>
        <v>0</v>
      </c>
      <c r="W160">
        <f t="shared" si="31"/>
        <v>0</v>
      </c>
    </row>
    <row r="161" spans="1:23" x14ac:dyDescent="0.45">
      <c r="A161" t="s">
        <v>67</v>
      </c>
      <c r="B161" t="s">
        <v>68</v>
      </c>
      <c r="C161">
        <v>2</v>
      </c>
      <c r="D161" t="s">
        <v>10</v>
      </c>
      <c r="E161">
        <v>4</v>
      </c>
      <c r="F161" t="s">
        <v>8</v>
      </c>
      <c r="G161" t="s">
        <v>112</v>
      </c>
      <c r="H161">
        <v>250000</v>
      </c>
      <c r="J161" t="s">
        <v>67</v>
      </c>
      <c r="K161">
        <v>250000</v>
      </c>
      <c r="L161">
        <f t="shared" si="23"/>
        <v>0</v>
      </c>
      <c r="M161">
        <v>2</v>
      </c>
      <c r="N161">
        <f t="shared" si="24"/>
        <v>0</v>
      </c>
      <c r="O161">
        <v>4</v>
      </c>
      <c r="P161">
        <f t="shared" si="32"/>
        <v>1</v>
      </c>
      <c r="Q161">
        <f t="shared" si="25"/>
        <v>0</v>
      </c>
      <c r="R161">
        <f t="shared" si="26"/>
        <v>0</v>
      </c>
      <c r="S161">
        <f t="shared" si="27"/>
        <v>0</v>
      </c>
      <c r="T161">
        <f t="shared" si="28"/>
        <v>1</v>
      </c>
      <c r="U161">
        <f t="shared" si="29"/>
        <v>0</v>
      </c>
      <c r="V161">
        <f t="shared" si="30"/>
        <v>0</v>
      </c>
      <c r="W161">
        <f t="shared" si="31"/>
        <v>0</v>
      </c>
    </row>
    <row r="162" spans="1:23" x14ac:dyDescent="0.45">
      <c r="A162" t="s">
        <v>67</v>
      </c>
      <c r="B162" t="s">
        <v>68</v>
      </c>
      <c r="C162">
        <v>2</v>
      </c>
      <c r="D162" t="s">
        <v>10</v>
      </c>
      <c r="E162">
        <v>5</v>
      </c>
      <c r="F162" t="s">
        <v>8</v>
      </c>
      <c r="G162" t="s">
        <v>109</v>
      </c>
      <c r="H162">
        <v>425000</v>
      </c>
      <c r="J162" t="s">
        <v>67</v>
      </c>
      <c r="K162">
        <v>425000</v>
      </c>
      <c r="L162">
        <f t="shared" si="23"/>
        <v>0</v>
      </c>
      <c r="M162">
        <v>2</v>
      </c>
      <c r="N162">
        <f t="shared" si="24"/>
        <v>0</v>
      </c>
      <c r="O162">
        <v>5</v>
      </c>
      <c r="P162">
        <f t="shared" si="32"/>
        <v>1</v>
      </c>
      <c r="Q162">
        <f t="shared" si="25"/>
        <v>1</v>
      </c>
      <c r="R162">
        <f t="shared" si="26"/>
        <v>0</v>
      </c>
      <c r="S162">
        <f t="shared" si="27"/>
        <v>0</v>
      </c>
      <c r="T162">
        <f t="shared" si="28"/>
        <v>0</v>
      </c>
      <c r="U162">
        <f t="shared" si="29"/>
        <v>0</v>
      </c>
      <c r="V162">
        <f t="shared" si="30"/>
        <v>0</v>
      </c>
      <c r="W162">
        <f t="shared" si="31"/>
        <v>0</v>
      </c>
    </row>
    <row r="163" spans="1:23" x14ac:dyDescent="0.45">
      <c r="A163" t="s">
        <v>67</v>
      </c>
      <c r="B163" t="s">
        <v>68</v>
      </c>
      <c r="C163">
        <v>2</v>
      </c>
      <c r="D163" t="s">
        <v>70</v>
      </c>
      <c r="E163">
        <v>5</v>
      </c>
      <c r="F163" t="s">
        <v>8</v>
      </c>
      <c r="G163" t="s">
        <v>109</v>
      </c>
      <c r="H163">
        <v>402000</v>
      </c>
      <c r="J163" t="s">
        <v>67</v>
      </c>
      <c r="K163">
        <v>402000</v>
      </c>
      <c r="L163">
        <f t="shared" si="23"/>
        <v>0</v>
      </c>
      <c r="M163">
        <v>2</v>
      </c>
      <c r="N163">
        <f t="shared" si="24"/>
        <v>1</v>
      </c>
      <c r="O163">
        <v>5</v>
      </c>
      <c r="P163">
        <f t="shared" si="32"/>
        <v>1</v>
      </c>
      <c r="Q163">
        <f t="shared" si="25"/>
        <v>1</v>
      </c>
      <c r="R163">
        <f t="shared" si="26"/>
        <v>0</v>
      </c>
      <c r="S163">
        <f t="shared" si="27"/>
        <v>0</v>
      </c>
      <c r="T163">
        <f t="shared" si="28"/>
        <v>0</v>
      </c>
      <c r="U163">
        <f t="shared" si="29"/>
        <v>0</v>
      </c>
      <c r="V163">
        <f t="shared" si="30"/>
        <v>0</v>
      </c>
      <c r="W163">
        <f t="shared" si="31"/>
        <v>0</v>
      </c>
    </row>
    <row r="164" spans="1:23" x14ac:dyDescent="0.45">
      <c r="A164" t="s">
        <v>67</v>
      </c>
      <c r="B164" t="s">
        <v>68</v>
      </c>
      <c r="C164">
        <v>3</v>
      </c>
      <c r="D164" t="s">
        <v>70</v>
      </c>
      <c r="E164">
        <v>6</v>
      </c>
      <c r="F164" t="s">
        <v>8</v>
      </c>
      <c r="G164" t="s">
        <v>109</v>
      </c>
      <c r="H164">
        <v>500000</v>
      </c>
      <c r="J164" t="s">
        <v>67</v>
      </c>
      <c r="K164">
        <v>500000</v>
      </c>
      <c r="L164">
        <f t="shared" si="23"/>
        <v>0</v>
      </c>
      <c r="M164">
        <v>3</v>
      </c>
      <c r="N164">
        <f t="shared" si="24"/>
        <v>1</v>
      </c>
      <c r="O164">
        <v>6</v>
      </c>
      <c r="P164">
        <f t="shared" si="32"/>
        <v>1</v>
      </c>
      <c r="Q164">
        <f t="shared" si="25"/>
        <v>1</v>
      </c>
      <c r="R164">
        <f t="shared" si="26"/>
        <v>0</v>
      </c>
      <c r="S164">
        <f t="shared" si="27"/>
        <v>0</v>
      </c>
      <c r="T164">
        <f t="shared" si="28"/>
        <v>0</v>
      </c>
      <c r="U164">
        <f t="shared" si="29"/>
        <v>0</v>
      </c>
      <c r="V164">
        <f t="shared" si="30"/>
        <v>0</v>
      </c>
      <c r="W164">
        <f t="shared" si="31"/>
        <v>0</v>
      </c>
    </row>
    <row r="165" spans="1:23" x14ac:dyDescent="0.45">
      <c r="A165" t="s">
        <v>67</v>
      </c>
      <c r="B165" t="s">
        <v>69</v>
      </c>
      <c r="C165">
        <v>2</v>
      </c>
      <c r="D165" t="s">
        <v>10</v>
      </c>
      <c r="E165">
        <v>5</v>
      </c>
      <c r="F165" t="s">
        <v>8</v>
      </c>
      <c r="G165" t="s">
        <v>110</v>
      </c>
      <c r="H165">
        <v>408000</v>
      </c>
      <c r="J165" t="s">
        <v>67</v>
      </c>
      <c r="K165">
        <v>408000</v>
      </c>
      <c r="L165">
        <f t="shared" si="23"/>
        <v>1</v>
      </c>
      <c r="M165">
        <v>2</v>
      </c>
      <c r="N165">
        <f t="shared" si="24"/>
        <v>0</v>
      </c>
      <c r="O165">
        <v>5</v>
      </c>
      <c r="P165">
        <f t="shared" si="32"/>
        <v>1</v>
      </c>
      <c r="Q165">
        <f t="shared" si="25"/>
        <v>0</v>
      </c>
      <c r="R165">
        <f t="shared" si="26"/>
        <v>1</v>
      </c>
      <c r="S165">
        <f t="shared" si="27"/>
        <v>0</v>
      </c>
      <c r="T165">
        <f t="shared" si="28"/>
        <v>0</v>
      </c>
      <c r="U165">
        <f t="shared" si="29"/>
        <v>0</v>
      </c>
      <c r="V165">
        <f t="shared" si="30"/>
        <v>0</v>
      </c>
      <c r="W165">
        <f t="shared" si="31"/>
        <v>0</v>
      </c>
    </row>
    <row r="166" spans="1:23" x14ac:dyDescent="0.45">
      <c r="A166" t="s">
        <v>67</v>
      </c>
      <c r="B166" t="s">
        <v>68</v>
      </c>
      <c r="C166">
        <v>3</v>
      </c>
      <c r="D166" t="s">
        <v>10</v>
      </c>
      <c r="E166">
        <v>5</v>
      </c>
      <c r="F166" t="s">
        <v>8</v>
      </c>
      <c r="G166" t="s">
        <v>112</v>
      </c>
      <c r="H166">
        <v>450000</v>
      </c>
      <c r="J166" t="s">
        <v>67</v>
      </c>
      <c r="K166">
        <v>450000</v>
      </c>
      <c r="L166">
        <f t="shared" si="23"/>
        <v>0</v>
      </c>
      <c r="M166">
        <v>3</v>
      </c>
      <c r="N166">
        <f t="shared" si="24"/>
        <v>0</v>
      </c>
      <c r="O166">
        <v>5</v>
      </c>
      <c r="P166">
        <f t="shared" si="32"/>
        <v>1</v>
      </c>
      <c r="Q166">
        <f t="shared" si="25"/>
        <v>0</v>
      </c>
      <c r="R166">
        <f t="shared" si="26"/>
        <v>0</v>
      </c>
      <c r="S166">
        <f t="shared" si="27"/>
        <v>0</v>
      </c>
      <c r="T166">
        <f t="shared" si="28"/>
        <v>1</v>
      </c>
      <c r="U166">
        <f t="shared" si="29"/>
        <v>0</v>
      </c>
      <c r="V166">
        <f t="shared" si="30"/>
        <v>0</v>
      </c>
      <c r="W166">
        <f t="shared" si="31"/>
        <v>0</v>
      </c>
    </row>
    <row r="167" spans="1:23" x14ac:dyDescent="0.45">
      <c r="A167" t="s">
        <v>67</v>
      </c>
      <c r="B167" t="s">
        <v>68</v>
      </c>
      <c r="C167">
        <v>2</v>
      </c>
      <c r="D167" t="s">
        <v>10</v>
      </c>
      <c r="E167">
        <v>4</v>
      </c>
      <c r="F167" t="s">
        <v>8</v>
      </c>
      <c r="G167" t="s">
        <v>110</v>
      </c>
      <c r="H167">
        <v>390000</v>
      </c>
      <c r="J167" t="s">
        <v>67</v>
      </c>
      <c r="K167">
        <v>390000</v>
      </c>
      <c r="L167">
        <f t="shared" si="23"/>
        <v>0</v>
      </c>
      <c r="M167">
        <v>2</v>
      </c>
      <c r="N167">
        <f t="shared" si="24"/>
        <v>0</v>
      </c>
      <c r="O167">
        <v>4</v>
      </c>
      <c r="P167">
        <f t="shared" si="32"/>
        <v>1</v>
      </c>
      <c r="Q167">
        <f t="shared" si="25"/>
        <v>0</v>
      </c>
      <c r="R167">
        <f t="shared" si="26"/>
        <v>1</v>
      </c>
      <c r="S167">
        <f t="shared" si="27"/>
        <v>0</v>
      </c>
      <c r="T167">
        <f t="shared" si="28"/>
        <v>0</v>
      </c>
      <c r="U167">
        <f t="shared" si="29"/>
        <v>0</v>
      </c>
      <c r="V167">
        <f t="shared" si="30"/>
        <v>0</v>
      </c>
      <c r="W167">
        <f t="shared" si="31"/>
        <v>0</v>
      </c>
    </row>
    <row r="168" spans="1:23" x14ac:dyDescent="0.45">
      <c r="A168" t="s">
        <v>67</v>
      </c>
      <c r="B168" t="s">
        <v>69</v>
      </c>
      <c r="C168">
        <v>4</v>
      </c>
      <c r="D168" t="s">
        <v>10</v>
      </c>
      <c r="E168">
        <v>3</v>
      </c>
      <c r="F168" t="s">
        <v>27</v>
      </c>
      <c r="G168" t="s">
        <v>110</v>
      </c>
      <c r="H168">
        <v>240000</v>
      </c>
      <c r="J168" t="s">
        <v>67</v>
      </c>
      <c r="K168">
        <v>240000</v>
      </c>
      <c r="L168">
        <f t="shared" si="23"/>
        <v>1</v>
      </c>
      <c r="M168">
        <v>4</v>
      </c>
      <c r="N168">
        <f t="shared" si="24"/>
        <v>0</v>
      </c>
      <c r="O168">
        <v>3</v>
      </c>
      <c r="P168">
        <f t="shared" si="32"/>
        <v>0</v>
      </c>
      <c r="Q168">
        <f t="shared" si="25"/>
        <v>0</v>
      </c>
      <c r="R168">
        <f t="shared" si="26"/>
        <v>1</v>
      </c>
      <c r="S168">
        <f t="shared" si="27"/>
        <v>0</v>
      </c>
      <c r="T168">
        <f t="shared" si="28"/>
        <v>0</v>
      </c>
      <c r="U168">
        <f t="shared" si="29"/>
        <v>0</v>
      </c>
      <c r="V168">
        <f t="shared" si="30"/>
        <v>0</v>
      </c>
      <c r="W168">
        <f t="shared" si="31"/>
        <v>0</v>
      </c>
    </row>
    <row r="169" spans="1:23" x14ac:dyDescent="0.45">
      <c r="A169" t="s">
        <v>67</v>
      </c>
      <c r="B169" t="s">
        <v>68</v>
      </c>
      <c r="C169">
        <v>3</v>
      </c>
      <c r="D169" t="s">
        <v>10</v>
      </c>
      <c r="E169">
        <v>5</v>
      </c>
      <c r="F169" t="s">
        <v>8</v>
      </c>
      <c r="G169" t="s">
        <v>110</v>
      </c>
      <c r="H169">
        <v>440000</v>
      </c>
      <c r="J169" t="s">
        <v>67</v>
      </c>
      <c r="K169">
        <v>440000</v>
      </c>
      <c r="L169">
        <f t="shared" si="23"/>
        <v>0</v>
      </c>
      <c r="M169">
        <v>3</v>
      </c>
      <c r="N169">
        <f t="shared" si="24"/>
        <v>0</v>
      </c>
      <c r="O169">
        <v>5</v>
      </c>
      <c r="P169">
        <f t="shared" si="32"/>
        <v>1</v>
      </c>
      <c r="Q169">
        <f t="shared" si="25"/>
        <v>0</v>
      </c>
      <c r="R169">
        <f t="shared" si="26"/>
        <v>1</v>
      </c>
      <c r="S169">
        <f t="shared" si="27"/>
        <v>0</v>
      </c>
      <c r="T169">
        <f t="shared" si="28"/>
        <v>0</v>
      </c>
      <c r="U169">
        <f t="shared" si="29"/>
        <v>0</v>
      </c>
      <c r="V169">
        <f t="shared" si="30"/>
        <v>0</v>
      </c>
      <c r="W169">
        <f t="shared" si="31"/>
        <v>0</v>
      </c>
    </row>
    <row r="170" spans="1:23" x14ac:dyDescent="0.45">
      <c r="A170" t="s">
        <v>67</v>
      </c>
      <c r="B170" t="s">
        <v>68</v>
      </c>
      <c r="C170">
        <v>2</v>
      </c>
      <c r="D170" t="s">
        <v>70</v>
      </c>
      <c r="E170">
        <v>6</v>
      </c>
      <c r="F170" t="s">
        <v>8</v>
      </c>
      <c r="G170" t="s">
        <v>112</v>
      </c>
      <c r="H170">
        <v>350000</v>
      </c>
      <c r="J170" t="s">
        <v>67</v>
      </c>
      <c r="K170">
        <v>350000</v>
      </c>
      <c r="L170">
        <f t="shared" si="23"/>
        <v>0</v>
      </c>
      <c r="M170">
        <v>2</v>
      </c>
      <c r="N170">
        <f t="shared" si="24"/>
        <v>1</v>
      </c>
      <c r="O170">
        <v>6</v>
      </c>
      <c r="P170">
        <f t="shared" si="32"/>
        <v>1</v>
      </c>
      <c r="Q170">
        <f t="shared" si="25"/>
        <v>0</v>
      </c>
      <c r="R170">
        <f t="shared" si="26"/>
        <v>0</v>
      </c>
      <c r="S170">
        <f t="shared" si="27"/>
        <v>0</v>
      </c>
      <c r="T170">
        <f t="shared" si="28"/>
        <v>1</v>
      </c>
      <c r="U170">
        <f t="shared" si="29"/>
        <v>0</v>
      </c>
      <c r="V170">
        <f t="shared" si="30"/>
        <v>0</v>
      </c>
      <c r="W170">
        <f t="shared" si="31"/>
        <v>0</v>
      </c>
    </row>
    <row r="171" spans="1:23" x14ac:dyDescent="0.45">
      <c r="A171" t="s">
        <v>67</v>
      </c>
      <c r="B171" t="s">
        <v>69</v>
      </c>
      <c r="C171">
        <v>2</v>
      </c>
      <c r="D171" t="s">
        <v>10</v>
      </c>
      <c r="E171">
        <v>5</v>
      </c>
      <c r="F171" t="s">
        <v>8</v>
      </c>
      <c r="G171" t="s">
        <v>109</v>
      </c>
      <c r="H171">
        <v>380000</v>
      </c>
      <c r="J171" t="s">
        <v>67</v>
      </c>
      <c r="K171">
        <v>380000</v>
      </c>
      <c r="L171">
        <f t="shared" si="23"/>
        <v>1</v>
      </c>
      <c r="M171">
        <v>2</v>
      </c>
      <c r="N171">
        <f t="shared" si="24"/>
        <v>0</v>
      </c>
      <c r="O171">
        <v>5</v>
      </c>
      <c r="P171">
        <f t="shared" si="32"/>
        <v>1</v>
      </c>
      <c r="Q171">
        <f t="shared" si="25"/>
        <v>1</v>
      </c>
      <c r="R171">
        <f t="shared" si="26"/>
        <v>0</v>
      </c>
      <c r="S171">
        <f t="shared" si="27"/>
        <v>0</v>
      </c>
      <c r="T171">
        <f t="shared" si="28"/>
        <v>0</v>
      </c>
      <c r="U171">
        <f t="shared" si="29"/>
        <v>0</v>
      </c>
      <c r="V171">
        <f t="shared" si="30"/>
        <v>0</v>
      </c>
      <c r="W171">
        <f t="shared" si="31"/>
        <v>0</v>
      </c>
    </row>
    <row r="172" spans="1:23" x14ac:dyDescent="0.45">
      <c r="A172" t="s">
        <v>67</v>
      </c>
      <c r="B172" t="s">
        <v>69</v>
      </c>
      <c r="C172">
        <v>2</v>
      </c>
      <c r="D172" t="s">
        <v>10</v>
      </c>
      <c r="E172">
        <v>4</v>
      </c>
      <c r="F172" t="s">
        <v>8</v>
      </c>
      <c r="G172" t="s">
        <v>109</v>
      </c>
      <c r="H172">
        <v>400000</v>
      </c>
      <c r="J172" t="s">
        <v>67</v>
      </c>
      <c r="K172">
        <v>400000</v>
      </c>
      <c r="L172">
        <f t="shared" si="23"/>
        <v>1</v>
      </c>
      <c r="M172">
        <v>2</v>
      </c>
      <c r="N172">
        <f t="shared" si="24"/>
        <v>0</v>
      </c>
      <c r="O172">
        <v>4</v>
      </c>
      <c r="P172">
        <f t="shared" si="32"/>
        <v>1</v>
      </c>
      <c r="Q172">
        <f t="shared" si="25"/>
        <v>1</v>
      </c>
      <c r="R172">
        <f t="shared" si="26"/>
        <v>0</v>
      </c>
      <c r="S172">
        <f t="shared" si="27"/>
        <v>0</v>
      </c>
      <c r="T172">
        <f t="shared" si="28"/>
        <v>0</v>
      </c>
      <c r="U172">
        <f t="shared" si="29"/>
        <v>0</v>
      </c>
      <c r="V172">
        <f t="shared" si="30"/>
        <v>0</v>
      </c>
      <c r="W172">
        <f t="shared" si="31"/>
        <v>0</v>
      </c>
    </row>
    <row r="173" spans="1:23" x14ac:dyDescent="0.45">
      <c r="A173" t="s">
        <v>67</v>
      </c>
      <c r="B173" t="s">
        <v>68</v>
      </c>
      <c r="C173">
        <v>4</v>
      </c>
      <c r="D173" t="s">
        <v>70</v>
      </c>
      <c r="E173">
        <v>6</v>
      </c>
      <c r="F173" t="s">
        <v>8</v>
      </c>
      <c r="G173" t="s">
        <v>113</v>
      </c>
      <c r="H173">
        <v>624000</v>
      </c>
      <c r="J173" t="s">
        <v>67</v>
      </c>
      <c r="K173">
        <v>624000</v>
      </c>
      <c r="L173">
        <f t="shared" si="23"/>
        <v>0</v>
      </c>
      <c r="M173">
        <v>4</v>
      </c>
      <c r="N173">
        <f t="shared" si="24"/>
        <v>1</v>
      </c>
      <c r="O173">
        <v>6</v>
      </c>
      <c r="P173">
        <f t="shared" si="32"/>
        <v>1</v>
      </c>
      <c r="Q173">
        <f t="shared" si="25"/>
        <v>0</v>
      </c>
      <c r="R173">
        <f t="shared" si="26"/>
        <v>0</v>
      </c>
      <c r="S173">
        <f t="shared" si="27"/>
        <v>0</v>
      </c>
      <c r="T173">
        <f t="shared" si="28"/>
        <v>0</v>
      </c>
      <c r="U173">
        <f t="shared" si="29"/>
        <v>1</v>
      </c>
      <c r="V173">
        <f t="shared" si="30"/>
        <v>0</v>
      </c>
      <c r="W173">
        <f t="shared" si="31"/>
        <v>0</v>
      </c>
    </row>
    <row r="174" spans="1:23" x14ac:dyDescent="0.45">
      <c r="A174" t="s">
        <v>67</v>
      </c>
      <c r="B174" t="s">
        <v>68</v>
      </c>
      <c r="C174">
        <v>2</v>
      </c>
      <c r="D174" t="s">
        <v>10</v>
      </c>
      <c r="E174">
        <v>4</v>
      </c>
      <c r="F174" t="s">
        <v>8</v>
      </c>
      <c r="G174" t="s">
        <v>71</v>
      </c>
      <c r="H174">
        <v>400000</v>
      </c>
      <c r="J174" t="s">
        <v>67</v>
      </c>
      <c r="K174">
        <v>400000</v>
      </c>
      <c r="L174">
        <f t="shared" si="23"/>
        <v>0</v>
      </c>
      <c r="M174">
        <v>2</v>
      </c>
      <c r="N174">
        <f t="shared" si="24"/>
        <v>0</v>
      </c>
      <c r="O174">
        <v>4</v>
      </c>
      <c r="P174">
        <f t="shared" si="32"/>
        <v>1</v>
      </c>
      <c r="Q174">
        <f t="shared" si="25"/>
        <v>0</v>
      </c>
      <c r="R174">
        <f t="shared" si="26"/>
        <v>0</v>
      </c>
      <c r="S174">
        <f t="shared" si="27"/>
        <v>0</v>
      </c>
      <c r="T174">
        <f t="shared" si="28"/>
        <v>0</v>
      </c>
      <c r="U174">
        <f t="shared" si="29"/>
        <v>0</v>
      </c>
      <c r="V174">
        <f t="shared" si="30"/>
        <v>0</v>
      </c>
      <c r="W174">
        <f t="shared" si="31"/>
        <v>1</v>
      </c>
    </row>
    <row r="175" spans="1:23" x14ac:dyDescent="0.45">
      <c r="A175" t="s">
        <v>67</v>
      </c>
      <c r="B175" t="s">
        <v>69</v>
      </c>
      <c r="C175">
        <v>2</v>
      </c>
      <c r="D175" t="s">
        <v>70</v>
      </c>
      <c r="E175">
        <v>5</v>
      </c>
      <c r="F175" t="s">
        <v>8</v>
      </c>
      <c r="G175" t="s">
        <v>111</v>
      </c>
      <c r="H175">
        <v>156000</v>
      </c>
      <c r="J175" t="s">
        <v>67</v>
      </c>
      <c r="K175">
        <v>156000</v>
      </c>
      <c r="L175">
        <f t="shared" si="23"/>
        <v>1</v>
      </c>
      <c r="M175">
        <v>2</v>
      </c>
      <c r="N175">
        <f t="shared" si="24"/>
        <v>1</v>
      </c>
      <c r="O175">
        <v>5</v>
      </c>
      <c r="P175">
        <f t="shared" si="32"/>
        <v>1</v>
      </c>
      <c r="Q175">
        <f t="shared" si="25"/>
        <v>0</v>
      </c>
      <c r="R175">
        <f t="shared" si="26"/>
        <v>0</v>
      </c>
      <c r="S175">
        <f t="shared" si="27"/>
        <v>1</v>
      </c>
      <c r="T175">
        <f t="shared" si="28"/>
        <v>0</v>
      </c>
      <c r="U175">
        <f t="shared" si="29"/>
        <v>0</v>
      </c>
      <c r="V175">
        <f t="shared" si="30"/>
        <v>0</v>
      </c>
      <c r="W175">
        <f t="shared" si="31"/>
        <v>0</v>
      </c>
    </row>
    <row r="176" spans="1:23" x14ac:dyDescent="0.45">
      <c r="A176" t="s">
        <v>67</v>
      </c>
      <c r="B176" t="s">
        <v>69</v>
      </c>
      <c r="C176">
        <v>3</v>
      </c>
      <c r="D176" t="s">
        <v>10</v>
      </c>
      <c r="E176">
        <v>4</v>
      </c>
      <c r="F176" t="s">
        <v>8</v>
      </c>
      <c r="G176" t="s">
        <v>110</v>
      </c>
      <c r="H176">
        <v>300000</v>
      </c>
      <c r="J176" t="s">
        <v>67</v>
      </c>
      <c r="K176">
        <v>300000</v>
      </c>
      <c r="L176">
        <f t="shared" si="23"/>
        <v>1</v>
      </c>
      <c r="M176">
        <v>3</v>
      </c>
      <c r="N176">
        <f t="shared" si="24"/>
        <v>0</v>
      </c>
      <c r="O176">
        <v>4</v>
      </c>
      <c r="P176">
        <f t="shared" si="32"/>
        <v>1</v>
      </c>
      <c r="Q176">
        <f t="shared" si="25"/>
        <v>0</v>
      </c>
      <c r="R176">
        <f t="shared" si="26"/>
        <v>1</v>
      </c>
      <c r="S176">
        <f t="shared" si="27"/>
        <v>0</v>
      </c>
      <c r="T176">
        <f t="shared" si="28"/>
        <v>0</v>
      </c>
      <c r="U176">
        <f t="shared" si="29"/>
        <v>0</v>
      </c>
      <c r="V176">
        <f t="shared" si="30"/>
        <v>0</v>
      </c>
      <c r="W176">
        <f t="shared" si="31"/>
        <v>0</v>
      </c>
    </row>
    <row r="177" spans="1:23" x14ac:dyDescent="0.45">
      <c r="A177" t="s">
        <v>67</v>
      </c>
      <c r="B177" t="s">
        <v>69</v>
      </c>
      <c r="C177">
        <v>3</v>
      </c>
      <c r="D177" t="s">
        <v>70</v>
      </c>
      <c r="E177">
        <v>5</v>
      </c>
      <c r="F177" t="s">
        <v>8</v>
      </c>
      <c r="G177" t="s">
        <v>112</v>
      </c>
      <c r="H177">
        <v>450000</v>
      </c>
      <c r="J177" t="s">
        <v>67</v>
      </c>
      <c r="K177">
        <v>450000</v>
      </c>
      <c r="L177">
        <f t="shared" si="23"/>
        <v>1</v>
      </c>
      <c r="M177">
        <v>3</v>
      </c>
      <c r="N177">
        <f t="shared" si="24"/>
        <v>1</v>
      </c>
      <c r="O177">
        <v>5</v>
      </c>
      <c r="P177">
        <f t="shared" si="32"/>
        <v>1</v>
      </c>
      <c r="Q177">
        <f t="shared" si="25"/>
        <v>0</v>
      </c>
      <c r="R177">
        <f t="shared" si="26"/>
        <v>0</v>
      </c>
      <c r="S177">
        <f t="shared" si="27"/>
        <v>0</v>
      </c>
      <c r="T177">
        <f t="shared" si="28"/>
        <v>1</v>
      </c>
      <c r="U177">
        <f t="shared" si="29"/>
        <v>0</v>
      </c>
      <c r="V177">
        <f t="shared" si="30"/>
        <v>0</v>
      </c>
      <c r="W177">
        <f t="shared" si="31"/>
        <v>0</v>
      </c>
    </row>
    <row r="178" spans="1:23" x14ac:dyDescent="0.45">
      <c r="A178" t="s">
        <v>67</v>
      </c>
      <c r="B178" t="s">
        <v>69</v>
      </c>
      <c r="C178">
        <v>1</v>
      </c>
      <c r="D178" t="s">
        <v>10</v>
      </c>
      <c r="E178">
        <v>4</v>
      </c>
      <c r="F178" t="s">
        <v>8</v>
      </c>
      <c r="G178" t="s">
        <v>109</v>
      </c>
      <c r="H178">
        <v>300000</v>
      </c>
      <c r="J178" t="s">
        <v>67</v>
      </c>
      <c r="K178">
        <v>300000</v>
      </c>
      <c r="L178">
        <f t="shared" si="23"/>
        <v>1</v>
      </c>
      <c r="M178">
        <v>1</v>
      </c>
      <c r="N178">
        <f t="shared" si="24"/>
        <v>0</v>
      </c>
      <c r="O178">
        <v>4</v>
      </c>
      <c r="P178">
        <f t="shared" si="32"/>
        <v>1</v>
      </c>
      <c r="Q178">
        <f t="shared" si="25"/>
        <v>1</v>
      </c>
      <c r="R178">
        <f t="shared" si="26"/>
        <v>0</v>
      </c>
      <c r="S178">
        <f t="shared" si="27"/>
        <v>0</v>
      </c>
      <c r="T178">
        <f t="shared" si="28"/>
        <v>0</v>
      </c>
      <c r="U178">
        <f t="shared" si="29"/>
        <v>0</v>
      </c>
      <c r="V178">
        <f t="shared" si="30"/>
        <v>0</v>
      </c>
      <c r="W178">
        <f t="shared" si="31"/>
        <v>0</v>
      </c>
    </row>
    <row r="179" spans="1:23" x14ac:dyDescent="0.45">
      <c r="A179" t="s">
        <v>67</v>
      </c>
      <c r="B179" t="s">
        <v>68</v>
      </c>
      <c r="C179">
        <v>2</v>
      </c>
      <c r="D179" t="s">
        <v>10</v>
      </c>
      <c r="E179">
        <v>5</v>
      </c>
      <c r="F179" t="s">
        <v>8</v>
      </c>
      <c r="G179" t="s">
        <v>109</v>
      </c>
      <c r="H179">
        <v>400000</v>
      </c>
      <c r="J179" t="s">
        <v>67</v>
      </c>
      <c r="K179">
        <v>400000</v>
      </c>
      <c r="L179">
        <f t="shared" si="23"/>
        <v>0</v>
      </c>
      <c r="M179">
        <v>2</v>
      </c>
      <c r="N179">
        <f t="shared" si="24"/>
        <v>0</v>
      </c>
      <c r="O179">
        <v>5</v>
      </c>
      <c r="P179">
        <f t="shared" si="32"/>
        <v>1</v>
      </c>
      <c r="Q179">
        <f t="shared" si="25"/>
        <v>1</v>
      </c>
      <c r="R179">
        <f t="shared" si="26"/>
        <v>0</v>
      </c>
      <c r="S179">
        <f t="shared" si="27"/>
        <v>0</v>
      </c>
      <c r="T179">
        <f t="shared" si="28"/>
        <v>0</v>
      </c>
      <c r="U179">
        <f t="shared" si="29"/>
        <v>0</v>
      </c>
      <c r="V179">
        <f t="shared" si="30"/>
        <v>0</v>
      </c>
      <c r="W179">
        <f t="shared" si="31"/>
        <v>0</v>
      </c>
    </row>
    <row r="180" spans="1:23" x14ac:dyDescent="0.45">
      <c r="A180" t="s">
        <v>67</v>
      </c>
      <c r="B180" t="s">
        <v>69</v>
      </c>
      <c r="C180">
        <v>3</v>
      </c>
      <c r="D180" t="s">
        <v>70</v>
      </c>
      <c r="E180">
        <v>4</v>
      </c>
      <c r="F180" t="s">
        <v>8</v>
      </c>
      <c r="G180" t="s">
        <v>112</v>
      </c>
      <c r="H180">
        <v>500000</v>
      </c>
      <c r="J180" t="s">
        <v>67</v>
      </c>
      <c r="K180">
        <v>500000</v>
      </c>
      <c r="L180">
        <f t="shared" si="23"/>
        <v>1</v>
      </c>
      <c r="M180">
        <v>3</v>
      </c>
      <c r="N180">
        <f t="shared" si="24"/>
        <v>1</v>
      </c>
      <c r="O180">
        <v>4</v>
      </c>
      <c r="P180">
        <f t="shared" si="32"/>
        <v>1</v>
      </c>
      <c r="Q180">
        <f t="shared" si="25"/>
        <v>0</v>
      </c>
      <c r="R180">
        <f t="shared" si="26"/>
        <v>0</v>
      </c>
      <c r="S180">
        <f t="shared" si="27"/>
        <v>0</v>
      </c>
      <c r="T180">
        <f t="shared" si="28"/>
        <v>1</v>
      </c>
      <c r="U180">
        <f t="shared" si="29"/>
        <v>0</v>
      </c>
      <c r="V180">
        <f t="shared" si="30"/>
        <v>0</v>
      </c>
      <c r="W180">
        <f t="shared" si="31"/>
        <v>0</v>
      </c>
    </row>
    <row r="181" spans="1:23" x14ac:dyDescent="0.45">
      <c r="A181" t="s">
        <v>67</v>
      </c>
      <c r="B181" t="s">
        <v>68</v>
      </c>
      <c r="C181">
        <v>2</v>
      </c>
      <c r="D181" t="s">
        <v>70</v>
      </c>
      <c r="E181">
        <v>6</v>
      </c>
      <c r="F181" t="s">
        <v>8</v>
      </c>
      <c r="G181" t="s">
        <v>109</v>
      </c>
      <c r="H181">
        <v>475000</v>
      </c>
      <c r="J181" t="s">
        <v>67</v>
      </c>
      <c r="K181">
        <v>475000</v>
      </c>
      <c r="L181">
        <f t="shared" si="23"/>
        <v>0</v>
      </c>
      <c r="M181">
        <v>2</v>
      </c>
      <c r="N181">
        <f t="shared" si="24"/>
        <v>1</v>
      </c>
      <c r="O181">
        <v>6</v>
      </c>
      <c r="P181">
        <f t="shared" si="32"/>
        <v>1</v>
      </c>
      <c r="Q181">
        <f t="shared" si="25"/>
        <v>1</v>
      </c>
      <c r="R181">
        <f t="shared" si="26"/>
        <v>0</v>
      </c>
      <c r="S181">
        <f t="shared" si="27"/>
        <v>0</v>
      </c>
      <c r="T181">
        <f t="shared" si="28"/>
        <v>0</v>
      </c>
      <c r="U181">
        <f t="shared" si="29"/>
        <v>0</v>
      </c>
      <c r="V181">
        <f t="shared" si="30"/>
        <v>0</v>
      </c>
      <c r="W181">
        <f t="shared" si="31"/>
        <v>0</v>
      </c>
    </row>
    <row r="182" spans="1:23" x14ac:dyDescent="0.45">
      <c r="A182" t="s">
        <v>67</v>
      </c>
      <c r="B182" t="s">
        <v>68</v>
      </c>
      <c r="C182">
        <v>2</v>
      </c>
      <c r="D182" t="s">
        <v>10</v>
      </c>
      <c r="E182">
        <v>4</v>
      </c>
      <c r="F182" t="s">
        <v>8</v>
      </c>
      <c r="G182" t="s">
        <v>109</v>
      </c>
      <c r="H182">
        <v>350000</v>
      </c>
      <c r="J182" t="s">
        <v>67</v>
      </c>
      <c r="K182">
        <v>350000</v>
      </c>
      <c r="L182">
        <f t="shared" si="23"/>
        <v>0</v>
      </c>
      <c r="M182">
        <v>2</v>
      </c>
      <c r="N182">
        <f t="shared" si="24"/>
        <v>0</v>
      </c>
      <c r="O182">
        <v>4</v>
      </c>
      <c r="P182">
        <f t="shared" ref="P182:P218" si="33">IF(F182="Public sector",0,1)</f>
        <v>1</v>
      </c>
      <c r="Q182">
        <f t="shared" si="25"/>
        <v>1</v>
      </c>
      <c r="R182">
        <f t="shared" si="26"/>
        <v>0</v>
      </c>
      <c r="S182">
        <f t="shared" si="27"/>
        <v>0</v>
      </c>
      <c r="T182">
        <f t="shared" si="28"/>
        <v>0</v>
      </c>
      <c r="U182">
        <f t="shared" si="29"/>
        <v>0</v>
      </c>
      <c r="V182">
        <f t="shared" si="30"/>
        <v>0</v>
      </c>
      <c r="W182">
        <f t="shared" si="31"/>
        <v>0</v>
      </c>
    </row>
    <row r="183" spans="1:23" x14ac:dyDescent="0.45">
      <c r="A183" t="s">
        <v>67</v>
      </c>
      <c r="B183" t="s">
        <v>68</v>
      </c>
      <c r="C183">
        <v>2</v>
      </c>
      <c r="D183" t="s">
        <v>10</v>
      </c>
      <c r="E183">
        <v>5</v>
      </c>
      <c r="F183" t="s">
        <v>8</v>
      </c>
      <c r="G183" t="s">
        <v>109</v>
      </c>
      <c r="H183">
        <v>378000</v>
      </c>
      <c r="J183" t="s">
        <v>67</v>
      </c>
      <c r="K183">
        <v>378000</v>
      </c>
      <c r="L183">
        <f t="shared" si="23"/>
        <v>0</v>
      </c>
      <c r="M183">
        <v>2</v>
      </c>
      <c r="N183">
        <f t="shared" si="24"/>
        <v>0</v>
      </c>
      <c r="O183">
        <v>5</v>
      </c>
      <c r="P183">
        <f t="shared" si="33"/>
        <v>1</v>
      </c>
      <c r="Q183">
        <f t="shared" si="25"/>
        <v>1</v>
      </c>
      <c r="R183">
        <f t="shared" si="26"/>
        <v>0</v>
      </c>
      <c r="S183">
        <f t="shared" si="27"/>
        <v>0</v>
      </c>
      <c r="T183">
        <f t="shared" si="28"/>
        <v>0</v>
      </c>
      <c r="U183">
        <f t="shared" si="29"/>
        <v>0</v>
      </c>
      <c r="V183">
        <f t="shared" si="30"/>
        <v>0</v>
      </c>
      <c r="W183">
        <f t="shared" si="31"/>
        <v>0</v>
      </c>
    </row>
    <row r="184" spans="1:23" x14ac:dyDescent="0.45">
      <c r="A184" t="s">
        <v>67</v>
      </c>
      <c r="B184" t="s">
        <v>68</v>
      </c>
      <c r="C184">
        <v>2</v>
      </c>
      <c r="D184" t="s">
        <v>10</v>
      </c>
      <c r="E184">
        <v>5</v>
      </c>
      <c r="F184" t="s">
        <v>8</v>
      </c>
      <c r="G184" t="s">
        <v>112</v>
      </c>
      <c r="H184">
        <v>330000</v>
      </c>
      <c r="J184" t="s">
        <v>67</v>
      </c>
      <c r="K184">
        <v>330000</v>
      </c>
      <c r="L184">
        <f t="shared" si="23"/>
        <v>0</v>
      </c>
      <c r="M184">
        <v>2</v>
      </c>
      <c r="N184">
        <f t="shared" si="24"/>
        <v>0</v>
      </c>
      <c r="O184">
        <v>5</v>
      </c>
      <c r="P184">
        <f t="shared" si="33"/>
        <v>1</v>
      </c>
      <c r="Q184">
        <f t="shared" si="25"/>
        <v>0</v>
      </c>
      <c r="R184">
        <f t="shared" si="26"/>
        <v>0</v>
      </c>
      <c r="S184">
        <f t="shared" si="27"/>
        <v>0</v>
      </c>
      <c r="T184">
        <f t="shared" si="28"/>
        <v>1</v>
      </c>
      <c r="U184">
        <f t="shared" si="29"/>
        <v>0</v>
      </c>
      <c r="V184">
        <f t="shared" si="30"/>
        <v>0</v>
      </c>
      <c r="W184">
        <f t="shared" si="31"/>
        <v>0</v>
      </c>
    </row>
    <row r="185" spans="1:23" x14ac:dyDescent="0.45">
      <c r="A185" t="s">
        <v>67</v>
      </c>
      <c r="B185" t="s">
        <v>69</v>
      </c>
      <c r="C185">
        <v>2</v>
      </c>
      <c r="D185" t="s">
        <v>10</v>
      </c>
      <c r="E185">
        <v>4</v>
      </c>
      <c r="F185" t="s">
        <v>8</v>
      </c>
      <c r="G185" t="s">
        <v>113</v>
      </c>
      <c r="H185">
        <v>445000</v>
      </c>
      <c r="J185" t="s">
        <v>67</v>
      </c>
      <c r="K185">
        <v>445000</v>
      </c>
      <c r="L185">
        <f t="shared" si="23"/>
        <v>1</v>
      </c>
      <c r="M185">
        <v>2</v>
      </c>
      <c r="N185">
        <f t="shared" si="24"/>
        <v>0</v>
      </c>
      <c r="O185">
        <v>4</v>
      </c>
      <c r="P185">
        <f t="shared" si="33"/>
        <v>1</v>
      </c>
      <c r="Q185">
        <f t="shared" si="25"/>
        <v>0</v>
      </c>
      <c r="R185">
        <f t="shared" si="26"/>
        <v>0</v>
      </c>
      <c r="S185">
        <f t="shared" si="27"/>
        <v>0</v>
      </c>
      <c r="T185">
        <f t="shared" si="28"/>
        <v>0</v>
      </c>
      <c r="U185">
        <f t="shared" si="29"/>
        <v>1</v>
      </c>
      <c r="V185">
        <f t="shared" si="30"/>
        <v>0</v>
      </c>
      <c r="W185">
        <f t="shared" si="31"/>
        <v>0</v>
      </c>
    </row>
    <row r="186" spans="1:23" x14ac:dyDescent="0.45">
      <c r="A186" t="s">
        <v>67</v>
      </c>
      <c r="B186" t="s">
        <v>69</v>
      </c>
      <c r="C186">
        <v>3</v>
      </c>
      <c r="D186" t="s">
        <v>70</v>
      </c>
      <c r="E186">
        <v>5</v>
      </c>
      <c r="F186" t="s">
        <v>8</v>
      </c>
      <c r="G186" t="s">
        <v>71</v>
      </c>
      <c r="H186">
        <v>500000</v>
      </c>
      <c r="J186" t="s">
        <v>67</v>
      </c>
      <c r="K186">
        <v>500000</v>
      </c>
      <c r="L186">
        <f t="shared" si="23"/>
        <v>1</v>
      </c>
      <c r="M186">
        <v>3</v>
      </c>
      <c r="N186">
        <f t="shared" si="24"/>
        <v>1</v>
      </c>
      <c r="O186">
        <v>5</v>
      </c>
      <c r="P186">
        <f t="shared" si="33"/>
        <v>1</v>
      </c>
      <c r="Q186">
        <f t="shared" si="25"/>
        <v>0</v>
      </c>
      <c r="R186">
        <f t="shared" si="26"/>
        <v>0</v>
      </c>
      <c r="S186">
        <f t="shared" si="27"/>
        <v>0</v>
      </c>
      <c r="T186">
        <f t="shared" si="28"/>
        <v>0</v>
      </c>
      <c r="U186">
        <f t="shared" si="29"/>
        <v>0</v>
      </c>
      <c r="V186">
        <f t="shared" si="30"/>
        <v>0</v>
      </c>
      <c r="W186">
        <f t="shared" si="31"/>
        <v>1</v>
      </c>
    </row>
    <row r="187" spans="1:23" x14ac:dyDescent="0.45">
      <c r="A187" t="s">
        <v>67</v>
      </c>
      <c r="B187" t="s">
        <v>68</v>
      </c>
      <c r="C187">
        <v>2</v>
      </c>
      <c r="D187" t="s">
        <v>70</v>
      </c>
      <c r="E187">
        <v>5</v>
      </c>
      <c r="F187" t="s">
        <v>8</v>
      </c>
      <c r="G187" t="s">
        <v>109</v>
      </c>
      <c r="H187">
        <v>430000</v>
      </c>
      <c r="J187" t="s">
        <v>67</v>
      </c>
      <c r="K187">
        <v>430000</v>
      </c>
      <c r="L187">
        <f t="shared" si="23"/>
        <v>0</v>
      </c>
      <c r="M187">
        <v>2</v>
      </c>
      <c r="N187">
        <f t="shared" si="24"/>
        <v>1</v>
      </c>
      <c r="O187">
        <v>5</v>
      </c>
      <c r="P187">
        <f t="shared" si="33"/>
        <v>1</v>
      </c>
      <c r="Q187">
        <f t="shared" si="25"/>
        <v>1</v>
      </c>
      <c r="R187">
        <f t="shared" si="26"/>
        <v>0</v>
      </c>
      <c r="S187">
        <f t="shared" si="27"/>
        <v>0</v>
      </c>
      <c r="T187">
        <f t="shared" si="28"/>
        <v>0</v>
      </c>
      <c r="U187">
        <f t="shared" si="29"/>
        <v>0</v>
      </c>
      <c r="V187">
        <f t="shared" si="30"/>
        <v>0</v>
      </c>
      <c r="W187">
        <f t="shared" si="31"/>
        <v>0</v>
      </c>
    </row>
    <row r="188" spans="1:23" x14ac:dyDescent="0.45">
      <c r="A188" t="s">
        <v>67</v>
      </c>
      <c r="B188" t="s">
        <v>69</v>
      </c>
      <c r="C188">
        <v>3</v>
      </c>
      <c r="D188" t="s">
        <v>10</v>
      </c>
      <c r="E188">
        <v>4</v>
      </c>
      <c r="F188" t="s">
        <v>27</v>
      </c>
      <c r="G188" t="s">
        <v>111</v>
      </c>
      <c r="H188">
        <v>433700</v>
      </c>
      <c r="J188" t="s">
        <v>67</v>
      </c>
      <c r="K188">
        <v>433700</v>
      </c>
      <c r="L188">
        <f t="shared" si="23"/>
        <v>1</v>
      </c>
      <c r="M188">
        <v>3</v>
      </c>
      <c r="N188">
        <f t="shared" si="24"/>
        <v>0</v>
      </c>
      <c r="O188">
        <v>4</v>
      </c>
      <c r="P188">
        <f t="shared" si="33"/>
        <v>0</v>
      </c>
      <c r="Q188">
        <f t="shared" si="25"/>
        <v>0</v>
      </c>
      <c r="R188">
        <f t="shared" si="26"/>
        <v>0</v>
      </c>
      <c r="S188">
        <f t="shared" si="27"/>
        <v>1</v>
      </c>
      <c r="T188">
        <f t="shared" si="28"/>
        <v>0</v>
      </c>
      <c r="U188">
        <f t="shared" si="29"/>
        <v>0</v>
      </c>
      <c r="V188">
        <f t="shared" si="30"/>
        <v>0</v>
      </c>
      <c r="W188">
        <f t="shared" si="31"/>
        <v>0</v>
      </c>
    </row>
    <row r="189" spans="1:23" x14ac:dyDescent="0.45">
      <c r="A189" t="s">
        <v>67</v>
      </c>
      <c r="B189" t="s">
        <v>68</v>
      </c>
      <c r="C189">
        <v>2</v>
      </c>
      <c r="D189" t="s">
        <v>10</v>
      </c>
      <c r="E189">
        <v>6</v>
      </c>
      <c r="F189" t="s">
        <v>8</v>
      </c>
      <c r="G189" t="s">
        <v>114</v>
      </c>
      <c r="H189">
        <v>368500</v>
      </c>
      <c r="J189" t="s">
        <v>67</v>
      </c>
      <c r="K189">
        <v>368500</v>
      </c>
      <c r="L189">
        <f t="shared" si="23"/>
        <v>0</v>
      </c>
      <c r="M189">
        <v>2</v>
      </c>
      <c r="N189">
        <f t="shared" si="24"/>
        <v>0</v>
      </c>
      <c r="O189">
        <v>6</v>
      </c>
      <c r="P189">
        <f t="shared" si="33"/>
        <v>1</v>
      </c>
      <c r="Q189">
        <f t="shared" si="25"/>
        <v>0</v>
      </c>
      <c r="R189">
        <f t="shared" si="26"/>
        <v>0</v>
      </c>
      <c r="S189">
        <f t="shared" si="27"/>
        <v>0</v>
      </c>
      <c r="T189">
        <f t="shared" si="28"/>
        <v>0</v>
      </c>
      <c r="U189">
        <f t="shared" si="29"/>
        <v>0</v>
      </c>
      <c r="V189">
        <f t="shared" si="30"/>
        <v>1</v>
      </c>
      <c r="W189">
        <f t="shared" si="31"/>
        <v>0</v>
      </c>
    </row>
    <row r="190" spans="1:23" x14ac:dyDescent="0.45">
      <c r="A190" t="s">
        <v>67</v>
      </c>
      <c r="B190" t="s">
        <v>68</v>
      </c>
      <c r="C190">
        <v>1</v>
      </c>
      <c r="D190" t="s">
        <v>10</v>
      </c>
      <c r="E190">
        <v>5</v>
      </c>
      <c r="F190" t="s">
        <v>8</v>
      </c>
      <c r="G190" t="s">
        <v>109</v>
      </c>
      <c r="H190">
        <v>372000</v>
      </c>
      <c r="J190" t="s">
        <v>67</v>
      </c>
      <c r="K190">
        <v>372000</v>
      </c>
      <c r="L190">
        <f t="shared" si="23"/>
        <v>0</v>
      </c>
      <c r="M190">
        <v>1</v>
      </c>
      <c r="N190">
        <f t="shared" si="24"/>
        <v>0</v>
      </c>
      <c r="O190">
        <v>5</v>
      </c>
      <c r="P190">
        <f t="shared" si="33"/>
        <v>1</v>
      </c>
      <c r="Q190">
        <f t="shared" si="25"/>
        <v>1</v>
      </c>
      <c r="R190">
        <f t="shared" si="26"/>
        <v>0</v>
      </c>
      <c r="S190">
        <f t="shared" si="27"/>
        <v>0</v>
      </c>
      <c r="T190">
        <f t="shared" si="28"/>
        <v>0</v>
      </c>
      <c r="U190">
        <f t="shared" si="29"/>
        <v>0</v>
      </c>
      <c r="V190">
        <f t="shared" si="30"/>
        <v>0</v>
      </c>
      <c r="W190">
        <f t="shared" si="31"/>
        <v>0</v>
      </c>
    </row>
    <row r="191" spans="1:23" x14ac:dyDescent="0.45">
      <c r="A191" t="s">
        <v>67</v>
      </c>
      <c r="B191" t="s">
        <v>69</v>
      </c>
      <c r="C191">
        <v>3</v>
      </c>
      <c r="D191" t="s">
        <v>70</v>
      </c>
      <c r="E191">
        <v>6</v>
      </c>
      <c r="F191" t="s">
        <v>8</v>
      </c>
      <c r="G191" t="s">
        <v>112</v>
      </c>
      <c r="H191">
        <v>530000</v>
      </c>
      <c r="J191" t="s">
        <v>67</v>
      </c>
      <c r="K191">
        <v>530000</v>
      </c>
      <c r="L191">
        <f t="shared" si="23"/>
        <v>1</v>
      </c>
      <c r="M191">
        <v>3</v>
      </c>
      <c r="N191">
        <f t="shared" si="24"/>
        <v>1</v>
      </c>
      <c r="O191">
        <v>6</v>
      </c>
      <c r="P191">
        <f t="shared" si="33"/>
        <v>1</v>
      </c>
      <c r="Q191">
        <f t="shared" si="25"/>
        <v>0</v>
      </c>
      <c r="R191">
        <f t="shared" si="26"/>
        <v>0</v>
      </c>
      <c r="S191">
        <f t="shared" si="27"/>
        <v>0</v>
      </c>
      <c r="T191">
        <f t="shared" si="28"/>
        <v>1</v>
      </c>
      <c r="U191">
        <f t="shared" si="29"/>
        <v>0</v>
      </c>
      <c r="V191">
        <f t="shared" si="30"/>
        <v>0</v>
      </c>
      <c r="W191">
        <f t="shared" si="31"/>
        <v>0</v>
      </c>
    </row>
    <row r="192" spans="1:23" x14ac:dyDescent="0.45">
      <c r="A192" t="s">
        <v>67</v>
      </c>
      <c r="B192" t="s">
        <v>68</v>
      </c>
      <c r="C192">
        <v>3</v>
      </c>
      <c r="D192" t="s">
        <v>70</v>
      </c>
      <c r="E192">
        <v>5</v>
      </c>
      <c r="F192" t="s">
        <v>8</v>
      </c>
      <c r="G192" t="s">
        <v>114</v>
      </c>
      <c r="H192">
        <v>343000</v>
      </c>
      <c r="J192" t="s">
        <v>67</v>
      </c>
      <c r="K192">
        <v>343000</v>
      </c>
      <c r="L192">
        <f t="shared" si="23"/>
        <v>0</v>
      </c>
      <c r="M192">
        <v>3</v>
      </c>
      <c r="N192">
        <f t="shared" si="24"/>
        <v>1</v>
      </c>
      <c r="O192">
        <v>5</v>
      </c>
      <c r="P192">
        <f t="shared" si="33"/>
        <v>1</v>
      </c>
      <c r="Q192">
        <f t="shared" si="25"/>
        <v>0</v>
      </c>
      <c r="R192">
        <f t="shared" si="26"/>
        <v>0</v>
      </c>
      <c r="S192">
        <f t="shared" si="27"/>
        <v>0</v>
      </c>
      <c r="T192">
        <f t="shared" si="28"/>
        <v>0</v>
      </c>
      <c r="U192">
        <f t="shared" si="29"/>
        <v>0</v>
      </c>
      <c r="V192">
        <f t="shared" si="30"/>
        <v>1</v>
      </c>
      <c r="W192">
        <f t="shared" si="31"/>
        <v>0</v>
      </c>
    </row>
    <row r="193" spans="1:23" x14ac:dyDescent="0.45">
      <c r="A193" t="s">
        <v>67</v>
      </c>
      <c r="B193" t="s">
        <v>68</v>
      </c>
      <c r="C193">
        <v>3</v>
      </c>
      <c r="D193" t="s">
        <v>70</v>
      </c>
      <c r="E193">
        <v>4</v>
      </c>
      <c r="F193" t="s">
        <v>8</v>
      </c>
      <c r="G193" t="s">
        <v>109</v>
      </c>
      <c r="H193">
        <v>389000</v>
      </c>
      <c r="J193" t="s">
        <v>67</v>
      </c>
      <c r="K193">
        <v>389000</v>
      </c>
      <c r="L193">
        <f t="shared" si="23"/>
        <v>0</v>
      </c>
      <c r="M193">
        <v>3</v>
      </c>
      <c r="N193">
        <f t="shared" si="24"/>
        <v>1</v>
      </c>
      <c r="O193">
        <v>4</v>
      </c>
      <c r="P193">
        <f t="shared" si="33"/>
        <v>1</v>
      </c>
      <c r="Q193">
        <f t="shared" si="25"/>
        <v>1</v>
      </c>
      <c r="R193">
        <f t="shared" si="26"/>
        <v>0</v>
      </c>
      <c r="S193">
        <f t="shared" si="27"/>
        <v>0</v>
      </c>
      <c r="T193">
        <f t="shared" si="28"/>
        <v>0</v>
      </c>
      <c r="U193">
        <f t="shared" si="29"/>
        <v>0</v>
      </c>
      <c r="V193">
        <f t="shared" si="30"/>
        <v>0</v>
      </c>
      <c r="W193">
        <f t="shared" si="31"/>
        <v>0</v>
      </c>
    </row>
    <row r="194" spans="1:23" x14ac:dyDescent="0.45">
      <c r="A194" t="s">
        <v>67</v>
      </c>
      <c r="B194" t="s">
        <v>68</v>
      </c>
      <c r="C194">
        <v>2</v>
      </c>
      <c r="D194" t="s">
        <v>10</v>
      </c>
      <c r="E194">
        <v>3</v>
      </c>
      <c r="F194" t="s">
        <v>27</v>
      </c>
      <c r="G194" t="s">
        <v>110</v>
      </c>
      <c r="H194">
        <v>400000</v>
      </c>
      <c r="J194" t="s">
        <v>67</v>
      </c>
      <c r="K194">
        <v>400000</v>
      </c>
      <c r="L194">
        <f t="shared" ref="L194:L257" si="34">IF(B194="F", 0, 1)</f>
        <v>0</v>
      </c>
      <c r="M194">
        <v>2</v>
      </c>
      <c r="N194">
        <f t="shared" ref="N194:N257" si="35">IF(D194="Bachelor",0,1)</f>
        <v>0</v>
      </c>
      <c r="O194">
        <v>3</v>
      </c>
      <c r="P194">
        <f t="shared" si="33"/>
        <v>0</v>
      </c>
      <c r="Q194">
        <f t="shared" ref="Q194:Q257" si="36">IF(G194="EFCAB", 1, 0)</f>
        <v>0</v>
      </c>
      <c r="R194">
        <f t="shared" ref="R194:R257" si="37">IF(G194="BRIP", 1, 0)</f>
        <v>1</v>
      </c>
      <c r="S194">
        <f t="shared" ref="S194:S257" si="38">IF(G194="PPS", 1, 0)</f>
        <v>0</v>
      </c>
      <c r="T194">
        <f t="shared" ref="T194:T257" si="39">IF(G194="TIMPT", 1, 0)</f>
        <v>0</v>
      </c>
      <c r="U194">
        <f t="shared" ref="U194:U257" si="40">IF(G194="TESLO", 1, 0)</f>
        <v>0</v>
      </c>
      <c r="V194">
        <f t="shared" ref="V194:V257" si="41">IF(G194="HRTAC", 1, 0)</f>
        <v>0</v>
      </c>
      <c r="W194">
        <f t="shared" ref="W194:W257" si="42">IF(G194="Other", 1, 0)</f>
        <v>0</v>
      </c>
    </row>
    <row r="195" spans="1:23" x14ac:dyDescent="0.45">
      <c r="A195" t="s">
        <v>67</v>
      </c>
      <c r="B195" t="s">
        <v>68</v>
      </c>
      <c r="C195">
        <v>2</v>
      </c>
      <c r="D195" t="s">
        <v>10</v>
      </c>
      <c r="E195">
        <v>4</v>
      </c>
      <c r="F195" t="s">
        <v>8</v>
      </c>
      <c r="G195" t="s">
        <v>71</v>
      </c>
      <c r="H195">
        <v>400000</v>
      </c>
      <c r="J195" t="s">
        <v>67</v>
      </c>
      <c r="K195">
        <v>400000</v>
      </c>
      <c r="L195">
        <f t="shared" si="34"/>
        <v>0</v>
      </c>
      <c r="M195">
        <v>2</v>
      </c>
      <c r="N195">
        <f t="shared" si="35"/>
        <v>0</v>
      </c>
      <c r="O195">
        <v>4</v>
      </c>
      <c r="P195">
        <f t="shared" si="33"/>
        <v>1</v>
      </c>
      <c r="Q195">
        <f t="shared" si="36"/>
        <v>0</v>
      </c>
      <c r="R195">
        <f t="shared" si="37"/>
        <v>0</v>
      </c>
      <c r="S195">
        <f t="shared" si="38"/>
        <v>0</v>
      </c>
      <c r="T195">
        <f t="shared" si="39"/>
        <v>0</v>
      </c>
      <c r="U195">
        <f t="shared" si="40"/>
        <v>0</v>
      </c>
      <c r="V195">
        <f t="shared" si="41"/>
        <v>0</v>
      </c>
      <c r="W195">
        <f t="shared" si="42"/>
        <v>1</v>
      </c>
    </row>
    <row r="196" spans="1:23" x14ac:dyDescent="0.45">
      <c r="A196" t="s">
        <v>67</v>
      </c>
      <c r="B196" t="s">
        <v>69</v>
      </c>
      <c r="C196">
        <v>2</v>
      </c>
      <c r="D196" t="s">
        <v>10</v>
      </c>
      <c r="E196">
        <v>4</v>
      </c>
      <c r="F196" t="s">
        <v>8</v>
      </c>
      <c r="G196" t="s">
        <v>109</v>
      </c>
      <c r="H196">
        <v>410000</v>
      </c>
      <c r="J196" t="s">
        <v>67</v>
      </c>
      <c r="K196">
        <v>410000</v>
      </c>
      <c r="L196">
        <f t="shared" si="34"/>
        <v>1</v>
      </c>
      <c r="M196">
        <v>2</v>
      </c>
      <c r="N196">
        <f t="shared" si="35"/>
        <v>0</v>
      </c>
      <c r="O196">
        <v>4</v>
      </c>
      <c r="P196">
        <f t="shared" si="33"/>
        <v>1</v>
      </c>
      <c r="Q196">
        <f t="shared" si="36"/>
        <v>1</v>
      </c>
      <c r="R196">
        <f t="shared" si="37"/>
        <v>0</v>
      </c>
      <c r="S196">
        <f t="shared" si="38"/>
        <v>0</v>
      </c>
      <c r="T196">
        <f t="shared" si="39"/>
        <v>0</v>
      </c>
      <c r="U196">
        <f t="shared" si="40"/>
        <v>0</v>
      </c>
      <c r="V196">
        <f t="shared" si="41"/>
        <v>0</v>
      </c>
      <c r="W196">
        <f t="shared" si="42"/>
        <v>0</v>
      </c>
    </row>
    <row r="197" spans="1:23" x14ac:dyDescent="0.45">
      <c r="A197" t="s">
        <v>67</v>
      </c>
      <c r="B197" t="s">
        <v>69</v>
      </c>
      <c r="C197">
        <v>3</v>
      </c>
      <c r="D197" t="s">
        <v>10</v>
      </c>
      <c r="E197">
        <v>4</v>
      </c>
      <c r="F197" t="s">
        <v>8</v>
      </c>
      <c r="G197" t="s">
        <v>110</v>
      </c>
      <c r="H197">
        <v>100000</v>
      </c>
      <c r="J197" t="s">
        <v>67</v>
      </c>
      <c r="K197">
        <v>100000</v>
      </c>
      <c r="L197">
        <f t="shared" si="34"/>
        <v>1</v>
      </c>
      <c r="M197">
        <v>3</v>
      </c>
      <c r="N197">
        <f t="shared" si="35"/>
        <v>0</v>
      </c>
      <c r="O197">
        <v>4</v>
      </c>
      <c r="P197">
        <f t="shared" si="33"/>
        <v>1</v>
      </c>
      <c r="Q197">
        <f t="shared" si="36"/>
        <v>0</v>
      </c>
      <c r="R197">
        <f t="shared" si="37"/>
        <v>1</v>
      </c>
      <c r="S197">
        <f t="shared" si="38"/>
        <v>0</v>
      </c>
      <c r="T197">
        <f t="shared" si="39"/>
        <v>0</v>
      </c>
      <c r="U197">
        <f t="shared" si="40"/>
        <v>0</v>
      </c>
      <c r="V197">
        <f t="shared" si="41"/>
        <v>0</v>
      </c>
      <c r="W197">
        <f t="shared" si="42"/>
        <v>0</v>
      </c>
    </row>
    <row r="198" spans="1:23" x14ac:dyDescent="0.45">
      <c r="A198" t="s">
        <v>67</v>
      </c>
      <c r="B198" t="s">
        <v>69</v>
      </c>
      <c r="C198">
        <v>2</v>
      </c>
      <c r="D198" t="s">
        <v>70</v>
      </c>
      <c r="E198">
        <v>5</v>
      </c>
      <c r="F198" t="s">
        <v>8</v>
      </c>
      <c r="G198" t="s">
        <v>113</v>
      </c>
      <c r="H198">
        <v>450000</v>
      </c>
      <c r="J198" t="s">
        <v>67</v>
      </c>
      <c r="K198">
        <v>450000</v>
      </c>
      <c r="L198">
        <f t="shared" si="34"/>
        <v>1</v>
      </c>
      <c r="M198">
        <v>2</v>
      </c>
      <c r="N198">
        <f t="shared" si="35"/>
        <v>1</v>
      </c>
      <c r="O198">
        <v>5</v>
      </c>
      <c r="P198">
        <f t="shared" si="33"/>
        <v>1</v>
      </c>
      <c r="Q198">
        <f t="shared" si="36"/>
        <v>0</v>
      </c>
      <c r="R198">
        <f t="shared" si="37"/>
        <v>0</v>
      </c>
      <c r="S198">
        <f t="shared" si="38"/>
        <v>0</v>
      </c>
      <c r="T198">
        <f t="shared" si="39"/>
        <v>0</v>
      </c>
      <c r="U198">
        <f t="shared" si="40"/>
        <v>1</v>
      </c>
      <c r="V198">
        <f t="shared" si="41"/>
        <v>0</v>
      </c>
      <c r="W198">
        <f t="shared" si="42"/>
        <v>0</v>
      </c>
    </row>
    <row r="199" spans="1:23" x14ac:dyDescent="0.45">
      <c r="A199" t="s">
        <v>67</v>
      </c>
      <c r="B199" t="s">
        <v>68</v>
      </c>
      <c r="C199">
        <v>2</v>
      </c>
      <c r="D199" t="s">
        <v>70</v>
      </c>
      <c r="E199">
        <v>6</v>
      </c>
      <c r="F199" t="s">
        <v>8</v>
      </c>
      <c r="G199" t="s">
        <v>109</v>
      </c>
      <c r="H199">
        <v>654000</v>
      </c>
      <c r="J199" t="s">
        <v>67</v>
      </c>
      <c r="K199">
        <v>654000</v>
      </c>
      <c r="L199">
        <f t="shared" si="34"/>
        <v>0</v>
      </c>
      <c r="M199">
        <v>2</v>
      </c>
      <c r="N199">
        <f t="shared" si="35"/>
        <v>1</v>
      </c>
      <c r="O199">
        <v>6</v>
      </c>
      <c r="P199">
        <f t="shared" si="33"/>
        <v>1</v>
      </c>
      <c r="Q199">
        <f t="shared" si="36"/>
        <v>1</v>
      </c>
      <c r="R199">
        <f t="shared" si="37"/>
        <v>0</v>
      </c>
      <c r="S199">
        <f t="shared" si="38"/>
        <v>0</v>
      </c>
      <c r="T199">
        <f t="shared" si="39"/>
        <v>0</v>
      </c>
      <c r="U199">
        <f t="shared" si="40"/>
        <v>0</v>
      </c>
      <c r="V199">
        <f t="shared" si="41"/>
        <v>0</v>
      </c>
      <c r="W199">
        <f t="shared" si="42"/>
        <v>0</v>
      </c>
    </row>
    <row r="200" spans="1:23" x14ac:dyDescent="0.45">
      <c r="A200" t="s">
        <v>67</v>
      </c>
      <c r="B200" t="s">
        <v>68</v>
      </c>
      <c r="C200">
        <v>3</v>
      </c>
      <c r="D200" t="s">
        <v>70</v>
      </c>
      <c r="E200">
        <v>6</v>
      </c>
      <c r="F200" t="s">
        <v>8</v>
      </c>
      <c r="G200" t="s">
        <v>112</v>
      </c>
      <c r="H200">
        <v>510000</v>
      </c>
      <c r="J200" t="s">
        <v>67</v>
      </c>
      <c r="K200">
        <v>510000</v>
      </c>
      <c r="L200">
        <f t="shared" si="34"/>
        <v>0</v>
      </c>
      <c r="M200">
        <v>3</v>
      </c>
      <c r="N200">
        <f t="shared" si="35"/>
        <v>1</v>
      </c>
      <c r="O200">
        <v>6</v>
      </c>
      <c r="P200">
        <f t="shared" si="33"/>
        <v>1</v>
      </c>
      <c r="Q200">
        <f t="shared" si="36"/>
        <v>0</v>
      </c>
      <c r="R200">
        <f t="shared" si="37"/>
        <v>0</v>
      </c>
      <c r="S200">
        <f t="shared" si="38"/>
        <v>0</v>
      </c>
      <c r="T200">
        <f t="shared" si="39"/>
        <v>1</v>
      </c>
      <c r="U200">
        <f t="shared" si="40"/>
        <v>0</v>
      </c>
      <c r="V200">
        <f t="shared" si="41"/>
        <v>0</v>
      </c>
      <c r="W200">
        <f t="shared" si="42"/>
        <v>0</v>
      </c>
    </row>
    <row r="201" spans="1:23" x14ac:dyDescent="0.45">
      <c r="A201" t="s">
        <v>67</v>
      </c>
      <c r="B201" t="s">
        <v>68</v>
      </c>
      <c r="C201">
        <v>2</v>
      </c>
      <c r="D201" t="s">
        <v>10</v>
      </c>
      <c r="E201">
        <v>4</v>
      </c>
      <c r="F201" t="s">
        <v>8</v>
      </c>
      <c r="G201" t="s">
        <v>109</v>
      </c>
      <c r="H201">
        <v>450000</v>
      </c>
      <c r="J201" t="s">
        <v>67</v>
      </c>
      <c r="K201">
        <v>450000</v>
      </c>
      <c r="L201">
        <f t="shared" si="34"/>
        <v>0</v>
      </c>
      <c r="M201">
        <v>2</v>
      </c>
      <c r="N201">
        <f t="shared" si="35"/>
        <v>0</v>
      </c>
      <c r="O201">
        <v>4</v>
      </c>
      <c r="P201">
        <f t="shared" si="33"/>
        <v>1</v>
      </c>
      <c r="Q201">
        <f t="shared" si="36"/>
        <v>1</v>
      </c>
      <c r="R201">
        <f t="shared" si="37"/>
        <v>0</v>
      </c>
      <c r="S201">
        <f t="shared" si="38"/>
        <v>0</v>
      </c>
      <c r="T201">
        <f t="shared" si="39"/>
        <v>0</v>
      </c>
      <c r="U201">
        <f t="shared" si="40"/>
        <v>0</v>
      </c>
      <c r="V201">
        <f t="shared" si="41"/>
        <v>0</v>
      </c>
      <c r="W201">
        <f t="shared" si="42"/>
        <v>0</v>
      </c>
    </row>
    <row r="202" spans="1:23" x14ac:dyDescent="0.45">
      <c r="A202" t="s">
        <v>67</v>
      </c>
      <c r="B202" t="s">
        <v>68</v>
      </c>
      <c r="C202">
        <v>5</v>
      </c>
      <c r="D202" t="s">
        <v>70</v>
      </c>
      <c r="E202">
        <v>5</v>
      </c>
      <c r="F202" t="s">
        <v>27</v>
      </c>
      <c r="G202" t="s">
        <v>109</v>
      </c>
      <c r="H202">
        <v>464800</v>
      </c>
      <c r="J202" t="s">
        <v>67</v>
      </c>
      <c r="K202">
        <v>464800</v>
      </c>
      <c r="L202">
        <f t="shared" si="34"/>
        <v>0</v>
      </c>
      <c r="M202">
        <v>5</v>
      </c>
      <c r="N202">
        <f t="shared" si="35"/>
        <v>1</v>
      </c>
      <c r="O202">
        <v>5</v>
      </c>
      <c r="P202">
        <f t="shared" si="33"/>
        <v>0</v>
      </c>
      <c r="Q202">
        <f t="shared" si="36"/>
        <v>1</v>
      </c>
      <c r="R202">
        <f t="shared" si="37"/>
        <v>0</v>
      </c>
      <c r="S202">
        <f t="shared" si="38"/>
        <v>0</v>
      </c>
      <c r="T202">
        <f t="shared" si="39"/>
        <v>0</v>
      </c>
      <c r="U202">
        <f t="shared" si="40"/>
        <v>0</v>
      </c>
      <c r="V202">
        <f t="shared" si="41"/>
        <v>0</v>
      </c>
      <c r="W202">
        <f t="shared" si="42"/>
        <v>0</v>
      </c>
    </row>
    <row r="203" spans="1:23" x14ac:dyDescent="0.45">
      <c r="A203" t="s">
        <v>67</v>
      </c>
      <c r="B203" t="s">
        <v>69</v>
      </c>
      <c r="C203">
        <v>2</v>
      </c>
      <c r="D203" t="s">
        <v>10</v>
      </c>
      <c r="E203">
        <v>5</v>
      </c>
      <c r="F203" t="s">
        <v>8</v>
      </c>
      <c r="G203" t="s">
        <v>112</v>
      </c>
      <c r="H203">
        <v>390000</v>
      </c>
      <c r="J203" t="s">
        <v>67</v>
      </c>
      <c r="K203">
        <v>390000</v>
      </c>
      <c r="L203">
        <f t="shared" si="34"/>
        <v>1</v>
      </c>
      <c r="M203">
        <v>2</v>
      </c>
      <c r="N203">
        <f t="shared" si="35"/>
        <v>0</v>
      </c>
      <c r="O203">
        <v>5</v>
      </c>
      <c r="P203">
        <f t="shared" si="33"/>
        <v>1</v>
      </c>
      <c r="Q203">
        <f t="shared" si="36"/>
        <v>0</v>
      </c>
      <c r="R203">
        <f t="shared" si="37"/>
        <v>0</v>
      </c>
      <c r="S203">
        <f t="shared" si="38"/>
        <v>0</v>
      </c>
      <c r="T203">
        <f t="shared" si="39"/>
        <v>1</v>
      </c>
      <c r="U203">
        <f t="shared" si="40"/>
        <v>0</v>
      </c>
      <c r="V203">
        <f t="shared" si="41"/>
        <v>0</v>
      </c>
      <c r="W203">
        <f t="shared" si="42"/>
        <v>0</v>
      </c>
    </row>
    <row r="204" spans="1:23" x14ac:dyDescent="0.45">
      <c r="A204" t="s">
        <v>67</v>
      </c>
      <c r="B204" t="s">
        <v>69</v>
      </c>
      <c r="C204">
        <v>1</v>
      </c>
      <c r="D204" t="s">
        <v>10</v>
      </c>
      <c r="E204">
        <v>4</v>
      </c>
      <c r="F204" t="s">
        <v>8</v>
      </c>
      <c r="G204" t="s">
        <v>109</v>
      </c>
      <c r="H204">
        <v>410000</v>
      </c>
      <c r="J204" t="s">
        <v>67</v>
      </c>
      <c r="K204">
        <v>410000</v>
      </c>
      <c r="L204">
        <f t="shared" si="34"/>
        <v>1</v>
      </c>
      <c r="M204">
        <v>1</v>
      </c>
      <c r="N204">
        <f t="shared" si="35"/>
        <v>0</v>
      </c>
      <c r="O204">
        <v>4</v>
      </c>
      <c r="P204">
        <f t="shared" si="33"/>
        <v>1</v>
      </c>
      <c r="Q204">
        <f t="shared" si="36"/>
        <v>1</v>
      </c>
      <c r="R204">
        <f t="shared" si="37"/>
        <v>0</v>
      </c>
      <c r="S204">
        <f t="shared" si="38"/>
        <v>0</v>
      </c>
      <c r="T204">
        <f t="shared" si="39"/>
        <v>0</v>
      </c>
      <c r="U204">
        <f t="shared" si="40"/>
        <v>0</v>
      </c>
      <c r="V204">
        <f t="shared" si="41"/>
        <v>0</v>
      </c>
      <c r="W204">
        <f t="shared" si="42"/>
        <v>0</v>
      </c>
    </row>
    <row r="205" spans="1:23" x14ac:dyDescent="0.45">
      <c r="A205" t="s">
        <v>67</v>
      </c>
      <c r="B205" t="s">
        <v>69</v>
      </c>
      <c r="C205">
        <v>2</v>
      </c>
      <c r="D205" t="s">
        <v>10</v>
      </c>
      <c r="E205">
        <v>5</v>
      </c>
      <c r="F205" t="s">
        <v>8</v>
      </c>
      <c r="G205" t="s">
        <v>109</v>
      </c>
      <c r="H205">
        <v>463000</v>
      </c>
      <c r="J205" t="s">
        <v>67</v>
      </c>
      <c r="K205">
        <v>463000</v>
      </c>
      <c r="L205">
        <f t="shared" si="34"/>
        <v>1</v>
      </c>
      <c r="M205">
        <v>2</v>
      </c>
      <c r="N205">
        <f t="shared" si="35"/>
        <v>0</v>
      </c>
      <c r="O205">
        <v>5</v>
      </c>
      <c r="P205">
        <f t="shared" si="33"/>
        <v>1</v>
      </c>
      <c r="Q205">
        <f t="shared" si="36"/>
        <v>1</v>
      </c>
      <c r="R205">
        <f t="shared" si="37"/>
        <v>0</v>
      </c>
      <c r="S205">
        <f t="shared" si="38"/>
        <v>0</v>
      </c>
      <c r="T205">
        <f t="shared" si="39"/>
        <v>0</v>
      </c>
      <c r="U205">
        <f t="shared" si="40"/>
        <v>0</v>
      </c>
      <c r="V205">
        <f t="shared" si="41"/>
        <v>0</v>
      </c>
      <c r="W205">
        <f t="shared" si="42"/>
        <v>0</v>
      </c>
    </row>
    <row r="206" spans="1:23" x14ac:dyDescent="0.45">
      <c r="A206" t="s">
        <v>67</v>
      </c>
      <c r="B206" t="s">
        <v>68</v>
      </c>
      <c r="C206">
        <v>2</v>
      </c>
      <c r="D206" t="s">
        <v>70</v>
      </c>
      <c r="E206">
        <v>6</v>
      </c>
      <c r="F206" t="s">
        <v>8</v>
      </c>
      <c r="G206" t="s">
        <v>109</v>
      </c>
      <c r="H206">
        <v>445000</v>
      </c>
      <c r="J206" t="s">
        <v>67</v>
      </c>
      <c r="K206">
        <v>445000</v>
      </c>
      <c r="L206">
        <f t="shared" si="34"/>
        <v>0</v>
      </c>
      <c r="M206">
        <v>2</v>
      </c>
      <c r="N206">
        <f t="shared" si="35"/>
        <v>1</v>
      </c>
      <c r="O206">
        <v>6</v>
      </c>
      <c r="P206">
        <f t="shared" si="33"/>
        <v>1</v>
      </c>
      <c r="Q206">
        <f t="shared" si="36"/>
        <v>1</v>
      </c>
      <c r="R206">
        <f t="shared" si="37"/>
        <v>0</v>
      </c>
      <c r="S206">
        <f t="shared" si="38"/>
        <v>0</v>
      </c>
      <c r="T206">
        <f t="shared" si="39"/>
        <v>0</v>
      </c>
      <c r="U206">
        <f t="shared" si="40"/>
        <v>0</v>
      </c>
      <c r="V206">
        <f t="shared" si="41"/>
        <v>0</v>
      </c>
      <c r="W206">
        <f t="shared" si="42"/>
        <v>0</v>
      </c>
    </row>
    <row r="207" spans="1:23" x14ac:dyDescent="0.45">
      <c r="A207" t="s">
        <v>67</v>
      </c>
      <c r="B207" t="s">
        <v>69</v>
      </c>
      <c r="C207">
        <v>1</v>
      </c>
      <c r="D207" t="s">
        <v>10</v>
      </c>
      <c r="E207">
        <v>5</v>
      </c>
      <c r="F207" t="s">
        <v>8</v>
      </c>
      <c r="G207" t="s">
        <v>109</v>
      </c>
      <c r="H207">
        <v>450000</v>
      </c>
      <c r="J207" t="s">
        <v>67</v>
      </c>
      <c r="K207">
        <v>450000</v>
      </c>
      <c r="L207">
        <f t="shared" si="34"/>
        <v>1</v>
      </c>
      <c r="M207">
        <v>1</v>
      </c>
      <c r="N207">
        <f t="shared" si="35"/>
        <v>0</v>
      </c>
      <c r="O207">
        <v>5</v>
      </c>
      <c r="P207">
        <f t="shared" si="33"/>
        <v>1</v>
      </c>
      <c r="Q207">
        <f t="shared" si="36"/>
        <v>1</v>
      </c>
      <c r="R207">
        <f t="shared" si="37"/>
        <v>0</v>
      </c>
      <c r="S207">
        <f t="shared" si="38"/>
        <v>0</v>
      </c>
      <c r="T207">
        <f t="shared" si="39"/>
        <v>0</v>
      </c>
      <c r="U207">
        <f t="shared" si="40"/>
        <v>0</v>
      </c>
      <c r="V207">
        <f t="shared" si="41"/>
        <v>0</v>
      </c>
      <c r="W207">
        <f t="shared" si="42"/>
        <v>0</v>
      </c>
    </row>
    <row r="208" spans="1:23" x14ac:dyDescent="0.45">
      <c r="A208" t="s">
        <v>67</v>
      </c>
      <c r="B208" t="s">
        <v>68</v>
      </c>
      <c r="C208">
        <v>2</v>
      </c>
      <c r="D208" t="s">
        <v>10</v>
      </c>
      <c r="E208">
        <v>4</v>
      </c>
      <c r="F208" t="s">
        <v>8</v>
      </c>
      <c r="G208" t="s">
        <v>113</v>
      </c>
      <c r="H208">
        <v>485000</v>
      </c>
      <c r="J208" t="s">
        <v>67</v>
      </c>
      <c r="K208">
        <v>485000</v>
      </c>
      <c r="L208">
        <f t="shared" si="34"/>
        <v>0</v>
      </c>
      <c r="M208">
        <v>2</v>
      </c>
      <c r="N208">
        <f t="shared" si="35"/>
        <v>0</v>
      </c>
      <c r="O208">
        <v>4</v>
      </c>
      <c r="P208">
        <f t="shared" si="33"/>
        <v>1</v>
      </c>
      <c r="Q208">
        <f t="shared" si="36"/>
        <v>0</v>
      </c>
      <c r="R208">
        <f t="shared" si="37"/>
        <v>0</v>
      </c>
      <c r="S208">
        <f t="shared" si="38"/>
        <v>0</v>
      </c>
      <c r="T208">
        <f t="shared" si="39"/>
        <v>0</v>
      </c>
      <c r="U208">
        <f t="shared" si="40"/>
        <v>1</v>
      </c>
      <c r="V208">
        <f t="shared" si="41"/>
        <v>0</v>
      </c>
      <c r="W208">
        <f t="shared" si="42"/>
        <v>0</v>
      </c>
    </row>
    <row r="209" spans="1:23" x14ac:dyDescent="0.45">
      <c r="A209" t="s">
        <v>67</v>
      </c>
      <c r="B209" t="s">
        <v>69</v>
      </c>
      <c r="C209">
        <v>3</v>
      </c>
      <c r="D209" t="s">
        <v>70</v>
      </c>
      <c r="E209">
        <v>4</v>
      </c>
      <c r="F209" t="s">
        <v>8</v>
      </c>
      <c r="G209" t="s">
        <v>111</v>
      </c>
      <c r="H209">
        <v>480000</v>
      </c>
      <c r="J209" t="s">
        <v>67</v>
      </c>
      <c r="K209">
        <v>480000</v>
      </c>
      <c r="L209">
        <f t="shared" si="34"/>
        <v>1</v>
      </c>
      <c r="M209">
        <v>3</v>
      </c>
      <c r="N209">
        <f t="shared" si="35"/>
        <v>1</v>
      </c>
      <c r="O209">
        <v>4</v>
      </c>
      <c r="P209">
        <f t="shared" si="33"/>
        <v>1</v>
      </c>
      <c r="Q209">
        <f t="shared" si="36"/>
        <v>0</v>
      </c>
      <c r="R209">
        <f t="shared" si="37"/>
        <v>0</v>
      </c>
      <c r="S209">
        <f t="shared" si="38"/>
        <v>1</v>
      </c>
      <c r="T209">
        <f t="shared" si="39"/>
        <v>0</v>
      </c>
      <c r="U209">
        <f t="shared" si="40"/>
        <v>0</v>
      </c>
      <c r="V209">
        <f t="shared" si="41"/>
        <v>0</v>
      </c>
      <c r="W209">
        <f t="shared" si="42"/>
        <v>0</v>
      </c>
    </row>
    <row r="210" spans="1:23" x14ac:dyDescent="0.45">
      <c r="A210" t="s">
        <v>67</v>
      </c>
      <c r="B210" t="s">
        <v>68</v>
      </c>
      <c r="C210">
        <v>3</v>
      </c>
      <c r="D210" t="s">
        <v>70</v>
      </c>
      <c r="E210">
        <v>5</v>
      </c>
      <c r="F210" t="s">
        <v>8</v>
      </c>
      <c r="G210" t="s">
        <v>71</v>
      </c>
      <c r="H210">
        <v>500000</v>
      </c>
      <c r="J210" t="s">
        <v>67</v>
      </c>
      <c r="K210">
        <v>500000</v>
      </c>
      <c r="L210">
        <f t="shared" si="34"/>
        <v>0</v>
      </c>
      <c r="M210">
        <v>3</v>
      </c>
      <c r="N210">
        <f t="shared" si="35"/>
        <v>1</v>
      </c>
      <c r="O210">
        <v>5</v>
      </c>
      <c r="P210">
        <f t="shared" si="33"/>
        <v>1</v>
      </c>
      <c r="Q210">
        <f t="shared" si="36"/>
        <v>0</v>
      </c>
      <c r="R210">
        <f t="shared" si="37"/>
        <v>0</v>
      </c>
      <c r="S210">
        <f t="shared" si="38"/>
        <v>0</v>
      </c>
      <c r="T210">
        <f t="shared" si="39"/>
        <v>0</v>
      </c>
      <c r="U210">
        <f t="shared" si="40"/>
        <v>0</v>
      </c>
      <c r="V210">
        <f t="shared" si="41"/>
        <v>0</v>
      </c>
      <c r="W210">
        <f t="shared" si="42"/>
        <v>1</v>
      </c>
    </row>
    <row r="211" spans="1:23" x14ac:dyDescent="0.45">
      <c r="A211" t="s">
        <v>67</v>
      </c>
      <c r="B211" t="s">
        <v>68</v>
      </c>
      <c r="C211">
        <v>2</v>
      </c>
      <c r="D211" t="s">
        <v>70</v>
      </c>
      <c r="E211">
        <v>5</v>
      </c>
      <c r="F211" t="s">
        <v>8</v>
      </c>
      <c r="G211" t="s">
        <v>112</v>
      </c>
      <c r="H211">
        <v>420000</v>
      </c>
      <c r="J211" t="s">
        <v>67</v>
      </c>
      <c r="K211">
        <v>420000</v>
      </c>
      <c r="L211">
        <f t="shared" si="34"/>
        <v>0</v>
      </c>
      <c r="M211">
        <v>2</v>
      </c>
      <c r="N211">
        <f t="shared" si="35"/>
        <v>1</v>
      </c>
      <c r="O211">
        <v>5</v>
      </c>
      <c r="P211">
        <f t="shared" si="33"/>
        <v>1</v>
      </c>
      <c r="Q211">
        <f t="shared" si="36"/>
        <v>0</v>
      </c>
      <c r="R211">
        <f t="shared" si="37"/>
        <v>0</v>
      </c>
      <c r="S211">
        <f t="shared" si="38"/>
        <v>0</v>
      </c>
      <c r="T211">
        <f t="shared" si="39"/>
        <v>1</v>
      </c>
      <c r="U211">
        <f t="shared" si="40"/>
        <v>0</v>
      </c>
      <c r="V211">
        <f t="shared" si="41"/>
        <v>0</v>
      </c>
      <c r="W211">
        <f t="shared" si="42"/>
        <v>0</v>
      </c>
    </row>
    <row r="212" spans="1:23" x14ac:dyDescent="0.45">
      <c r="A212" t="s">
        <v>67</v>
      </c>
      <c r="B212" t="s">
        <v>69</v>
      </c>
      <c r="C212">
        <v>4</v>
      </c>
      <c r="D212" t="s">
        <v>70</v>
      </c>
      <c r="E212">
        <v>5</v>
      </c>
      <c r="F212" t="s">
        <v>8</v>
      </c>
      <c r="G212" t="s">
        <v>112</v>
      </c>
      <c r="H212">
        <v>505000</v>
      </c>
      <c r="J212" t="s">
        <v>67</v>
      </c>
      <c r="K212">
        <v>505000</v>
      </c>
      <c r="L212">
        <f t="shared" si="34"/>
        <v>1</v>
      </c>
      <c r="M212">
        <v>4</v>
      </c>
      <c r="N212">
        <f t="shared" si="35"/>
        <v>1</v>
      </c>
      <c r="O212">
        <v>5</v>
      </c>
      <c r="P212">
        <f t="shared" si="33"/>
        <v>1</v>
      </c>
      <c r="Q212">
        <f t="shared" si="36"/>
        <v>0</v>
      </c>
      <c r="R212">
        <f t="shared" si="37"/>
        <v>0</v>
      </c>
      <c r="S212">
        <f t="shared" si="38"/>
        <v>0</v>
      </c>
      <c r="T212">
        <f t="shared" si="39"/>
        <v>1</v>
      </c>
      <c r="U212">
        <f t="shared" si="40"/>
        <v>0</v>
      </c>
      <c r="V212">
        <f t="shared" si="41"/>
        <v>0</v>
      </c>
      <c r="W212">
        <f t="shared" si="42"/>
        <v>0</v>
      </c>
    </row>
    <row r="213" spans="1:23" x14ac:dyDescent="0.45">
      <c r="A213" t="s">
        <v>67</v>
      </c>
      <c r="B213" t="s">
        <v>69</v>
      </c>
      <c r="C213">
        <v>3</v>
      </c>
      <c r="D213" t="s">
        <v>70</v>
      </c>
      <c r="E213">
        <v>5</v>
      </c>
      <c r="F213" t="s">
        <v>8</v>
      </c>
      <c r="G213" t="s">
        <v>109</v>
      </c>
      <c r="H213">
        <v>455000</v>
      </c>
      <c r="J213" t="s">
        <v>67</v>
      </c>
      <c r="K213">
        <v>455000</v>
      </c>
      <c r="L213">
        <f t="shared" si="34"/>
        <v>1</v>
      </c>
      <c r="M213">
        <v>3</v>
      </c>
      <c r="N213">
        <f t="shared" si="35"/>
        <v>1</v>
      </c>
      <c r="O213">
        <v>5</v>
      </c>
      <c r="P213">
        <f t="shared" si="33"/>
        <v>1</v>
      </c>
      <c r="Q213">
        <f t="shared" si="36"/>
        <v>1</v>
      </c>
      <c r="R213">
        <f t="shared" si="37"/>
        <v>0</v>
      </c>
      <c r="S213">
        <f t="shared" si="38"/>
        <v>0</v>
      </c>
      <c r="T213">
        <f t="shared" si="39"/>
        <v>0</v>
      </c>
      <c r="U213">
        <f t="shared" si="40"/>
        <v>0</v>
      </c>
      <c r="V213">
        <f t="shared" si="41"/>
        <v>0</v>
      </c>
      <c r="W213">
        <f t="shared" si="42"/>
        <v>0</v>
      </c>
    </row>
    <row r="214" spans="1:23" x14ac:dyDescent="0.45">
      <c r="A214" t="s">
        <v>67</v>
      </c>
      <c r="B214" t="s">
        <v>69</v>
      </c>
      <c r="C214">
        <v>2</v>
      </c>
      <c r="D214" t="s">
        <v>10</v>
      </c>
      <c r="E214">
        <v>4</v>
      </c>
      <c r="F214" t="s">
        <v>8</v>
      </c>
      <c r="G214" t="s">
        <v>109</v>
      </c>
      <c r="H214">
        <v>387000</v>
      </c>
      <c r="J214" t="s">
        <v>67</v>
      </c>
      <c r="K214">
        <v>387000</v>
      </c>
      <c r="L214">
        <f t="shared" si="34"/>
        <v>1</v>
      </c>
      <c r="M214">
        <v>2</v>
      </c>
      <c r="N214">
        <f t="shared" si="35"/>
        <v>0</v>
      </c>
      <c r="O214">
        <v>4</v>
      </c>
      <c r="P214">
        <f t="shared" si="33"/>
        <v>1</v>
      </c>
      <c r="Q214">
        <f t="shared" si="36"/>
        <v>1</v>
      </c>
      <c r="R214">
        <f t="shared" si="37"/>
        <v>0</v>
      </c>
      <c r="S214">
        <f t="shared" si="38"/>
        <v>0</v>
      </c>
      <c r="T214">
        <f t="shared" si="39"/>
        <v>0</v>
      </c>
      <c r="U214">
        <f t="shared" si="40"/>
        <v>0</v>
      </c>
      <c r="V214">
        <f t="shared" si="41"/>
        <v>0</v>
      </c>
      <c r="W214">
        <f t="shared" si="42"/>
        <v>0</v>
      </c>
    </row>
    <row r="215" spans="1:23" x14ac:dyDescent="0.45">
      <c r="A215" t="s">
        <v>67</v>
      </c>
      <c r="B215" t="s">
        <v>68</v>
      </c>
      <c r="C215">
        <v>2</v>
      </c>
      <c r="D215" t="s">
        <v>70</v>
      </c>
      <c r="E215">
        <v>5</v>
      </c>
      <c r="F215" t="s">
        <v>8</v>
      </c>
      <c r="G215" t="s">
        <v>112</v>
      </c>
      <c r="H215">
        <v>430000</v>
      </c>
      <c r="J215" t="s">
        <v>67</v>
      </c>
      <c r="K215">
        <v>430000</v>
      </c>
      <c r="L215">
        <f t="shared" si="34"/>
        <v>0</v>
      </c>
      <c r="M215">
        <v>2</v>
      </c>
      <c r="N215">
        <f t="shared" si="35"/>
        <v>1</v>
      </c>
      <c r="O215">
        <v>5</v>
      </c>
      <c r="P215">
        <f t="shared" si="33"/>
        <v>1</v>
      </c>
      <c r="Q215">
        <f t="shared" si="36"/>
        <v>0</v>
      </c>
      <c r="R215">
        <f t="shared" si="37"/>
        <v>0</v>
      </c>
      <c r="S215">
        <f t="shared" si="38"/>
        <v>0</v>
      </c>
      <c r="T215">
        <f t="shared" si="39"/>
        <v>1</v>
      </c>
      <c r="U215">
        <f t="shared" si="40"/>
        <v>0</v>
      </c>
      <c r="V215">
        <f t="shared" si="41"/>
        <v>0</v>
      </c>
      <c r="W215">
        <f t="shared" si="42"/>
        <v>0</v>
      </c>
    </row>
    <row r="216" spans="1:23" x14ac:dyDescent="0.45">
      <c r="A216" t="s">
        <v>67</v>
      </c>
      <c r="B216" t="s">
        <v>69</v>
      </c>
      <c r="C216">
        <v>3</v>
      </c>
      <c r="D216" t="s">
        <v>70</v>
      </c>
      <c r="E216">
        <v>5</v>
      </c>
      <c r="F216" t="s">
        <v>8</v>
      </c>
      <c r="G216" t="s">
        <v>109</v>
      </c>
      <c r="H216">
        <v>440000</v>
      </c>
      <c r="J216" t="s">
        <v>67</v>
      </c>
      <c r="K216">
        <v>440000</v>
      </c>
      <c r="L216">
        <f t="shared" si="34"/>
        <v>1</v>
      </c>
      <c r="M216">
        <v>3</v>
      </c>
      <c r="N216">
        <f t="shared" si="35"/>
        <v>1</v>
      </c>
      <c r="O216">
        <v>5</v>
      </c>
      <c r="P216">
        <f t="shared" si="33"/>
        <v>1</v>
      </c>
      <c r="Q216">
        <f t="shared" si="36"/>
        <v>1</v>
      </c>
      <c r="R216">
        <f t="shared" si="37"/>
        <v>0</v>
      </c>
      <c r="S216">
        <f t="shared" si="38"/>
        <v>0</v>
      </c>
      <c r="T216">
        <f t="shared" si="39"/>
        <v>0</v>
      </c>
      <c r="U216">
        <f t="shared" si="40"/>
        <v>0</v>
      </c>
      <c r="V216">
        <f t="shared" si="41"/>
        <v>0</v>
      </c>
      <c r="W216">
        <f t="shared" si="42"/>
        <v>0</v>
      </c>
    </row>
    <row r="217" spans="1:23" x14ac:dyDescent="0.45">
      <c r="A217" t="s">
        <v>67</v>
      </c>
      <c r="B217" t="s">
        <v>69</v>
      </c>
      <c r="C217">
        <v>2</v>
      </c>
      <c r="D217" t="s">
        <v>10</v>
      </c>
      <c r="E217">
        <v>4</v>
      </c>
      <c r="F217" t="s">
        <v>8</v>
      </c>
      <c r="G217" t="s">
        <v>109</v>
      </c>
      <c r="H217">
        <v>400000</v>
      </c>
      <c r="J217" t="s">
        <v>67</v>
      </c>
      <c r="K217">
        <v>400000</v>
      </c>
      <c r="L217">
        <f t="shared" si="34"/>
        <v>1</v>
      </c>
      <c r="M217">
        <v>2</v>
      </c>
      <c r="N217">
        <f t="shared" si="35"/>
        <v>0</v>
      </c>
      <c r="O217">
        <v>4</v>
      </c>
      <c r="P217">
        <f t="shared" si="33"/>
        <v>1</v>
      </c>
      <c r="Q217">
        <f t="shared" si="36"/>
        <v>1</v>
      </c>
      <c r="R217">
        <f t="shared" si="37"/>
        <v>0</v>
      </c>
      <c r="S217">
        <f t="shared" si="38"/>
        <v>0</v>
      </c>
      <c r="T217">
        <f t="shared" si="39"/>
        <v>0</v>
      </c>
      <c r="U217">
        <f t="shared" si="40"/>
        <v>0</v>
      </c>
      <c r="V217">
        <f t="shared" si="41"/>
        <v>0</v>
      </c>
      <c r="W217">
        <f t="shared" si="42"/>
        <v>0</v>
      </c>
    </row>
    <row r="218" spans="1:23" x14ac:dyDescent="0.45">
      <c r="A218" t="s">
        <v>67</v>
      </c>
      <c r="B218" t="s">
        <v>69</v>
      </c>
      <c r="C218">
        <v>2</v>
      </c>
      <c r="D218" t="s">
        <v>70</v>
      </c>
      <c r="E218">
        <v>3</v>
      </c>
      <c r="F218" t="s">
        <v>8</v>
      </c>
      <c r="G218" t="s">
        <v>109</v>
      </c>
      <c r="H218">
        <v>430000</v>
      </c>
      <c r="J218" t="s">
        <v>67</v>
      </c>
      <c r="K218">
        <v>430000</v>
      </c>
      <c r="L218">
        <f t="shared" si="34"/>
        <v>1</v>
      </c>
      <c r="M218">
        <v>2</v>
      </c>
      <c r="N218">
        <f t="shared" si="35"/>
        <v>1</v>
      </c>
      <c r="O218">
        <v>3</v>
      </c>
      <c r="P218">
        <f t="shared" si="33"/>
        <v>1</v>
      </c>
      <c r="Q218">
        <f t="shared" si="36"/>
        <v>1</v>
      </c>
      <c r="R218">
        <f t="shared" si="37"/>
        <v>0</v>
      </c>
      <c r="S218">
        <f t="shared" si="38"/>
        <v>0</v>
      </c>
      <c r="T218">
        <f t="shared" si="39"/>
        <v>0</v>
      </c>
      <c r="U218">
        <f t="shared" si="40"/>
        <v>0</v>
      </c>
      <c r="V218">
        <f t="shared" si="41"/>
        <v>0</v>
      </c>
      <c r="W218">
        <f t="shared" si="42"/>
        <v>0</v>
      </c>
    </row>
    <row r="219" spans="1:23" x14ac:dyDescent="0.45">
      <c r="A219" t="s">
        <v>67</v>
      </c>
      <c r="B219" t="s">
        <v>69</v>
      </c>
      <c r="C219">
        <v>2</v>
      </c>
      <c r="D219" t="s">
        <v>10</v>
      </c>
      <c r="E219">
        <v>4</v>
      </c>
      <c r="G219" t="s">
        <v>112</v>
      </c>
      <c r="H219">
        <v>400000</v>
      </c>
      <c r="J219" t="s">
        <v>67</v>
      </c>
      <c r="K219">
        <v>400000</v>
      </c>
      <c r="L219">
        <f t="shared" si="34"/>
        <v>1</v>
      </c>
      <c r="M219">
        <v>2</v>
      </c>
      <c r="N219">
        <f t="shared" si="35"/>
        <v>0</v>
      </c>
      <c r="O219">
        <v>4</v>
      </c>
      <c r="Q219">
        <f t="shared" si="36"/>
        <v>0</v>
      </c>
      <c r="R219">
        <f t="shared" si="37"/>
        <v>0</v>
      </c>
      <c r="S219">
        <f t="shared" si="38"/>
        <v>0</v>
      </c>
      <c r="T219">
        <f t="shared" si="39"/>
        <v>1</v>
      </c>
      <c r="U219">
        <f t="shared" si="40"/>
        <v>0</v>
      </c>
      <c r="V219">
        <f t="shared" si="41"/>
        <v>0</v>
      </c>
      <c r="W219">
        <f t="shared" si="42"/>
        <v>0</v>
      </c>
    </row>
    <row r="220" spans="1:23" x14ac:dyDescent="0.45">
      <c r="A220" t="s">
        <v>67</v>
      </c>
      <c r="B220" t="s">
        <v>69</v>
      </c>
      <c r="C220">
        <v>3</v>
      </c>
      <c r="D220" t="s">
        <v>10</v>
      </c>
      <c r="E220">
        <v>4</v>
      </c>
      <c r="F220" t="s">
        <v>8</v>
      </c>
      <c r="G220" t="s">
        <v>109</v>
      </c>
      <c r="H220">
        <v>400000</v>
      </c>
      <c r="J220" t="s">
        <v>67</v>
      </c>
      <c r="K220">
        <v>400000</v>
      </c>
      <c r="L220">
        <f t="shared" si="34"/>
        <v>1</v>
      </c>
      <c r="M220">
        <v>3</v>
      </c>
      <c r="N220">
        <f t="shared" si="35"/>
        <v>0</v>
      </c>
      <c r="O220">
        <v>4</v>
      </c>
      <c r="P220">
        <f t="shared" ref="P220:P251" si="43">IF(F220="Public sector",0,1)</f>
        <v>1</v>
      </c>
      <c r="Q220">
        <f t="shared" si="36"/>
        <v>1</v>
      </c>
      <c r="R220">
        <f t="shared" si="37"/>
        <v>0</v>
      </c>
      <c r="S220">
        <f t="shared" si="38"/>
        <v>0</v>
      </c>
      <c r="T220">
        <f t="shared" si="39"/>
        <v>0</v>
      </c>
      <c r="U220">
        <f t="shared" si="40"/>
        <v>0</v>
      </c>
      <c r="V220">
        <f t="shared" si="41"/>
        <v>0</v>
      </c>
      <c r="W220">
        <f t="shared" si="42"/>
        <v>0</v>
      </c>
    </row>
    <row r="221" spans="1:23" x14ac:dyDescent="0.45">
      <c r="A221" t="s">
        <v>67</v>
      </c>
      <c r="B221" t="s">
        <v>69</v>
      </c>
      <c r="C221">
        <v>2</v>
      </c>
      <c r="D221" t="s">
        <v>70</v>
      </c>
      <c r="E221">
        <v>5</v>
      </c>
      <c r="F221" t="s">
        <v>8</v>
      </c>
      <c r="G221" t="s">
        <v>109</v>
      </c>
      <c r="H221">
        <v>510000</v>
      </c>
      <c r="J221" t="s">
        <v>67</v>
      </c>
      <c r="K221">
        <v>510000</v>
      </c>
      <c r="L221">
        <f t="shared" si="34"/>
        <v>1</v>
      </c>
      <c r="M221">
        <v>2</v>
      </c>
      <c r="N221">
        <f t="shared" si="35"/>
        <v>1</v>
      </c>
      <c r="O221">
        <v>5</v>
      </c>
      <c r="P221">
        <f t="shared" si="43"/>
        <v>1</v>
      </c>
      <c r="Q221">
        <f t="shared" si="36"/>
        <v>1</v>
      </c>
      <c r="R221">
        <f t="shared" si="37"/>
        <v>0</v>
      </c>
      <c r="S221">
        <f t="shared" si="38"/>
        <v>0</v>
      </c>
      <c r="T221">
        <f t="shared" si="39"/>
        <v>0</v>
      </c>
      <c r="U221">
        <f t="shared" si="40"/>
        <v>0</v>
      </c>
      <c r="V221">
        <f t="shared" si="41"/>
        <v>0</v>
      </c>
      <c r="W221">
        <f t="shared" si="42"/>
        <v>0</v>
      </c>
    </row>
    <row r="222" spans="1:23" x14ac:dyDescent="0.45">
      <c r="A222" t="s">
        <v>67</v>
      </c>
      <c r="B222" t="s">
        <v>69</v>
      </c>
      <c r="C222">
        <v>5</v>
      </c>
      <c r="D222" t="s">
        <v>10</v>
      </c>
      <c r="E222">
        <v>5</v>
      </c>
      <c r="F222" t="s">
        <v>8</v>
      </c>
      <c r="G222" t="s">
        <v>110</v>
      </c>
      <c r="H222">
        <v>450000</v>
      </c>
      <c r="J222" t="s">
        <v>67</v>
      </c>
      <c r="K222">
        <v>450000</v>
      </c>
      <c r="L222">
        <f t="shared" si="34"/>
        <v>1</v>
      </c>
      <c r="M222">
        <v>5</v>
      </c>
      <c r="N222">
        <f t="shared" si="35"/>
        <v>0</v>
      </c>
      <c r="O222">
        <v>5</v>
      </c>
      <c r="P222">
        <f t="shared" si="43"/>
        <v>1</v>
      </c>
      <c r="Q222">
        <f t="shared" si="36"/>
        <v>0</v>
      </c>
      <c r="R222">
        <f t="shared" si="37"/>
        <v>1</v>
      </c>
      <c r="S222">
        <f t="shared" si="38"/>
        <v>0</v>
      </c>
      <c r="T222">
        <f t="shared" si="39"/>
        <v>0</v>
      </c>
      <c r="U222">
        <f t="shared" si="40"/>
        <v>0</v>
      </c>
      <c r="V222">
        <f t="shared" si="41"/>
        <v>0</v>
      </c>
      <c r="W222">
        <f t="shared" si="42"/>
        <v>0</v>
      </c>
    </row>
    <row r="223" spans="1:23" x14ac:dyDescent="0.45">
      <c r="A223" t="s">
        <v>67</v>
      </c>
      <c r="B223" t="s">
        <v>68</v>
      </c>
      <c r="C223">
        <v>2</v>
      </c>
      <c r="D223" t="s">
        <v>10</v>
      </c>
      <c r="E223">
        <v>4</v>
      </c>
      <c r="F223" t="s">
        <v>8</v>
      </c>
      <c r="G223" t="s">
        <v>109</v>
      </c>
      <c r="H223">
        <v>400000</v>
      </c>
      <c r="J223" t="s">
        <v>67</v>
      </c>
      <c r="K223">
        <v>400000</v>
      </c>
      <c r="L223">
        <f t="shared" si="34"/>
        <v>0</v>
      </c>
      <c r="M223">
        <v>2</v>
      </c>
      <c r="N223">
        <f t="shared" si="35"/>
        <v>0</v>
      </c>
      <c r="O223">
        <v>4</v>
      </c>
      <c r="P223">
        <f t="shared" si="43"/>
        <v>1</v>
      </c>
      <c r="Q223">
        <f t="shared" si="36"/>
        <v>1</v>
      </c>
      <c r="R223">
        <f t="shared" si="37"/>
        <v>0</v>
      </c>
      <c r="S223">
        <f t="shared" si="38"/>
        <v>0</v>
      </c>
      <c r="T223">
        <f t="shared" si="39"/>
        <v>0</v>
      </c>
      <c r="U223">
        <f t="shared" si="40"/>
        <v>0</v>
      </c>
      <c r="V223">
        <f t="shared" si="41"/>
        <v>0</v>
      </c>
      <c r="W223">
        <f t="shared" si="42"/>
        <v>0</v>
      </c>
    </row>
    <row r="224" spans="1:23" x14ac:dyDescent="0.45">
      <c r="A224" t="s">
        <v>67</v>
      </c>
      <c r="B224" t="s">
        <v>69</v>
      </c>
      <c r="C224">
        <v>1</v>
      </c>
      <c r="D224" t="s">
        <v>10</v>
      </c>
      <c r="E224">
        <v>4</v>
      </c>
      <c r="F224" t="s">
        <v>8</v>
      </c>
      <c r="G224" t="s">
        <v>109</v>
      </c>
      <c r="H224">
        <v>420000</v>
      </c>
      <c r="J224" t="s">
        <v>67</v>
      </c>
      <c r="K224">
        <v>420000</v>
      </c>
      <c r="L224">
        <f t="shared" si="34"/>
        <v>1</v>
      </c>
      <c r="M224">
        <v>1</v>
      </c>
      <c r="N224">
        <f t="shared" si="35"/>
        <v>0</v>
      </c>
      <c r="O224">
        <v>4</v>
      </c>
      <c r="P224">
        <f t="shared" si="43"/>
        <v>1</v>
      </c>
      <c r="Q224">
        <f t="shared" si="36"/>
        <v>1</v>
      </c>
      <c r="R224">
        <f t="shared" si="37"/>
        <v>0</v>
      </c>
      <c r="S224">
        <f t="shared" si="38"/>
        <v>0</v>
      </c>
      <c r="T224">
        <f t="shared" si="39"/>
        <v>0</v>
      </c>
      <c r="U224">
        <f t="shared" si="40"/>
        <v>0</v>
      </c>
      <c r="V224">
        <f t="shared" si="41"/>
        <v>0</v>
      </c>
      <c r="W224">
        <f t="shared" si="42"/>
        <v>0</v>
      </c>
    </row>
    <row r="225" spans="1:23" x14ac:dyDescent="0.45">
      <c r="A225" t="s">
        <v>67</v>
      </c>
      <c r="B225" t="s">
        <v>68</v>
      </c>
      <c r="C225">
        <v>3</v>
      </c>
      <c r="D225" t="s">
        <v>70</v>
      </c>
      <c r="E225">
        <v>5</v>
      </c>
      <c r="F225" t="s">
        <v>8</v>
      </c>
      <c r="G225" t="s">
        <v>109</v>
      </c>
      <c r="H225">
        <v>445000</v>
      </c>
      <c r="J225" t="s">
        <v>67</v>
      </c>
      <c r="K225">
        <v>445000</v>
      </c>
      <c r="L225">
        <f t="shared" si="34"/>
        <v>0</v>
      </c>
      <c r="M225">
        <v>3</v>
      </c>
      <c r="N225">
        <f t="shared" si="35"/>
        <v>1</v>
      </c>
      <c r="O225">
        <v>5</v>
      </c>
      <c r="P225">
        <f t="shared" si="43"/>
        <v>1</v>
      </c>
      <c r="Q225">
        <f t="shared" si="36"/>
        <v>1</v>
      </c>
      <c r="R225">
        <f t="shared" si="37"/>
        <v>0</v>
      </c>
      <c r="S225">
        <f t="shared" si="38"/>
        <v>0</v>
      </c>
      <c r="T225">
        <f t="shared" si="39"/>
        <v>0</v>
      </c>
      <c r="U225">
        <f t="shared" si="40"/>
        <v>0</v>
      </c>
      <c r="V225">
        <f t="shared" si="41"/>
        <v>0</v>
      </c>
      <c r="W225">
        <f t="shared" si="42"/>
        <v>0</v>
      </c>
    </row>
    <row r="226" spans="1:23" x14ac:dyDescent="0.45">
      <c r="A226" t="s">
        <v>67</v>
      </c>
      <c r="B226" t="s">
        <v>69</v>
      </c>
      <c r="C226">
        <v>3</v>
      </c>
      <c r="D226" t="s">
        <v>70</v>
      </c>
      <c r="E226">
        <v>5</v>
      </c>
      <c r="F226" t="s">
        <v>8</v>
      </c>
      <c r="G226" t="s">
        <v>109</v>
      </c>
      <c r="H226">
        <v>430000</v>
      </c>
      <c r="J226" t="s">
        <v>67</v>
      </c>
      <c r="K226">
        <v>430000</v>
      </c>
      <c r="L226">
        <f t="shared" si="34"/>
        <v>1</v>
      </c>
      <c r="M226">
        <v>3</v>
      </c>
      <c r="N226">
        <f t="shared" si="35"/>
        <v>1</v>
      </c>
      <c r="O226">
        <v>5</v>
      </c>
      <c r="P226">
        <f t="shared" si="43"/>
        <v>1</v>
      </c>
      <c r="Q226">
        <f t="shared" si="36"/>
        <v>1</v>
      </c>
      <c r="R226">
        <f t="shared" si="37"/>
        <v>0</v>
      </c>
      <c r="S226">
        <f t="shared" si="38"/>
        <v>0</v>
      </c>
      <c r="T226">
        <f t="shared" si="39"/>
        <v>0</v>
      </c>
      <c r="U226">
        <f t="shared" si="40"/>
        <v>0</v>
      </c>
      <c r="V226">
        <f t="shared" si="41"/>
        <v>0</v>
      </c>
      <c r="W226">
        <f t="shared" si="42"/>
        <v>0</v>
      </c>
    </row>
    <row r="227" spans="1:23" x14ac:dyDescent="0.45">
      <c r="A227" t="s">
        <v>67</v>
      </c>
      <c r="B227" t="s">
        <v>69</v>
      </c>
      <c r="C227">
        <v>2</v>
      </c>
      <c r="D227" t="s">
        <v>10</v>
      </c>
      <c r="E227">
        <v>5</v>
      </c>
      <c r="F227" t="s">
        <v>8</v>
      </c>
      <c r="G227" t="s">
        <v>71</v>
      </c>
      <c r="H227">
        <v>360000</v>
      </c>
      <c r="J227" t="s">
        <v>67</v>
      </c>
      <c r="K227">
        <v>360000</v>
      </c>
      <c r="L227">
        <f t="shared" si="34"/>
        <v>1</v>
      </c>
      <c r="M227">
        <v>2</v>
      </c>
      <c r="N227">
        <f t="shared" si="35"/>
        <v>0</v>
      </c>
      <c r="O227">
        <v>5</v>
      </c>
      <c r="P227">
        <f t="shared" si="43"/>
        <v>1</v>
      </c>
      <c r="Q227">
        <f t="shared" si="36"/>
        <v>0</v>
      </c>
      <c r="R227">
        <f t="shared" si="37"/>
        <v>0</v>
      </c>
      <c r="S227">
        <f t="shared" si="38"/>
        <v>0</v>
      </c>
      <c r="T227">
        <f t="shared" si="39"/>
        <v>0</v>
      </c>
      <c r="U227">
        <f t="shared" si="40"/>
        <v>0</v>
      </c>
      <c r="V227">
        <f t="shared" si="41"/>
        <v>0</v>
      </c>
      <c r="W227">
        <f t="shared" si="42"/>
        <v>1</v>
      </c>
    </row>
    <row r="228" spans="1:23" x14ac:dyDescent="0.45">
      <c r="A228" t="s">
        <v>67</v>
      </c>
      <c r="B228" t="s">
        <v>69</v>
      </c>
      <c r="C228">
        <v>3</v>
      </c>
      <c r="D228" t="s">
        <v>70</v>
      </c>
      <c r="E228">
        <v>6</v>
      </c>
      <c r="F228" t="s">
        <v>8</v>
      </c>
      <c r="G228" t="s">
        <v>109</v>
      </c>
      <c r="H228">
        <v>445000</v>
      </c>
      <c r="J228" t="s">
        <v>67</v>
      </c>
      <c r="K228">
        <v>445000</v>
      </c>
      <c r="L228">
        <f t="shared" si="34"/>
        <v>1</v>
      </c>
      <c r="M228">
        <v>3</v>
      </c>
      <c r="N228">
        <f t="shared" si="35"/>
        <v>1</v>
      </c>
      <c r="O228">
        <v>6</v>
      </c>
      <c r="P228">
        <f t="shared" si="43"/>
        <v>1</v>
      </c>
      <c r="Q228">
        <f t="shared" si="36"/>
        <v>1</v>
      </c>
      <c r="R228">
        <f t="shared" si="37"/>
        <v>0</v>
      </c>
      <c r="S228">
        <f t="shared" si="38"/>
        <v>0</v>
      </c>
      <c r="T228">
        <f t="shared" si="39"/>
        <v>0</v>
      </c>
      <c r="U228">
        <f t="shared" si="40"/>
        <v>0</v>
      </c>
      <c r="V228">
        <f t="shared" si="41"/>
        <v>0</v>
      </c>
      <c r="W228">
        <f t="shared" si="42"/>
        <v>0</v>
      </c>
    </row>
    <row r="229" spans="1:23" x14ac:dyDescent="0.45">
      <c r="A229" t="s">
        <v>67</v>
      </c>
      <c r="B229" t="s">
        <v>69</v>
      </c>
      <c r="C229">
        <v>3</v>
      </c>
      <c r="D229" t="s">
        <v>10</v>
      </c>
      <c r="E229">
        <v>4</v>
      </c>
      <c r="F229" t="s">
        <v>8</v>
      </c>
      <c r="G229" t="s">
        <v>109</v>
      </c>
      <c r="H229">
        <v>390000</v>
      </c>
      <c r="J229" t="s">
        <v>67</v>
      </c>
      <c r="K229">
        <v>390000</v>
      </c>
      <c r="L229">
        <f t="shared" si="34"/>
        <v>1</v>
      </c>
      <c r="M229">
        <v>3</v>
      </c>
      <c r="N229">
        <f t="shared" si="35"/>
        <v>0</v>
      </c>
      <c r="O229">
        <v>4</v>
      </c>
      <c r="P229">
        <f t="shared" si="43"/>
        <v>1</v>
      </c>
      <c r="Q229">
        <f t="shared" si="36"/>
        <v>1</v>
      </c>
      <c r="R229">
        <f t="shared" si="37"/>
        <v>0</v>
      </c>
      <c r="S229">
        <f t="shared" si="38"/>
        <v>0</v>
      </c>
      <c r="T229">
        <f t="shared" si="39"/>
        <v>0</v>
      </c>
      <c r="U229">
        <f t="shared" si="40"/>
        <v>0</v>
      </c>
      <c r="V229">
        <f t="shared" si="41"/>
        <v>0</v>
      </c>
      <c r="W229">
        <f t="shared" si="42"/>
        <v>0</v>
      </c>
    </row>
    <row r="230" spans="1:23" x14ac:dyDescent="0.45">
      <c r="A230" t="s">
        <v>67</v>
      </c>
      <c r="B230" t="s">
        <v>68</v>
      </c>
      <c r="C230">
        <v>2</v>
      </c>
      <c r="D230" t="s">
        <v>10</v>
      </c>
      <c r="E230">
        <v>5</v>
      </c>
      <c r="F230" t="s">
        <v>8</v>
      </c>
      <c r="G230" t="s">
        <v>110</v>
      </c>
      <c r="H230">
        <v>340000</v>
      </c>
      <c r="J230" t="s">
        <v>67</v>
      </c>
      <c r="K230">
        <v>340000</v>
      </c>
      <c r="L230">
        <f t="shared" si="34"/>
        <v>0</v>
      </c>
      <c r="M230">
        <v>2</v>
      </c>
      <c r="N230">
        <f t="shared" si="35"/>
        <v>0</v>
      </c>
      <c r="O230">
        <v>5</v>
      </c>
      <c r="P230">
        <f t="shared" si="43"/>
        <v>1</v>
      </c>
      <c r="Q230">
        <f t="shared" si="36"/>
        <v>0</v>
      </c>
      <c r="R230">
        <f t="shared" si="37"/>
        <v>1</v>
      </c>
      <c r="S230">
        <f t="shared" si="38"/>
        <v>0</v>
      </c>
      <c r="T230">
        <f t="shared" si="39"/>
        <v>0</v>
      </c>
      <c r="U230">
        <f t="shared" si="40"/>
        <v>0</v>
      </c>
      <c r="V230">
        <f t="shared" si="41"/>
        <v>0</v>
      </c>
      <c r="W230">
        <f t="shared" si="42"/>
        <v>0</v>
      </c>
    </row>
    <row r="231" spans="1:23" x14ac:dyDescent="0.45">
      <c r="A231" t="s">
        <v>67</v>
      </c>
      <c r="B231" t="s">
        <v>68</v>
      </c>
      <c r="C231">
        <v>3</v>
      </c>
      <c r="D231" t="s">
        <v>70</v>
      </c>
      <c r="E231">
        <v>4</v>
      </c>
      <c r="F231" t="s">
        <v>8</v>
      </c>
      <c r="G231" t="s">
        <v>109</v>
      </c>
      <c r="H231">
        <v>455000</v>
      </c>
      <c r="J231" t="s">
        <v>67</v>
      </c>
      <c r="K231">
        <v>455000</v>
      </c>
      <c r="L231">
        <f t="shared" si="34"/>
        <v>0</v>
      </c>
      <c r="M231">
        <v>3</v>
      </c>
      <c r="N231">
        <f t="shared" si="35"/>
        <v>1</v>
      </c>
      <c r="O231">
        <v>4</v>
      </c>
      <c r="P231">
        <f t="shared" si="43"/>
        <v>1</v>
      </c>
      <c r="Q231">
        <f t="shared" si="36"/>
        <v>1</v>
      </c>
      <c r="R231">
        <f t="shared" si="37"/>
        <v>0</v>
      </c>
      <c r="S231">
        <f t="shared" si="38"/>
        <v>0</v>
      </c>
      <c r="T231">
        <f t="shared" si="39"/>
        <v>0</v>
      </c>
      <c r="U231">
        <f t="shared" si="40"/>
        <v>0</v>
      </c>
      <c r="V231">
        <f t="shared" si="41"/>
        <v>0</v>
      </c>
      <c r="W231">
        <f t="shared" si="42"/>
        <v>0</v>
      </c>
    </row>
    <row r="232" spans="1:23" x14ac:dyDescent="0.45">
      <c r="A232" t="s">
        <v>67</v>
      </c>
      <c r="B232" t="s">
        <v>69</v>
      </c>
      <c r="C232">
        <v>2</v>
      </c>
      <c r="D232" t="s">
        <v>10</v>
      </c>
      <c r="E232">
        <v>4</v>
      </c>
      <c r="F232" t="s">
        <v>8</v>
      </c>
      <c r="G232" t="s">
        <v>109</v>
      </c>
      <c r="H232">
        <v>350000</v>
      </c>
      <c r="J232" t="s">
        <v>67</v>
      </c>
      <c r="K232">
        <v>350000</v>
      </c>
      <c r="L232">
        <f t="shared" si="34"/>
        <v>1</v>
      </c>
      <c r="M232">
        <v>2</v>
      </c>
      <c r="N232">
        <f t="shared" si="35"/>
        <v>0</v>
      </c>
      <c r="O232">
        <v>4</v>
      </c>
      <c r="P232">
        <f t="shared" si="43"/>
        <v>1</v>
      </c>
      <c r="Q232">
        <f t="shared" si="36"/>
        <v>1</v>
      </c>
      <c r="R232">
        <f t="shared" si="37"/>
        <v>0</v>
      </c>
      <c r="S232">
        <f t="shared" si="38"/>
        <v>0</v>
      </c>
      <c r="T232">
        <f t="shared" si="39"/>
        <v>0</v>
      </c>
      <c r="U232">
        <f t="shared" si="40"/>
        <v>0</v>
      </c>
      <c r="V232">
        <f t="shared" si="41"/>
        <v>0</v>
      </c>
      <c r="W232">
        <f t="shared" si="42"/>
        <v>0</v>
      </c>
    </row>
    <row r="233" spans="1:23" x14ac:dyDescent="0.45">
      <c r="A233" t="s">
        <v>67</v>
      </c>
      <c r="B233" t="s">
        <v>69</v>
      </c>
      <c r="C233">
        <v>2</v>
      </c>
      <c r="D233" t="s">
        <v>70</v>
      </c>
      <c r="E233">
        <v>6</v>
      </c>
      <c r="F233" t="s">
        <v>27</v>
      </c>
      <c r="G233" t="s">
        <v>111</v>
      </c>
      <c r="H233">
        <v>465000</v>
      </c>
      <c r="J233" t="s">
        <v>67</v>
      </c>
      <c r="K233">
        <v>465000</v>
      </c>
      <c r="L233">
        <f t="shared" si="34"/>
        <v>1</v>
      </c>
      <c r="M233">
        <v>2</v>
      </c>
      <c r="N233">
        <f t="shared" si="35"/>
        <v>1</v>
      </c>
      <c r="O233">
        <v>6</v>
      </c>
      <c r="P233">
        <f t="shared" si="43"/>
        <v>0</v>
      </c>
      <c r="Q233">
        <f t="shared" si="36"/>
        <v>0</v>
      </c>
      <c r="R233">
        <f t="shared" si="37"/>
        <v>0</v>
      </c>
      <c r="S233">
        <f t="shared" si="38"/>
        <v>1</v>
      </c>
      <c r="T233">
        <f t="shared" si="39"/>
        <v>0</v>
      </c>
      <c r="U233">
        <f t="shared" si="40"/>
        <v>0</v>
      </c>
      <c r="V233">
        <f t="shared" si="41"/>
        <v>0</v>
      </c>
      <c r="W233">
        <f t="shared" si="42"/>
        <v>0</v>
      </c>
    </row>
    <row r="234" spans="1:23" x14ac:dyDescent="0.45">
      <c r="A234" t="s">
        <v>67</v>
      </c>
      <c r="B234" t="s">
        <v>69</v>
      </c>
      <c r="C234">
        <v>2</v>
      </c>
      <c r="D234" t="s">
        <v>10</v>
      </c>
      <c r="E234">
        <v>4</v>
      </c>
      <c r="F234" t="s">
        <v>8</v>
      </c>
      <c r="G234" t="s">
        <v>71</v>
      </c>
      <c r="H234">
        <v>480000</v>
      </c>
      <c r="J234" t="s">
        <v>67</v>
      </c>
      <c r="K234">
        <v>480000</v>
      </c>
      <c r="L234">
        <f t="shared" si="34"/>
        <v>1</v>
      </c>
      <c r="M234">
        <v>2</v>
      </c>
      <c r="N234">
        <f t="shared" si="35"/>
        <v>0</v>
      </c>
      <c r="O234">
        <v>4</v>
      </c>
      <c r="P234">
        <f t="shared" si="43"/>
        <v>1</v>
      </c>
      <c r="Q234">
        <f t="shared" si="36"/>
        <v>0</v>
      </c>
      <c r="R234">
        <f t="shared" si="37"/>
        <v>0</v>
      </c>
      <c r="S234">
        <f t="shared" si="38"/>
        <v>0</v>
      </c>
      <c r="T234">
        <f t="shared" si="39"/>
        <v>0</v>
      </c>
      <c r="U234">
        <f t="shared" si="40"/>
        <v>0</v>
      </c>
      <c r="V234">
        <f t="shared" si="41"/>
        <v>0</v>
      </c>
      <c r="W234">
        <f t="shared" si="42"/>
        <v>1</v>
      </c>
    </row>
    <row r="235" spans="1:23" x14ac:dyDescent="0.45">
      <c r="A235" t="s">
        <v>67</v>
      </c>
      <c r="B235" t="s">
        <v>69</v>
      </c>
      <c r="C235">
        <v>2</v>
      </c>
      <c r="D235" t="s">
        <v>10</v>
      </c>
      <c r="E235">
        <v>5</v>
      </c>
      <c r="F235" t="s">
        <v>8</v>
      </c>
      <c r="G235" t="s">
        <v>71</v>
      </c>
      <c r="H235">
        <v>395000</v>
      </c>
      <c r="J235" t="s">
        <v>67</v>
      </c>
      <c r="K235">
        <v>395000</v>
      </c>
      <c r="L235">
        <f t="shared" si="34"/>
        <v>1</v>
      </c>
      <c r="M235">
        <v>2</v>
      </c>
      <c r="N235">
        <f t="shared" si="35"/>
        <v>0</v>
      </c>
      <c r="O235">
        <v>5</v>
      </c>
      <c r="P235">
        <f t="shared" si="43"/>
        <v>1</v>
      </c>
      <c r="Q235">
        <f t="shared" si="36"/>
        <v>0</v>
      </c>
      <c r="R235">
        <f t="shared" si="37"/>
        <v>0</v>
      </c>
      <c r="S235">
        <f t="shared" si="38"/>
        <v>0</v>
      </c>
      <c r="T235">
        <f t="shared" si="39"/>
        <v>0</v>
      </c>
      <c r="U235">
        <f t="shared" si="40"/>
        <v>0</v>
      </c>
      <c r="V235">
        <f t="shared" si="41"/>
        <v>0</v>
      </c>
      <c r="W235">
        <f t="shared" si="42"/>
        <v>1</v>
      </c>
    </row>
    <row r="236" spans="1:23" x14ac:dyDescent="0.45">
      <c r="A236" t="s">
        <v>67</v>
      </c>
      <c r="B236" t="s">
        <v>68</v>
      </c>
      <c r="C236">
        <v>3</v>
      </c>
      <c r="D236" t="s">
        <v>70</v>
      </c>
      <c r="E236">
        <v>4</v>
      </c>
      <c r="F236" t="s">
        <v>8</v>
      </c>
      <c r="G236" t="s">
        <v>112</v>
      </c>
      <c r="H236">
        <v>475000</v>
      </c>
      <c r="J236" t="s">
        <v>67</v>
      </c>
      <c r="K236">
        <v>475000</v>
      </c>
      <c r="L236">
        <f t="shared" si="34"/>
        <v>0</v>
      </c>
      <c r="M236">
        <v>3</v>
      </c>
      <c r="N236">
        <f t="shared" si="35"/>
        <v>1</v>
      </c>
      <c r="O236">
        <v>4</v>
      </c>
      <c r="P236">
        <f t="shared" si="43"/>
        <v>1</v>
      </c>
      <c r="Q236">
        <f t="shared" si="36"/>
        <v>0</v>
      </c>
      <c r="R236">
        <f t="shared" si="37"/>
        <v>0</v>
      </c>
      <c r="S236">
        <f t="shared" si="38"/>
        <v>0</v>
      </c>
      <c r="T236">
        <f t="shared" si="39"/>
        <v>1</v>
      </c>
      <c r="U236">
        <f t="shared" si="40"/>
        <v>0</v>
      </c>
      <c r="V236">
        <f t="shared" si="41"/>
        <v>0</v>
      </c>
      <c r="W236">
        <f t="shared" si="42"/>
        <v>0</v>
      </c>
    </row>
    <row r="237" spans="1:23" x14ac:dyDescent="0.45">
      <c r="A237" t="s">
        <v>67</v>
      </c>
      <c r="B237" t="s">
        <v>69</v>
      </c>
      <c r="C237">
        <v>1</v>
      </c>
      <c r="D237" t="s">
        <v>10</v>
      </c>
      <c r="E237">
        <v>4</v>
      </c>
      <c r="F237" t="s">
        <v>8</v>
      </c>
      <c r="G237" t="s">
        <v>112</v>
      </c>
      <c r="H237">
        <v>400000</v>
      </c>
      <c r="J237" t="s">
        <v>67</v>
      </c>
      <c r="K237">
        <v>400000</v>
      </c>
      <c r="L237">
        <f t="shared" si="34"/>
        <v>1</v>
      </c>
      <c r="M237">
        <v>1</v>
      </c>
      <c r="N237">
        <f t="shared" si="35"/>
        <v>0</v>
      </c>
      <c r="O237">
        <v>4</v>
      </c>
      <c r="P237">
        <f t="shared" si="43"/>
        <v>1</v>
      </c>
      <c r="Q237">
        <f t="shared" si="36"/>
        <v>0</v>
      </c>
      <c r="R237">
        <f t="shared" si="37"/>
        <v>0</v>
      </c>
      <c r="S237">
        <f t="shared" si="38"/>
        <v>0</v>
      </c>
      <c r="T237">
        <f t="shared" si="39"/>
        <v>1</v>
      </c>
      <c r="U237">
        <f t="shared" si="40"/>
        <v>0</v>
      </c>
      <c r="V237">
        <f t="shared" si="41"/>
        <v>0</v>
      </c>
      <c r="W237">
        <f t="shared" si="42"/>
        <v>0</v>
      </c>
    </row>
    <row r="238" spans="1:23" x14ac:dyDescent="0.45">
      <c r="A238" t="s">
        <v>67</v>
      </c>
      <c r="B238" t="s">
        <v>69</v>
      </c>
      <c r="C238">
        <v>3</v>
      </c>
      <c r="D238" t="s">
        <v>70</v>
      </c>
      <c r="E238">
        <v>4</v>
      </c>
      <c r="F238" t="s">
        <v>8</v>
      </c>
      <c r="G238" t="s">
        <v>71</v>
      </c>
      <c r="H238">
        <v>500000</v>
      </c>
      <c r="J238" t="s">
        <v>67</v>
      </c>
      <c r="K238">
        <v>500000</v>
      </c>
      <c r="L238">
        <f t="shared" si="34"/>
        <v>1</v>
      </c>
      <c r="M238">
        <v>3</v>
      </c>
      <c r="N238">
        <f t="shared" si="35"/>
        <v>1</v>
      </c>
      <c r="O238">
        <v>4</v>
      </c>
      <c r="P238">
        <f t="shared" si="43"/>
        <v>1</v>
      </c>
      <c r="Q238">
        <f t="shared" si="36"/>
        <v>0</v>
      </c>
      <c r="R238">
        <f t="shared" si="37"/>
        <v>0</v>
      </c>
      <c r="S238">
        <f t="shared" si="38"/>
        <v>0</v>
      </c>
      <c r="T238">
        <f t="shared" si="39"/>
        <v>0</v>
      </c>
      <c r="U238">
        <f t="shared" si="40"/>
        <v>0</v>
      </c>
      <c r="V238">
        <f t="shared" si="41"/>
        <v>0</v>
      </c>
      <c r="W238">
        <f t="shared" si="42"/>
        <v>1</v>
      </c>
    </row>
    <row r="239" spans="1:23" x14ac:dyDescent="0.45">
      <c r="A239" t="s">
        <v>67</v>
      </c>
      <c r="B239" t="s">
        <v>69</v>
      </c>
      <c r="C239">
        <v>2</v>
      </c>
      <c r="D239" t="s">
        <v>70</v>
      </c>
      <c r="E239">
        <v>4</v>
      </c>
      <c r="F239" t="s">
        <v>8</v>
      </c>
      <c r="G239" t="s">
        <v>109</v>
      </c>
      <c r="H239">
        <v>440000</v>
      </c>
      <c r="J239" t="s">
        <v>67</v>
      </c>
      <c r="K239">
        <v>440000</v>
      </c>
      <c r="L239">
        <f t="shared" si="34"/>
        <v>1</v>
      </c>
      <c r="M239">
        <v>2</v>
      </c>
      <c r="N239">
        <f t="shared" si="35"/>
        <v>1</v>
      </c>
      <c r="O239">
        <v>4</v>
      </c>
      <c r="P239">
        <f t="shared" si="43"/>
        <v>1</v>
      </c>
      <c r="Q239">
        <f t="shared" si="36"/>
        <v>1</v>
      </c>
      <c r="R239">
        <f t="shared" si="37"/>
        <v>0</v>
      </c>
      <c r="S239">
        <f t="shared" si="38"/>
        <v>0</v>
      </c>
      <c r="T239">
        <f t="shared" si="39"/>
        <v>0</v>
      </c>
      <c r="U239">
        <f t="shared" si="40"/>
        <v>0</v>
      </c>
      <c r="V239">
        <f t="shared" si="41"/>
        <v>0</v>
      </c>
      <c r="W239">
        <f t="shared" si="42"/>
        <v>0</v>
      </c>
    </row>
    <row r="240" spans="1:23" x14ac:dyDescent="0.45">
      <c r="A240" t="s">
        <v>67</v>
      </c>
      <c r="B240" t="s">
        <v>69</v>
      </c>
      <c r="C240">
        <v>3</v>
      </c>
      <c r="D240" t="s">
        <v>70</v>
      </c>
      <c r="E240">
        <v>5</v>
      </c>
      <c r="F240" t="s">
        <v>8</v>
      </c>
      <c r="G240" t="s">
        <v>71</v>
      </c>
      <c r="H240">
        <v>500000</v>
      </c>
      <c r="J240" t="s">
        <v>67</v>
      </c>
      <c r="K240">
        <v>500000</v>
      </c>
      <c r="L240">
        <f t="shared" si="34"/>
        <v>1</v>
      </c>
      <c r="M240">
        <v>3</v>
      </c>
      <c r="N240">
        <f t="shared" si="35"/>
        <v>1</v>
      </c>
      <c r="O240">
        <v>5</v>
      </c>
      <c r="P240">
        <f t="shared" si="43"/>
        <v>1</v>
      </c>
      <c r="Q240">
        <f t="shared" si="36"/>
        <v>0</v>
      </c>
      <c r="R240">
        <f t="shared" si="37"/>
        <v>0</v>
      </c>
      <c r="S240">
        <f t="shared" si="38"/>
        <v>0</v>
      </c>
      <c r="T240">
        <f t="shared" si="39"/>
        <v>0</v>
      </c>
      <c r="U240">
        <f t="shared" si="40"/>
        <v>0</v>
      </c>
      <c r="V240">
        <f t="shared" si="41"/>
        <v>0</v>
      </c>
      <c r="W240">
        <f t="shared" si="42"/>
        <v>1</v>
      </c>
    </row>
    <row r="241" spans="1:23" x14ac:dyDescent="0.45">
      <c r="A241" t="s">
        <v>67</v>
      </c>
      <c r="B241" t="s">
        <v>69</v>
      </c>
      <c r="C241">
        <v>1</v>
      </c>
      <c r="D241" t="s">
        <v>10</v>
      </c>
      <c r="E241">
        <v>4</v>
      </c>
      <c r="F241" t="s">
        <v>8</v>
      </c>
      <c r="G241" t="s">
        <v>113</v>
      </c>
      <c r="H241">
        <v>350000</v>
      </c>
      <c r="J241" t="s">
        <v>67</v>
      </c>
      <c r="K241">
        <v>350000</v>
      </c>
      <c r="L241">
        <f t="shared" si="34"/>
        <v>1</v>
      </c>
      <c r="M241">
        <v>1</v>
      </c>
      <c r="N241">
        <f t="shared" si="35"/>
        <v>0</v>
      </c>
      <c r="O241">
        <v>4</v>
      </c>
      <c r="P241">
        <f t="shared" si="43"/>
        <v>1</v>
      </c>
      <c r="Q241">
        <f t="shared" si="36"/>
        <v>0</v>
      </c>
      <c r="R241">
        <f t="shared" si="37"/>
        <v>0</v>
      </c>
      <c r="S241">
        <f t="shared" si="38"/>
        <v>0</v>
      </c>
      <c r="T241">
        <f t="shared" si="39"/>
        <v>0</v>
      </c>
      <c r="U241">
        <f t="shared" si="40"/>
        <v>1</v>
      </c>
      <c r="V241">
        <f t="shared" si="41"/>
        <v>0</v>
      </c>
      <c r="W241">
        <f t="shared" si="42"/>
        <v>0</v>
      </c>
    </row>
    <row r="242" spans="1:23" x14ac:dyDescent="0.45">
      <c r="A242" t="s">
        <v>67</v>
      </c>
      <c r="B242" t="s">
        <v>68</v>
      </c>
      <c r="C242">
        <v>3</v>
      </c>
      <c r="D242" t="s">
        <v>70</v>
      </c>
      <c r="E242">
        <v>4</v>
      </c>
      <c r="F242" t="s">
        <v>27</v>
      </c>
      <c r="G242" t="s">
        <v>109</v>
      </c>
      <c r="H242">
        <v>500000</v>
      </c>
      <c r="J242" t="s">
        <v>67</v>
      </c>
      <c r="K242">
        <v>500000</v>
      </c>
      <c r="L242">
        <f t="shared" si="34"/>
        <v>0</v>
      </c>
      <c r="M242">
        <v>3</v>
      </c>
      <c r="N242">
        <f t="shared" si="35"/>
        <v>1</v>
      </c>
      <c r="O242">
        <v>4</v>
      </c>
      <c r="P242">
        <f t="shared" si="43"/>
        <v>0</v>
      </c>
      <c r="Q242">
        <f t="shared" si="36"/>
        <v>1</v>
      </c>
      <c r="R242">
        <f t="shared" si="37"/>
        <v>0</v>
      </c>
      <c r="S242">
        <f t="shared" si="38"/>
        <v>0</v>
      </c>
      <c r="T242">
        <f t="shared" si="39"/>
        <v>0</v>
      </c>
      <c r="U242">
        <f t="shared" si="40"/>
        <v>0</v>
      </c>
      <c r="V242">
        <f t="shared" si="41"/>
        <v>0</v>
      </c>
      <c r="W242">
        <f t="shared" si="42"/>
        <v>0</v>
      </c>
    </row>
    <row r="243" spans="1:23" x14ac:dyDescent="0.45">
      <c r="A243" t="s">
        <v>67</v>
      </c>
      <c r="B243" t="s">
        <v>68</v>
      </c>
      <c r="C243">
        <v>2</v>
      </c>
      <c r="D243" t="s">
        <v>10</v>
      </c>
      <c r="E243">
        <v>5</v>
      </c>
      <c r="F243" t="s">
        <v>8</v>
      </c>
      <c r="G243" t="s">
        <v>112</v>
      </c>
      <c r="H243">
        <v>400000</v>
      </c>
      <c r="J243" t="s">
        <v>67</v>
      </c>
      <c r="K243">
        <v>400000</v>
      </c>
      <c r="L243">
        <f t="shared" si="34"/>
        <v>0</v>
      </c>
      <c r="M243">
        <v>2</v>
      </c>
      <c r="N243">
        <f t="shared" si="35"/>
        <v>0</v>
      </c>
      <c r="O243">
        <v>5</v>
      </c>
      <c r="P243">
        <f t="shared" si="43"/>
        <v>1</v>
      </c>
      <c r="Q243">
        <f t="shared" si="36"/>
        <v>0</v>
      </c>
      <c r="R243">
        <f t="shared" si="37"/>
        <v>0</v>
      </c>
      <c r="S243">
        <f t="shared" si="38"/>
        <v>0</v>
      </c>
      <c r="T243">
        <f t="shared" si="39"/>
        <v>1</v>
      </c>
      <c r="U243">
        <f t="shared" si="40"/>
        <v>0</v>
      </c>
      <c r="V243">
        <f t="shared" si="41"/>
        <v>0</v>
      </c>
      <c r="W243">
        <f t="shared" si="42"/>
        <v>0</v>
      </c>
    </row>
    <row r="244" spans="1:23" x14ac:dyDescent="0.45">
      <c r="A244" t="s">
        <v>67</v>
      </c>
      <c r="B244" t="s">
        <v>69</v>
      </c>
      <c r="C244">
        <v>3</v>
      </c>
      <c r="D244" t="s">
        <v>70</v>
      </c>
      <c r="E244">
        <v>5</v>
      </c>
      <c r="F244" t="s">
        <v>27</v>
      </c>
      <c r="G244" t="s">
        <v>111</v>
      </c>
      <c r="H244">
        <v>480000</v>
      </c>
      <c r="J244" t="s">
        <v>67</v>
      </c>
      <c r="K244">
        <v>480000</v>
      </c>
      <c r="L244">
        <f t="shared" si="34"/>
        <v>1</v>
      </c>
      <c r="M244">
        <v>3</v>
      </c>
      <c r="N244">
        <f t="shared" si="35"/>
        <v>1</v>
      </c>
      <c r="O244">
        <v>5</v>
      </c>
      <c r="P244">
        <f t="shared" si="43"/>
        <v>0</v>
      </c>
      <c r="Q244">
        <f t="shared" si="36"/>
        <v>0</v>
      </c>
      <c r="R244">
        <f t="shared" si="37"/>
        <v>0</v>
      </c>
      <c r="S244">
        <f t="shared" si="38"/>
        <v>1</v>
      </c>
      <c r="T244">
        <f t="shared" si="39"/>
        <v>0</v>
      </c>
      <c r="U244">
        <f t="shared" si="40"/>
        <v>0</v>
      </c>
      <c r="V244">
        <f t="shared" si="41"/>
        <v>0</v>
      </c>
      <c r="W244">
        <f t="shared" si="42"/>
        <v>0</v>
      </c>
    </row>
    <row r="245" spans="1:23" x14ac:dyDescent="0.45">
      <c r="A245" t="s">
        <v>67</v>
      </c>
      <c r="B245" t="s">
        <v>68</v>
      </c>
      <c r="C245">
        <v>1</v>
      </c>
      <c r="D245" t="s">
        <v>10</v>
      </c>
      <c r="E245">
        <v>4</v>
      </c>
      <c r="F245" t="s">
        <v>27</v>
      </c>
      <c r="G245" t="s">
        <v>110</v>
      </c>
      <c r="H245">
        <v>350000</v>
      </c>
      <c r="J245" t="s">
        <v>67</v>
      </c>
      <c r="K245">
        <v>350000</v>
      </c>
      <c r="L245">
        <f t="shared" si="34"/>
        <v>0</v>
      </c>
      <c r="M245">
        <v>1</v>
      </c>
      <c r="N245">
        <f t="shared" si="35"/>
        <v>0</v>
      </c>
      <c r="O245">
        <v>4</v>
      </c>
      <c r="P245">
        <f t="shared" si="43"/>
        <v>0</v>
      </c>
      <c r="Q245">
        <f t="shared" si="36"/>
        <v>0</v>
      </c>
      <c r="R245">
        <f t="shared" si="37"/>
        <v>1</v>
      </c>
      <c r="S245">
        <f t="shared" si="38"/>
        <v>0</v>
      </c>
      <c r="T245">
        <f t="shared" si="39"/>
        <v>0</v>
      </c>
      <c r="U245">
        <f t="shared" si="40"/>
        <v>0</v>
      </c>
      <c r="V245">
        <f t="shared" si="41"/>
        <v>0</v>
      </c>
      <c r="W245">
        <f t="shared" si="42"/>
        <v>0</v>
      </c>
    </row>
    <row r="246" spans="1:23" x14ac:dyDescent="0.45">
      <c r="A246" t="s">
        <v>67</v>
      </c>
      <c r="B246" t="s">
        <v>69</v>
      </c>
      <c r="C246">
        <v>4</v>
      </c>
      <c r="D246" t="s">
        <v>10</v>
      </c>
      <c r="E246">
        <v>5</v>
      </c>
      <c r="F246" t="s">
        <v>8</v>
      </c>
      <c r="G246" t="s">
        <v>110</v>
      </c>
      <c r="H246">
        <v>324000</v>
      </c>
      <c r="J246" t="s">
        <v>67</v>
      </c>
      <c r="K246">
        <v>324000</v>
      </c>
      <c r="L246">
        <f t="shared" si="34"/>
        <v>1</v>
      </c>
      <c r="M246">
        <v>4</v>
      </c>
      <c r="N246">
        <f t="shared" si="35"/>
        <v>0</v>
      </c>
      <c r="O246">
        <v>5</v>
      </c>
      <c r="P246">
        <f t="shared" si="43"/>
        <v>1</v>
      </c>
      <c r="Q246">
        <f t="shared" si="36"/>
        <v>0</v>
      </c>
      <c r="R246">
        <f t="shared" si="37"/>
        <v>1</v>
      </c>
      <c r="S246">
        <f t="shared" si="38"/>
        <v>0</v>
      </c>
      <c r="T246">
        <f t="shared" si="39"/>
        <v>0</v>
      </c>
      <c r="U246">
        <f t="shared" si="40"/>
        <v>0</v>
      </c>
      <c r="V246">
        <f t="shared" si="41"/>
        <v>0</v>
      </c>
      <c r="W246">
        <f t="shared" si="42"/>
        <v>0</v>
      </c>
    </row>
    <row r="247" spans="1:23" x14ac:dyDescent="0.45">
      <c r="A247" t="s">
        <v>67</v>
      </c>
      <c r="B247" t="s">
        <v>68</v>
      </c>
      <c r="C247">
        <v>1</v>
      </c>
      <c r="D247" t="s">
        <v>10</v>
      </c>
      <c r="E247">
        <v>5</v>
      </c>
      <c r="F247" t="s">
        <v>8</v>
      </c>
      <c r="G247" t="s">
        <v>112</v>
      </c>
      <c r="H247">
        <v>360000</v>
      </c>
      <c r="J247" t="s">
        <v>67</v>
      </c>
      <c r="K247">
        <v>360000</v>
      </c>
      <c r="L247">
        <f t="shared" si="34"/>
        <v>0</v>
      </c>
      <c r="M247">
        <v>1</v>
      </c>
      <c r="N247">
        <f t="shared" si="35"/>
        <v>0</v>
      </c>
      <c r="O247">
        <v>5</v>
      </c>
      <c r="P247">
        <f t="shared" si="43"/>
        <v>1</v>
      </c>
      <c r="Q247">
        <f t="shared" si="36"/>
        <v>0</v>
      </c>
      <c r="R247">
        <f t="shared" si="37"/>
        <v>0</v>
      </c>
      <c r="S247">
        <f t="shared" si="38"/>
        <v>0</v>
      </c>
      <c r="T247">
        <f t="shared" si="39"/>
        <v>1</v>
      </c>
      <c r="U247">
        <f t="shared" si="40"/>
        <v>0</v>
      </c>
      <c r="V247">
        <f t="shared" si="41"/>
        <v>0</v>
      </c>
      <c r="W247">
        <f t="shared" si="42"/>
        <v>0</v>
      </c>
    </row>
    <row r="248" spans="1:23" x14ac:dyDescent="0.45">
      <c r="A248" t="s">
        <v>67</v>
      </c>
      <c r="B248" t="s">
        <v>69</v>
      </c>
      <c r="C248">
        <v>2</v>
      </c>
      <c r="D248" t="s">
        <v>10</v>
      </c>
      <c r="E248">
        <v>4</v>
      </c>
      <c r="F248" t="s">
        <v>8</v>
      </c>
      <c r="G248" t="s">
        <v>110</v>
      </c>
      <c r="H248">
        <v>340000</v>
      </c>
      <c r="J248" t="s">
        <v>67</v>
      </c>
      <c r="K248">
        <v>340000</v>
      </c>
      <c r="L248">
        <f t="shared" si="34"/>
        <v>1</v>
      </c>
      <c r="M248">
        <v>2</v>
      </c>
      <c r="N248">
        <f t="shared" si="35"/>
        <v>0</v>
      </c>
      <c r="O248">
        <v>4</v>
      </c>
      <c r="P248">
        <f t="shared" si="43"/>
        <v>1</v>
      </c>
      <c r="Q248">
        <f t="shared" si="36"/>
        <v>0</v>
      </c>
      <c r="R248">
        <f t="shared" si="37"/>
        <v>1</v>
      </c>
      <c r="S248">
        <f t="shared" si="38"/>
        <v>0</v>
      </c>
      <c r="T248">
        <f t="shared" si="39"/>
        <v>0</v>
      </c>
      <c r="U248">
        <f t="shared" si="40"/>
        <v>0</v>
      </c>
      <c r="V248">
        <f t="shared" si="41"/>
        <v>0</v>
      </c>
      <c r="W248">
        <f t="shared" si="42"/>
        <v>0</v>
      </c>
    </row>
    <row r="249" spans="1:23" x14ac:dyDescent="0.45">
      <c r="A249" t="s">
        <v>67</v>
      </c>
      <c r="B249" t="s">
        <v>68</v>
      </c>
      <c r="C249">
        <v>3</v>
      </c>
      <c r="D249" t="s">
        <v>70</v>
      </c>
      <c r="E249">
        <v>5</v>
      </c>
      <c r="F249" t="s">
        <v>8</v>
      </c>
      <c r="G249" t="s">
        <v>71</v>
      </c>
      <c r="H249">
        <v>360000</v>
      </c>
      <c r="J249" t="s">
        <v>67</v>
      </c>
      <c r="K249">
        <v>360000</v>
      </c>
      <c r="L249">
        <f t="shared" si="34"/>
        <v>0</v>
      </c>
      <c r="M249">
        <v>3</v>
      </c>
      <c r="N249">
        <f t="shared" si="35"/>
        <v>1</v>
      </c>
      <c r="O249">
        <v>5</v>
      </c>
      <c r="P249">
        <f t="shared" si="43"/>
        <v>1</v>
      </c>
      <c r="Q249">
        <f t="shared" si="36"/>
        <v>0</v>
      </c>
      <c r="R249">
        <f t="shared" si="37"/>
        <v>0</v>
      </c>
      <c r="S249">
        <f t="shared" si="38"/>
        <v>0</v>
      </c>
      <c r="T249">
        <f t="shared" si="39"/>
        <v>0</v>
      </c>
      <c r="U249">
        <f t="shared" si="40"/>
        <v>0</v>
      </c>
      <c r="V249">
        <f t="shared" si="41"/>
        <v>0</v>
      </c>
      <c r="W249">
        <f t="shared" si="42"/>
        <v>1</v>
      </c>
    </row>
    <row r="250" spans="1:23" x14ac:dyDescent="0.45">
      <c r="A250" t="s">
        <v>67</v>
      </c>
      <c r="B250" t="s">
        <v>69</v>
      </c>
      <c r="C250">
        <v>2</v>
      </c>
      <c r="D250" t="s">
        <v>10</v>
      </c>
      <c r="E250">
        <v>4</v>
      </c>
      <c r="F250" t="s">
        <v>8</v>
      </c>
      <c r="G250" t="s">
        <v>110</v>
      </c>
      <c r="H250">
        <v>400000</v>
      </c>
      <c r="J250" t="s">
        <v>67</v>
      </c>
      <c r="K250">
        <v>400000</v>
      </c>
      <c r="L250">
        <f t="shared" si="34"/>
        <v>1</v>
      </c>
      <c r="M250">
        <v>2</v>
      </c>
      <c r="N250">
        <f t="shared" si="35"/>
        <v>0</v>
      </c>
      <c r="O250">
        <v>4</v>
      </c>
      <c r="P250">
        <f t="shared" si="43"/>
        <v>1</v>
      </c>
      <c r="Q250">
        <f t="shared" si="36"/>
        <v>0</v>
      </c>
      <c r="R250">
        <f t="shared" si="37"/>
        <v>1</v>
      </c>
      <c r="S250">
        <f t="shared" si="38"/>
        <v>0</v>
      </c>
      <c r="T250">
        <f t="shared" si="39"/>
        <v>0</v>
      </c>
      <c r="U250">
        <f t="shared" si="40"/>
        <v>0</v>
      </c>
      <c r="V250">
        <f t="shared" si="41"/>
        <v>0</v>
      </c>
      <c r="W250">
        <f t="shared" si="42"/>
        <v>0</v>
      </c>
    </row>
    <row r="251" spans="1:23" x14ac:dyDescent="0.45">
      <c r="A251" t="s">
        <v>67</v>
      </c>
      <c r="B251" t="s">
        <v>69</v>
      </c>
      <c r="C251">
        <v>2</v>
      </c>
      <c r="D251" t="s">
        <v>70</v>
      </c>
      <c r="E251">
        <v>6</v>
      </c>
      <c r="F251" t="s">
        <v>27</v>
      </c>
      <c r="G251" t="s">
        <v>111</v>
      </c>
      <c r="H251">
        <v>475000</v>
      </c>
      <c r="J251" t="s">
        <v>67</v>
      </c>
      <c r="K251">
        <v>475000</v>
      </c>
      <c r="L251">
        <f t="shared" si="34"/>
        <v>1</v>
      </c>
      <c r="M251">
        <v>2</v>
      </c>
      <c r="N251">
        <f t="shared" si="35"/>
        <v>1</v>
      </c>
      <c r="O251">
        <v>6</v>
      </c>
      <c r="P251">
        <f t="shared" si="43"/>
        <v>0</v>
      </c>
      <c r="Q251">
        <f t="shared" si="36"/>
        <v>0</v>
      </c>
      <c r="R251">
        <f t="shared" si="37"/>
        <v>0</v>
      </c>
      <c r="S251">
        <f t="shared" si="38"/>
        <v>1</v>
      </c>
      <c r="T251">
        <f t="shared" si="39"/>
        <v>0</v>
      </c>
      <c r="U251">
        <f t="shared" si="40"/>
        <v>0</v>
      </c>
      <c r="V251">
        <f t="shared" si="41"/>
        <v>0</v>
      </c>
      <c r="W251">
        <f t="shared" si="42"/>
        <v>0</v>
      </c>
    </row>
    <row r="252" spans="1:23" x14ac:dyDescent="0.45">
      <c r="A252" t="s">
        <v>67</v>
      </c>
      <c r="B252" t="s">
        <v>68</v>
      </c>
      <c r="C252">
        <v>1</v>
      </c>
      <c r="D252" t="s">
        <v>10</v>
      </c>
      <c r="E252">
        <v>5</v>
      </c>
      <c r="F252" t="s">
        <v>8</v>
      </c>
      <c r="G252" t="s">
        <v>112</v>
      </c>
      <c r="H252">
        <v>219780</v>
      </c>
      <c r="J252" t="s">
        <v>67</v>
      </c>
      <c r="K252">
        <v>219780</v>
      </c>
      <c r="L252">
        <f t="shared" si="34"/>
        <v>0</v>
      </c>
      <c r="M252">
        <v>1</v>
      </c>
      <c r="N252">
        <f t="shared" si="35"/>
        <v>0</v>
      </c>
      <c r="O252">
        <v>5</v>
      </c>
      <c r="P252">
        <f t="shared" ref="P252:P283" si="44">IF(F252="Public sector",0,1)</f>
        <v>1</v>
      </c>
      <c r="Q252">
        <f t="shared" si="36"/>
        <v>0</v>
      </c>
      <c r="R252">
        <f t="shared" si="37"/>
        <v>0</v>
      </c>
      <c r="S252">
        <f t="shared" si="38"/>
        <v>0</v>
      </c>
      <c r="T252">
        <f t="shared" si="39"/>
        <v>1</v>
      </c>
      <c r="U252">
        <f t="shared" si="40"/>
        <v>0</v>
      </c>
      <c r="V252">
        <f t="shared" si="41"/>
        <v>0</v>
      </c>
      <c r="W252">
        <f t="shared" si="42"/>
        <v>0</v>
      </c>
    </row>
    <row r="253" spans="1:23" x14ac:dyDescent="0.45">
      <c r="A253" t="s">
        <v>67</v>
      </c>
      <c r="B253" t="s">
        <v>69</v>
      </c>
      <c r="C253">
        <v>3</v>
      </c>
      <c r="D253" t="s">
        <v>70</v>
      </c>
      <c r="E253">
        <v>6</v>
      </c>
      <c r="F253" t="s">
        <v>8</v>
      </c>
      <c r="G253" t="s">
        <v>112</v>
      </c>
      <c r="H253">
        <v>520000</v>
      </c>
      <c r="J253" t="s">
        <v>67</v>
      </c>
      <c r="K253">
        <v>520000</v>
      </c>
      <c r="L253">
        <f t="shared" si="34"/>
        <v>1</v>
      </c>
      <c r="M253">
        <v>3</v>
      </c>
      <c r="N253">
        <f t="shared" si="35"/>
        <v>1</v>
      </c>
      <c r="O253">
        <v>6</v>
      </c>
      <c r="P253">
        <f t="shared" si="44"/>
        <v>1</v>
      </c>
      <c r="Q253">
        <f t="shared" si="36"/>
        <v>0</v>
      </c>
      <c r="R253">
        <f t="shared" si="37"/>
        <v>0</v>
      </c>
      <c r="S253">
        <f t="shared" si="38"/>
        <v>0</v>
      </c>
      <c r="T253">
        <f t="shared" si="39"/>
        <v>1</v>
      </c>
      <c r="U253">
        <f t="shared" si="40"/>
        <v>0</v>
      </c>
      <c r="V253">
        <f t="shared" si="41"/>
        <v>0</v>
      </c>
      <c r="W253">
        <f t="shared" si="42"/>
        <v>0</v>
      </c>
    </row>
    <row r="254" spans="1:23" x14ac:dyDescent="0.45">
      <c r="A254" t="s">
        <v>67</v>
      </c>
      <c r="B254" t="s">
        <v>68</v>
      </c>
      <c r="C254">
        <v>2</v>
      </c>
      <c r="D254" t="s">
        <v>10</v>
      </c>
      <c r="E254">
        <v>5</v>
      </c>
      <c r="F254" t="s">
        <v>8</v>
      </c>
      <c r="G254" t="s">
        <v>113</v>
      </c>
      <c r="H254">
        <v>445000</v>
      </c>
      <c r="J254" t="s">
        <v>67</v>
      </c>
      <c r="K254">
        <v>445000</v>
      </c>
      <c r="L254">
        <f t="shared" si="34"/>
        <v>0</v>
      </c>
      <c r="M254">
        <v>2</v>
      </c>
      <c r="N254">
        <f t="shared" si="35"/>
        <v>0</v>
      </c>
      <c r="O254">
        <v>5</v>
      </c>
      <c r="P254">
        <f t="shared" si="44"/>
        <v>1</v>
      </c>
      <c r="Q254">
        <f t="shared" si="36"/>
        <v>0</v>
      </c>
      <c r="R254">
        <f t="shared" si="37"/>
        <v>0</v>
      </c>
      <c r="S254">
        <f t="shared" si="38"/>
        <v>0</v>
      </c>
      <c r="T254">
        <f t="shared" si="39"/>
        <v>0</v>
      </c>
      <c r="U254">
        <f t="shared" si="40"/>
        <v>1</v>
      </c>
      <c r="V254">
        <f t="shared" si="41"/>
        <v>0</v>
      </c>
      <c r="W254">
        <f t="shared" si="42"/>
        <v>0</v>
      </c>
    </row>
    <row r="255" spans="1:23" x14ac:dyDescent="0.45">
      <c r="A255" t="s">
        <v>67</v>
      </c>
      <c r="B255" t="s">
        <v>68</v>
      </c>
      <c r="C255">
        <v>2</v>
      </c>
      <c r="D255" t="s">
        <v>10</v>
      </c>
      <c r="E255">
        <v>4</v>
      </c>
      <c r="F255" t="s">
        <v>8</v>
      </c>
      <c r="G255" t="s">
        <v>109</v>
      </c>
      <c r="H255">
        <v>360000</v>
      </c>
      <c r="J255" t="s">
        <v>67</v>
      </c>
      <c r="K255">
        <v>360000</v>
      </c>
      <c r="L255">
        <f t="shared" si="34"/>
        <v>0</v>
      </c>
      <c r="M255">
        <v>2</v>
      </c>
      <c r="N255">
        <f t="shared" si="35"/>
        <v>0</v>
      </c>
      <c r="O255">
        <v>4</v>
      </c>
      <c r="P255">
        <f t="shared" si="44"/>
        <v>1</v>
      </c>
      <c r="Q255">
        <f t="shared" si="36"/>
        <v>1</v>
      </c>
      <c r="R255">
        <f t="shared" si="37"/>
        <v>0</v>
      </c>
      <c r="S255">
        <f t="shared" si="38"/>
        <v>0</v>
      </c>
      <c r="T255">
        <f t="shared" si="39"/>
        <v>0</v>
      </c>
      <c r="U255">
        <f t="shared" si="40"/>
        <v>0</v>
      </c>
      <c r="V255">
        <f t="shared" si="41"/>
        <v>0</v>
      </c>
      <c r="W255">
        <f t="shared" si="42"/>
        <v>0</v>
      </c>
    </row>
    <row r="256" spans="1:23" x14ac:dyDescent="0.45">
      <c r="A256" t="s">
        <v>67</v>
      </c>
      <c r="B256" t="s">
        <v>68</v>
      </c>
      <c r="C256">
        <v>1</v>
      </c>
      <c r="D256" t="s">
        <v>10</v>
      </c>
      <c r="E256">
        <v>5</v>
      </c>
      <c r="F256" t="s">
        <v>8</v>
      </c>
      <c r="G256" t="s">
        <v>109</v>
      </c>
      <c r="H256">
        <v>400000</v>
      </c>
      <c r="J256" t="s">
        <v>67</v>
      </c>
      <c r="K256">
        <v>400000</v>
      </c>
      <c r="L256">
        <f t="shared" si="34"/>
        <v>0</v>
      </c>
      <c r="M256">
        <v>1</v>
      </c>
      <c r="N256">
        <f t="shared" si="35"/>
        <v>0</v>
      </c>
      <c r="O256">
        <v>5</v>
      </c>
      <c r="P256">
        <f t="shared" si="44"/>
        <v>1</v>
      </c>
      <c r="Q256">
        <f t="shared" si="36"/>
        <v>1</v>
      </c>
      <c r="R256">
        <f t="shared" si="37"/>
        <v>0</v>
      </c>
      <c r="S256">
        <f t="shared" si="38"/>
        <v>0</v>
      </c>
      <c r="T256">
        <f t="shared" si="39"/>
        <v>0</v>
      </c>
      <c r="U256">
        <f t="shared" si="40"/>
        <v>0</v>
      </c>
      <c r="V256">
        <f t="shared" si="41"/>
        <v>0</v>
      </c>
      <c r="W256">
        <f t="shared" si="42"/>
        <v>0</v>
      </c>
    </row>
    <row r="257" spans="1:23" x14ac:dyDescent="0.45">
      <c r="A257" t="s">
        <v>67</v>
      </c>
      <c r="B257" t="s">
        <v>69</v>
      </c>
      <c r="C257">
        <v>2</v>
      </c>
      <c r="D257" t="s">
        <v>10</v>
      </c>
      <c r="E257">
        <v>4</v>
      </c>
      <c r="F257" t="s">
        <v>8</v>
      </c>
      <c r="G257" t="s">
        <v>112</v>
      </c>
      <c r="H257">
        <v>400000</v>
      </c>
      <c r="J257" t="s">
        <v>67</v>
      </c>
      <c r="K257">
        <v>400000</v>
      </c>
      <c r="L257">
        <f t="shared" si="34"/>
        <v>1</v>
      </c>
      <c r="M257">
        <v>2</v>
      </c>
      <c r="N257">
        <f t="shared" si="35"/>
        <v>0</v>
      </c>
      <c r="O257">
        <v>4</v>
      </c>
      <c r="P257">
        <f t="shared" si="44"/>
        <v>1</v>
      </c>
      <c r="Q257">
        <f t="shared" si="36"/>
        <v>0</v>
      </c>
      <c r="R257">
        <f t="shared" si="37"/>
        <v>0</v>
      </c>
      <c r="S257">
        <f t="shared" si="38"/>
        <v>0</v>
      </c>
      <c r="T257">
        <f t="shared" si="39"/>
        <v>1</v>
      </c>
      <c r="U257">
        <f t="shared" si="40"/>
        <v>0</v>
      </c>
      <c r="V257">
        <f t="shared" si="41"/>
        <v>0</v>
      </c>
      <c r="W257">
        <f t="shared" si="42"/>
        <v>0</v>
      </c>
    </row>
    <row r="258" spans="1:23" x14ac:dyDescent="0.45">
      <c r="A258" t="s">
        <v>67</v>
      </c>
      <c r="B258" t="s">
        <v>68</v>
      </c>
      <c r="C258">
        <v>2</v>
      </c>
      <c r="D258" t="s">
        <v>10</v>
      </c>
      <c r="E258">
        <v>4</v>
      </c>
      <c r="F258" t="s">
        <v>8</v>
      </c>
      <c r="G258" t="s">
        <v>109</v>
      </c>
      <c r="H258">
        <v>390000</v>
      </c>
      <c r="J258" t="s">
        <v>67</v>
      </c>
      <c r="K258">
        <v>390000</v>
      </c>
      <c r="L258">
        <f t="shared" ref="L258:L321" si="45">IF(B258="F", 0, 1)</f>
        <v>0</v>
      </c>
      <c r="M258">
        <v>2</v>
      </c>
      <c r="N258">
        <f t="shared" ref="N258:N321" si="46">IF(D258="Bachelor",0,1)</f>
        <v>0</v>
      </c>
      <c r="O258">
        <v>4</v>
      </c>
      <c r="P258">
        <f t="shared" si="44"/>
        <v>1</v>
      </c>
      <c r="Q258">
        <f t="shared" ref="Q258:Q321" si="47">IF(G258="EFCAB", 1, 0)</f>
        <v>1</v>
      </c>
      <c r="R258">
        <f t="shared" ref="R258:R321" si="48">IF(G258="BRIP", 1, 0)</f>
        <v>0</v>
      </c>
      <c r="S258">
        <f t="shared" ref="S258:S321" si="49">IF(G258="PPS", 1, 0)</f>
        <v>0</v>
      </c>
      <c r="T258">
        <f t="shared" ref="T258:T321" si="50">IF(G258="TIMPT", 1, 0)</f>
        <v>0</v>
      </c>
      <c r="U258">
        <f t="shared" ref="U258:U321" si="51">IF(G258="TESLO", 1, 0)</f>
        <v>0</v>
      </c>
      <c r="V258">
        <f t="shared" ref="V258:V321" si="52">IF(G258="HRTAC", 1, 0)</f>
        <v>0</v>
      </c>
      <c r="W258">
        <f t="shared" ref="W258:W321" si="53">IF(G258="Other", 1, 0)</f>
        <v>0</v>
      </c>
    </row>
    <row r="259" spans="1:23" x14ac:dyDescent="0.45">
      <c r="A259" t="s">
        <v>67</v>
      </c>
      <c r="B259" t="s">
        <v>69</v>
      </c>
      <c r="C259">
        <v>1</v>
      </c>
      <c r="D259" t="s">
        <v>10</v>
      </c>
      <c r="E259">
        <v>4</v>
      </c>
      <c r="F259" t="s">
        <v>8</v>
      </c>
      <c r="G259" t="s">
        <v>112</v>
      </c>
      <c r="H259">
        <v>408387</v>
      </c>
      <c r="J259" t="s">
        <v>67</v>
      </c>
      <c r="K259">
        <v>408387</v>
      </c>
      <c r="L259">
        <f t="shared" si="45"/>
        <v>1</v>
      </c>
      <c r="M259">
        <v>1</v>
      </c>
      <c r="N259">
        <f t="shared" si="46"/>
        <v>0</v>
      </c>
      <c r="O259">
        <v>4</v>
      </c>
      <c r="P259">
        <f t="shared" si="44"/>
        <v>1</v>
      </c>
      <c r="Q259">
        <f t="shared" si="47"/>
        <v>0</v>
      </c>
      <c r="R259">
        <f t="shared" si="48"/>
        <v>0</v>
      </c>
      <c r="S259">
        <f t="shared" si="49"/>
        <v>0</v>
      </c>
      <c r="T259">
        <f t="shared" si="50"/>
        <v>1</v>
      </c>
      <c r="U259">
        <f t="shared" si="51"/>
        <v>0</v>
      </c>
      <c r="V259">
        <f t="shared" si="52"/>
        <v>0</v>
      </c>
      <c r="W259">
        <f t="shared" si="53"/>
        <v>0</v>
      </c>
    </row>
    <row r="260" spans="1:23" x14ac:dyDescent="0.45">
      <c r="A260" t="s">
        <v>67</v>
      </c>
      <c r="B260" t="s">
        <v>68</v>
      </c>
      <c r="C260">
        <v>2</v>
      </c>
      <c r="D260" t="s">
        <v>70</v>
      </c>
      <c r="E260">
        <v>6</v>
      </c>
      <c r="F260" t="s">
        <v>8</v>
      </c>
      <c r="G260" t="s">
        <v>113</v>
      </c>
      <c r="H260">
        <v>537500</v>
      </c>
      <c r="J260" t="s">
        <v>67</v>
      </c>
      <c r="K260">
        <v>537500</v>
      </c>
      <c r="L260">
        <f t="shared" si="45"/>
        <v>0</v>
      </c>
      <c r="M260">
        <v>2</v>
      </c>
      <c r="N260">
        <f t="shared" si="46"/>
        <v>1</v>
      </c>
      <c r="O260">
        <v>6</v>
      </c>
      <c r="P260">
        <f t="shared" si="44"/>
        <v>1</v>
      </c>
      <c r="Q260">
        <f t="shared" si="47"/>
        <v>0</v>
      </c>
      <c r="R260">
        <f t="shared" si="48"/>
        <v>0</v>
      </c>
      <c r="S260">
        <f t="shared" si="49"/>
        <v>0</v>
      </c>
      <c r="T260">
        <f t="shared" si="50"/>
        <v>0</v>
      </c>
      <c r="U260">
        <f t="shared" si="51"/>
        <v>1</v>
      </c>
      <c r="V260">
        <f t="shared" si="52"/>
        <v>0</v>
      </c>
      <c r="W260">
        <f t="shared" si="53"/>
        <v>0</v>
      </c>
    </row>
    <row r="261" spans="1:23" x14ac:dyDescent="0.45">
      <c r="A261" t="s">
        <v>67</v>
      </c>
      <c r="B261" t="s">
        <v>69</v>
      </c>
      <c r="C261">
        <v>2</v>
      </c>
      <c r="D261" t="s">
        <v>10</v>
      </c>
      <c r="E261">
        <v>4</v>
      </c>
      <c r="F261" t="s">
        <v>8</v>
      </c>
      <c r="G261" t="s">
        <v>71</v>
      </c>
      <c r="H261">
        <v>550000</v>
      </c>
      <c r="J261" t="s">
        <v>67</v>
      </c>
      <c r="K261">
        <v>550000</v>
      </c>
      <c r="L261">
        <f t="shared" si="45"/>
        <v>1</v>
      </c>
      <c r="M261">
        <v>2</v>
      </c>
      <c r="N261">
        <f t="shared" si="46"/>
        <v>0</v>
      </c>
      <c r="O261">
        <v>4</v>
      </c>
      <c r="P261">
        <f t="shared" si="44"/>
        <v>1</v>
      </c>
      <c r="Q261">
        <f t="shared" si="47"/>
        <v>0</v>
      </c>
      <c r="R261">
        <f t="shared" si="48"/>
        <v>0</v>
      </c>
      <c r="S261">
        <f t="shared" si="49"/>
        <v>0</v>
      </c>
      <c r="T261">
        <f t="shared" si="50"/>
        <v>0</v>
      </c>
      <c r="U261">
        <f t="shared" si="51"/>
        <v>0</v>
      </c>
      <c r="V261">
        <f t="shared" si="52"/>
        <v>0</v>
      </c>
      <c r="W261">
        <f t="shared" si="53"/>
        <v>1</v>
      </c>
    </row>
    <row r="262" spans="1:23" x14ac:dyDescent="0.45">
      <c r="A262" t="s">
        <v>67</v>
      </c>
      <c r="B262" t="s">
        <v>69</v>
      </c>
      <c r="C262">
        <v>3</v>
      </c>
      <c r="D262" t="s">
        <v>70</v>
      </c>
      <c r="E262">
        <v>5</v>
      </c>
      <c r="F262" t="s">
        <v>8</v>
      </c>
      <c r="G262" t="s">
        <v>112</v>
      </c>
      <c r="H262">
        <v>240000</v>
      </c>
      <c r="J262" t="s">
        <v>67</v>
      </c>
      <c r="K262">
        <v>240000</v>
      </c>
      <c r="L262">
        <f t="shared" si="45"/>
        <v>1</v>
      </c>
      <c r="M262">
        <v>3</v>
      </c>
      <c r="N262">
        <f t="shared" si="46"/>
        <v>1</v>
      </c>
      <c r="O262">
        <v>5</v>
      </c>
      <c r="P262">
        <f t="shared" si="44"/>
        <v>1</v>
      </c>
      <c r="Q262">
        <f t="shared" si="47"/>
        <v>0</v>
      </c>
      <c r="R262">
        <f t="shared" si="48"/>
        <v>0</v>
      </c>
      <c r="S262">
        <f t="shared" si="49"/>
        <v>0</v>
      </c>
      <c r="T262">
        <f t="shared" si="50"/>
        <v>1</v>
      </c>
      <c r="U262">
        <f t="shared" si="51"/>
        <v>0</v>
      </c>
      <c r="V262">
        <f t="shared" si="52"/>
        <v>0</v>
      </c>
      <c r="W262">
        <f t="shared" si="53"/>
        <v>0</v>
      </c>
    </row>
    <row r="263" spans="1:23" x14ac:dyDescent="0.45">
      <c r="A263" t="s">
        <v>67</v>
      </c>
      <c r="B263" t="s">
        <v>68</v>
      </c>
      <c r="C263">
        <v>4</v>
      </c>
      <c r="D263" t="s">
        <v>70</v>
      </c>
      <c r="E263">
        <v>5</v>
      </c>
      <c r="F263" t="s">
        <v>8</v>
      </c>
      <c r="G263" t="s">
        <v>71</v>
      </c>
      <c r="H263">
        <v>600000</v>
      </c>
      <c r="J263" t="s">
        <v>67</v>
      </c>
      <c r="K263">
        <v>600000</v>
      </c>
      <c r="L263">
        <f t="shared" si="45"/>
        <v>0</v>
      </c>
      <c r="M263">
        <v>4</v>
      </c>
      <c r="N263">
        <f t="shared" si="46"/>
        <v>1</v>
      </c>
      <c r="O263">
        <v>5</v>
      </c>
      <c r="P263">
        <f t="shared" si="44"/>
        <v>1</v>
      </c>
      <c r="Q263">
        <f t="shared" si="47"/>
        <v>0</v>
      </c>
      <c r="R263">
        <f t="shared" si="48"/>
        <v>0</v>
      </c>
      <c r="S263">
        <f t="shared" si="49"/>
        <v>0</v>
      </c>
      <c r="T263">
        <f t="shared" si="50"/>
        <v>0</v>
      </c>
      <c r="U263">
        <f t="shared" si="51"/>
        <v>0</v>
      </c>
      <c r="V263">
        <f t="shared" si="52"/>
        <v>0</v>
      </c>
      <c r="W263">
        <f t="shared" si="53"/>
        <v>1</v>
      </c>
    </row>
    <row r="264" spans="1:23" x14ac:dyDescent="0.45">
      <c r="A264" t="s">
        <v>67</v>
      </c>
      <c r="B264" t="s">
        <v>69</v>
      </c>
      <c r="C264">
        <v>3</v>
      </c>
      <c r="D264" t="s">
        <v>70</v>
      </c>
      <c r="E264">
        <v>4</v>
      </c>
      <c r="F264" t="s">
        <v>8</v>
      </c>
      <c r="G264" t="s">
        <v>112</v>
      </c>
      <c r="H264">
        <v>475000</v>
      </c>
      <c r="J264" t="s">
        <v>67</v>
      </c>
      <c r="K264">
        <v>475000</v>
      </c>
      <c r="L264">
        <f t="shared" si="45"/>
        <v>1</v>
      </c>
      <c r="M264">
        <v>3</v>
      </c>
      <c r="N264">
        <f t="shared" si="46"/>
        <v>1</v>
      </c>
      <c r="O264">
        <v>4</v>
      </c>
      <c r="P264">
        <f t="shared" si="44"/>
        <v>1</v>
      </c>
      <c r="Q264">
        <f t="shared" si="47"/>
        <v>0</v>
      </c>
      <c r="R264">
        <f t="shared" si="48"/>
        <v>0</v>
      </c>
      <c r="S264">
        <f t="shared" si="49"/>
        <v>0</v>
      </c>
      <c r="T264">
        <f t="shared" si="50"/>
        <v>1</v>
      </c>
      <c r="U264">
        <f t="shared" si="51"/>
        <v>0</v>
      </c>
      <c r="V264">
        <f t="shared" si="52"/>
        <v>0</v>
      </c>
      <c r="W264">
        <f t="shared" si="53"/>
        <v>0</v>
      </c>
    </row>
    <row r="265" spans="1:23" x14ac:dyDescent="0.45">
      <c r="A265" t="s">
        <v>67</v>
      </c>
      <c r="B265" t="s">
        <v>69</v>
      </c>
      <c r="C265">
        <v>4</v>
      </c>
      <c r="D265" t="s">
        <v>70</v>
      </c>
      <c r="E265">
        <v>6</v>
      </c>
      <c r="F265" t="s">
        <v>8</v>
      </c>
      <c r="G265" t="s">
        <v>112</v>
      </c>
      <c r="H265">
        <v>470000</v>
      </c>
      <c r="J265" t="s">
        <v>67</v>
      </c>
      <c r="K265">
        <v>470000</v>
      </c>
      <c r="L265">
        <f t="shared" si="45"/>
        <v>1</v>
      </c>
      <c r="M265">
        <v>4</v>
      </c>
      <c r="N265">
        <f t="shared" si="46"/>
        <v>1</v>
      </c>
      <c r="O265">
        <v>6</v>
      </c>
      <c r="P265">
        <f t="shared" si="44"/>
        <v>1</v>
      </c>
      <c r="Q265">
        <f t="shared" si="47"/>
        <v>0</v>
      </c>
      <c r="R265">
        <f t="shared" si="48"/>
        <v>0</v>
      </c>
      <c r="S265">
        <f t="shared" si="49"/>
        <v>0</v>
      </c>
      <c r="T265">
        <f t="shared" si="50"/>
        <v>1</v>
      </c>
      <c r="U265">
        <f t="shared" si="51"/>
        <v>0</v>
      </c>
      <c r="V265">
        <f t="shared" si="52"/>
        <v>0</v>
      </c>
      <c r="W265">
        <f t="shared" si="53"/>
        <v>0</v>
      </c>
    </row>
    <row r="266" spans="1:23" x14ac:dyDescent="0.45">
      <c r="A266" t="s">
        <v>67</v>
      </c>
      <c r="B266" t="s">
        <v>69</v>
      </c>
      <c r="C266">
        <v>2</v>
      </c>
      <c r="D266" t="s">
        <v>70</v>
      </c>
      <c r="E266">
        <v>6</v>
      </c>
      <c r="F266" t="s">
        <v>8</v>
      </c>
      <c r="G266" t="s">
        <v>109</v>
      </c>
      <c r="H266">
        <v>520000</v>
      </c>
      <c r="J266" t="s">
        <v>67</v>
      </c>
      <c r="K266">
        <v>520000</v>
      </c>
      <c r="L266">
        <f t="shared" si="45"/>
        <v>1</v>
      </c>
      <c r="M266">
        <v>2</v>
      </c>
      <c r="N266">
        <f t="shared" si="46"/>
        <v>1</v>
      </c>
      <c r="O266">
        <v>6</v>
      </c>
      <c r="P266">
        <f t="shared" si="44"/>
        <v>1</v>
      </c>
      <c r="Q266">
        <f t="shared" si="47"/>
        <v>1</v>
      </c>
      <c r="R266">
        <f t="shared" si="48"/>
        <v>0</v>
      </c>
      <c r="S266">
        <f t="shared" si="49"/>
        <v>0</v>
      </c>
      <c r="T266">
        <f t="shared" si="50"/>
        <v>0</v>
      </c>
      <c r="U266">
        <f t="shared" si="51"/>
        <v>0</v>
      </c>
      <c r="V266">
        <f t="shared" si="52"/>
        <v>0</v>
      </c>
      <c r="W266">
        <f t="shared" si="53"/>
        <v>0</v>
      </c>
    </row>
    <row r="267" spans="1:23" x14ac:dyDescent="0.45">
      <c r="A267" t="s">
        <v>67</v>
      </c>
      <c r="B267" t="s">
        <v>69</v>
      </c>
      <c r="C267">
        <v>2</v>
      </c>
      <c r="D267" t="s">
        <v>70</v>
      </c>
      <c r="E267">
        <v>5</v>
      </c>
      <c r="F267" t="s">
        <v>8</v>
      </c>
      <c r="G267" t="s">
        <v>110</v>
      </c>
      <c r="H267">
        <v>450000</v>
      </c>
      <c r="J267" t="s">
        <v>67</v>
      </c>
      <c r="K267">
        <v>450000</v>
      </c>
      <c r="L267">
        <f t="shared" si="45"/>
        <v>1</v>
      </c>
      <c r="M267">
        <v>2</v>
      </c>
      <c r="N267">
        <f t="shared" si="46"/>
        <v>1</v>
      </c>
      <c r="O267">
        <v>5</v>
      </c>
      <c r="P267">
        <f t="shared" si="44"/>
        <v>1</v>
      </c>
      <c r="Q267">
        <f t="shared" si="47"/>
        <v>0</v>
      </c>
      <c r="R267">
        <f t="shared" si="48"/>
        <v>1</v>
      </c>
      <c r="S267">
        <f t="shared" si="49"/>
        <v>0</v>
      </c>
      <c r="T267">
        <f t="shared" si="50"/>
        <v>0</v>
      </c>
      <c r="U267">
        <f t="shared" si="51"/>
        <v>0</v>
      </c>
      <c r="V267">
        <f t="shared" si="52"/>
        <v>0</v>
      </c>
      <c r="W267">
        <f t="shared" si="53"/>
        <v>0</v>
      </c>
    </row>
    <row r="268" spans="1:23" x14ac:dyDescent="0.45">
      <c r="A268" t="s">
        <v>67</v>
      </c>
      <c r="B268" t="s">
        <v>69</v>
      </c>
      <c r="C268">
        <v>2</v>
      </c>
      <c r="D268" t="s">
        <v>10</v>
      </c>
      <c r="E268">
        <v>6</v>
      </c>
      <c r="F268" t="s">
        <v>8</v>
      </c>
      <c r="G268" t="s">
        <v>109</v>
      </c>
      <c r="H268">
        <v>510000</v>
      </c>
      <c r="J268" t="s">
        <v>67</v>
      </c>
      <c r="K268">
        <v>510000</v>
      </c>
      <c r="L268">
        <f t="shared" si="45"/>
        <v>1</v>
      </c>
      <c r="M268">
        <v>2</v>
      </c>
      <c r="N268">
        <f t="shared" si="46"/>
        <v>0</v>
      </c>
      <c r="O268">
        <v>6</v>
      </c>
      <c r="P268">
        <f t="shared" si="44"/>
        <v>1</v>
      </c>
      <c r="Q268">
        <f t="shared" si="47"/>
        <v>1</v>
      </c>
      <c r="R268">
        <f t="shared" si="48"/>
        <v>0</v>
      </c>
      <c r="S268">
        <f t="shared" si="49"/>
        <v>0</v>
      </c>
      <c r="T268">
        <f t="shared" si="50"/>
        <v>0</v>
      </c>
      <c r="U268">
        <f t="shared" si="51"/>
        <v>0</v>
      </c>
      <c r="V268">
        <f t="shared" si="52"/>
        <v>0</v>
      </c>
      <c r="W268">
        <f t="shared" si="53"/>
        <v>0</v>
      </c>
    </row>
    <row r="269" spans="1:23" x14ac:dyDescent="0.45">
      <c r="A269" t="s">
        <v>67</v>
      </c>
      <c r="B269" t="s">
        <v>69</v>
      </c>
      <c r="C269">
        <v>5</v>
      </c>
      <c r="D269" t="s">
        <v>10</v>
      </c>
      <c r="E269">
        <v>5</v>
      </c>
      <c r="F269" t="s">
        <v>8</v>
      </c>
      <c r="G269" t="s">
        <v>110</v>
      </c>
      <c r="H269">
        <v>650000</v>
      </c>
      <c r="J269" t="s">
        <v>67</v>
      </c>
      <c r="K269">
        <v>650000</v>
      </c>
      <c r="L269">
        <f t="shared" si="45"/>
        <v>1</v>
      </c>
      <c r="M269">
        <v>5</v>
      </c>
      <c r="N269">
        <f t="shared" si="46"/>
        <v>0</v>
      </c>
      <c r="O269">
        <v>5</v>
      </c>
      <c r="P269">
        <f t="shared" si="44"/>
        <v>1</v>
      </c>
      <c r="Q269">
        <f t="shared" si="47"/>
        <v>0</v>
      </c>
      <c r="R269">
        <f t="shared" si="48"/>
        <v>1</v>
      </c>
      <c r="S269">
        <f t="shared" si="49"/>
        <v>0</v>
      </c>
      <c r="T269">
        <f t="shared" si="50"/>
        <v>0</v>
      </c>
      <c r="U269">
        <f t="shared" si="51"/>
        <v>0</v>
      </c>
      <c r="V269">
        <f t="shared" si="52"/>
        <v>0</v>
      </c>
      <c r="W269">
        <f t="shared" si="53"/>
        <v>0</v>
      </c>
    </row>
    <row r="270" spans="1:23" x14ac:dyDescent="0.45">
      <c r="A270" t="s">
        <v>67</v>
      </c>
      <c r="B270" t="s">
        <v>68</v>
      </c>
      <c r="C270">
        <v>2</v>
      </c>
      <c r="D270" t="s">
        <v>70</v>
      </c>
      <c r="E270">
        <v>5</v>
      </c>
      <c r="F270" t="s">
        <v>8</v>
      </c>
      <c r="G270" t="s">
        <v>110</v>
      </c>
      <c r="H270">
        <v>96000</v>
      </c>
      <c r="J270" t="s">
        <v>67</v>
      </c>
      <c r="K270">
        <v>96000</v>
      </c>
      <c r="L270">
        <f t="shared" si="45"/>
        <v>0</v>
      </c>
      <c r="M270">
        <v>2</v>
      </c>
      <c r="N270">
        <f t="shared" si="46"/>
        <v>1</v>
      </c>
      <c r="O270">
        <v>5</v>
      </c>
      <c r="P270">
        <f t="shared" si="44"/>
        <v>1</v>
      </c>
      <c r="Q270">
        <f t="shared" si="47"/>
        <v>0</v>
      </c>
      <c r="R270">
        <f t="shared" si="48"/>
        <v>1</v>
      </c>
      <c r="S270">
        <f t="shared" si="49"/>
        <v>0</v>
      </c>
      <c r="T270">
        <f t="shared" si="50"/>
        <v>0</v>
      </c>
      <c r="U270">
        <f t="shared" si="51"/>
        <v>0</v>
      </c>
      <c r="V270">
        <f t="shared" si="52"/>
        <v>0</v>
      </c>
      <c r="W270">
        <f t="shared" si="53"/>
        <v>0</v>
      </c>
    </row>
    <row r="271" spans="1:23" x14ac:dyDescent="0.45">
      <c r="A271" t="s">
        <v>67</v>
      </c>
      <c r="B271" t="s">
        <v>68</v>
      </c>
      <c r="C271">
        <v>2</v>
      </c>
      <c r="D271" t="s">
        <v>10</v>
      </c>
      <c r="E271">
        <v>4</v>
      </c>
      <c r="F271" t="s">
        <v>8</v>
      </c>
      <c r="G271" t="s">
        <v>109</v>
      </c>
      <c r="H271">
        <v>600000</v>
      </c>
      <c r="J271" t="s">
        <v>67</v>
      </c>
      <c r="K271">
        <v>600000</v>
      </c>
      <c r="L271">
        <f t="shared" si="45"/>
        <v>0</v>
      </c>
      <c r="M271">
        <v>2</v>
      </c>
      <c r="N271">
        <f t="shared" si="46"/>
        <v>0</v>
      </c>
      <c r="O271">
        <v>4</v>
      </c>
      <c r="P271">
        <f t="shared" si="44"/>
        <v>1</v>
      </c>
      <c r="Q271">
        <f t="shared" si="47"/>
        <v>1</v>
      </c>
      <c r="R271">
        <f t="shared" si="48"/>
        <v>0</v>
      </c>
      <c r="S271">
        <f t="shared" si="49"/>
        <v>0</v>
      </c>
      <c r="T271">
        <f t="shared" si="50"/>
        <v>0</v>
      </c>
      <c r="U271">
        <f t="shared" si="51"/>
        <v>0</v>
      </c>
      <c r="V271">
        <f t="shared" si="52"/>
        <v>0</v>
      </c>
      <c r="W271">
        <f t="shared" si="53"/>
        <v>0</v>
      </c>
    </row>
    <row r="272" spans="1:23" x14ac:dyDescent="0.45">
      <c r="A272" t="s">
        <v>67</v>
      </c>
      <c r="B272" t="s">
        <v>69</v>
      </c>
      <c r="C272">
        <v>3</v>
      </c>
      <c r="D272" t="s">
        <v>10</v>
      </c>
      <c r="E272">
        <v>5</v>
      </c>
      <c r="F272" t="s">
        <v>8</v>
      </c>
      <c r="G272" t="s">
        <v>112</v>
      </c>
      <c r="H272">
        <v>660000</v>
      </c>
      <c r="J272" t="s">
        <v>67</v>
      </c>
      <c r="K272">
        <v>660000</v>
      </c>
      <c r="L272">
        <f t="shared" si="45"/>
        <v>1</v>
      </c>
      <c r="M272">
        <v>3</v>
      </c>
      <c r="N272">
        <f t="shared" si="46"/>
        <v>0</v>
      </c>
      <c r="O272">
        <v>5</v>
      </c>
      <c r="P272">
        <f t="shared" si="44"/>
        <v>1</v>
      </c>
      <c r="Q272">
        <f t="shared" si="47"/>
        <v>0</v>
      </c>
      <c r="R272">
        <f t="shared" si="48"/>
        <v>0</v>
      </c>
      <c r="S272">
        <f t="shared" si="49"/>
        <v>0</v>
      </c>
      <c r="T272">
        <f t="shared" si="50"/>
        <v>1</v>
      </c>
      <c r="U272">
        <f t="shared" si="51"/>
        <v>0</v>
      </c>
      <c r="V272">
        <f t="shared" si="52"/>
        <v>0</v>
      </c>
      <c r="W272">
        <f t="shared" si="53"/>
        <v>0</v>
      </c>
    </row>
    <row r="273" spans="1:23" x14ac:dyDescent="0.45">
      <c r="A273" t="s">
        <v>67</v>
      </c>
      <c r="B273" t="s">
        <v>68</v>
      </c>
      <c r="C273">
        <v>2</v>
      </c>
      <c r="D273" t="s">
        <v>70</v>
      </c>
      <c r="E273">
        <v>5</v>
      </c>
      <c r="F273" t="s">
        <v>8</v>
      </c>
      <c r="G273" t="s">
        <v>109</v>
      </c>
      <c r="H273">
        <v>420000</v>
      </c>
      <c r="J273" t="s">
        <v>67</v>
      </c>
      <c r="K273">
        <v>420000</v>
      </c>
      <c r="L273">
        <f t="shared" si="45"/>
        <v>0</v>
      </c>
      <c r="M273">
        <v>2</v>
      </c>
      <c r="N273">
        <f t="shared" si="46"/>
        <v>1</v>
      </c>
      <c r="O273">
        <v>5</v>
      </c>
      <c r="P273">
        <f t="shared" si="44"/>
        <v>1</v>
      </c>
      <c r="Q273">
        <f t="shared" si="47"/>
        <v>1</v>
      </c>
      <c r="R273">
        <f t="shared" si="48"/>
        <v>0</v>
      </c>
      <c r="S273">
        <f t="shared" si="49"/>
        <v>0</v>
      </c>
      <c r="T273">
        <f t="shared" si="50"/>
        <v>0</v>
      </c>
      <c r="U273">
        <f t="shared" si="51"/>
        <v>0</v>
      </c>
      <c r="V273">
        <f t="shared" si="52"/>
        <v>0</v>
      </c>
      <c r="W273">
        <f t="shared" si="53"/>
        <v>0</v>
      </c>
    </row>
    <row r="274" spans="1:23" x14ac:dyDescent="0.45">
      <c r="A274" t="s">
        <v>67</v>
      </c>
      <c r="B274" t="s">
        <v>69</v>
      </c>
      <c r="C274">
        <v>2</v>
      </c>
      <c r="D274" t="s">
        <v>70</v>
      </c>
      <c r="E274">
        <v>5</v>
      </c>
      <c r="F274" t="s">
        <v>8</v>
      </c>
      <c r="G274" t="s">
        <v>109</v>
      </c>
      <c r="H274">
        <v>445000</v>
      </c>
      <c r="J274" t="s">
        <v>67</v>
      </c>
      <c r="K274">
        <v>445000</v>
      </c>
      <c r="L274">
        <f t="shared" si="45"/>
        <v>1</v>
      </c>
      <c r="M274">
        <v>2</v>
      </c>
      <c r="N274">
        <f t="shared" si="46"/>
        <v>1</v>
      </c>
      <c r="O274">
        <v>5</v>
      </c>
      <c r="P274">
        <f t="shared" si="44"/>
        <v>1</v>
      </c>
      <c r="Q274">
        <f t="shared" si="47"/>
        <v>1</v>
      </c>
      <c r="R274">
        <f t="shared" si="48"/>
        <v>0</v>
      </c>
      <c r="S274">
        <f t="shared" si="49"/>
        <v>0</v>
      </c>
      <c r="T274">
        <f t="shared" si="50"/>
        <v>0</v>
      </c>
      <c r="U274">
        <f t="shared" si="51"/>
        <v>0</v>
      </c>
      <c r="V274">
        <f t="shared" si="52"/>
        <v>0</v>
      </c>
      <c r="W274">
        <f t="shared" si="53"/>
        <v>0</v>
      </c>
    </row>
    <row r="275" spans="1:23" x14ac:dyDescent="0.45">
      <c r="A275" t="s">
        <v>67</v>
      </c>
      <c r="B275" t="s">
        <v>68</v>
      </c>
      <c r="C275">
        <v>1</v>
      </c>
      <c r="D275" t="s">
        <v>10</v>
      </c>
      <c r="E275">
        <v>4</v>
      </c>
      <c r="F275" t="s">
        <v>8</v>
      </c>
      <c r="G275" t="s">
        <v>109</v>
      </c>
      <c r="H275">
        <v>410000</v>
      </c>
      <c r="J275" t="s">
        <v>67</v>
      </c>
      <c r="K275">
        <v>410000</v>
      </c>
      <c r="L275">
        <f t="shared" si="45"/>
        <v>0</v>
      </c>
      <c r="M275">
        <v>1</v>
      </c>
      <c r="N275">
        <f t="shared" si="46"/>
        <v>0</v>
      </c>
      <c r="O275">
        <v>4</v>
      </c>
      <c r="P275">
        <f t="shared" si="44"/>
        <v>1</v>
      </c>
      <c r="Q275">
        <f t="shared" si="47"/>
        <v>1</v>
      </c>
      <c r="R275">
        <f t="shared" si="48"/>
        <v>0</v>
      </c>
      <c r="S275">
        <f t="shared" si="49"/>
        <v>0</v>
      </c>
      <c r="T275">
        <f t="shared" si="50"/>
        <v>0</v>
      </c>
      <c r="U275">
        <f t="shared" si="51"/>
        <v>0</v>
      </c>
      <c r="V275">
        <f t="shared" si="52"/>
        <v>0</v>
      </c>
      <c r="W275">
        <f t="shared" si="53"/>
        <v>0</v>
      </c>
    </row>
    <row r="276" spans="1:23" x14ac:dyDescent="0.45">
      <c r="A276" t="s">
        <v>67</v>
      </c>
      <c r="B276" t="s">
        <v>68</v>
      </c>
      <c r="C276">
        <v>2</v>
      </c>
      <c r="D276" t="s">
        <v>10</v>
      </c>
      <c r="E276">
        <v>4</v>
      </c>
      <c r="F276" t="s">
        <v>8</v>
      </c>
      <c r="G276" t="s">
        <v>109</v>
      </c>
      <c r="H276">
        <v>420000</v>
      </c>
      <c r="J276" t="s">
        <v>67</v>
      </c>
      <c r="K276">
        <v>420000</v>
      </c>
      <c r="L276">
        <f t="shared" si="45"/>
        <v>0</v>
      </c>
      <c r="M276">
        <v>2</v>
      </c>
      <c r="N276">
        <f t="shared" si="46"/>
        <v>0</v>
      </c>
      <c r="O276">
        <v>4</v>
      </c>
      <c r="P276">
        <f t="shared" si="44"/>
        <v>1</v>
      </c>
      <c r="Q276">
        <f t="shared" si="47"/>
        <v>1</v>
      </c>
      <c r="R276">
        <f t="shared" si="48"/>
        <v>0</v>
      </c>
      <c r="S276">
        <f t="shared" si="49"/>
        <v>0</v>
      </c>
      <c r="T276">
        <f t="shared" si="50"/>
        <v>0</v>
      </c>
      <c r="U276">
        <f t="shared" si="51"/>
        <v>0</v>
      </c>
      <c r="V276">
        <f t="shared" si="52"/>
        <v>0</v>
      </c>
      <c r="W276">
        <f t="shared" si="53"/>
        <v>0</v>
      </c>
    </row>
    <row r="277" spans="1:23" x14ac:dyDescent="0.45">
      <c r="A277" t="s">
        <v>67</v>
      </c>
      <c r="B277" t="s">
        <v>69</v>
      </c>
      <c r="C277">
        <v>2</v>
      </c>
      <c r="D277" t="s">
        <v>10</v>
      </c>
      <c r="E277">
        <v>4</v>
      </c>
      <c r="F277" t="s">
        <v>8</v>
      </c>
      <c r="G277" t="s">
        <v>109</v>
      </c>
      <c r="H277">
        <v>430000</v>
      </c>
      <c r="J277" t="s">
        <v>67</v>
      </c>
      <c r="K277">
        <v>430000</v>
      </c>
      <c r="L277">
        <f t="shared" si="45"/>
        <v>1</v>
      </c>
      <c r="M277">
        <v>2</v>
      </c>
      <c r="N277">
        <f t="shared" si="46"/>
        <v>0</v>
      </c>
      <c r="O277">
        <v>4</v>
      </c>
      <c r="P277">
        <f t="shared" si="44"/>
        <v>1</v>
      </c>
      <c r="Q277">
        <f t="shared" si="47"/>
        <v>1</v>
      </c>
      <c r="R277">
        <f t="shared" si="48"/>
        <v>0</v>
      </c>
      <c r="S277">
        <f t="shared" si="49"/>
        <v>0</v>
      </c>
      <c r="T277">
        <f t="shared" si="50"/>
        <v>0</v>
      </c>
      <c r="U277">
        <f t="shared" si="51"/>
        <v>0</v>
      </c>
      <c r="V277">
        <f t="shared" si="52"/>
        <v>0</v>
      </c>
      <c r="W277">
        <f t="shared" si="53"/>
        <v>0</v>
      </c>
    </row>
    <row r="278" spans="1:23" x14ac:dyDescent="0.45">
      <c r="A278" t="s">
        <v>67</v>
      </c>
      <c r="B278" t="s">
        <v>69</v>
      </c>
      <c r="C278">
        <v>3</v>
      </c>
      <c r="D278" t="s">
        <v>70</v>
      </c>
      <c r="E278">
        <v>5</v>
      </c>
      <c r="F278" t="s">
        <v>8</v>
      </c>
      <c r="G278" t="s">
        <v>109</v>
      </c>
      <c r="H278">
        <v>750000</v>
      </c>
      <c r="J278" t="s">
        <v>67</v>
      </c>
      <c r="K278">
        <v>750000</v>
      </c>
      <c r="L278">
        <f t="shared" si="45"/>
        <v>1</v>
      </c>
      <c r="M278">
        <v>3</v>
      </c>
      <c r="N278">
        <f t="shared" si="46"/>
        <v>1</v>
      </c>
      <c r="O278">
        <v>5</v>
      </c>
      <c r="P278">
        <f t="shared" si="44"/>
        <v>1</v>
      </c>
      <c r="Q278">
        <f t="shared" si="47"/>
        <v>1</v>
      </c>
      <c r="R278">
        <f t="shared" si="48"/>
        <v>0</v>
      </c>
      <c r="S278">
        <f t="shared" si="49"/>
        <v>0</v>
      </c>
      <c r="T278">
        <f t="shared" si="50"/>
        <v>0</v>
      </c>
      <c r="U278">
        <f t="shared" si="51"/>
        <v>0</v>
      </c>
      <c r="V278">
        <f t="shared" si="52"/>
        <v>0</v>
      </c>
      <c r="W278">
        <f t="shared" si="53"/>
        <v>0</v>
      </c>
    </row>
    <row r="279" spans="1:23" x14ac:dyDescent="0.45">
      <c r="A279" t="s">
        <v>67</v>
      </c>
      <c r="B279" t="s">
        <v>68</v>
      </c>
      <c r="C279">
        <v>5</v>
      </c>
      <c r="D279" t="s">
        <v>70</v>
      </c>
      <c r="E279">
        <v>5</v>
      </c>
      <c r="F279" t="s">
        <v>8</v>
      </c>
      <c r="G279" t="s">
        <v>71</v>
      </c>
      <c r="H279">
        <v>700000</v>
      </c>
      <c r="J279" t="s">
        <v>67</v>
      </c>
      <c r="K279">
        <v>700000</v>
      </c>
      <c r="L279">
        <f t="shared" si="45"/>
        <v>0</v>
      </c>
      <c r="M279">
        <v>5</v>
      </c>
      <c r="N279">
        <f t="shared" si="46"/>
        <v>1</v>
      </c>
      <c r="O279">
        <v>5</v>
      </c>
      <c r="P279">
        <f t="shared" si="44"/>
        <v>1</v>
      </c>
      <c r="Q279">
        <f t="shared" si="47"/>
        <v>0</v>
      </c>
      <c r="R279">
        <f t="shared" si="48"/>
        <v>0</v>
      </c>
      <c r="S279">
        <f t="shared" si="49"/>
        <v>0</v>
      </c>
      <c r="T279">
        <f t="shared" si="50"/>
        <v>0</v>
      </c>
      <c r="U279">
        <f t="shared" si="51"/>
        <v>0</v>
      </c>
      <c r="V279">
        <f t="shared" si="52"/>
        <v>0</v>
      </c>
      <c r="W279">
        <f t="shared" si="53"/>
        <v>1</v>
      </c>
    </row>
    <row r="280" spans="1:23" x14ac:dyDescent="0.45">
      <c r="A280" t="s">
        <v>67</v>
      </c>
      <c r="B280" t="s">
        <v>69</v>
      </c>
      <c r="C280">
        <v>2</v>
      </c>
      <c r="D280" t="s">
        <v>10</v>
      </c>
      <c r="E280">
        <v>5</v>
      </c>
      <c r="F280" t="s">
        <v>8</v>
      </c>
      <c r="G280" t="s">
        <v>110</v>
      </c>
      <c r="H280">
        <v>400000</v>
      </c>
      <c r="J280" t="s">
        <v>67</v>
      </c>
      <c r="K280">
        <v>400000</v>
      </c>
      <c r="L280">
        <f t="shared" si="45"/>
        <v>1</v>
      </c>
      <c r="M280">
        <v>2</v>
      </c>
      <c r="N280">
        <f t="shared" si="46"/>
        <v>0</v>
      </c>
      <c r="O280">
        <v>5</v>
      </c>
      <c r="P280">
        <f t="shared" si="44"/>
        <v>1</v>
      </c>
      <c r="Q280">
        <f t="shared" si="47"/>
        <v>0</v>
      </c>
      <c r="R280">
        <f t="shared" si="48"/>
        <v>1</v>
      </c>
      <c r="S280">
        <f t="shared" si="49"/>
        <v>0</v>
      </c>
      <c r="T280">
        <f t="shared" si="50"/>
        <v>0</v>
      </c>
      <c r="U280">
        <f t="shared" si="51"/>
        <v>0</v>
      </c>
      <c r="V280">
        <f t="shared" si="52"/>
        <v>0</v>
      </c>
      <c r="W280">
        <f t="shared" si="53"/>
        <v>0</v>
      </c>
    </row>
    <row r="281" spans="1:23" x14ac:dyDescent="0.45">
      <c r="A281" t="s">
        <v>67</v>
      </c>
      <c r="B281" t="s">
        <v>69</v>
      </c>
      <c r="C281">
        <v>2</v>
      </c>
      <c r="D281" t="s">
        <v>70</v>
      </c>
      <c r="E281">
        <v>5</v>
      </c>
      <c r="F281" t="s">
        <v>8</v>
      </c>
      <c r="G281" t="s">
        <v>112</v>
      </c>
      <c r="H281">
        <v>420000</v>
      </c>
      <c r="J281" t="s">
        <v>67</v>
      </c>
      <c r="K281">
        <v>420000</v>
      </c>
      <c r="L281">
        <f t="shared" si="45"/>
        <v>1</v>
      </c>
      <c r="M281">
        <v>2</v>
      </c>
      <c r="N281">
        <f t="shared" si="46"/>
        <v>1</v>
      </c>
      <c r="O281">
        <v>5</v>
      </c>
      <c r="P281">
        <f t="shared" si="44"/>
        <v>1</v>
      </c>
      <c r="Q281">
        <f t="shared" si="47"/>
        <v>0</v>
      </c>
      <c r="R281">
        <f t="shared" si="48"/>
        <v>0</v>
      </c>
      <c r="S281">
        <f t="shared" si="49"/>
        <v>0</v>
      </c>
      <c r="T281">
        <f t="shared" si="50"/>
        <v>1</v>
      </c>
      <c r="U281">
        <f t="shared" si="51"/>
        <v>0</v>
      </c>
      <c r="V281">
        <f t="shared" si="52"/>
        <v>0</v>
      </c>
      <c r="W281">
        <f t="shared" si="53"/>
        <v>0</v>
      </c>
    </row>
    <row r="282" spans="1:23" x14ac:dyDescent="0.45">
      <c r="A282" t="s">
        <v>67</v>
      </c>
      <c r="B282" t="s">
        <v>68</v>
      </c>
      <c r="C282">
        <v>2</v>
      </c>
      <c r="D282" t="s">
        <v>10</v>
      </c>
      <c r="E282">
        <v>3</v>
      </c>
      <c r="F282" t="s">
        <v>27</v>
      </c>
      <c r="G282" t="s">
        <v>111</v>
      </c>
      <c r="H282">
        <v>348000</v>
      </c>
      <c r="J282" t="s">
        <v>67</v>
      </c>
      <c r="K282">
        <v>348000</v>
      </c>
      <c r="L282">
        <f t="shared" si="45"/>
        <v>0</v>
      </c>
      <c r="M282">
        <v>2</v>
      </c>
      <c r="N282">
        <f t="shared" si="46"/>
        <v>0</v>
      </c>
      <c r="O282">
        <v>3</v>
      </c>
      <c r="P282">
        <f t="shared" si="44"/>
        <v>0</v>
      </c>
      <c r="Q282">
        <f t="shared" si="47"/>
        <v>0</v>
      </c>
      <c r="R282">
        <f t="shared" si="48"/>
        <v>0</v>
      </c>
      <c r="S282">
        <f t="shared" si="49"/>
        <v>1</v>
      </c>
      <c r="T282">
        <f t="shared" si="50"/>
        <v>0</v>
      </c>
      <c r="U282">
        <f t="shared" si="51"/>
        <v>0</v>
      </c>
      <c r="V282">
        <f t="shared" si="52"/>
        <v>0</v>
      </c>
      <c r="W282">
        <f t="shared" si="53"/>
        <v>0</v>
      </c>
    </row>
    <row r="283" spans="1:23" x14ac:dyDescent="0.45">
      <c r="A283" t="s">
        <v>67</v>
      </c>
      <c r="B283" t="s">
        <v>69</v>
      </c>
      <c r="C283">
        <v>2</v>
      </c>
      <c r="D283" t="s">
        <v>10</v>
      </c>
      <c r="E283">
        <v>4</v>
      </c>
      <c r="F283" t="s">
        <v>8</v>
      </c>
      <c r="G283" t="s">
        <v>109</v>
      </c>
      <c r="H283">
        <v>440000</v>
      </c>
      <c r="J283" t="s">
        <v>67</v>
      </c>
      <c r="K283">
        <v>440000</v>
      </c>
      <c r="L283">
        <f t="shared" si="45"/>
        <v>1</v>
      </c>
      <c r="M283">
        <v>2</v>
      </c>
      <c r="N283">
        <f t="shared" si="46"/>
        <v>0</v>
      </c>
      <c r="O283">
        <v>4</v>
      </c>
      <c r="P283">
        <f t="shared" si="44"/>
        <v>1</v>
      </c>
      <c r="Q283">
        <f t="shared" si="47"/>
        <v>1</v>
      </c>
      <c r="R283">
        <f t="shared" si="48"/>
        <v>0</v>
      </c>
      <c r="S283">
        <f t="shared" si="49"/>
        <v>0</v>
      </c>
      <c r="T283">
        <f t="shared" si="50"/>
        <v>0</v>
      </c>
      <c r="U283">
        <f t="shared" si="51"/>
        <v>0</v>
      </c>
      <c r="V283">
        <f t="shared" si="52"/>
        <v>0</v>
      </c>
      <c r="W283">
        <f t="shared" si="53"/>
        <v>0</v>
      </c>
    </row>
    <row r="284" spans="1:23" x14ac:dyDescent="0.45">
      <c r="A284" t="s">
        <v>67</v>
      </c>
      <c r="B284" t="s">
        <v>68</v>
      </c>
      <c r="C284">
        <v>2</v>
      </c>
      <c r="D284" t="s">
        <v>70</v>
      </c>
      <c r="E284">
        <v>5</v>
      </c>
      <c r="F284" t="s">
        <v>8</v>
      </c>
      <c r="G284" t="s">
        <v>112</v>
      </c>
      <c r="H284">
        <v>500000</v>
      </c>
      <c r="J284" t="s">
        <v>67</v>
      </c>
      <c r="K284">
        <v>500000</v>
      </c>
      <c r="L284">
        <f t="shared" si="45"/>
        <v>0</v>
      </c>
      <c r="M284">
        <v>2</v>
      </c>
      <c r="N284">
        <f t="shared" si="46"/>
        <v>1</v>
      </c>
      <c r="O284">
        <v>5</v>
      </c>
      <c r="P284">
        <f t="shared" ref="P284:P295" si="54">IF(F284="Public sector",0,1)</f>
        <v>1</v>
      </c>
      <c r="Q284">
        <f t="shared" si="47"/>
        <v>0</v>
      </c>
      <c r="R284">
        <f t="shared" si="48"/>
        <v>0</v>
      </c>
      <c r="S284">
        <f t="shared" si="49"/>
        <v>0</v>
      </c>
      <c r="T284">
        <f t="shared" si="50"/>
        <v>1</v>
      </c>
      <c r="U284">
        <f t="shared" si="51"/>
        <v>0</v>
      </c>
      <c r="V284">
        <f t="shared" si="52"/>
        <v>0</v>
      </c>
      <c r="W284">
        <f t="shared" si="53"/>
        <v>0</v>
      </c>
    </row>
    <row r="285" spans="1:23" x14ac:dyDescent="0.45">
      <c r="A285" t="s">
        <v>67</v>
      </c>
      <c r="B285" t="s">
        <v>68</v>
      </c>
      <c r="C285">
        <v>2</v>
      </c>
      <c r="D285" t="s">
        <v>10</v>
      </c>
      <c r="E285">
        <v>5</v>
      </c>
      <c r="F285" t="s">
        <v>8</v>
      </c>
      <c r="G285" t="s">
        <v>112</v>
      </c>
      <c r="H285">
        <v>370000</v>
      </c>
      <c r="J285" t="s">
        <v>67</v>
      </c>
      <c r="K285">
        <v>370000</v>
      </c>
      <c r="L285">
        <f t="shared" si="45"/>
        <v>0</v>
      </c>
      <c r="M285">
        <v>2</v>
      </c>
      <c r="N285">
        <f t="shared" si="46"/>
        <v>0</v>
      </c>
      <c r="O285">
        <v>5</v>
      </c>
      <c r="P285">
        <f t="shared" si="54"/>
        <v>1</v>
      </c>
      <c r="Q285">
        <f t="shared" si="47"/>
        <v>0</v>
      </c>
      <c r="R285">
        <f t="shared" si="48"/>
        <v>0</v>
      </c>
      <c r="S285">
        <f t="shared" si="49"/>
        <v>0</v>
      </c>
      <c r="T285">
        <f t="shared" si="50"/>
        <v>1</v>
      </c>
      <c r="U285">
        <f t="shared" si="51"/>
        <v>0</v>
      </c>
      <c r="V285">
        <f t="shared" si="52"/>
        <v>0</v>
      </c>
      <c r="W285">
        <f t="shared" si="53"/>
        <v>0</v>
      </c>
    </row>
    <row r="286" spans="1:23" x14ac:dyDescent="0.45">
      <c r="A286" t="s">
        <v>67</v>
      </c>
      <c r="B286" t="s">
        <v>68</v>
      </c>
      <c r="C286">
        <v>2</v>
      </c>
      <c r="D286" t="s">
        <v>70</v>
      </c>
      <c r="E286">
        <v>5</v>
      </c>
      <c r="F286" t="s">
        <v>8</v>
      </c>
      <c r="G286" t="s">
        <v>110</v>
      </c>
      <c r="H286">
        <v>470000</v>
      </c>
      <c r="J286" t="s">
        <v>67</v>
      </c>
      <c r="K286">
        <v>470000</v>
      </c>
      <c r="L286">
        <f t="shared" si="45"/>
        <v>0</v>
      </c>
      <c r="M286">
        <v>2</v>
      </c>
      <c r="N286">
        <f t="shared" si="46"/>
        <v>1</v>
      </c>
      <c r="O286">
        <v>5</v>
      </c>
      <c r="P286">
        <f t="shared" si="54"/>
        <v>1</v>
      </c>
      <c r="Q286">
        <f t="shared" si="47"/>
        <v>0</v>
      </c>
      <c r="R286">
        <f t="shared" si="48"/>
        <v>1</v>
      </c>
      <c r="S286">
        <f t="shared" si="49"/>
        <v>0</v>
      </c>
      <c r="T286">
        <f t="shared" si="50"/>
        <v>0</v>
      </c>
      <c r="U286">
        <f t="shared" si="51"/>
        <v>0</v>
      </c>
      <c r="V286">
        <f t="shared" si="52"/>
        <v>0</v>
      </c>
      <c r="W286">
        <f t="shared" si="53"/>
        <v>0</v>
      </c>
    </row>
    <row r="287" spans="1:23" x14ac:dyDescent="0.45">
      <c r="A287" t="s">
        <v>67</v>
      </c>
      <c r="B287" t="s">
        <v>69</v>
      </c>
      <c r="C287">
        <v>2</v>
      </c>
      <c r="D287" t="s">
        <v>70</v>
      </c>
      <c r="E287">
        <v>5</v>
      </c>
      <c r="F287" t="s">
        <v>27</v>
      </c>
      <c r="G287" t="s">
        <v>111</v>
      </c>
      <c r="H287">
        <v>96000</v>
      </c>
      <c r="J287" t="s">
        <v>67</v>
      </c>
      <c r="K287">
        <v>96000</v>
      </c>
      <c r="L287">
        <f t="shared" si="45"/>
        <v>1</v>
      </c>
      <c r="M287">
        <v>2</v>
      </c>
      <c r="N287">
        <f t="shared" si="46"/>
        <v>1</v>
      </c>
      <c r="O287">
        <v>5</v>
      </c>
      <c r="P287">
        <f t="shared" si="54"/>
        <v>0</v>
      </c>
      <c r="Q287">
        <f t="shared" si="47"/>
        <v>0</v>
      </c>
      <c r="R287">
        <f t="shared" si="48"/>
        <v>0</v>
      </c>
      <c r="S287">
        <f t="shared" si="49"/>
        <v>1</v>
      </c>
      <c r="T287">
        <f t="shared" si="50"/>
        <v>0</v>
      </c>
      <c r="U287">
        <f t="shared" si="51"/>
        <v>0</v>
      </c>
      <c r="V287">
        <f t="shared" si="52"/>
        <v>0</v>
      </c>
      <c r="W287">
        <f t="shared" si="53"/>
        <v>0</v>
      </c>
    </row>
    <row r="288" spans="1:23" x14ac:dyDescent="0.45">
      <c r="A288" t="s">
        <v>67</v>
      </c>
      <c r="B288" t="s">
        <v>68</v>
      </c>
      <c r="C288">
        <v>2</v>
      </c>
      <c r="D288" t="s">
        <v>70</v>
      </c>
      <c r="E288">
        <v>4</v>
      </c>
      <c r="F288" t="s">
        <v>8</v>
      </c>
      <c r="G288" t="s">
        <v>110</v>
      </c>
      <c r="H288">
        <v>150035</v>
      </c>
      <c r="J288" t="s">
        <v>67</v>
      </c>
      <c r="K288">
        <v>150035</v>
      </c>
      <c r="L288">
        <f t="shared" si="45"/>
        <v>0</v>
      </c>
      <c r="M288">
        <v>2</v>
      </c>
      <c r="N288">
        <f t="shared" si="46"/>
        <v>1</v>
      </c>
      <c r="O288">
        <v>4</v>
      </c>
      <c r="P288">
        <f t="shared" si="54"/>
        <v>1</v>
      </c>
      <c r="Q288">
        <f t="shared" si="47"/>
        <v>0</v>
      </c>
      <c r="R288">
        <f t="shared" si="48"/>
        <v>1</v>
      </c>
      <c r="S288">
        <f t="shared" si="49"/>
        <v>0</v>
      </c>
      <c r="T288">
        <f t="shared" si="50"/>
        <v>0</v>
      </c>
      <c r="U288">
        <f t="shared" si="51"/>
        <v>0</v>
      </c>
      <c r="V288">
        <f t="shared" si="52"/>
        <v>0</v>
      </c>
      <c r="W288">
        <f t="shared" si="53"/>
        <v>0</v>
      </c>
    </row>
    <row r="289" spans="1:23" x14ac:dyDescent="0.45">
      <c r="A289" t="s">
        <v>67</v>
      </c>
      <c r="B289" t="s">
        <v>68</v>
      </c>
      <c r="C289">
        <v>2</v>
      </c>
      <c r="D289" t="s">
        <v>70</v>
      </c>
      <c r="E289">
        <v>5</v>
      </c>
      <c r="F289" t="s">
        <v>8</v>
      </c>
      <c r="G289" t="s">
        <v>109</v>
      </c>
      <c r="H289">
        <v>450000</v>
      </c>
      <c r="J289" t="s">
        <v>67</v>
      </c>
      <c r="K289">
        <v>450000</v>
      </c>
      <c r="L289">
        <f t="shared" si="45"/>
        <v>0</v>
      </c>
      <c r="M289">
        <v>2</v>
      </c>
      <c r="N289">
        <f t="shared" si="46"/>
        <v>1</v>
      </c>
      <c r="O289">
        <v>5</v>
      </c>
      <c r="P289">
        <f t="shared" si="54"/>
        <v>1</v>
      </c>
      <c r="Q289">
        <f t="shared" si="47"/>
        <v>1</v>
      </c>
      <c r="R289">
        <f t="shared" si="48"/>
        <v>0</v>
      </c>
      <c r="S289">
        <f t="shared" si="49"/>
        <v>0</v>
      </c>
      <c r="T289">
        <f t="shared" si="50"/>
        <v>0</v>
      </c>
      <c r="U289">
        <f t="shared" si="51"/>
        <v>0</v>
      </c>
      <c r="V289">
        <f t="shared" si="52"/>
        <v>0</v>
      </c>
      <c r="W289">
        <f t="shared" si="53"/>
        <v>0</v>
      </c>
    </row>
    <row r="290" spans="1:23" x14ac:dyDescent="0.45">
      <c r="A290" t="s">
        <v>67</v>
      </c>
      <c r="B290" t="s">
        <v>68</v>
      </c>
      <c r="C290">
        <v>2</v>
      </c>
      <c r="D290" t="s">
        <v>70</v>
      </c>
      <c r="E290">
        <v>5</v>
      </c>
      <c r="F290" t="s">
        <v>8</v>
      </c>
      <c r="G290" t="s">
        <v>112</v>
      </c>
      <c r="H290">
        <v>450000</v>
      </c>
      <c r="J290" t="s">
        <v>67</v>
      </c>
      <c r="K290">
        <v>450000</v>
      </c>
      <c r="L290">
        <f t="shared" si="45"/>
        <v>0</v>
      </c>
      <c r="M290">
        <v>2</v>
      </c>
      <c r="N290">
        <f t="shared" si="46"/>
        <v>1</v>
      </c>
      <c r="O290">
        <v>5</v>
      </c>
      <c r="P290">
        <f t="shared" si="54"/>
        <v>1</v>
      </c>
      <c r="Q290">
        <f t="shared" si="47"/>
        <v>0</v>
      </c>
      <c r="R290">
        <f t="shared" si="48"/>
        <v>0</v>
      </c>
      <c r="S290">
        <f t="shared" si="49"/>
        <v>0</v>
      </c>
      <c r="T290">
        <f t="shared" si="50"/>
        <v>1</v>
      </c>
      <c r="U290">
        <f t="shared" si="51"/>
        <v>0</v>
      </c>
      <c r="V290">
        <f t="shared" si="52"/>
        <v>0</v>
      </c>
      <c r="W290">
        <f t="shared" si="53"/>
        <v>0</v>
      </c>
    </row>
    <row r="291" spans="1:23" x14ac:dyDescent="0.45">
      <c r="A291" t="s">
        <v>67</v>
      </c>
      <c r="B291" t="s">
        <v>68</v>
      </c>
      <c r="C291">
        <v>2</v>
      </c>
      <c r="D291" t="s">
        <v>70</v>
      </c>
      <c r="E291">
        <v>6</v>
      </c>
      <c r="F291" t="s">
        <v>8</v>
      </c>
      <c r="G291" t="s">
        <v>112</v>
      </c>
      <c r="H291">
        <v>450000</v>
      </c>
      <c r="J291" t="s">
        <v>67</v>
      </c>
      <c r="K291">
        <v>450000</v>
      </c>
      <c r="L291">
        <f t="shared" si="45"/>
        <v>0</v>
      </c>
      <c r="M291">
        <v>2</v>
      </c>
      <c r="N291">
        <f t="shared" si="46"/>
        <v>1</v>
      </c>
      <c r="O291">
        <v>6</v>
      </c>
      <c r="P291">
        <f t="shared" si="54"/>
        <v>1</v>
      </c>
      <c r="Q291">
        <f t="shared" si="47"/>
        <v>0</v>
      </c>
      <c r="R291">
        <f t="shared" si="48"/>
        <v>0</v>
      </c>
      <c r="S291">
        <f t="shared" si="49"/>
        <v>0</v>
      </c>
      <c r="T291">
        <f t="shared" si="50"/>
        <v>1</v>
      </c>
      <c r="U291">
        <f t="shared" si="51"/>
        <v>0</v>
      </c>
      <c r="V291">
        <f t="shared" si="52"/>
        <v>0</v>
      </c>
      <c r="W291">
        <f t="shared" si="53"/>
        <v>0</v>
      </c>
    </row>
    <row r="292" spans="1:23" x14ac:dyDescent="0.45">
      <c r="A292" t="s">
        <v>67</v>
      </c>
      <c r="B292" t="s">
        <v>69</v>
      </c>
      <c r="C292">
        <v>1</v>
      </c>
      <c r="D292" t="s">
        <v>10</v>
      </c>
      <c r="E292">
        <v>5</v>
      </c>
      <c r="F292" t="s">
        <v>8</v>
      </c>
      <c r="G292" t="s">
        <v>109</v>
      </c>
      <c r="H292">
        <v>410000</v>
      </c>
      <c r="J292" t="s">
        <v>67</v>
      </c>
      <c r="K292">
        <v>410000</v>
      </c>
      <c r="L292">
        <f t="shared" si="45"/>
        <v>1</v>
      </c>
      <c r="M292">
        <v>1</v>
      </c>
      <c r="N292">
        <f t="shared" si="46"/>
        <v>0</v>
      </c>
      <c r="O292">
        <v>5</v>
      </c>
      <c r="P292">
        <f t="shared" si="54"/>
        <v>1</v>
      </c>
      <c r="Q292">
        <f t="shared" si="47"/>
        <v>1</v>
      </c>
      <c r="R292">
        <f t="shared" si="48"/>
        <v>0</v>
      </c>
      <c r="S292">
        <f t="shared" si="49"/>
        <v>0</v>
      </c>
      <c r="T292">
        <f t="shared" si="50"/>
        <v>0</v>
      </c>
      <c r="U292">
        <f t="shared" si="51"/>
        <v>0</v>
      </c>
      <c r="V292">
        <f t="shared" si="52"/>
        <v>0</v>
      </c>
      <c r="W292">
        <f t="shared" si="53"/>
        <v>0</v>
      </c>
    </row>
    <row r="293" spans="1:23" x14ac:dyDescent="0.45">
      <c r="A293" t="s">
        <v>67</v>
      </c>
      <c r="B293" t="s">
        <v>69</v>
      </c>
      <c r="C293">
        <v>2</v>
      </c>
      <c r="D293" t="s">
        <v>10</v>
      </c>
      <c r="E293">
        <v>5</v>
      </c>
      <c r="F293" t="s">
        <v>8</v>
      </c>
      <c r="G293" t="s">
        <v>109</v>
      </c>
      <c r="H293">
        <v>450000</v>
      </c>
      <c r="J293" t="s">
        <v>67</v>
      </c>
      <c r="K293">
        <v>450000</v>
      </c>
      <c r="L293">
        <f t="shared" si="45"/>
        <v>1</v>
      </c>
      <c r="M293">
        <v>2</v>
      </c>
      <c r="N293">
        <f t="shared" si="46"/>
        <v>0</v>
      </c>
      <c r="O293">
        <v>5</v>
      </c>
      <c r="P293">
        <f t="shared" si="54"/>
        <v>1</v>
      </c>
      <c r="Q293">
        <f t="shared" si="47"/>
        <v>1</v>
      </c>
      <c r="R293">
        <f t="shared" si="48"/>
        <v>0</v>
      </c>
      <c r="S293">
        <f t="shared" si="49"/>
        <v>0</v>
      </c>
      <c r="T293">
        <f t="shared" si="50"/>
        <v>0</v>
      </c>
      <c r="U293">
        <f t="shared" si="51"/>
        <v>0</v>
      </c>
      <c r="V293">
        <f t="shared" si="52"/>
        <v>0</v>
      </c>
      <c r="W293">
        <f t="shared" si="53"/>
        <v>0</v>
      </c>
    </row>
    <row r="294" spans="1:23" x14ac:dyDescent="0.45">
      <c r="A294" t="s">
        <v>67</v>
      </c>
      <c r="B294" t="s">
        <v>68</v>
      </c>
      <c r="C294">
        <v>2</v>
      </c>
      <c r="D294" t="s">
        <v>10</v>
      </c>
      <c r="E294">
        <v>5</v>
      </c>
      <c r="F294" t="s">
        <v>8</v>
      </c>
      <c r="G294" t="s">
        <v>109</v>
      </c>
      <c r="H294">
        <v>200000</v>
      </c>
      <c r="J294" t="s">
        <v>67</v>
      </c>
      <c r="K294">
        <v>200000</v>
      </c>
      <c r="L294">
        <f t="shared" si="45"/>
        <v>0</v>
      </c>
      <c r="M294">
        <v>2</v>
      </c>
      <c r="N294">
        <f t="shared" si="46"/>
        <v>0</v>
      </c>
      <c r="O294">
        <v>5</v>
      </c>
      <c r="P294">
        <f t="shared" si="54"/>
        <v>1</v>
      </c>
      <c r="Q294">
        <f t="shared" si="47"/>
        <v>1</v>
      </c>
      <c r="R294">
        <f t="shared" si="48"/>
        <v>0</v>
      </c>
      <c r="S294">
        <f t="shared" si="49"/>
        <v>0</v>
      </c>
      <c r="T294">
        <f t="shared" si="50"/>
        <v>0</v>
      </c>
      <c r="U294">
        <f t="shared" si="51"/>
        <v>0</v>
      </c>
      <c r="V294">
        <f t="shared" si="52"/>
        <v>0</v>
      </c>
      <c r="W294">
        <f t="shared" si="53"/>
        <v>0</v>
      </c>
    </row>
    <row r="295" spans="1:23" x14ac:dyDescent="0.45">
      <c r="A295" t="s">
        <v>67</v>
      </c>
      <c r="B295" t="s">
        <v>68</v>
      </c>
      <c r="C295">
        <v>3</v>
      </c>
      <c r="D295" t="s">
        <v>70</v>
      </c>
      <c r="E295">
        <v>4</v>
      </c>
      <c r="F295" t="s">
        <v>8</v>
      </c>
      <c r="G295" t="s">
        <v>109</v>
      </c>
      <c r="H295">
        <v>490000</v>
      </c>
      <c r="J295" t="s">
        <v>67</v>
      </c>
      <c r="K295">
        <v>490000</v>
      </c>
      <c r="L295">
        <f t="shared" si="45"/>
        <v>0</v>
      </c>
      <c r="M295">
        <v>3</v>
      </c>
      <c r="N295">
        <f t="shared" si="46"/>
        <v>1</v>
      </c>
      <c r="O295">
        <v>4</v>
      </c>
      <c r="P295">
        <f t="shared" si="54"/>
        <v>1</v>
      </c>
      <c r="Q295">
        <f t="shared" si="47"/>
        <v>1</v>
      </c>
      <c r="R295">
        <f t="shared" si="48"/>
        <v>0</v>
      </c>
      <c r="S295">
        <f t="shared" si="49"/>
        <v>0</v>
      </c>
      <c r="T295">
        <f t="shared" si="50"/>
        <v>0</v>
      </c>
      <c r="U295">
        <f t="shared" si="51"/>
        <v>0</v>
      </c>
      <c r="V295">
        <f t="shared" si="52"/>
        <v>0</v>
      </c>
      <c r="W295">
        <f t="shared" si="53"/>
        <v>0</v>
      </c>
    </row>
    <row r="296" spans="1:23" x14ac:dyDescent="0.45">
      <c r="A296" t="s">
        <v>67</v>
      </c>
      <c r="B296" t="s">
        <v>68</v>
      </c>
      <c r="C296">
        <v>2</v>
      </c>
      <c r="D296" t="s">
        <v>10</v>
      </c>
      <c r="E296">
        <v>3</v>
      </c>
      <c r="G296" t="s">
        <v>110</v>
      </c>
      <c r="H296">
        <v>500000</v>
      </c>
      <c r="J296" t="s">
        <v>67</v>
      </c>
      <c r="K296">
        <v>500000</v>
      </c>
      <c r="L296">
        <f t="shared" si="45"/>
        <v>0</v>
      </c>
      <c r="M296">
        <v>2</v>
      </c>
      <c r="N296">
        <f t="shared" si="46"/>
        <v>0</v>
      </c>
      <c r="O296">
        <v>3</v>
      </c>
      <c r="Q296">
        <f t="shared" si="47"/>
        <v>0</v>
      </c>
      <c r="R296">
        <f t="shared" si="48"/>
        <v>1</v>
      </c>
      <c r="S296">
        <f t="shared" si="49"/>
        <v>0</v>
      </c>
      <c r="T296">
        <f t="shared" si="50"/>
        <v>0</v>
      </c>
      <c r="U296">
        <f t="shared" si="51"/>
        <v>0</v>
      </c>
      <c r="V296">
        <f t="shared" si="52"/>
        <v>0</v>
      </c>
      <c r="W296">
        <f t="shared" si="53"/>
        <v>0</v>
      </c>
    </row>
    <row r="297" spans="1:23" x14ac:dyDescent="0.45">
      <c r="A297" t="s">
        <v>67</v>
      </c>
      <c r="B297" t="s">
        <v>68</v>
      </c>
      <c r="C297">
        <v>5</v>
      </c>
      <c r="D297" t="s">
        <v>10</v>
      </c>
      <c r="E297">
        <v>5</v>
      </c>
      <c r="F297" t="s">
        <v>8</v>
      </c>
      <c r="G297" t="s">
        <v>111</v>
      </c>
      <c r="H297">
        <v>402000</v>
      </c>
      <c r="J297" t="s">
        <v>67</v>
      </c>
      <c r="K297">
        <v>402000</v>
      </c>
      <c r="L297">
        <f t="shared" si="45"/>
        <v>0</v>
      </c>
      <c r="M297">
        <v>5</v>
      </c>
      <c r="N297">
        <f t="shared" si="46"/>
        <v>0</v>
      </c>
      <c r="O297">
        <v>5</v>
      </c>
      <c r="P297">
        <f t="shared" ref="P297:P328" si="55">IF(F297="Public sector",0,1)</f>
        <v>1</v>
      </c>
      <c r="Q297">
        <f t="shared" si="47"/>
        <v>0</v>
      </c>
      <c r="R297">
        <f t="shared" si="48"/>
        <v>0</v>
      </c>
      <c r="S297">
        <f t="shared" si="49"/>
        <v>1</v>
      </c>
      <c r="T297">
        <f t="shared" si="50"/>
        <v>0</v>
      </c>
      <c r="U297">
        <f t="shared" si="51"/>
        <v>0</v>
      </c>
      <c r="V297">
        <f t="shared" si="52"/>
        <v>0</v>
      </c>
      <c r="W297">
        <f t="shared" si="53"/>
        <v>0</v>
      </c>
    </row>
    <row r="298" spans="1:23" x14ac:dyDescent="0.45">
      <c r="A298" t="s">
        <v>67</v>
      </c>
      <c r="B298" t="s">
        <v>68</v>
      </c>
      <c r="C298">
        <v>4</v>
      </c>
      <c r="D298" t="s">
        <v>70</v>
      </c>
      <c r="E298">
        <v>5</v>
      </c>
      <c r="F298" t="s">
        <v>8</v>
      </c>
      <c r="G298" t="s">
        <v>112</v>
      </c>
      <c r="H298">
        <v>430000</v>
      </c>
      <c r="J298" t="s">
        <v>67</v>
      </c>
      <c r="K298">
        <v>430000</v>
      </c>
      <c r="L298">
        <f t="shared" si="45"/>
        <v>0</v>
      </c>
      <c r="M298">
        <v>4</v>
      </c>
      <c r="N298">
        <f t="shared" si="46"/>
        <v>1</v>
      </c>
      <c r="O298">
        <v>5</v>
      </c>
      <c r="P298">
        <f t="shared" si="55"/>
        <v>1</v>
      </c>
      <c r="Q298">
        <f t="shared" si="47"/>
        <v>0</v>
      </c>
      <c r="R298">
        <f t="shared" si="48"/>
        <v>0</v>
      </c>
      <c r="S298">
        <f t="shared" si="49"/>
        <v>0</v>
      </c>
      <c r="T298">
        <f t="shared" si="50"/>
        <v>1</v>
      </c>
      <c r="U298">
        <f t="shared" si="51"/>
        <v>0</v>
      </c>
      <c r="V298">
        <f t="shared" si="52"/>
        <v>0</v>
      </c>
      <c r="W298">
        <f t="shared" si="53"/>
        <v>0</v>
      </c>
    </row>
    <row r="299" spans="1:23" x14ac:dyDescent="0.45">
      <c r="A299" t="s">
        <v>67</v>
      </c>
      <c r="B299" t="s">
        <v>68</v>
      </c>
      <c r="C299">
        <v>2</v>
      </c>
      <c r="D299" t="s">
        <v>10</v>
      </c>
      <c r="E299">
        <v>5</v>
      </c>
      <c r="F299" t="s">
        <v>8</v>
      </c>
      <c r="G299" t="s">
        <v>109</v>
      </c>
      <c r="H299">
        <v>111000</v>
      </c>
      <c r="J299" t="s">
        <v>67</v>
      </c>
      <c r="K299">
        <v>111000</v>
      </c>
      <c r="L299">
        <f t="shared" si="45"/>
        <v>0</v>
      </c>
      <c r="M299">
        <v>2</v>
      </c>
      <c r="N299">
        <f t="shared" si="46"/>
        <v>0</v>
      </c>
      <c r="O299">
        <v>5</v>
      </c>
      <c r="P299">
        <f t="shared" si="55"/>
        <v>1</v>
      </c>
      <c r="Q299">
        <f t="shared" si="47"/>
        <v>1</v>
      </c>
      <c r="R299">
        <f t="shared" si="48"/>
        <v>0</v>
      </c>
      <c r="S299">
        <f t="shared" si="49"/>
        <v>0</v>
      </c>
      <c r="T299">
        <f t="shared" si="50"/>
        <v>0</v>
      </c>
      <c r="U299">
        <f t="shared" si="51"/>
        <v>0</v>
      </c>
      <c r="V299">
        <f t="shared" si="52"/>
        <v>0</v>
      </c>
      <c r="W299">
        <f t="shared" si="53"/>
        <v>0</v>
      </c>
    </row>
    <row r="300" spans="1:23" x14ac:dyDescent="0.45">
      <c r="A300" t="s">
        <v>67</v>
      </c>
      <c r="B300" t="s">
        <v>69</v>
      </c>
      <c r="C300">
        <v>2</v>
      </c>
      <c r="D300" t="s">
        <v>70</v>
      </c>
      <c r="E300">
        <v>4</v>
      </c>
      <c r="F300" t="s">
        <v>8</v>
      </c>
      <c r="G300" t="s">
        <v>109</v>
      </c>
      <c r="H300">
        <v>600000</v>
      </c>
      <c r="J300" t="s">
        <v>67</v>
      </c>
      <c r="K300">
        <v>600000</v>
      </c>
      <c r="L300">
        <f t="shared" si="45"/>
        <v>1</v>
      </c>
      <c r="M300">
        <v>2</v>
      </c>
      <c r="N300">
        <f t="shared" si="46"/>
        <v>1</v>
      </c>
      <c r="O300">
        <v>4</v>
      </c>
      <c r="P300">
        <f t="shared" si="55"/>
        <v>1</v>
      </c>
      <c r="Q300">
        <f t="shared" si="47"/>
        <v>1</v>
      </c>
      <c r="R300">
        <f t="shared" si="48"/>
        <v>0</v>
      </c>
      <c r="S300">
        <f t="shared" si="49"/>
        <v>0</v>
      </c>
      <c r="T300">
        <f t="shared" si="50"/>
        <v>0</v>
      </c>
      <c r="U300">
        <f t="shared" si="51"/>
        <v>0</v>
      </c>
      <c r="V300">
        <f t="shared" si="52"/>
        <v>0</v>
      </c>
      <c r="W300">
        <f t="shared" si="53"/>
        <v>0</v>
      </c>
    </row>
    <row r="301" spans="1:23" x14ac:dyDescent="0.45">
      <c r="A301" t="s">
        <v>67</v>
      </c>
      <c r="B301" t="s">
        <v>68</v>
      </c>
      <c r="C301">
        <v>3</v>
      </c>
      <c r="D301" t="s">
        <v>70</v>
      </c>
      <c r="E301">
        <v>5</v>
      </c>
      <c r="F301" t="s">
        <v>27</v>
      </c>
      <c r="G301" t="s">
        <v>111</v>
      </c>
      <c r="H301">
        <v>460000</v>
      </c>
      <c r="J301" t="s">
        <v>67</v>
      </c>
      <c r="K301">
        <v>460000</v>
      </c>
      <c r="L301">
        <f t="shared" si="45"/>
        <v>0</v>
      </c>
      <c r="M301">
        <v>3</v>
      </c>
      <c r="N301">
        <f t="shared" si="46"/>
        <v>1</v>
      </c>
      <c r="O301">
        <v>5</v>
      </c>
      <c r="P301">
        <f t="shared" si="55"/>
        <v>0</v>
      </c>
      <c r="Q301">
        <f t="shared" si="47"/>
        <v>0</v>
      </c>
      <c r="R301">
        <f t="shared" si="48"/>
        <v>0</v>
      </c>
      <c r="S301">
        <f t="shared" si="49"/>
        <v>1</v>
      </c>
      <c r="T301">
        <f t="shared" si="50"/>
        <v>0</v>
      </c>
      <c r="U301">
        <f t="shared" si="51"/>
        <v>0</v>
      </c>
      <c r="V301">
        <f t="shared" si="52"/>
        <v>0</v>
      </c>
      <c r="W301">
        <f t="shared" si="53"/>
        <v>0</v>
      </c>
    </row>
    <row r="302" spans="1:23" x14ac:dyDescent="0.45">
      <c r="A302" t="s">
        <v>67</v>
      </c>
      <c r="B302" t="s">
        <v>68</v>
      </c>
      <c r="C302">
        <v>1</v>
      </c>
      <c r="D302" t="s">
        <v>10</v>
      </c>
      <c r="E302">
        <v>5</v>
      </c>
      <c r="F302" t="s">
        <v>8</v>
      </c>
      <c r="G302" t="s">
        <v>113</v>
      </c>
      <c r="H302">
        <v>420000</v>
      </c>
      <c r="J302" t="s">
        <v>67</v>
      </c>
      <c r="K302">
        <v>420000</v>
      </c>
      <c r="L302">
        <f t="shared" si="45"/>
        <v>0</v>
      </c>
      <c r="M302">
        <v>1</v>
      </c>
      <c r="N302">
        <f t="shared" si="46"/>
        <v>0</v>
      </c>
      <c r="O302">
        <v>5</v>
      </c>
      <c r="P302">
        <f t="shared" si="55"/>
        <v>1</v>
      </c>
      <c r="Q302">
        <f t="shared" si="47"/>
        <v>0</v>
      </c>
      <c r="R302">
        <f t="shared" si="48"/>
        <v>0</v>
      </c>
      <c r="S302">
        <f t="shared" si="49"/>
        <v>0</v>
      </c>
      <c r="T302">
        <f t="shared" si="50"/>
        <v>0</v>
      </c>
      <c r="U302">
        <f t="shared" si="51"/>
        <v>1</v>
      </c>
      <c r="V302">
        <f t="shared" si="52"/>
        <v>0</v>
      </c>
      <c r="W302">
        <f t="shared" si="53"/>
        <v>0</v>
      </c>
    </row>
    <row r="303" spans="1:23" x14ac:dyDescent="0.45">
      <c r="A303" t="s">
        <v>67</v>
      </c>
      <c r="B303" t="s">
        <v>68</v>
      </c>
      <c r="C303">
        <v>1</v>
      </c>
      <c r="D303" t="s">
        <v>10</v>
      </c>
      <c r="E303">
        <v>4</v>
      </c>
      <c r="F303" t="s">
        <v>8</v>
      </c>
      <c r="G303" t="s">
        <v>109</v>
      </c>
      <c r="H303">
        <v>400000</v>
      </c>
      <c r="J303" t="s">
        <v>67</v>
      </c>
      <c r="K303">
        <v>400000</v>
      </c>
      <c r="L303">
        <f t="shared" si="45"/>
        <v>0</v>
      </c>
      <c r="M303">
        <v>1</v>
      </c>
      <c r="N303">
        <f t="shared" si="46"/>
        <v>0</v>
      </c>
      <c r="O303">
        <v>4</v>
      </c>
      <c r="P303">
        <f t="shared" si="55"/>
        <v>1</v>
      </c>
      <c r="Q303">
        <f t="shared" si="47"/>
        <v>1</v>
      </c>
      <c r="R303">
        <f t="shared" si="48"/>
        <v>0</v>
      </c>
      <c r="S303">
        <f t="shared" si="49"/>
        <v>0</v>
      </c>
      <c r="T303">
        <f t="shared" si="50"/>
        <v>0</v>
      </c>
      <c r="U303">
        <f t="shared" si="51"/>
        <v>0</v>
      </c>
      <c r="V303">
        <f t="shared" si="52"/>
        <v>0</v>
      </c>
      <c r="W303">
        <f t="shared" si="53"/>
        <v>0</v>
      </c>
    </row>
    <row r="304" spans="1:23" x14ac:dyDescent="0.45">
      <c r="A304" t="s">
        <v>67</v>
      </c>
      <c r="B304" t="s">
        <v>69</v>
      </c>
      <c r="C304">
        <v>2</v>
      </c>
      <c r="D304" t="s">
        <v>70</v>
      </c>
      <c r="E304">
        <v>5</v>
      </c>
      <c r="F304" t="s">
        <v>8</v>
      </c>
      <c r="G304" t="s">
        <v>111</v>
      </c>
      <c r="H304">
        <v>513000</v>
      </c>
      <c r="J304" t="s">
        <v>67</v>
      </c>
      <c r="K304">
        <v>513000</v>
      </c>
      <c r="L304">
        <f t="shared" si="45"/>
        <v>1</v>
      </c>
      <c r="M304">
        <v>2</v>
      </c>
      <c r="N304">
        <f t="shared" si="46"/>
        <v>1</v>
      </c>
      <c r="O304">
        <v>5</v>
      </c>
      <c r="P304">
        <f t="shared" si="55"/>
        <v>1</v>
      </c>
      <c r="Q304">
        <f t="shared" si="47"/>
        <v>0</v>
      </c>
      <c r="R304">
        <f t="shared" si="48"/>
        <v>0</v>
      </c>
      <c r="S304">
        <f t="shared" si="49"/>
        <v>1</v>
      </c>
      <c r="T304">
        <f t="shared" si="50"/>
        <v>0</v>
      </c>
      <c r="U304">
        <f t="shared" si="51"/>
        <v>0</v>
      </c>
      <c r="V304">
        <f t="shared" si="52"/>
        <v>0</v>
      </c>
      <c r="W304">
        <f t="shared" si="53"/>
        <v>0</v>
      </c>
    </row>
    <row r="305" spans="1:23" x14ac:dyDescent="0.45">
      <c r="A305" t="s">
        <v>67</v>
      </c>
      <c r="B305" t="s">
        <v>68</v>
      </c>
      <c r="C305">
        <v>3</v>
      </c>
      <c r="D305" t="s">
        <v>70</v>
      </c>
      <c r="E305">
        <v>6</v>
      </c>
      <c r="F305" t="s">
        <v>8</v>
      </c>
      <c r="G305" t="s">
        <v>109</v>
      </c>
      <c r="H305">
        <v>600000</v>
      </c>
      <c r="J305" t="s">
        <v>67</v>
      </c>
      <c r="K305">
        <v>600000</v>
      </c>
      <c r="L305">
        <f t="shared" si="45"/>
        <v>0</v>
      </c>
      <c r="M305">
        <v>3</v>
      </c>
      <c r="N305">
        <f t="shared" si="46"/>
        <v>1</v>
      </c>
      <c r="O305">
        <v>6</v>
      </c>
      <c r="P305">
        <f t="shared" si="55"/>
        <v>1</v>
      </c>
      <c r="Q305">
        <f t="shared" si="47"/>
        <v>1</v>
      </c>
      <c r="R305">
        <f t="shared" si="48"/>
        <v>0</v>
      </c>
      <c r="S305">
        <f t="shared" si="49"/>
        <v>0</v>
      </c>
      <c r="T305">
        <f t="shared" si="50"/>
        <v>0</v>
      </c>
      <c r="U305">
        <f t="shared" si="51"/>
        <v>0</v>
      </c>
      <c r="V305">
        <f t="shared" si="52"/>
        <v>0</v>
      </c>
      <c r="W305">
        <f t="shared" si="53"/>
        <v>0</v>
      </c>
    </row>
    <row r="306" spans="1:23" x14ac:dyDescent="0.45">
      <c r="A306" t="s">
        <v>67</v>
      </c>
      <c r="B306" t="s">
        <v>68</v>
      </c>
      <c r="C306">
        <v>3</v>
      </c>
      <c r="D306" t="s">
        <v>10</v>
      </c>
      <c r="E306">
        <v>5</v>
      </c>
      <c r="F306" t="s">
        <v>8</v>
      </c>
      <c r="G306" t="s">
        <v>112</v>
      </c>
      <c r="H306">
        <v>430000</v>
      </c>
      <c r="J306" t="s">
        <v>67</v>
      </c>
      <c r="K306">
        <v>430000</v>
      </c>
      <c r="L306">
        <f t="shared" si="45"/>
        <v>0</v>
      </c>
      <c r="M306">
        <v>3</v>
      </c>
      <c r="N306">
        <f t="shared" si="46"/>
        <v>0</v>
      </c>
      <c r="O306">
        <v>5</v>
      </c>
      <c r="P306">
        <f t="shared" si="55"/>
        <v>1</v>
      </c>
      <c r="Q306">
        <f t="shared" si="47"/>
        <v>0</v>
      </c>
      <c r="R306">
        <f t="shared" si="48"/>
        <v>0</v>
      </c>
      <c r="S306">
        <f t="shared" si="49"/>
        <v>0</v>
      </c>
      <c r="T306">
        <f t="shared" si="50"/>
        <v>1</v>
      </c>
      <c r="U306">
        <f t="shared" si="51"/>
        <v>0</v>
      </c>
      <c r="V306">
        <f t="shared" si="52"/>
        <v>0</v>
      </c>
      <c r="W306">
        <f t="shared" si="53"/>
        <v>0</v>
      </c>
    </row>
    <row r="307" spans="1:23" x14ac:dyDescent="0.45">
      <c r="A307" t="s">
        <v>67</v>
      </c>
      <c r="B307" t="s">
        <v>69</v>
      </c>
      <c r="C307">
        <v>1</v>
      </c>
      <c r="D307" t="s">
        <v>10</v>
      </c>
      <c r="E307">
        <v>5</v>
      </c>
      <c r="F307" t="s">
        <v>8</v>
      </c>
      <c r="G307" t="s">
        <v>112</v>
      </c>
      <c r="H307">
        <v>420000</v>
      </c>
      <c r="J307" t="s">
        <v>67</v>
      </c>
      <c r="K307">
        <v>420000</v>
      </c>
      <c r="L307">
        <f t="shared" si="45"/>
        <v>1</v>
      </c>
      <c r="M307">
        <v>1</v>
      </c>
      <c r="N307">
        <f t="shared" si="46"/>
        <v>0</v>
      </c>
      <c r="O307">
        <v>5</v>
      </c>
      <c r="P307">
        <f t="shared" si="55"/>
        <v>1</v>
      </c>
      <c r="Q307">
        <f t="shared" si="47"/>
        <v>0</v>
      </c>
      <c r="R307">
        <f t="shared" si="48"/>
        <v>0</v>
      </c>
      <c r="S307">
        <f t="shared" si="49"/>
        <v>0</v>
      </c>
      <c r="T307">
        <f t="shared" si="50"/>
        <v>1</v>
      </c>
      <c r="U307">
        <f t="shared" si="51"/>
        <v>0</v>
      </c>
      <c r="V307">
        <f t="shared" si="52"/>
        <v>0</v>
      </c>
      <c r="W307">
        <f t="shared" si="53"/>
        <v>0</v>
      </c>
    </row>
    <row r="308" spans="1:23" x14ac:dyDescent="0.45">
      <c r="A308" t="s">
        <v>67</v>
      </c>
      <c r="B308" t="s">
        <v>69</v>
      </c>
      <c r="C308">
        <v>2</v>
      </c>
      <c r="D308" t="s">
        <v>10</v>
      </c>
      <c r="E308">
        <v>3</v>
      </c>
      <c r="F308" t="s">
        <v>8</v>
      </c>
      <c r="G308" t="s">
        <v>110</v>
      </c>
      <c r="H308">
        <v>400000</v>
      </c>
      <c r="J308" t="s">
        <v>67</v>
      </c>
      <c r="K308">
        <v>400000</v>
      </c>
      <c r="L308">
        <f t="shared" si="45"/>
        <v>1</v>
      </c>
      <c r="M308">
        <v>2</v>
      </c>
      <c r="N308">
        <f t="shared" si="46"/>
        <v>0</v>
      </c>
      <c r="O308">
        <v>3</v>
      </c>
      <c r="P308">
        <f t="shared" si="55"/>
        <v>1</v>
      </c>
      <c r="Q308">
        <f t="shared" si="47"/>
        <v>0</v>
      </c>
      <c r="R308">
        <f t="shared" si="48"/>
        <v>1</v>
      </c>
      <c r="S308">
        <f t="shared" si="49"/>
        <v>0</v>
      </c>
      <c r="T308">
        <f t="shared" si="50"/>
        <v>0</v>
      </c>
      <c r="U308">
        <f t="shared" si="51"/>
        <v>0</v>
      </c>
      <c r="V308">
        <f t="shared" si="52"/>
        <v>0</v>
      </c>
      <c r="W308">
        <f t="shared" si="53"/>
        <v>0</v>
      </c>
    </row>
    <row r="309" spans="1:23" x14ac:dyDescent="0.45">
      <c r="A309" t="s">
        <v>67</v>
      </c>
      <c r="B309" t="s">
        <v>69</v>
      </c>
      <c r="C309">
        <v>2</v>
      </c>
      <c r="D309" t="s">
        <v>70</v>
      </c>
      <c r="E309">
        <v>5</v>
      </c>
      <c r="F309" t="s">
        <v>8</v>
      </c>
      <c r="G309" t="s">
        <v>109</v>
      </c>
      <c r="H309">
        <v>493000</v>
      </c>
      <c r="J309" t="s">
        <v>67</v>
      </c>
      <c r="K309">
        <v>493000</v>
      </c>
      <c r="L309">
        <f t="shared" si="45"/>
        <v>1</v>
      </c>
      <c r="M309">
        <v>2</v>
      </c>
      <c r="N309">
        <f t="shared" si="46"/>
        <v>1</v>
      </c>
      <c r="O309">
        <v>5</v>
      </c>
      <c r="P309">
        <f t="shared" si="55"/>
        <v>1</v>
      </c>
      <c r="Q309">
        <f t="shared" si="47"/>
        <v>1</v>
      </c>
      <c r="R309">
        <f t="shared" si="48"/>
        <v>0</v>
      </c>
      <c r="S309">
        <f t="shared" si="49"/>
        <v>0</v>
      </c>
      <c r="T309">
        <f t="shared" si="50"/>
        <v>0</v>
      </c>
      <c r="U309">
        <f t="shared" si="51"/>
        <v>0</v>
      </c>
      <c r="V309">
        <f t="shared" si="52"/>
        <v>0</v>
      </c>
      <c r="W309">
        <f t="shared" si="53"/>
        <v>0</v>
      </c>
    </row>
    <row r="310" spans="1:23" x14ac:dyDescent="0.45">
      <c r="A310" t="s">
        <v>67</v>
      </c>
      <c r="B310" t="s">
        <v>68</v>
      </c>
      <c r="C310">
        <v>1</v>
      </c>
      <c r="D310" t="s">
        <v>10</v>
      </c>
      <c r="E310">
        <v>4</v>
      </c>
      <c r="F310" t="s">
        <v>8</v>
      </c>
      <c r="G310" t="s">
        <v>109</v>
      </c>
      <c r="H310">
        <v>420000</v>
      </c>
      <c r="J310" t="s">
        <v>67</v>
      </c>
      <c r="K310">
        <v>420000</v>
      </c>
      <c r="L310">
        <f t="shared" si="45"/>
        <v>0</v>
      </c>
      <c r="M310">
        <v>1</v>
      </c>
      <c r="N310">
        <f t="shared" si="46"/>
        <v>0</v>
      </c>
      <c r="O310">
        <v>4</v>
      </c>
      <c r="P310">
        <f t="shared" si="55"/>
        <v>1</v>
      </c>
      <c r="Q310">
        <f t="shared" si="47"/>
        <v>1</v>
      </c>
      <c r="R310">
        <f t="shared" si="48"/>
        <v>0</v>
      </c>
      <c r="S310">
        <f t="shared" si="49"/>
        <v>0</v>
      </c>
      <c r="T310">
        <f t="shared" si="50"/>
        <v>0</v>
      </c>
      <c r="U310">
        <f t="shared" si="51"/>
        <v>0</v>
      </c>
      <c r="V310">
        <f t="shared" si="52"/>
        <v>0</v>
      </c>
      <c r="W310">
        <f t="shared" si="53"/>
        <v>0</v>
      </c>
    </row>
    <row r="311" spans="1:23" x14ac:dyDescent="0.45">
      <c r="A311" t="s">
        <v>67</v>
      </c>
      <c r="B311" t="s">
        <v>69</v>
      </c>
      <c r="C311">
        <v>3</v>
      </c>
      <c r="D311" t="s">
        <v>70</v>
      </c>
      <c r="E311">
        <v>5</v>
      </c>
      <c r="F311" t="s">
        <v>8</v>
      </c>
      <c r="G311" t="s">
        <v>109</v>
      </c>
      <c r="H311">
        <v>500000</v>
      </c>
      <c r="J311" t="s">
        <v>67</v>
      </c>
      <c r="K311">
        <v>500000</v>
      </c>
      <c r="L311">
        <f t="shared" si="45"/>
        <v>1</v>
      </c>
      <c r="M311">
        <v>3</v>
      </c>
      <c r="N311">
        <f t="shared" si="46"/>
        <v>1</v>
      </c>
      <c r="O311">
        <v>5</v>
      </c>
      <c r="P311">
        <f t="shared" si="55"/>
        <v>1</v>
      </c>
      <c r="Q311">
        <f t="shared" si="47"/>
        <v>1</v>
      </c>
      <c r="R311">
        <f t="shared" si="48"/>
        <v>0</v>
      </c>
      <c r="S311">
        <f t="shared" si="49"/>
        <v>0</v>
      </c>
      <c r="T311">
        <f t="shared" si="50"/>
        <v>0</v>
      </c>
      <c r="U311">
        <f t="shared" si="51"/>
        <v>0</v>
      </c>
      <c r="V311">
        <f t="shared" si="52"/>
        <v>0</v>
      </c>
      <c r="W311">
        <f t="shared" si="53"/>
        <v>0</v>
      </c>
    </row>
    <row r="312" spans="1:23" x14ac:dyDescent="0.45">
      <c r="A312" t="s">
        <v>67</v>
      </c>
      <c r="B312" t="s">
        <v>68</v>
      </c>
      <c r="C312">
        <v>2</v>
      </c>
      <c r="D312" t="s">
        <v>10</v>
      </c>
      <c r="E312">
        <v>4</v>
      </c>
      <c r="F312" t="s">
        <v>8</v>
      </c>
      <c r="G312" t="s">
        <v>109</v>
      </c>
      <c r="H312">
        <v>375000</v>
      </c>
      <c r="J312" t="s">
        <v>67</v>
      </c>
      <c r="K312">
        <v>375000</v>
      </c>
      <c r="L312">
        <f t="shared" si="45"/>
        <v>0</v>
      </c>
      <c r="M312">
        <v>2</v>
      </c>
      <c r="N312">
        <f t="shared" si="46"/>
        <v>0</v>
      </c>
      <c r="O312">
        <v>4</v>
      </c>
      <c r="P312">
        <f t="shared" si="55"/>
        <v>1</v>
      </c>
      <c r="Q312">
        <f t="shared" si="47"/>
        <v>1</v>
      </c>
      <c r="R312">
        <f t="shared" si="48"/>
        <v>0</v>
      </c>
      <c r="S312">
        <f t="shared" si="49"/>
        <v>0</v>
      </c>
      <c r="T312">
        <f t="shared" si="50"/>
        <v>0</v>
      </c>
      <c r="U312">
        <f t="shared" si="51"/>
        <v>0</v>
      </c>
      <c r="V312">
        <f t="shared" si="52"/>
        <v>0</v>
      </c>
      <c r="W312">
        <f t="shared" si="53"/>
        <v>0</v>
      </c>
    </row>
    <row r="313" spans="1:23" x14ac:dyDescent="0.45">
      <c r="A313" t="s">
        <v>67</v>
      </c>
      <c r="B313" t="s">
        <v>68</v>
      </c>
      <c r="C313">
        <v>2</v>
      </c>
      <c r="D313" t="s">
        <v>10</v>
      </c>
      <c r="E313">
        <v>5</v>
      </c>
      <c r="F313" t="s">
        <v>27</v>
      </c>
      <c r="G313" t="s">
        <v>71</v>
      </c>
      <c r="H313">
        <v>500000</v>
      </c>
      <c r="J313" t="s">
        <v>67</v>
      </c>
      <c r="K313">
        <v>500000</v>
      </c>
      <c r="L313">
        <f t="shared" si="45"/>
        <v>0</v>
      </c>
      <c r="M313">
        <v>2</v>
      </c>
      <c r="N313">
        <f t="shared" si="46"/>
        <v>0</v>
      </c>
      <c r="O313">
        <v>5</v>
      </c>
      <c r="P313">
        <f t="shared" si="55"/>
        <v>0</v>
      </c>
      <c r="Q313">
        <f t="shared" si="47"/>
        <v>0</v>
      </c>
      <c r="R313">
        <f t="shared" si="48"/>
        <v>0</v>
      </c>
      <c r="S313">
        <f t="shared" si="49"/>
        <v>0</v>
      </c>
      <c r="T313">
        <f t="shared" si="50"/>
        <v>0</v>
      </c>
      <c r="U313">
        <f t="shared" si="51"/>
        <v>0</v>
      </c>
      <c r="V313">
        <f t="shared" si="52"/>
        <v>0</v>
      </c>
      <c r="W313">
        <f t="shared" si="53"/>
        <v>1</v>
      </c>
    </row>
    <row r="314" spans="1:23" x14ac:dyDescent="0.45">
      <c r="A314" t="s">
        <v>67</v>
      </c>
      <c r="B314" t="s">
        <v>69</v>
      </c>
      <c r="C314">
        <v>3</v>
      </c>
      <c r="D314" t="s">
        <v>70</v>
      </c>
      <c r="E314">
        <v>6</v>
      </c>
      <c r="F314" t="s">
        <v>8</v>
      </c>
      <c r="G314" t="s">
        <v>114</v>
      </c>
      <c r="H314">
        <v>390000</v>
      </c>
      <c r="J314" t="s">
        <v>67</v>
      </c>
      <c r="K314">
        <v>390000</v>
      </c>
      <c r="L314">
        <f t="shared" si="45"/>
        <v>1</v>
      </c>
      <c r="M314">
        <v>3</v>
      </c>
      <c r="N314">
        <f t="shared" si="46"/>
        <v>1</v>
      </c>
      <c r="O314">
        <v>6</v>
      </c>
      <c r="P314">
        <f t="shared" si="55"/>
        <v>1</v>
      </c>
      <c r="Q314">
        <f t="shared" si="47"/>
        <v>0</v>
      </c>
      <c r="R314">
        <f t="shared" si="48"/>
        <v>0</v>
      </c>
      <c r="S314">
        <f t="shared" si="49"/>
        <v>0</v>
      </c>
      <c r="T314">
        <f t="shared" si="50"/>
        <v>0</v>
      </c>
      <c r="U314">
        <f t="shared" si="51"/>
        <v>0</v>
      </c>
      <c r="V314">
        <f t="shared" si="52"/>
        <v>1</v>
      </c>
      <c r="W314">
        <f t="shared" si="53"/>
        <v>0</v>
      </c>
    </row>
    <row r="315" spans="1:23" x14ac:dyDescent="0.45">
      <c r="A315" t="s">
        <v>67</v>
      </c>
      <c r="B315" t="s">
        <v>68</v>
      </c>
      <c r="C315">
        <v>3</v>
      </c>
      <c r="D315" t="s">
        <v>70</v>
      </c>
      <c r="E315">
        <v>4</v>
      </c>
      <c r="F315" t="s">
        <v>8</v>
      </c>
      <c r="G315" t="s">
        <v>109</v>
      </c>
      <c r="H315">
        <v>450000</v>
      </c>
      <c r="J315" t="s">
        <v>67</v>
      </c>
      <c r="K315">
        <v>450000</v>
      </c>
      <c r="L315">
        <f t="shared" si="45"/>
        <v>0</v>
      </c>
      <c r="M315">
        <v>3</v>
      </c>
      <c r="N315">
        <f t="shared" si="46"/>
        <v>1</v>
      </c>
      <c r="O315">
        <v>4</v>
      </c>
      <c r="P315">
        <f t="shared" si="55"/>
        <v>1</v>
      </c>
      <c r="Q315">
        <f t="shared" si="47"/>
        <v>1</v>
      </c>
      <c r="R315">
        <f t="shared" si="48"/>
        <v>0</v>
      </c>
      <c r="S315">
        <f t="shared" si="49"/>
        <v>0</v>
      </c>
      <c r="T315">
        <f t="shared" si="50"/>
        <v>0</v>
      </c>
      <c r="U315">
        <f t="shared" si="51"/>
        <v>0</v>
      </c>
      <c r="V315">
        <f t="shared" si="52"/>
        <v>0</v>
      </c>
      <c r="W315">
        <f t="shared" si="53"/>
        <v>0</v>
      </c>
    </row>
    <row r="316" spans="1:23" x14ac:dyDescent="0.45">
      <c r="A316" t="s">
        <v>67</v>
      </c>
      <c r="B316" t="s">
        <v>69</v>
      </c>
      <c r="C316">
        <v>3</v>
      </c>
      <c r="D316" t="s">
        <v>70</v>
      </c>
      <c r="E316">
        <v>4</v>
      </c>
      <c r="F316" t="s">
        <v>8</v>
      </c>
      <c r="G316" t="s">
        <v>109</v>
      </c>
      <c r="H316">
        <v>500000</v>
      </c>
      <c r="J316" t="s">
        <v>67</v>
      </c>
      <c r="K316">
        <v>500000</v>
      </c>
      <c r="L316">
        <f t="shared" si="45"/>
        <v>1</v>
      </c>
      <c r="M316">
        <v>3</v>
      </c>
      <c r="N316">
        <f t="shared" si="46"/>
        <v>1</v>
      </c>
      <c r="O316">
        <v>4</v>
      </c>
      <c r="P316">
        <f t="shared" si="55"/>
        <v>1</v>
      </c>
      <c r="Q316">
        <f t="shared" si="47"/>
        <v>1</v>
      </c>
      <c r="R316">
        <f t="shared" si="48"/>
        <v>0</v>
      </c>
      <c r="S316">
        <f t="shared" si="49"/>
        <v>0</v>
      </c>
      <c r="T316">
        <f t="shared" si="50"/>
        <v>0</v>
      </c>
      <c r="U316">
        <f t="shared" si="51"/>
        <v>0</v>
      </c>
      <c r="V316">
        <f t="shared" si="52"/>
        <v>0</v>
      </c>
      <c r="W316">
        <f t="shared" si="53"/>
        <v>0</v>
      </c>
    </row>
    <row r="317" spans="1:23" x14ac:dyDescent="0.45">
      <c r="A317" t="s">
        <v>67</v>
      </c>
      <c r="B317" t="s">
        <v>69</v>
      </c>
      <c r="C317">
        <v>2</v>
      </c>
      <c r="D317" t="s">
        <v>70</v>
      </c>
      <c r="E317">
        <v>6</v>
      </c>
      <c r="F317" t="s">
        <v>8</v>
      </c>
      <c r="G317" t="s">
        <v>109</v>
      </c>
      <c r="H317">
        <v>440000</v>
      </c>
      <c r="J317" t="s">
        <v>67</v>
      </c>
      <c r="K317">
        <v>440000</v>
      </c>
      <c r="L317">
        <f t="shared" si="45"/>
        <v>1</v>
      </c>
      <c r="M317">
        <v>2</v>
      </c>
      <c r="N317">
        <f t="shared" si="46"/>
        <v>1</v>
      </c>
      <c r="O317">
        <v>6</v>
      </c>
      <c r="P317">
        <f t="shared" si="55"/>
        <v>1</v>
      </c>
      <c r="Q317">
        <f t="shared" si="47"/>
        <v>1</v>
      </c>
      <c r="R317">
        <f t="shared" si="48"/>
        <v>0</v>
      </c>
      <c r="S317">
        <f t="shared" si="49"/>
        <v>0</v>
      </c>
      <c r="T317">
        <f t="shared" si="50"/>
        <v>0</v>
      </c>
      <c r="U317">
        <f t="shared" si="51"/>
        <v>0</v>
      </c>
      <c r="V317">
        <f t="shared" si="52"/>
        <v>0</v>
      </c>
      <c r="W317">
        <f t="shared" si="53"/>
        <v>0</v>
      </c>
    </row>
    <row r="318" spans="1:23" x14ac:dyDescent="0.45">
      <c r="A318" t="s">
        <v>67</v>
      </c>
      <c r="B318" t="s">
        <v>69</v>
      </c>
      <c r="C318">
        <v>2</v>
      </c>
      <c r="D318" t="s">
        <v>10</v>
      </c>
      <c r="E318">
        <v>4</v>
      </c>
      <c r="F318" t="s">
        <v>8</v>
      </c>
      <c r="G318" t="s">
        <v>112</v>
      </c>
      <c r="H318">
        <v>405000</v>
      </c>
      <c r="J318" t="s">
        <v>67</v>
      </c>
      <c r="K318">
        <v>405000</v>
      </c>
      <c r="L318">
        <f t="shared" si="45"/>
        <v>1</v>
      </c>
      <c r="M318">
        <v>2</v>
      </c>
      <c r="N318">
        <f t="shared" si="46"/>
        <v>0</v>
      </c>
      <c r="O318">
        <v>4</v>
      </c>
      <c r="P318">
        <f t="shared" si="55"/>
        <v>1</v>
      </c>
      <c r="Q318">
        <f t="shared" si="47"/>
        <v>0</v>
      </c>
      <c r="R318">
        <f t="shared" si="48"/>
        <v>0</v>
      </c>
      <c r="S318">
        <f t="shared" si="49"/>
        <v>0</v>
      </c>
      <c r="T318">
        <f t="shared" si="50"/>
        <v>1</v>
      </c>
      <c r="U318">
        <f t="shared" si="51"/>
        <v>0</v>
      </c>
      <c r="V318">
        <f t="shared" si="52"/>
        <v>0</v>
      </c>
      <c r="W318">
        <f t="shared" si="53"/>
        <v>0</v>
      </c>
    </row>
    <row r="319" spans="1:23" x14ac:dyDescent="0.45">
      <c r="A319" t="s">
        <v>67</v>
      </c>
      <c r="B319" t="s">
        <v>68</v>
      </c>
      <c r="C319">
        <v>1</v>
      </c>
      <c r="D319" t="s">
        <v>10</v>
      </c>
      <c r="E319">
        <v>5</v>
      </c>
      <c r="F319" t="s">
        <v>8</v>
      </c>
      <c r="G319" t="s">
        <v>110</v>
      </c>
      <c r="H319">
        <v>438000</v>
      </c>
      <c r="J319" t="s">
        <v>67</v>
      </c>
      <c r="K319">
        <v>438000</v>
      </c>
      <c r="L319">
        <f t="shared" si="45"/>
        <v>0</v>
      </c>
      <c r="M319">
        <v>1</v>
      </c>
      <c r="N319">
        <f t="shared" si="46"/>
        <v>0</v>
      </c>
      <c r="O319">
        <v>5</v>
      </c>
      <c r="P319">
        <f t="shared" si="55"/>
        <v>1</v>
      </c>
      <c r="Q319">
        <f t="shared" si="47"/>
        <v>0</v>
      </c>
      <c r="R319">
        <f t="shared" si="48"/>
        <v>1</v>
      </c>
      <c r="S319">
        <f t="shared" si="49"/>
        <v>0</v>
      </c>
      <c r="T319">
        <f t="shared" si="50"/>
        <v>0</v>
      </c>
      <c r="U319">
        <f t="shared" si="51"/>
        <v>0</v>
      </c>
      <c r="V319">
        <f t="shared" si="52"/>
        <v>0</v>
      </c>
      <c r="W319">
        <f t="shared" si="53"/>
        <v>0</v>
      </c>
    </row>
    <row r="320" spans="1:23" x14ac:dyDescent="0.45">
      <c r="A320" t="s">
        <v>67</v>
      </c>
      <c r="B320" t="s">
        <v>68</v>
      </c>
      <c r="C320">
        <v>2</v>
      </c>
      <c r="D320" t="s">
        <v>10</v>
      </c>
      <c r="E320">
        <v>5</v>
      </c>
      <c r="F320" t="s">
        <v>8</v>
      </c>
      <c r="G320" t="s">
        <v>110</v>
      </c>
      <c r="H320">
        <v>450000</v>
      </c>
      <c r="J320" t="s">
        <v>67</v>
      </c>
      <c r="K320">
        <v>450000</v>
      </c>
      <c r="L320">
        <f t="shared" si="45"/>
        <v>0</v>
      </c>
      <c r="M320">
        <v>2</v>
      </c>
      <c r="N320">
        <f t="shared" si="46"/>
        <v>0</v>
      </c>
      <c r="O320">
        <v>5</v>
      </c>
      <c r="P320">
        <f t="shared" si="55"/>
        <v>1</v>
      </c>
      <c r="Q320">
        <f t="shared" si="47"/>
        <v>0</v>
      </c>
      <c r="R320">
        <f t="shared" si="48"/>
        <v>1</v>
      </c>
      <c r="S320">
        <f t="shared" si="49"/>
        <v>0</v>
      </c>
      <c r="T320">
        <f t="shared" si="50"/>
        <v>0</v>
      </c>
      <c r="U320">
        <f t="shared" si="51"/>
        <v>0</v>
      </c>
      <c r="V320">
        <f t="shared" si="52"/>
        <v>0</v>
      </c>
      <c r="W320">
        <f t="shared" si="53"/>
        <v>0</v>
      </c>
    </row>
    <row r="321" spans="1:23" x14ac:dyDescent="0.45">
      <c r="A321" t="s">
        <v>67</v>
      </c>
      <c r="B321" t="s">
        <v>68</v>
      </c>
      <c r="C321">
        <v>2</v>
      </c>
      <c r="D321" t="s">
        <v>10</v>
      </c>
      <c r="E321">
        <v>5</v>
      </c>
      <c r="F321" t="s">
        <v>8</v>
      </c>
      <c r="G321" t="s">
        <v>109</v>
      </c>
      <c r="H321">
        <v>468000</v>
      </c>
      <c r="J321" t="s">
        <v>67</v>
      </c>
      <c r="K321">
        <v>468000</v>
      </c>
      <c r="L321">
        <f t="shared" si="45"/>
        <v>0</v>
      </c>
      <c r="M321">
        <v>2</v>
      </c>
      <c r="N321">
        <f t="shared" si="46"/>
        <v>0</v>
      </c>
      <c r="O321">
        <v>5</v>
      </c>
      <c r="P321">
        <f t="shared" si="55"/>
        <v>1</v>
      </c>
      <c r="Q321">
        <f t="shared" si="47"/>
        <v>1</v>
      </c>
      <c r="R321">
        <f t="shared" si="48"/>
        <v>0</v>
      </c>
      <c r="S321">
        <f t="shared" si="49"/>
        <v>0</v>
      </c>
      <c r="T321">
        <f t="shared" si="50"/>
        <v>0</v>
      </c>
      <c r="U321">
        <f t="shared" si="51"/>
        <v>0</v>
      </c>
      <c r="V321">
        <f t="shared" si="52"/>
        <v>0</v>
      </c>
      <c r="W321">
        <f t="shared" si="53"/>
        <v>0</v>
      </c>
    </row>
    <row r="322" spans="1:23" x14ac:dyDescent="0.45">
      <c r="A322" t="s">
        <v>67</v>
      </c>
      <c r="B322" t="s">
        <v>69</v>
      </c>
      <c r="C322">
        <v>1</v>
      </c>
      <c r="D322" t="s">
        <v>10</v>
      </c>
      <c r="E322">
        <v>4</v>
      </c>
      <c r="F322" t="s">
        <v>8</v>
      </c>
      <c r="G322" t="s">
        <v>112</v>
      </c>
      <c r="H322">
        <v>468000</v>
      </c>
      <c r="J322" t="s">
        <v>67</v>
      </c>
      <c r="K322">
        <v>468000</v>
      </c>
      <c r="L322">
        <f t="shared" ref="L322:L385" si="56">IF(B322="F", 0, 1)</f>
        <v>1</v>
      </c>
      <c r="M322">
        <v>1</v>
      </c>
      <c r="N322">
        <f t="shared" ref="N322:N385" si="57">IF(D322="Bachelor",0,1)</f>
        <v>0</v>
      </c>
      <c r="O322">
        <v>4</v>
      </c>
      <c r="P322">
        <f t="shared" si="55"/>
        <v>1</v>
      </c>
      <c r="Q322">
        <f t="shared" ref="Q322:Q385" si="58">IF(G322="EFCAB", 1, 0)</f>
        <v>0</v>
      </c>
      <c r="R322">
        <f t="shared" ref="R322:R385" si="59">IF(G322="BRIP", 1, 0)</f>
        <v>0</v>
      </c>
      <c r="S322">
        <f t="shared" ref="S322:S385" si="60">IF(G322="PPS", 1, 0)</f>
        <v>0</v>
      </c>
      <c r="T322">
        <f t="shared" ref="T322:T385" si="61">IF(G322="TIMPT", 1, 0)</f>
        <v>1</v>
      </c>
      <c r="U322">
        <f t="shared" ref="U322:U385" si="62">IF(G322="TESLO", 1, 0)</f>
        <v>0</v>
      </c>
      <c r="V322">
        <f t="shared" ref="V322:V385" si="63">IF(G322="HRTAC", 1, 0)</f>
        <v>0</v>
      </c>
      <c r="W322">
        <f t="shared" ref="W322:W385" si="64">IF(G322="Other", 1, 0)</f>
        <v>0</v>
      </c>
    </row>
    <row r="323" spans="1:23" x14ac:dyDescent="0.45">
      <c r="A323" t="s">
        <v>67</v>
      </c>
      <c r="B323" t="s">
        <v>69</v>
      </c>
      <c r="C323">
        <v>3</v>
      </c>
      <c r="D323" t="s">
        <v>70</v>
      </c>
      <c r="E323">
        <v>5</v>
      </c>
      <c r="F323" t="s">
        <v>8</v>
      </c>
      <c r="G323" t="s">
        <v>109</v>
      </c>
      <c r="H323">
        <v>445000</v>
      </c>
      <c r="J323" t="s">
        <v>67</v>
      </c>
      <c r="K323">
        <v>445000</v>
      </c>
      <c r="L323">
        <f t="shared" si="56"/>
        <v>1</v>
      </c>
      <c r="M323">
        <v>3</v>
      </c>
      <c r="N323">
        <f t="shared" si="57"/>
        <v>1</v>
      </c>
      <c r="O323">
        <v>5</v>
      </c>
      <c r="P323">
        <f t="shared" si="55"/>
        <v>1</v>
      </c>
      <c r="Q323">
        <f t="shared" si="58"/>
        <v>1</v>
      </c>
      <c r="R323">
        <f t="shared" si="59"/>
        <v>0</v>
      </c>
      <c r="S323">
        <f t="shared" si="60"/>
        <v>0</v>
      </c>
      <c r="T323">
        <f t="shared" si="61"/>
        <v>0</v>
      </c>
      <c r="U323">
        <f t="shared" si="62"/>
        <v>0</v>
      </c>
      <c r="V323">
        <f t="shared" si="63"/>
        <v>0</v>
      </c>
      <c r="W323">
        <f t="shared" si="64"/>
        <v>0</v>
      </c>
    </row>
    <row r="324" spans="1:23" x14ac:dyDescent="0.45">
      <c r="A324" t="s">
        <v>67</v>
      </c>
      <c r="B324" t="s">
        <v>69</v>
      </c>
      <c r="C324">
        <v>2</v>
      </c>
      <c r="D324" t="s">
        <v>70</v>
      </c>
      <c r="E324">
        <v>6</v>
      </c>
      <c r="F324" t="s">
        <v>8</v>
      </c>
      <c r="G324" t="s">
        <v>109</v>
      </c>
      <c r="H324">
        <v>470000</v>
      </c>
      <c r="J324" t="s">
        <v>67</v>
      </c>
      <c r="K324">
        <v>470000</v>
      </c>
      <c r="L324">
        <f t="shared" si="56"/>
        <v>1</v>
      </c>
      <c r="M324">
        <v>2</v>
      </c>
      <c r="N324">
        <f t="shared" si="57"/>
        <v>1</v>
      </c>
      <c r="O324">
        <v>6</v>
      </c>
      <c r="P324">
        <f t="shared" si="55"/>
        <v>1</v>
      </c>
      <c r="Q324">
        <f t="shared" si="58"/>
        <v>1</v>
      </c>
      <c r="R324">
        <f t="shared" si="59"/>
        <v>0</v>
      </c>
      <c r="S324">
        <f t="shared" si="60"/>
        <v>0</v>
      </c>
      <c r="T324">
        <f t="shared" si="61"/>
        <v>0</v>
      </c>
      <c r="U324">
        <f t="shared" si="62"/>
        <v>0</v>
      </c>
      <c r="V324">
        <f t="shared" si="63"/>
        <v>0</v>
      </c>
      <c r="W324">
        <f t="shared" si="64"/>
        <v>0</v>
      </c>
    </row>
    <row r="325" spans="1:23" x14ac:dyDescent="0.45">
      <c r="A325" t="s">
        <v>67</v>
      </c>
      <c r="B325" t="s">
        <v>69</v>
      </c>
      <c r="C325">
        <v>2</v>
      </c>
      <c r="D325" t="s">
        <v>70</v>
      </c>
      <c r="E325">
        <v>5</v>
      </c>
      <c r="F325" t="s">
        <v>8</v>
      </c>
      <c r="G325" t="s">
        <v>112</v>
      </c>
      <c r="H325">
        <v>456000</v>
      </c>
      <c r="J325" t="s">
        <v>67</v>
      </c>
      <c r="K325">
        <v>456000</v>
      </c>
      <c r="L325">
        <f t="shared" si="56"/>
        <v>1</v>
      </c>
      <c r="M325">
        <v>2</v>
      </c>
      <c r="N325">
        <f t="shared" si="57"/>
        <v>1</v>
      </c>
      <c r="O325">
        <v>5</v>
      </c>
      <c r="P325">
        <f t="shared" si="55"/>
        <v>1</v>
      </c>
      <c r="Q325">
        <f t="shared" si="58"/>
        <v>0</v>
      </c>
      <c r="R325">
        <f t="shared" si="59"/>
        <v>0</v>
      </c>
      <c r="S325">
        <f t="shared" si="60"/>
        <v>0</v>
      </c>
      <c r="T325">
        <f t="shared" si="61"/>
        <v>1</v>
      </c>
      <c r="U325">
        <f t="shared" si="62"/>
        <v>0</v>
      </c>
      <c r="V325">
        <f t="shared" si="63"/>
        <v>0</v>
      </c>
      <c r="W325">
        <f t="shared" si="64"/>
        <v>0</v>
      </c>
    </row>
    <row r="326" spans="1:23" x14ac:dyDescent="0.45">
      <c r="A326" t="s">
        <v>67</v>
      </c>
      <c r="B326" t="s">
        <v>68</v>
      </c>
      <c r="C326">
        <v>4</v>
      </c>
      <c r="D326" t="s">
        <v>10</v>
      </c>
      <c r="E326">
        <v>5</v>
      </c>
      <c r="F326" t="s">
        <v>8</v>
      </c>
      <c r="G326" t="s">
        <v>110</v>
      </c>
      <c r="H326">
        <v>400000</v>
      </c>
      <c r="J326" t="s">
        <v>67</v>
      </c>
      <c r="K326">
        <v>400000</v>
      </c>
      <c r="L326">
        <f t="shared" si="56"/>
        <v>0</v>
      </c>
      <c r="M326">
        <v>4</v>
      </c>
      <c r="N326">
        <f t="shared" si="57"/>
        <v>0</v>
      </c>
      <c r="O326">
        <v>5</v>
      </c>
      <c r="P326">
        <f t="shared" si="55"/>
        <v>1</v>
      </c>
      <c r="Q326">
        <f t="shared" si="58"/>
        <v>0</v>
      </c>
      <c r="R326">
        <f t="shared" si="59"/>
        <v>1</v>
      </c>
      <c r="S326">
        <f t="shared" si="60"/>
        <v>0</v>
      </c>
      <c r="T326">
        <f t="shared" si="61"/>
        <v>0</v>
      </c>
      <c r="U326">
        <f t="shared" si="62"/>
        <v>0</v>
      </c>
      <c r="V326">
        <f t="shared" si="63"/>
        <v>0</v>
      </c>
      <c r="W326">
        <f t="shared" si="64"/>
        <v>0</v>
      </c>
    </row>
    <row r="327" spans="1:23" x14ac:dyDescent="0.45">
      <c r="A327" t="s">
        <v>67</v>
      </c>
      <c r="B327" t="s">
        <v>68</v>
      </c>
      <c r="C327">
        <v>2</v>
      </c>
      <c r="D327" t="s">
        <v>70</v>
      </c>
      <c r="E327">
        <v>5</v>
      </c>
      <c r="F327" t="s">
        <v>8</v>
      </c>
      <c r="G327" t="s">
        <v>112</v>
      </c>
      <c r="H327">
        <v>360000</v>
      </c>
      <c r="J327" t="s">
        <v>67</v>
      </c>
      <c r="K327">
        <v>360000</v>
      </c>
      <c r="L327">
        <f t="shared" si="56"/>
        <v>0</v>
      </c>
      <c r="M327">
        <v>2</v>
      </c>
      <c r="N327">
        <f t="shared" si="57"/>
        <v>1</v>
      </c>
      <c r="O327">
        <v>5</v>
      </c>
      <c r="P327">
        <f t="shared" si="55"/>
        <v>1</v>
      </c>
      <c r="Q327">
        <f t="shared" si="58"/>
        <v>0</v>
      </c>
      <c r="R327">
        <f t="shared" si="59"/>
        <v>0</v>
      </c>
      <c r="S327">
        <f t="shared" si="60"/>
        <v>0</v>
      </c>
      <c r="T327">
        <f t="shared" si="61"/>
        <v>1</v>
      </c>
      <c r="U327">
        <f t="shared" si="62"/>
        <v>0</v>
      </c>
      <c r="V327">
        <f t="shared" si="63"/>
        <v>0</v>
      </c>
      <c r="W327">
        <f t="shared" si="64"/>
        <v>0</v>
      </c>
    </row>
    <row r="328" spans="1:23" x14ac:dyDescent="0.45">
      <c r="A328" t="s">
        <v>67</v>
      </c>
      <c r="B328" t="s">
        <v>68</v>
      </c>
      <c r="C328">
        <v>3</v>
      </c>
      <c r="D328" t="s">
        <v>70</v>
      </c>
      <c r="E328">
        <v>5</v>
      </c>
      <c r="F328" t="s">
        <v>8</v>
      </c>
      <c r="G328" t="s">
        <v>112</v>
      </c>
      <c r="H328">
        <v>450000</v>
      </c>
      <c r="J328" t="s">
        <v>67</v>
      </c>
      <c r="K328">
        <v>450000</v>
      </c>
      <c r="L328">
        <f t="shared" si="56"/>
        <v>0</v>
      </c>
      <c r="M328">
        <v>3</v>
      </c>
      <c r="N328">
        <f t="shared" si="57"/>
        <v>1</v>
      </c>
      <c r="O328">
        <v>5</v>
      </c>
      <c r="P328">
        <f t="shared" si="55"/>
        <v>1</v>
      </c>
      <c r="Q328">
        <f t="shared" si="58"/>
        <v>0</v>
      </c>
      <c r="R328">
        <f t="shared" si="59"/>
        <v>0</v>
      </c>
      <c r="S328">
        <f t="shared" si="60"/>
        <v>0</v>
      </c>
      <c r="T328">
        <f t="shared" si="61"/>
        <v>1</v>
      </c>
      <c r="U328">
        <f t="shared" si="62"/>
        <v>0</v>
      </c>
      <c r="V328">
        <f t="shared" si="63"/>
        <v>0</v>
      </c>
      <c r="W328">
        <f t="shared" si="64"/>
        <v>0</v>
      </c>
    </row>
    <row r="329" spans="1:23" x14ac:dyDescent="0.45">
      <c r="A329" t="s">
        <v>67</v>
      </c>
      <c r="B329" t="s">
        <v>68</v>
      </c>
      <c r="C329">
        <v>1</v>
      </c>
      <c r="D329" t="s">
        <v>10</v>
      </c>
      <c r="E329">
        <v>4</v>
      </c>
      <c r="F329" t="s">
        <v>8</v>
      </c>
      <c r="G329" t="s">
        <v>109</v>
      </c>
      <c r="H329">
        <v>380000</v>
      </c>
      <c r="J329" t="s">
        <v>67</v>
      </c>
      <c r="K329">
        <v>380000</v>
      </c>
      <c r="L329">
        <f t="shared" si="56"/>
        <v>0</v>
      </c>
      <c r="M329">
        <v>1</v>
      </c>
      <c r="N329">
        <f t="shared" si="57"/>
        <v>0</v>
      </c>
      <c r="O329">
        <v>4</v>
      </c>
      <c r="P329">
        <f t="shared" ref="P329:P355" si="65">IF(F329="Public sector",0,1)</f>
        <v>1</v>
      </c>
      <c r="Q329">
        <f t="shared" si="58"/>
        <v>1</v>
      </c>
      <c r="R329">
        <f t="shared" si="59"/>
        <v>0</v>
      </c>
      <c r="S329">
        <f t="shared" si="60"/>
        <v>0</v>
      </c>
      <c r="T329">
        <f t="shared" si="61"/>
        <v>0</v>
      </c>
      <c r="U329">
        <f t="shared" si="62"/>
        <v>0</v>
      </c>
      <c r="V329">
        <f t="shared" si="63"/>
        <v>0</v>
      </c>
      <c r="W329">
        <f t="shared" si="64"/>
        <v>0</v>
      </c>
    </row>
    <row r="330" spans="1:23" x14ac:dyDescent="0.45">
      <c r="A330" t="s">
        <v>67</v>
      </c>
      <c r="B330" t="s">
        <v>69</v>
      </c>
      <c r="C330">
        <v>3</v>
      </c>
      <c r="D330" t="s">
        <v>70</v>
      </c>
      <c r="E330">
        <v>5</v>
      </c>
      <c r="F330" t="s">
        <v>8</v>
      </c>
      <c r="G330" t="s">
        <v>71</v>
      </c>
      <c r="H330">
        <v>445000</v>
      </c>
      <c r="J330" t="s">
        <v>67</v>
      </c>
      <c r="K330">
        <v>445000</v>
      </c>
      <c r="L330">
        <f t="shared" si="56"/>
        <v>1</v>
      </c>
      <c r="M330">
        <v>3</v>
      </c>
      <c r="N330">
        <f t="shared" si="57"/>
        <v>1</v>
      </c>
      <c r="O330">
        <v>5</v>
      </c>
      <c r="P330">
        <f t="shared" si="65"/>
        <v>1</v>
      </c>
      <c r="Q330">
        <f t="shared" si="58"/>
        <v>0</v>
      </c>
      <c r="R330">
        <f t="shared" si="59"/>
        <v>0</v>
      </c>
      <c r="S330">
        <f t="shared" si="60"/>
        <v>0</v>
      </c>
      <c r="T330">
        <f t="shared" si="61"/>
        <v>0</v>
      </c>
      <c r="U330">
        <f t="shared" si="62"/>
        <v>0</v>
      </c>
      <c r="V330">
        <f t="shared" si="63"/>
        <v>0</v>
      </c>
      <c r="W330">
        <f t="shared" si="64"/>
        <v>1</v>
      </c>
    </row>
    <row r="331" spans="1:23" x14ac:dyDescent="0.45">
      <c r="A331" t="s">
        <v>67</v>
      </c>
      <c r="B331" t="s">
        <v>69</v>
      </c>
      <c r="C331">
        <v>2</v>
      </c>
      <c r="D331" t="s">
        <v>10</v>
      </c>
      <c r="E331">
        <v>4</v>
      </c>
      <c r="F331" t="s">
        <v>8</v>
      </c>
      <c r="G331" t="s">
        <v>110</v>
      </c>
      <c r="H331">
        <v>348000</v>
      </c>
      <c r="J331" t="s">
        <v>67</v>
      </c>
      <c r="K331">
        <v>348000</v>
      </c>
      <c r="L331">
        <f t="shared" si="56"/>
        <v>1</v>
      </c>
      <c r="M331">
        <v>2</v>
      </c>
      <c r="N331">
        <f t="shared" si="57"/>
        <v>0</v>
      </c>
      <c r="O331">
        <v>4</v>
      </c>
      <c r="P331">
        <f t="shared" si="65"/>
        <v>1</v>
      </c>
      <c r="Q331">
        <f t="shared" si="58"/>
        <v>0</v>
      </c>
      <c r="R331">
        <f t="shared" si="59"/>
        <v>1</v>
      </c>
      <c r="S331">
        <f t="shared" si="60"/>
        <v>0</v>
      </c>
      <c r="T331">
        <f t="shared" si="61"/>
        <v>0</v>
      </c>
      <c r="U331">
        <f t="shared" si="62"/>
        <v>0</v>
      </c>
      <c r="V331">
        <f t="shared" si="63"/>
        <v>0</v>
      </c>
      <c r="W331">
        <f t="shared" si="64"/>
        <v>0</v>
      </c>
    </row>
    <row r="332" spans="1:23" x14ac:dyDescent="0.45">
      <c r="A332" t="s">
        <v>67</v>
      </c>
      <c r="B332" t="s">
        <v>69</v>
      </c>
      <c r="C332">
        <v>3</v>
      </c>
      <c r="D332" t="s">
        <v>10</v>
      </c>
      <c r="E332">
        <v>5</v>
      </c>
      <c r="F332" t="s">
        <v>8</v>
      </c>
      <c r="G332" t="s">
        <v>112</v>
      </c>
      <c r="H332">
        <v>440000</v>
      </c>
      <c r="J332" t="s">
        <v>67</v>
      </c>
      <c r="K332">
        <v>440000</v>
      </c>
      <c r="L332">
        <f t="shared" si="56"/>
        <v>1</v>
      </c>
      <c r="M332">
        <v>3</v>
      </c>
      <c r="N332">
        <f t="shared" si="57"/>
        <v>0</v>
      </c>
      <c r="O332">
        <v>5</v>
      </c>
      <c r="P332">
        <f t="shared" si="65"/>
        <v>1</v>
      </c>
      <c r="Q332">
        <f t="shared" si="58"/>
        <v>0</v>
      </c>
      <c r="R332">
        <f t="shared" si="59"/>
        <v>0</v>
      </c>
      <c r="S332">
        <f t="shared" si="60"/>
        <v>0</v>
      </c>
      <c r="T332">
        <f t="shared" si="61"/>
        <v>1</v>
      </c>
      <c r="U332">
        <f t="shared" si="62"/>
        <v>0</v>
      </c>
      <c r="V332">
        <f t="shared" si="63"/>
        <v>0</v>
      </c>
      <c r="W332">
        <f t="shared" si="64"/>
        <v>0</v>
      </c>
    </row>
    <row r="333" spans="1:23" x14ac:dyDescent="0.45">
      <c r="A333" t="s">
        <v>67</v>
      </c>
      <c r="B333" t="s">
        <v>69</v>
      </c>
      <c r="C333">
        <v>2</v>
      </c>
      <c r="D333" t="s">
        <v>10</v>
      </c>
      <c r="E333">
        <v>4</v>
      </c>
      <c r="F333" t="s">
        <v>8</v>
      </c>
      <c r="G333" t="s">
        <v>111</v>
      </c>
      <c r="H333">
        <v>350000</v>
      </c>
      <c r="J333" t="s">
        <v>67</v>
      </c>
      <c r="K333">
        <v>350000</v>
      </c>
      <c r="L333">
        <f t="shared" si="56"/>
        <v>1</v>
      </c>
      <c r="M333">
        <v>2</v>
      </c>
      <c r="N333">
        <f t="shared" si="57"/>
        <v>0</v>
      </c>
      <c r="O333">
        <v>4</v>
      </c>
      <c r="P333">
        <f t="shared" si="65"/>
        <v>1</v>
      </c>
      <c r="Q333">
        <f t="shared" si="58"/>
        <v>0</v>
      </c>
      <c r="R333">
        <f t="shared" si="59"/>
        <v>0</v>
      </c>
      <c r="S333">
        <f t="shared" si="60"/>
        <v>1</v>
      </c>
      <c r="T333">
        <f t="shared" si="61"/>
        <v>0</v>
      </c>
      <c r="U333">
        <f t="shared" si="62"/>
        <v>0</v>
      </c>
      <c r="V333">
        <f t="shared" si="63"/>
        <v>0</v>
      </c>
      <c r="W333">
        <f t="shared" si="64"/>
        <v>0</v>
      </c>
    </row>
    <row r="334" spans="1:23" x14ac:dyDescent="0.45">
      <c r="A334" t="s">
        <v>67</v>
      </c>
      <c r="B334" t="s">
        <v>68</v>
      </c>
      <c r="C334">
        <v>3</v>
      </c>
      <c r="D334" t="s">
        <v>70</v>
      </c>
      <c r="E334">
        <v>4</v>
      </c>
      <c r="F334" t="s">
        <v>8</v>
      </c>
      <c r="G334" t="s">
        <v>109</v>
      </c>
      <c r="H334">
        <v>460000</v>
      </c>
      <c r="J334" t="s">
        <v>67</v>
      </c>
      <c r="K334">
        <v>460000</v>
      </c>
      <c r="L334">
        <f t="shared" si="56"/>
        <v>0</v>
      </c>
      <c r="M334">
        <v>3</v>
      </c>
      <c r="N334">
        <f t="shared" si="57"/>
        <v>1</v>
      </c>
      <c r="O334">
        <v>4</v>
      </c>
      <c r="P334">
        <f t="shared" si="65"/>
        <v>1</v>
      </c>
      <c r="Q334">
        <f t="shared" si="58"/>
        <v>1</v>
      </c>
      <c r="R334">
        <f t="shared" si="59"/>
        <v>0</v>
      </c>
      <c r="S334">
        <f t="shared" si="60"/>
        <v>0</v>
      </c>
      <c r="T334">
        <f t="shared" si="61"/>
        <v>0</v>
      </c>
      <c r="U334">
        <f t="shared" si="62"/>
        <v>0</v>
      </c>
      <c r="V334">
        <f t="shared" si="63"/>
        <v>0</v>
      </c>
      <c r="W334">
        <f t="shared" si="64"/>
        <v>0</v>
      </c>
    </row>
    <row r="335" spans="1:23" x14ac:dyDescent="0.45">
      <c r="A335" t="s">
        <v>67</v>
      </c>
      <c r="B335" t="s">
        <v>68</v>
      </c>
      <c r="C335">
        <v>2</v>
      </c>
      <c r="D335" t="s">
        <v>70</v>
      </c>
      <c r="E335">
        <v>5</v>
      </c>
      <c r="F335" t="s">
        <v>8</v>
      </c>
      <c r="G335" t="s">
        <v>109</v>
      </c>
      <c r="H335">
        <v>195000</v>
      </c>
      <c r="J335" t="s">
        <v>67</v>
      </c>
      <c r="K335">
        <v>195000</v>
      </c>
      <c r="L335">
        <f t="shared" si="56"/>
        <v>0</v>
      </c>
      <c r="M335">
        <v>2</v>
      </c>
      <c r="N335">
        <f t="shared" si="57"/>
        <v>1</v>
      </c>
      <c r="O335">
        <v>5</v>
      </c>
      <c r="P335">
        <f t="shared" si="65"/>
        <v>1</v>
      </c>
      <c r="Q335">
        <f t="shared" si="58"/>
        <v>1</v>
      </c>
      <c r="R335">
        <f t="shared" si="59"/>
        <v>0</v>
      </c>
      <c r="S335">
        <f t="shared" si="60"/>
        <v>0</v>
      </c>
      <c r="T335">
        <f t="shared" si="61"/>
        <v>0</v>
      </c>
      <c r="U335">
        <f t="shared" si="62"/>
        <v>0</v>
      </c>
      <c r="V335">
        <f t="shared" si="63"/>
        <v>0</v>
      </c>
      <c r="W335">
        <f t="shared" si="64"/>
        <v>0</v>
      </c>
    </row>
    <row r="336" spans="1:23" x14ac:dyDescent="0.45">
      <c r="A336" t="s">
        <v>67</v>
      </c>
      <c r="B336" t="s">
        <v>69</v>
      </c>
      <c r="C336">
        <v>4</v>
      </c>
      <c r="D336" t="s">
        <v>10</v>
      </c>
      <c r="E336">
        <v>5</v>
      </c>
      <c r="F336" t="s">
        <v>8</v>
      </c>
      <c r="G336" t="s">
        <v>110</v>
      </c>
      <c r="H336">
        <v>250000</v>
      </c>
      <c r="J336" t="s">
        <v>67</v>
      </c>
      <c r="K336">
        <v>250000</v>
      </c>
      <c r="L336">
        <f t="shared" si="56"/>
        <v>1</v>
      </c>
      <c r="M336">
        <v>4</v>
      </c>
      <c r="N336">
        <f t="shared" si="57"/>
        <v>0</v>
      </c>
      <c r="O336">
        <v>5</v>
      </c>
      <c r="P336">
        <f t="shared" si="65"/>
        <v>1</v>
      </c>
      <c r="Q336">
        <f t="shared" si="58"/>
        <v>0</v>
      </c>
      <c r="R336">
        <f t="shared" si="59"/>
        <v>1</v>
      </c>
      <c r="S336">
        <f t="shared" si="60"/>
        <v>0</v>
      </c>
      <c r="T336">
        <f t="shared" si="61"/>
        <v>0</v>
      </c>
      <c r="U336">
        <f t="shared" si="62"/>
        <v>0</v>
      </c>
      <c r="V336">
        <f t="shared" si="63"/>
        <v>0</v>
      </c>
      <c r="W336">
        <f t="shared" si="64"/>
        <v>0</v>
      </c>
    </row>
    <row r="337" spans="1:23" x14ac:dyDescent="0.45">
      <c r="A337" t="s">
        <v>67</v>
      </c>
      <c r="B337" t="s">
        <v>68</v>
      </c>
      <c r="C337">
        <v>1</v>
      </c>
      <c r="D337" t="s">
        <v>10</v>
      </c>
      <c r="E337">
        <v>4</v>
      </c>
      <c r="F337" t="s">
        <v>8</v>
      </c>
      <c r="G337" t="s">
        <v>109</v>
      </c>
      <c r="H337">
        <v>377000</v>
      </c>
      <c r="J337" t="s">
        <v>67</v>
      </c>
      <c r="K337">
        <v>377000</v>
      </c>
      <c r="L337">
        <f t="shared" si="56"/>
        <v>0</v>
      </c>
      <c r="M337">
        <v>1</v>
      </c>
      <c r="N337">
        <f t="shared" si="57"/>
        <v>0</v>
      </c>
      <c r="O337">
        <v>4</v>
      </c>
      <c r="P337">
        <f t="shared" si="65"/>
        <v>1</v>
      </c>
      <c r="Q337">
        <f t="shared" si="58"/>
        <v>1</v>
      </c>
      <c r="R337">
        <f t="shared" si="59"/>
        <v>0</v>
      </c>
      <c r="S337">
        <f t="shared" si="60"/>
        <v>0</v>
      </c>
      <c r="T337">
        <f t="shared" si="61"/>
        <v>0</v>
      </c>
      <c r="U337">
        <f t="shared" si="62"/>
        <v>0</v>
      </c>
      <c r="V337">
        <f t="shared" si="63"/>
        <v>0</v>
      </c>
      <c r="W337">
        <f t="shared" si="64"/>
        <v>0</v>
      </c>
    </row>
    <row r="338" spans="1:23" x14ac:dyDescent="0.45">
      <c r="A338" t="s">
        <v>67</v>
      </c>
      <c r="B338" t="s">
        <v>68</v>
      </c>
      <c r="C338">
        <v>3</v>
      </c>
      <c r="D338" t="s">
        <v>10</v>
      </c>
      <c r="E338">
        <v>4</v>
      </c>
      <c r="F338" t="s">
        <v>8</v>
      </c>
      <c r="G338" t="s">
        <v>110</v>
      </c>
      <c r="H338">
        <v>300000</v>
      </c>
      <c r="J338" t="s">
        <v>67</v>
      </c>
      <c r="K338">
        <v>300000</v>
      </c>
      <c r="L338">
        <f t="shared" si="56"/>
        <v>0</v>
      </c>
      <c r="M338">
        <v>3</v>
      </c>
      <c r="N338">
        <f t="shared" si="57"/>
        <v>0</v>
      </c>
      <c r="O338">
        <v>4</v>
      </c>
      <c r="P338">
        <f t="shared" si="65"/>
        <v>1</v>
      </c>
      <c r="Q338">
        <f t="shared" si="58"/>
        <v>0</v>
      </c>
      <c r="R338">
        <f t="shared" si="59"/>
        <v>1</v>
      </c>
      <c r="S338">
        <f t="shared" si="60"/>
        <v>0</v>
      </c>
      <c r="T338">
        <f t="shared" si="61"/>
        <v>0</v>
      </c>
      <c r="U338">
        <f t="shared" si="62"/>
        <v>0</v>
      </c>
      <c r="V338">
        <f t="shared" si="63"/>
        <v>0</v>
      </c>
      <c r="W338">
        <f t="shared" si="64"/>
        <v>0</v>
      </c>
    </row>
    <row r="339" spans="1:23" x14ac:dyDescent="0.45">
      <c r="A339" t="s">
        <v>67</v>
      </c>
      <c r="B339" t="s">
        <v>68</v>
      </c>
      <c r="C339">
        <v>2</v>
      </c>
      <c r="D339" t="s">
        <v>70</v>
      </c>
      <c r="E339">
        <v>5</v>
      </c>
      <c r="F339" t="s">
        <v>27</v>
      </c>
      <c r="G339" t="s">
        <v>114</v>
      </c>
      <c r="H339">
        <v>437000</v>
      </c>
      <c r="J339" t="s">
        <v>67</v>
      </c>
      <c r="K339">
        <v>437000</v>
      </c>
      <c r="L339">
        <f t="shared" si="56"/>
        <v>0</v>
      </c>
      <c r="M339">
        <v>2</v>
      </c>
      <c r="N339">
        <f t="shared" si="57"/>
        <v>1</v>
      </c>
      <c r="O339">
        <v>5</v>
      </c>
      <c r="P339">
        <f t="shared" si="65"/>
        <v>0</v>
      </c>
      <c r="Q339">
        <f t="shared" si="58"/>
        <v>0</v>
      </c>
      <c r="R339">
        <f t="shared" si="59"/>
        <v>0</v>
      </c>
      <c r="S339">
        <f t="shared" si="60"/>
        <v>0</v>
      </c>
      <c r="T339">
        <f t="shared" si="61"/>
        <v>0</v>
      </c>
      <c r="U339">
        <f t="shared" si="62"/>
        <v>0</v>
      </c>
      <c r="V339">
        <f t="shared" si="63"/>
        <v>1</v>
      </c>
      <c r="W339">
        <f t="shared" si="64"/>
        <v>0</v>
      </c>
    </row>
    <row r="340" spans="1:23" x14ac:dyDescent="0.45">
      <c r="A340" t="s">
        <v>67</v>
      </c>
      <c r="B340" t="s">
        <v>68</v>
      </c>
      <c r="C340">
        <v>2</v>
      </c>
      <c r="D340" t="s">
        <v>10</v>
      </c>
      <c r="E340">
        <v>5</v>
      </c>
      <c r="F340" t="s">
        <v>27</v>
      </c>
      <c r="G340" t="s">
        <v>109</v>
      </c>
      <c r="H340">
        <v>431000</v>
      </c>
      <c r="J340" t="s">
        <v>67</v>
      </c>
      <c r="K340">
        <v>431000</v>
      </c>
      <c r="L340">
        <f t="shared" si="56"/>
        <v>0</v>
      </c>
      <c r="M340">
        <v>2</v>
      </c>
      <c r="N340">
        <f t="shared" si="57"/>
        <v>0</v>
      </c>
      <c r="O340">
        <v>5</v>
      </c>
      <c r="P340">
        <f t="shared" si="65"/>
        <v>0</v>
      </c>
      <c r="Q340">
        <f t="shared" si="58"/>
        <v>1</v>
      </c>
      <c r="R340">
        <f t="shared" si="59"/>
        <v>0</v>
      </c>
      <c r="S340">
        <f t="shared" si="60"/>
        <v>0</v>
      </c>
      <c r="T340">
        <f t="shared" si="61"/>
        <v>0</v>
      </c>
      <c r="U340">
        <f t="shared" si="62"/>
        <v>0</v>
      </c>
      <c r="V340">
        <f t="shared" si="63"/>
        <v>0</v>
      </c>
      <c r="W340">
        <f t="shared" si="64"/>
        <v>0</v>
      </c>
    </row>
    <row r="341" spans="1:23" x14ac:dyDescent="0.45">
      <c r="A341" t="s">
        <v>67</v>
      </c>
      <c r="B341" t="s">
        <v>68</v>
      </c>
      <c r="C341">
        <v>2</v>
      </c>
      <c r="D341" t="s">
        <v>10</v>
      </c>
      <c r="E341">
        <v>4</v>
      </c>
      <c r="F341" t="s">
        <v>8</v>
      </c>
      <c r="G341" t="s">
        <v>112</v>
      </c>
      <c r="H341">
        <v>380000</v>
      </c>
      <c r="J341" t="s">
        <v>67</v>
      </c>
      <c r="K341">
        <v>380000</v>
      </c>
      <c r="L341">
        <f t="shared" si="56"/>
        <v>0</v>
      </c>
      <c r="M341">
        <v>2</v>
      </c>
      <c r="N341">
        <f t="shared" si="57"/>
        <v>0</v>
      </c>
      <c r="O341">
        <v>4</v>
      </c>
      <c r="P341">
        <f t="shared" si="65"/>
        <v>1</v>
      </c>
      <c r="Q341">
        <f t="shared" si="58"/>
        <v>0</v>
      </c>
      <c r="R341">
        <f t="shared" si="59"/>
        <v>0</v>
      </c>
      <c r="S341">
        <f t="shared" si="60"/>
        <v>0</v>
      </c>
      <c r="T341">
        <f t="shared" si="61"/>
        <v>1</v>
      </c>
      <c r="U341">
        <f t="shared" si="62"/>
        <v>0</v>
      </c>
      <c r="V341">
        <f t="shared" si="63"/>
        <v>0</v>
      </c>
      <c r="W341">
        <f t="shared" si="64"/>
        <v>0</v>
      </c>
    </row>
    <row r="342" spans="1:23" x14ac:dyDescent="0.45">
      <c r="A342" t="s">
        <v>67</v>
      </c>
      <c r="B342" t="s">
        <v>69</v>
      </c>
      <c r="C342">
        <v>2</v>
      </c>
      <c r="D342" t="s">
        <v>70</v>
      </c>
      <c r="E342">
        <v>5</v>
      </c>
      <c r="F342" t="s">
        <v>8</v>
      </c>
      <c r="G342" t="s">
        <v>112</v>
      </c>
      <c r="H342">
        <v>510000</v>
      </c>
      <c r="J342" t="s">
        <v>67</v>
      </c>
      <c r="K342">
        <v>510000</v>
      </c>
      <c r="L342">
        <f t="shared" si="56"/>
        <v>1</v>
      </c>
      <c r="M342">
        <v>2</v>
      </c>
      <c r="N342">
        <f t="shared" si="57"/>
        <v>1</v>
      </c>
      <c r="O342">
        <v>5</v>
      </c>
      <c r="P342">
        <f t="shared" si="65"/>
        <v>1</v>
      </c>
      <c r="Q342">
        <f t="shared" si="58"/>
        <v>0</v>
      </c>
      <c r="R342">
        <f t="shared" si="59"/>
        <v>0</v>
      </c>
      <c r="S342">
        <f t="shared" si="60"/>
        <v>0</v>
      </c>
      <c r="T342">
        <f t="shared" si="61"/>
        <v>1</v>
      </c>
      <c r="U342">
        <f t="shared" si="62"/>
        <v>0</v>
      </c>
      <c r="V342">
        <f t="shared" si="63"/>
        <v>0</v>
      </c>
      <c r="W342">
        <f t="shared" si="64"/>
        <v>0</v>
      </c>
    </row>
    <row r="343" spans="1:23" x14ac:dyDescent="0.45">
      <c r="A343" t="s">
        <v>67</v>
      </c>
      <c r="B343" t="s">
        <v>69</v>
      </c>
      <c r="C343">
        <v>4</v>
      </c>
      <c r="D343" t="s">
        <v>10</v>
      </c>
      <c r="E343">
        <v>3</v>
      </c>
      <c r="F343" t="s">
        <v>8</v>
      </c>
      <c r="G343" t="s">
        <v>109</v>
      </c>
      <c r="H343">
        <v>450000</v>
      </c>
      <c r="J343" t="s">
        <v>67</v>
      </c>
      <c r="K343">
        <v>450000</v>
      </c>
      <c r="L343">
        <f t="shared" si="56"/>
        <v>1</v>
      </c>
      <c r="M343">
        <v>4</v>
      </c>
      <c r="N343">
        <f t="shared" si="57"/>
        <v>0</v>
      </c>
      <c r="O343">
        <v>3</v>
      </c>
      <c r="P343">
        <f t="shared" si="65"/>
        <v>1</v>
      </c>
      <c r="Q343">
        <f t="shared" si="58"/>
        <v>1</v>
      </c>
      <c r="R343">
        <f t="shared" si="59"/>
        <v>0</v>
      </c>
      <c r="S343">
        <f t="shared" si="60"/>
        <v>0</v>
      </c>
      <c r="T343">
        <f t="shared" si="61"/>
        <v>0</v>
      </c>
      <c r="U343">
        <f t="shared" si="62"/>
        <v>0</v>
      </c>
      <c r="V343">
        <f t="shared" si="63"/>
        <v>0</v>
      </c>
      <c r="W343">
        <f t="shared" si="64"/>
        <v>0</v>
      </c>
    </row>
    <row r="344" spans="1:23" x14ac:dyDescent="0.45">
      <c r="A344" t="s">
        <v>67</v>
      </c>
      <c r="B344" t="s">
        <v>68</v>
      </c>
      <c r="C344">
        <v>2</v>
      </c>
      <c r="D344" t="s">
        <v>10</v>
      </c>
      <c r="E344">
        <v>5</v>
      </c>
      <c r="F344" t="s">
        <v>27</v>
      </c>
      <c r="G344" t="s">
        <v>71</v>
      </c>
      <c r="H344">
        <v>480000</v>
      </c>
      <c r="J344" t="s">
        <v>67</v>
      </c>
      <c r="K344">
        <v>480000</v>
      </c>
      <c r="L344">
        <f t="shared" si="56"/>
        <v>0</v>
      </c>
      <c r="M344">
        <v>2</v>
      </c>
      <c r="N344">
        <f t="shared" si="57"/>
        <v>0</v>
      </c>
      <c r="O344">
        <v>5</v>
      </c>
      <c r="P344">
        <f t="shared" si="65"/>
        <v>0</v>
      </c>
      <c r="Q344">
        <f t="shared" si="58"/>
        <v>0</v>
      </c>
      <c r="R344">
        <f t="shared" si="59"/>
        <v>0</v>
      </c>
      <c r="S344">
        <f t="shared" si="60"/>
        <v>0</v>
      </c>
      <c r="T344">
        <f t="shared" si="61"/>
        <v>0</v>
      </c>
      <c r="U344">
        <f t="shared" si="62"/>
        <v>0</v>
      </c>
      <c r="V344">
        <f t="shared" si="63"/>
        <v>0</v>
      </c>
      <c r="W344">
        <f t="shared" si="64"/>
        <v>1</v>
      </c>
    </row>
    <row r="345" spans="1:23" x14ac:dyDescent="0.45">
      <c r="A345" t="s">
        <v>67</v>
      </c>
      <c r="B345" t="s">
        <v>68</v>
      </c>
      <c r="C345">
        <v>2</v>
      </c>
      <c r="D345" t="s">
        <v>70</v>
      </c>
      <c r="E345">
        <v>5</v>
      </c>
      <c r="F345" t="s">
        <v>8</v>
      </c>
      <c r="G345" t="s">
        <v>109</v>
      </c>
      <c r="H345">
        <v>440000</v>
      </c>
      <c r="J345" t="s">
        <v>67</v>
      </c>
      <c r="K345">
        <v>440000</v>
      </c>
      <c r="L345">
        <f t="shared" si="56"/>
        <v>0</v>
      </c>
      <c r="M345">
        <v>2</v>
      </c>
      <c r="N345">
        <f t="shared" si="57"/>
        <v>1</v>
      </c>
      <c r="O345">
        <v>5</v>
      </c>
      <c r="P345">
        <f t="shared" si="65"/>
        <v>1</v>
      </c>
      <c r="Q345">
        <f t="shared" si="58"/>
        <v>1</v>
      </c>
      <c r="R345">
        <f t="shared" si="59"/>
        <v>0</v>
      </c>
      <c r="S345">
        <f t="shared" si="60"/>
        <v>0</v>
      </c>
      <c r="T345">
        <f t="shared" si="61"/>
        <v>0</v>
      </c>
      <c r="U345">
        <f t="shared" si="62"/>
        <v>0</v>
      </c>
      <c r="V345">
        <f t="shared" si="63"/>
        <v>0</v>
      </c>
      <c r="W345">
        <f t="shared" si="64"/>
        <v>0</v>
      </c>
    </row>
    <row r="346" spans="1:23" x14ac:dyDescent="0.45">
      <c r="A346" t="s">
        <v>67</v>
      </c>
      <c r="B346" t="s">
        <v>69</v>
      </c>
      <c r="C346">
        <v>3</v>
      </c>
      <c r="D346" t="s">
        <v>70</v>
      </c>
      <c r="E346">
        <v>5</v>
      </c>
      <c r="F346" t="s">
        <v>8</v>
      </c>
      <c r="G346" t="s">
        <v>110</v>
      </c>
      <c r="H346">
        <v>484000</v>
      </c>
      <c r="J346" t="s">
        <v>67</v>
      </c>
      <c r="K346">
        <v>484000</v>
      </c>
      <c r="L346">
        <f t="shared" si="56"/>
        <v>1</v>
      </c>
      <c r="M346">
        <v>3</v>
      </c>
      <c r="N346">
        <f t="shared" si="57"/>
        <v>1</v>
      </c>
      <c r="O346">
        <v>5</v>
      </c>
      <c r="P346">
        <f t="shared" si="65"/>
        <v>1</v>
      </c>
      <c r="Q346">
        <f t="shared" si="58"/>
        <v>0</v>
      </c>
      <c r="R346">
        <f t="shared" si="59"/>
        <v>1</v>
      </c>
      <c r="S346">
        <f t="shared" si="60"/>
        <v>0</v>
      </c>
      <c r="T346">
        <f t="shared" si="61"/>
        <v>0</v>
      </c>
      <c r="U346">
        <f t="shared" si="62"/>
        <v>0</v>
      </c>
      <c r="V346">
        <f t="shared" si="63"/>
        <v>0</v>
      </c>
      <c r="W346">
        <f t="shared" si="64"/>
        <v>0</v>
      </c>
    </row>
    <row r="347" spans="1:23" x14ac:dyDescent="0.45">
      <c r="A347" t="s">
        <v>67</v>
      </c>
      <c r="B347" t="s">
        <v>68</v>
      </c>
      <c r="C347">
        <v>2</v>
      </c>
      <c r="D347" t="s">
        <v>10</v>
      </c>
      <c r="E347">
        <v>4</v>
      </c>
      <c r="F347" t="s">
        <v>8</v>
      </c>
      <c r="G347" t="s">
        <v>109</v>
      </c>
      <c r="H347">
        <v>370000</v>
      </c>
      <c r="J347" t="s">
        <v>67</v>
      </c>
      <c r="K347">
        <v>370000</v>
      </c>
      <c r="L347">
        <f t="shared" si="56"/>
        <v>0</v>
      </c>
      <c r="M347">
        <v>2</v>
      </c>
      <c r="N347">
        <f t="shared" si="57"/>
        <v>0</v>
      </c>
      <c r="O347">
        <v>4</v>
      </c>
      <c r="P347">
        <f t="shared" si="65"/>
        <v>1</v>
      </c>
      <c r="Q347">
        <f t="shared" si="58"/>
        <v>1</v>
      </c>
      <c r="R347">
        <f t="shared" si="59"/>
        <v>0</v>
      </c>
      <c r="S347">
        <f t="shared" si="60"/>
        <v>0</v>
      </c>
      <c r="T347">
        <f t="shared" si="61"/>
        <v>0</v>
      </c>
      <c r="U347">
        <f t="shared" si="62"/>
        <v>0</v>
      </c>
      <c r="V347">
        <f t="shared" si="63"/>
        <v>0</v>
      </c>
      <c r="W347">
        <f t="shared" si="64"/>
        <v>0</v>
      </c>
    </row>
    <row r="348" spans="1:23" x14ac:dyDescent="0.45">
      <c r="A348" t="s">
        <v>67</v>
      </c>
      <c r="B348" t="s">
        <v>68</v>
      </c>
      <c r="C348">
        <v>2</v>
      </c>
      <c r="D348" t="s">
        <v>10</v>
      </c>
      <c r="E348">
        <v>4</v>
      </c>
      <c r="F348" t="s">
        <v>27</v>
      </c>
      <c r="G348" t="s">
        <v>111</v>
      </c>
      <c r="H348">
        <v>421200</v>
      </c>
      <c r="J348" t="s">
        <v>67</v>
      </c>
      <c r="K348">
        <v>421200</v>
      </c>
      <c r="L348">
        <f t="shared" si="56"/>
        <v>0</v>
      </c>
      <c r="M348">
        <v>2</v>
      </c>
      <c r="N348">
        <f t="shared" si="57"/>
        <v>0</v>
      </c>
      <c r="O348">
        <v>4</v>
      </c>
      <c r="P348">
        <f t="shared" si="65"/>
        <v>0</v>
      </c>
      <c r="Q348">
        <f t="shared" si="58"/>
        <v>0</v>
      </c>
      <c r="R348">
        <f t="shared" si="59"/>
        <v>0</v>
      </c>
      <c r="S348">
        <f t="shared" si="60"/>
        <v>1</v>
      </c>
      <c r="T348">
        <f t="shared" si="61"/>
        <v>0</v>
      </c>
      <c r="U348">
        <f t="shared" si="62"/>
        <v>0</v>
      </c>
      <c r="V348">
        <f t="shared" si="63"/>
        <v>0</v>
      </c>
      <c r="W348">
        <f t="shared" si="64"/>
        <v>0</v>
      </c>
    </row>
    <row r="349" spans="1:23" x14ac:dyDescent="0.45">
      <c r="A349" t="s">
        <v>67</v>
      </c>
      <c r="B349" t="s">
        <v>68</v>
      </c>
      <c r="C349">
        <v>1</v>
      </c>
      <c r="D349" t="s">
        <v>10</v>
      </c>
      <c r="E349">
        <v>5</v>
      </c>
      <c r="F349" t="s">
        <v>8</v>
      </c>
      <c r="G349" t="s">
        <v>110</v>
      </c>
      <c r="H349">
        <v>410000</v>
      </c>
      <c r="J349" t="s">
        <v>67</v>
      </c>
      <c r="K349">
        <v>410000</v>
      </c>
      <c r="L349">
        <f t="shared" si="56"/>
        <v>0</v>
      </c>
      <c r="M349">
        <v>1</v>
      </c>
      <c r="N349">
        <f t="shared" si="57"/>
        <v>0</v>
      </c>
      <c r="O349">
        <v>5</v>
      </c>
      <c r="P349">
        <f t="shared" si="65"/>
        <v>1</v>
      </c>
      <c r="Q349">
        <f t="shared" si="58"/>
        <v>0</v>
      </c>
      <c r="R349">
        <f t="shared" si="59"/>
        <v>1</v>
      </c>
      <c r="S349">
        <f t="shared" si="60"/>
        <v>0</v>
      </c>
      <c r="T349">
        <f t="shared" si="61"/>
        <v>0</v>
      </c>
      <c r="U349">
        <f t="shared" si="62"/>
        <v>0</v>
      </c>
      <c r="V349">
        <f t="shared" si="63"/>
        <v>0</v>
      </c>
      <c r="W349">
        <f t="shared" si="64"/>
        <v>0</v>
      </c>
    </row>
    <row r="350" spans="1:23" x14ac:dyDescent="0.45">
      <c r="A350" t="s">
        <v>67</v>
      </c>
      <c r="B350" t="s">
        <v>69</v>
      </c>
      <c r="C350">
        <v>2</v>
      </c>
      <c r="D350" t="s">
        <v>10</v>
      </c>
      <c r="E350">
        <v>4</v>
      </c>
      <c r="F350" t="s">
        <v>8</v>
      </c>
      <c r="G350" t="s">
        <v>110</v>
      </c>
      <c r="H350">
        <v>240000</v>
      </c>
      <c r="J350" t="s">
        <v>67</v>
      </c>
      <c r="K350">
        <v>240000</v>
      </c>
      <c r="L350">
        <f t="shared" si="56"/>
        <v>1</v>
      </c>
      <c r="M350">
        <v>2</v>
      </c>
      <c r="N350">
        <f t="shared" si="57"/>
        <v>0</v>
      </c>
      <c r="O350">
        <v>4</v>
      </c>
      <c r="P350">
        <f t="shared" si="65"/>
        <v>1</v>
      </c>
      <c r="Q350">
        <f t="shared" si="58"/>
        <v>0</v>
      </c>
      <c r="R350">
        <f t="shared" si="59"/>
        <v>1</v>
      </c>
      <c r="S350">
        <f t="shared" si="60"/>
        <v>0</v>
      </c>
      <c r="T350">
        <f t="shared" si="61"/>
        <v>0</v>
      </c>
      <c r="U350">
        <f t="shared" si="62"/>
        <v>0</v>
      </c>
      <c r="V350">
        <f t="shared" si="63"/>
        <v>0</v>
      </c>
      <c r="W350">
        <f t="shared" si="64"/>
        <v>0</v>
      </c>
    </row>
    <row r="351" spans="1:23" x14ac:dyDescent="0.45">
      <c r="A351" t="s">
        <v>67</v>
      </c>
      <c r="B351" t="s">
        <v>68</v>
      </c>
      <c r="C351">
        <v>3</v>
      </c>
      <c r="D351" t="s">
        <v>70</v>
      </c>
      <c r="E351">
        <v>5</v>
      </c>
      <c r="F351" t="s">
        <v>8</v>
      </c>
      <c r="G351" t="s">
        <v>112</v>
      </c>
      <c r="H351">
        <v>415000</v>
      </c>
      <c r="J351" t="s">
        <v>67</v>
      </c>
      <c r="K351">
        <v>415000</v>
      </c>
      <c r="L351">
        <f t="shared" si="56"/>
        <v>0</v>
      </c>
      <c r="M351">
        <v>3</v>
      </c>
      <c r="N351">
        <f t="shared" si="57"/>
        <v>1</v>
      </c>
      <c r="O351">
        <v>5</v>
      </c>
      <c r="P351">
        <f t="shared" si="65"/>
        <v>1</v>
      </c>
      <c r="Q351">
        <f t="shared" si="58"/>
        <v>0</v>
      </c>
      <c r="R351">
        <f t="shared" si="59"/>
        <v>0</v>
      </c>
      <c r="S351">
        <f t="shared" si="60"/>
        <v>0</v>
      </c>
      <c r="T351">
        <f t="shared" si="61"/>
        <v>1</v>
      </c>
      <c r="U351">
        <f t="shared" si="62"/>
        <v>0</v>
      </c>
      <c r="V351">
        <f t="shared" si="63"/>
        <v>0</v>
      </c>
      <c r="W351">
        <f t="shared" si="64"/>
        <v>0</v>
      </c>
    </row>
    <row r="352" spans="1:23" x14ac:dyDescent="0.45">
      <c r="A352" t="s">
        <v>67</v>
      </c>
      <c r="B352" t="s">
        <v>69</v>
      </c>
      <c r="C352">
        <v>2</v>
      </c>
      <c r="D352" t="s">
        <v>10</v>
      </c>
      <c r="E352">
        <v>3</v>
      </c>
      <c r="F352" t="s">
        <v>8</v>
      </c>
      <c r="G352" t="s">
        <v>112</v>
      </c>
      <c r="H352">
        <v>428000</v>
      </c>
      <c r="J352" t="s">
        <v>67</v>
      </c>
      <c r="K352">
        <v>428000</v>
      </c>
      <c r="L352">
        <f t="shared" si="56"/>
        <v>1</v>
      </c>
      <c r="M352">
        <v>2</v>
      </c>
      <c r="N352">
        <f t="shared" si="57"/>
        <v>0</v>
      </c>
      <c r="O352">
        <v>3</v>
      </c>
      <c r="P352">
        <f t="shared" si="65"/>
        <v>1</v>
      </c>
      <c r="Q352">
        <f t="shared" si="58"/>
        <v>0</v>
      </c>
      <c r="R352">
        <f t="shared" si="59"/>
        <v>0</v>
      </c>
      <c r="S352">
        <f t="shared" si="60"/>
        <v>0</v>
      </c>
      <c r="T352">
        <f t="shared" si="61"/>
        <v>1</v>
      </c>
      <c r="U352">
        <f t="shared" si="62"/>
        <v>0</v>
      </c>
      <c r="V352">
        <f t="shared" si="63"/>
        <v>0</v>
      </c>
      <c r="W352">
        <f t="shared" si="64"/>
        <v>0</v>
      </c>
    </row>
    <row r="353" spans="1:23" x14ac:dyDescent="0.45">
      <c r="A353" t="s">
        <v>67</v>
      </c>
      <c r="B353" t="s">
        <v>68</v>
      </c>
      <c r="C353">
        <v>2</v>
      </c>
      <c r="D353" t="s">
        <v>70</v>
      </c>
      <c r="E353">
        <v>6</v>
      </c>
      <c r="F353" t="s">
        <v>8</v>
      </c>
      <c r="G353" t="s">
        <v>112</v>
      </c>
      <c r="H353">
        <v>460000</v>
      </c>
      <c r="J353" t="s">
        <v>67</v>
      </c>
      <c r="K353">
        <v>460000</v>
      </c>
      <c r="L353">
        <f t="shared" si="56"/>
        <v>0</v>
      </c>
      <c r="M353">
        <v>2</v>
      </c>
      <c r="N353">
        <f t="shared" si="57"/>
        <v>1</v>
      </c>
      <c r="O353">
        <v>6</v>
      </c>
      <c r="P353">
        <f t="shared" si="65"/>
        <v>1</v>
      </c>
      <c r="Q353">
        <f t="shared" si="58"/>
        <v>0</v>
      </c>
      <c r="R353">
        <f t="shared" si="59"/>
        <v>0</v>
      </c>
      <c r="S353">
        <f t="shared" si="60"/>
        <v>0</v>
      </c>
      <c r="T353">
        <f t="shared" si="61"/>
        <v>1</v>
      </c>
      <c r="U353">
        <f t="shared" si="62"/>
        <v>0</v>
      </c>
      <c r="V353">
        <f t="shared" si="63"/>
        <v>0</v>
      </c>
      <c r="W353">
        <f t="shared" si="64"/>
        <v>0</v>
      </c>
    </row>
    <row r="354" spans="1:23" x14ac:dyDescent="0.45">
      <c r="A354" t="s">
        <v>67</v>
      </c>
      <c r="B354" t="s">
        <v>69</v>
      </c>
      <c r="C354">
        <v>2</v>
      </c>
      <c r="D354" t="s">
        <v>70</v>
      </c>
      <c r="E354">
        <v>4</v>
      </c>
      <c r="F354" t="s">
        <v>8</v>
      </c>
      <c r="G354" t="s">
        <v>112</v>
      </c>
      <c r="H354">
        <v>450000</v>
      </c>
      <c r="J354" t="s">
        <v>67</v>
      </c>
      <c r="K354">
        <v>450000</v>
      </c>
      <c r="L354">
        <f t="shared" si="56"/>
        <v>1</v>
      </c>
      <c r="M354">
        <v>2</v>
      </c>
      <c r="N354">
        <f t="shared" si="57"/>
        <v>1</v>
      </c>
      <c r="O354">
        <v>4</v>
      </c>
      <c r="P354">
        <f t="shared" si="65"/>
        <v>1</v>
      </c>
      <c r="Q354">
        <f t="shared" si="58"/>
        <v>0</v>
      </c>
      <c r="R354">
        <f t="shared" si="59"/>
        <v>0</v>
      </c>
      <c r="S354">
        <f t="shared" si="60"/>
        <v>0</v>
      </c>
      <c r="T354">
        <f t="shared" si="61"/>
        <v>1</v>
      </c>
      <c r="U354">
        <f t="shared" si="62"/>
        <v>0</v>
      </c>
      <c r="V354">
        <f t="shared" si="63"/>
        <v>0</v>
      </c>
      <c r="W354">
        <f t="shared" si="64"/>
        <v>0</v>
      </c>
    </row>
    <row r="355" spans="1:23" x14ac:dyDescent="0.45">
      <c r="A355" t="s">
        <v>67</v>
      </c>
      <c r="B355" t="s">
        <v>69</v>
      </c>
      <c r="C355">
        <v>3</v>
      </c>
      <c r="D355" t="s">
        <v>70</v>
      </c>
      <c r="E355">
        <v>5</v>
      </c>
      <c r="F355" t="s">
        <v>8</v>
      </c>
      <c r="G355" t="s">
        <v>113</v>
      </c>
      <c r="H355">
        <v>480000</v>
      </c>
      <c r="J355" t="s">
        <v>67</v>
      </c>
      <c r="K355">
        <v>480000</v>
      </c>
      <c r="L355">
        <f t="shared" si="56"/>
        <v>1</v>
      </c>
      <c r="M355">
        <v>3</v>
      </c>
      <c r="N355">
        <f t="shared" si="57"/>
        <v>1</v>
      </c>
      <c r="O355">
        <v>5</v>
      </c>
      <c r="P355">
        <f t="shared" si="65"/>
        <v>1</v>
      </c>
      <c r="Q355">
        <f t="shared" si="58"/>
        <v>0</v>
      </c>
      <c r="R355">
        <f t="shared" si="59"/>
        <v>0</v>
      </c>
      <c r="S355">
        <f t="shared" si="60"/>
        <v>0</v>
      </c>
      <c r="T355">
        <f t="shared" si="61"/>
        <v>0</v>
      </c>
      <c r="U355">
        <f t="shared" si="62"/>
        <v>1</v>
      </c>
      <c r="V355">
        <f t="shared" si="63"/>
        <v>0</v>
      </c>
      <c r="W355">
        <f t="shared" si="64"/>
        <v>0</v>
      </c>
    </row>
    <row r="356" spans="1:23" x14ac:dyDescent="0.45">
      <c r="A356" t="s">
        <v>67</v>
      </c>
      <c r="B356" t="s">
        <v>69</v>
      </c>
      <c r="C356">
        <v>5</v>
      </c>
      <c r="D356" t="s">
        <v>10</v>
      </c>
      <c r="E356">
        <v>5</v>
      </c>
      <c r="G356" t="s">
        <v>110</v>
      </c>
      <c r="H356">
        <v>700000</v>
      </c>
      <c r="J356" t="s">
        <v>67</v>
      </c>
      <c r="K356">
        <v>700000</v>
      </c>
      <c r="L356">
        <f t="shared" si="56"/>
        <v>1</v>
      </c>
      <c r="M356">
        <v>5</v>
      </c>
      <c r="N356">
        <f t="shared" si="57"/>
        <v>0</v>
      </c>
      <c r="O356">
        <v>5</v>
      </c>
      <c r="Q356">
        <f t="shared" si="58"/>
        <v>0</v>
      </c>
      <c r="R356">
        <f t="shared" si="59"/>
        <v>1</v>
      </c>
      <c r="S356">
        <f t="shared" si="60"/>
        <v>0</v>
      </c>
      <c r="T356">
        <f t="shared" si="61"/>
        <v>0</v>
      </c>
      <c r="U356">
        <f t="shared" si="62"/>
        <v>0</v>
      </c>
      <c r="V356">
        <f t="shared" si="63"/>
        <v>0</v>
      </c>
      <c r="W356">
        <f t="shared" si="64"/>
        <v>0</v>
      </c>
    </row>
    <row r="357" spans="1:23" x14ac:dyDescent="0.45">
      <c r="A357" t="s">
        <v>67</v>
      </c>
      <c r="B357" t="s">
        <v>68</v>
      </c>
      <c r="C357">
        <v>2</v>
      </c>
      <c r="D357" t="s">
        <v>10</v>
      </c>
      <c r="E357">
        <v>5</v>
      </c>
      <c r="F357" t="s">
        <v>8</v>
      </c>
      <c r="G357" t="s">
        <v>109</v>
      </c>
      <c r="H357">
        <v>280000</v>
      </c>
      <c r="J357" t="s">
        <v>67</v>
      </c>
      <c r="K357">
        <v>280000</v>
      </c>
      <c r="L357">
        <f t="shared" si="56"/>
        <v>0</v>
      </c>
      <c r="M357">
        <v>2</v>
      </c>
      <c r="N357">
        <f t="shared" si="57"/>
        <v>0</v>
      </c>
      <c r="O357">
        <v>5</v>
      </c>
      <c r="P357">
        <f t="shared" ref="P357:P400" si="66">IF(F357="Public sector",0,1)</f>
        <v>1</v>
      </c>
      <c r="Q357">
        <f t="shared" si="58"/>
        <v>1</v>
      </c>
      <c r="R357">
        <f t="shared" si="59"/>
        <v>0</v>
      </c>
      <c r="S357">
        <f t="shared" si="60"/>
        <v>0</v>
      </c>
      <c r="T357">
        <f t="shared" si="61"/>
        <v>0</v>
      </c>
      <c r="U357">
        <f t="shared" si="62"/>
        <v>0</v>
      </c>
      <c r="V357">
        <f t="shared" si="63"/>
        <v>0</v>
      </c>
      <c r="W357">
        <f t="shared" si="64"/>
        <v>0</v>
      </c>
    </row>
    <row r="358" spans="1:23" x14ac:dyDescent="0.45">
      <c r="A358" t="s">
        <v>67</v>
      </c>
      <c r="B358" t="s">
        <v>69</v>
      </c>
      <c r="C358">
        <v>2</v>
      </c>
      <c r="D358" t="s">
        <v>10</v>
      </c>
      <c r="E358">
        <v>4</v>
      </c>
      <c r="F358" t="s">
        <v>8</v>
      </c>
      <c r="G358" t="s">
        <v>109</v>
      </c>
      <c r="H358">
        <v>100000</v>
      </c>
      <c r="J358" t="s">
        <v>67</v>
      </c>
      <c r="K358">
        <v>100000</v>
      </c>
      <c r="L358">
        <f t="shared" si="56"/>
        <v>1</v>
      </c>
      <c r="M358">
        <v>2</v>
      </c>
      <c r="N358">
        <f t="shared" si="57"/>
        <v>0</v>
      </c>
      <c r="O358">
        <v>4</v>
      </c>
      <c r="P358">
        <f t="shared" si="66"/>
        <v>1</v>
      </c>
      <c r="Q358">
        <f t="shared" si="58"/>
        <v>1</v>
      </c>
      <c r="R358">
        <f t="shared" si="59"/>
        <v>0</v>
      </c>
      <c r="S358">
        <f t="shared" si="60"/>
        <v>0</v>
      </c>
      <c r="T358">
        <f t="shared" si="61"/>
        <v>0</v>
      </c>
      <c r="U358">
        <f t="shared" si="62"/>
        <v>0</v>
      </c>
      <c r="V358">
        <f t="shared" si="63"/>
        <v>0</v>
      </c>
      <c r="W358">
        <f t="shared" si="64"/>
        <v>0</v>
      </c>
    </row>
    <row r="359" spans="1:23" x14ac:dyDescent="0.45">
      <c r="A359" t="s">
        <v>67</v>
      </c>
      <c r="B359" t="s">
        <v>68</v>
      </c>
      <c r="C359">
        <v>2</v>
      </c>
      <c r="D359" t="s">
        <v>70</v>
      </c>
      <c r="E359">
        <v>6</v>
      </c>
      <c r="F359" t="s">
        <v>8</v>
      </c>
      <c r="G359" t="s">
        <v>112</v>
      </c>
      <c r="H359">
        <v>445000</v>
      </c>
      <c r="J359" t="s">
        <v>67</v>
      </c>
      <c r="K359">
        <v>445000</v>
      </c>
      <c r="L359">
        <f t="shared" si="56"/>
        <v>0</v>
      </c>
      <c r="M359">
        <v>2</v>
      </c>
      <c r="N359">
        <f t="shared" si="57"/>
        <v>1</v>
      </c>
      <c r="O359">
        <v>6</v>
      </c>
      <c r="P359">
        <f t="shared" si="66"/>
        <v>1</v>
      </c>
      <c r="Q359">
        <f t="shared" si="58"/>
        <v>0</v>
      </c>
      <c r="R359">
        <f t="shared" si="59"/>
        <v>0</v>
      </c>
      <c r="S359">
        <f t="shared" si="60"/>
        <v>0</v>
      </c>
      <c r="T359">
        <f t="shared" si="61"/>
        <v>1</v>
      </c>
      <c r="U359">
        <f t="shared" si="62"/>
        <v>0</v>
      </c>
      <c r="V359">
        <f t="shared" si="63"/>
        <v>0</v>
      </c>
      <c r="W359">
        <f t="shared" si="64"/>
        <v>0</v>
      </c>
    </row>
    <row r="360" spans="1:23" x14ac:dyDescent="0.45">
      <c r="A360" t="s">
        <v>67</v>
      </c>
      <c r="B360" t="s">
        <v>68</v>
      </c>
      <c r="C360">
        <v>2</v>
      </c>
      <c r="D360" t="s">
        <v>10</v>
      </c>
      <c r="E360">
        <v>4</v>
      </c>
      <c r="F360" t="s">
        <v>8</v>
      </c>
      <c r="G360" t="s">
        <v>110</v>
      </c>
      <c r="H360">
        <v>360000</v>
      </c>
      <c r="J360" t="s">
        <v>67</v>
      </c>
      <c r="K360">
        <v>360000</v>
      </c>
      <c r="L360">
        <f t="shared" si="56"/>
        <v>0</v>
      </c>
      <c r="M360">
        <v>2</v>
      </c>
      <c r="N360">
        <f t="shared" si="57"/>
        <v>0</v>
      </c>
      <c r="O360">
        <v>4</v>
      </c>
      <c r="P360">
        <f t="shared" si="66"/>
        <v>1</v>
      </c>
      <c r="Q360">
        <f t="shared" si="58"/>
        <v>0</v>
      </c>
      <c r="R360">
        <f t="shared" si="59"/>
        <v>1</v>
      </c>
      <c r="S360">
        <f t="shared" si="60"/>
        <v>0</v>
      </c>
      <c r="T360">
        <f t="shared" si="61"/>
        <v>0</v>
      </c>
      <c r="U360">
        <f t="shared" si="62"/>
        <v>0</v>
      </c>
      <c r="V360">
        <f t="shared" si="63"/>
        <v>0</v>
      </c>
      <c r="W360">
        <f t="shared" si="64"/>
        <v>0</v>
      </c>
    </row>
    <row r="361" spans="1:23" x14ac:dyDescent="0.45">
      <c r="A361" t="s">
        <v>67</v>
      </c>
      <c r="B361" t="s">
        <v>69</v>
      </c>
      <c r="C361">
        <v>2</v>
      </c>
      <c r="D361" t="s">
        <v>10</v>
      </c>
      <c r="E361">
        <v>5</v>
      </c>
      <c r="F361" t="s">
        <v>8</v>
      </c>
      <c r="G361" t="s">
        <v>109</v>
      </c>
      <c r="H361">
        <v>383000</v>
      </c>
      <c r="J361" t="s">
        <v>67</v>
      </c>
      <c r="K361">
        <v>383000</v>
      </c>
      <c r="L361">
        <f t="shared" si="56"/>
        <v>1</v>
      </c>
      <c r="M361">
        <v>2</v>
      </c>
      <c r="N361">
        <f t="shared" si="57"/>
        <v>0</v>
      </c>
      <c r="O361">
        <v>5</v>
      </c>
      <c r="P361">
        <f t="shared" si="66"/>
        <v>1</v>
      </c>
      <c r="Q361">
        <f t="shared" si="58"/>
        <v>1</v>
      </c>
      <c r="R361">
        <f t="shared" si="59"/>
        <v>0</v>
      </c>
      <c r="S361">
        <f t="shared" si="60"/>
        <v>0</v>
      </c>
      <c r="T361">
        <f t="shared" si="61"/>
        <v>0</v>
      </c>
      <c r="U361">
        <f t="shared" si="62"/>
        <v>0</v>
      </c>
      <c r="V361">
        <f t="shared" si="63"/>
        <v>0</v>
      </c>
      <c r="W361">
        <f t="shared" si="64"/>
        <v>0</v>
      </c>
    </row>
    <row r="362" spans="1:23" x14ac:dyDescent="0.45">
      <c r="A362" t="s">
        <v>67</v>
      </c>
      <c r="B362" t="s">
        <v>68</v>
      </c>
      <c r="C362">
        <v>4</v>
      </c>
      <c r="D362" t="s">
        <v>10</v>
      </c>
      <c r="E362">
        <v>5</v>
      </c>
      <c r="F362" t="s">
        <v>8</v>
      </c>
      <c r="G362" t="s">
        <v>112</v>
      </c>
      <c r="H362">
        <v>480000</v>
      </c>
      <c r="J362" t="s">
        <v>67</v>
      </c>
      <c r="K362">
        <v>480000</v>
      </c>
      <c r="L362">
        <f t="shared" si="56"/>
        <v>0</v>
      </c>
      <c r="M362">
        <v>4</v>
      </c>
      <c r="N362">
        <f t="shared" si="57"/>
        <v>0</v>
      </c>
      <c r="O362">
        <v>5</v>
      </c>
      <c r="P362">
        <f t="shared" si="66"/>
        <v>1</v>
      </c>
      <c r="Q362">
        <f t="shared" si="58"/>
        <v>0</v>
      </c>
      <c r="R362">
        <f t="shared" si="59"/>
        <v>0</v>
      </c>
      <c r="S362">
        <f t="shared" si="60"/>
        <v>0</v>
      </c>
      <c r="T362">
        <f t="shared" si="61"/>
        <v>1</v>
      </c>
      <c r="U362">
        <f t="shared" si="62"/>
        <v>0</v>
      </c>
      <c r="V362">
        <f t="shared" si="63"/>
        <v>0</v>
      </c>
      <c r="W362">
        <f t="shared" si="64"/>
        <v>0</v>
      </c>
    </row>
    <row r="363" spans="1:23" x14ac:dyDescent="0.45">
      <c r="A363" t="s">
        <v>67</v>
      </c>
      <c r="B363" t="s">
        <v>69</v>
      </c>
      <c r="C363">
        <v>2</v>
      </c>
      <c r="D363" t="s">
        <v>10</v>
      </c>
      <c r="E363">
        <v>4</v>
      </c>
      <c r="F363" t="s">
        <v>8</v>
      </c>
      <c r="G363" t="s">
        <v>110</v>
      </c>
      <c r="H363">
        <v>300000</v>
      </c>
      <c r="J363" t="s">
        <v>67</v>
      </c>
      <c r="K363">
        <v>300000</v>
      </c>
      <c r="L363">
        <f t="shared" si="56"/>
        <v>1</v>
      </c>
      <c r="M363">
        <v>2</v>
      </c>
      <c r="N363">
        <f t="shared" si="57"/>
        <v>0</v>
      </c>
      <c r="O363">
        <v>4</v>
      </c>
      <c r="P363">
        <f t="shared" si="66"/>
        <v>1</v>
      </c>
      <c r="Q363">
        <f t="shared" si="58"/>
        <v>0</v>
      </c>
      <c r="R363">
        <f t="shared" si="59"/>
        <v>1</v>
      </c>
      <c r="S363">
        <f t="shared" si="60"/>
        <v>0</v>
      </c>
      <c r="T363">
        <f t="shared" si="61"/>
        <v>0</v>
      </c>
      <c r="U363">
        <f t="shared" si="62"/>
        <v>0</v>
      </c>
      <c r="V363">
        <f t="shared" si="63"/>
        <v>0</v>
      </c>
      <c r="W363">
        <f t="shared" si="64"/>
        <v>0</v>
      </c>
    </row>
    <row r="364" spans="1:23" x14ac:dyDescent="0.45">
      <c r="A364" t="s">
        <v>67</v>
      </c>
      <c r="B364" t="s">
        <v>68</v>
      </c>
      <c r="C364">
        <v>3</v>
      </c>
      <c r="D364" t="s">
        <v>10</v>
      </c>
      <c r="E364">
        <v>4</v>
      </c>
      <c r="F364" t="s">
        <v>8</v>
      </c>
      <c r="G364" t="s">
        <v>109</v>
      </c>
      <c r="H364">
        <v>350000</v>
      </c>
      <c r="J364" t="s">
        <v>67</v>
      </c>
      <c r="K364">
        <v>350000</v>
      </c>
      <c r="L364">
        <f t="shared" si="56"/>
        <v>0</v>
      </c>
      <c r="M364">
        <v>3</v>
      </c>
      <c r="N364">
        <f t="shared" si="57"/>
        <v>0</v>
      </c>
      <c r="O364">
        <v>4</v>
      </c>
      <c r="P364">
        <f t="shared" si="66"/>
        <v>1</v>
      </c>
      <c r="Q364">
        <f t="shared" si="58"/>
        <v>1</v>
      </c>
      <c r="R364">
        <f t="shared" si="59"/>
        <v>0</v>
      </c>
      <c r="S364">
        <f t="shared" si="60"/>
        <v>0</v>
      </c>
      <c r="T364">
        <f t="shared" si="61"/>
        <v>0</v>
      </c>
      <c r="U364">
        <f t="shared" si="62"/>
        <v>0</v>
      </c>
      <c r="V364">
        <f t="shared" si="63"/>
        <v>0</v>
      </c>
      <c r="W364">
        <f t="shared" si="64"/>
        <v>0</v>
      </c>
    </row>
    <row r="365" spans="1:23" x14ac:dyDescent="0.45">
      <c r="A365" t="s">
        <v>67</v>
      </c>
      <c r="B365" t="s">
        <v>68</v>
      </c>
      <c r="C365">
        <v>5</v>
      </c>
      <c r="D365" t="s">
        <v>10</v>
      </c>
      <c r="E365">
        <v>5</v>
      </c>
      <c r="F365" t="s">
        <v>8</v>
      </c>
      <c r="G365" t="s">
        <v>110</v>
      </c>
      <c r="H365">
        <v>350000</v>
      </c>
      <c r="J365" t="s">
        <v>67</v>
      </c>
      <c r="K365">
        <v>350000</v>
      </c>
      <c r="L365">
        <f t="shared" si="56"/>
        <v>0</v>
      </c>
      <c r="M365">
        <v>5</v>
      </c>
      <c r="N365">
        <f t="shared" si="57"/>
        <v>0</v>
      </c>
      <c r="O365">
        <v>5</v>
      </c>
      <c r="P365">
        <f t="shared" si="66"/>
        <v>1</v>
      </c>
      <c r="Q365">
        <f t="shared" si="58"/>
        <v>0</v>
      </c>
      <c r="R365">
        <f t="shared" si="59"/>
        <v>1</v>
      </c>
      <c r="S365">
        <f t="shared" si="60"/>
        <v>0</v>
      </c>
      <c r="T365">
        <f t="shared" si="61"/>
        <v>0</v>
      </c>
      <c r="U365">
        <f t="shared" si="62"/>
        <v>0</v>
      </c>
      <c r="V365">
        <f t="shared" si="63"/>
        <v>0</v>
      </c>
      <c r="W365">
        <f t="shared" si="64"/>
        <v>0</v>
      </c>
    </row>
    <row r="366" spans="1:23" x14ac:dyDescent="0.45">
      <c r="A366" t="s">
        <v>67</v>
      </c>
      <c r="B366" t="s">
        <v>68</v>
      </c>
      <c r="C366">
        <v>3</v>
      </c>
      <c r="D366" t="s">
        <v>70</v>
      </c>
      <c r="E366">
        <v>5</v>
      </c>
      <c r="F366" t="s">
        <v>8</v>
      </c>
      <c r="G366" t="s">
        <v>112</v>
      </c>
      <c r="H366">
        <v>460000</v>
      </c>
      <c r="J366" t="s">
        <v>67</v>
      </c>
      <c r="K366">
        <v>460000</v>
      </c>
      <c r="L366">
        <f t="shared" si="56"/>
        <v>0</v>
      </c>
      <c r="M366">
        <v>3</v>
      </c>
      <c r="N366">
        <f t="shared" si="57"/>
        <v>1</v>
      </c>
      <c r="O366">
        <v>5</v>
      </c>
      <c r="P366">
        <f t="shared" si="66"/>
        <v>1</v>
      </c>
      <c r="Q366">
        <f t="shared" si="58"/>
        <v>0</v>
      </c>
      <c r="R366">
        <f t="shared" si="59"/>
        <v>0</v>
      </c>
      <c r="S366">
        <f t="shared" si="60"/>
        <v>0</v>
      </c>
      <c r="T366">
        <f t="shared" si="61"/>
        <v>1</v>
      </c>
      <c r="U366">
        <f t="shared" si="62"/>
        <v>0</v>
      </c>
      <c r="V366">
        <f t="shared" si="63"/>
        <v>0</v>
      </c>
      <c r="W366">
        <f t="shared" si="64"/>
        <v>0</v>
      </c>
    </row>
    <row r="367" spans="1:23" x14ac:dyDescent="0.45">
      <c r="A367" t="s">
        <v>67</v>
      </c>
      <c r="B367" t="s">
        <v>68</v>
      </c>
      <c r="C367">
        <v>3</v>
      </c>
      <c r="D367" t="s">
        <v>10</v>
      </c>
      <c r="E367">
        <v>5</v>
      </c>
      <c r="F367" t="s">
        <v>8</v>
      </c>
      <c r="G367" t="s">
        <v>110</v>
      </c>
      <c r="H367">
        <v>300000</v>
      </c>
      <c r="J367" t="s">
        <v>67</v>
      </c>
      <c r="K367">
        <v>300000</v>
      </c>
      <c r="L367">
        <f t="shared" si="56"/>
        <v>0</v>
      </c>
      <c r="M367">
        <v>3</v>
      </c>
      <c r="N367">
        <f t="shared" si="57"/>
        <v>0</v>
      </c>
      <c r="O367">
        <v>5</v>
      </c>
      <c r="P367">
        <f t="shared" si="66"/>
        <v>1</v>
      </c>
      <c r="Q367">
        <f t="shared" si="58"/>
        <v>0</v>
      </c>
      <c r="R367">
        <f t="shared" si="59"/>
        <v>1</v>
      </c>
      <c r="S367">
        <f t="shared" si="60"/>
        <v>0</v>
      </c>
      <c r="T367">
        <f t="shared" si="61"/>
        <v>0</v>
      </c>
      <c r="U367">
        <f t="shared" si="62"/>
        <v>0</v>
      </c>
      <c r="V367">
        <f t="shared" si="63"/>
        <v>0</v>
      </c>
      <c r="W367">
        <f t="shared" si="64"/>
        <v>0</v>
      </c>
    </row>
    <row r="368" spans="1:23" x14ac:dyDescent="0.45">
      <c r="A368" t="s">
        <v>67</v>
      </c>
      <c r="B368" t="s">
        <v>68</v>
      </c>
      <c r="C368">
        <v>3</v>
      </c>
      <c r="D368" t="s">
        <v>10</v>
      </c>
      <c r="E368">
        <v>5</v>
      </c>
      <c r="F368" t="s">
        <v>8</v>
      </c>
      <c r="G368" t="s">
        <v>109</v>
      </c>
      <c r="H368">
        <v>500000</v>
      </c>
      <c r="J368" t="s">
        <v>67</v>
      </c>
      <c r="K368">
        <v>500000</v>
      </c>
      <c r="L368">
        <f t="shared" si="56"/>
        <v>0</v>
      </c>
      <c r="M368">
        <v>3</v>
      </c>
      <c r="N368">
        <f t="shared" si="57"/>
        <v>0</v>
      </c>
      <c r="O368">
        <v>5</v>
      </c>
      <c r="P368">
        <f t="shared" si="66"/>
        <v>1</v>
      </c>
      <c r="Q368">
        <f t="shared" si="58"/>
        <v>1</v>
      </c>
      <c r="R368">
        <f t="shared" si="59"/>
        <v>0</v>
      </c>
      <c r="S368">
        <f t="shared" si="60"/>
        <v>0</v>
      </c>
      <c r="T368">
        <f t="shared" si="61"/>
        <v>0</v>
      </c>
      <c r="U368">
        <f t="shared" si="62"/>
        <v>0</v>
      </c>
      <c r="V368">
        <f t="shared" si="63"/>
        <v>0</v>
      </c>
      <c r="W368">
        <f t="shared" si="64"/>
        <v>0</v>
      </c>
    </row>
    <row r="369" spans="1:23" x14ac:dyDescent="0.45">
      <c r="A369" t="s">
        <v>67</v>
      </c>
      <c r="B369" t="s">
        <v>68</v>
      </c>
      <c r="C369">
        <v>2</v>
      </c>
      <c r="D369" t="s">
        <v>70</v>
      </c>
      <c r="E369">
        <v>5</v>
      </c>
      <c r="F369" t="s">
        <v>8</v>
      </c>
      <c r="G369" t="s">
        <v>110</v>
      </c>
      <c r="H369">
        <v>490000</v>
      </c>
      <c r="J369" t="s">
        <v>67</v>
      </c>
      <c r="K369">
        <v>490000</v>
      </c>
      <c r="L369">
        <f t="shared" si="56"/>
        <v>0</v>
      </c>
      <c r="M369">
        <v>2</v>
      </c>
      <c r="N369">
        <f t="shared" si="57"/>
        <v>1</v>
      </c>
      <c r="O369">
        <v>5</v>
      </c>
      <c r="P369">
        <f t="shared" si="66"/>
        <v>1</v>
      </c>
      <c r="Q369">
        <f t="shared" si="58"/>
        <v>0</v>
      </c>
      <c r="R369">
        <f t="shared" si="59"/>
        <v>1</v>
      </c>
      <c r="S369">
        <f t="shared" si="60"/>
        <v>0</v>
      </c>
      <c r="T369">
        <f t="shared" si="61"/>
        <v>0</v>
      </c>
      <c r="U369">
        <f t="shared" si="62"/>
        <v>0</v>
      </c>
      <c r="V369">
        <f t="shared" si="63"/>
        <v>0</v>
      </c>
      <c r="W369">
        <f t="shared" si="64"/>
        <v>0</v>
      </c>
    </row>
    <row r="370" spans="1:23" x14ac:dyDescent="0.45">
      <c r="A370" t="s">
        <v>67</v>
      </c>
      <c r="B370" t="s">
        <v>69</v>
      </c>
      <c r="C370">
        <v>3</v>
      </c>
      <c r="D370" t="s">
        <v>70</v>
      </c>
      <c r="E370">
        <v>5</v>
      </c>
      <c r="F370" t="s">
        <v>8</v>
      </c>
      <c r="G370" t="s">
        <v>109</v>
      </c>
      <c r="H370">
        <v>510000</v>
      </c>
      <c r="J370" t="s">
        <v>67</v>
      </c>
      <c r="K370">
        <v>510000</v>
      </c>
      <c r="L370">
        <f t="shared" si="56"/>
        <v>1</v>
      </c>
      <c r="M370">
        <v>3</v>
      </c>
      <c r="N370">
        <f t="shared" si="57"/>
        <v>1</v>
      </c>
      <c r="O370">
        <v>5</v>
      </c>
      <c r="P370">
        <f t="shared" si="66"/>
        <v>1</v>
      </c>
      <c r="Q370">
        <f t="shared" si="58"/>
        <v>1</v>
      </c>
      <c r="R370">
        <f t="shared" si="59"/>
        <v>0</v>
      </c>
      <c r="S370">
        <f t="shared" si="60"/>
        <v>0</v>
      </c>
      <c r="T370">
        <f t="shared" si="61"/>
        <v>0</v>
      </c>
      <c r="U370">
        <f t="shared" si="62"/>
        <v>0</v>
      </c>
      <c r="V370">
        <f t="shared" si="63"/>
        <v>0</v>
      </c>
      <c r="W370">
        <f t="shared" si="64"/>
        <v>0</v>
      </c>
    </row>
    <row r="371" spans="1:23" x14ac:dyDescent="0.45">
      <c r="A371" t="s">
        <v>67</v>
      </c>
      <c r="B371" t="s">
        <v>69</v>
      </c>
      <c r="C371">
        <v>2</v>
      </c>
      <c r="D371" t="s">
        <v>70</v>
      </c>
      <c r="E371">
        <v>6</v>
      </c>
      <c r="F371" t="s">
        <v>8</v>
      </c>
      <c r="G371" t="s">
        <v>109</v>
      </c>
      <c r="H371">
        <v>520000</v>
      </c>
      <c r="J371" t="s">
        <v>67</v>
      </c>
      <c r="K371">
        <v>520000</v>
      </c>
      <c r="L371">
        <f t="shared" si="56"/>
        <v>1</v>
      </c>
      <c r="M371">
        <v>2</v>
      </c>
      <c r="N371">
        <f t="shared" si="57"/>
        <v>1</v>
      </c>
      <c r="O371">
        <v>6</v>
      </c>
      <c r="P371">
        <f t="shared" si="66"/>
        <v>1</v>
      </c>
      <c r="Q371">
        <f t="shared" si="58"/>
        <v>1</v>
      </c>
      <c r="R371">
        <f t="shared" si="59"/>
        <v>0</v>
      </c>
      <c r="S371">
        <f t="shared" si="60"/>
        <v>0</v>
      </c>
      <c r="T371">
        <f t="shared" si="61"/>
        <v>0</v>
      </c>
      <c r="U371">
        <f t="shared" si="62"/>
        <v>0</v>
      </c>
      <c r="V371">
        <f t="shared" si="63"/>
        <v>0</v>
      </c>
      <c r="W371">
        <f t="shared" si="64"/>
        <v>0</v>
      </c>
    </row>
    <row r="372" spans="1:23" x14ac:dyDescent="0.45">
      <c r="A372" t="s">
        <v>67</v>
      </c>
      <c r="B372" t="s">
        <v>68</v>
      </c>
      <c r="C372">
        <v>3</v>
      </c>
      <c r="D372" t="s">
        <v>70</v>
      </c>
      <c r="E372">
        <v>5</v>
      </c>
      <c r="F372" t="s">
        <v>8</v>
      </c>
      <c r="G372" t="s">
        <v>111</v>
      </c>
      <c r="H372">
        <v>450000</v>
      </c>
      <c r="J372" t="s">
        <v>67</v>
      </c>
      <c r="K372">
        <v>450000</v>
      </c>
      <c r="L372">
        <f t="shared" si="56"/>
        <v>0</v>
      </c>
      <c r="M372">
        <v>3</v>
      </c>
      <c r="N372">
        <f t="shared" si="57"/>
        <v>1</v>
      </c>
      <c r="O372">
        <v>5</v>
      </c>
      <c r="P372">
        <f t="shared" si="66"/>
        <v>1</v>
      </c>
      <c r="Q372">
        <f t="shared" si="58"/>
        <v>0</v>
      </c>
      <c r="R372">
        <f t="shared" si="59"/>
        <v>0</v>
      </c>
      <c r="S372">
        <f t="shared" si="60"/>
        <v>1</v>
      </c>
      <c r="T372">
        <f t="shared" si="61"/>
        <v>0</v>
      </c>
      <c r="U372">
        <f t="shared" si="62"/>
        <v>0</v>
      </c>
      <c r="V372">
        <f t="shared" si="63"/>
        <v>0</v>
      </c>
      <c r="W372">
        <f t="shared" si="64"/>
        <v>0</v>
      </c>
    </row>
    <row r="373" spans="1:23" x14ac:dyDescent="0.45">
      <c r="A373" t="s">
        <v>67</v>
      </c>
      <c r="B373" t="s">
        <v>69</v>
      </c>
      <c r="C373">
        <v>4</v>
      </c>
      <c r="D373" t="s">
        <v>70</v>
      </c>
      <c r="E373">
        <v>6</v>
      </c>
      <c r="F373" t="s">
        <v>8</v>
      </c>
      <c r="G373" t="s">
        <v>110</v>
      </c>
      <c r="H373">
        <v>590000</v>
      </c>
      <c r="J373" t="s">
        <v>67</v>
      </c>
      <c r="K373">
        <v>590000</v>
      </c>
      <c r="L373">
        <f t="shared" si="56"/>
        <v>1</v>
      </c>
      <c r="M373">
        <v>4</v>
      </c>
      <c r="N373">
        <f t="shared" si="57"/>
        <v>1</v>
      </c>
      <c r="O373">
        <v>6</v>
      </c>
      <c r="P373">
        <f t="shared" si="66"/>
        <v>1</v>
      </c>
      <c r="Q373">
        <f t="shared" si="58"/>
        <v>0</v>
      </c>
      <c r="R373">
        <f t="shared" si="59"/>
        <v>1</v>
      </c>
      <c r="S373">
        <f t="shared" si="60"/>
        <v>0</v>
      </c>
      <c r="T373">
        <f t="shared" si="61"/>
        <v>0</v>
      </c>
      <c r="U373">
        <f t="shared" si="62"/>
        <v>0</v>
      </c>
      <c r="V373">
        <f t="shared" si="63"/>
        <v>0</v>
      </c>
      <c r="W373">
        <f t="shared" si="64"/>
        <v>0</v>
      </c>
    </row>
    <row r="374" spans="1:23" x14ac:dyDescent="0.45">
      <c r="A374" t="s">
        <v>67</v>
      </c>
      <c r="B374" t="s">
        <v>68</v>
      </c>
      <c r="C374">
        <v>5</v>
      </c>
      <c r="D374" t="s">
        <v>10</v>
      </c>
      <c r="E374">
        <v>4</v>
      </c>
      <c r="F374" t="s">
        <v>8</v>
      </c>
      <c r="G374" t="s">
        <v>71</v>
      </c>
      <c r="H374">
        <v>250000</v>
      </c>
      <c r="J374" t="s">
        <v>67</v>
      </c>
      <c r="K374">
        <v>250000</v>
      </c>
      <c r="L374">
        <f t="shared" si="56"/>
        <v>0</v>
      </c>
      <c r="M374">
        <v>5</v>
      </c>
      <c r="N374">
        <f t="shared" si="57"/>
        <v>0</v>
      </c>
      <c r="O374">
        <v>4</v>
      </c>
      <c r="P374">
        <f t="shared" si="66"/>
        <v>1</v>
      </c>
      <c r="Q374">
        <f t="shared" si="58"/>
        <v>0</v>
      </c>
      <c r="R374">
        <f t="shared" si="59"/>
        <v>0</v>
      </c>
      <c r="S374">
        <f t="shared" si="60"/>
        <v>0</v>
      </c>
      <c r="T374">
        <f t="shared" si="61"/>
        <v>0</v>
      </c>
      <c r="U374">
        <f t="shared" si="62"/>
        <v>0</v>
      </c>
      <c r="V374">
        <f t="shared" si="63"/>
        <v>0</v>
      </c>
      <c r="W374">
        <f t="shared" si="64"/>
        <v>1</v>
      </c>
    </row>
    <row r="375" spans="1:23" x14ac:dyDescent="0.45">
      <c r="A375" t="s">
        <v>67</v>
      </c>
      <c r="B375" t="s">
        <v>68</v>
      </c>
      <c r="C375">
        <v>2</v>
      </c>
      <c r="D375" t="s">
        <v>70</v>
      </c>
      <c r="E375">
        <v>5</v>
      </c>
      <c r="F375" t="s">
        <v>27</v>
      </c>
      <c r="G375" t="s">
        <v>111</v>
      </c>
      <c r="H375">
        <v>470000</v>
      </c>
      <c r="J375" t="s">
        <v>67</v>
      </c>
      <c r="K375">
        <v>470000</v>
      </c>
      <c r="L375">
        <f t="shared" si="56"/>
        <v>0</v>
      </c>
      <c r="M375">
        <v>2</v>
      </c>
      <c r="N375">
        <f t="shared" si="57"/>
        <v>1</v>
      </c>
      <c r="O375">
        <v>5</v>
      </c>
      <c r="P375">
        <f t="shared" si="66"/>
        <v>0</v>
      </c>
      <c r="Q375">
        <f t="shared" si="58"/>
        <v>0</v>
      </c>
      <c r="R375">
        <f t="shared" si="59"/>
        <v>0</v>
      </c>
      <c r="S375">
        <f t="shared" si="60"/>
        <v>1</v>
      </c>
      <c r="T375">
        <f t="shared" si="61"/>
        <v>0</v>
      </c>
      <c r="U375">
        <f t="shared" si="62"/>
        <v>0</v>
      </c>
      <c r="V375">
        <f t="shared" si="63"/>
        <v>0</v>
      </c>
      <c r="W375">
        <f t="shared" si="64"/>
        <v>0</v>
      </c>
    </row>
    <row r="376" spans="1:23" x14ac:dyDescent="0.45">
      <c r="A376" t="s">
        <v>67</v>
      </c>
      <c r="B376" t="s">
        <v>69</v>
      </c>
      <c r="C376">
        <v>3</v>
      </c>
      <c r="D376" t="s">
        <v>10</v>
      </c>
      <c r="E376">
        <v>4</v>
      </c>
      <c r="F376" t="s">
        <v>8</v>
      </c>
      <c r="G376" t="s">
        <v>109</v>
      </c>
      <c r="H376">
        <v>390000</v>
      </c>
      <c r="J376" t="s">
        <v>67</v>
      </c>
      <c r="K376">
        <v>390000</v>
      </c>
      <c r="L376">
        <f t="shared" si="56"/>
        <v>1</v>
      </c>
      <c r="M376">
        <v>3</v>
      </c>
      <c r="N376">
        <f t="shared" si="57"/>
        <v>0</v>
      </c>
      <c r="O376">
        <v>4</v>
      </c>
      <c r="P376">
        <f t="shared" si="66"/>
        <v>1</v>
      </c>
      <c r="Q376">
        <f t="shared" si="58"/>
        <v>1</v>
      </c>
      <c r="R376">
        <f t="shared" si="59"/>
        <v>0</v>
      </c>
      <c r="S376">
        <f t="shared" si="60"/>
        <v>0</v>
      </c>
      <c r="T376">
        <f t="shared" si="61"/>
        <v>0</v>
      </c>
      <c r="U376">
        <f t="shared" si="62"/>
        <v>0</v>
      </c>
      <c r="V376">
        <f t="shared" si="63"/>
        <v>0</v>
      </c>
      <c r="W376">
        <f t="shared" si="64"/>
        <v>0</v>
      </c>
    </row>
    <row r="377" spans="1:23" x14ac:dyDescent="0.45">
      <c r="A377" t="s">
        <v>67</v>
      </c>
      <c r="B377" t="s">
        <v>68</v>
      </c>
      <c r="C377">
        <v>2</v>
      </c>
      <c r="D377" t="s">
        <v>10</v>
      </c>
      <c r="E377">
        <v>4</v>
      </c>
      <c r="F377" t="s">
        <v>8</v>
      </c>
      <c r="G377" t="s">
        <v>110</v>
      </c>
      <c r="H377">
        <v>324000</v>
      </c>
      <c r="J377" t="s">
        <v>67</v>
      </c>
      <c r="K377">
        <v>324000</v>
      </c>
      <c r="L377">
        <f t="shared" si="56"/>
        <v>0</v>
      </c>
      <c r="M377">
        <v>2</v>
      </c>
      <c r="N377">
        <f t="shared" si="57"/>
        <v>0</v>
      </c>
      <c r="O377">
        <v>4</v>
      </c>
      <c r="P377">
        <f t="shared" si="66"/>
        <v>1</v>
      </c>
      <c r="Q377">
        <f t="shared" si="58"/>
        <v>0</v>
      </c>
      <c r="R377">
        <f t="shared" si="59"/>
        <v>1</v>
      </c>
      <c r="S377">
        <f t="shared" si="60"/>
        <v>0</v>
      </c>
      <c r="T377">
        <f t="shared" si="61"/>
        <v>0</v>
      </c>
      <c r="U377">
        <f t="shared" si="62"/>
        <v>0</v>
      </c>
      <c r="V377">
        <f t="shared" si="63"/>
        <v>0</v>
      </c>
      <c r="W377">
        <f t="shared" si="64"/>
        <v>0</v>
      </c>
    </row>
    <row r="378" spans="1:23" x14ac:dyDescent="0.45">
      <c r="A378" t="s">
        <v>67</v>
      </c>
      <c r="B378" t="s">
        <v>69</v>
      </c>
      <c r="C378">
        <v>2</v>
      </c>
      <c r="D378" t="s">
        <v>10</v>
      </c>
      <c r="E378">
        <v>4</v>
      </c>
      <c r="F378" t="s">
        <v>8</v>
      </c>
      <c r="G378" t="s">
        <v>112</v>
      </c>
      <c r="H378">
        <v>430000</v>
      </c>
      <c r="J378" t="s">
        <v>67</v>
      </c>
      <c r="K378">
        <v>430000</v>
      </c>
      <c r="L378">
        <f t="shared" si="56"/>
        <v>1</v>
      </c>
      <c r="M378">
        <v>2</v>
      </c>
      <c r="N378">
        <f t="shared" si="57"/>
        <v>0</v>
      </c>
      <c r="O378">
        <v>4</v>
      </c>
      <c r="P378">
        <f t="shared" si="66"/>
        <v>1</v>
      </c>
      <c r="Q378">
        <f t="shared" si="58"/>
        <v>0</v>
      </c>
      <c r="R378">
        <f t="shared" si="59"/>
        <v>0</v>
      </c>
      <c r="S378">
        <f t="shared" si="60"/>
        <v>0</v>
      </c>
      <c r="T378">
        <f t="shared" si="61"/>
        <v>1</v>
      </c>
      <c r="U378">
        <f t="shared" si="62"/>
        <v>0</v>
      </c>
      <c r="V378">
        <f t="shared" si="63"/>
        <v>0</v>
      </c>
      <c r="W378">
        <f t="shared" si="64"/>
        <v>0</v>
      </c>
    </row>
    <row r="379" spans="1:23" x14ac:dyDescent="0.45">
      <c r="A379" t="s">
        <v>67</v>
      </c>
      <c r="B379" t="s">
        <v>69</v>
      </c>
      <c r="C379">
        <v>3</v>
      </c>
      <c r="D379" t="s">
        <v>70</v>
      </c>
      <c r="E379">
        <v>5</v>
      </c>
      <c r="F379" t="s">
        <v>8</v>
      </c>
      <c r="G379" t="s">
        <v>71</v>
      </c>
      <c r="H379">
        <v>455000</v>
      </c>
      <c r="J379" t="s">
        <v>67</v>
      </c>
      <c r="K379">
        <v>455000</v>
      </c>
      <c r="L379">
        <f t="shared" si="56"/>
        <v>1</v>
      </c>
      <c r="M379">
        <v>3</v>
      </c>
      <c r="N379">
        <f t="shared" si="57"/>
        <v>1</v>
      </c>
      <c r="O379">
        <v>5</v>
      </c>
      <c r="P379">
        <f t="shared" si="66"/>
        <v>1</v>
      </c>
      <c r="Q379">
        <f t="shared" si="58"/>
        <v>0</v>
      </c>
      <c r="R379">
        <f t="shared" si="59"/>
        <v>0</v>
      </c>
      <c r="S379">
        <f t="shared" si="60"/>
        <v>0</v>
      </c>
      <c r="T379">
        <f t="shared" si="61"/>
        <v>0</v>
      </c>
      <c r="U379">
        <f t="shared" si="62"/>
        <v>0</v>
      </c>
      <c r="V379">
        <f t="shared" si="63"/>
        <v>0</v>
      </c>
      <c r="W379">
        <f t="shared" si="64"/>
        <v>1</v>
      </c>
    </row>
    <row r="380" spans="1:23" x14ac:dyDescent="0.45">
      <c r="A380" t="s">
        <v>67</v>
      </c>
      <c r="B380" t="s">
        <v>69</v>
      </c>
      <c r="C380">
        <v>3</v>
      </c>
      <c r="D380" t="s">
        <v>70</v>
      </c>
      <c r="E380">
        <v>4</v>
      </c>
      <c r="F380" t="s">
        <v>8</v>
      </c>
      <c r="G380" t="s">
        <v>109</v>
      </c>
      <c r="H380">
        <v>640000</v>
      </c>
      <c r="J380" t="s">
        <v>67</v>
      </c>
      <c r="K380">
        <v>640000</v>
      </c>
      <c r="L380">
        <f t="shared" si="56"/>
        <v>1</v>
      </c>
      <c r="M380">
        <v>3</v>
      </c>
      <c r="N380">
        <f t="shared" si="57"/>
        <v>1</v>
      </c>
      <c r="O380">
        <v>4</v>
      </c>
      <c r="P380">
        <f t="shared" si="66"/>
        <v>1</v>
      </c>
      <c r="Q380">
        <f t="shared" si="58"/>
        <v>1</v>
      </c>
      <c r="R380">
        <f t="shared" si="59"/>
        <v>0</v>
      </c>
      <c r="S380">
        <f t="shared" si="60"/>
        <v>0</v>
      </c>
      <c r="T380">
        <f t="shared" si="61"/>
        <v>0</v>
      </c>
      <c r="U380">
        <f t="shared" si="62"/>
        <v>0</v>
      </c>
      <c r="V380">
        <f t="shared" si="63"/>
        <v>0</v>
      </c>
      <c r="W380">
        <f t="shared" si="64"/>
        <v>0</v>
      </c>
    </row>
    <row r="381" spans="1:23" x14ac:dyDescent="0.45">
      <c r="A381" t="s">
        <v>67</v>
      </c>
      <c r="B381" t="s">
        <v>68</v>
      </c>
      <c r="C381">
        <v>2</v>
      </c>
      <c r="D381" t="s">
        <v>10</v>
      </c>
      <c r="E381">
        <v>5</v>
      </c>
      <c r="F381" t="s">
        <v>8</v>
      </c>
      <c r="G381" t="s">
        <v>112</v>
      </c>
      <c r="H381">
        <v>325000</v>
      </c>
      <c r="J381" t="s">
        <v>67</v>
      </c>
      <c r="K381">
        <v>325000</v>
      </c>
      <c r="L381">
        <f t="shared" si="56"/>
        <v>0</v>
      </c>
      <c r="M381">
        <v>2</v>
      </c>
      <c r="N381">
        <f t="shared" si="57"/>
        <v>0</v>
      </c>
      <c r="O381">
        <v>5</v>
      </c>
      <c r="P381">
        <f t="shared" si="66"/>
        <v>1</v>
      </c>
      <c r="Q381">
        <f t="shared" si="58"/>
        <v>0</v>
      </c>
      <c r="R381">
        <f t="shared" si="59"/>
        <v>0</v>
      </c>
      <c r="S381">
        <f t="shared" si="60"/>
        <v>0</v>
      </c>
      <c r="T381">
        <f t="shared" si="61"/>
        <v>1</v>
      </c>
      <c r="U381">
        <f t="shared" si="62"/>
        <v>0</v>
      </c>
      <c r="V381">
        <f t="shared" si="63"/>
        <v>0</v>
      </c>
      <c r="W381">
        <f t="shared" si="64"/>
        <v>0</v>
      </c>
    </row>
    <row r="382" spans="1:23" x14ac:dyDescent="0.45">
      <c r="A382" t="s">
        <v>67</v>
      </c>
      <c r="B382" t="s">
        <v>68</v>
      </c>
      <c r="C382">
        <v>1</v>
      </c>
      <c r="D382" t="s">
        <v>10</v>
      </c>
      <c r="E382">
        <v>4</v>
      </c>
      <c r="F382" t="s">
        <v>8</v>
      </c>
      <c r="G382" t="s">
        <v>112</v>
      </c>
      <c r="H382">
        <v>400000</v>
      </c>
      <c r="J382" t="s">
        <v>67</v>
      </c>
      <c r="K382">
        <v>400000</v>
      </c>
      <c r="L382">
        <f t="shared" si="56"/>
        <v>0</v>
      </c>
      <c r="M382">
        <v>1</v>
      </c>
      <c r="N382">
        <f t="shared" si="57"/>
        <v>0</v>
      </c>
      <c r="O382">
        <v>4</v>
      </c>
      <c r="P382">
        <f t="shared" si="66"/>
        <v>1</v>
      </c>
      <c r="Q382">
        <f t="shared" si="58"/>
        <v>0</v>
      </c>
      <c r="R382">
        <f t="shared" si="59"/>
        <v>0</v>
      </c>
      <c r="S382">
        <f t="shared" si="60"/>
        <v>0</v>
      </c>
      <c r="T382">
        <f t="shared" si="61"/>
        <v>1</v>
      </c>
      <c r="U382">
        <f t="shared" si="62"/>
        <v>0</v>
      </c>
      <c r="V382">
        <f t="shared" si="63"/>
        <v>0</v>
      </c>
      <c r="W382">
        <f t="shared" si="64"/>
        <v>0</v>
      </c>
    </row>
    <row r="383" spans="1:23" x14ac:dyDescent="0.45">
      <c r="A383" t="s">
        <v>67</v>
      </c>
      <c r="B383" t="s">
        <v>69</v>
      </c>
      <c r="C383">
        <v>1</v>
      </c>
      <c r="D383" t="s">
        <v>10</v>
      </c>
      <c r="E383">
        <v>4</v>
      </c>
      <c r="F383" t="s">
        <v>8</v>
      </c>
      <c r="G383" t="s">
        <v>109</v>
      </c>
      <c r="H383">
        <v>353000</v>
      </c>
      <c r="J383" t="s">
        <v>67</v>
      </c>
      <c r="K383">
        <v>353000</v>
      </c>
      <c r="L383">
        <f t="shared" si="56"/>
        <v>1</v>
      </c>
      <c r="M383">
        <v>1</v>
      </c>
      <c r="N383">
        <f t="shared" si="57"/>
        <v>0</v>
      </c>
      <c r="O383">
        <v>4</v>
      </c>
      <c r="P383">
        <f t="shared" si="66"/>
        <v>1</v>
      </c>
      <c r="Q383">
        <f t="shared" si="58"/>
        <v>1</v>
      </c>
      <c r="R383">
        <f t="shared" si="59"/>
        <v>0</v>
      </c>
      <c r="S383">
        <f t="shared" si="60"/>
        <v>0</v>
      </c>
      <c r="T383">
        <f t="shared" si="61"/>
        <v>0</v>
      </c>
      <c r="U383">
        <f t="shared" si="62"/>
        <v>0</v>
      </c>
      <c r="V383">
        <f t="shared" si="63"/>
        <v>0</v>
      </c>
      <c r="W383">
        <f t="shared" si="64"/>
        <v>0</v>
      </c>
    </row>
    <row r="384" spans="1:23" x14ac:dyDescent="0.45">
      <c r="A384" t="s">
        <v>67</v>
      </c>
      <c r="B384" t="s">
        <v>69</v>
      </c>
      <c r="C384">
        <v>2</v>
      </c>
      <c r="D384" t="s">
        <v>70</v>
      </c>
      <c r="E384">
        <v>6</v>
      </c>
      <c r="F384" t="s">
        <v>8</v>
      </c>
      <c r="G384" t="s">
        <v>109</v>
      </c>
      <c r="H384">
        <v>550000</v>
      </c>
      <c r="J384" t="s">
        <v>67</v>
      </c>
      <c r="K384">
        <v>550000</v>
      </c>
      <c r="L384">
        <f t="shared" si="56"/>
        <v>1</v>
      </c>
      <c r="M384">
        <v>2</v>
      </c>
      <c r="N384">
        <f t="shared" si="57"/>
        <v>1</v>
      </c>
      <c r="O384">
        <v>6</v>
      </c>
      <c r="P384">
        <f t="shared" si="66"/>
        <v>1</v>
      </c>
      <c r="Q384">
        <f t="shared" si="58"/>
        <v>1</v>
      </c>
      <c r="R384">
        <f t="shared" si="59"/>
        <v>0</v>
      </c>
      <c r="S384">
        <f t="shared" si="60"/>
        <v>0</v>
      </c>
      <c r="T384">
        <f t="shared" si="61"/>
        <v>0</v>
      </c>
      <c r="U384">
        <f t="shared" si="62"/>
        <v>0</v>
      </c>
      <c r="V384">
        <f t="shared" si="63"/>
        <v>0</v>
      </c>
      <c r="W384">
        <f t="shared" si="64"/>
        <v>0</v>
      </c>
    </row>
    <row r="385" spans="1:23" x14ac:dyDescent="0.45">
      <c r="A385" t="s">
        <v>67</v>
      </c>
      <c r="B385" t="s">
        <v>68</v>
      </c>
      <c r="C385">
        <v>2</v>
      </c>
      <c r="D385" t="s">
        <v>70</v>
      </c>
      <c r="E385">
        <v>5</v>
      </c>
      <c r="F385" t="s">
        <v>8</v>
      </c>
      <c r="G385" t="s">
        <v>113</v>
      </c>
      <c r="H385">
        <v>485000</v>
      </c>
      <c r="J385" t="s">
        <v>67</v>
      </c>
      <c r="K385">
        <v>485000</v>
      </c>
      <c r="L385">
        <f t="shared" si="56"/>
        <v>0</v>
      </c>
      <c r="M385">
        <v>2</v>
      </c>
      <c r="N385">
        <f t="shared" si="57"/>
        <v>1</v>
      </c>
      <c r="O385">
        <v>5</v>
      </c>
      <c r="P385">
        <f t="shared" si="66"/>
        <v>1</v>
      </c>
      <c r="Q385">
        <f t="shared" si="58"/>
        <v>0</v>
      </c>
      <c r="R385">
        <f t="shared" si="59"/>
        <v>0</v>
      </c>
      <c r="S385">
        <f t="shared" si="60"/>
        <v>0</v>
      </c>
      <c r="T385">
        <f t="shared" si="61"/>
        <v>0</v>
      </c>
      <c r="U385">
        <f t="shared" si="62"/>
        <v>1</v>
      </c>
      <c r="V385">
        <f t="shared" si="63"/>
        <v>0</v>
      </c>
      <c r="W385">
        <f t="shared" si="64"/>
        <v>0</v>
      </c>
    </row>
    <row r="386" spans="1:23" x14ac:dyDescent="0.45">
      <c r="A386" t="s">
        <v>67</v>
      </c>
      <c r="B386" t="s">
        <v>69</v>
      </c>
      <c r="C386">
        <v>2</v>
      </c>
      <c r="D386" t="s">
        <v>10</v>
      </c>
      <c r="E386">
        <v>4</v>
      </c>
      <c r="F386" t="s">
        <v>8</v>
      </c>
      <c r="G386" t="s">
        <v>110</v>
      </c>
      <c r="H386">
        <v>400000</v>
      </c>
      <c r="J386" t="s">
        <v>67</v>
      </c>
      <c r="K386">
        <v>400000</v>
      </c>
      <c r="L386">
        <f t="shared" ref="L386:L449" si="67">IF(B386="F", 0, 1)</f>
        <v>1</v>
      </c>
      <c r="M386">
        <v>2</v>
      </c>
      <c r="N386">
        <f t="shared" ref="N386:N449" si="68">IF(D386="Bachelor",0,1)</f>
        <v>0</v>
      </c>
      <c r="O386">
        <v>4</v>
      </c>
      <c r="P386">
        <f t="shared" si="66"/>
        <v>1</v>
      </c>
      <c r="Q386">
        <f t="shared" ref="Q386:Q449" si="69">IF(G386="EFCAB", 1, 0)</f>
        <v>0</v>
      </c>
      <c r="R386">
        <f t="shared" ref="R386:R449" si="70">IF(G386="BRIP", 1, 0)</f>
        <v>1</v>
      </c>
      <c r="S386">
        <f t="shared" ref="S386:S449" si="71">IF(G386="PPS", 1, 0)</f>
        <v>0</v>
      </c>
      <c r="T386">
        <f t="shared" ref="T386:T449" si="72">IF(G386="TIMPT", 1, 0)</f>
        <v>0</v>
      </c>
      <c r="U386">
        <f t="shared" ref="U386:U449" si="73">IF(G386="TESLO", 1, 0)</f>
        <v>0</v>
      </c>
      <c r="V386">
        <f t="shared" ref="V386:V449" si="74">IF(G386="HRTAC", 1, 0)</f>
        <v>0</v>
      </c>
      <c r="W386">
        <f t="shared" ref="W386:W449" si="75">IF(G386="Other", 1, 0)</f>
        <v>0</v>
      </c>
    </row>
    <row r="387" spans="1:23" x14ac:dyDescent="0.45">
      <c r="A387" t="s">
        <v>67</v>
      </c>
      <c r="B387" t="s">
        <v>68</v>
      </c>
      <c r="C387">
        <v>3</v>
      </c>
      <c r="D387" t="s">
        <v>70</v>
      </c>
      <c r="E387">
        <v>5</v>
      </c>
      <c r="F387" t="s">
        <v>8</v>
      </c>
      <c r="G387" t="s">
        <v>110</v>
      </c>
      <c r="H387">
        <v>420000</v>
      </c>
      <c r="J387" t="s">
        <v>67</v>
      </c>
      <c r="K387">
        <v>420000</v>
      </c>
      <c r="L387">
        <f t="shared" si="67"/>
        <v>0</v>
      </c>
      <c r="M387">
        <v>3</v>
      </c>
      <c r="N387">
        <f t="shared" si="68"/>
        <v>1</v>
      </c>
      <c r="O387">
        <v>5</v>
      </c>
      <c r="P387">
        <f t="shared" si="66"/>
        <v>1</v>
      </c>
      <c r="Q387">
        <f t="shared" si="69"/>
        <v>0</v>
      </c>
      <c r="R387">
        <f t="shared" si="70"/>
        <v>1</v>
      </c>
      <c r="S387">
        <f t="shared" si="71"/>
        <v>0</v>
      </c>
      <c r="T387">
        <f t="shared" si="72"/>
        <v>0</v>
      </c>
      <c r="U387">
        <f t="shared" si="73"/>
        <v>0</v>
      </c>
      <c r="V387">
        <f t="shared" si="74"/>
        <v>0</v>
      </c>
      <c r="W387">
        <f t="shared" si="75"/>
        <v>0</v>
      </c>
    </row>
    <row r="388" spans="1:23" x14ac:dyDescent="0.45">
      <c r="A388" t="s">
        <v>67</v>
      </c>
      <c r="B388" t="s">
        <v>68</v>
      </c>
      <c r="C388">
        <v>2</v>
      </c>
      <c r="D388" t="s">
        <v>10</v>
      </c>
      <c r="E388">
        <v>4</v>
      </c>
      <c r="F388" t="s">
        <v>8</v>
      </c>
      <c r="G388" t="s">
        <v>71</v>
      </c>
      <c r="H388">
        <v>315000</v>
      </c>
      <c r="J388" t="s">
        <v>67</v>
      </c>
      <c r="K388">
        <v>315000</v>
      </c>
      <c r="L388">
        <f t="shared" si="67"/>
        <v>0</v>
      </c>
      <c r="M388">
        <v>2</v>
      </c>
      <c r="N388">
        <f t="shared" si="68"/>
        <v>0</v>
      </c>
      <c r="O388">
        <v>4</v>
      </c>
      <c r="P388">
        <f t="shared" si="66"/>
        <v>1</v>
      </c>
      <c r="Q388">
        <f t="shared" si="69"/>
        <v>0</v>
      </c>
      <c r="R388">
        <f t="shared" si="70"/>
        <v>0</v>
      </c>
      <c r="S388">
        <f t="shared" si="71"/>
        <v>0</v>
      </c>
      <c r="T388">
        <f t="shared" si="72"/>
        <v>0</v>
      </c>
      <c r="U388">
        <f t="shared" si="73"/>
        <v>0</v>
      </c>
      <c r="V388">
        <f t="shared" si="74"/>
        <v>0</v>
      </c>
      <c r="W388">
        <f t="shared" si="75"/>
        <v>1</v>
      </c>
    </row>
    <row r="389" spans="1:23" x14ac:dyDescent="0.45">
      <c r="A389" t="s">
        <v>67</v>
      </c>
      <c r="B389" t="s">
        <v>68</v>
      </c>
      <c r="C389">
        <v>2</v>
      </c>
      <c r="D389" t="s">
        <v>10</v>
      </c>
      <c r="E389">
        <v>4</v>
      </c>
      <c r="F389" t="s">
        <v>8</v>
      </c>
      <c r="G389" t="s">
        <v>109</v>
      </c>
      <c r="H389">
        <v>350000</v>
      </c>
      <c r="J389" t="s">
        <v>67</v>
      </c>
      <c r="K389">
        <v>350000</v>
      </c>
      <c r="L389">
        <f t="shared" si="67"/>
        <v>0</v>
      </c>
      <c r="M389">
        <v>2</v>
      </c>
      <c r="N389">
        <f t="shared" si="68"/>
        <v>0</v>
      </c>
      <c r="O389">
        <v>4</v>
      </c>
      <c r="P389">
        <f t="shared" si="66"/>
        <v>1</v>
      </c>
      <c r="Q389">
        <f t="shared" si="69"/>
        <v>1</v>
      </c>
      <c r="R389">
        <f t="shared" si="70"/>
        <v>0</v>
      </c>
      <c r="S389">
        <f t="shared" si="71"/>
        <v>0</v>
      </c>
      <c r="T389">
        <f t="shared" si="72"/>
        <v>0</v>
      </c>
      <c r="U389">
        <f t="shared" si="73"/>
        <v>0</v>
      </c>
      <c r="V389">
        <f t="shared" si="74"/>
        <v>0</v>
      </c>
      <c r="W389">
        <f t="shared" si="75"/>
        <v>0</v>
      </c>
    </row>
    <row r="390" spans="1:23" x14ac:dyDescent="0.45">
      <c r="A390" t="s">
        <v>67</v>
      </c>
      <c r="B390" t="s">
        <v>69</v>
      </c>
      <c r="C390">
        <v>2</v>
      </c>
      <c r="D390" t="s">
        <v>10</v>
      </c>
      <c r="E390">
        <v>6</v>
      </c>
      <c r="F390" t="s">
        <v>8</v>
      </c>
      <c r="G390" t="s">
        <v>109</v>
      </c>
      <c r="H390">
        <v>450000</v>
      </c>
      <c r="J390" t="s">
        <v>67</v>
      </c>
      <c r="K390">
        <v>450000</v>
      </c>
      <c r="L390">
        <f t="shared" si="67"/>
        <v>1</v>
      </c>
      <c r="M390">
        <v>2</v>
      </c>
      <c r="N390">
        <f t="shared" si="68"/>
        <v>0</v>
      </c>
      <c r="O390">
        <v>6</v>
      </c>
      <c r="P390">
        <f t="shared" si="66"/>
        <v>1</v>
      </c>
      <c r="Q390">
        <f t="shared" si="69"/>
        <v>1</v>
      </c>
      <c r="R390">
        <f t="shared" si="70"/>
        <v>0</v>
      </c>
      <c r="S390">
        <f t="shared" si="71"/>
        <v>0</v>
      </c>
      <c r="T390">
        <f t="shared" si="72"/>
        <v>0</v>
      </c>
      <c r="U390">
        <f t="shared" si="73"/>
        <v>0</v>
      </c>
      <c r="V390">
        <f t="shared" si="74"/>
        <v>0</v>
      </c>
      <c r="W390">
        <f t="shared" si="75"/>
        <v>0</v>
      </c>
    </row>
    <row r="391" spans="1:23" x14ac:dyDescent="0.45">
      <c r="A391" t="s">
        <v>67</v>
      </c>
      <c r="B391" t="s">
        <v>68</v>
      </c>
      <c r="C391">
        <v>2</v>
      </c>
      <c r="D391" t="s">
        <v>10</v>
      </c>
      <c r="E391">
        <v>4</v>
      </c>
      <c r="F391" t="s">
        <v>8</v>
      </c>
      <c r="G391" t="s">
        <v>109</v>
      </c>
      <c r="H391">
        <v>400000</v>
      </c>
      <c r="J391" t="s">
        <v>67</v>
      </c>
      <c r="K391">
        <v>400000</v>
      </c>
      <c r="L391">
        <f t="shared" si="67"/>
        <v>0</v>
      </c>
      <c r="M391">
        <v>2</v>
      </c>
      <c r="N391">
        <f t="shared" si="68"/>
        <v>0</v>
      </c>
      <c r="O391">
        <v>4</v>
      </c>
      <c r="P391">
        <f t="shared" si="66"/>
        <v>1</v>
      </c>
      <c r="Q391">
        <f t="shared" si="69"/>
        <v>1</v>
      </c>
      <c r="R391">
        <f t="shared" si="70"/>
        <v>0</v>
      </c>
      <c r="S391">
        <f t="shared" si="71"/>
        <v>0</v>
      </c>
      <c r="T391">
        <f t="shared" si="72"/>
        <v>0</v>
      </c>
      <c r="U391">
        <f t="shared" si="73"/>
        <v>0</v>
      </c>
      <c r="V391">
        <f t="shared" si="74"/>
        <v>0</v>
      </c>
      <c r="W391">
        <f t="shared" si="75"/>
        <v>0</v>
      </c>
    </row>
    <row r="392" spans="1:23" x14ac:dyDescent="0.45">
      <c r="A392" t="s">
        <v>67</v>
      </c>
      <c r="B392" t="s">
        <v>68</v>
      </c>
      <c r="C392">
        <v>2</v>
      </c>
      <c r="D392" t="s">
        <v>70</v>
      </c>
      <c r="E392">
        <v>5</v>
      </c>
      <c r="F392" t="s">
        <v>8</v>
      </c>
      <c r="G392" t="s">
        <v>109</v>
      </c>
      <c r="H392">
        <v>420000</v>
      </c>
      <c r="J392" t="s">
        <v>67</v>
      </c>
      <c r="K392">
        <v>420000</v>
      </c>
      <c r="L392">
        <f t="shared" si="67"/>
        <v>0</v>
      </c>
      <c r="M392">
        <v>2</v>
      </c>
      <c r="N392">
        <f t="shared" si="68"/>
        <v>1</v>
      </c>
      <c r="O392">
        <v>5</v>
      </c>
      <c r="P392">
        <f t="shared" si="66"/>
        <v>1</v>
      </c>
      <c r="Q392">
        <f t="shared" si="69"/>
        <v>1</v>
      </c>
      <c r="R392">
        <f t="shared" si="70"/>
        <v>0</v>
      </c>
      <c r="S392">
        <f t="shared" si="71"/>
        <v>0</v>
      </c>
      <c r="T392">
        <f t="shared" si="72"/>
        <v>0</v>
      </c>
      <c r="U392">
        <f t="shared" si="73"/>
        <v>0</v>
      </c>
      <c r="V392">
        <f t="shared" si="74"/>
        <v>0</v>
      </c>
      <c r="W392">
        <f t="shared" si="75"/>
        <v>0</v>
      </c>
    </row>
    <row r="393" spans="1:23" x14ac:dyDescent="0.45">
      <c r="A393" t="s">
        <v>67</v>
      </c>
      <c r="B393" t="s">
        <v>68</v>
      </c>
      <c r="C393">
        <v>3</v>
      </c>
      <c r="D393" t="s">
        <v>10</v>
      </c>
      <c r="E393">
        <v>6</v>
      </c>
      <c r="F393" t="s">
        <v>8</v>
      </c>
      <c r="G393" t="s">
        <v>110</v>
      </c>
      <c r="H393">
        <v>525000</v>
      </c>
      <c r="J393" t="s">
        <v>67</v>
      </c>
      <c r="K393">
        <v>525000</v>
      </c>
      <c r="L393">
        <f t="shared" si="67"/>
        <v>0</v>
      </c>
      <c r="M393">
        <v>3</v>
      </c>
      <c r="N393">
        <f t="shared" si="68"/>
        <v>0</v>
      </c>
      <c r="O393">
        <v>6</v>
      </c>
      <c r="P393">
        <f t="shared" si="66"/>
        <v>1</v>
      </c>
      <c r="Q393">
        <f t="shared" si="69"/>
        <v>0</v>
      </c>
      <c r="R393">
        <f t="shared" si="70"/>
        <v>1</v>
      </c>
      <c r="S393">
        <f t="shared" si="71"/>
        <v>0</v>
      </c>
      <c r="T393">
        <f t="shared" si="72"/>
        <v>0</v>
      </c>
      <c r="U393">
        <f t="shared" si="73"/>
        <v>0</v>
      </c>
      <c r="V393">
        <f t="shared" si="74"/>
        <v>0</v>
      </c>
      <c r="W393">
        <f t="shared" si="75"/>
        <v>0</v>
      </c>
    </row>
    <row r="394" spans="1:23" x14ac:dyDescent="0.45">
      <c r="A394" t="s">
        <v>67</v>
      </c>
      <c r="B394" t="s">
        <v>69</v>
      </c>
      <c r="C394">
        <v>3</v>
      </c>
      <c r="D394" t="s">
        <v>70</v>
      </c>
      <c r="E394">
        <v>5</v>
      </c>
      <c r="F394" t="s">
        <v>8</v>
      </c>
      <c r="G394" t="s">
        <v>109</v>
      </c>
      <c r="H394">
        <v>510000</v>
      </c>
      <c r="J394" t="s">
        <v>67</v>
      </c>
      <c r="K394">
        <v>510000</v>
      </c>
      <c r="L394">
        <f t="shared" si="67"/>
        <v>1</v>
      </c>
      <c r="M394">
        <v>3</v>
      </c>
      <c r="N394">
        <f t="shared" si="68"/>
        <v>1</v>
      </c>
      <c r="O394">
        <v>5</v>
      </c>
      <c r="P394">
        <f t="shared" si="66"/>
        <v>1</v>
      </c>
      <c r="Q394">
        <f t="shared" si="69"/>
        <v>1</v>
      </c>
      <c r="R394">
        <f t="shared" si="70"/>
        <v>0</v>
      </c>
      <c r="S394">
        <f t="shared" si="71"/>
        <v>0</v>
      </c>
      <c r="T394">
        <f t="shared" si="72"/>
        <v>0</v>
      </c>
      <c r="U394">
        <f t="shared" si="73"/>
        <v>0</v>
      </c>
      <c r="V394">
        <f t="shared" si="74"/>
        <v>0</v>
      </c>
      <c r="W394">
        <f t="shared" si="75"/>
        <v>0</v>
      </c>
    </row>
    <row r="395" spans="1:23" x14ac:dyDescent="0.45">
      <c r="A395" t="s">
        <v>67</v>
      </c>
      <c r="B395" t="s">
        <v>69</v>
      </c>
      <c r="C395">
        <v>3</v>
      </c>
      <c r="D395" t="s">
        <v>70</v>
      </c>
      <c r="E395">
        <v>4</v>
      </c>
      <c r="F395" t="s">
        <v>8</v>
      </c>
      <c r="G395" t="s">
        <v>110</v>
      </c>
      <c r="H395">
        <v>450000</v>
      </c>
      <c r="J395" t="s">
        <v>67</v>
      </c>
      <c r="K395">
        <v>450000</v>
      </c>
      <c r="L395">
        <f t="shared" si="67"/>
        <v>1</v>
      </c>
      <c r="M395">
        <v>3</v>
      </c>
      <c r="N395">
        <f t="shared" si="68"/>
        <v>1</v>
      </c>
      <c r="O395">
        <v>4</v>
      </c>
      <c r="P395">
        <f t="shared" si="66"/>
        <v>1</v>
      </c>
      <c r="Q395">
        <f t="shared" si="69"/>
        <v>0</v>
      </c>
      <c r="R395">
        <f t="shared" si="70"/>
        <v>1</v>
      </c>
      <c r="S395">
        <f t="shared" si="71"/>
        <v>0</v>
      </c>
      <c r="T395">
        <f t="shared" si="72"/>
        <v>0</v>
      </c>
      <c r="U395">
        <f t="shared" si="73"/>
        <v>0</v>
      </c>
      <c r="V395">
        <f t="shared" si="74"/>
        <v>0</v>
      </c>
      <c r="W395">
        <f t="shared" si="75"/>
        <v>0</v>
      </c>
    </row>
    <row r="396" spans="1:23" x14ac:dyDescent="0.45">
      <c r="A396" t="s">
        <v>67</v>
      </c>
      <c r="B396" t="s">
        <v>68</v>
      </c>
      <c r="C396">
        <v>3</v>
      </c>
      <c r="D396" t="s">
        <v>10</v>
      </c>
      <c r="E396">
        <v>4</v>
      </c>
      <c r="F396" t="s">
        <v>8</v>
      </c>
      <c r="G396" t="s">
        <v>110</v>
      </c>
      <c r="H396">
        <v>340000</v>
      </c>
      <c r="J396" t="s">
        <v>67</v>
      </c>
      <c r="K396">
        <v>340000</v>
      </c>
      <c r="L396">
        <f t="shared" si="67"/>
        <v>0</v>
      </c>
      <c r="M396">
        <v>3</v>
      </c>
      <c r="N396">
        <f t="shared" si="68"/>
        <v>0</v>
      </c>
      <c r="O396">
        <v>4</v>
      </c>
      <c r="P396">
        <f t="shared" si="66"/>
        <v>1</v>
      </c>
      <c r="Q396">
        <f t="shared" si="69"/>
        <v>0</v>
      </c>
      <c r="R396">
        <f t="shared" si="70"/>
        <v>1</v>
      </c>
      <c r="S396">
        <f t="shared" si="71"/>
        <v>0</v>
      </c>
      <c r="T396">
        <f t="shared" si="72"/>
        <v>0</v>
      </c>
      <c r="U396">
        <f t="shared" si="73"/>
        <v>0</v>
      </c>
      <c r="V396">
        <f t="shared" si="74"/>
        <v>0</v>
      </c>
      <c r="W396">
        <f t="shared" si="75"/>
        <v>0</v>
      </c>
    </row>
    <row r="397" spans="1:23" x14ac:dyDescent="0.45">
      <c r="A397" t="s">
        <v>67</v>
      </c>
      <c r="B397" t="s">
        <v>68</v>
      </c>
      <c r="C397">
        <v>2</v>
      </c>
      <c r="D397" t="s">
        <v>70</v>
      </c>
      <c r="E397">
        <v>5</v>
      </c>
      <c r="F397" t="s">
        <v>8</v>
      </c>
      <c r="G397" t="s">
        <v>109</v>
      </c>
      <c r="H397">
        <v>440000</v>
      </c>
      <c r="J397" t="s">
        <v>67</v>
      </c>
      <c r="K397">
        <v>440000</v>
      </c>
      <c r="L397">
        <f t="shared" si="67"/>
        <v>0</v>
      </c>
      <c r="M397">
        <v>2</v>
      </c>
      <c r="N397">
        <f t="shared" si="68"/>
        <v>1</v>
      </c>
      <c r="O397">
        <v>5</v>
      </c>
      <c r="P397">
        <f t="shared" si="66"/>
        <v>1</v>
      </c>
      <c r="Q397">
        <f t="shared" si="69"/>
        <v>1</v>
      </c>
      <c r="R397">
        <f t="shared" si="70"/>
        <v>0</v>
      </c>
      <c r="S397">
        <f t="shared" si="71"/>
        <v>0</v>
      </c>
      <c r="T397">
        <f t="shared" si="72"/>
        <v>0</v>
      </c>
      <c r="U397">
        <f t="shared" si="73"/>
        <v>0</v>
      </c>
      <c r="V397">
        <f t="shared" si="74"/>
        <v>0</v>
      </c>
      <c r="W397">
        <f t="shared" si="75"/>
        <v>0</v>
      </c>
    </row>
    <row r="398" spans="1:23" x14ac:dyDescent="0.45">
      <c r="A398" t="s">
        <v>67</v>
      </c>
      <c r="B398" t="s">
        <v>68</v>
      </c>
      <c r="C398">
        <v>5</v>
      </c>
      <c r="D398" t="s">
        <v>70</v>
      </c>
      <c r="E398">
        <v>5</v>
      </c>
      <c r="F398" t="s">
        <v>8</v>
      </c>
      <c r="G398" t="s">
        <v>110</v>
      </c>
      <c r="H398">
        <v>340000</v>
      </c>
      <c r="J398" t="s">
        <v>67</v>
      </c>
      <c r="K398">
        <v>340000</v>
      </c>
      <c r="L398">
        <f t="shared" si="67"/>
        <v>0</v>
      </c>
      <c r="M398">
        <v>5</v>
      </c>
      <c r="N398">
        <f t="shared" si="68"/>
        <v>1</v>
      </c>
      <c r="O398">
        <v>5</v>
      </c>
      <c r="P398">
        <f t="shared" si="66"/>
        <v>1</v>
      </c>
      <c r="Q398">
        <f t="shared" si="69"/>
        <v>0</v>
      </c>
      <c r="R398">
        <f t="shared" si="70"/>
        <v>1</v>
      </c>
      <c r="S398">
        <f t="shared" si="71"/>
        <v>0</v>
      </c>
      <c r="T398">
        <f t="shared" si="72"/>
        <v>0</v>
      </c>
      <c r="U398">
        <f t="shared" si="73"/>
        <v>0</v>
      </c>
      <c r="V398">
        <f t="shared" si="74"/>
        <v>0</v>
      </c>
      <c r="W398">
        <f t="shared" si="75"/>
        <v>0</v>
      </c>
    </row>
    <row r="399" spans="1:23" x14ac:dyDescent="0.45">
      <c r="A399" t="s">
        <v>67</v>
      </c>
      <c r="B399" t="s">
        <v>69</v>
      </c>
      <c r="C399">
        <v>2</v>
      </c>
      <c r="D399" t="s">
        <v>10</v>
      </c>
      <c r="E399">
        <v>5</v>
      </c>
      <c r="F399" t="s">
        <v>8</v>
      </c>
      <c r="G399" t="s">
        <v>109</v>
      </c>
      <c r="H399">
        <v>410000</v>
      </c>
      <c r="J399" t="s">
        <v>67</v>
      </c>
      <c r="K399">
        <v>410000</v>
      </c>
      <c r="L399">
        <f t="shared" si="67"/>
        <v>1</v>
      </c>
      <c r="M399">
        <v>2</v>
      </c>
      <c r="N399">
        <f t="shared" si="68"/>
        <v>0</v>
      </c>
      <c r="O399">
        <v>5</v>
      </c>
      <c r="P399">
        <f t="shared" si="66"/>
        <v>1</v>
      </c>
      <c r="Q399">
        <f t="shared" si="69"/>
        <v>1</v>
      </c>
      <c r="R399">
        <f t="shared" si="70"/>
        <v>0</v>
      </c>
      <c r="S399">
        <f t="shared" si="71"/>
        <v>0</v>
      </c>
      <c r="T399">
        <f t="shared" si="72"/>
        <v>0</v>
      </c>
      <c r="U399">
        <f t="shared" si="73"/>
        <v>0</v>
      </c>
      <c r="V399">
        <f t="shared" si="74"/>
        <v>0</v>
      </c>
      <c r="W399">
        <f t="shared" si="75"/>
        <v>0</v>
      </c>
    </row>
    <row r="400" spans="1:23" x14ac:dyDescent="0.45">
      <c r="A400" t="s">
        <v>67</v>
      </c>
      <c r="B400" t="s">
        <v>68</v>
      </c>
      <c r="C400">
        <v>2</v>
      </c>
      <c r="D400" t="s">
        <v>10</v>
      </c>
      <c r="E400">
        <v>5</v>
      </c>
      <c r="F400" t="s">
        <v>8</v>
      </c>
      <c r="G400" t="s">
        <v>109</v>
      </c>
      <c r="H400">
        <v>450000</v>
      </c>
      <c r="J400" t="s">
        <v>67</v>
      </c>
      <c r="K400">
        <v>450000</v>
      </c>
      <c r="L400">
        <f t="shared" si="67"/>
        <v>0</v>
      </c>
      <c r="M400">
        <v>2</v>
      </c>
      <c r="N400">
        <f t="shared" si="68"/>
        <v>0</v>
      </c>
      <c r="O400">
        <v>5</v>
      </c>
      <c r="P400">
        <f t="shared" si="66"/>
        <v>1</v>
      </c>
      <c r="Q400">
        <f t="shared" si="69"/>
        <v>1</v>
      </c>
      <c r="R400">
        <f t="shared" si="70"/>
        <v>0</v>
      </c>
      <c r="S400">
        <f t="shared" si="71"/>
        <v>0</v>
      </c>
      <c r="T400">
        <f t="shared" si="72"/>
        <v>0</v>
      </c>
      <c r="U400">
        <f t="shared" si="73"/>
        <v>0</v>
      </c>
      <c r="V400">
        <f t="shared" si="74"/>
        <v>0</v>
      </c>
      <c r="W400">
        <f t="shared" si="75"/>
        <v>0</v>
      </c>
    </row>
    <row r="401" spans="1:23" x14ac:dyDescent="0.45">
      <c r="A401" t="s">
        <v>67</v>
      </c>
      <c r="B401" t="s">
        <v>68</v>
      </c>
      <c r="C401">
        <v>3</v>
      </c>
      <c r="D401" t="s">
        <v>10</v>
      </c>
      <c r="E401">
        <v>5</v>
      </c>
      <c r="G401" t="s">
        <v>114</v>
      </c>
      <c r="H401">
        <v>200000</v>
      </c>
      <c r="J401" t="s">
        <v>67</v>
      </c>
      <c r="K401">
        <v>200000</v>
      </c>
      <c r="L401">
        <f t="shared" si="67"/>
        <v>0</v>
      </c>
      <c r="M401">
        <v>3</v>
      </c>
      <c r="N401">
        <f t="shared" si="68"/>
        <v>0</v>
      </c>
      <c r="O401">
        <v>5</v>
      </c>
      <c r="Q401">
        <f t="shared" si="69"/>
        <v>0</v>
      </c>
      <c r="R401">
        <f t="shared" si="70"/>
        <v>0</v>
      </c>
      <c r="S401">
        <f t="shared" si="71"/>
        <v>0</v>
      </c>
      <c r="T401">
        <f t="shared" si="72"/>
        <v>0</v>
      </c>
      <c r="U401">
        <f t="shared" si="73"/>
        <v>0</v>
      </c>
      <c r="V401">
        <f t="shared" si="74"/>
        <v>1</v>
      </c>
      <c r="W401">
        <f t="shared" si="75"/>
        <v>0</v>
      </c>
    </row>
    <row r="402" spans="1:23" x14ac:dyDescent="0.45">
      <c r="A402" t="s">
        <v>67</v>
      </c>
      <c r="B402" t="s">
        <v>69</v>
      </c>
      <c r="C402">
        <v>2</v>
      </c>
      <c r="D402" t="s">
        <v>10</v>
      </c>
      <c r="E402">
        <v>3</v>
      </c>
      <c r="F402" t="s">
        <v>8</v>
      </c>
      <c r="G402" t="s">
        <v>109</v>
      </c>
      <c r="H402">
        <v>420000</v>
      </c>
      <c r="J402" t="s">
        <v>67</v>
      </c>
      <c r="K402">
        <v>420000</v>
      </c>
      <c r="L402">
        <f t="shared" si="67"/>
        <v>1</v>
      </c>
      <c r="M402">
        <v>2</v>
      </c>
      <c r="N402">
        <f t="shared" si="68"/>
        <v>0</v>
      </c>
      <c r="O402">
        <v>3</v>
      </c>
      <c r="P402">
        <f t="shared" ref="P402:P408" si="76">IF(F402="Public sector",0,1)</f>
        <v>1</v>
      </c>
      <c r="Q402">
        <f t="shared" si="69"/>
        <v>1</v>
      </c>
      <c r="R402">
        <f t="shared" si="70"/>
        <v>0</v>
      </c>
      <c r="S402">
        <f t="shared" si="71"/>
        <v>0</v>
      </c>
      <c r="T402">
        <f t="shared" si="72"/>
        <v>0</v>
      </c>
      <c r="U402">
        <f t="shared" si="73"/>
        <v>0</v>
      </c>
      <c r="V402">
        <f t="shared" si="74"/>
        <v>0</v>
      </c>
      <c r="W402">
        <f t="shared" si="75"/>
        <v>0</v>
      </c>
    </row>
    <row r="403" spans="1:23" x14ac:dyDescent="0.45">
      <c r="A403" t="s">
        <v>67</v>
      </c>
      <c r="B403" t="s">
        <v>68</v>
      </c>
      <c r="C403">
        <v>3</v>
      </c>
      <c r="D403" t="s">
        <v>10</v>
      </c>
      <c r="E403">
        <v>4</v>
      </c>
      <c r="F403" t="s">
        <v>8</v>
      </c>
      <c r="G403" t="s">
        <v>110</v>
      </c>
      <c r="H403">
        <v>400000</v>
      </c>
      <c r="J403" t="s">
        <v>67</v>
      </c>
      <c r="K403">
        <v>400000</v>
      </c>
      <c r="L403">
        <f t="shared" si="67"/>
        <v>0</v>
      </c>
      <c r="M403">
        <v>3</v>
      </c>
      <c r="N403">
        <f t="shared" si="68"/>
        <v>0</v>
      </c>
      <c r="O403">
        <v>4</v>
      </c>
      <c r="P403">
        <f t="shared" si="76"/>
        <v>1</v>
      </c>
      <c r="Q403">
        <f t="shared" si="69"/>
        <v>0</v>
      </c>
      <c r="R403">
        <f t="shared" si="70"/>
        <v>1</v>
      </c>
      <c r="S403">
        <f t="shared" si="71"/>
        <v>0</v>
      </c>
      <c r="T403">
        <f t="shared" si="72"/>
        <v>0</v>
      </c>
      <c r="U403">
        <f t="shared" si="73"/>
        <v>0</v>
      </c>
      <c r="V403">
        <f t="shared" si="74"/>
        <v>0</v>
      </c>
      <c r="W403">
        <f t="shared" si="75"/>
        <v>0</v>
      </c>
    </row>
    <row r="404" spans="1:23" x14ac:dyDescent="0.45">
      <c r="A404" t="s">
        <v>67</v>
      </c>
      <c r="B404" t="s">
        <v>69</v>
      </c>
      <c r="C404">
        <v>3</v>
      </c>
      <c r="D404" t="s">
        <v>70</v>
      </c>
      <c r="E404">
        <v>6</v>
      </c>
      <c r="F404" t="s">
        <v>8</v>
      </c>
      <c r="G404" t="s">
        <v>109</v>
      </c>
      <c r="H404">
        <v>445000</v>
      </c>
      <c r="J404" t="s">
        <v>67</v>
      </c>
      <c r="K404">
        <v>445000</v>
      </c>
      <c r="L404">
        <f t="shared" si="67"/>
        <v>1</v>
      </c>
      <c r="M404">
        <v>3</v>
      </c>
      <c r="N404">
        <f t="shared" si="68"/>
        <v>1</v>
      </c>
      <c r="O404">
        <v>6</v>
      </c>
      <c r="P404">
        <f t="shared" si="76"/>
        <v>1</v>
      </c>
      <c r="Q404">
        <f t="shared" si="69"/>
        <v>1</v>
      </c>
      <c r="R404">
        <f t="shared" si="70"/>
        <v>0</v>
      </c>
      <c r="S404">
        <f t="shared" si="71"/>
        <v>0</v>
      </c>
      <c r="T404">
        <f t="shared" si="72"/>
        <v>0</v>
      </c>
      <c r="U404">
        <f t="shared" si="73"/>
        <v>0</v>
      </c>
      <c r="V404">
        <f t="shared" si="74"/>
        <v>0</v>
      </c>
      <c r="W404">
        <f t="shared" si="75"/>
        <v>0</v>
      </c>
    </row>
    <row r="405" spans="1:23" x14ac:dyDescent="0.45">
      <c r="A405" t="s">
        <v>67</v>
      </c>
      <c r="B405" t="s">
        <v>68</v>
      </c>
      <c r="C405">
        <v>2</v>
      </c>
      <c r="D405" t="s">
        <v>10</v>
      </c>
      <c r="E405">
        <v>4</v>
      </c>
      <c r="F405" t="s">
        <v>27</v>
      </c>
      <c r="G405" t="s">
        <v>112</v>
      </c>
      <c r="H405">
        <v>475000</v>
      </c>
      <c r="J405" t="s">
        <v>67</v>
      </c>
      <c r="K405">
        <v>475000</v>
      </c>
      <c r="L405">
        <f t="shared" si="67"/>
        <v>0</v>
      </c>
      <c r="M405">
        <v>2</v>
      </c>
      <c r="N405">
        <f t="shared" si="68"/>
        <v>0</v>
      </c>
      <c r="O405">
        <v>4</v>
      </c>
      <c r="P405">
        <f t="shared" si="76"/>
        <v>0</v>
      </c>
      <c r="Q405">
        <f t="shared" si="69"/>
        <v>0</v>
      </c>
      <c r="R405">
        <f t="shared" si="70"/>
        <v>0</v>
      </c>
      <c r="S405">
        <f t="shared" si="71"/>
        <v>0</v>
      </c>
      <c r="T405">
        <f t="shared" si="72"/>
        <v>1</v>
      </c>
      <c r="U405">
        <f t="shared" si="73"/>
        <v>0</v>
      </c>
      <c r="V405">
        <f t="shared" si="74"/>
        <v>0</v>
      </c>
      <c r="W405">
        <f t="shared" si="75"/>
        <v>0</v>
      </c>
    </row>
    <row r="406" spans="1:23" x14ac:dyDescent="0.45">
      <c r="A406" t="s">
        <v>67</v>
      </c>
      <c r="B406" t="s">
        <v>68</v>
      </c>
      <c r="C406">
        <v>2</v>
      </c>
      <c r="D406" t="s">
        <v>10</v>
      </c>
      <c r="E406">
        <v>5</v>
      </c>
      <c r="F406" t="s">
        <v>8</v>
      </c>
      <c r="G406" t="s">
        <v>110</v>
      </c>
      <c r="H406">
        <v>420000</v>
      </c>
      <c r="J406" t="s">
        <v>67</v>
      </c>
      <c r="K406">
        <v>420000</v>
      </c>
      <c r="L406">
        <f t="shared" si="67"/>
        <v>0</v>
      </c>
      <c r="M406">
        <v>2</v>
      </c>
      <c r="N406">
        <f t="shared" si="68"/>
        <v>0</v>
      </c>
      <c r="O406">
        <v>5</v>
      </c>
      <c r="P406">
        <f t="shared" si="76"/>
        <v>1</v>
      </c>
      <c r="Q406">
        <f t="shared" si="69"/>
        <v>0</v>
      </c>
      <c r="R406">
        <f t="shared" si="70"/>
        <v>1</v>
      </c>
      <c r="S406">
        <f t="shared" si="71"/>
        <v>0</v>
      </c>
      <c r="T406">
        <f t="shared" si="72"/>
        <v>0</v>
      </c>
      <c r="U406">
        <f t="shared" si="73"/>
        <v>0</v>
      </c>
      <c r="V406">
        <f t="shared" si="74"/>
        <v>0</v>
      </c>
      <c r="W406">
        <f t="shared" si="75"/>
        <v>0</v>
      </c>
    </row>
    <row r="407" spans="1:23" x14ac:dyDescent="0.45">
      <c r="A407" t="s">
        <v>67</v>
      </c>
      <c r="B407" t="s">
        <v>69</v>
      </c>
      <c r="C407">
        <v>3</v>
      </c>
      <c r="D407" t="s">
        <v>10</v>
      </c>
      <c r="E407">
        <v>5</v>
      </c>
      <c r="F407" t="s">
        <v>8</v>
      </c>
      <c r="G407" t="s">
        <v>112</v>
      </c>
      <c r="H407">
        <v>400000</v>
      </c>
      <c r="J407" t="s">
        <v>67</v>
      </c>
      <c r="K407">
        <v>400000</v>
      </c>
      <c r="L407">
        <f t="shared" si="67"/>
        <v>1</v>
      </c>
      <c r="M407">
        <v>3</v>
      </c>
      <c r="N407">
        <f t="shared" si="68"/>
        <v>0</v>
      </c>
      <c r="O407">
        <v>5</v>
      </c>
      <c r="P407">
        <f t="shared" si="76"/>
        <v>1</v>
      </c>
      <c r="Q407">
        <f t="shared" si="69"/>
        <v>0</v>
      </c>
      <c r="R407">
        <f t="shared" si="70"/>
        <v>0</v>
      </c>
      <c r="S407">
        <f t="shared" si="71"/>
        <v>0</v>
      </c>
      <c r="T407">
        <f t="shared" si="72"/>
        <v>1</v>
      </c>
      <c r="U407">
        <f t="shared" si="73"/>
        <v>0</v>
      </c>
      <c r="V407">
        <f t="shared" si="74"/>
        <v>0</v>
      </c>
      <c r="W407">
        <f t="shared" si="75"/>
        <v>0</v>
      </c>
    </row>
    <row r="408" spans="1:23" x14ac:dyDescent="0.45">
      <c r="A408" t="s">
        <v>67</v>
      </c>
      <c r="B408" t="s">
        <v>68</v>
      </c>
      <c r="C408">
        <v>2</v>
      </c>
      <c r="D408" t="s">
        <v>10</v>
      </c>
      <c r="E408">
        <v>5</v>
      </c>
      <c r="F408" t="s">
        <v>8</v>
      </c>
      <c r="G408" t="s">
        <v>109</v>
      </c>
      <c r="H408">
        <v>396000</v>
      </c>
      <c r="J408" t="s">
        <v>67</v>
      </c>
      <c r="K408">
        <v>396000</v>
      </c>
      <c r="L408">
        <f t="shared" si="67"/>
        <v>0</v>
      </c>
      <c r="M408">
        <v>2</v>
      </c>
      <c r="N408">
        <f t="shared" si="68"/>
        <v>0</v>
      </c>
      <c r="O408">
        <v>5</v>
      </c>
      <c r="P408">
        <f t="shared" si="76"/>
        <v>1</v>
      </c>
      <c r="Q408">
        <f t="shared" si="69"/>
        <v>1</v>
      </c>
      <c r="R408">
        <f t="shared" si="70"/>
        <v>0</v>
      </c>
      <c r="S408">
        <f t="shared" si="71"/>
        <v>0</v>
      </c>
      <c r="T408">
        <f t="shared" si="72"/>
        <v>0</v>
      </c>
      <c r="U408">
        <f t="shared" si="73"/>
        <v>0</v>
      </c>
      <c r="V408">
        <f t="shared" si="74"/>
        <v>0</v>
      </c>
      <c r="W408">
        <f t="shared" si="75"/>
        <v>0</v>
      </c>
    </row>
    <row r="409" spans="1:23" x14ac:dyDescent="0.45">
      <c r="A409" t="s">
        <v>67</v>
      </c>
      <c r="B409" t="s">
        <v>69</v>
      </c>
      <c r="C409">
        <v>1</v>
      </c>
      <c r="D409" t="s">
        <v>10</v>
      </c>
      <c r="E409">
        <v>4</v>
      </c>
      <c r="G409" t="s">
        <v>112</v>
      </c>
      <c r="H409">
        <v>600000</v>
      </c>
      <c r="J409" t="s">
        <v>67</v>
      </c>
      <c r="K409">
        <v>600000</v>
      </c>
      <c r="L409">
        <f t="shared" si="67"/>
        <v>1</v>
      </c>
      <c r="M409">
        <v>1</v>
      </c>
      <c r="N409">
        <f t="shared" si="68"/>
        <v>0</v>
      </c>
      <c r="O409">
        <v>4</v>
      </c>
      <c r="Q409">
        <f t="shared" si="69"/>
        <v>0</v>
      </c>
      <c r="R409">
        <f t="shared" si="70"/>
        <v>0</v>
      </c>
      <c r="S409">
        <f t="shared" si="71"/>
        <v>0</v>
      </c>
      <c r="T409">
        <f t="shared" si="72"/>
        <v>1</v>
      </c>
      <c r="U409">
        <f t="shared" si="73"/>
        <v>0</v>
      </c>
      <c r="V409">
        <f t="shared" si="74"/>
        <v>0</v>
      </c>
      <c r="W409">
        <f t="shared" si="75"/>
        <v>0</v>
      </c>
    </row>
    <row r="410" spans="1:23" x14ac:dyDescent="0.45">
      <c r="A410" t="s">
        <v>67</v>
      </c>
      <c r="B410" t="s">
        <v>69</v>
      </c>
      <c r="C410">
        <v>2</v>
      </c>
      <c r="D410" t="s">
        <v>10</v>
      </c>
      <c r="E410">
        <v>4</v>
      </c>
      <c r="F410" t="s">
        <v>8</v>
      </c>
      <c r="G410" t="s">
        <v>112</v>
      </c>
      <c r="H410">
        <v>400000</v>
      </c>
      <c r="J410" t="s">
        <v>67</v>
      </c>
      <c r="K410">
        <v>400000</v>
      </c>
      <c r="L410">
        <f t="shared" si="67"/>
        <v>1</v>
      </c>
      <c r="M410">
        <v>2</v>
      </c>
      <c r="N410">
        <f t="shared" si="68"/>
        <v>0</v>
      </c>
      <c r="O410">
        <v>4</v>
      </c>
      <c r="P410">
        <f>IF(F410="Public sector",0,1)</f>
        <v>1</v>
      </c>
      <c r="Q410">
        <f t="shared" si="69"/>
        <v>0</v>
      </c>
      <c r="R410">
        <f t="shared" si="70"/>
        <v>0</v>
      </c>
      <c r="S410">
        <f t="shared" si="71"/>
        <v>0</v>
      </c>
      <c r="T410">
        <f t="shared" si="72"/>
        <v>1</v>
      </c>
      <c r="U410">
        <f t="shared" si="73"/>
        <v>0</v>
      </c>
      <c r="V410">
        <f t="shared" si="74"/>
        <v>0</v>
      </c>
      <c r="W410">
        <f t="shared" si="75"/>
        <v>0</v>
      </c>
    </row>
    <row r="411" spans="1:23" x14ac:dyDescent="0.45">
      <c r="A411" t="s">
        <v>67</v>
      </c>
      <c r="B411" t="s">
        <v>68</v>
      </c>
      <c r="C411">
        <v>2</v>
      </c>
      <c r="D411" t="s">
        <v>70</v>
      </c>
      <c r="E411">
        <v>4</v>
      </c>
      <c r="F411" t="s">
        <v>8</v>
      </c>
      <c r="G411" t="s">
        <v>109</v>
      </c>
      <c r="H411">
        <v>470000</v>
      </c>
      <c r="J411" t="s">
        <v>67</v>
      </c>
      <c r="K411">
        <v>470000</v>
      </c>
      <c r="L411">
        <f t="shared" si="67"/>
        <v>0</v>
      </c>
      <c r="M411">
        <v>2</v>
      </c>
      <c r="N411">
        <f t="shared" si="68"/>
        <v>1</v>
      </c>
      <c r="O411">
        <v>4</v>
      </c>
      <c r="P411">
        <f>IF(F411="Public sector",0,1)</f>
        <v>1</v>
      </c>
      <c r="Q411">
        <f t="shared" si="69"/>
        <v>1</v>
      </c>
      <c r="R411">
        <f t="shared" si="70"/>
        <v>0</v>
      </c>
      <c r="S411">
        <f t="shared" si="71"/>
        <v>0</v>
      </c>
      <c r="T411">
        <f t="shared" si="72"/>
        <v>0</v>
      </c>
      <c r="U411">
        <f t="shared" si="73"/>
        <v>0</v>
      </c>
      <c r="V411">
        <f t="shared" si="74"/>
        <v>0</v>
      </c>
      <c r="W411">
        <f t="shared" si="75"/>
        <v>0</v>
      </c>
    </row>
    <row r="412" spans="1:23" x14ac:dyDescent="0.45">
      <c r="A412" t="s">
        <v>67</v>
      </c>
      <c r="B412" t="s">
        <v>69</v>
      </c>
      <c r="C412">
        <v>2</v>
      </c>
      <c r="D412" t="s">
        <v>70</v>
      </c>
      <c r="E412">
        <v>5</v>
      </c>
      <c r="F412" t="s">
        <v>27</v>
      </c>
      <c r="G412" t="s">
        <v>111</v>
      </c>
      <c r="H412">
        <v>449500</v>
      </c>
      <c r="J412" t="s">
        <v>67</v>
      </c>
      <c r="K412">
        <v>449500</v>
      </c>
      <c r="L412">
        <f t="shared" si="67"/>
        <v>1</v>
      </c>
      <c r="M412">
        <v>2</v>
      </c>
      <c r="N412">
        <f t="shared" si="68"/>
        <v>1</v>
      </c>
      <c r="O412">
        <v>5</v>
      </c>
      <c r="P412">
        <f>IF(F412="Public sector",0,1)</f>
        <v>0</v>
      </c>
      <c r="Q412">
        <f t="shared" si="69"/>
        <v>0</v>
      </c>
      <c r="R412">
        <f t="shared" si="70"/>
        <v>0</v>
      </c>
      <c r="S412">
        <f t="shared" si="71"/>
        <v>1</v>
      </c>
      <c r="T412">
        <f t="shared" si="72"/>
        <v>0</v>
      </c>
      <c r="U412">
        <f t="shared" si="73"/>
        <v>0</v>
      </c>
      <c r="V412">
        <f t="shared" si="74"/>
        <v>0</v>
      </c>
      <c r="W412">
        <f t="shared" si="75"/>
        <v>0</v>
      </c>
    </row>
    <row r="413" spans="1:23" x14ac:dyDescent="0.45">
      <c r="A413" t="s">
        <v>67</v>
      </c>
      <c r="B413" t="s">
        <v>68</v>
      </c>
      <c r="C413">
        <v>3</v>
      </c>
      <c r="D413" t="s">
        <v>70</v>
      </c>
      <c r="E413">
        <v>5</v>
      </c>
      <c r="F413" t="s">
        <v>8</v>
      </c>
      <c r="G413" t="s">
        <v>71</v>
      </c>
      <c r="H413">
        <v>435000</v>
      </c>
      <c r="J413" t="s">
        <v>67</v>
      </c>
      <c r="K413">
        <v>435000</v>
      </c>
      <c r="L413">
        <f t="shared" si="67"/>
        <v>0</v>
      </c>
      <c r="M413">
        <v>3</v>
      </c>
      <c r="N413">
        <f t="shared" si="68"/>
        <v>1</v>
      </c>
      <c r="O413">
        <v>5</v>
      </c>
      <c r="P413">
        <f>IF(F413="Public sector",0,1)</f>
        <v>1</v>
      </c>
      <c r="Q413">
        <f t="shared" si="69"/>
        <v>0</v>
      </c>
      <c r="R413">
        <f t="shared" si="70"/>
        <v>0</v>
      </c>
      <c r="S413">
        <f t="shared" si="71"/>
        <v>0</v>
      </c>
      <c r="T413">
        <f t="shared" si="72"/>
        <v>0</v>
      </c>
      <c r="U413">
        <f t="shared" si="73"/>
        <v>0</v>
      </c>
      <c r="V413">
        <f t="shared" si="74"/>
        <v>0</v>
      </c>
      <c r="W413">
        <f t="shared" si="75"/>
        <v>1</v>
      </c>
    </row>
    <row r="414" spans="1:23" x14ac:dyDescent="0.45">
      <c r="A414" t="s">
        <v>67</v>
      </c>
      <c r="B414" t="s">
        <v>68</v>
      </c>
      <c r="C414">
        <v>2</v>
      </c>
      <c r="D414" t="s">
        <v>70</v>
      </c>
      <c r="E414">
        <v>5</v>
      </c>
      <c r="G414" t="s">
        <v>71</v>
      </c>
      <c r="H414">
        <v>450000</v>
      </c>
      <c r="J414" t="s">
        <v>67</v>
      </c>
      <c r="K414">
        <v>450000</v>
      </c>
      <c r="L414">
        <f t="shared" si="67"/>
        <v>0</v>
      </c>
      <c r="M414">
        <v>2</v>
      </c>
      <c r="N414">
        <f t="shared" si="68"/>
        <v>1</v>
      </c>
      <c r="O414">
        <v>5</v>
      </c>
      <c r="Q414">
        <f t="shared" si="69"/>
        <v>0</v>
      </c>
      <c r="R414">
        <f t="shared" si="70"/>
        <v>0</v>
      </c>
      <c r="S414">
        <f t="shared" si="71"/>
        <v>0</v>
      </c>
      <c r="T414">
        <f t="shared" si="72"/>
        <v>0</v>
      </c>
      <c r="U414">
        <f t="shared" si="73"/>
        <v>0</v>
      </c>
      <c r="V414">
        <f t="shared" si="74"/>
        <v>0</v>
      </c>
      <c r="W414">
        <f t="shared" si="75"/>
        <v>1</v>
      </c>
    </row>
    <row r="415" spans="1:23" x14ac:dyDescent="0.45">
      <c r="A415" t="s">
        <v>67</v>
      </c>
      <c r="B415" t="s">
        <v>68</v>
      </c>
      <c r="C415">
        <v>2</v>
      </c>
      <c r="D415" t="s">
        <v>70</v>
      </c>
      <c r="E415">
        <v>5</v>
      </c>
      <c r="F415" t="s">
        <v>8</v>
      </c>
      <c r="G415" t="s">
        <v>113</v>
      </c>
      <c r="H415">
        <v>450000</v>
      </c>
      <c r="J415" t="s">
        <v>67</v>
      </c>
      <c r="K415">
        <v>450000</v>
      </c>
      <c r="L415">
        <f t="shared" si="67"/>
        <v>0</v>
      </c>
      <c r="M415">
        <v>2</v>
      </c>
      <c r="N415">
        <f t="shared" si="68"/>
        <v>1</v>
      </c>
      <c r="O415">
        <v>5</v>
      </c>
      <c r="P415">
        <f t="shared" ref="P415:P422" si="77">IF(F415="Public sector",0,1)</f>
        <v>1</v>
      </c>
      <c r="Q415">
        <f t="shared" si="69"/>
        <v>0</v>
      </c>
      <c r="R415">
        <f t="shared" si="70"/>
        <v>0</v>
      </c>
      <c r="S415">
        <f t="shared" si="71"/>
        <v>0</v>
      </c>
      <c r="T415">
        <f t="shared" si="72"/>
        <v>0</v>
      </c>
      <c r="U415">
        <f t="shared" si="73"/>
        <v>1</v>
      </c>
      <c r="V415">
        <f t="shared" si="74"/>
        <v>0</v>
      </c>
      <c r="W415">
        <f t="shared" si="75"/>
        <v>0</v>
      </c>
    </row>
    <row r="416" spans="1:23" x14ac:dyDescent="0.45">
      <c r="A416" t="s">
        <v>67</v>
      </c>
      <c r="B416" t="s">
        <v>68</v>
      </c>
      <c r="C416">
        <v>2</v>
      </c>
      <c r="D416" t="s">
        <v>10</v>
      </c>
      <c r="E416">
        <v>4</v>
      </c>
      <c r="F416" t="s">
        <v>8</v>
      </c>
      <c r="G416" t="s">
        <v>109</v>
      </c>
      <c r="H416">
        <v>550000</v>
      </c>
      <c r="J416" t="s">
        <v>67</v>
      </c>
      <c r="K416">
        <v>550000</v>
      </c>
      <c r="L416">
        <f t="shared" si="67"/>
        <v>0</v>
      </c>
      <c r="M416">
        <v>2</v>
      </c>
      <c r="N416">
        <f t="shared" si="68"/>
        <v>0</v>
      </c>
      <c r="O416">
        <v>4</v>
      </c>
      <c r="P416">
        <f t="shared" si="77"/>
        <v>1</v>
      </c>
      <c r="Q416">
        <f t="shared" si="69"/>
        <v>1</v>
      </c>
      <c r="R416">
        <f t="shared" si="70"/>
        <v>0</v>
      </c>
      <c r="S416">
        <f t="shared" si="71"/>
        <v>0</v>
      </c>
      <c r="T416">
        <f t="shared" si="72"/>
        <v>0</v>
      </c>
      <c r="U416">
        <f t="shared" si="73"/>
        <v>0</v>
      </c>
      <c r="V416">
        <f t="shared" si="74"/>
        <v>0</v>
      </c>
      <c r="W416">
        <f t="shared" si="75"/>
        <v>0</v>
      </c>
    </row>
    <row r="417" spans="1:23" x14ac:dyDescent="0.45">
      <c r="A417" t="s">
        <v>67</v>
      </c>
      <c r="B417" t="s">
        <v>69</v>
      </c>
      <c r="C417">
        <v>4</v>
      </c>
      <c r="D417" t="s">
        <v>70</v>
      </c>
      <c r="E417">
        <v>5</v>
      </c>
      <c r="F417" t="s">
        <v>8</v>
      </c>
      <c r="G417" t="s">
        <v>109</v>
      </c>
      <c r="H417">
        <v>600000</v>
      </c>
      <c r="J417" t="s">
        <v>67</v>
      </c>
      <c r="K417">
        <v>600000</v>
      </c>
      <c r="L417">
        <f t="shared" si="67"/>
        <v>1</v>
      </c>
      <c r="M417">
        <v>4</v>
      </c>
      <c r="N417">
        <f t="shared" si="68"/>
        <v>1</v>
      </c>
      <c r="O417">
        <v>5</v>
      </c>
      <c r="P417">
        <f t="shared" si="77"/>
        <v>1</v>
      </c>
      <c r="Q417">
        <f t="shared" si="69"/>
        <v>1</v>
      </c>
      <c r="R417">
        <f t="shared" si="70"/>
        <v>0</v>
      </c>
      <c r="S417">
        <f t="shared" si="71"/>
        <v>0</v>
      </c>
      <c r="T417">
        <f t="shared" si="72"/>
        <v>0</v>
      </c>
      <c r="U417">
        <f t="shared" si="73"/>
        <v>0</v>
      </c>
      <c r="V417">
        <f t="shared" si="74"/>
        <v>0</v>
      </c>
      <c r="W417">
        <f t="shared" si="75"/>
        <v>0</v>
      </c>
    </row>
    <row r="418" spans="1:23" x14ac:dyDescent="0.45">
      <c r="A418" t="s">
        <v>67</v>
      </c>
      <c r="B418" t="s">
        <v>69</v>
      </c>
      <c r="C418">
        <v>3</v>
      </c>
      <c r="D418" t="s">
        <v>10</v>
      </c>
      <c r="E418">
        <v>4</v>
      </c>
      <c r="F418" t="s">
        <v>8</v>
      </c>
      <c r="G418" t="s">
        <v>110</v>
      </c>
      <c r="H418">
        <v>700000</v>
      </c>
      <c r="J418" t="s">
        <v>67</v>
      </c>
      <c r="K418">
        <v>700000</v>
      </c>
      <c r="L418">
        <f t="shared" si="67"/>
        <v>1</v>
      </c>
      <c r="M418">
        <v>3</v>
      </c>
      <c r="N418">
        <f t="shared" si="68"/>
        <v>0</v>
      </c>
      <c r="O418">
        <v>4</v>
      </c>
      <c r="P418">
        <f t="shared" si="77"/>
        <v>1</v>
      </c>
      <c r="Q418">
        <f t="shared" si="69"/>
        <v>0</v>
      </c>
      <c r="R418">
        <f t="shared" si="70"/>
        <v>1</v>
      </c>
      <c r="S418">
        <f t="shared" si="71"/>
        <v>0</v>
      </c>
      <c r="T418">
        <f t="shared" si="72"/>
        <v>0</v>
      </c>
      <c r="U418">
        <f t="shared" si="73"/>
        <v>0</v>
      </c>
      <c r="V418">
        <f t="shared" si="74"/>
        <v>0</v>
      </c>
      <c r="W418">
        <f t="shared" si="75"/>
        <v>0</v>
      </c>
    </row>
    <row r="419" spans="1:23" x14ac:dyDescent="0.45">
      <c r="A419" t="s">
        <v>67</v>
      </c>
      <c r="B419" t="s">
        <v>69</v>
      </c>
      <c r="C419">
        <v>3</v>
      </c>
      <c r="D419" t="s">
        <v>10</v>
      </c>
      <c r="E419">
        <v>4</v>
      </c>
      <c r="F419" t="s">
        <v>8</v>
      </c>
      <c r="G419" t="s">
        <v>110</v>
      </c>
      <c r="H419">
        <v>300000</v>
      </c>
      <c r="J419" t="s">
        <v>67</v>
      </c>
      <c r="K419">
        <v>300000</v>
      </c>
      <c r="L419">
        <f t="shared" si="67"/>
        <v>1</v>
      </c>
      <c r="M419">
        <v>3</v>
      </c>
      <c r="N419">
        <f t="shared" si="68"/>
        <v>0</v>
      </c>
      <c r="O419">
        <v>4</v>
      </c>
      <c r="P419">
        <f t="shared" si="77"/>
        <v>1</v>
      </c>
      <c r="Q419">
        <f t="shared" si="69"/>
        <v>0</v>
      </c>
      <c r="R419">
        <f t="shared" si="70"/>
        <v>1</v>
      </c>
      <c r="S419">
        <f t="shared" si="71"/>
        <v>0</v>
      </c>
      <c r="T419">
        <f t="shared" si="72"/>
        <v>0</v>
      </c>
      <c r="U419">
        <f t="shared" si="73"/>
        <v>0</v>
      </c>
      <c r="V419">
        <f t="shared" si="74"/>
        <v>0</v>
      </c>
      <c r="W419">
        <f t="shared" si="75"/>
        <v>0</v>
      </c>
    </row>
    <row r="420" spans="1:23" x14ac:dyDescent="0.45">
      <c r="A420" t="s">
        <v>67</v>
      </c>
      <c r="B420" t="s">
        <v>68</v>
      </c>
      <c r="C420">
        <v>2</v>
      </c>
      <c r="D420" t="s">
        <v>10</v>
      </c>
      <c r="E420">
        <v>3</v>
      </c>
      <c r="F420" t="s">
        <v>8</v>
      </c>
      <c r="G420" t="s">
        <v>113</v>
      </c>
      <c r="H420">
        <v>390000</v>
      </c>
      <c r="J420" t="s">
        <v>67</v>
      </c>
      <c r="K420">
        <v>390000</v>
      </c>
      <c r="L420">
        <f t="shared" si="67"/>
        <v>0</v>
      </c>
      <c r="M420">
        <v>2</v>
      </c>
      <c r="N420">
        <f t="shared" si="68"/>
        <v>0</v>
      </c>
      <c r="O420">
        <v>3</v>
      </c>
      <c r="P420">
        <f t="shared" si="77"/>
        <v>1</v>
      </c>
      <c r="Q420">
        <f t="shared" si="69"/>
        <v>0</v>
      </c>
      <c r="R420">
        <f t="shared" si="70"/>
        <v>0</v>
      </c>
      <c r="S420">
        <f t="shared" si="71"/>
        <v>0</v>
      </c>
      <c r="T420">
        <f t="shared" si="72"/>
        <v>0</v>
      </c>
      <c r="U420">
        <f t="shared" si="73"/>
        <v>1</v>
      </c>
      <c r="V420">
        <f t="shared" si="74"/>
        <v>0</v>
      </c>
      <c r="W420">
        <f t="shared" si="75"/>
        <v>0</v>
      </c>
    </row>
    <row r="421" spans="1:23" x14ac:dyDescent="0.45">
      <c r="A421" t="s">
        <v>67</v>
      </c>
      <c r="B421" t="s">
        <v>69</v>
      </c>
      <c r="C421">
        <v>2</v>
      </c>
      <c r="D421" t="s">
        <v>70</v>
      </c>
      <c r="E421">
        <v>5</v>
      </c>
      <c r="F421" t="s">
        <v>8</v>
      </c>
      <c r="G421" t="s">
        <v>109</v>
      </c>
      <c r="H421">
        <v>445000</v>
      </c>
      <c r="J421" t="s">
        <v>67</v>
      </c>
      <c r="K421">
        <v>445000</v>
      </c>
      <c r="L421">
        <f t="shared" si="67"/>
        <v>1</v>
      </c>
      <c r="M421">
        <v>2</v>
      </c>
      <c r="N421">
        <f t="shared" si="68"/>
        <v>1</v>
      </c>
      <c r="O421">
        <v>5</v>
      </c>
      <c r="P421">
        <f t="shared" si="77"/>
        <v>1</v>
      </c>
      <c r="Q421">
        <f t="shared" si="69"/>
        <v>1</v>
      </c>
      <c r="R421">
        <f t="shared" si="70"/>
        <v>0</v>
      </c>
      <c r="S421">
        <f t="shared" si="71"/>
        <v>0</v>
      </c>
      <c r="T421">
        <f t="shared" si="72"/>
        <v>0</v>
      </c>
      <c r="U421">
        <f t="shared" si="73"/>
        <v>0</v>
      </c>
      <c r="V421">
        <f t="shared" si="74"/>
        <v>0</v>
      </c>
      <c r="W421">
        <f t="shared" si="75"/>
        <v>0</v>
      </c>
    </row>
    <row r="422" spans="1:23" x14ac:dyDescent="0.45">
      <c r="A422" t="s">
        <v>67</v>
      </c>
      <c r="B422" t="s">
        <v>69</v>
      </c>
      <c r="C422">
        <v>4</v>
      </c>
      <c r="D422" t="s">
        <v>70</v>
      </c>
      <c r="E422">
        <v>5</v>
      </c>
      <c r="F422" t="s">
        <v>27</v>
      </c>
      <c r="G422" t="s">
        <v>114</v>
      </c>
      <c r="H422">
        <v>505000</v>
      </c>
      <c r="J422" t="s">
        <v>67</v>
      </c>
      <c r="K422">
        <v>505000</v>
      </c>
      <c r="L422">
        <f t="shared" si="67"/>
        <v>1</v>
      </c>
      <c r="M422">
        <v>4</v>
      </c>
      <c r="N422">
        <f t="shared" si="68"/>
        <v>1</v>
      </c>
      <c r="O422">
        <v>5</v>
      </c>
      <c r="P422">
        <f t="shared" si="77"/>
        <v>0</v>
      </c>
      <c r="Q422">
        <f t="shared" si="69"/>
        <v>0</v>
      </c>
      <c r="R422">
        <f t="shared" si="70"/>
        <v>0</v>
      </c>
      <c r="S422">
        <f t="shared" si="71"/>
        <v>0</v>
      </c>
      <c r="T422">
        <f t="shared" si="72"/>
        <v>0</v>
      </c>
      <c r="U422">
        <f t="shared" si="73"/>
        <v>0</v>
      </c>
      <c r="V422">
        <f t="shared" si="74"/>
        <v>1</v>
      </c>
      <c r="W422">
        <f t="shared" si="75"/>
        <v>0</v>
      </c>
    </row>
    <row r="423" spans="1:23" x14ac:dyDescent="0.45">
      <c r="A423" t="s">
        <v>67</v>
      </c>
      <c r="B423" t="s">
        <v>68</v>
      </c>
      <c r="C423">
        <v>3</v>
      </c>
      <c r="D423" t="s">
        <v>10</v>
      </c>
      <c r="E423">
        <v>4</v>
      </c>
      <c r="G423" t="s">
        <v>109</v>
      </c>
      <c r="H423">
        <v>300000</v>
      </c>
      <c r="J423" t="s">
        <v>67</v>
      </c>
      <c r="K423">
        <v>300000</v>
      </c>
      <c r="L423">
        <f t="shared" si="67"/>
        <v>0</v>
      </c>
      <c r="M423">
        <v>3</v>
      </c>
      <c r="N423">
        <f t="shared" si="68"/>
        <v>0</v>
      </c>
      <c r="O423">
        <v>4</v>
      </c>
      <c r="Q423">
        <f t="shared" si="69"/>
        <v>1</v>
      </c>
      <c r="R423">
        <f t="shared" si="70"/>
        <v>0</v>
      </c>
      <c r="S423">
        <f t="shared" si="71"/>
        <v>0</v>
      </c>
      <c r="T423">
        <f t="shared" si="72"/>
        <v>0</v>
      </c>
      <c r="U423">
        <f t="shared" si="73"/>
        <v>0</v>
      </c>
      <c r="V423">
        <f t="shared" si="74"/>
        <v>0</v>
      </c>
      <c r="W423">
        <f t="shared" si="75"/>
        <v>0</v>
      </c>
    </row>
    <row r="424" spans="1:23" x14ac:dyDescent="0.45">
      <c r="A424" t="s">
        <v>67</v>
      </c>
      <c r="B424" t="s">
        <v>68</v>
      </c>
      <c r="C424">
        <v>2</v>
      </c>
      <c r="D424" t="s">
        <v>70</v>
      </c>
      <c r="E424">
        <v>5</v>
      </c>
      <c r="F424" t="s">
        <v>8</v>
      </c>
      <c r="G424" t="s">
        <v>71</v>
      </c>
      <c r="H424">
        <v>492000</v>
      </c>
      <c r="J424" t="s">
        <v>67</v>
      </c>
      <c r="K424">
        <v>492000</v>
      </c>
      <c r="L424">
        <f t="shared" si="67"/>
        <v>0</v>
      </c>
      <c r="M424">
        <v>2</v>
      </c>
      <c r="N424">
        <f t="shared" si="68"/>
        <v>1</v>
      </c>
      <c r="O424">
        <v>5</v>
      </c>
      <c r="P424">
        <f>IF(F424="Public sector",0,1)</f>
        <v>1</v>
      </c>
      <c r="Q424">
        <f t="shared" si="69"/>
        <v>0</v>
      </c>
      <c r="R424">
        <f t="shared" si="70"/>
        <v>0</v>
      </c>
      <c r="S424">
        <f t="shared" si="71"/>
        <v>0</v>
      </c>
      <c r="T424">
        <f t="shared" si="72"/>
        <v>0</v>
      </c>
      <c r="U424">
        <f t="shared" si="73"/>
        <v>0</v>
      </c>
      <c r="V424">
        <f t="shared" si="74"/>
        <v>0</v>
      </c>
      <c r="W424">
        <f t="shared" si="75"/>
        <v>1</v>
      </c>
    </row>
    <row r="425" spans="1:23" x14ac:dyDescent="0.45">
      <c r="A425" t="s">
        <v>67</v>
      </c>
      <c r="B425" t="s">
        <v>68</v>
      </c>
      <c r="C425">
        <v>2</v>
      </c>
      <c r="D425" t="s">
        <v>70</v>
      </c>
      <c r="E425">
        <v>5</v>
      </c>
      <c r="F425" t="s">
        <v>8</v>
      </c>
      <c r="G425" t="s">
        <v>111</v>
      </c>
      <c r="H425">
        <v>800000</v>
      </c>
      <c r="J425" t="s">
        <v>67</v>
      </c>
      <c r="K425">
        <v>800000</v>
      </c>
      <c r="L425">
        <f t="shared" si="67"/>
        <v>0</v>
      </c>
      <c r="M425">
        <v>2</v>
      </c>
      <c r="N425">
        <f t="shared" si="68"/>
        <v>1</v>
      </c>
      <c r="O425">
        <v>5</v>
      </c>
      <c r="P425">
        <f>IF(F425="Public sector",0,1)</f>
        <v>1</v>
      </c>
      <c r="Q425">
        <f t="shared" si="69"/>
        <v>0</v>
      </c>
      <c r="R425">
        <f t="shared" si="70"/>
        <v>0</v>
      </c>
      <c r="S425">
        <f t="shared" si="71"/>
        <v>1</v>
      </c>
      <c r="T425">
        <f t="shared" si="72"/>
        <v>0</v>
      </c>
      <c r="U425">
        <f t="shared" si="73"/>
        <v>0</v>
      </c>
      <c r="V425">
        <f t="shared" si="74"/>
        <v>0</v>
      </c>
      <c r="W425">
        <f t="shared" si="75"/>
        <v>0</v>
      </c>
    </row>
    <row r="426" spans="1:23" x14ac:dyDescent="0.45">
      <c r="A426" t="s">
        <v>67</v>
      </c>
      <c r="B426" t="s">
        <v>68</v>
      </c>
      <c r="C426">
        <v>2</v>
      </c>
      <c r="D426" t="s">
        <v>10</v>
      </c>
      <c r="E426">
        <v>4</v>
      </c>
      <c r="F426" t="s">
        <v>8</v>
      </c>
      <c r="G426" t="s">
        <v>110</v>
      </c>
      <c r="H426">
        <v>350000</v>
      </c>
      <c r="J426" t="s">
        <v>67</v>
      </c>
      <c r="K426">
        <v>350000</v>
      </c>
      <c r="L426">
        <f t="shared" si="67"/>
        <v>0</v>
      </c>
      <c r="M426">
        <v>2</v>
      </c>
      <c r="N426">
        <f t="shared" si="68"/>
        <v>0</v>
      </c>
      <c r="O426">
        <v>4</v>
      </c>
      <c r="P426">
        <f>IF(F426="Public sector",0,1)</f>
        <v>1</v>
      </c>
      <c r="Q426">
        <f t="shared" si="69"/>
        <v>0</v>
      </c>
      <c r="R426">
        <f t="shared" si="70"/>
        <v>1</v>
      </c>
      <c r="S426">
        <f t="shared" si="71"/>
        <v>0</v>
      </c>
      <c r="T426">
        <f t="shared" si="72"/>
        <v>0</v>
      </c>
      <c r="U426">
        <f t="shared" si="73"/>
        <v>0</v>
      </c>
      <c r="V426">
        <f t="shared" si="74"/>
        <v>0</v>
      </c>
      <c r="W426">
        <f t="shared" si="75"/>
        <v>0</v>
      </c>
    </row>
    <row r="427" spans="1:23" x14ac:dyDescent="0.45">
      <c r="A427" t="s">
        <v>67</v>
      </c>
      <c r="B427" t="s">
        <v>68</v>
      </c>
      <c r="C427">
        <v>2</v>
      </c>
      <c r="D427" t="s">
        <v>10</v>
      </c>
      <c r="E427">
        <v>5</v>
      </c>
      <c r="G427" t="s">
        <v>114</v>
      </c>
      <c r="H427">
        <v>270000</v>
      </c>
      <c r="J427" t="s">
        <v>67</v>
      </c>
      <c r="K427">
        <v>270000</v>
      </c>
      <c r="L427">
        <f t="shared" si="67"/>
        <v>0</v>
      </c>
      <c r="M427">
        <v>2</v>
      </c>
      <c r="N427">
        <f t="shared" si="68"/>
        <v>0</v>
      </c>
      <c r="O427">
        <v>5</v>
      </c>
      <c r="Q427">
        <f t="shared" si="69"/>
        <v>0</v>
      </c>
      <c r="R427">
        <f t="shared" si="70"/>
        <v>0</v>
      </c>
      <c r="S427">
        <f t="shared" si="71"/>
        <v>0</v>
      </c>
      <c r="T427">
        <f t="shared" si="72"/>
        <v>0</v>
      </c>
      <c r="U427">
        <f t="shared" si="73"/>
        <v>0</v>
      </c>
      <c r="V427">
        <f t="shared" si="74"/>
        <v>1</v>
      </c>
      <c r="W427">
        <f t="shared" si="75"/>
        <v>0</v>
      </c>
    </row>
    <row r="428" spans="1:23" x14ac:dyDescent="0.45">
      <c r="A428" t="s">
        <v>67</v>
      </c>
      <c r="B428" t="s">
        <v>68</v>
      </c>
      <c r="C428">
        <v>3</v>
      </c>
      <c r="D428" t="s">
        <v>70</v>
      </c>
      <c r="E428">
        <v>5</v>
      </c>
      <c r="F428" t="s">
        <v>8</v>
      </c>
      <c r="G428" t="s">
        <v>112</v>
      </c>
      <c r="H428">
        <v>550000</v>
      </c>
      <c r="J428" t="s">
        <v>67</v>
      </c>
      <c r="K428">
        <v>550000</v>
      </c>
      <c r="L428">
        <f t="shared" si="67"/>
        <v>0</v>
      </c>
      <c r="M428">
        <v>3</v>
      </c>
      <c r="N428">
        <f t="shared" si="68"/>
        <v>1</v>
      </c>
      <c r="O428">
        <v>5</v>
      </c>
      <c r="P428">
        <f>IF(F428="Public sector",0,1)</f>
        <v>1</v>
      </c>
      <c r="Q428">
        <f t="shared" si="69"/>
        <v>0</v>
      </c>
      <c r="R428">
        <f t="shared" si="70"/>
        <v>0</v>
      </c>
      <c r="S428">
        <f t="shared" si="71"/>
        <v>0</v>
      </c>
      <c r="T428">
        <f t="shared" si="72"/>
        <v>1</v>
      </c>
      <c r="U428">
        <f t="shared" si="73"/>
        <v>0</v>
      </c>
      <c r="V428">
        <f t="shared" si="74"/>
        <v>0</v>
      </c>
      <c r="W428">
        <f t="shared" si="75"/>
        <v>0</v>
      </c>
    </row>
    <row r="429" spans="1:23" x14ac:dyDescent="0.45">
      <c r="A429" t="s">
        <v>67</v>
      </c>
      <c r="B429" t="s">
        <v>69</v>
      </c>
      <c r="C429">
        <v>2</v>
      </c>
      <c r="D429" t="s">
        <v>10</v>
      </c>
      <c r="E429">
        <v>4</v>
      </c>
      <c r="G429" t="s">
        <v>110</v>
      </c>
      <c r="H429">
        <v>440000</v>
      </c>
      <c r="J429" t="s">
        <v>67</v>
      </c>
      <c r="K429">
        <v>440000</v>
      </c>
      <c r="L429">
        <f t="shared" si="67"/>
        <v>1</v>
      </c>
      <c r="M429">
        <v>2</v>
      </c>
      <c r="N429">
        <f t="shared" si="68"/>
        <v>0</v>
      </c>
      <c r="O429">
        <v>4</v>
      </c>
      <c r="Q429">
        <f t="shared" si="69"/>
        <v>0</v>
      </c>
      <c r="R429">
        <f t="shared" si="70"/>
        <v>1</v>
      </c>
      <c r="S429">
        <f t="shared" si="71"/>
        <v>0</v>
      </c>
      <c r="T429">
        <f t="shared" si="72"/>
        <v>0</v>
      </c>
      <c r="U429">
        <f t="shared" si="73"/>
        <v>0</v>
      </c>
      <c r="V429">
        <f t="shared" si="74"/>
        <v>0</v>
      </c>
      <c r="W429">
        <f t="shared" si="75"/>
        <v>0</v>
      </c>
    </row>
    <row r="430" spans="1:23" x14ac:dyDescent="0.45">
      <c r="A430" t="s">
        <v>67</v>
      </c>
      <c r="B430" t="s">
        <v>69</v>
      </c>
      <c r="C430">
        <v>1</v>
      </c>
      <c r="D430" t="s">
        <v>10</v>
      </c>
      <c r="E430">
        <v>4</v>
      </c>
      <c r="F430" t="s">
        <v>8</v>
      </c>
      <c r="G430" t="s">
        <v>109</v>
      </c>
      <c r="H430">
        <v>463000</v>
      </c>
      <c r="J430" t="s">
        <v>67</v>
      </c>
      <c r="K430">
        <v>463000</v>
      </c>
      <c r="L430">
        <f t="shared" si="67"/>
        <v>1</v>
      </c>
      <c r="M430">
        <v>1</v>
      </c>
      <c r="N430">
        <f t="shared" si="68"/>
        <v>0</v>
      </c>
      <c r="O430">
        <v>4</v>
      </c>
      <c r="P430">
        <f t="shared" ref="P430:P461" si="78">IF(F430="Public sector",0,1)</f>
        <v>1</v>
      </c>
      <c r="Q430">
        <f t="shared" si="69"/>
        <v>1</v>
      </c>
      <c r="R430">
        <f t="shared" si="70"/>
        <v>0</v>
      </c>
      <c r="S430">
        <f t="shared" si="71"/>
        <v>0</v>
      </c>
      <c r="T430">
        <f t="shared" si="72"/>
        <v>0</v>
      </c>
      <c r="U430">
        <f t="shared" si="73"/>
        <v>0</v>
      </c>
      <c r="V430">
        <f t="shared" si="74"/>
        <v>0</v>
      </c>
      <c r="W430">
        <f t="shared" si="75"/>
        <v>0</v>
      </c>
    </row>
    <row r="431" spans="1:23" x14ac:dyDescent="0.45">
      <c r="A431" t="s">
        <v>67</v>
      </c>
      <c r="B431" t="s">
        <v>68</v>
      </c>
      <c r="C431">
        <v>3</v>
      </c>
      <c r="D431" t="s">
        <v>70</v>
      </c>
      <c r="E431">
        <v>4</v>
      </c>
      <c r="F431" t="s">
        <v>27</v>
      </c>
      <c r="G431" t="s">
        <v>111</v>
      </c>
      <c r="H431">
        <v>497000</v>
      </c>
      <c r="J431" t="s">
        <v>67</v>
      </c>
      <c r="K431">
        <v>497000</v>
      </c>
      <c r="L431">
        <f t="shared" si="67"/>
        <v>0</v>
      </c>
      <c r="M431">
        <v>3</v>
      </c>
      <c r="N431">
        <f t="shared" si="68"/>
        <v>1</v>
      </c>
      <c r="O431">
        <v>4</v>
      </c>
      <c r="P431">
        <f t="shared" si="78"/>
        <v>0</v>
      </c>
      <c r="Q431">
        <f t="shared" si="69"/>
        <v>0</v>
      </c>
      <c r="R431">
        <f t="shared" si="70"/>
        <v>0</v>
      </c>
      <c r="S431">
        <f t="shared" si="71"/>
        <v>1</v>
      </c>
      <c r="T431">
        <f t="shared" si="72"/>
        <v>0</v>
      </c>
      <c r="U431">
        <f t="shared" si="73"/>
        <v>0</v>
      </c>
      <c r="V431">
        <f t="shared" si="74"/>
        <v>0</v>
      </c>
      <c r="W431">
        <f t="shared" si="75"/>
        <v>0</v>
      </c>
    </row>
    <row r="432" spans="1:23" x14ac:dyDescent="0.45">
      <c r="A432" t="s">
        <v>67</v>
      </c>
      <c r="B432" t="s">
        <v>69</v>
      </c>
      <c r="C432">
        <v>3</v>
      </c>
      <c r="D432" t="s">
        <v>70</v>
      </c>
      <c r="E432">
        <v>5</v>
      </c>
      <c r="F432" t="s">
        <v>8</v>
      </c>
      <c r="G432" t="s">
        <v>110</v>
      </c>
      <c r="H432">
        <v>465000</v>
      </c>
      <c r="J432" t="s">
        <v>67</v>
      </c>
      <c r="K432">
        <v>465000</v>
      </c>
      <c r="L432">
        <f t="shared" si="67"/>
        <v>1</v>
      </c>
      <c r="M432">
        <v>3</v>
      </c>
      <c r="N432">
        <f t="shared" si="68"/>
        <v>1</v>
      </c>
      <c r="O432">
        <v>5</v>
      </c>
      <c r="P432">
        <f t="shared" si="78"/>
        <v>1</v>
      </c>
      <c r="Q432">
        <f t="shared" si="69"/>
        <v>0</v>
      </c>
      <c r="R432">
        <f t="shared" si="70"/>
        <v>1</v>
      </c>
      <c r="S432">
        <f t="shared" si="71"/>
        <v>0</v>
      </c>
      <c r="T432">
        <f t="shared" si="72"/>
        <v>0</v>
      </c>
      <c r="U432">
        <f t="shared" si="73"/>
        <v>0</v>
      </c>
      <c r="V432">
        <f t="shared" si="74"/>
        <v>0</v>
      </c>
      <c r="W432">
        <f t="shared" si="75"/>
        <v>0</v>
      </c>
    </row>
    <row r="433" spans="1:23" x14ac:dyDescent="0.45">
      <c r="A433" t="s">
        <v>67</v>
      </c>
      <c r="B433" t="s">
        <v>68</v>
      </c>
      <c r="C433">
        <v>2</v>
      </c>
      <c r="D433" t="s">
        <v>10</v>
      </c>
      <c r="E433">
        <v>5</v>
      </c>
      <c r="F433" t="s">
        <v>8</v>
      </c>
      <c r="G433" t="s">
        <v>109</v>
      </c>
      <c r="H433">
        <v>380000</v>
      </c>
      <c r="J433" t="s">
        <v>67</v>
      </c>
      <c r="K433">
        <v>380000</v>
      </c>
      <c r="L433">
        <f t="shared" si="67"/>
        <v>0</v>
      </c>
      <c r="M433">
        <v>2</v>
      </c>
      <c r="N433">
        <f t="shared" si="68"/>
        <v>0</v>
      </c>
      <c r="O433">
        <v>5</v>
      </c>
      <c r="P433">
        <f t="shared" si="78"/>
        <v>1</v>
      </c>
      <c r="Q433">
        <f t="shared" si="69"/>
        <v>1</v>
      </c>
      <c r="R433">
        <f t="shared" si="70"/>
        <v>0</v>
      </c>
      <c r="S433">
        <f t="shared" si="71"/>
        <v>0</v>
      </c>
      <c r="T433">
        <f t="shared" si="72"/>
        <v>0</v>
      </c>
      <c r="U433">
        <f t="shared" si="73"/>
        <v>0</v>
      </c>
      <c r="V433">
        <f t="shared" si="74"/>
        <v>0</v>
      </c>
      <c r="W433">
        <f t="shared" si="75"/>
        <v>0</v>
      </c>
    </row>
    <row r="434" spans="1:23" x14ac:dyDescent="0.45">
      <c r="A434" t="s">
        <v>67</v>
      </c>
      <c r="B434" t="s">
        <v>69</v>
      </c>
      <c r="C434">
        <v>2</v>
      </c>
      <c r="D434" t="s">
        <v>10</v>
      </c>
      <c r="E434">
        <v>4</v>
      </c>
      <c r="F434" t="s">
        <v>8</v>
      </c>
      <c r="G434" t="s">
        <v>109</v>
      </c>
      <c r="H434">
        <v>420000</v>
      </c>
      <c r="J434" t="s">
        <v>67</v>
      </c>
      <c r="K434">
        <v>420000</v>
      </c>
      <c r="L434">
        <f t="shared" si="67"/>
        <v>1</v>
      </c>
      <c r="M434">
        <v>2</v>
      </c>
      <c r="N434">
        <f t="shared" si="68"/>
        <v>0</v>
      </c>
      <c r="O434">
        <v>4</v>
      </c>
      <c r="P434">
        <f t="shared" si="78"/>
        <v>1</v>
      </c>
      <c r="Q434">
        <f t="shared" si="69"/>
        <v>1</v>
      </c>
      <c r="R434">
        <f t="shared" si="70"/>
        <v>0</v>
      </c>
      <c r="S434">
        <f t="shared" si="71"/>
        <v>0</v>
      </c>
      <c r="T434">
        <f t="shared" si="72"/>
        <v>0</v>
      </c>
      <c r="U434">
        <f t="shared" si="73"/>
        <v>0</v>
      </c>
      <c r="V434">
        <f t="shared" si="74"/>
        <v>0</v>
      </c>
      <c r="W434">
        <f t="shared" si="75"/>
        <v>0</v>
      </c>
    </row>
    <row r="435" spans="1:23" x14ac:dyDescent="0.45">
      <c r="A435" t="s">
        <v>67</v>
      </c>
      <c r="B435" t="s">
        <v>69</v>
      </c>
      <c r="C435">
        <v>1</v>
      </c>
      <c r="D435" t="s">
        <v>10</v>
      </c>
      <c r="E435">
        <v>4</v>
      </c>
      <c r="F435" t="s">
        <v>8</v>
      </c>
      <c r="G435" t="s">
        <v>110</v>
      </c>
      <c r="H435">
        <v>500000</v>
      </c>
      <c r="J435" t="s">
        <v>67</v>
      </c>
      <c r="K435">
        <v>500000</v>
      </c>
      <c r="L435">
        <f t="shared" si="67"/>
        <v>1</v>
      </c>
      <c r="M435">
        <v>1</v>
      </c>
      <c r="N435">
        <f t="shared" si="68"/>
        <v>0</v>
      </c>
      <c r="O435">
        <v>4</v>
      </c>
      <c r="P435">
        <f t="shared" si="78"/>
        <v>1</v>
      </c>
      <c r="Q435">
        <f t="shared" si="69"/>
        <v>0</v>
      </c>
      <c r="R435">
        <f t="shared" si="70"/>
        <v>1</v>
      </c>
      <c r="S435">
        <f t="shared" si="71"/>
        <v>0</v>
      </c>
      <c r="T435">
        <f t="shared" si="72"/>
        <v>0</v>
      </c>
      <c r="U435">
        <f t="shared" si="73"/>
        <v>0</v>
      </c>
      <c r="V435">
        <f t="shared" si="74"/>
        <v>0</v>
      </c>
      <c r="W435">
        <f t="shared" si="75"/>
        <v>0</v>
      </c>
    </row>
    <row r="436" spans="1:23" x14ac:dyDescent="0.45">
      <c r="A436" t="s">
        <v>67</v>
      </c>
      <c r="B436" t="s">
        <v>68</v>
      </c>
      <c r="C436">
        <v>2</v>
      </c>
      <c r="D436" t="s">
        <v>10</v>
      </c>
      <c r="E436">
        <v>4</v>
      </c>
      <c r="F436" t="s">
        <v>8</v>
      </c>
      <c r="G436" t="s">
        <v>110</v>
      </c>
      <c r="H436">
        <v>370000</v>
      </c>
      <c r="J436" t="s">
        <v>67</v>
      </c>
      <c r="K436">
        <v>370000</v>
      </c>
      <c r="L436">
        <f t="shared" si="67"/>
        <v>0</v>
      </c>
      <c r="M436">
        <v>2</v>
      </c>
      <c r="N436">
        <f t="shared" si="68"/>
        <v>0</v>
      </c>
      <c r="O436">
        <v>4</v>
      </c>
      <c r="P436">
        <f t="shared" si="78"/>
        <v>1</v>
      </c>
      <c r="Q436">
        <f t="shared" si="69"/>
        <v>0</v>
      </c>
      <c r="R436">
        <f t="shared" si="70"/>
        <v>1</v>
      </c>
      <c r="S436">
        <f t="shared" si="71"/>
        <v>0</v>
      </c>
      <c r="T436">
        <f t="shared" si="72"/>
        <v>0</v>
      </c>
      <c r="U436">
        <f t="shared" si="73"/>
        <v>0</v>
      </c>
      <c r="V436">
        <f t="shared" si="74"/>
        <v>0</v>
      </c>
      <c r="W436">
        <f t="shared" si="75"/>
        <v>0</v>
      </c>
    </row>
    <row r="437" spans="1:23" x14ac:dyDescent="0.45">
      <c r="A437" t="s">
        <v>67</v>
      </c>
      <c r="B437" t="s">
        <v>69</v>
      </c>
      <c r="C437">
        <v>2</v>
      </c>
      <c r="D437" t="s">
        <v>70</v>
      </c>
      <c r="E437">
        <v>5</v>
      </c>
      <c r="F437" t="s">
        <v>8</v>
      </c>
      <c r="G437" t="s">
        <v>113</v>
      </c>
      <c r="H437">
        <v>450000</v>
      </c>
      <c r="J437" t="s">
        <v>67</v>
      </c>
      <c r="K437">
        <v>450000</v>
      </c>
      <c r="L437">
        <f t="shared" si="67"/>
        <v>1</v>
      </c>
      <c r="M437">
        <v>2</v>
      </c>
      <c r="N437">
        <f t="shared" si="68"/>
        <v>1</v>
      </c>
      <c r="O437">
        <v>5</v>
      </c>
      <c r="P437">
        <f t="shared" si="78"/>
        <v>1</v>
      </c>
      <c r="Q437">
        <f t="shared" si="69"/>
        <v>0</v>
      </c>
      <c r="R437">
        <f t="shared" si="70"/>
        <v>0</v>
      </c>
      <c r="S437">
        <f t="shared" si="71"/>
        <v>0</v>
      </c>
      <c r="T437">
        <f t="shared" si="72"/>
        <v>0</v>
      </c>
      <c r="U437">
        <f t="shared" si="73"/>
        <v>1</v>
      </c>
      <c r="V437">
        <f t="shared" si="74"/>
        <v>0</v>
      </c>
      <c r="W437">
        <f t="shared" si="75"/>
        <v>0</v>
      </c>
    </row>
    <row r="438" spans="1:23" x14ac:dyDescent="0.45">
      <c r="A438" t="s">
        <v>75</v>
      </c>
      <c r="B438" t="s">
        <v>69</v>
      </c>
      <c r="C438">
        <v>2</v>
      </c>
      <c r="D438" t="s">
        <v>10</v>
      </c>
      <c r="E438">
        <v>4</v>
      </c>
      <c r="F438" t="s">
        <v>8</v>
      </c>
      <c r="G438" t="s">
        <v>110</v>
      </c>
      <c r="H438">
        <v>360000</v>
      </c>
      <c r="J438" t="s">
        <v>75</v>
      </c>
      <c r="K438">
        <v>360000</v>
      </c>
      <c r="L438">
        <f t="shared" si="67"/>
        <v>1</v>
      </c>
      <c r="M438">
        <v>2</v>
      </c>
      <c r="N438">
        <f t="shared" si="68"/>
        <v>0</v>
      </c>
      <c r="O438">
        <v>4</v>
      </c>
      <c r="P438">
        <f t="shared" si="78"/>
        <v>1</v>
      </c>
      <c r="Q438">
        <f t="shared" si="69"/>
        <v>0</v>
      </c>
      <c r="R438">
        <f t="shared" si="70"/>
        <v>1</v>
      </c>
      <c r="S438">
        <f t="shared" si="71"/>
        <v>0</v>
      </c>
      <c r="T438">
        <f t="shared" si="72"/>
        <v>0</v>
      </c>
      <c r="U438">
        <f t="shared" si="73"/>
        <v>0</v>
      </c>
      <c r="V438">
        <f t="shared" si="74"/>
        <v>0</v>
      </c>
      <c r="W438">
        <f t="shared" si="75"/>
        <v>0</v>
      </c>
    </row>
    <row r="439" spans="1:23" x14ac:dyDescent="0.45">
      <c r="A439" t="s">
        <v>75</v>
      </c>
      <c r="B439" t="s">
        <v>68</v>
      </c>
      <c r="C439">
        <v>2</v>
      </c>
      <c r="D439" t="s">
        <v>10</v>
      </c>
      <c r="E439">
        <v>4</v>
      </c>
      <c r="F439" t="s">
        <v>8</v>
      </c>
      <c r="G439" t="s">
        <v>112</v>
      </c>
      <c r="H439">
        <v>400000</v>
      </c>
      <c r="J439" t="s">
        <v>75</v>
      </c>
      <c r="K439">
        <v>400000</v>
      </c>
      <c r="L439">
        <f t="shared" si="67"/>
        <v>0</v>
      </c>
      <c r="M439">
        <v>2</v>
      </c>
      <c r="N439">
        <f t="shared" si="68"/>
        <v>0</v>
      </c>
      <c r="O439">
        <v>4</v>
      </c>
      <c r="P439">
        <f t="shared" si="78"/>
        <v>1</v>
      </c>
      <c r="Q439">
        <f t="shared" si="69"/>
        <v>0</v>
      </c>
      <c r="R439">
        <f t="shared" si="70"/>
        <v>0</v>
      </c>
      <c r="S439">
        <f t="shared" si="71"/>
        <v>0</v>
      </c>
      <c r="T439">
        <f t="shared" si="72"/>
        <v>1</v>
      </c>
      <c r="U439">
        <f t="shared" si="73"/>
        <v>0</v>
      </c>
      <c r="V439">
        <f t="shared" si="74"/>
        <v>0</v>
      </c>
      <c r="W439">
        <f t="shared" si="75"/>
        <v>0</v>
      </c>
    </row>
    <row r="440" spans="1:23" x14ac:dyDescent="0.45">
      <c r="A440" t="s">
        <v>75</v>
      </c>
      <c r="B440" t="s">
        <v>69</v>
      </c>
      <c r="C440">
        <v>2</v>
      </c>
      <c r="D440" t="s">
        <v>10</v>
      </c>
      <c r="E440">
        <v>4</v>
      </c>
      <c r="F440" t="s">
        <v>8</v>
      </c>
      <c r="G440" t="s">
        <v>112</v>
      </c>
      <c r="H440">
        <v>450000</v>
      </c>
      <c r="J440" t="s">
        <v>75</v>
      </c>
      <c r="K440">
        <v>450000</v>
      </c>
      <c r="L440">
        <f t="shared" si="67"/>
        <v>1</v>
      </c>
      <c r="M440">
        <v>2</v>
      </c>
      <c r="N440">
        <f t="shared" si="68"/>
        <v>0</v>
      </c>
      <c r="O440">
        <v>4</v>
      </c>
      <c r="P440">
        <f t="shared" si="78"/>
        <v>1</v>
      </c>
      <c r="Q440">
        <f t="shared" si="69"/>
        <v>0</v>
      </c>
      <c r="R440">
        <f t="shared" si="70"/>
        <v>0</v>
      </c>
      <c r="S440">
        <f t="shared" si="71"/>
        <v>0</v>
      </c>
      <c r="T440">
        <f t="shared" si="72"/>
        <v>1</v>
      </c>
      <c r="U440">
        <f t="shared" si="73"/>
        <v>0</v>
      </c>
      <c r="V440">
        <f t="shared" si="74"/>
        <v>0</v>
      </c>
      <c r="W440">
        <f t="shared" si="75"/>
        <v>0</v>
      </c>
    </row>
    <row r="441" spans="1:23" x14ac:dyDescent="0.45">
      <c r="A441" t="s">
        <v>75</v>
      </c>
      <c r="B441" t="s">
        <v>69</v>
      </c>
      <c r="C441">
        <v>2</v>
      </c>
      <c r="D441" t="s">
        <v>70</v>
      </c>
      <c r="E441">
        <v>6</v>
      </c>
      <c r="F441" t="s">
        <v>8</v>
      </c>
      <c r="G441" t="s">
        <v>109</v>
      </c>
      <c r="H441">
        <v>522000</v>
      </c>
      <c r="J441" t="s">
        <v>75</v>
      </c>
      <c r="K441">
        <v>522000</v>
      </c>
      <c r="L441">
        <f t="shared" si="67"/>
        <v>1</v>
      </c>
      <c r="M441">
        <v>2</v>
      </c>
      <c r="N441">
        <f t="shared" si="68"/>
        <v>1</v>
      </c>
      <c r="O441">
        <v>6</v>
      </c>
      <c r="P441">
        <f t="shared" si="78"/>
        <v>1</v>
      </c>
      <c r="Q441">
        <f t="shared" si="69"/>
        <v>1</v>
      </c>
      <c r="R441">
        <f t="shared" si="70"/>
        <v>0</v>
      </c>
      <c r="S441">
        <f t="shared" si="71"/>
        <v>0</v>
      </c>
      <c r="T441">
        <f t="shared" si="72"/>
        <v>0</v>
      </c>
      <c r="U441">
        <f t="shared" si="73"/>
        <v>0</v>
      </c>
      <c r="V441">
        <f t="shared" si="74"/>
        <v>0</v>
      </c>
      <c r="W441">
        <f t="shared" si="75"/>
        <v>0</v>
      </c>
    </row>
    <row r="442" spans="1:23" x14ac:dyDescent="0.45">
      <c r="A442" t="s">
        <v>75</v>
      </c>
      <c r="B442" t="s">
        <v>68</v>
      </c>
      <c r="C442">
        <v>2</v>
      </c>
      <c r="D442" t="s">
        <v>10</v>
      </c>
      <c r="E442">
        <v>5</v>
      </c>
      <c r="F442" t="s">
        <v>8</v>
      </c>
      <c r="G442" t="s">
        <v>112</v>
      </c>
      <c r="H442">
        <v>450000</v>
      </c>
      <c r="J442" t="s">
        <v>75</v>
      </c>
      <c r="K442">
        <v>450000</v>
      </c>
      <c r="L442">
        <f t="shared" si="67"/>
        <v>0</v>
      </c>
      <c r="M442">
        <v>2</v>
      </c>
      <c r="N442">
        <f t="shared" si="68"/>
        <v>0</v>
      </c>
      <c r="O442">
        <v>5</v>
      </c>
      <c r="P442">
        <f t="shared" si="78"/>
        <v>1</v>
      </c>
      <c r="Q442">
        <f t="shared" si="69"/>
        <v>0</v>
      </c>
      <c r="R442">
        <f t="shared" si="70"/>
        <v>0</v>
      </c>
      <c r="S442">
        <f t="shared" si="71"/>
        <v>0</v>
      </c>
      <c r="T442">
        <f t="shared" si="72"/>
        <v>1</v>
      </c>
      <c r="U442">
        <f t="shared" si="73"/>
        <v>0</v>
      </c>
      <c r="V442">
        <f t="shared" si="74"/>
        <v>0</v>
      </c>
      <c r="W442">
        <f t="shared" si="75"/>
        <v>0</v>
      </c>
    </row>
    <row r="443" spans="1:23" x14ac:dyDescent="0.45">
      <c r="A443" t="s">
        <v>75</v>
      </c>
      <c r="B443" t="s">
        <v>68</v>
      </c>
      <c r="C443">
        <v>2</v>
      </c>
      <c r="D443" t="s">
        <v>70</v>
      </c>
      <c r="E443">
        <v>5</v>
      </c>
      <c r="F443" t="s">
        <v>8</v>
      </c>
      <c r="G443" t="s">
        <v>112</v>
      </c>
      <c r="H443">
        <v>500000</v>
      </c>
      <c r="J443" t="s">
        <v>75</v>
      </c>
      <c r="K443">
        <v>500000</v>
      </c>
      <c r="L443">
        <f t="shared" si="67"/>
        <v>0</v>
      </c>
      <c r="M443">
        <v>2</v>
      </c>
      <c r="N443">
        <f t="shared" si="68"/>
        <v>1</v>
      </c>
      <c r="O443">
        <v>5</v>
      </c>
      <c r="P443">
        <f t="shared" si="78"/>
        <v>1</v>
      </c>
      <c r="Q443">
        <f t="shared" si="69"/>
        <v>0</v>
      </c>
      <c r="R443">
        <f t="shared" si="70"/>
        <v>0</v>
      </c>
      <c r="S443">
        <f t="shared" si="71"/>
        <v>0</v>
      </c>
      <c r="T443">
        <f t="shared" si="72"/>
        <v>1</v>
      </c>
      <c r="U443">
        <f t="shared" si="73"/>
        <v>0</v>
      </c>
      <c r="V443">
        <f t="shared" si="74"/>
        <v>0</v>
      </c>
      <c r="W443">
        <f t="shared" si="75"/>
        <v>0</v>
      </c>
    </row>
    <row r="444" spans="1:23" x14ac:dyDescent="0.45">
      <c r="A444" t="s">
        <v>75</v>
      </c>
      <c r="B444" t="s">
        <v>69</v>
      </c>
      <c r="C444">
        <v>3</v>
      </c>
      <c r="D444" t="s">
        <v>70</v>
      </c>
      <c r="E444">
        <v>5</v>
      </c>
      <c r="F444" t="s">
        <v>8</v>
      </c>
      <c r="G444" t="s">
        <v>113</v>
      </c>
      <c r="H444">
        <v>510000</v>
      </c>
      <c r="J444" t="s">
        <v>75</v>
      </c>
      <c r="K444">
        <v>510000</v>
      </c>
      <c r="L444">
        <f t="shared" si="67"/>
        <v>1</v>
      </c>
      <c r="M444">
        <v>3</v>
      </c>
      <c r="N444">
        <f t="shared" si="68"/>
        <v>1</v>
      </c>
      <c r="O444">
        <v>5</v>
      </c>
      <c r="P444">
        <f t="shared" si="78"/>
        <v>1</v>
      </c>
      <c r="Q444">
        <f t="shared" si="69"/>
        <v>0</v>
      </c>
      <c r="R444">
        <f t="shared" si="70"/>
        <v>0</v>
      </c>
      <c r="S444">
        <f t="shared" si="71"/>
        <v>0</v>
      </c>
      <c r="T444">
        <f t="shared" si="72"/>
        <v>0</v>
      </c>
      <c r="U444">
        <f t="shared" si="73"/>
        <v>1</v>
      </c>
      <c r="V444">
        <f t="shared" si="74"/>
        <v>0</v>
      </c>
      <c r="W444">
        <f t="shared" si="75"/>
        <v>0</v>
      </c>
    </row>
    <row r="445" spans="1:23" x14ac:dyDescent="0.45">
      <c r="A445" t="s">
        <v>75</v>
      </c>
      <c r="B445" t="s">
        <v>68</v>
      </c>
      <c r="C445">
        <v>3</v>
      </c>
      <c r="D445" t="s">
        <v>70</v>
      </c>
      <c r="E445">
        <v>4</v>
      </c>
      <c r="F445" t="s">
        <v>8</v>
      </c>
      <c r="G445" t="s">
        <v>109</v>
      </c>
      <c r="H445">
        <v>514000</v>
      </c>
      <c r="J445" t="s">
        <v>75</v>
      </c>
      <c r="K445">
        <v>514000</v>
      </c>
      <c r="L445">
        <f t="shared" si="67"/>
        <v>0</v>
      </c>
      <c r="M445">
        <v>3</v>
      </c>
      <c r="N445">
        <f t="shared" si="68"/>
        <v>1</v>
      </c>
      <c r="O445">
        <v>4</v>
      </c>
      <c r="P445">
        <f t="shared" si="78"/>
        <v>1</v>
      </c>
      <c r="Q445">
        <f t="shared" si="69"/>
        <v>1</v>
      </c>
      <c r="R445">
        <f t="shared" si="70"/>
        <v>0</v>
      </c>
      <c r="S445">
        <f t="shared" si="71"/>
        <v>0</v>
      </c>
      <c r="T445">
        <f t="shared" si="72"/>
        <v>0</v>
      </c>
      <c r="U445">
        <f t="shared" si="73"/>
        <v>0</v>
      </c>
      <c r="V445">
        <f t="shared" si="74"/>
        <v>0</v>
      </c>
      <c r="W445">
        <f t="shared" si="75"/>
        <v>0</v>
      </c>
    </row>
    <row r="446" spans="1:23" x14ac:dyDescent="0.45">
      <c r="A446" t="s">
        <v>75</v>
      </c>
      <c r="B446" t="s">
        <v>68</v>
      </c>
      <c r="C446">
        <v>3</v>
      </c>
      <c r="D446" t="s">
        <v>10</v>
      </c>
      <c r="E446">
        <v>4</v>
      </c>
      <c r="F446" t="s">
        <v>8</v>
      </c>
      <c r="G446" t="s">
        <v>109</v>
      </c>
      <c r="H446">
        <v>360000</v>
      </c>
      <c r="J446" t="s">
        <v>75</v>
      </c>
      <c r="K446">
        <v>360000</v>
      </c>
      <c r="L446">
        <f t="shared" si="67"/>
        <v>0</v>
      </c>
      <c r="M446">
        <v>3</v>
      </c>
      <c r="N446">
        <f t="shared" si="68"/>
        <v>0</v>
      </c>
      <c r="O446">
        <v>4</v>
      </c>
      <c r="P446">
        <f t="shared" si="78"/>
        <v>1</v>
      </c>
      <c r="Q446">
        <f t="shared" si="69"/>
        <v>1</v>
      </c>
      <c r="R446">
        <f t="shared" si="70"/>
        <v>0</v>
      </c>
      <c r="S446">
        <f t="shared" si="71"/>
        <v>0</v>
      </c>
      <c r="T446">
        <f t="shared" si="72"/>
        <v>0</v>
      </c>
      <c r="U446">
        <f t="shared" si="73"/>
        <v>0</v>
      </c>
      <c r="V446">
        <f t="shared" si="74"/>
        <v>0</v>
      </c>
      <c r="W446">
        <f t="shared" si="75"/>
        <v>0</v>
      </c>
    </row>
    <row r="447" spans="1:23" x14ac:dyDescent="0.45">
      <c r="A447" t="s">
        <v>75</v>
      </c>
      <c r="B447" t="s">
        <v>69</v>
      </c>
      <c r="C447">
        <v>2</v>
      </c>
      <c r="D447" t="s">
        <v>70</v>
      </c>
      <c r="E447">
        <v>5</v>
      </c>
      <c r="F447" t="s">
        <v>8</v>
      </c>
      <c r="G447" t="s">
        <v>109</v>
      </c>
      <c r="H447">
        <v>500000</v>
      </c>
      <c r="J447" t="s">
        <v>75</v>
      </c>
      <c r="K447">
        <v>500000</v>
      </c>
      <c r="L447">
        <f t="shared" si="67"/>
        <v>1</v>
      </c>
      <c r="M447">
        <v>2</v>
      </c>
      <c r="N447">
        <f t="shared" si="68"/>
        <v>1</v>
      </c>
      <c r="O447">
        <v>5</v>
      </c>
      <c r="P447">
        <f t="shared" si="78"/>
        <v>1</v>
      </c>
      <c r="Q447">
        <f t="shared" si="69"/>
        <v>1</v>
      </c>
      <c r="R447">
        <f t="shared" si="70"/>
        <v>0</v>
      </c>
      <c r="S447">
        <f t="shared" si="71"/>
        <v>0</v>
      </c>
      <c r="T447">
        <f t="shared" si="72"/>
        <v>0</v>
      </c>
      <c r="U447">
        <f t="shared" si="73"/>
        <v>0</v>
      </c>
      <c r="V447">
        <f t="shared" si="74"/>
        <v>0</v>
      </c>
      <c r="W447">
        <f t="shared" si="75"/>
        <v>0</v>
      </c>
    </row>
    <row r="448" spans="1:23" x14ac:dyDescent="0.45">
      <c r="A448" t="s">
        <v>75</v>
      </c>
      <c r="B448" t="s">
        <v>69</v>
      </c>
      <c r="C448">
        <v>2</v>
      </c>
      <c r="D448" t="s">
        <v>70</v>
      </c>
      <c r="E448">
        <v>5</v>
      </c>
      <c r="F448" t="s">
        <v>8</v>
      </c>
      <c r="G448" t="s">
        <v>110</v>
      </c>
      <c r="H448">
        <v>540000</v>
      </c>
      <c r="J448" t="s">
        <v>75</v>
      </c>
      <c r="K448">
        <v>540000</v>
      </c>
      <c r="L448">
        <f t="shared" si="67"/>
        <v>1</v>
      </c>
      <c r="M448">
        <v>2</v>
      </c>
      <c r="N448">
        <f t="shared" si="68"/>
        <v>1</v>
      </c>
      <c r="O448">
        <v>5</v>
      </c>
      <c r="P448">
        <f t="shared" si="78"/>
        <v>1</v>
      </c>
      <c r="Q448">
        <f t="shared" si="69"/>
        <v>0</v>
      </c>
      <c r="R448">
        <f t="shared" si="70"/>
        <v>1</v>
      </c>
      <c r="S448">
        <f t="shared" si="71"/>
        <v>0</v>
      </c>
      <c r="T448">
        <f t="shared" si="72"/>
        <v>0</v>
      </c>
      <c r="U448">
        <f t="shared" si="73"/>
        <v>0</v>
      </c>
      <c r="V448">
        <f t="shared" si="74"/>
        <v>0</v>
      </c>
      <c r="W448">
        <f t="shared" si="75"/>
        <v>0</v>
      </c>
    </row>
    <row r="449" spans="1:23" x14ac:dyDescent="0.45">
      <c r="A449" t="s">
        <v>75</v>
      </c>
      <c r="B449" t="s">
        <v>68</v>
      </c>
      <c r="C449">
        <v>2</v>
      </c>
      <c r="D449" t="s">
        <v>70</v>
      </c>
      <c r="E449">
        <v>5</v>
      </c>
      <c r="F449" t="s">
        <v>8</v>
      </c>
      <c r="G449" t="s">
        <v>71</v>
      </c>
      <c r="H449">
        <v>450000</v>
      </c>
      <c r="J449" t="s">
        <v>75</v>
      </c>
      <c r="K449">
        <v>450000</v>
      </c>
      <c r="L449">
        <f t="shared" si="67"/>
        <v>0</v>
      </c>
      <c r="M449">
        <v>2</v>
      </c>
      <c r="N449">
        <f t="shared" si="68"/>
        <v>1</v>
      </c>
      <c r="O449">
        <v>5</v>
      </c>
      <c r="P449">
        <f t="shared" si="78"/>
        <v>1</v>
      </c>
      <c r="Q449">
        <f t="shared" si="69"/>
        <v>0</v>
      </c>
      <c r="R449">
        <f t="shared" si="70"/>
        <v>0</v>
      </c>
      <c r="S449">
        <f t="shared" si="71"/>
        <v>0</v>
      </c>
      <c r="T449">
        <f t="shared" si="72"/>
        <v>0</v>
      </c>
      <c r="U449">
        <f t="shared" si="73"/>
        <v>0</v>
      </c>
      <c r="V449">
        <f t="shared" si="74"/>
        <v>0</v>
      </c>
      <c r="W449">
        <f t="shared" si="75"/>
        <v>1</v>
      </c>
    </row>
    <row r="450" spans="1:23" x14ac:dyDescent="0.45">
      <c r="A450" t="s">
        <v>75</v>
      </c>
      <c r="B450" t="s">
        <v>69</v>
      </c>
      <c r="C450">
        <v>2</v>
      </c>
      <c r="D450" t="s">
        <v>10</v>
      </c>
      <c r="E450">
        <v>3</v>
      </c>
      <c r="F450" t="s">
        <v>8</v>
      </c>
      <c r="G450" t="s">
        <v>110</v>
      </c>
      <c r="H450">
        <v>720000</v>
      </c>
      <c r="J450" t="s">
        <v>75</v>
      </c>
      <c r="K450">
        <v>720000</v>
      </c>
      <c r="L450">
        <f t="shared" ref="L450:L513" si="79">IF(B450="F", 0, 1)</f>
        <v>1</v>
      </c>
      <c r="M450">
        <v>2</v>
      </c>
      <c r="N450">
        <f t="shared" ref="N450:N513" si="80">IF(D450="Bachelor",0,1)</f>
        <v>0</v>
      </c>
      <c r="O450">
        <v>3</v>
      </c>
      <c r="P450">
        <f t="shared" si="78"/>
        <v>1</v>
      </c>
      <c r="Q450">
        <f t="shared" ref="Q450:Q513" si="81">IF(G450="EFCAB", 1, 0)</f>
        <v>0</v>
      </c>
      <c r="R450">
        <f t="shared" ref="R450:R513" si="82">IF(G450="BRIP", 1, 0)</f>
        <v>1</v>
      </c>
      <c r="S450">
        <f t="shared" ref="S450:S513" si="83">IF(G450="PPS", 1, 0)</f>
        <v>0</v>
      </c>
      <c r="T450">
        <f t="shared" ref="T450:T513" si="84">IF(G450="TIMPT", 1, 0)</f>
        <v>0</v>
      </c>
      <c r="U450">
        <f t="shared" ref="U450:U513" si="85">IF(G450="TESLO", 1, 0)</f>
        <v>0</v>
      </c>
      <c r="V450">
        <f t="shared" ref="V450:V513" si="86">IF(G450="HRTAC", 1, 0)</f>
        <v>0</v>
      </c>
      <c r="W450">
        <f t="shared" ref="W450:W513" si="87">IF(G450="Other", 1, 0)</f>
        <v>0</v>
      </c>
    </row>
    <row r="451" spans="1:23" x14ac:dyDescent="0.45">
      <c r="A451" t="s">
        <v>75</v>
      </c>
      <c r="B451" t="s">
        <v>68</v>
      </c>
      <c r="C451">
        <v>2</v>
      </c>
      <c r="D451" t="s">
        <v>10</v>
      </c>
      <c r="E451">
        <v>5</v>
      </c>
      <c r="F451" t="s">
        <v>8</v>
      </c>
      <c r="G451" t="s">
        <v>109</v>
      </c>
      <c r="H451">
        <v>450000</v>
      </c>
      <c r="J451" t="s">
        <v>75</v>
      </c>
      <c r="K451">
        <v>450000</v>
      </c>
      <c r="L451">
        <f t="shared" si="79"/>
        <v>0</v>
      </c>
      <c r="M451">
        <v>2</v>
      </c>
      <c r="N451">
        <f t="shared" si="80"/>
        <v>0</v>
      </c>
      <c r="O451">
        <v>5</v>
      </c>
      <c r="P451">
        <f t="shared" si="78"/>
        <v>1</v>
      </c>
      <c r="Q451">
        <f t="shared" si="81"/>
        <v>1</v>
      </c>
      <c r="R451">
        <f t="shared" si="82"/>
        <v>0</v>
      </c>
      <c r="S451">
        <f t="shared" si="83"/>
        <v>0</v>
      </c>
      <c r="T451">
        <f t="shared" si="84"/>
        <v>0</v>
      </c>
      <c r="U451">
        <f t="shared" si="85"/>
        <v>0</v>
      </c>
      <c r="V451">
        <f t="shared" si="86"/>
        <v>0</v>
      </c>
      <c r="W451">
        <f t="shared" si="87"/>
        <v>0</v>
      </c>
    </row>
    <row r="452" spans="1:23" x14ac:dyDescent="0.45">
      <c r="A452" t="s">
        <v>75</v>
      </c>
      <c r="B452" t="s">
        <v>69</v>
      </c>
      <c r="C452">
        <v>2</v>
      </c>
      <c r="D452" t="s">
        <v>70</v>
      </c>
      <c r="E452">
        <v>5</v>
      </c>
      <c r="F452" t="s">
        <v>8</v>
      </c>
      <c r="G452" t="s">
        <v>110</v>
      </c>
      <c r="H452">
        <v>475000</v>
      </c>
      <c r="J452" t="s">
        <v>75</v>
      </c>
      <c r="K452">
        <v>475000</v>
      </c>
      <c r="L452">
        <f t="shared" si="79"/>
        <v>1</v>
      </c>
      <c r="M452">
        <v>2</v>
      </c>
      <c r="N452">
        <f t="shared" si="80"/>
        <v>1</v>
      </c>
      <c r="O452">
        <v>5</v>
      </c>
      <c r="P452">
        <f t="shared" si="78"/>
        <v>1</v>
      </c>
      <c r="Q452">
        <f t="shared" si="81"/>
        <v>0</v>
      </c>
      <c r="R452">
        <f t="shared" si="82"/>
        <v>1</v>
      </c>
      <c r="S452">
        <f t="shared" si="83"/>
        <v>0</v>
      </c>
      <c r="T452">
        <f t="shared" si="84"/>
        <v>0</v>
      </c>
      <c r="U452">
        <f t="shared" si="85"/>
        <v>0</v>
      </c>
      <c r="V452">
        <f t="shared" si="86"/>
        <v>0</v>
      </c>
      <c r="W452">
        <f t="shared" si="87"/>
        <v>0</v>
      </c>
    </row>
    <row r="453" spans="1:23" x14ac:dyDescent="0.45">
      <c r="A453" t="s">
        <v>75</v>
      </c>
      <c r="B453" t="s">
        <v>69</v>
      </c>
      <c r="C453">
        <v>3</v>
      </c>
      <c r="D453" t="s">
        <v>70</v>
      </c>
      <c r="E453">
        <v>4</v>
      </c>
      <c r="F453" t="s">
        <v>8</v>
      </c>
      <c r="G453" t="s">
        <v>109</v>
      </c>
      <c r="H453">
        <v>550000</v>
      </c>
      <c r="J453" t="s">
        <v>75</v>
      </c>
      <c r="K453">
        <v>550000</v>
      </c>
      <c r="L453">
        <f t="shared" si="79"/>
        <v>1</v>
      </c>
      <c r="M453">
        <v>3</v>
      </c>
      <c r="N453">
        <f t="shared" si="80"/>
        <v>1</v>
      </c>
      <c r="O453">
        <v>4</v>
      </c>
      <c r="P453">
        <f t="shared" si="78"/>
        <v>1</v>
      </c>
      <c r="Q453">
        <f t="shared" si="81"/>
        <v>1</v>
      </c>
      <c r="R453">
        <f t="shared" si="82"/>
        <v>0</v>
      </c>
      <c r="S453">
        <f t="shared" si="83"/>
        <v>0</v>
      </c>
      <c r="T453">
        <f t="shared" si="84"/>
        <v>0</v>
      </c>
      <c r="U453">
        <f t="shared" si="85"/>
        <v>0</v>
      </c>
      <c r="V453">
        <f t="shared" si="86"/>
        <v>0</v>
      </c>
      <c r="W453">
        <f t="shared" si="87"/>
        <v>0</v>
      </c>
    </row>
    <row r="454" spans="1:23" x14ac:dyDescent="0.45">
      <c r="A454" t="s">
        <v>75</v>
      </c>
      <c r="B454" t="s">
        <v>69</v>
      </c>
      <c r="C454">
        <v>3</v>
      </c>
      <c r="D454" t="s">
        <v>70</v>
      </c>
      <c r="E454">
        <v>4</v>
      </c>
      <c r="F454" t="s">
        <v>8</v>
      </c>
      <c r="G454" t="s">
        <v>109</v>
      </c>
      <c r="H454">
        <v>505000</v>
      </c>
      <c r="J454" t="s">
        <v>75</v>
      </c>
      <c r="K454">
        <v>505000</v>
      </c>
      <c r="L454">
        <f t="shared" si="79"/>
        <v>1</v>
      </c>
      <c r="M454">
        <v>3</v>
      </c>
      <c r="N454">
        <f t="shared" si="80"/>
        <v>1</v>
      </c>
      <c r="O454">
        <v>4</v>
      </c>
      <c r="P454">
        <f t="shared" si="78"/>
        <v>1</v>
      </c>
      <c r="Q454">
        <f t="shared" si="81"/>
        <v>1</v>
      </c>
      <c r="R454">
        <f t="shared" si="82"/>
        <v>0</v>
      </c>
      <c r="S454">
        <f t="shared" si="83"/>
        <v>0</v>
      </c>
      <c r="T454">
        <f t="shared" si="84"/>
        <v>0</v>
      </c>
      <c r="U454">
        <f t="shared" si="85"/>
        <v>0</v>
      </c>
      <c r="V454">
        <f t="shared" si="86"/>
        <v>0</v>
      </c>
      <c r="W454">
        <f t="shared" si="87"/>
        <v>0</v>
      </c>
    </row>
    <row r="455" spans="1:23" x14ac:dyDescent="0.45">
      <c r="A455" t="s">
        <v>75</v>
      </c>
      <c r="B455" t="s">
        <v>69</v>
      </c>
      <c r="C455">
        <v>3</v>
      </c>
      <c r="D455" t="s">
        <v>10</v>
      </c>
      <c r="E455">
        <v>5</v>
      </c>
      <c r="F455" t="s">
        <v>8</v>
      </c>
      <c r="G455" t="s">
        <v>109</v>
      </c>
      <c r="H455">
        <v>500000</v>
      </c>
      <c r="J455" t="s">
        <v>75</v>
      </c>
      <c r="K455">
        <v>500000</v>
      </c>
      <c r="L455">
        <f t="shared" si="79"/>
        <v>1</v>
      </c>
      <c r="M455">
        <v>3</v>
      </c>
      <c r="N455">
        <f t="shared" si="80"/>
        <v>0</v>
      </c>
      <c r="O455">
        <v>5</v>
      </c>
      <c r="P455">
        <f t="shared" si="78"/>
        <v>1</v>
      </c>
      <c r="Q455">
        <f t="shared" si="81"/>
        <v>1</v>
      </c>
      <c r="R455">
        <f t="shared" si="82"/>
        <v>0</v>
      </c>
      <c r="S455">
        <f t="shared" si="83"/>
        <v>0</v>
      </c>
      <c r="T455">
        <f t="shared" si="84"/>
        <v>0</v>
      </c>
      <c r="U455">
        <f t="shared" si="85"/>
        <v>0</v>
      </c>
      <c r="V455">
        <f t="shared" si="86"/>
        <v>0</v>
      </c>
      <c r="W455">
        <f t="shared" si="87"/>
        <v>0</v>
      </c>
    </row>
    <row r="456" spans="1:23" x14ac:dyDescent="0.45">
      <c r="A456" t="s">
        <v>75</v>
      </c>
      <c r="B456" t="s">
        <v>68</v>
      </c>
      <c r="C456">
        <v>3</v>
      </c>
      <c r="D456" t="s">
        <v>70</v>
      </c>
      <c r="E456">
        <v>6</v>
      </c>
      <c r="F456" t="s">
        <v>27</v>
      </c>
      <c r="G456" t="s">
        <v>111</v>
      </c>
      <c r="H456">
        <v>532000</v>
      </c>
      <c r="J456" t="s">
        <v>75</v>
      </c>
      <c r="K456">
        <v>532000</v>
      </c>
      <c r="L456">
        <f t="shared" si="79"/>
        <v>0</v>
      </c>
      <c r="M456">
        <v>3</v>
      </c>
      <c r="N456">
        <f t="shared" si="80"/>
        <v>1</v>
      </c>
      <c r="O456">
        <v>6</v>
      </c>
      <c r="P456">
        <f t="shared" si="78"/>
        <v>0</v>
      </c>
      <c r="Q456">
        <f t="shared" si="81"/>
        <v>0</v>
      </c>
      <c r="R456">
        <f t="shared" si="82"/>
        <v>0</v>
      </c>
      <c r="S456">
        <f t="shared" si="83"/>
        <v>1</v>
      </c>
      <c r="T456">
        <f t="shared" si="84"/>
        <v>0</v>
      </c>
      <c r="U456">
        <f t="shared" si="85"/>
        <v>0</v>
      </c>
      <c r="V456">
        <f t="shared" si="86"/>
        <v>0</v>
      </c>
      <c r="W456">
        <f t="shared" si="87"/>
        <v>0</v>
      </c>
    </row>
    <row r="457" spans="1:23" x14ac:dyDescent="0.45">
      <c r="A457" t="s">
        <v>75</v>
      </c>
      <c r="B457" t="s">
        <v>68</v>
      </c>
      <c r="C457">
        <v>2</v>
      </c>
      <c r="D457" t="s">
        <v>70</v>
      </c>
      <c r="E457">
        <v>5</v>
      </c>
      <c r="F457" t="s">
        <v>8</v>
      </c>
      <c r="G457" t="s">
        <v>109</v>
      </c>
      <c r="H457">
        <v>445000</v>
      </c>
      <c r="J457" t="s">
        <v>75</v>
      </c>
      <c r="K457">
        <v>445000</v>
      </c>
      <c r="L457">
        <f t="shared" si="79"/>
        <v>0</v>
      </c>
      <c r="M457">
        <v>2</v>
      </c>
      <c r="N457">
        <f t="shared" si="80"/>
        <v>1</v>
      </c>
      <c r="O457">
        <v>5</v>
      </c>
      <c r="P457">
        <f t="shared" si="78"/>
        <v>1</v>
      </c>
      <c r="Q457">
        <f t="shared" si="81"/>
        <v>1</v>
      </c>
      <c r="R457">
        <f t="shared" si="82"/>
        <v>0</v>
      </c>
      <c r="S457">
        <f t="shared" si="83"/>
        <v>0</v>
      </c>
      <c r="T457">
        <f t="shared" si="84"/>
        <v>0</v>
      </c>
      <c r="U457">
        <f t="shared" si="85"/>
        <v>0</v>
      </c>
      <c r="V457">
        <f t="shared" si="86"/>
        <v>0</v>
      </c>
      <c r="W457">
        <f t="shared" si="87"/>
        <v>0</v>
      </c>
    </row>
    <row r="458" spans="1:23" x14ac:dyDescent="0.45">
      <c r="A458" t="s">
        <v>75</v>
      </c>
      <c r="B458" t="s">
        <v>68</v>
      </c>
      <c r="C458">
        <v>2</v>
      </c>
      <c r="D458" t="s">
        <v>70</v>
      </c>
      <c r="E458">
        <v>6</v>
      </c>
      <c r="F458" t="s">
        <v>8</v>
      </c>
      <c r="G458" t="s">
        <v>112</v>
      </c>
      <c r="H458">
        <v>450000</v>
      </c>
      <c r="J458" t="s">
        <v>75</v>
      </c>
      <c r="K458">
        <v>450000</v>
      </c>
      <c r="L458">
        <f t="shared" si="79"/>
        <v>0</v>
      </c>
      <c r="M458">
        <v>2</v>
      </c>
      <c r="N458">
        <f t="shared" si="80"/>
        <v>1</v>
      </c>
      <c r="O458">
        <v>6</v>
      </c>
      <c r="P458">
        <f t="shared" si="78"/>
        <v>1</v>
      </c>
      <c r="Q458">
        <f t="shared" si="81"/>
        <v>0</v>
      </c>
      <c r="R458">
        <f t="shared" si="82"/>
        <v>0</v>
      </c>
      <c r="S458">
        <f t="shared" si="83"/>
        <v>0</v>
      </c>
      <c r="T458">
        <f t="shared" si="84"/>
        <v>1</v>
      </c>
      <c r="U458">
        <f t="shared" si="85"/>
        <v>0</v>
      </c>
      <c r="V458">
        <f t="shared" si="86"/>
        <v>0</v>
      </c>
      <c r="W458">
        <f t="shared" si="87"/>
        <v>0</v>
      </c>
    </row>
    <row r="459" spans="1:23" x14ac:dyDescent="0.45">
      <c r="A459" t="s">
        <v>75</v>
      </c>
      <c r="B459" t="s">
        <v>68</v>
      </c>
      <c r="C459">
        <v>5</v>
      </c>
      <c r="D459" t="s">
        <v>10</v>
      </c>
      <c r="E459">
        <v>4</v>
      </c>
      <c r="F459" t="s">
        <v>8</v>
      </c>
      <c r="G459" t="s">
        <v>109</v>
      </c>
      <c r="H459">
        <v>400000</v>
      </c>
      <c r="J459" t="s">
        <v>75</v>
      </c>
      <c r="K459">
        <v>400000</v>
      </c>
      <c r="L459">
        <f t="shared" si="79"/>
        <v>0</v>
      </c>
      <c r="M459">
        <v>5</v>
      </c>
      <c r="N459">
        <f t="shared" si="80"/>
        <v>0</v>
      </c>
      <c r="O459">
        <v>4</v>
      </c>
      <c r="P459">
        <f t="shared" si="78"/>
        <v>1</v>
      </c>
      <c r="Q459">
        <f t="shared" si="81"/>
        <v>1</v>
      </c>
      <c r="R459">
        <f t="shared" si="82"/>
        <v>0</v>
      </c>
      <c r="S459">
        <f t="shared" si="83"/>
        <v>0</v>
      </c>
      <c r="T459">
        <f t="shared" si="84"/>
        <v>0</v>
      </c>
      <c r="U459">
        <f t="shared" si="85"/>
        <v>0</v>
      </c>
      <c r="V459">
        <f t="shared" si="86"/>
        <v>0</v>
      </c>
      <c r="W459">
        <f t="shared" si="87"/>
        <v>0</v>
      </c>
    </row>
    <row r="460" spans="1:23" x14ac:dyDescent="0.45">
      <c r="A460" t="s">
        <v>75</v>
      </c>
      <c r="B460" t="s">
        <v>69</v>
      </c>
      <c r="C460">
        <v>2</v>
      </c>
      <c r="D460" t="s">
        <v>10</v>
      </c>
      <c r="E460">
        <v>4</v>
      </c>
      <c r="F460" t="s">
        <v>8</v>
      </c>
      <c r="G460" t="s">
        <v>109</v>
      </c>
      <c r="H460">
        <v>518000</v>
      </c>
      <c r="J460" t="s">
        <v>75</v>
      </c>
      <c r="K460">
        <v>518000</v>
      </c>
      <c r="L460">
        <f t="shared" si="79"/>
        <v>1</v>
      </c>
      <c r="M460">
        <v>2</v>
      </c>
      <c r="N460">
        <f t="shared" si="80"/>
        <v>0</v>
      </c>
      <c r="O460">
        <v>4</v>
      </c>
      <c r="P460">
        <f t="shared" si="78"/>
        <v>1</v>
      </c>
      <c r="Q460">
        <f t="shared" si="81"/>
        <v>1</v>
      </c>
      <c r="R460">
        <f t="shared" si="82"/>
        <v>0</v>
      </c>
      <c r="S460">
        <f t="shared" si="83"/>
        <v>0</v>
      </c>
      <c r="T460">
        <f t="shared" si="84"/>
        <v>0</v>
      </c>
      <c r="U460">
        <f t="shared" si="85"/>
        <v>0</v>
      </c>
      <c r="V460">
        <f t="shared" si="86"/>
        <v>0</v>
      </c>
      <c r="W460">
        <f t="shared" si="87"/>
        <v>0</v>
      </c>
    </row>
    <row r="461" spans="1:23" x14ac:dyDescent="0.45">
      <c r="A461" t="s">
        <v>75</v>
      </c>
      <c r="B461" t="s">
        <v>69</v>
      </c>
      <c r="C461">
        <v>3</v>
      </c>
      <c r="D461" t="s">
        <v>70</v>
      </c>
      <c r="E461">
        <v>5</v>
      </c>
      <c r="F461" t="s">
        <v>8</v>
      </c>
      <c r="G461" t="s">
        <v>112</v>
      </c>
      <c r="H461">
        <v>600000</v>
      </c>
      <c r="J461" t="s">
        <v>75</v>
      </c>
      <c r="K461">
        <v>600000</v>
      </c>
      <c r="L461">
        <f t="shared" si="79"/>
        <v>1</v>
      </c>
      <c r="M461">
        <v>3</v>
      </c>
      <c r="N461">
        <f t="shared" si="80"/>
        <v>1</v>
      </c>
      <c r="O461">
        <v>5</v>
      </c>
      <c r="P461">
        <f t="shared" si="78"/>
        <v>1</v>
      </c>
      <c r="Q461">
        <f t="shared" si="81"/>
        <v>0</v>
      </c>
      <c r="R461">
        <f t="shared" si="82"/>
        <v>0</v>
      </c>
      <c r="S461">
        <f t="shared" si="83"/>
        <v>0</v>
      </c>
      <c r="T461">
        <f t="shared" si="84"/>
        <v>1</v>
      </c>
      <c r="U461">
        <f t="shared" si="85"/>
        <v>0</v>
      </c>
      <c r="V461">
        <f t="shared" si="86"/>
        <v>0</v>
      </c>
      <c r="W461">
        <f t="shared" si="87"/>
        <v>0</v>
      </c>
    </row>
    <row r="462" spans="1:23" x14ac:dyDescent="0.45">
      <c r="A462" t="s">
        <v>75</v>
      </c>
      <c r="B462" t="s">
        <v>69</v>
      </c>
      <c r="C462">
        <v>2</v>
      </c>
      <c r="D462" t="s">
        <v>10</v>
      </c>
      <c r="E462">
        <v>4</v>
      </c>
      <c r="F462" t="s">
        <v>8</v>
      </c>
      <c r="G462" t="s">
        <v>109</v>
      </c>
      <c r="H462">
        <v>460000</v>
      </c>
      <c r="J462" t="s">
        <v>75</v>
      </c>
      <c r="K462">
        <v>460000</v>
      </c>
      <c r="L462">
        <f t="shared" si="79"/>
        <v>1</v>
      </c>
      <c r="M462">
        <v>2</v>
      </c>
      <c r="N462">
        <f t="shared" si="80"/>
        <v>0</v>
      </c>
      <c r="O462">
        <v>4</v>
      </c>
      <c r="P462">
        <f t="shared" ref="P462:P493" si="88">IF(F462="Public sector",0,1)</f>
        <v>1</v>
      </c>
      <c r="Q462">
        <f t="shared" si="81"/>
        <v>1</v>
      </c>
      <c r="R462">
        <f t="shared" si="82"/>
        <v>0</v>
      </c>
      <c r="S462">
        <f t="shared" si="83"/>
        <v>0</v>
      </c>
      <c r="T462">
        <f t="shared" si="84"/>
        <v>0</v>
      </c>
      <c r="U462">
        <f t="shared" si="85"/>
        <v>0</v>
      </c>
      <c r="V462">
        <f t="shared" si="86"/>
        <v>0</v>
      </c>
      <c r="W462">
        <f t="shared" si="87"/>
        <v>0</v>
      </c>
    </row>
    <row r="463" spans="1:23" x14ac:dyDescent="0.45">
      <c r="A463" t="s">
        <v>75</v>
      </c>
      <c r="B463" t="s">
        <v>68</v>
      </c>
      <c r="C463">
        <v>3</v>
      </c>
      <c r="D463" t="s">
        <v>70</v>
      </c>
      <c r="E463">
        <v>5</v>
      </c>
      <c r="F463" t="s">
        <v>27</v>
      </c>
      <c r="G463" t="s">
        <v>110</v>
      </c>
      <c r="H463">
        <v>523000</v>
      </c>
      <c r="J463" t="s">
        <v>75</v>
      </c>
      <c r="K463">
        <v>523000</v>
      </c>
      <c r="L463">
        <f t="shared" si="79"/>
        <v>0</v>
      </c>
      <c r="M463">
        <v>3</v>
      </c>
      <c r="N463">
        <f t="shared" si="80"/>
        <v>1</v>
      </c>
      <c r="O463">
        <v>5</v>
      </c>
      <c r="P463">
        <f t="shared" si="88"/>
        <v>0</v>
      </c>
      <c r="Q463">
        <f t="shared" si="81"/>
        <v>0</v>
      </c>
      <c r="R463">
        <f t="shared" si="82"/>
        <v>1</v>
      </c>
      <c r="S463">
        <f t="shared" si="83"/>
        <v>0</v>
      </c>
      <c r="T463">
        <f t="shared" si="84"/>
        <v>0</v>
      </c>
      <c r="U463">
        <f t="shared" si="85"/>
        <v>0</v>
      </c>
      <c r="V463">
        <f t="shared" si="86"/>
        <v>0</v>
      </c>
      <c r="W463">
        <f t="shared" si="87"/>
        <v>0</v>
      </c>
    </row>
    <row r="464" spans="1:23" x14ac:dyDescent="0.45">
      <c r="A464" t="s">
        <v>75</v>
      </c>
      <c r="B464" t="s">
        <v>69</v>
      </c>
      <c r="C464">
        <v>3</v>
      </c>
      <c r="D464" t="s">
        <v>70</v>
      </c>
      <c r="E464">
        <v>6</v>
      </c>
      <c r="F464" t="s">
        <v>8</v>
      </c>
      <c r="G464" t="s">
        <v>71</v>
      </c>
      <c r="H464">
        <v>480000</v>
      </c>
      <c r="J464" t="s">
        <v>75</v>
      </c>
      <c r="K464">
        <v>480000</v>
      </c>
      <c r="L464">
        <f t="shared" si="79"/>
        <v>1</v>
      </c>
      <c r="M464">
        <v>3</v>
      </c>
      <c r="N464">
        <f t="shared" si="80"/>
        <v>1</v>
      </c>
      <c r="O464">
        <v>6</v>
      </c>
      <c r="P464">
        <f t="shared" si="88"/>
        <v>1</v>
      </c>
      <c r="Q464">
        <f t="shared" si="81"/>
        <v>0</v>
      </c>
      <c r="R464">
        <f t="shared" si="82"/>
        <v>0</v>
      </c>
      <c r="S464">
        <f t="shared" si="83"/>
        <v>0</v>
      </c>
      <c r="T464">
        <f t="shared" si="84"/>
        <v>0</v>
      </c>
      <c r="U464">
        <f t="shared" si="85"/>
        <v>0</v>
      </c>
      <c r="V464">
        <f t="shared" si="86"/>
        <v>0</v>
      </c>
      <c r="W464">
        <f t="shared" si="87"/>
        <v>1</v>
      </c>
    </row>
    <row r="465" spans="1:23" x14ac:dyDescent="0.45">
      <c r="A465" t="s">
        <v>75</v>
      </c>
      <c r="B465" t="s">
        <v>69</v>
      </c>
      <c r="C465">
        <v>1</v>
      </c>
      <c r="D465" t="s">
        <v>10</v>
      </c>
      <c r="E465">
        <v>4</v>
      </c>
      <c r="F465" t="s">
        <v>8</v>
      </c>
      <c r="G465" t="s">
        <v>113</v>
      </c>
      <c r="H465">
        <v>650000</v>
      </c>
      <c r="J465" t="s">
        <v>75</v>
      </c>
      <c r="K465">
        <v>650000</v>
      </c>
      <c r="L465">
        <f t="shared" si="79"/>
        <v>1</v>
      </c>
      <c r="M465">
        <v>1</v>
      </c>
      <c r="N465">
        <f t="shared" si="80"/>
        <v>0</v>
      </c>
      <c r="O465">
        <v>4</v>
      </c>
      <c r="P465">
        <f t="shared" si="88"/>
        <v>1</v>
      </c>
      <c r="Q465">
        <f t="shared" si="81"/>
        <v>0</v>
      </c>
      <c r="R465">
        <f t="shared" si="82"/>
        <v>0</v>
      </c>
      <c r="S465">
        <f t="shared" si="83"/>
        <v>0</v>
      </c>
      <c r="T465">
        <f t="shared" si="84"/>
        <v>0</v>
      </c>
      <c r="U465">
        <f t="shared" si="85"/>
        <v>1</v>
      </c>
      <c r="V465">
        <f t="shared" si="86"/>
        <v>0</v>
      </c>
      <c r="W465">
        <f t="shared" si="87"/>
        <v>0</v>
      </c>
    </row>
    <row r="466" spans="1:23" x14ac:dyDescent="0.45">
      <c r="A466" t="s">
        <v>75</v>
      </c>
      <c r="B466" t="s">
        <v>68</v>
      </c>
      <c r="C466">
        <v>1</v>
      </c>
      <c r="D466" t="s">
        <v>10</v>
      </c>
      <c r="E466">
        <v>4</v>
      </c>
      <c r="F466" t="s">
        <v>8</v>
      </c>
      <c r="G466" t="s">
        <v>110</v>
      </c>
      <c r="H466">
        <v>300000</v>
      </c>
      <c r="J466" t="s">
        <v>75</v>
      </c>
      <c r="K466">
        <v>300000</v>
      </c>
      <c r="L466">
        <f t="shared" si="79"/>
        <v>0</v>
      </c>
      <c r="M466">
        <v>1</v>
      </c>
      <c r="N466">
        <f t="shared" si="80"/>
        <v>0</v>
      </c>
      <c r="O466">
        <v>4</v>
      </c>
      <c r="P466">
        <f t="shared" si="88"/>
        <v>1</v>
      </c>
      <c r="Q466">
        <f t="shared" si="81"/>
        <v>0</v>
      </c>
      <c r="R466">
        <f t="shared" si="82"/>
        <v>1</v>
      </c>
      <c r="S466">
        <f t="shared" si="83"/>
        <v>0</v>
      </c>
      <c r="T466">
        <f t="shared" si="84"/>
        <v>0</v>
      </c>
      <c r="U466">
        <f t="shared" si="85"/>
        <v>0</v>
      </c>
      <c r="V466">
        <f t="shared" si="86"/>
        <v>0</v>
      </c>
      <c r="W466">
        <f t="shared" si="87"/>
        <v>0</v>
      </c>
    </row>
    <row r="467" spans="1:23" x14ac:dyDescent="0.45">
      <c r="A467" t="s">
        <v>75</v>
      </c>
      <c r="B467" t="s">
        <v>68</v>
      </c>
      <c r="C467">
        <v>3</v>
      </c>
      <c r="D467" t="s">
        <v>70</v>
      </c>
      <c r="E467">
        <v>4</v>
      </c>
      <c r="F467" t="s">
        <v>8</v>
      </c>
      <c r="G467" t="s">
        <v>109</v>
      </c>
      <c r="H467">
        <v>445000</v>
      </c>
      <c r="J467" t="s">
        <v>75</v>
      </c>
      <c r="K467">
        <v>445000</v>
      </c>
      <c r="L467">
        <f t="shared" si="79"/>
        <v>0</v>
      </c>
      <c r="M467">
        <v>3</v>
      </c>
      <c r="N467">
        <f t="shared" si="80"/>
        <v>1</v>
      </c>
      <c r="O467">
        <v>4</v>
      </c>
      <c r="P467">
        <f t="shared" si="88"/>
        <v>1</v>
      </c>
      <c r="Q467">
        <f t="shared" si="81"/>
        <v>1</v>
      </c>
      <c r="R467">
        <f t="shared" si="82"/>
        <v>0</v>
      </c>
      <c r="S467">
        <f t="shared" si="83"/>
        <v>0</v>
      </c>
      <c r="T467">
        <f t="shared" si="84"/>
        <v>0</v>
      </c>
      <c r="U467">
        <f t="shared" si="85"/>
        <v>0</v>
      </c>
      <c r="V467">
        <f t="shared" si="86"/>
        <v>0</v>
      </c>
      <c r="W467">
        <f t="shared" si="87"/>
        <v>0</v>
      </c>
    </row>
    <row r="468" spans="1:23" x14ac:dyDescent="0.45">
      <c r="A468" t="s">
        <v>75</v>
      </c>
      <c r="B468" t="s">
        <v>69</v>
      </c>
      <c r="C468">
        <v>2</v>
      </c>
      <c r="D468" t="s">
        <v>70</v>
      </c>
      <c r="E468">
        <v>5</v>
      </c>
      <c r="F468" t="s">
        <v>8</v>
      </c>
      <c r="G468" t="s">
        <v>110</v>
      </c>
      <c r="H468">
        <v>430000</v>
      </c>
      <c r="J468" t="s">
        <v>75</v>
      </c>
      <c r="K468">
        <v>430000</v>
      </c>
      <c r="L468">
        <f t="shared" si="79"/>
        <v>1</v>
      </c>
      <c r="M468">
        <v>2</v>
      </c>
      <c r="N468">
        <f t="shared" si="80"/>
        <v>1</v>
      </c>
      <c r="O468">
        <v>5</v>
      </c>
      <c r="P468">
        <f t="shared" si="88"/>
        <v>1</v>
      </c>
      <c r="Q468">
        <f t="shared" si="81"/>
        <v>0</v>
      </c>
      <c r="R468">
        <f t="shared" si="82"/>
        <v>1</v>
      </c>
      <c r="S468">
        <f t="shared" si="83"/>
        <v>0</v>
      </c>
      <c r="T468">
        <f t="shared" si="84"/>
        <v>0</v>
      </c>
      <c r="U468">
        <f t="shared" si="85"/>
        <v>0</v>
      </c>
      <c r="V468">
        <f t="shared" si="86"/>
        <v>0</v>
      </c>
      <c r="W468">
        <f t="shared" si="87"/>
        <v>0</v>
      </c>
    </row>
    <row r="469" spans="1:23" x14ac:dyDescent="0.45">
      <c r="A469" t="s">
        <v>75</v>
      </c>
      <c r="B469" t="s">
        <v>69</v>
      </c>
      <c r="C469">
        <v>1</v>
      </c>
      <c r="D469" t="s">
        <v>10</v>
      </c>
      <c r="E469">
        <v>4</v>
      </c>
      <c r="F469" t="s">
        <v>8</v>
      </c>
      <c r="G469" t="s">
        <v>112</v>
      </c>
      <c r="H469">
        <v>500000</v>
      </c>
      <c r="J469" t="s">
        <v>75</v>
      </c>
      <c r="K469">
        <v>500000</v>
      </c>
      <c r="L469">
        <f t="shared" si="79"/>
        <v>1</v>
      </c>
      <c r="M469">
        <v>1</v>
      </c>
      <c r="N469">
        <f t="shared" si="80"/>
        <v>0</v>
      </c>
      <c r="O469">
        <v>4</v>
      </c>
      <c r="P469">
        <f t="shared" si="88"/>
        <v>1</v>
      </c>
      <c r="Q469">
        <f t="shared" si="81"/>
        <v>0</v>
      </c>
      <c r="R469">
        <f t="shared" si="82"/>
        <v>0</v>
      </c>
      <c r="S469">
        <f t="shared" si="83"/>
        <v>0</v>
      </c>
      <c r="T469">
        <f t="shared" si="84"/>
        <v>1</v>
      </c>
      <c r="U469">
        <f t="shared" si="85"/>
        <v>0</v>
      </c>
      <c r="V469">
        <f t="shared" si="86"/>
        <v>0</v>
      </c>
      <c r="W469">
        <f t="shared" si="87"/>
        <v>0</v>
      </c>
    </row>
    <row r="470" spans="1:23" x14ac:dyDescent="0.45">
      <c r="A470" t="s">
        <v>75</v>
      </c>
      <c r="B470" t="s">
        <v>69</v>
      </c>
      <c r="C470">
        <v>2</v>
      </c>
      <c r="D470" t="s">
        <v>10</v>
      </c>
      <c r="E470">
        <v>4</v>
      </c>
      <c r="F470" t="s">
        <v>8</v>
      </c>
      <c r="G470" t="s">
        <v>110</v>
      </c>
      <c r="H470">
        <v>360000</v>
      </c>
      <c r="J470" t="s">
        <v>75</v>
      </c>
      <c r="K470">
        <v>360000</v>
      </c>
      <c r="L470">
        <f t="shared" si="79"/>
        <v>1</v>
      </c>
      <c r="M470">
        <v>2</v>
      </c>
      <c r="N470">
        <f t="shared" si="80"/>
        <v>0</v>
      </c>
      <c r="O470">
        <v>4</v>
      </c>
      <c r="P470">
        <f t="shared" si="88"/>
        <v>1</v>
      </c>
      <c r="Q470">
        <f t="shared" si="81"/>
        <v>0</v>
      </c>
      <c r="R470">
        <f t="shared" si="82"/>
        <v>1</v>
      </c>
      <c r="S470">
        <f t="shared" si="83"/>
        <v>0</v>
      </c>
      <c r="T470">
        <f t="shared" si="84"/>
        <v>0</v>
      </c>
      <c r="U470">
        <f t="shared" si="85"/>
        <v>0</v>
      </c>
      <c r="V470">
        <f t="shared" si="86"/>
        <v>0</v>
      </c>
      <c r="W470">
        <f t="shared" si="87"/>
        <v>0</v>
      </c>
    </row>
    <row r="471" spans="1:23" x14ac:dyDescent="0.45">
      <c r="A471" t="s">
        <v>75</v>
      </c>
      <c r="B471" t="s">
        <v>68</v>
      </c>
      <c r="C471">
        <v>2</v>
      </c>
      <c r="D471" t="s">
        <v>70</v>
      </c>
      <c r="E471">
        <v>5</v>
      </c>
      <c r="F471" t="s">
        <v>8</v>
      </c>
      <c r="G471" t="s">
        <v>110</v>
      </c>
      <c r="H471">
        <v>500000</v>
      </c>
      <c r="J471" t="s">
        <v>75</v>
      </c>
      <c r="K471">
        <v>500000</v>
      </c>
      <c r="L471">
        <f t="shared" si="79"/>
        <v>0</v>
      </c>
      <c r="M471">
        <v>2</v>
      </c>
      <c r="N471">
        <f t="shared" si="80"/>
        <v>1</v>
      </c>
      <c r="O471">
        <v>5</v>
      </c>
      <c r="P471">
        <f t="shared" si="88"/>
        <v>1</v>
      </c>
      <c r="Q471">
        <f t="shared" si="81"/>
        <v>0</v>
      </c>
      <c r="R471">
        <f t="shared" si="82"/>
        <v>1</v>
      </c>
      <c r="S471">
        <f t="shared" si="83"/>
        <v>0</v>
      </c>
      <c r="T471">
        <f t="shared" si="84"/>
        <v>0</v>
      </c>
      <c r="U471">
        <f t="shared" si="85"/>
        <v>0</v>
      </c>
      <c r="V471">
        <f t="shared" si="86"/>
        <v>0</v>
      </c>
      <c r="W471">
        <f t="shared" si="87"/>
        <v>0</v>
      </c>
    </row>
    <row r="472" spans="1:23" x14ac:dyDescent="0.45">
      <c r="A472" t="s">
        <v>75</v>
      </c>
      <c r="B472" t="s">
        <v>68</v>
      </c>
      <c r="C472">
        <v>3</v>
      </c>
      <c r="D472" t="s">
        <v>70</v>
      </c>
      <c r="E472">
        <v>5</v>
      </c>
      <c r="F472" t="s">
        <v>8</v>
      </c>
      <c r="G472" t="s">
        <v>112</v>
      </c>
      <c r="H472">
        <v>500000</v>
      </c>
      <c r="J472" t="s">
        <v>75</v>
      </c>
      <c r="K472">
        <v>500000</v>
      </c>
      <c r="L472">
        <f t="shared" si="79"/>
        <v>0</v>
      </c>
      <c r="M472">
        <v>3</v>
      </c>
      <c r="N472">
        <f t="shared" si="80"/>
        <v>1</v>
      </c>
      <c r="O472">
        <v>5</v>
      </c>
      <c r="P472">
        <f t="shared" si="88"/>
        <v>1</v>
      </c>
      <c r="Q472">
        <f t="shared" si="81"/>
        <v>0</v>
      </c>
      <c r="R472">
        <f t="shared" si="82"/>
        <v>0</v>
      </c>
      <c r="S472">
        <f t="shared" si="83"/>
        <v>0</v>
      </c>
      <c r="T472">
        <f t="shared" si="84"/>
        <v>1</v>
      </c>
      <c r="U472">
        <f t="shared" si="85"/>
        <v>0</v>
      </c>
      <c r="V472">
        <f t="shared" si="86"/>
        <v>0</v>
      </c>
      <c r="W472">
        <f t="shared" si="87"/>
        <v>0</v>
      </c>
    </row>
    <row r="473" spans="1:23" x14ac:dyDescent="0.45">
      <c r="A473" t="s">
        <v>75</v>
      </c>
      <c r="B473" t="s">
        <v>68</v>
      </c>
      <c r="C473">
        <v>2</v>
      </c>
      <c r="D473" t="s">
        <v>10</v>
      </c>
      <c r="E473">
        <v>3</v>
      </c>
      <c r="F473" t="s">
        <v>8</v>
      </c>
      <c r="G473" t="s">
        <v>111</v>
      </c>
      <c r="H473">
        <v>450000</v>
      </c>
      <c r="J473" t="s">
        <v>75</v>
      </c>
      <c r="K473">
        <v>450000</v>
      </c>
      <c r="L473">
        <f t="shared" si="79"/>
        <v>0</v>
      </c>
      <c r="M473">
        <v>2</v>
      </c>
      <c r="N473">
        <f t="shared" si="80"/>
        <v>0</v>
      </c>
      <c r="O473">
        <v>3</v>
      </c>
      <c r="P473">
        <f t="shared" si="88"/>
        <v>1</v>
      </c>
      <c r="Q473">
        <f t="shared" si="81"/>
        <v>0</v>
      </c>
      <c r="R473">
        <f t="shared" si="82"/>
        <v>0</v>
      </c>
      <c r="S473">
        <f t="shared" si="83"/>
        <v>1</v>
      </c>
      <c r="T473">
        <f t="shared" si="84"/>
        <v>0</v>
      </c>
      <c r="U473">
        <f t="shared" si="85"/>
        <v>0</v>
      </c>
      <c r="V473">
        <f t="shared" si="86"/>
        <v>0</v>
      </c>
      <c r="W473">
        <f t="shared" si="87"/>
        <v>0</v>
      </c>
    </row>
    <row r="474" spans="1:23" x14ac:dyDescent="0.45">
      <c r="A474" t="s">
        <v>75</v>
      </c>
      <c r="B474" t="s">
        <v>69</v>
      </c>
      <c r="C474">
        <v>2</v>
      </c>
      <c r="D474" t="s">
        <v>70</v>
      </c>
      <c r="E474">
        <v>6</v>
      </c>
      <c r="F474" t="s">
        <v>8</v>
      </c>
      <c r="G474" t="s">
        <v>112</v>
      </c>
      <c r="H474">
        <v>500000</v>
      </c>
      <c r="J474" t="s">
        <v>75</v>
      </c>
      <c r="K474">
        <v>500000</v>
      </c>
      <c r="L474">
        <f t="shared" si="79"/>
        <v>1</v>
      </c>
      <c r="M474">
        <v>2</v>
      </c>
      <c r="N474">
        <f t="shared" si="80"/>
        <v>1</v>
      </c>
      <c r="O474">
        <v>6</v>
      </c>
      <c r="P474">
        <f t="shared" si="88"/>
        <v>1</v>
      </c>
      <c r="Q474">
        <f t="shared" si="81"/>
        <v>0</v>
      </c>
      <c r="R474">
        <f t="shared" si="82"/>
        <v>0</v>
      </c>
      <c r="S474">
        <f t="shared" si="83"/>
        <v>0</v>
      </c>
      <c r="T474">
        <f t="shared" si="84"/>
        <v>1</v>
      </c>
      <c r="U474">
        <f t="shared" si="85"/>
        <v>0</v>
      </c>
      <c r="V474">
        <f t="shared" si="86"/>
        <v>0</v>
      </c>
      <c r="W474">
        <f t="shared" si="87"/>
        <v>0</v>
      </c>
    </row>
    <row r="475" spans="1:23" x14ac:dyDescent="0.45">
      <c r="A475" t="s">
        <v>75</v>
      </c>
      <c r="B475" t="s">
        <v>68</v>
      </c>
      <c r="C475">
        <v>2</v>
      </c>
      <c r="D475" t="s">
        <v>10</v>
      </c>
      <c r="E475">
        <v>5</v>
      </c>
      <c r="F475" t="s">
        <v>8</v>
      </c>
      <c r="G475" t="s">
        <v>109</v>
      </c>
      <c r="H475">
        <v>410000</v>
      </c>
      <c r="J475" t="s">
        <v>75</v>
      </c>
      <c r="K475">
        <v>410000</v>
      </c>
      <c r="L475">
        <f t="shared" si="79"/>
        <v>0</v>
      </c>
      <c r="M475">
        <v>2</v>
      </c>
      <c r="N475">
        <f t="shared" si="80"/>
        <v>0</v>
      </c>
      <c r="O475">
        <v>5</v>
      </c>
      <c r="P475">
        <f t="shared" si="88"/>
        <v>1</v>
      </c>
      <c r="Q475">
        <f t="shared" si="81"/>
        <v>1</v>
      </c>
      <c r="R475">
        <f t="shared" si="82"/>
        <v>0</v>
      </c>
      <c r="S475">
        <f t="shared" si="83"/>
        <v>0</v>
      </c>
      <c r="T475">
        <f t="shared" si="84"/>
        <v>0</v>
      </c>
      <c r="U475">
        <f t="shared" si="85"/>
        <v>0</v>
      </c>
      <c r="V475">
        <f t="shared" si="86"/>
        <v>0</v>
      </c>
      <c r="W475">
        <f t="shared" si="87"/>
        <v>0</v>
      </c>
    </row>
    <row r="476" spans="1:23" x14ac:dyDescent="0.45">
      <c r="A476" t="s">
        <v>75</v>
      </c>
      <c r="B476" t="s">
        <v>68</v>
      </c>
      <c r="C476">
        <v>2</v>
      </c>
      <c r="D476" t="s">
        <v>70</v>
      </c>
      <c r="E476">
        <v>5</v>
      </c>
      <c r="F476" t="s">
        <v>8</v>
      </c>
      <c r="G476" t="s">
        <v>112</v>
      </c>
      <c r="H476">
        <v>460000</v>
      </c>
      <c r="J476" t="s">
        <v>75</v>
      </c>
      <c r="K476">
        <v>460000</v>
      </c>
      <c r="L476">
        <f t="shared" si="79"/>
        <v>0</v>
      </c>
      <c r="M476">
        <v>2</v>
      </c>
      <c r="N476">
        <f t="shared" si="80"/>
        <v>1</v>
      </c>
      <c r="O476">
        <v>5</v>
      </c>
      <c r="P476">
        <f t="shared" si="88"/>
        <v>1</v>
      </c>
      <c r="Q476">
        <f t="shared" si="81"/>
        <v>0</v>
      </c>
      <c r="R476">
        <f t="shared" si="82"/>
        <v>0</v>
      </c>
      <c r="S476">
        <f t="shared" si="83"/>
        <v>0</v>
      </c>
      <c r="T476">
        <f t="shared" si="84"/>
        <v>1</v>
      </c>
      <c r="U476">
        <f t="shared" si="85"/>
        <v>0</v>
      </c>
      <c r="V476">
        <f t="shared" si="86"/>
        <v>0</v>
      </c>
      <c r="W476">
        <f t="shared" si="87"/>
        <v>0</v>
      </c>
    </row>
    <row r="477" spans="1:23" x14ac:dyDescent="0.45">
      <c r="A477" t="s">
        <v>75</v>
      </c>
      <c r="B477" t="s">
        <v>69</v>
      </c>
      <c r="C477">
        <v>2</v>
      </c>
      <c r="D477" t="s">
        <v>10</v>
      </c>
      <c r="E477">
        <v>4</v>
      </c>
      <c r="F477" t="s">
        <v>8</v>
      </c>
      <c r="G477" t="s">
        <v>109</v>
      </c>
      <c r="H477">
        <v>450000</v>
      </c>
      <c r="J477" t="s">
        <v>75</v>
      </c>
      <c r="K477">
        <v>450000</v>
      </c>
      <c r="L477">
        <f t="shared" si="79"/>
        <v>1</v>
      </c>
      <c r="M477">
        <v>2</v>
      </c>
      <c r="N477">
        <f t="shared" si="80"/>
        <v>0</v>
      </c>
      <c r="O477">
        <v>4</v>
      </c>
      <c r="P477">
        <f t="shared" si="88"/>
        <v>1</v>
      </c>
      <c r="Q477">
        <f t="shared" si="81"/>
        <v>1</v>
      </c>
      <c r="R477">
        <f t="shared" si="82"/>
        <v>0</v>
      </c>
      <c r="S477">
        <f t="shared" si="83"/>
        <v>0</v>
      </c>
      <c r="T477">
        <f t="shared" si="84"/>
        <v>0</v>
      </c>
      <c r="U477">
        <f t="shared" si="85"/>
        <v>0</v>
      </c>
      <c r="V477">
        <f t="shared" si="86"/>
        <v>0</v>
      </c>
      <c r="W477">
        <f t="shared" si="87"/>
        <v>0</v>
      </c>
    </row>
    <row r="478" spans="1:23" x14ac:dyDescent="0.45">
      <c r="A478" t="s">
        <v>75</v>
      </c>
      <c r="B478" t="s">
        <v>68</v>
      </c>
      <c r="C478">
        <v>4</v>
      </c>
      <c r="D478" t="s">
        <v>70</v>
      </c>
      <c r="E478">
        <v>5</v>
      </c>
      <c r="F478" t="s">
        <v>8</v>
      </c>
      <c r="G478" t="s">
        <v>109</v>
      </c>
      <c r="H478">
        <v>550000</v>
      </c>
      <c r="J478" t="s">
        <v>75</v>
      </c>
      <c r="K478">
        <v>550000</v>
      </c>
      <c r="L478">
        <f t="shared" si="79"/>
        <v>0</v>
      </c>
      <c r="M478">
        <v>4</v>
      </c>
      <c r="N478">
        <f t="shared" si="80"/>
        <v>1</v>
      </c>
      <c r="O478">
        <v>5</v>
      </c>
      <c r="P478">
        <f t="shared" si="88"/>
        <v>1</v>
      </c>
      <c r="Q478">
        <f t="shared" si="81"/>
        <v>1</v>
      </c>
      <c r="R478">
        <f t="shared" si="82"/>
        <v>0</v>
      </c>
      <c r="S478">
        <f t="shared" si="83"/>
        <v>0</v>
      </c>
      <c r="T478">
        <f t="shared" si="84"/>
        <v>0</v>
      </c>
      <c r="U478">
        <f t="shared" si="85"/>
        <v>0</v>
      </c>
      <c r="V478">
        <f t="shared" si="86"/>
        <v>0</v>
      </c>
      <c r="W478">
        <f t="shared" si="87"/>
        <v>0</v>
      </c>
    </row>
    <row r="479" spans="1:23" x14ac:dyDescent="0.45">
      <c r="A479" t="s">
        <v>75</v>
      </c>
      <c r="B479" t="s">
        <v>68</v>
      </c>
      <c r="C479">
        <v>2</v>
      </c>
      <c r="D479" t="s">
        <v>10</v>
      </c>
      <c r="E479">
        <v>4</v>
      </c>
      <c r="F479" t="s">
        <v>8</v>
      </c>
      <c r="G479" t="s">
        <v>109</v>
      </c>
      <c r="H479">
        <v>450000</v>
      </c>
      <c r="J479" t="s">
        <v>75</v>
      </c>
      <c r="K479">
        <v>450000</v>
      </c>
      <c r="L479">
        <f t="shared" si="79"/>
        <v>0</v>
      </c>
      <c r="M479">
        <v>2</v>
      </c>
      <c r="N479">
        <f t="shared" si="80"/>
        <v>0</v>
      </c>
      <c r="O479">
        <v>4</v>
      </c>
      <c r="P479">
        <f t="shared" si="88"/>
        <v>1</v>
      </c>
      <c r="Q479">
        <f t="shared" si="81"/>
        <v>1</v>
      </c>
      <c r="R479">
        <f t="shared" si="82"/>
        <v>0</v>
      </c>
      <c r="S479">
        <f t="shared" si="83"/>
        <v>0</v>
      </c>
      <c r="T479">
        <f t="shared" si="84"/>
        <v>0</v>
      </c>
      <c r="U479">
        <f t="shared" si="85"/>
        <v>0</v>
      </c>
      <c r="V479">
        <f t="shared" si="86"/>
        <v>0</v>
      </c>
      <c r="W479">
        <f t="shared" si="87"/>
        <v>0</v>
      </c>
    </row>
    <row r="480" spans="1:23" x14ac:dyDescent="0.45">
      <c r="A480" t="s">
        <v>75</v>
      </c>
      <c r="B480" t="s">
        <v>69</v>
      </c>
      <c r="C480">
        <v>2</v>
      </c>
      <c r="D480" t="s">
        <v>70</v>
      </c>
      <c r="E480">
        <v>6</v>
      </c>
      <c r="F480" t="s">
        <v>8</v>
      </c>
      <c r="G480" t="s">
        <v>109</v>
      </c>
      <c r="H480">
        <v>525000</v>
      </c>
      <c r="J480" t="s">
        <v>75</v>
      </c>
      <c r="K480">
        <v>525000</v>
      </c>
      <c r="L480">
        <f t="shared" si="79"/>
        <v>1</v>
      </c>
      <c r="M480">
        <v>2</v>
      </c>
      <c r="N480">
        <f t="shared" si="80"/>
        <v>1</v>
      </c>
      <c r="O480">
        <v>6</v>
      </c>
      <c r="P480">
        <f t="shared" si="88"/>
        <v>1</v>
      </c>
      <c r="Q480">
        <f t="shared" si="81"/>
        <v>1</v>
      </c>
      <c r="R480">
        <f t="shared" si="82"/>
        <v>0</v>
      </c>
      <c r="S480">
        <f t="shared" si="83"/>
        <v>0</v>
      </c>
      <c r="T480">
        <f t="shared" si="84"/>
        <v>0</v>
      </c>
      <c r="U480">
        <f t="shared" si="85"/>
        <v>0</v>
      </c>
      <c r="V480">
        <f t="shared" si="86"/>
        <v>0</v>
      </c>
      <c r="W480">
        <f t="shared" si="87"/>
        <v>0</v>
      </c>
    </row>
    <row r="481" spans="1:23" x14ac:dyDescent="0.45">
      <c r="A481" t="s">
        <v>75</v>
      </c>
      <c r="B481" t="s">
        <v>69</v>
      </c>
      <c r="C481">
        <v>2</v>
      </c>
      <c r="D481" t="s">
        <v>70</v>
      </c>
      <c r="E481">
        <v>5</v>
      </c>
      <c r="F481" t="s">
        <v>8</v>
      </c>
      <c r="G481" t="s">
        <v>109</v>
      </c>
      <c r="H481">
        <v>450000</v>
      </c>
      <c r="J481" t="s">
        <v>75</v>
      </c>
      <c r="K481">
        <v>450000</v>
      </c>
      <c r="L481">
        <f t="shared" si="79"/>
        <v>1</v>
      </c>
      <c r="M481">
        <v>2</v>
      </c>
      <c r="N481">
        <f t="shared" si="80"/>
        <v>1</v>
      </c>
      <c r="O481">
        <v>5</v>
      </c>
      <c r="P481">
        <f t="shared" si="88"/>
        <v>1</v>
      </c>
      <c r="Q481">
        <f t="shared" si="81"/>
        <v>1</v>
      </c>
      <c r="R481">
        <f t="shared" si="82"/>
        <v>0</v>
      </c>
      <c r="S481">
        <f t="shared" si="83"/>
        <v>0</v>
      </c>
      <c r="T481">
        <f t="shared" si="84"/>
        <v>0</v>
      </c>
      <c r="U481">
        <f t="shared" si="85"/>
        <v>0</v>
      </c>
      <c r="V481">
        <f t="shared" si="86"/>
        <v>0</v>
      </c>
      <c r="W481">
        <f t="shared" si="87"/>
        <v>0</v>
      </c>
    </row>
    <row r="482" spans="1:23" x14ac:dyDescent="0.45">
      <c r="A482" t="s">
        <v>75</v>
      </c>
      <c r="B482" t="s">
        <v>69</v>
      </c>
      <c r="C482">
        <v>2</v>
      </c>
      <c r="D482" t="s">
        <v>70</v>
      </c>
      <c r="E482">
        <v>5</v>
      </c>
      <c r="F482" t="s">
        <v>8</v>
      </c>
      <c r="G482" t="s">
        <v>112</v>
      </c>
      <c r="H482">
        <v>500000</v>
      </c>
      <c r="J482" t="s">
        <v>75</v>
      </c>
      <c r="K482">
        <v>500000</v>
      </c>
      <c r="L482">
        <f t="shared" si="79"/>
        <v>1</v>
      </c>
      <c r="M482">
        <v>2</v>
      </c>
      <c r="N482">
        <f t="shared" si="80"/>
        <v>1</v>
      </c>
      <c r="O482">
        <v>5</v>
      </c>
      <c r="P482">
        <f t="shared" si="88"/>
        <v>1</v>
      </c>
      <c r="Q482">
        <f t="shared" si="81"/>
        <v>0</v>
      </c>
      <c r="R482">
        <f t="shared" si="82"/>
        <v>0</v>
      </c>
      <c r="S482">
        <f t="shared" si="83"/>
        <v>0</v>
      </c>
      <c r="T482">
        <f t="shared" si="84"/>
        <v>1</v>
      </c>
      <c r="U482">
        <f t="shared" si="85"/>
        <v>0</v>
      </c>
      <c r="V482">
        <f t="shared" si="86"/>
        <v>0</v>
      </c>
      <c r="W482">
        <f t="shared" si="87"/>
        <v>0</v>
      </c>
    </row>
    <row r="483" spans="1:23" x14ac:dyDescent="0.45">
      <c r="A483" t="s">
        <v>75</v>
      </c>
      <c r="B483" t="s">
        <v>68</v>
      </c>
      <c r="C483">
        <v>3</v>
      </c>
      <c r="D483" t="s">
        <v>10</v>
      </c>
      <c r="E483">
        <v>3</v>
      </c>
      <c r="F483" t="s">
        <v>8</v>
      </c>
      <c r="G483" t="s">
        <v>110</v>
      </c>
      <c r="H483">
        <v>400000</v>
      </c>
      <c r="J483" t="s">
        <v>75</v>
      </c>
      <c r="K483">
        <v>400000</v>
      </c>
      <c r="L483">
        <f t="shared" si="79"/>
        <v>0</v>
      </c>
      <c r="M483">
        <v>3</v>
      </c>
      <c r="N483">
        <f t="shared" si="80"/>
        <v>0</v>
      </c>
      <c r="O483">
        <v>3</v>
      </c>
      <c r="P483">
        <f t="shared" si="88"/>
        <v>1</v>
      </c>
      <c r="Q483">
        <f t="shared" si="81"/>
        <v>0</v>
      </c>
      <c r="R483">
        <f t="shared" si="82"/>
        <v>1</v>
      </c>
      <c r="S483">
        <f t="shared" si="83"/>
        <v>0</v>
      </c>
      <c r="T483">
        <f t="shared" si="84"/>
        <v>0</v>
      </c>
      <c r="U483">
        <f t="shared" si="85"/>
        <v>0</v>
      </c>
      <c r="V483">
        <f t="shared" si="86"/>
        <v>0</v>
      </c>
      <c r="W483">
        <f t="shared" si="87"/>
        <v>0</v>
      </c>
    </row>
    <row r="484" spans="1:23" x14ac:dyDescent="0.45">
      <c r="A484" t="s">
        <v>75</v>
      </c>
      <c r="B484" t="s">
        <v>68</v>
      </c>
      <c r="C484">
        <v>1</v>
      </c>
      <c r="D484" t="s">
        <v>10</v>
      </c>
      <c r="E484">
        <v>3</v>
      </c>
      <c r="F484" t="s">
        <v>8</v>
      </c>
      <c r="G484" t="s">
        <v>114</v>
      </c>
      <c r="H484">
        <v>100000</v>
      </c>
      <c r="J484" t="s">
        <v>75</v>
      </c>
      <c r="K484">
        <v>100000</v>
      </c>
      <c r="L484">
        <f t="shared" si="79"/>
        <v>0</v>
      </c>
      <c r="M484">
        <v>1</v>
      </c>
      <c r="N484">
        <f t="shared" si="80"/>
        <v>0</v>
      </c>
      <c r="O484">
        <v>3</v>
      </c>
      <c r="P484">
        <f t="shared" si="88"/>
        <v>1</v>
      </c>
      <c r="Q484">
        <f t="shared" si="81"/>
        <v>0</v>
      </c>
      <c r="R484">
        <f t="shared" si="82"/>
        <v>0</v>
      </c>
      <c r="S484">
        <f t="shared" si="83"/>
        <v>0</v>
      </c>
      <c r="T484">
        <f t="shared" si="84"/>
        <v>0</v>
      </c>
      <c r="U484">
        <f t="shared" si="85"/>
        <v>0</v>
      </c>
      <c r="V484">
        <f t="shared" si="86"/>
        <v>1</v>
      </c>
      <c r="W484">
        <f t="shared" si="87"/>
        <v>0</v>
      </c>
    </row>
    <row r="485" spans="1:23" x14ac:dyDescent="0.45">
      <c r="A485" t="s">
        <v>75</v>
      </c>
      <c r="B485" t="s">
        <v>69</v>
      </c>
      <c r="C485">
        <v>2</v>
      </c>
      <c r="D485" t="s">
        <v>10</v>
      </c>
      <c r="E485">
        <v>6</v>
      </c>
      <c r="F485" t="s">
        <v>8</v>
      </c>
      <c r="G485" t="s">
        <v>112</v>
      </c>
      <c r="H485">
        <v>350000</v>
      </c>
      <c r="J485" t="s">
        <v>75</v>
      </c>
      <c r="K485">
        <v>350000</v>
      </c>
      <c r="L485">
        <f t="shared" si="79"/>
        <v>1</v>
      </c>
      <c r="M485">
        <v>2</v>
      </c>
      <c r="N485">
        <f t="shared" si="80"/>
        <v>0</v>
      </c>
      <c r="O485">
        <v>6</v>
      </c>
      <c r="P485">
        <f t="shared" si="88"/>
        <v>1</v>
      </c>
      <c r="Q485">
        <f t="shared" si="81"/>
        <v>0</v>
      </c>
      <c r="R485">
        <f t="shared" si="82"/>
        <v>0</v>
      </c>
      <c r="S485">
        <f t="shared" si="83"/>
        <v>0</v>
      </c>
      <c r="T485">
        <f t="shared" si="84"/>
        <v>1</v>
      </c>
      <c r="U485">
        <f t="shared" si="85"/>
        <v>0</v>
      </c>
      <c r="V485">
        <f t="shared" si="86"/>
        <v>0</v>
      </c>
      <c r="W485">
        <f t="shared" si="87"/>
        <v>0</v>
      </c>
    </row>
    <row r="486" spans="1:23" x14ac:dyDescent="0.45">
      <c r="A486" t="s">
        <v>75</v>
      </c>
      <c r="B486" t="s">
        <v>69</v>
      </c>
      <c r="C486">
        <v>1</v>
      </c>
      <c r="D486" t="s">
        <v>10</v>
      </c>
      <c r="E486">
        <v>4</v>
      </c>
      <c r="F486" t="s">
        <v>8</v>
      </c>
      <c r="G486" t="s">
        <v>109</v>
      </c>
      <c r="H486">
        <v>420000</v>
      </c>
      <c r="J486" t="s">
        <v>75</v>
      </c>
      <c r="K486">
        <v>420000</v>
      </c>
      <c r="L486">
        <f t="shared" si="79"/>
        <v>1</v>
      </c>
      <c r="M486">
        <v>1</v>
      </c>
      <c r="N486">
        <f t="shared" si="80"/>
        <v>0</v>
      </c>
      <c r="O486">
        <v>4</v>
      </c>
      <c r="P486">
        <f t="shared" si="88"/>
        <v>1</v>
      </c>
      <c r="Q486">
        <f t="shared" si="81"/>
        <v>1</v>
      </c>
      <c r="R486">
        <f t="shared" si="82"/>
        <v>0</v>
      </c>
      <c r="S486">
        <f t="shared" si="83"/>
        <v>0</v>
      </c>
      <c r="T486">
        <f t="shared" si="84"/>
        <v>0</v>
      </c>
      <c r="U486">
        <f t="shared" si="85"/>
        <v>0</v>
      </c>
      <c r="V486">
        <f t="shared" si="86"/>
        <v>0</v>
      </c>
      <c r="W486">
        <f t="shared" si="87"/>
        <v>0</v>
      </c>
    </row>
    <row r="487" spans="1:23" x14ac:dyDescent="0.45">
      <c r="A487" t="s">
        <v>75</v>
      </c>
      <c r="B487" t="s">
        <v>68</v>
      </c>
      <c r="C487">
        <v>2</v>
      </c>
      <c r="D487" t="s">
        <v>70</v>
      </c>
      <c r="E487">
        <v>6</v>
      </c>
      <c r="F487" t="s">
        <v>8</v>
      </c>
      <c r="G487" t="s">
        <v>109</v>
      </c>
      <c r="H487">
        <v>500000</v>
      </c>
      <c r="J487" t="s">
        <v>75</v>
      </c>
      <c r="K487">
        <v>500000</v>
      </c>
      <c r="L487">
        <f t="shared" si="79"/>
        <v>0</v>
      </c>
      <c r="M487">
        <v>2</v>
      </c>
      <c r="N487">
        <f t="shared" si="80"/>
        <v>1</v>
      </c>
      <c r="O487">
        <v>6</v>
      </c>
      <c r="P487">
        <f t="shared" si="88"/>
        <v>1</v>
      </c>
      <c r="Q487">
        <f t="shared" si="81"/>
        <v>1</v>
      </c>
      <c r="R487">
        <f t="shared" si="82"/>
        <v>0</v>
      </c>
      <c r="S487">
        <f t="shared" si="83"/>
        <v>0</v>
      </c>
      <c r="T487">
        <f t="shared" si="84"/>
        <v>0</v>
      </c>
      <c r="U487">
        <f t="shared" si="85"/>
        <v>0</v>
      </c>
      <c r="V487">
        <f t="shared" si="86"/>
        <v>0</v>
      </c>
      <c r="W487">
        <f t="shared" si="87"/>
        <v>0</v>
      </c>
    </row>
    <row r="488" spans="1:23" x14ac:dyDescent="0.45">
      <c r="A488" t="s">
        <v>75</v>
      </c>
      <c r="B488" t="s">
        <v>69</v>
      </c>
      <c r="C488">
        <v>3</v>
      </c>
      <c r="D488" t="s">
        <v>10</v>
      </c>
      <c r="E488">
        <v>4</v>
      </c>
      <c r="F488" t="s">
        <v>8</v>
      </c>
      <c r="G488" t="s">
        <v>112</v>
      </c>
      <c r="H488">
        <v>350000</v>
      </c>
      <c r="J488" t="s">
        <v>75</v>
      </c>
      <c r="K488">
        <v>350000</v>
      </c>
      <c r="L488">
        <f t="shared" si="79"/>
        <v>1</v>
      </c>
      <c r="M488">
        <v>3</v>
      </c>
      <c r="N488">
        <f t="shared" si="80"/>
        <v>0</v>
      </c>
      <c r="O488">
        <v>4</v>
      </c>
      <c r="P488">
        <f t="shared" si="88"/>
        <v>1</v>
      </c>
      <c r="Q488">
        <f t="shared" si="81"/>
        <v>0</v>
      </c>
      <c r="R488">
        <f t="shared" si="82"/>
        <v>0</v>
      </c>
      <c r="S488">
        <f t="shared" si="83"/>
        <v>0</v>
      </c>
      <c r="T488">
        <f t="shared" si="84"/>
        <v>1</v>
      </c>
      <c r="U488">
        <f t="shared" si="85"/>
        <v>0</v>
      </c>
      <c r="V488">
        <f t="shared" si="86"/>
        <v>0</v>
      </c>
      <c r="W488">
        <f t="shared" si="87"/>
        <v>0</v>
      </c>
    </row>
    <row r="489" spans="1:23" x14ac:dyDescent="0.45">
      <c r="A489" t="s">
        <v>75</v>
      </c>
      <c r="B489" t="s">
        <v>69</v>
      </c>
      <c r="C489">
        <v>2</v>
      </c>
      <c r="D489" t="s">
        <v>10</v>
      </c>
      <c r="E489">
        <v>4</v>
      </c>
      <c r="F489" t="s">
        <v>8</v>
      </c>
      <c r="G489" t="s">
        <v>110</v>
      </c>
      <c r="H489">
        <v>504000</v>
      </c>
      <c r="J489" t="s">
        <v>75</v>
      </c>
      <c r="K489">
        <v>504000</v>
      </c>
      <c r="L489">
        <f t="shared" si="79"/>
        <v>1</v>
      </c>
      <c r="M489">
        <v>2</v>
      </c>
      <c r="N489">
        <f t="shared" si="80"/>
        <v>0</v>
      </c>
      <c r="O489">
        <v>4</v>
      </c>
      <c r="P489">
        <f t="shared" si="88"/>
        <v>1</v>
      </c>
      <c r="Q489">
        <f t="shared" si="81"/>
        <v>0</v>
      </c>
      <c r="R489">
        <f t="shared" si="82"/>
        <v>1</v>
      </c>
      <c r="S489">
        <f t="shared" si="83"/>
        <v>0</v>
      </c>
      <c r="T489">
        <f t="shared" si="84"/>
        <v>0</v>
      </c>
      <c r="U489">
        <f t="shared" si="85"/>
        <v>0</v>
      </c>
      <c r="V489">
        <f t="shared" si="86"/>
        <v>0</v>
      </c>
      <c r="W489">
        <f t="shared" si="87"/>
        <v>0</v>
      </c>
    </row>
    <row r="490" spans="1:23" x14ac:dyDescent="0.45">
      <c r="A490" t="s">
        <v>75</v>
      </c>
      <c r="B490" t="s">
        <v>68</v>
      </c>
      <c r="C490">
        <v>3</v>
      </c>
      <c r="D490" t="s">
        <v>10</v>
      </c>
      <c r="E490">
        <v>5</v>
      </c>
      <c r="F490" t="s">
        <v>8</v>
      </c>
      <c r="G490" t="s">
        <v>114</v>
      </c>
      <c r="H490">
        <v>402000</v>
      </c>
      <c r="J490" t="s">
        <v>75</v>
      </c>
      <c r="K490">
        <v>402000</v>
      </c>
      <c r="L490">
        <f t="shared" si="79"/>
        <v>0</v>
      </c>
      <c r="M490">
        <v>3</v>
      </c>
      <c r="N490">
        <f t="shared" si="80"/>
        <v>0</v>
      </c>
      <c r="O490">
        <v>5</v>
      </c>
      <c r="P490">
        <f t="shared" si="88"/>
        <v>1</v>
      </c>
      <c r="Q490">
        <f t="shared" si="81"/>
        <v>0</v>
      </c>
      <c r="R490">
        <f t="shared" si="82"/>
        <v>0</v>
      </c>
      <c r="S490">
        <f t="shared" si="83"/>
        <v>0</v>
      </c>
      <c r="T490">
        <f t="shared" si="84"/>
        <v>0</v>
      </c>
      <c r="U490">
        <f t="shared" si="85"/>
        <v>0</v>
      </c>
      <c r="V490">
        <f t="shared" si="86"/>
        <v>1</v>
      </c>
      <c r="W490">
        <f t="shared" si="87"/>
        <v>0</v>
      </c>
    </row>
    <row r="491" spans="1:23" x14ac:dyDescent="0.45">
      <c r="A491" t="s">
        <v>75</v>
      </c>
      <c r="B491" t="s">
        <v>69</v>
      </c>
      <c r="C491">
        <v>2</v>
      </c>
      <c r="D491" t="s">
        <v>70</v>
      </c>
      <c r="E491">
        <v>5</v>
      </c>
      <c r="F491" t="s">
        <v>8</v>
      </c>
      <c r="G491" t="s">
        <v>110</v>
      </c>
      <c r="H491">
        <v>440000</v>
      </c>
      <c r="J491" t="s">
        <v>75</v>
      </c>
      <c r="K491">
        <v>440000</v>
      </c>
      <c r="L491">
        <f t="shared" si="79"/>
        <v>1</v>
      </c>
      <c r="M491">
        <v>2</v>
      </c>
      <c r="N491">
        <f t="shared" si="80"/>
        <v>1</v>
      </c>
      <c r="O491">
        <v>5</v>
      </c>
      <c r="P491">
        <f t="shared" si="88"/>
        <v>1</v>
      </c>
      <c r="Q491">
        <f t="shared" si="81"/>
        <v>0</v>
      </c>
      <c r="R491">
        <f t="shared" si="82"/>
        <v>1</v>
      </c>
      <c r="S491">
        <f t="shared" si="83"/>
        <v>0</v>
      </c>
      <c r="T491">
        <f t="shared" si="84"/>
        <v>0</v>
      </c>
      <c r="U491">
        <f t="shared" si="85"/>
        <v>0</v>
      </c>
      <c r="V491">
        <f t="shared" si="86"/>
        <v>0</v>
      </c>
      <c r="W491">
        <f t="shared" si="87"/>
        <v>0</v>
      </c>
    </row>
    <row r="492" spans="1:23" x14ac:dyDescent="0.45">
      <c r="A492" t="s">
        <v>75</v>
      </c>
      <c r="B492" t="s">
        <v>69</v>
      </c>
      <c r="C492">
        <v>2</v>
      </c>
      <c r="D492" t="s">
        <v>10</v>
      </c>
      <c r="E492">
        <v>4</v>
      </c>
      <c r="F492" t="s">
        <v>8</v>
      </c>
      <c r="G492" t="s">
        <v>112</v>
      </c>
      <c r="H492">
        <v>420000</v>
      </c>
      <c r="J492" t="s">
        <v>75</v>
      </c>
      <c r="K492">
        <v>420000</v>
      </c>
      <c r="L492">
        <f t="shared" si="79"/>
        <v>1</v>
      </c>
      <c r="M492">
        <v>2</v>
      </c>
      <c r="N492">
        <f t="shared" si="80"/>
        <v>0</v>
      </c>
      <c r="O492">
        <v>4</v>
      </c>
      <c r="P492">
        <f t="shared" si="88"/>
        <v>1</v>
      </c>
      <c r="Q492">
        <f t="shared" si="81"/>
        <v>0</v>
      </c>
      <c r="R492">
        <f t="shared" si="82"/>
        <v>0</v>
      </c>
      <c r="S492">
        <f t="shared" si="83"/>
        <v>0</v>
      </c>
      <c r="T492">
        <f t="shared" si="84"/>
        <v>1</v>
      </c>
      <c r="U492">
        <f t="shared" si="85"/>
        <v>0</v>
      </c>
      <c r="V492">
        <f t="shared" si="86"/>
        <v>0</v>
      </c>
      <c r="W492">
        <f t="shared" si="87"/>
        <v>0</v>
      </c>
    </row>
    <row r="493" spans="1:23" x14ac:dyDescent="0.45">
      <c r="A493" t="s">
        <v>75</v>
      </c>
      <c r="B493" t="s">
        <v>68</v>
      </c>
      <c r="C493">
        <v>2</v>
      </c>
      <c r="D493" t="s">
        <v>70</v>
      </c>
      <c r="E493">
        <v>4</v>
      </c>
      <c r="F493" t="s">
        <v>8</v>
      </c>
      <c r="G493" t="s">
        <v>112</v>
      </c>
      <c r="H493">
        <v>550000</v>
      </c>
      <c r="J493" t="s">
        <v>75</v>
      </c>
      <c r="K493">
        <v>550000</v>
      </c>
      <c r="L493">
        <f t="shared" si="79"/>
        <v>0</v>
      </c>
      <c r="M493">
        <v>2</v>
      </c>
      <c r="N493">
        <f t="shared" si="80"/>
        <v>1</v>
      </c>
      <c r="O493">
        <v>4</v>
      </c>
      <c r="P493">
        <f t="shared" si="88"/>
        <v>1</v>
      </c>
      <c r="Q493">
        <f t="shared" si="81"/>
        <v>0</v>
      </c>
      <c r="R493">
        <f t="shared" si="82"/>
        <v>0</v>
      </c>
      <c r="S493">
        <f t="shared" si="83"/>
        <v>0</v>
      </c>
      <c r="T493">
        <f t="shared" si="84"/>
        <v>1</v>
      </c>
      <c r="U493">
        <f t="shared" si="85"/>
        <v>0</v>
      </c>
      <c r="V493">
        <f t="shared" si="86"/>
        <v>0</v>
      </c>
      <c r="W493">
        <f t="shared" si="87"/>
        <v>0</v>
      </c>
    </row>
    <row r="494" spans="1:23" x14ac:dyDescent="0.45">
      <c r="A494" t="s">
        <v>75</v>
      </c>
      <c r="B494" t="s">
        <v>69</v>
      </c>
      <c r="C494">
        <v>4</v>
      </c>
      <c r="D494" t="s">
        <v>10</v>
      </c>
      <c r="E494">
        <v>4</v>
      </c>
      <c r="F494" t="s">
        <v>8</v>
      </c>
      <c r="G494" t="s">
        <v>113</v>
      </c>
      <c r="H494">
        <v>550000</v>
      </c>
      <c r="J494" t="s">
        <v>75</v>
      </c>
      <c r="K494">
        <v>550000</v>
      </c>
      <c r="L494">
        <f t="shared" si="79"/>
        <v>1</v>
      </c>
      <c r="M494">
        <v>4</v>
      </c>
      <c r="N494">
        <f t="shared" si="80"/>
        <v>0</v>
      </c>
      <c r="O494">
        <v>4</v>
      </c>
      <c r="P494">
        <f t="shared" ref="P494:P525" si="89">IF(F494="Public sector",0,1)</f>
        <v>1</v>
      </c>
      <c r="Q494">
        <f t="shared" si="81"/>
        <v>0</v>
      </c>
      <c r="R494">
        <f t="shared" si="82"/>
        <v>0</v>
      </c>
      <c r="S494">
        <f t="shared" si="83"/>
        <v>0</v>
      </c>
      <c r="T494">
        <f t="shared" si="84"/>
        <v>0</v>
      </c>
      <c r="U494">
        <f t="shared" si="85"/>
        <v>1</v>
      </c>
      <c r="V494">
        <f t="shared" si="86"/>
        <v>0</v>
      </c>
      <c r="W494">
        <f t="shared" si="87"/>
        <v>0</v>
      </c>
    </row>
    <row r="495" spans="1:23" x14ac:dyDescent="0.45">
      <c r="A495" t="s">
        <v>75</v>
      </c>
      <c r="B495" t="s">
        <v>69</v>
      </c>
      <c r="C495">
        <v>2</v>
      </c>
      <c r="D495" t="s">
        <v>10</v>
      </c>
      <c r="E495">
        <v>4</v>
      </c>
      <c r="F495" t="s">
        <v>8</v>
      </c>
      <c r="G495" t="s">
        <v>71</v>
      </c>
      <c r="H495">
        <v>420000</v>
      </c>
      <c r="J495" t="s">
        <v>75</v>
      </c>
      <c r="K495">
        <v>420000</v>
      </c>
      <c r="L495">
        <f t="shared" si="79"/>
        <v>1</v>
      </c>
      <c r="M495">
        <v>2</v>
      </c>
      <c r="N495">
        <f t="shared" si="80"/>
        <v>0</v>
      </c>
      <c r="O495">
        <v>4</v>
      </c>
      <c r="P495">
        <f t="shared" si="89"/>
        <v>1</v>
      </c>
      <c r="Q495">
        <f t="shared" si="81"/>
        <v>0</v>
      </c>
      <c r="R495">
        <f t="shared" si="82"/>
        <v>0</v>
      </c>
      <c r="S495">
        <f t="shared" si="83"/>
        <v>0</v>
      </c>
      <c r="T495">
        <f t="shared" si="84"/>
        <v>0</v>
      </c>
      <c r="U495">
        <f t="shared" si="85"/>
        <v>0</v>
      </c>
      <c r="V495">
        <f t="shared" si="86"/>
        <v>0</v>
      </c>
      <c r="W495">
        <f t="shared" si="87"/>
        <v>1</v>
      </c>
    </row>
    <row r="496" spans="1:23" x14ac:dyDescent="0.45">
      <c r="A496" t="s">
        <v>75</v>
      </c>
      <c r="B496" t="s">
        <v>68</v>
      </c>
      <c r="C496">
        <v>4</v>
      </c>
      <c r="D496" t="s">
        <v>10</v>
      </c>
      <c r="E496">
        <v>4</v>
      </c>
      <c r="F496" t="s">
        <v>8</v>
      </c>
      <c r="G496" t="s">
        <v>110</v>
      </c>
      <c r="H496">
        <v>480000</v>
      </c>
      <c r="J496" t="s">
        <v>75</v>
      </c>
      <c r="K496">
        <v>480000</v>
      </c>
      <c r="L496">
        <f t="shared" si="79"/>
        <v>0</v>
      </c>
      <c r="M496">
        <v>4</v>
      </c>
      <c r="N496">
        <f t="shared" si="80"/>
        <v>0</v>
      </c>
      <c r="O496">
        <v>4</v>
      </c>
      <c r="P496">
        <f t="shared" si="89"/>
        <v>1</v>
      </c>
      <c r="Q496">
        <f t="shared" si="81"/>
        <v>0</v>
      </c>
      <c r="R496">
        <f t="shared" si="82"/>
        <v>1</v>
      </c>
      <c r="S496">
        <f t="shared" si="83"/>
        <v>0</v>
      </c>
      <c r="T496">
        <f t="shared" si="84"/>
        <v>0</v>
      </c>
      <c r="U496">
        <f t="shared" si="85"/>
        <v>0</v>
      </c>
      <c r="V496">
        <f t="shared" si="86"/>
        <v>0</v>
      </c>
      <c r="W496">
        <f t="shared" si="87"/>
        <v>0</v>
      </c>
    </row>
    <row r="497" spans="1:23" x14ac:dyDescent="0.45">
      <c r="A497" t="s">
        <v>75</v>
      </c>
      <c r="B497" t="s">
        <v>68</v>
      </c>
      <c r="C497">
        <v>2</v>
      </c>
      <c r="D497" t="s">
        <v>70</v>
      </c>
      <c r="E497">
        <v>5</v>
      </c>
      <c r="F497" t="s">
        <v>8</v>
      </c>
      <c r="G497" t="s">
        <v>112</v>
      </c>
      <c r="H497">
        <v>500000</v>
      </c>
      <c r="J497" t="s">
        <v>75</v>
      </c>
      <c r="K497">
        <v>500000</v>
      </c>
      <c r="L497">
        <f t="shared" si="79"/>
        <v>0</v>
      </c>
      <c r="M497">
        <v>2</v>
      </c>
      <c r="N497">
        <f t="shared" si="80"/>
        <v>1</v>
      </c>
      <c r="O497">
        <v>5</v>
      </c>
      <c r="P497">
        <f t="shared" si="89"/>
        <v>1</v>
      </c>
      <c r="Q497">
        <f t="shared" si="81"/>
        <v>0</v>
      </c>
      <c r="R497">
        <f t="shared" si="82"/>
        <v>0</v>
      </c>
      <c r="S497">
        <f t="shared" si="83"/>
        <v>0</v>
      </c>
      <c r="T497">
        <f t="shared" si="84"/>
        <v>1</v>
      </c>
      <c r="U497">
        <f t="shared" si="85"/>
        <v>0</v>
      </c>
      <c r="V497">
        <f t="shared" si="86"/>
        <v>0</v>
      </c>
      <c r="W497">
        <f t="shared" si="87"/>
        <v>0</v>
      </c>
    </row>
    <row r="498" spans="1:23" x14ac:dyDescent="0.45">
      <c r="A498" t="s">
        <v>75</v>
      </c>
      <c r="B498" t="s">
        <v>68</v>
      </c>
      <c r="C498">
        <v>3</v>
      </c>
      <c r="D498" t="s">
        <v>10</v>
      </c>
      <c r="E498">
        <v>5</v>
      </c>
      <c r="F498" t="s">
        <v>8</v>
      </c>
      <c r="G498" t="s">
        <v>112</v>
      </c>
      <c r="H498">
        <v>450000</v>
      </c>
      <c r="J498" t="s">
        <v>75</v>
      </c>
      <c r="K498">
        <v>450000</v>
      </c>
      <c r="L498">
        <f t="shared" si="79"/>
        <v>0</v>
      </c>
      <c r="M498">
        <v>3</v>
      </c>
      <c r="N498">
        <f t="shared" si="80"/>
        <v>0</v>
      </c>
      <c r="O498">
        <v>5</v>
      </c>
      <c r="P498">
        <f t="shared" si="89"/>
        <v>1</v>
      </c>
      <c r="Q498">
        <f t="shared" si="81"/>
        <v>0</v>
      </c>
      <c r="R498">
        <f t="shared" si="82"/>
        <v>0</v>
      </c>
      <c r="S498">
        <f t="shared" si="83"/>
        <v>0</v>
      </c>
      <c r="T498">
        <f t="shared" si="84"/>
        <v>1</v>
      </c>
      <c r="U498">
        <f t="shared" si="85"/>
        <v>0</v>
      </c>
      <c r="V498">
        <f t="shared" si="86"/>
        <v>0</v>
      </c>
      <c r="W498">
        <f t="shared" si="87"/>
        <v>0</v>
      </c>
    </row>
    <row r="499" spans="1:23" x14ac:dyDescent="0.45">
      <c r="A499" t="s">
        <v>75</v>
      </c>
      <c r="B499" t="s">
        <v>69</v>
      </c>
      <c r="C499">
        <v>3</v>
      </c>
      <c r="D499" t="s">
        <v>70</v>
      </c>
      <c r="E499">
        <v>5</v>
      </c>
      <c r="F499" t="s">
        <v>8</v>
      </c>
      <c r="G499" t="s">
        <v>109</v>
      </c>
      <c r="H499">
        <v>525000</v>
      </c>
      <c r="J499" t="s">
        <v>75</v>
      </c>
      <c r="K499">
        <v>525000</v>
      </c>
      <c r="L499">
        <f t="shared" si="79"/>
        <v>1</v>
      </c>
      <c r="M499">
        <v>3</v>
      </c>
      <c r="N499">
        <f t="shared" si="80"/>
        <v>1</v>
      </c>
      <c r="O499">
        <v>5</v>
      </c>
      <c r="P499">
        <f t="shared" si="89"/>
        <v>1</v>
      </c>
      <c r="Q499">
        <f t="shared" si="81"/>
        <v>1</v>
      </c>
      <c r="R499">
        <f t="shared" si="82"/>
        <v>0</v>
      </c>
      <c r="S499">
        <f t="shared" si="83"/>
        <v>0</v>
      </c>
      <c r="T499">
        <f t="shared" si="84"/>
        <v>0</v>
      </c>
      <c r="U499">
        <f t="shared" si="85"/>
        <v>0</v>
      </c>
      <c r="V499">
        <f t="shared" si="86"/>
        <v>0</v>
      </c>
      <c r="W499">
        <f t="shared" si="87"/>
        <v>0</v>
      </c>
    </row>
    <row r="500" spans="1:23" x14ac:dyDescent="0.45">
      <c r="A500" t="s">
        <v>75</v>
      </c>
      <c r="B500" t="s">
        <v>68</v>
      </c>
      <c r="C500">
        <v>3</v>
      </c>
      <c r="D500" t="s">
        <v>10</v>
      </c>
      <c r="E500">
        <v>4</v>
      </c>
      <c r="F500" t="s">
        <v>8</v>
      </c>
      <c r="G500" t="s">
        <v>110</v>
      </c>
      <c r="H500">
        <v>400000</v>
      </c>
      <c r="J500" t="s">
        <v>75</v>
      </c>
      <c r="K500">
        <v>400000</v>
      </c>
      <c r="L500">
        <f t="shared" si="79"/>
        <v>0</v>
      </c>
      <c r="M500">
        <v>3</v>
      </c>
      <c r="N500">
        <f t="shared" si="80"/>
        <v>0</v>
      </c>
      <c r="O500">
        <v>4</v>
      </c>
      <c r="P500">
        <f t="shared" si="89"/>
        <v>1</v>
      </c>
      <c r="Q500">
        <f t="shared" si="81"/>
        <v>0</v>
      </c>
      <c r="R500">
        <f t="shared" si="82"/>
        <v>1</v>
      </c>
      <c r="S500">
        <f t="shared" si="83"/>
        <v>0</v>
      </c>
      <c r="T500">
        <f t="shared" si="84"/>
        <v>0</v>
      </c>
      <c r="U500">
        <f t="shared" si="85"/>
        <v>0</v>
      </c>
      <c r="V500">
        <f t="shared" si="86"/>
        <v>0</v>
      </c>
      <c r="W500">
        <f t="shared" si="87"/>
        <v>0</v>
      </c>
    </row>
    <row r="501" spans="1:23" x14ac:dyDescent="0.45">
      <c r="A501" t="s">
        <v>75</v>
      </c>
      <c r="B501" t="s">
        <v>68</v>
      </c>
      <c r="C501">
        <v>3</v>
      </c>
      <c r="D501" t="s">
        <v>70</v>
      </c>
      <c r="E501">
        <v>5</v>
      </c>
      <c r="F501" t="s">
        <v>8</v>
      </c>
      <c r="G501" t="s">
        <v>109</v>
      </c>
      <c r="H501">
        <v>630000</v>
      </c>
      <c r="J501" t="s">
        <v>75</v>
      </c>
      <c r="K501">
        <v>630000</v>
      </c>
      <c r="L501">
        <f t="shared" si="79"/>
        <v>0</v>
      </c>
      <c r="M501">
        <v>3</v>
      </c>
      <c r="N501">
        <f t="shared" si="80"/>
        <v>1</v>
      </c>
      <c r="O501">
        <v>5</v>
      </c>
      <c r="P501">
        <f t="shared" si="89"/>
        <v>1</v>
      </c>
      <c r="Q501">
        <f t="shared" si="81"/>
        <v>1</v>
      </c>
      <c r="R501">
        <f t="shared" si="82"/>
        <v>0</v>
      </c>
      <c r="S501">
        <f t="shared" si="83"/>
        <v>0</v>
      </c>
      <c r="T501">
        <f t="shared" si="84"/>
        <v>0</v>
      </c>
      <c r="U501">
        <f t="shared" si="85"/>
        <v>0</v>
      </c>
      <c r="V501">
        <f t="shared" si="86"/>
        <v>0</v>
      </c>
      <c r="W501">
        <f t="shared" si="87"/>
        <v>0</v>
      </c>
    </row>
    <row r="502" spans="1:23" x14ac:dyDescent="0.45">
      <c r="A502" t="s">
        <v>75</v>
      </c>
      <c r="B502" t="s">
        <v>68</v>
      </c>
      <c r="C502">
        <v>2</v>
      </c>
      <c r="D502" t="s">
        <v>10</v>
      </c>
      <c r="E502">
        <v>5</v>
      </c>
      <c r="F502" t="s">
        <v>8</v>
      </c>
      <c r="G502" t="s">
        <v>114</v>
      </c>
      <c r="H502">
        <v>480000</v>
      </c>
      <c r="J502" t="s">
        <v>75</v>
      </c>
      <c r="K502">
        <v>480000</v>
      </c>
      <c r="L502">
        <f t="shared" si="79"/>
        <v>0</v>
      </c>
      <c r="M502">
        <v>2</v>
      </c>
      <c r="N502">
        <f t="shared" si="80"/>
        <v>0</v>
      </c>
      <c r="O502">
        <v>5</v>
      </c>
      <c r="P502">
        <f t="shared" si="89"/>
        <v>1</v>
      </c>
      <c r="Q502">
        <f t="shared" si="81"/>
        <v>0</v>
      </c>
      <c r="R502">
        <f t="shared" si="82"/>
        <v>0</v>
      </c>
      <c r="S502">
        <f t="shared" si="83"/>
        <v>0</v>
      </c>
      <c r="T502">
        <f t="shared" si="84"/>
        <v>0</v>
      </c>
      <c r="U502">
        <f t="shared" si="85"/>
        <v>0</v>
      </c>
      <c r="V502">
        <f t="shared" si="86"/>
        <v>1</v>
      </c>
      <c r="W502">
        <f t="shared" si="87"/>
        <v>0</v>
      </c>
    </row>
    <row r="503" spans="1:23" x14ac:dyDescent="0.45">
      <c r="A503" t="s">
        <v>75</v>
      </c>
      <c r="B503" t="s">
        <v>68</v>
      </c>
      <c r="C503">
        <v>3</v>
      </c>
      <c r="D503" t="s">
        <v>70</v>
      </c>
      <c r="E503">
        <v>5</v>
      </c>
      <c r="F503" t="s">
        <v>8</v>
      </c>
      <c r="G503" t="s">
        <v>109</v>
      </c>
      <c r="H503">
        <v>500000</v>
      </c>
      <c r="J503" t="s">
        <v>75</v>
      </c>
      <c r="K503">
        <v>500000</v>
      </c>
      <c r="L503">
        <f t="shared" si="79"/>
        <v>0</v>
      </c>
      <c r="M503">
        <v>3</v>
      </c>
      <c r="N503">
        <f t="shared" si="80"/>
        <v>1</v>
      </c>
      <c r="O503">
        <v>5</v>
      </c>
      <c r="P503">
        <f t="shared" si="89"/>
        <v>1</v>
      </c>
      <c r="Q503">
        <f t="shared" si="81"/>
        <v>1</v>
      </c>
      <c r="R503">
        <f t="shared" si="82"/>
        <v>0</v>
      </c>
      <c r="S503">
        <f t="shared" si="83"/>
        <v>0</v>
      </c>
      <c r="T503">
        <f t="shared" si="84"/>
        <v>0</v>
      </c>
      <c r="U503">
        <f t="shared" si="85"/>
        <v>0</v>
      </c>
      <c r="V503">
        <f t="shared" si="86"/>
        <v>0</v>
      </c>
      <c r="W503">
        <f t="shared" si="87"/>
        <v>0</v>
      </c>
    </row>
    <row r="504" spans="1:23" x14ac:dyDescent="0.45">
      <c r="A504" t="s">
        <v>75</v>
      </c>
      <c r="B504" t="s">
        <v>69</v>
      </c>
      <c r="C504">
        <v>2</v>
      </c>
      <c r="D504" t="s">
        <v>10</v>
      </c>
      <c r="E504">
        <v>4</v>
      </c>
      <c r="F504" t="s">
        <v>8</v>
      </c>
      <c r="G504" t="s">
        <v>112</v>
      </c>
      <c r="H504">
        <v>400000</v>
      </c>
      <c r="J504" t="s">
        <v>75</v>
      </c>
      <c r="K504">
        <v>400000</v>
      </c>
      <c r="L504">
        <f t="shared" si="79"/>
        <v>1</v>
      </c>
      <c r="M504">
        <v>2</v>
      </c>
      <c r="N504">
        <f t="shared" si="80"/>
        <v>0</v>
      </c>
      <c r="O504">
        <v>4</v>
      </c>
      <c r="P504">
        <f t="shared" si="89"/>
        <v>1</v>
      </c>
      <c r="Q504">
        <f t="shared" si="81"/>
        <v>0</v>
      </c>
      <c r="R504">
        <f t="shared" si="82"/>
        <v>0</v>
      </c>
      <c r="S504">
        <f t="shared" si="83"/>
        <v>0</v>
      </c>
      <c r="T504">
        <f t="shared" si="84"/>
        <v>1</v>
      </c>
      <c r="U504">
        <f t="shared" si="85"/>
        <v>0</v>
      </c>
      <c r="V504">
        <f t="shared" si="86"/>
        <v>0</v>
      </c>
      <c r="W504">
        <f t="shared" si="87"/>
        <v>0</v>
      </c>
    </row>
    <row r="505" spans="1:23" x14ac:dyDescent="0.45">
      <c r="A505" t="s">
        <v>75</v>
      </c>
      <c r="B505" t="s">
        <v>68</v>
      </c>
      <c r="C505">
        <v>3</v>
      </c>
      <c r="D505" t="s">
        <v>70</v>
      </c>
      <c r="E505">
        <v>5</v>
      </c>
      <c r="F505" t="s">
        <v>8</v>
      </c>
      <c r="G505" t="s">
        <v>113</v>
      </c>
      <c r="H505">
        <v>470000</v>
      </c>
      <c r="J505" t="s">
        <v>75</v>
      </c>
      <c r="K505">
        <v>470000</v>
      </c>
      <c r="L505">
        <f t="shared" si="79"/>
        <v>0</v>
      </c>
      <c r="M505">
        <v>3</v>
      </c>
      <c r="N505">
        <f t="shared" si="80"/>
        <v>1</v>
      </c>
      <c r="O505">
        <v>5</v>
      </c>
      <c r="P505">
        <f t="shared" si="89"/>
        <v>1</v>
      </c>
      <c r="Q505">
        <f t="shared" si="81"/>
        <v>0</v>
      </c>
      <c r="R505">
        <f t="shared" si="82"/>
        <v>0</v>
      </c>
      <c r="S505">
        <f t="shared" si="83"/>
        <v>0</v>
      </c>
      <c r="T505">
        <f t="shared" si="84"/>
        <v>0</v>
      </c>
      <c r="U505">
        <f t="shared" si="85"/>
        <v>1</v>
      </c>
      <c r="V505">
        <f t="shared" si="86"/>
        <v>0</v>
      </c>
      <c r="W505">
        <f t="shared" si="87"/>
        <v>0</v>
      </c>
    </row>
    <row r="506" spans="1:23" x14ac:dyDescent="0.45">
      <c r="A506" t="s">
        <v>75</v>
      </c>
      <c r="B506" t="s">
        <v>68</v>
      </c>
      <c r="C506">
        <v>4</v>
      </c>
      <c r="D506" t="s">
        <v>70</v>
      </c>
      <c r="E506">
        <v>5</v>
      </c>
      <c r="F506" t="s">
        <v>8</v>
      </c>
      <c r="G506" t="s">
        <v>112</v>
      </c>
      <c r="H506">
        <v>550000</v>
      </c>
      <c r="J506" t="s">
        <v>75</v>
      </c>
      <c r="K506">
        <v>550000</v>
      </c>
      <c r="L506">
        <f t="shared" si="79"/>
        <v>0</v>
      </c>
      <c r="M506">
        <v>4</v>
      </c>
      <c r="N506">
        <f t="shared" si="80"/>
        <v>1</v>
      </c>
      <c r="O506">
        <v>5</v>
      </c>
      <c r="P506">
        <f t="shared" si="89"/>
        <v>1</v>
      </c>
      <c r="Q506">
        <f t="shared" si="81"/>
        <v>0</v>
      </c>
      <c r="R506">
        <f t="shared" si="82"/>
        <v>0</v>
      </c>
      <c r="S506">
        <f t="shared" si="83"/>
        <v>0</v>
      </c>
      <c r="T506">
        <f t="shared" si="84"/>
        <v>1</v>
      </c>
      <c r="U506">
        <f t="shared" si="85"/>
        <v>0</v>
      </c>
      <c r="V506">
        <f t="shared" si="86"/>
        <v>0</v>
      </c>
      <c r="W506">
        <f t="shared" si="87"/>
        <v>0</v>
      </c>
    </row>
    <row r="507" spans="1:23" x14ac:dyDescent="0.45">
      <c r="A507" t="s">
        <v>75</v>
      </c>
      <c r="B507" t="s">
        <v>69</v>
      </c>
      <c r="C507">
        <v>3</v>
      </c>
      <c r="D507" t="s">
        <v>70</v>
      </c>
      <c r="E507">
        <v>4</v>
      </c>
      <c r="F507" t="s">
        <v>8</v>
      </c>
      <c r="G507" t="s">
        <v>109</v>
      </c>
      <c r="H507">
        <v>395000</v>
      </c>
      <c r="J507" t="s">
        <v>75</v>
      </c>
      <c r="K507">
        <v>395000</v>
      </c>
      <c r="L507">
        <f t="shared" si="79"/>
        <v>1</v>
      </c>
      <c r="M507">
        <v>3</v>
      </c>
      <c r="N507">
        <f t="shared" si="80"/>
        <v>1</v>
      </c>
      <c r="O507">
        <v>4</v>
      </c>
      <c r="P507">
        <f t="shared" si="89"/>
        <v>1</v>
      </c>
      <c r="Q507">
        <f t="shared" si="81"/>
        <v>1</v>
      </c>
      <c r="R507">
        <f t="shared" si="82"/>
        <v>0</v>
      </c>
      <c r="S507">
        <f t="shared" si="83"/>
        <v>0</v>
      </c>
      <c r="T507">
        <f t="shared" si="84"/>
        <v>0</v>
      </c>
      <c r="U507">
        <f t="shared" si="85"/>
        <v>0</v>
      </c>
      <c r="V507">
        <f t="shared" si="86"/>
        <v>0</v>
      </c>
      <c r="W507">
        <f t="shared" si="87"/>
        <v>0</v>
      </c>
    </row>
    <row r="508" spans="1:23" x14ac:dyDescent="0.45">
      <c r="A508" t="s">
        <v>75</v>
      </c>
      <c r="B508" t="s">
        <v>69</v>
      </c>
      <c r="C508">
        <v>2</v>
      </c>
      <c r="D508" t="s">
        <v>70</v>
      </c>
      <c r="E508">
        <v>5</v>
      </c>
      <c r="F508" t="s">
        <v>8</v>
      </c>
      <c r="G508" t="s">
        <v>110</v>
      </c>
      <c r="H508">
        <v>487000</v>
      </c>
      <c r="J508" t="s">
        <v>75</v>
      </c>
      <c r="K508">
        <v>487000</v>
      </c>
      <c r="L508">
        <f t="shared" si="79"/>
        <v>1</v>
      </c>
      <c r="M508">
        <v>2</v>
      </c>
      <c r="N508">
        <f t="shared" si="80"/>
        <v>1</v>
      </c>
      <c r="O508">
        <v>5</v>
      </c>
      <c r="P508">
        <f t="shared" si="89"/>
        <v>1</v>
      </c>
      <c r="Q508">
        <f t="shared" si="81"/>
        <v>0</v>
      </c>
      <c r="R508">
        <f t="shared" si="82"/>
        <v>1</v>
      </c>
      <c r="S508">
        <f t="shared" si="83"/>
        <v>0</v>
      </c>
      <c r="T508">
        <f t="shared" si="84"/>
        <v>0</v>
      </c>
      <c r="U508">
        <f t="shared" si="85"/>
        <v>0</v>
      </c>
      <c r="V508">
        <f t="shared" si="86"/>
        <v>0</v>
      </c>
      <c r="W508">
        <f t="shared" si="87"/>
        <v>0</v>
      </c>
    </row>
    <row r="509" spans="1:23" x14ac:dyDescent="0.45">
      <c r="A509" t="s">
        <v>75</v>
      </c>
      <c r="B509" t="s">
        <v>69</v>
      </c>
      <c r="C509">
        <v>2</v>
      </c>
      <c r="D509" t="s">
        <v>70</v>
      </c>
      <c r="E509">
        <v>4</v>
      </c>
      <c r="F509" t="s">
        <v>8</v>
      </c>
      <c r="G509" t="s">
        <v>109</v>
      </c>
      <c r="H509">
        <v>450000</v>
      </c>
      <c r="J509" t="s">
        <v>75</v>
      </c>
      <c r="K509">
        <v>450000</v>
      </c>
      <c r="L509">
        <f t="shared" si="79"/>
        <v>1</v>
      </c>
      <c r="M509">
        <v>2</v>
      </c>
      <c r="N509">
        <f t="shared" si="80"/>
        <v>1</v>
      </c>
      <c r="O509">
        <v>4</v>
      </c>
      <c r="P509">
        <f t="shared" si="89"/>
        <v>1</v>
      </c>
      <c r="Q509">
        <f t="shared" si="81"/>
        <v>1</v>
      </c>
      <c r="R509">
        <f t="shared" si="82"/>
        <v>0</v>
      </c>
      <c r="S509">
        <f t="shared" si="83"/>
        <v>0</v>
      </c>
      <c r="T509">
        <f t="shared" si="84"/>
        <v>0</v>
      </c>
      <c r="U509">
        <f t="shared" si="85"/>
        <v>0</v>
      </c>
      <c r="V509">
        <f t="shared" si="86"/>
        <v>0</v>
      </c>
      <c r="W509">
        <f t="shared" si="87"/>
        <v>0</v>
      </c>
    </row>
    <row r="510" spans="1:23" x14ac:dyDescent="0.45">
      <c r="A510" t="s">
        <v>75</v>
      </c>
      <c r="B510" t="s">
        <v>68</v>
      </c>
      <c r="C510">
        <v>2</v>
      </c>
      <c r="D510" t="s">
        <v>10</v>
      </c>
      <c r="E510">
        <v>4</v>
      </c>
      <c r="F510" t="s">
        <v>8</v>
      </c>
      <c r="G510" t="s">
        <v>112</v>
      </c>
      <c r="H510">
        <v>340000</v>
      </c>
      <c r="J510" t="s">
        <v>75</v>
      </c>
      <c r="K510">
        <v>340000</v>
      </c>
      <c r="L510">
        <f t="shared" si="79"/>
        <v>0</v>
      </c>
      <c r="M510">
        <v>2</v>
      </c>
      <c r="N510">
        <f t="shared" si="80"/>
        <v>0</v>
      </c>
      <c r="O510">
        <v>4</v>
      </c>
      <c r="P510">
        <f t="shared" si="89"/>
        <v>1</v>
      </c>
      <c r="Q510">
        <f t="shared" si="81"/>
        <v>0</v>
      </c>
      <c r="R510">
        <f t="shared" si="82"/>
        <v>0</v>
      </c>
      <c r="S510">
        <f t="shared" si="83"/>
        <v>0</v>
      </c>
      <c r="T510">
        <f t="shared" si="84"/>
        <v>1</v>
      </c>
      <c r="U510">
        <f t="shared" si="85"/>
        <v>0</v>
      </c>
      <c r="V510">
        <f t="shared" si="86"/>
        <v>0</v>
      </c>
      <c r="W510">
        <f t="shared" si="87"/>
        <v>0</v>
      </c>
    </row>
    <row r="511" spans="1:23" x14ac:dyDescent="0.45">
      <c r="A511" t="s">
        <v>75</v>
      </c>
      <c r="B511" t="s">
        <v>68</v>
      </c>
      <c r="C511">
        <v>2</v>
      </c>
      <c r="D511" t="s">
        <v>70</v>
      </c>
      <c r="E511">
        <v>5</v>
      </c>
      <c r="F511" t="s">
        <v>8</v>
      </c>
      <c r="G511" t="s">
        <v>112</v>
      </c>
      <c r="H511">
        <v>535000</v>
      </c>
      <c r="J511" t="s">
        <v>75</v>
      </c>
      <c r="K511">
        <v>535000</v>
      </c>
      <c r="L511">
        <f t="shared" si="79"/>
        <v>0</v>
      </c>
      <c r="M511">
        <v>2</v>
      </c>
      <c r="N511">
        <f t="shared" si="80"/>
        <v>1</v>
      </c>
      <c r="O511">
        <v>5</v>
      </c>
      <c r="P511">
        <f t="shared" si="89"/>
        <v>1</v>
      </c>
      <c r="Q511">
        <f t="shared" si="81"/>
        <v>0</v>
      </c>
      <c r="R511">
        <f t="shared" si="82"/>
        <v>0</v>
      </c>
      <c r="S511">
        <f t="shared" si="83"/>
        <v>0</v>
      </c>
      <c r="T511">
        <f t="shared" si="84"/>
        <v>1</v>
      </c>
      <c r="U511">
        <f t="shared" si="85"/>
        <v>0</v>
      </c>
      <c r="V511">
        <f t="shared" si="86"/>
        <v>0</v>
      </c>
      <c r="W511">
        <f t="shared" si="87"/>
        <v>0</v>
      </c>
    </row>
    <row r="512" spans="1:23" x14ac:dyDescent="0.45">
      <c r="A512" t="s">
        <v>75</v>
      </c>
      <c r="B512" t="s">
        <v>69</v>
      </c>
      <c r="C512">
        <v>2</v>
      </c>
      <c r="D512" t="s">
        <v>10</v>
      </c>
      <c r="E512">
        <v>4</v>
      </c>
      <c r="F512" t="s">
        <v>8</v>
      </c>
      <c r="G512" t="s">
        <v>110</v>
      </c>
      <c r="H512">
        <v>500000</v>
      </c>
      <c r="J512" t="s">
        <v>75</v>
      </c>
      <c r="K512">
        <v>500000</v>
      </c>
      <c r="L512">
        <f t="shared" si="79"/>
        <v>1</v>
      </c>
      <c r="M512">
        <v>2</v>
      </c>
      <c r="N512">
        <f t="shared" si="80"/>
        <v>0</v>
      </c>
      <c r="O512">
        <v>4</v>
      </c>
      <c r="P512">
        <f t="shared" si="89"/>
        <v>1</v>
      </c>
      <c r="Q512">
        <f t="shared" si="81"/>
        <v>0</v>
      </c>
      <c r="R512">
        <f t="shared" si="82"/>
        <v>1</v>
      </c>
      <c r="S512">
        <f t="shared" si="83"/>
        <v>0</v>
      </c>
      <c r="T512">
        <f t="shared" si="84"/>
        <v>0</v>
      </c>
      <c r="U512">
        <f t="shared" si="85"/>
        <v>0</v>
      </c>
      <c r="V512">
        <f t="shared" si="86"/>
        <v>0</v>
      </c>
      <c r="W512">
        <f t="shared" si="87"/>
        <v>0</v>
      </c>
    </row>
    <row r="513" spans="1:23" x14ac:dyDescent="0.45">
      <c r="A513" t="s">
        <v>75</v>
      </c>
      <c r="B513" t="s">
        <v>68</v>
      </c>
      <c r="C513">
        <v>2</v>
      </c>
      <c r="D513" t="s">
        <v>10</v>
      </c>
      <c r="E513">
        <v>3</v>
      </c>
      <c r="F513" t="s">
        <v>8</v>
      </c>
      <c r="G513" t="s">
        <v>109</v>
      </c>
      <c r="H513">
        <v>340000</v>
      </c>
      <c r="J513" t="s">
        <v>75</v>
      </c>
      <c r="K513">
        <v>340000</v>
      </c>
      <c r="L513">
        <f t="shared" si="79"/>
        <v>0</v>
      </c>
      <c r="M513">
        <v>2</v>
      </c>
      <c r="N513">
        <f t="shared" si="80"/>
        <v>0</v>
      </c>
      <c r="O513">
        <v>3</v>
      </c>
      <c r="P513">
        <f t="shared" si="89"/>
        <v>1</v>
      </c>
      <c r="Q513">
        <f t="shared" si="81"/>
        <v>1</v>
      </c>
      <c r="R513">
        <f t="shared" si="82"/>
        <v>0</v>
      </c>
      <c r="S513">
        <f t="shared" si="83"/>
        <v>0</v>
      </c>
      <c r="T513">
        <f t="shared" si="84"/>
        <v>0</v>
      </c>
      <c r="U513">
        <f t="shared" si="85"/>
        <v>0</v>
      </c>
      <c r="V513">
        <f t="shared" si="86"/>
        <v>0</v>
      </c>
      <c r="W513">
        <f t="shared" si="87"/>
        <v>0</v>
      </c>
    </row>
    <row r="514" spans="1:23" x14ac:dyDescent="0.45">
      <c r="A514" t="s">
        <v>75</v>
      </c>
      <c r="B514" t="s">
        <v>68</v>
      </c>
      <c r="C514">
        <v>2</v>
      </c>
      <c r="D514" t="s">
        <v>70</v>
      </c>
      <c r="E514">
        <v>6</v>
      </c>
      <c r="F514" t="s">
        <v>8</v>
      </c>
      <c r="G514" t="s">
        <v>109</v>
      </c>
      <c r="H514">
        <v>672000</v>
      </c>
      <c r="J514" t="s">
        <v>75</v>
      </c>
      <c r="K514">
        <v>672000</v>
      </c>
      <c r="L514">
        <f t="shared" ref="L514:L577" si="90">IF(B514="F", 0, 1)</f>
        <v>0</v>
      </c>
      <c r="M514">
        <v>2</v>
      </c>
      <c r="N514">
        <f t="shared" ref="N514:N577" si="91">IF(D514="Bachelor",0,1)</f>
        <v>1</v>
      </c>
      <c r="O514">
        <v>6</v>
      </c>
      <c r="P514">
        <f t="shared" si="89"/>
        <v>1</v>
      </c>
      <c r="Q514">
        <f t="shared" ref="Q514:Q577" si="92">IF(G514="EFCAB", 1, 0)</f>
        <v>1</v>
      </c>
      <c r="R514">
        <f t="shared" ref="R514:R577" si="93">IF(G514="BRIP", 1, 0)</f>
        <v>0</v>
      </c>
      <c r="S514">
        <f t="shared" ref="S514:S577" si="94">IF(G514="PPS", 1, 0)</f>
        <v>0</v>
      </c>
      <c r="T514">
        <f t="shared" ref="T514:T577" si="95">IF(G514="TIMPT", 1, 0)</f>
        <v>0</v>
      </c>
      <c r="U514">
        <f t="shared" ref="U514:U577" si="96">IF(G514="TESLO", 1, 0)</f>
        <v>0</v>
      </c>
      <c r="V514">
        <f t="shared" ref="V514:V577" si="97">IF(G514="HRTAC", 1, 0)</f>
        <v>0</v>
      </c>
      <c r="W514">
        <f t="shared" ref="W514:W577" si="98">IF(G514="Other", 1, 0)</f>
        <v>0</v>
      </c>
    </row>
    <row r="515" spans="1:23" x14ac:dyDescent="0.45">
      <c r="A515" t="s">
        <v>75</v>
      </c>
      <c r="B515" t="s">
        <v>69</v>
      </c>
      <c r="C515">
        <v>2</v>
      </c>
      <c r="D515" t="s">
        <v>70</v>
      </c>
      <c r="E515">
        <v>5</v>
      </c>
      <c r="F515" t="s">
        <v>8</v>
      </c>
      <c r="G515" t="s">
        <v>109</v>
      </c>
      <c r="H515">
        <v>450000</v>
      </c>
      <c r="J515" t="s">
        <v>75</v>
      </c>
      <c r="K515">
        <v>450000</v>
      </c>
      <c r="L515">
        <f t="shared" si="90"/>
        <v>1</v>
      </c>
      <c r="M515">
        <v>2</v>
      </c>
      <c r="N515">
        <f t="shared" si="91"/>
        <v>1</v>
      </c>
      <c r="O515">
        <v>5</v>
      </c>
      <c r="P515">
        <f t="shared" si="89"/>
        <v>1</v>
      </c>
      <c r="Q515">
        <f t="shared" si="92"/>
        <v>1</v>
      </c>
      <c r="R515">
        <f t="shared" si="93"/>
        <v>0</v>
      </c>
      <c r="S515">
        <f t="shared" si="94"/>
        <v>0</v>
      </c>
      <c r="T515">
        <f t="shared" si="95"/>
        <v>0</v>
      </c>
      <c r="U515">
        <f t="shared" si="96"/>
        <v>0</v>
      </c>
      <c r="V515">
        <f t="shared" si="97"/>
        <v>0</v>
      </c>
      <c r="W515">
        <f t="shared" si="98"/>
        <v>0</v>
      </c>
    </row>
    <row r="516" spans="1:23" x14ac:dyDescent="0.45">
      <c r="A516" t="s">
        <v>75</v>
      </c>
      <c r="B516" t="s">
        <v>69</v>
      </c>
      <c r="C516">
        <v>3</v>
      </c>
      <c r="D516" t="s">
        <v>10</v>
      </c>
      <c r="E516">
        <v>5</v>
      </c>
      <c r="F516" t="s">
        <v>8</v>
      </c>
      <c r="G516" t="s">
        <v>113</v>
      </c>
      <c r="H516">
        <v>450000</v>
      </c>
      <c r="J516" t="s">
        <v>75</v>
      </c>
      <c r="K516">
        <v>450000</v>
      </c>
      <c r="L516">
        <f t="shared" si="90"/>
        <v>1</v>
      </c>
      <c r="M516">
        <v>3</v>
      </c>
      <c r="N516">
        <f t="shared" si="91"/>
        <v>0</v>
      </c>
      <c r="O516">
        <v>5</v>
      </c>
      <c r="P516">
        <f t="shared" si="89"/>
        <v>1</v>
      </c>
      <c r="Q516">
        <f t="shared" si="92"/>
        <v>0</v>
      </c>
      <c r="R516">
        <f t="shared" si="93"/>
        <v>0</v>
      </c>
      <c r="S516">
        <f t="shared" si="94"/>
        <v>0</v>
      </c>
      <c r="T516">
        <f t="shared" si="95"/>
        <v>0</v>
      </c>
      <c r="U516">
        <f t="shared" si="96"/>
        <v>1</v>
      </c>
      <c r="V516">
        <f t="shared" si="97"/>
        <v>0</v>
      </c>
      <c r="W516">
        <f t="shared" si="98"/>
        <v>0</v>
      </c>
    </row>
    <row r="517" spans="1:23" x14ac:dyDescent="0.45">
      <c r="A517" t="s">
        <v>75</v>
      </c>
      <c r="B517" t="s">
        <v>69</v>
      </c>
      <c r="C517">
        <v>2</v>
      </c>
      <c r="D517" t="s">
        <v>10</v>
      </c>
      <c r="E517">
        <v>4</v>
      </c>
      <c r="F517" t="s">
        <v>8</v>
      </c>
      <c r="G517" t="s">
        <v>112</v>
      </c>
      <c r="H517">
        <v>324000</v>
      </c>
      <c r="J517" t="s">
        <v>75</v>
      </c>
      <c r="K517">
        <v>324000</v>
      </c>
      <c r="L517">
        <f t="shared" si="90"/>
        <v>1</v>
      </c>
      <c r="M517">
        <v>2</v>
      </c>
      <c r="N517">
        <f t="shared" si="91"/>
        <v>0</v>
      </c>
      <c r="O517">
        <v>4</v>
      </c>
      <c r="P517">
        <f t="shared" si="89"/>
        <v>1</v>
      </c>
      <c r="Q517">
        <f t="shared" si="92"/>
        <v>0</v>
      </c>
      <c r="R517">
        <f t="shared" si="93"/>
        <v>0</v>
      </c>
      <c r="S517">
        <f t="shared" si="94"/>
        <v>0</v>
      </c>
      <c r="T517">
        <f t="shared" si="95"/>
        <v>1</v>
      </c>
      <c r="U517">
        <f t="shared" si="96"/>
        <v>0</v>
      </c>
      <c r="V517">
        <f t="shared" si="97"/>
        <v>0</v>
      </c>
      <c r="W517">
        <f t="shared" si="98"/>
        <v>0</v>
      </c>
    </row>
    <row r="518" spans="1:23" x14ac:dyDescent="0.45">
      <c r="A518" t="s">
        <v>75</v>
      </c>
      <c r="B518" t="s">
        <v>69</v>
      </c>
      <c r="C518">
        <v>3</v>
      </c>
      <c r="D518" t="s">
        <v>10</v>
      </c>
      <c r="E518">
        <v>5</v>
      </c>
      <c r="F518" t="s">
        <v>8</v>
      </c>
      <c r="G518" t="s">
        <v>110</v>
      </c>
      <c r="H518">
        <v>450000</v>
      </c>
      <c r="J518" t="s">
        <v>75</v>
      </c>
      <c r="K518">
        <v>450000</v>
      </c>
      <c r="L518">
        <f t="shared" si="90"/>
        <v>1</v>
      </c>
      <c r="M518">
        <v>3</v>
      </c>
      <c r="N518">
        <f t="shared" si="91"/>
        <v>0</v>
      </c>
      <c r="O518">
        <v>5</v>
      </c>
      <c r="P518">
        <f t="shared" si="89"/>
        <v>1</v>
      </c>
      <c r="Q518">
        <f t="shared" si="92"/>
        <v>0</v>
      </c>
      <c r="R518">
        <f t="shared" si="93"/>
        <v>1</v>
      </c>
      <c r="S518">
        <f t="shared" si="94"/>
        <v>0</v>
      </c>
      <c r="T518">
        <f t="shared" si="95"/>
        <v>0</v>
      </c>
      <c r="U518">
        <f t="shared" si="96"/>
        <v>0</v>
      </c>
      <c r="V518">
        <f t="shared" si="97"/>
        <v>0</v>
      </c>
      <c r="W518">
        <f t="shared" si="98"/>
        <v>0</v>
      </c>
    </row>
    <row r="519" spans="1:23" x14ac:dyDescent="0.45">
      <c r="A519" t="s">
        <v>75</v>
      </c>
      <c r="B519" t="s">
        <v>68</v>
      </c>
      <c r="C519">
        <v>2</v>
      </c>
      <c r="D519" t="s">
        <v>10</v>
      </c>
      <c r="E519">
        <v>5</v>
      </c>
      <c r="F519" t="s">
        <v>8</v>
      </c>
      <c r="G519" t="s">
        <v>112</v>
      </c>
      <c r="H519">
        <v>430000</v>
      </c>
      <c r="J519" t="s">
        <v>75</v>
      </c>
      <c r="K519">
        <v>430000</v>
      </c>
      <c r="L519">
        <f t="shared" si="90"/>
        <v>0</v>
      </c>
      <c r="M519">
        <v>2</v>
      </c>
      <c r="N519">
        <f t="shared" si="91"/>
        <v>0</v>
      </c>
      <c r="O519">
        <v>5</v>
      </c>
      <c r="P519">
        <f t="shared" si="89"/>
        <v>1</v>
      </c>
      <c r="Q519">
        <f t="shared" si="92"/>
        <v>0</v>
      </c>
      <c r="R519">
        <f t="shared" si="93"/>
        <v>0</v>
      </c>
      <c r="S519">
        <f t="shared" si="94"/>
        <v>0</v>
      </c>
      <c r="T519">
        <f t="shared" si="95"/>
        <v>1</v>
      </c>
      <c r="U519">
        <f t="shared" si="96"/>
        <v>0</v>
      </c>
      <c r="V519">
        <f t="shared" si="97"/>
        <v>0</v>
      </c>
      <c r="W519">
        <f t="shared" si="98"/>
        <v>0</v>
      </c>
    </row>
    <row r="520" spans="1:23" x14ac:dyDescent="0.45">
      <c r="A520" t="s">
        <v>75</v>
      </c>
      <c r="B520" t="s">
        <v>69</v>
      </c>
      <c r="C520">
        <v>1</v>
      </c>
      <c r="D520" t="s">
        <v>10</v>
      </c>
      <c r="E520">
        <v>4</v>
      </c>
      <c r="F520" t="s">
        <v>8</v>
      </c>
      <c r="G520" t="s">
        <v>112</v>
      </c>
      <c r="H520">
        <v>430000</v>
      </c>
      <c r="J520" t="s">
        <v>75</v>
      </c>
      <c r="K520">
        <v>430000</v>
      </c>
      <c r="L520">
        <f t="shared" si="90"/>
        <v>1</v>
      </c>
      <c r="M520">
        <v>1</v>
      </c>
      <c r="N520">
        <f t="shared" si="91"/>
        <v>0</v>
      </c>
      <c r="O520">
        <v>4</v>
      </c>
      <c r="P520">
        <f t="shared" si="89"/>
        <v>1</v>
      </c>
      <c r="Q520">
        <f t="shared" si="92"/>
        <v>0</v>
      </c>
      <c r="R520">
        <f t="shared" si="93"/>
        <v>0</v>
      </c>
      <c r="S520">
        <f t="shared" si="94"/>
        <v>0</v>
      </c>
      <c r="T520">
        <f t="shared" si="95"/>
        <v>1</v>
      </c>
      <c r="U520">
        <f t="shared" si="96"/>
        <v>0</v>
      </c>
      <c r="V520">
        <f t="shared" si="97"/>
        <v>0</v>
      </c>
      <c r="W520">
        <f t="shared" si="98"/>
        <v>0</v>
      </c>
    </row>
    <row r="521" spans="1:23" x14ac:dyDescent="0.45">
      <c r="A521" t="s">
        <v>75</v>
      </c>
      <c r="B521" t="s">
        <v>69</v>
      </c>
      <c r="C521">
        <v>2</v>
      </c>
      <c r="D521" t="s">
        <v>10</v>
      </c>
      <c r="E521">
        <v>4</v>
      </c>
      <c r="F521" t="s">
        <v>8</v>
      </c>
      <c r="G521" t="s">
        <v>109</v>
      </c>
      <c r="H521">
        <v>480000</v>
      </c>
      <c r="J521" t="s">
        <v>75</v>
      </c>
      <c r="K521">
        <v>480000</v>
      </c>
      <c r="L521">
        <f t="shared" si="90"/>
        <v>1</v>
      </c>
      <c r="M521">
        <v>2</v>
      </c>
      <c r="N521">
        <f t="shared" si="91"/>
        <v>0</v>
      </c>
      <c r="O521">
        <v>4</v>
      </c>
      <c r="P521">
        <f t="shared" si="89"/>
        <v>1</v>
      </c>
      <c r="Q521">
        <f t="shared" si="92"/>
        <v>1</v>
      </c>
      <c r="R521">
        <f t="shared" si="93"/>
        <v>0</v>
      </c>
      <c r="S521">
        <f t="shared" si="94"/>
        <v>0</v>
      </c>
      <c r="T521">
        <f t="shared" si="95"/>
        <v>0</v>
      </c>
      <c r="U521">
        <f t="shared" si="96"/>
        <v>0</v>
      </c>
      <c r="V521">
        <f t="shared" si="97"/>
        <v>0</v>
      </c>
      <c r="W521">
        <f t="shared" si="98"/>
        <v>0</v>
      </c>
    </row>
    <row r="522" spans="1:23" x14ac:dyDescent="0.45">
      <c r="A522" t="s">
        <v>75</v>
      </c>
      <c r="B522" t="s">
        <v>68</v>
      </c>
      <c r="C522">
        <v>1</v>
      </c>
      <c r="D522" t="s">
        <v>10</v>
      </c>
      <c r="E522">
        <v>5</v>
      </c>
      <c r="F522" t="s">
        <v>8</v>
      </c>
      <c r="G522" t="s">
        <v>109</v>
      </c>
      <c r="H522">
        <v>420000</v>
      </c>
      <c r="J522" t="s">
        <v>75</v>
      </c>
      <c r="K522">
        <v>420000</v>
      </c>
      <c r="L522">
        <f t="shared" si="90"/>
        <v>0</v>
      </c>
      <c r="M522">
        <v>1</v>
      </c>
      <c r="N522">
        <f t="shared" si="91"/>
        <v>0</v>
      </c>
      <c r="O522">
        <v>5</v>
      </c>
      <c r="P522">
        <f t="shared" si="89"/>
        <v>1</v>
      </c>
      <c r="Q522">
        <f t="shared" si="92"/>
        <v>1</v>
      </c>
      <c r="R522">
        <f t="shared" si="93"/>
        <v>0</v>
      </c>
      <c r="S522">
        <f t="shared" si="94"/>
        <v>0</v>
      </c>
      <c r="T522">
        <f t="shared" si="95"/>
        <v>0</v>
      </c>
      <c r="U522">
        <f t="shared" si="96"/>
        <v>0</v>
      </c>
      <c r="V522">
        <f t="shared" si="97"/>
        <v>0</v>
      </c>
      <c r="W522">
        <f t="shared" si="98"/>
        <v>0</v>
      </c>
    </row>
    <row r="523" spans="1:23" x14ac:dyDescent="0.45">
      <c r="A523" t="s">
        <v>75</v>
      </c>
      <c r="B523" t="s">
        <v>68</v>
      </c>
      <c r="C523">
        <v>2</v>
      </c>
      <c r="D523" t="s">
        <v>10</v>
      </c>
      <c r="E523">
        <v>5</v>
      </c>
      <c r="F523" t="s">
        <v>8</v>
      </c>
      <c r="G523" t="s">
        <v>112</v>
      </c>
      <c r="H523">
        <v>400000</v>
      </c>
      <c r="J523" t="s">
        <v>75</v>
      </c>
      <c r="K523">
        <v>400000</v>
      </c>
      <c r="L523">
        <f t="shared" si="90"/>
        <v>0</v>
      </c>
      <c r="M523">
        <v>2</v>
      </c>
      <c r="N523">
        <f t="shared" si="91"/>
        <v>0</v>
      </c>
      <c r="O523">
        <v>5</v>
      </c>
      <c r="P523">
        <f t="shared" si="89"/>
        <v>1</v>
      </c>
      <c r="Q523">
        <f t="shared" si="92"/>
        <v>0</v>
      </c>
      <c r="R523">
        <f t="shared" si="93"/>
        <v>0</v>
      </c>
      <c r="S523">
        <f t="shared" si="94"/>
        <v>0</v>
      </c>
      <c r="T523">
        <f t="shared" si="95"/>
        <v>1</v>
      </c>
      <c r="U523">
        <f t="shared" si="96"/>
        <v>0</v>
      </c>
      <c r="V523">
        <f t="shared" si="97"/>
        <v>0</v>
      </c>
      <c r="W523">
        <f t="shared" si="98"/>
        <v>0</v>
      </c>
    </row>
    <row r="524" spans="1:23" x14ac:dyDescent="0.45">
      <c r="A524" t="s">
        <v>75</v>
      </c>
      <c r="B524" t="s">
        <v>68</v>
      </c>
      <c r="C524">
        <v>2</v>
      </c>
      <c r="D524" t="s">
        <v>70</v>
      </c>
      <c r="E524">
        <v>5</v>
      </c>
      <c r="F524" t="s">
        <v>8</v>
      </c>
      <c r="G524" t="s">
        <v>111</v>
      </c>
      <c r="H524">
        <v>600000</v>
      </c>
      <c r="J524" t="s">
        <v>75</v>
      </c>
      <c r="K524">
        <v>600000</v>
      </c>
      <c r="L524">
        <f t="shared" si="90"/>
        <v>0</v>
      </c>
      <c r="M524">
        <v>2</v>
      </c>
      <c r="N524">
        <f t="shared" si="91"/>
        <v>1</v>
      </c>
      <c r="O524">
        <v>5</v>
      </c>
      <c r="P524">
        <f t="shared" si="89"/>
        <v>1</v>
      </c>
      <c r="Q524">
        <f t="shared" si="92"/>
        <v>0</v>
      </c>
      <c r="R524">
        <f t="shared" si="93"/>
        <v>0</v>
      </c>
      <c r="S524">
        <f t="shared" si="94"/>
        <v>1</v>
      </c>
      <c r="T524">
        <f t="shared" si="95"/>
        <v>0</v>
      </c>
      <c r="U524">
        <f t="shared" si="96"/>
        <v>0</v>
      </c>
      <c r="V524">
        <f t="shared" si="97"/>
        <v>0</v>
      </c>
      <c r="W524">
        <f t="shared" si="98"/>
        <v>0</v>
      </c>
    </row>
    <row r="525" spans="1:23" x14ac:dyDescent="0.45">
      <c r="A525" t="s">
        <v>75</v>
      </c>
      <c r="B525" t="s">
        <v>69</v>
      </c>
      <c r="C525">
        <v>3</v>
      </c>
      <c r="D525" t="s">
        <v>70</v>
      </c>
      <c r="E525">
        <v>4</v>
      </c>
      <c r="F525" t="s">
        <v>8</v>
      </c>
      <c r="G525" t="s">
        <v>112</v>
      </c>
      <c r="H525">
        <v>577000</v>
      </c>
      <c r="J525" t="s">
        <v>75</v>
      </c>
      <c r="K525">
        <v>577000</v>
      </c>
      <c r="L525">
        <f t="shared" si="90"/>
        <v>1</v>
      </c>
      <c r="M525">
        <v>3</v>
      </c>
      <c r="N525">
        <f t="shared" si="91"/>
        <v>1</v>
      </c>
      <c r="O525">
        <v>4</v>
      </c>
      <c r="P525">
        <f t="shared" si="89"/>
        <v>1</v>
      </c>
      <c r="Q525">
        <f t="shared" si="92"/>
        <v>0</v>
      </c>
      <c r="R525">
        <f t="shared" si="93"/>
        <v>0</v>
      </c>
      <c r="S525">
        <f t="shared" si="94"/>
        <v>0</v>
      </c>
      <c r="T525">
        <f t="shared" si="95"/>
        <v>1</v>
      </c>
      <c r="U525">
        <f t="shared" si="96"/>
        <v>0</v>
      </c>
      <c r="V525">
        <f t="shared" si="97"/>
        <v>0</v>
      </c>
      <c r="W525">
        <f t="shared" si="98"/>
        <v>0</v>
      </c>
    </row>
    <row r="526" spans="1:23" x14ac:dyDescent="0.45">
      <c r="A526" t="s">
        <v>75</v>
      </c>
      <c r="B526" t="s">
        <v>68</v>
      </c>
      <c r="C526">
        <v>3</v>
      </c>
      <c r="D526" t="s">
        <v>70</v>
      </c>
      <c r="E526">
        <v>5</v>
      </c>
      <c r="F526" t="s">
        <v>8</v>
      </c>
      <c r="G526" t="s">
        <v>109</v>
      </c>
      <c r="H526">
        <v>450000</v>
      </c>
      <c r="J526" t="s">
        <v>75</v>
      </c>
      <c r="K526">
        <v>450000</v>
      </c>
      <c r="L526">
        <f t="shared" si="90"/>
        <v>0</v>
      </c>
      <c r="M526">
        <v>3</v>
      </c>
      <c r="N526">
        <f t="shared" si="91"/>
        <v>1</v>
      </c>
      <c r="O526">
        <v>5</v>
      </c>
      <c r="P526">
        <f t="shared" ref="P526:P541" si="99">IF(F526="Public sector",0,1)</f>
        <v>1</v>
      </c>
      <c r="Q526">
        <f t="shared" si="92"/>
        <v>1</v>
      </c>
      <c r="R526">
        <f t="shared" si="93"/>
        <v>0</v>
      </c>
      <c r="S526">
        <f t="shared" si="94"/>
        <v>0</v>
      </c>
      <c r="T526">
        <f t="shared" si="95"/>
        <v>0</v>
      </c>
      <c r="U526">
        <f t="shared" si="96"/>
        <v>0</v>
      </c>
      <c r="V526">
        <f t="shared" si="97"/>
        <v>0</v>
      </c>
      <c r="W526">
        <f t="shared" si="98"/>
        <v>0</v>
      </c>
    </row>
    <row r="527" spans="1:23" x14ac:dyDescent="0.45">
      <c r="A527" t="s">
        <v>75</v>
      </c>
      <c r="B527" t="s">
        <v>69</v>
      </c>
      <c r="C527">
        <v>2</v>
      </c>
      <c r="D527" t="s">
        <v>10</v>
      </c>
      <c r="E527">
        <v>4</v>
      </c>
      <c r="F527" t="s">
        <v>8</v>
      </c>
      <c r="G527" t="s">
        <v>110</v>
      </c>
      <c r="H527">
        <v>450000</v>
      </c>
      <c r="J527" t="s">
        <v>75</v>
      </c>
      <c r="K527">
        <v>450000</v>
      </c>
      <c r="L527">
        <f t="shared" si="90"/>
        <v>1</v>
      </c>
      <c r="M527">
        <v>2</v>
      </c>
      <c r="N527">
        <f t="shared" si="91"/>
        <v>0</v>
      </c>
      <c r="O527">
        <v>4</v>
      </c>
      <c r="P527">
        <f t="shared" si="99"/>
        <v>1</v>
      </c>
      <c r="Q527">
        <f t="shared" si="92"/>
        <v>0</v>
      </c>
      <c r="R527">
        <f t="shared" si="93"/>
        <v>1</v>
      </c>
      <c r="S527">
        <f t="shared" si="94"/>
        <v>0</v>
      </c>
      <c r="T527">
        <f t="shared" si="95"/>
        <v>0</v>
      </c>
      <c r="U527">
        <f t="shared" si="96"/>
        <v>0</v>
      </c>
      <c r="V527">
        <f t="shared" si="97"/>
        <v>0</v>
      </c>
      <c r="W527">
        <f t="shared" si="98"/>
        <v>0</v>
      </c>
    </row>
    <row r="528" spans="1:23" x14ac:dyDescent="0.45">
      <c r="A528" t="s">
        <v>75</v>
      </c>
      <c r="B528" t="s">
        <v>69</v>
      </c>
      <c r="C528">
        <v>3</v>
      </c>
      <c r="D528" t="s">
        <v>70</v>
      </c>
      <c r="E528">
        <v>5</v>
      </c>
      <c r="F528" t="s">
        <v>8</v>
      </c>
      <c r="G528" t="s">
        <v>109</v>
      </c>
      <c r="H528">
        <v>550000</v>
      </c>
      <c r="J528" t="s">
        <v>75</v>
      </c>
      <c r="K528">
        <v>550000</v>
      </c>
      <c r="L528">
        <f t="shared" si="90"/>
        <v>1</v>
      </c>
      <c r="M528">
        <v>3</v>
      </c>
      <c r="N528">
        <f t="shared" si="91"/>
        <v>1</v>
      </c>
      <c r="O528">
        <v>5</v>
      </c>
      <c r="P528">
        <f t="shared" si="99"/>
        <v>1</v>
      </c>
      <c r="Q528">
        <f t="shared" si="92"/>
        <v>1</v>
      </c>
      <c r="R528">
        <f t="shared" si="93"/>
        <v>0</v>
      </c>
      <c r="S528">
        <f t="shared" si="94"/>
        <v>0</v>
      </c>
      <c r="T528">
        <f t="shared" si="95"/>
        <v>0</v>
      </c>
      <c r="U528">
        <f t="shared" si="96"/>
        <v>0</v>
      </c>
      <c r="V528">
        <f t="shared" si="97"/>
        <v>0</v>
      </c>
      <c r="W528">
        <f t="shared" si="98"/>
        <v>0</v>
      </c>
    </row>
    <row r="529" spans="1:23" x14ac:dyDescent="0.45">
      <c r="A529" t="s">
        <v>75</v>
      </c>
      <c r="B529" t="s">
        <v>68</v>
      </c>
      <c r="C529">
        <v>1</v>
      </c>
      <c r="D529" t="s">
        <v>10</v>
      </c>
      <c r="E529">
        <v>5</v>
      </c>
      <c r="F529" t="s">
        <v>8</v>
      </c>
      <c r="G529" t="s">
        <v>110</v>
      </c>
      <c r="H529">
        <v>326000</v>
      </c>
      <c r="J529" t="s">
        <v>75</v>
      </c>
      <c r="K529">
        <v>326000</v>
      </c>
      <c r="L529">
        <f t="shared" si="90"/>
        <v>0</v>
      </c>
      <c r="M529">
        <v>1</v>
      </c>
      <c r="N529">
        <f t="shared" si="91"/>
        <v>0</v>
      </c>
      <c r="O529">
        <v>5</v>
      </c>
      <c r="P529">
        <f t="shared" si="99"/>
        <v>1</v>
      </c>
      <c r="Q529">
        <f t="shared" si="92"/>
        <v>0</v>
      </c>
      <c r="R529">
        <f t="shared" si="93"/>
        <v>1</v>
      </c>
      <c r="S529">
        <f t="shared" si="94"/>
        <v>0</v>
      </c>
      <c r="T529">
        <f t="shared" si="95"/>
        <v>0</v>
      </c>
      <c r="U529">
        <f t="shared" si="96"/>
        <v>0</v>
      </c>
      <c r="V529">
        <f t="shared" si="97"/>
        <v>0</v>
      </c>
      <c r="W529">
        <f t="shared" si="98"/>
        <v>0</v>
      </c>
    </row>
    <row r="530" spans="1:23" x14ac:dyDescent="0.45">
      <c r="A530" t="s">
        <v>75</v>
      </c>
      <c r="B530" t="s">
        <v>69</v>
      </c>
      <c r="C530">
        <v>2</v>
      </c>
      <c r="D530" t="s">
        <v>10</v>
      </c>
      <c r="E530">
        <v>4</v>
      </c>
      <c r="F530" t="s">
        <v>8</v>
      </c>
      <c r="G530" t="s">
        <v>109</v>
      </c>
      <c r="H530">
        <v>450000</v>
      </c>
      <c r="J530" t="s">
        <v>75</v>
      </c>
      <c r="K530">
        <v>450000</v>
      </c>
      <c r="L530">
        <f t="shared" si="90"/>
        <v>1</v>
      </c>
      <c r="M530">
        <v>2</v>
      </c>
      <c r="N530">
        <f t="shared" si="91"/>
        <v>0</v>
      </c>
      <c r="O530">
        <v>4</v>
      </c>
      <c r="P530">
        <f t="shared" si="99"/>
        <v>1</v>
      </c>
      <c r="Q530">
        <f t="shared" si="92"/>
        <v>1</v>
      </c>
      <c r="R530">
        <f t="shared" si="93"/>
        <v>0</v>
      </c>
      <c r="S530">
        <f t="shared" si="94"/>
        <v>0</v>
      </c>
      <c r="T530">
        <f t="shared" si="95"/>
        <v>0</v>
      </c>
      <c r="U530">
        <f t="shared" si="96"/>
        <v>0</v>
      </c>
      <c r="V530">
        <f t="shared" si="97"/>
        <v>0</v>
      </c>
      <c r="W530">
        <f t="shared" si="98"/>
        <v>0</v>
      </c>
    </row>
    <row r="531" spans="1:23" x14ac:dyDescent="0.45">
      <c r="A531" t="s">
        <v>75</v>
      </c>
      <c r="B531" t="s">
        <v>69</v>
      </c>
      <c r="C531">
        <v>3</v>
      </c>
      <c r="D531" t="s">
        <v>70</v>
      </c>
      <c r="E531">
        <v>5</v>
      </c>
      <c r="F531" t="s">
        <v>8</v>
      </c>
      <c r="G531" t="s">
        <v>110</v>
      </c>
      <c r="H531">
        <v>450000</v>
      </c>
      <c r="J531" t="s">
        <v>75</v>
      </c>
      <c r="K531">
        <v>450000</v>
      </c>
      <c r="L531">
        <f t="shared" si="90"/>
        <v>1</v>
      </c>
      <c r="M531">
        <v>3</v>
      </c>
      <c r="N531">
        <f t="shared" si="91"/>
        <v>1</v>
      </c>
      <c r="O531">
        <v>5</v>
      </c>
      <c r="P531">
        <f t="shared" si="99"/>
        <v>1</v>
      </c>
      <c r="Q531">
        <f t="shared" si="92"/>
        <v>0</v>
      </c>
      <c r="R531">
        <f t="shared" si="93"/>
        <v>1</v>
      </c>
      <c r="S531">
        <f t="shared" si="94"/>
        <v>0</v>
      </c>
      <c r="T531">
        <f t="shared" si="95"/>
        <v>0</v>
      </c>
      <c r="U531">
        <f t="shared" si="96"/>
        <v>0</v>
      </c>
      <c r="V531">
        <f t="shared" si="97"/>
        <v>0</v>
      </c>
      <c r="W531">
        <f t="shared" si="98"/>
        <v>0</v>
      </c>
    </row>
    <row r="532" spans="1:23" x14ac:dyDescent="0.45">
      <c r="A532" t="s">
        <v>75</v>
      </c>
      <c r="B532" t="s">
        <v>69</v>
      </c>
      <c r="C532">
        <v>4</v>
      </c>
      <c r="D532" t="s">
        <v>70</v>
      </c>
      <c r="E532">
        <v>5</v>
      </c>
      <c r="F532" t="s">
        <v>8</v>
      </c>
      <c r="G532" t="s">
        <v>109</v>
      </c>
      <c r="H532">
        <v>600000</v>
      </c>
      <c r="J532" t="s">
        <v>75</v>
      </c>
      <c r="K532">
        <v>600000</v>
      </c>
      <c r="L532">
        <f t="shared" si="90"/>
        <v>1</v>
      </c>
      <c r="M532">
        <v>4</v>
      </c>
      <c r="N532">
        <f t="shared" si="91"/>
        <v>1</v>
      </c>
      <c r="O532">
        <v>5</v>
      </c>
      <c r="P532">
        <f t="shared" si="99"/>
        <v>1</v>
      </c>
      <c r="Q532">
        <f t="shared" si="92"/>
        <v>1</v>
      </c>
      <c r="R532">
        <f t="shared" si="93"/>
        <v>0</v>
      </c>
      <c r="S532">
        <f t="shared" si="94"/>
        <v>0</v>
      </c>
      <c r="T532">
        <f t="shared" si="95"/>
        <v>0</v>
      </c>
      <c r="U532">
        <f t="shared" si="96"/>
        <v>0</v>
      </c>
      <c r="V532">
        <f t="shared" si="97"/>
        <v>0</v>
      </c>
      <c r="W532">
        <f t="shared" si="98"/>
        <v>0</v>
      </c>
    </row>
    <row r="533" spans="1:23" x14ac:dyDescent="0.45">
      <c r="A533" t="s">
        <v>75</v>
      </c>
      <c r="B533" t="s">
        <v>68</v>
      </c>
      <c r="C533">
        <v>1</v>
      </c>
      <c r="D533" t="s">
        <v>10</v>
      </c>
      <c r="E533">
        <v>5</v>
      </c>
      <c r="F533" t="s">
        <v>8</v>
      </c>
      <c r="G533" t="s">
        <v>109</v>
      </c>
      <c r="H533">
        <v>450000</v>
      </c>
      <c r="J533" t="s">
        <v>75</v>
      </c>
      <c r="K533">
        <v>450000</v>
      </c>
      <c r="L533">
        <f t="shared" si="90"/>
        <v>0</v>
      </c>
      <c r="M533">
        <v>1</v>
      </c>
      <c r="N533">
        <f t="shared" si="91"/>
        <v>0</v>
      </c>
      <c r="O533">
        <v>5</v>
      </c>
      <c r="P533">
        <f t="shared" si="99"/>
        <v>1</v>
      </c>
      <c r="Q533">
        <f t="shared" si="92"/>
        <v>1</v>
      </c>
      <c r="R533">
        <f t="shared" si="93"/>
        <v>0</v>
      </c>
      <c r="S533">
        <f t="shared" si="94"/>
        <v>0</v>
      </c>
      <c r="T533">
        <f t="shared" si="95"/>
        <v>0</v>
      </c>
      <c r="U533">
        <f t="shared" si="96"/>
        <v>0</v>
      </c>
      <c r="V533">
        <f t="shared" si="97"/>
        <v>0</v>
      </c>
      <c r="W533">
        <f t="shared" si="98"/>
        <v>0</v>
      </c>
    </row>
    <row r="534" spans="1:23" x14ac:dyDescent="0.45">
      <c r="A534" t="s">
        <v>75</v>
      </c>
      <c r="B534" t="s">
        <v>68</v>
      </c>
      <c r="C534">
        <v>3</v>
      </c>
      <c r="D534" t="s">
        <v>70</v>
      </c>
      <c r="E534">
        <v>4</v>
      </c>
      <c r="F534" t="s">
        <v>8</v>
      </c>
      <c r="G534" t="s">
        <v>112</v>
      </c>
      <c r="H534">
        <v>460000</v>
      </c>
      <c r="J534" t="s">
        <v>75</v>
      </c>
      <c r="K534">
        <v>460000</v>
      </c>
      <c r="L534">
        <f t="shared" si="90"/>
        <v>0</v>
      </c>
      <c r="M534">
        <v>3</v>
      </c>
      <c r="N534">
        <f t="shared" si="91"/>
        <v>1</v>
      </c>
      <c r="O534">
        <v>4</v>
      </c>
      <c r="P534">
        <f t="shared" si="99"/>
        <v>1</v>
      </c>
      <c r="Q534">
        <f t="shared" si="92"/>
        <v>0</v>
      </c>
      <c r="R534">
        <f t="shared" si="93"/>
        <v>0</v>
      </c>
      <c r="S534">
        <f t="shared" si="94"/>
        <v>0</v>
      </c>
      <c r="T534">
        <f t="shared" si="95"/>
        <v>1</v>
      </c>
      <c r="U534">
        <f t="shared" si="96"/>
        <v>0</v>
      </c>
      <c r="V534">
        <f t="shared" si="97"/>
        <v>0</v>
      </c>
      <c r="W534">
        <f t="shared" si="98"/>
        <v>0</v>
      </c>
    </row>
    <row r="535" spans="1:23" x14ac:dyDescent="0.45">
      <c r="A535" t="s">
        <v>75</v>
      </c>
      <c r="B535" t="s">
        <v>69</v>
      </c>
      <c r="C535">
        <v>2</v>
      </c>
      <c r="D535" t="s">
        <v>10</v>
      </c>
      <c r="E535">
        <v>4</v>
      </c>
      <c r="F535" t="s">
        <v>8</v>
      </c>
      <c r="G535" t="s">
        <v>109</v>
      </c>
      <c r="H535">
        <v>400000</v>
      </c>
      <c r="J535" t="s">
        <v>75</v>
      </c>
      <c r="K535">
        <v>400000</v>
      </c>
      <c r="L535">
        <f t="shared" si="90"/>
        <v>1</v>
      </c>
      <c r="M535">
        <v>2</v>
      </c>
      <c r="N535">
        <f t="shared" si="91"/>
        <v>0</v>
      </c>
      <c r="O535">
        <v>4</v>
      </c>
      <c r="P535">
        <f t="shared" si="99"/>
        <v>1</v>
      </c>
      <c r="Q535">
        <f t="shared" si="92"/>
        <v>1</v>
      </c>
      <c r="R535">
        <f t="shared" si="93"/>
        <v>0</v>
      </c>
      <c r="S535">
        <f t="shared" si="94"/>
        <v>0</v>
      </c>
      <c r="T535">
        <f t="shared" si="95"/>
        <v>0</v>
      </c>
      <c r="U535">
        <f t="shared" si="96"/>
        <v>0</v>
      </c>
      <c r="V535">
        <f t="shared" si="97"/>
        <v>0</v>
      </c>
      <c r="W535">
        <f t="shared" si="98"/>
        <v>0</v>
      </c>
    </row>
    <row r="536" spans="1:23" x14ac:dyDescent="0.45">
      <c r="A536" t="s">
        <v>75</v>
      </c>
      <c r="B536" t="s">
        <v>68</v>
      </c>
      <c r="C536">
        <v>4</v>
      </c>
      <c r="D536" t="s">
        <v>70</v>
      </c>
      <c r="E536">
        <v>5</v>
      </c>
      <c r="F536" t="s">
        <v>8</v>
      </c>
      <c r="G536" t="s">
        <v>113</v>
      </c>
      <c r="H536">
        <v>650000</v>
      </c>
      <c r="J536" t="s">
        <v>75</v>
      </c>
      <c r="K536">
        <v>650000</v>
      </c>
      <c r="L536">
        <f t="shared" si="90"/>
        <v>0</v>
      </c>
      <c r="M536">
        <v>4</v>
      </c>
      <c r="N536">
        <f t="shared" si="91"/>
        <v>1</v>
      </c>
      <c r="O536">
        <v>5</v>
      </c>
      <c r="P536">
        <f t="shared" si="99"/>
        <v>1</v>
      </c>
      <c r="Q536">
        <f t="shared" si="92"/>
        <v>0</v>
      </c>
      <c r="R536">
        <f t="shared" si="93"/>
        <v>0</v>
      </c>
      <c r="S536">
        <f t="shared" si="94"/>
        <v>0</v>
      </c>
      <c r="T536">
        <f t="shared" si="95"/>
        <v>0</v>
      </c>
      <c r="U536">
        <f t="shared" si="96"/>
        <v>1</v>
      </c>
      <c r="V536">
        <f t="shared" si="97"/>
        <v>0</v>
      </c>
      <c r="W536">
        <f t="shared" si="98"/>
        <v>0</v>
      </c>
    </row>
    <row r="537" spans="1:23" x14ac:dyDescent="0.45">
      <c r="A537" t="s">
        <v>75</v>
      </c>
      <c r="B537" t="s">
        <v>68</v>
      </c>
      <c r="C537">
        <v>2</v>
      </c>
      <c r="D537" t="s">
        <v>70</v>
      </c>
      <c r="E537">
        <v>5</v>
      </c>
      <c r="F537" t="s">
        <v>8</v>
      </c>
      <c r="G537" t="s">
        <v>71</v>
      </c>
      <c r="H537">
        <v>487000</v>
      </c>
      <c r="J537" t="s">
        <v>75</v>
      </c>
      <c r="K537">
        <v>487000</v>
      </c>
      <c r="L537">
        <f t="shared" si="90"/>
        <v>0</v>
      </c>
      <c r="M537">
        <v>2</v>
      </c>
      <c r="N537">
        <f t="shared" si="91"/>
        <v>1</v>
      </c>
      <c r="O537">
        <v>5</v>
      </c>
      <c r="P537">
        <f t="shared" si="99"/>
        <v>1</v>
      </c>
      <c r="Q537">
        <f t="shared" si="92"/>
        <v>0</v>
      </c>
      <c r="R537">
        <f t="shared" si="93"/>
        <v>0</v>
      </c>
      <c r="S537">
        <f t="shared" si="94"/>
        <v>0</v>
      </c>
      <c r="T537">
        <f t="shared" si="95"/>
        <v>0</v>
      </c>
      <c r="U537">
        <f t="shared" si="96"/>
        <v>0</v>
      </c>
      <c r="V537">
        <f t="shared" si="97"/>
        <v>0</v>
      </c>
      <c r="W537">
        <f t="shared" si="98"/>
        <v>1</v>
      </c>
    </row>
    <row r="538" spans="1:23" x14ac:dyDescent="0.45">
      <c r="A538" t="s">
        <v>75</v>
      </c>
      <c r="B538" t="s">
        <v>69</v>
      </c>
      <c r="C538">
        <v>2</v>
      </c>
      <c r="D538" t="s">
        <v>10</v>
      </c>
      <c r="E538">
        <v>4</v>
      </c>
      <c r="F538" t="s">
        <v>8</v>
      </c>
      <c r="G538" t="s">
        <v>71</v>
      </c>
      <c r="H538">
        <v>580000</v>
      </c>
      <c r="J538" t="s">
        <v>75</v>
      </c>
      <c r="K538">
        <v>580000</v>
      </c>
      <c r="L538">
        <f t="shared" si="90"/>
        <v>1</v>
      </c>
      <c r="M538">
        <v>2</v>
      </c>
      <c r="N538">
        <f t="shared" si="91"/>
        <v>0</v>
      </c>
      <c r="O538">
        <v>4</v>
      </c>
      <c r="P538">
        <f t="shared" si="99"/>
        <v>1</v>
      </c>
      <c r="Q538">
        <f t="shared" si="92"/>
        <v>0</v>
      </c>
      <c r="R538">
        <f t="shared" si="93"/>
        <v>0</v>
      </c>
      <c r="S538">
        <f t="shared" si="94"/>
        <v>0</v>
      </c>
      <c r="T538">
        <f t="shared" si="95"/>
        <v>0</v>
      </c>
      <c r="U538">
        <f t="shared" si="96"/>
        <v>0</v>
      </c>
      <c r="V538">
        <f t="shared" si="97"/>
        <v>0</v>
      </c>
      <c r="W538">
        <f t="shared" si="98"/>
        <v>1</v>
      </c>
    </row>
    <row r="539" spans="1:23" x14ac:dyDescent="0.45">
      <c r="A539" t="s">
        <v>75</v>
      </c>
      <c r="B539" t="s">
        <v>68</v>
      </c>
      <c r="C539">
        <v>2</v>
      </c>
      <c r="D539" t="s">
        <v>70</v>
      </c>
      <c r="E539">
        <v>5</v>
      </c>
      <c r="F539" t="s">
        <v>8</v>
      </c>
      <c r="G539" t="s">
        <v>109</v>
      </c>
      <c r="H539">
        <v>450000</v>
      </c>
      <c r="J539" t="s">
        <v>75</v>
      </c>
      <c r="K539">
        <v>450000</v>
      </c>
      <c r="L539">
        <f t="shared" si="90"/>
        <v>0</v>
      </c>
      <c r="M539">
        <v>2</v>
      </c>
      <c r="N539">
        <f t="shared" si="91"/>
        <v>1</v>
      </c>
      <c r="O539">
        <v>5</v>
      </c>
      <c r="P539">
        <f t="shared" si="99"/>
        <v>1</v>
      </c>
      <c r="Q539">
        <f t="shared" si="92"/>
        <v>1</v>
      </c>
      <c r="R539">
        <f t="shared" si="93"/>
        <v>0</v>
      </c>
      <c r="S539">
        <f t="shared" si="94"/>
        <v>0</v>
      </c>
      <c r="T539">
        <f t="shared" si="95"/>
        <v>0</v>
      </c>
      <c r="U539">
        <f t="shared" si="96"/>
        <v>0</v>
      </c>
      <c r="V539">
        <f t="shared" si="97"/>
        <v>0</v>
      </c>
      <c r="W539">
        <f t="shared" si="98"/>
        <v>0</v>
      </c>
    </row>
    <row r="540" spans="1:23" x14ac:dyDescent="0.45">
      <c r="A540" t="s">
        <v>75</v>
      </c>
      <c r="B540" t="s">
        <v>69</v>
      </c>
      <c r="C540">
        <v>2</v>
      </c>
      <c r="D540" t="s">
        <v>10</v>
      </c>
      <c r="E540">
        <v>5</v>
      </c>
      <c r="F540" t="s">
        <v>8</v>
      </c>
      <c r="G540" t="s">
        <v>112</v>
      </c>
      <c r="H540">
        <v>500000</v>
      </c>
      <c r="J540" t="s">
        <v>75</v>
      </c>
      <c r="K540">
        <v>500000</v>
      </c>
      <c r="L540">
        <f t="shared" si="90"/>
        <v>1</v>
      </c>
      <c r="M540">
        <v>2</v>
      </c>
      <c r="N540">
        <f t="shared" si="91"/>
        <v>0</v>
      </c>
      <c r="O540">
        <v>5</v>
      </c>
      <c r="P540">
        <f t="shared" si="99"/>
        <v>1</v>
      </c>
      <c r="Q540">
        <f t="shared" si="92"/>
        <v>0</v>
      </c>
      <c r="R540">
        <f t="shared" si="93"/>
        <v>0</v>
      </c>
      <c r="S540">
        <f t="shared" si="94"/>
        <v>0</v>
      </c>
      <c r="T540">
        <f t="shared" si="95"/>
        <v>1</v>
      </c>
      <c r="U540">
        <f t="shared" si="96"/>
        <v>0</v>
      </c>
      <c r="V540">
        <f t="shared" si="97"/>
        <v>0</v>
      </c>
      <c r="W540">
        <f t="shared" si="98"/>
        <v>0</v>
      </c>
    </row>
    <row r="541" spans="1:23" x14ac:dyDescent="0.45">
      <c r="A541" t="s">
        <v>75</v>
      </c>
      <c r="B541" t="s">
        <v>68</v>
      </c>
      <c r="C541">
        <v>2</v>
      </c>
      <c r="D541" t="s">
        <v>10</v>
      </c>
      <c r="E541">
        <v>5</v>
      </c>
      <c r="F541" t="s">
        <v>8</v>
      </c>
      <c r="G541" t="s">
        <v>109</v>
      </c>
      <c r="H541">
        <v>400000</v>
      </c>
      <c r="J541" t="s">
        <v>75</v>
      </c>
      <c r="K541">
        <v>400000</v>
      </c>
      <c r="L541">
        <f t="shared" si="90"/>
        <v>0</v>
      </c>
      <c r="M541">
        <v>2</v>
      </c>
      <c r="N541">
        <f t="shared" si="91"/>
        <v>0</v>
      </c>
      <c r="O541">
        <v>5</v>
      </c>
      <c r="P541">
        <f t="shared" si="99"/>
        <v>1</v>
      </c>
      <c r="Q541">
        <f t="shared" si="92"/>
        <v>1</v>
      </c>
      <c r="R541">
        <f t="shared" si="93"/>
        <v>0</v>
      </c>
      <c r="S541">
        <f t="shared" si="94"/>
        <v>0</v>
      </c>
      <c r="T541">
        <f t="shared" si="95"/>
        <v>0</v>
      </c>
      <c r="U541">
        <f t="shared" si="96"/>
        <v>0</v>
      </c>
      <c r="V541">
        <f t="shared" si="97"/>
        <v>0</v>
      </c>
      <c r="W541">
        <f t="shared" si="98"/>
        <v>0</v>
      </c>
    </row>
    <row r="542" spans="1:23" x14ac:dyDescent="0.45">
      <c r="A542" t="s">
        <v>75</v>
      </c>
      <c r="B542" t="s">
        <v>68</v>
      </c>
      <c r="C542">
        <v>1</v>
      </c>
      <c r="D542" t="s">
        <v>10</v>
      </c>
      <c r="E542">
        <v>4</v>
      </c>
      <c r="G542" t="s">
        <v>71</v>
      </c>
      <c r="H542">
        <v>300000</v>
      </c>
      <c r="J542" t="s">
        <v>75</v>
      </c>
      <c r="K542">
        <v>300000</v>
      </c>
      <c r="L542">
        <f t="shared" si="90"/>
        <v>0</v>
      </c>
      <c r="M542">
        <v>1</v>
      </c>
      <c r="N542">
        <f t="shared" si="91"/>
        <v>0</v>
      </c>
      <c r="O542">
        <v>4</v>
      </c>
      <c r="Q542">
        <f t="shared" si="92"/>
        <v>0</v>
      </c>
      <c r="R542">
        <f t="shared" si="93"/>
        <v>0</v>
      </c>
      <c r="S542">
        <f t="shared" si="94"/>
        <v>0</v>
      </c>
      <c r="T542">
        <f t="shared" si="95"/>
        <v>0</v>
      </c>
      <c r="U542">
        <f t="shared" si="96"/>
        <v>0</v>
      </c>
      <c r="V542">
        <f t="shared" si="97"/>
        <v>0</v>
      </c>
      <c r="W542">
        <f t="shared" si="98"/>
        <v>1</v>
      </c>
    </row>
    <row r="543" spans="1:23" x14ac:dyDescent="0.45">
      <c r="A543" t="s">
        <v>75</v>
      </c>
      <c r="B543" t="s">
        <v>68</v>
      </c>
      <c r="C543">
        <v>2</v>
      </c>
      <c r="D543" t="s">
        <v>70</v>
      </c>
      <c r="E543">
        <v>5</v>
      </c>
      <c r="F543" t="s">
        <v>8</v>
      </c>
      <c r="G543" t="s">
        <v>110</v>
      </c>
      <c r="H543">
        <v>420000</v>
      </c>
      <c r="J543" t="s">
        <v>75</v>
      </c>
      <c r="K543">
        <v>420000</v>
      </c>
      <c r="L543">
        <f t="shared" si="90"/>
        <v>0</v>
      </c>
      <c r="M543">
        <v>2</v>
      </c>
      <c r="N543">
        <f t="shared" si="91"/>
        <v>1</v>
      </c>
      <c r="O543">
        <v>5</v>
      </c>
      <c r="P543">
        <f t="shared" ref="P543:P574" si="100">IF(F543="Public sector",0,1)</f>
        <v>1</v>
      </c>
      <c r="Q543">
        <f t="shared" si="92"/>
        <v>0</v>
      </c>
      <c r="R543">
        <f t="shared" si="93"/>
        <v>1</v>
      </c>
      <c r="S543">
        <f t="shared" si="94"/>
        <v>0</v>
      </c>
      <c r="T543">
        <f t="shared" si="95"/>
        <v>0</v>
      </c>
      <c r="U543">
        <f t="shared" si="96"/>
        <v>0</v>
      </c>
      <c r="V543">
        <f t="shared" si="97"/>
        <v>0</v>
      </c>
      <c r="W543">
        <f t="shared" si="98"/>
        <v>0</v>
      </c>
    </row>
    <row r="544" spans="1:23" x14ac:dyDescent="0.45">
      <c r="A544" t="s">
        <v>75</v>
      </c>
      <c r="B544" t="s">
        <v>69</v>
      </c>
      <c r="C544">
        <v>2</v>
      </c>
      <c r="D544" t="s">
        <v>10</v>
      </c>
      <c r="E544">
        <v>4</v>
      </c>
      <c r="F544" t="s">
        <v>8</v>
      </c>
      <c r="G544" t="s">
        <v>110</v>
      </c>
      <c r="H544">
        <v>450000</v>
      </c>
      <c r="J544" t="s">
        <v>75</v>
      </c>
      <c r="K544">
        <v>450000</v>
      </c>
      <c r="L544">
        <f t="shared" si="90"/>
        <v>1</v>
      </c>
      <c r="M544">
        <v>2</v>
      </c>
      <c r="N544">
        <f t="shared" si="91"/>
        <v>0</v>
      </c>
      <c r="O544">
        <v>4</v>
      </c>
      <c r="P544">
        <f t="shared" si="100"/>
        <v>1</v>
      </c>
      <c r="Q544">
        <f t="shared" si="92"/>
        <v>0</v>
      </c>
      <c r="R544">
        <f t="shared" si="93"/>
        <v>1</v>
      </c>
      <c r="S544">
        <f t="shared" si="94"/>
        <v>0</v>
      </c>
      <c r="T544">
        <f t="shared" si="95"/>
        <v>0</v>
      </c>
      <c r="U544">
        <f t="shared" si="96"/>
        <v>0</v>
      </c>
      <c r="V544">
        <f t="shared" si="97"/>
        <v>0</v>
      </c>
      <c r="W544">
        <f t="shared" si="98"/>
        <v>0</v>
      </c>
    </row>
    <row r="545" spans="1:23" x14ac:dyDescent="0.45">
      <c r="A545" t="s">
        <v>75</v>
      </c>
      <c r="B545" t="s">
        <v>68</v>
      </c>
      <c r="C545">
        <v>3</v>
      </c>
      <c r="D545" t="s">
        <v>70</v>
      </c>
      <c r="E545">
        <v>5</v>
      </c>
      <c r="F545" t="s">
        <v>8</v>
      </c>
      <c r="G545" t="s">
        <v>109</v>
      </c>
      <c r="H545">
        <v>410000</v>
      </c>
      <c r="J545" t="s">
        <v>75</v>
      </c>
      <c r="K545">
        <v>410000</v>
      </c>
      <c r="L545">
        <f t="shared" si="90"/>
        <v>0</v>
      </c>
      <c r="M545">
        <v>3</v>
      </c>
      <c r="N545">
        <f t="shared" si="91"/>
        <v>1</v>
      </c>
      <c r="O545">
        <v>5</v>
      </c>
      <c r="P545">
        <f t="shared" si="100"/>
        <v>1</v>
      </c>
      <c r="Q545">
        <f t="shared" si="92"/>
        <v>1</v>
      </c>
      <c r="R545">
        <f t="shared" si="93"/>
        <v>0</v>
      </c>
      <c r="S545">
        <f t="shared" si="94"/>
        <v>0</v>
      </c>
      <c r="T545">
        <f t="shared" si="95"/>
        <v>0</v>
      </c>
      <c r="U545">
        <f t="shared" si="96"/>
        <v>0</v>
      </c>
      <c r="V545">
        <f t="shared" si="97"/>
        <v>0</v>
      </c>
      <c r="W545">
        <f t="shared" si="98"/>
        <v>0</v>
      </c>
    </row>
    <row r="546" spans="1:23" x14ac:dyDescent="0.45">
      <c r="A546" t="s">
        <v>75</v>
      </c>
      <c r="B546" t="s">
        <v>69</v>
      </c>
      <c r="C546">
        <v>2</v>
      </c>
      <c r="D546" t="s">
        <v>70</v>
      </c>
      <c r="E546">
        <v>5</v>
      </c>
      <c r="F546" t="s">
        <v>8</v>
      </c>
      <c r="G546" t="s">
        <v>109</v>
      </c>
      <c r="H546">
        <v>400000</v>
      </c>
      <c r="J546" t="s">
        <v>75</v>
      </c>
      <c r="K546">
        <v>400000</v>
      </c>
      <c r="L546">
        <f t="shared" si="90"/>
        <v>1</v>
      </c>
      <c r="M546">
        <v>2</v>
      </c>
      <c r="N546">
        <f t="shared" si="91"/>
        <v>1</v>
      </c>
      <c r="O546">
        <v>5</v>
      </c>
      <c r="P546">
        <f t="shared" si="100"/>
        <v>1</v>
      </c>
      <c r="Q546">
        <f t="shared" si="92"/>
        <v>1</v>
      </c>
      <c r="R546">
        <f t="shared" si="93"/>
        <v>0</v>
      </c>
      <c r="S546">
        <f t="shared" si="94"/>
        <v>0</v>
      </c>
      <c r="T546">
        <f t="shared" si="95"/>
        <v>0</v>
      </c>
      <c r="U546">
        <f t="shared" si="96"/>
        <v>0</v>
      </c>
      <c r="V546">
        <f t="shared" si="97"/>
        <v>0</v>
      </c>
      <c r="W546">
        <f t="shared" si="98"/>
        <v>0</v>
      </c>
    </row>
    <row r="547" spans="1:23" x14ac:dyDescent="0.45">
      <c r="A547" t="s">
        <v>75</v>
      </c>
      <c r="B547" t="s">
        <v>69</v>
      </c>
      <c r="C547">
        <v>2</v>
      </c>
      <c r="D547" t="s">
        <v>70</v>
      </c>
      <c r="E547">
        <v>5</v>
      </c>
      <c r="F547" t="s">
        <v>8</v>
      </c>
      <c r="G547" t="s">
        <v>109</v>
      </c>
      <c r="H547">
        <v>455000</v>
      </c>
      <c r="J547" t="s">
        <v>75</v>
      </c>
      <c r="K547">
        <v>455000</v>
      </c>
      <c r="L547">
        <f t="shared" si="90"/>
        <v>1</v>
      </c>
      <c r="M547">
        <v>2</v>
      </c>
      <c r="N547">
        <f t="shared" si="91"/>
        <v>1</v>
      </c>
      <c r="O547">
        <v>5</v>
      </c>
      <c r="P547">
        <f t="shared" si="100"/>
        <v>1</v>
      </c>
      <c r="Q547">
        <f t="shared" si="92"/>
        <v>1</v>
      </c>
      <c r="R547">
        <f t="shared" si="93"/>
        <v>0</v>
      </c>
      <c r="S547">
        <f t="shared" si="94"/>
        <v>0</v>
      </c>
      <c r="T547">
        <f t="shared" si="95"/>
        <v>0</v>
      </c>
      <c r="U547">
        <f t="shared" si="96"/>
        <v>0</v>
      </c>
      <c r="V547">
        <f t="shared" si="97"/>
        <v>0</v>
      </c>
      <c r="W547">
        <f t="shared" si="98"/>
        <v>0</v>
      </c>
    </row>
    <row r="548" spans="1:23" x14ac:dyDescent="0.45">
      <c r="A548" t="s">
        <v>75</v>
      </c>
      <c r="B548" t="s">
        <v>68</v>
      </c>
      <c r="C548">
        <v>5</v>
      </c>
      <c r="D548" t="s">
        <v>10</v>
      </c>
      <c r="E548">
        <v>5</v>
      </c>
      <c r="F548" t="s">
        <v>27</v>
      </c>
      <c r="G548" t="s">
        <v>111</v>
      </c>
      <c r="H548">
        <v>480000</v>
      </c>
      <c r="J548" t="s">
        <v>75</v>
      </c>
      <c r="K548">
        <v>480000</v>
      </c>
      <c r="L548">
        <f t="shared" si="90"/>
        <v>0</v>
      </c>
      <c r="M548">
        <v>5</v>
      </c>
      <c r="N548">
        <f t="shared" si="91"/>
        <v>0</v>
      </c>
      <c r="O548">
        <v>5</v>
      </c>
      <c r="P548">
        <f t="shared" si="100"/>
        <v>0</v>
      </c>
      <c r="Q548">
        <f t="shared" si="92"/>
        <v>0</v>
      </c>
      <c r="R548">
        <f t="shared" si="93"/>
        <v>0</v>
      </c>
      <c r="S548">
        <f t="shared" si="94"/>
        <v>1</v>
      </c>
      <c r="T548">
        <f t="shared" si="95"/>
        <v>0</v>
      </c>
      <c r="U548">
        <f t="shared" si="96"/>
        <v>0</v>
      </c>
      <c r="V548">
        <f t="shared" si="97"/>
        <v>0</v>
      </c>
      <c r="W548">
        <f t="shared" si="98"/>
        <v>0</v>
      </c>
    </row>
    <row r="549" spans="1:23" x14ac:dyDescent="0.45">
      <c r="A549" t="s">
        <v>75</v>
      </c>
      <c r="B549" t="s">
        <v>68</v>
      </c>
      <c r="C549">
        <v>3</v>
      </c>
      <c r="D549" t="s">
        <v>10</v>
      </c>
      <c r="E549">
        <v>4</v>
      </c>
      <c r="F549" t="s">
        <v>8</v>
      </c>
      <c r="G549" t="s">
        <v>109</v>
      </c>
      <c r="H549">
        <v>540000</v>
      </c>
      <c r="J549" t="s">
        <v>75</v>
      </c>
      <c r="K549">
        <v>540000</v>
      </c>
      <c r="L549">
        <f t="shared" si="90"/>
        <v>0</v>
      </c>
      <c r="M549">
        <v>3</v>
      </c>
      <c r="N549">
        <f t="shared" si="91"/>
        <v>0</v>
      </c>
      <c r="O549">
        <v>4</v>
      </c>
      <c r="P549">
        <f t="shared" si="100"/>
        <v>1</v>
      </c>
      <c r="Q549">
        <f t="shared" si="92"/>
        <v>1</v>
      </c>
      <c r="R549">
        <f t="shared" si="93"/>
        <v>0</v>
      </c>
      <c r="S549">
        <f t="shared" si="94"/>
        <v>0</v>
      </c>
      <c r="T549">
        <f t="shared" si="95"/>
        <v>0</v>
      </c>
      <c r="U549">
        <f t="shared" si="96"/>
        <v>0</v>
      </c>
      <c r="V549">
        <f t="shared" si="97"/>
        <v>0</v>
      </c>
      <c r="W549">
        <f t="shared" si="98"/>
        <v>0</v>
      </c>
    </row>
    <row r="550" spans="1:23" x14ac:dyDescent="0.45">
      <c r="A550" t="s">
        <v>75</v>
      </c>
      <c r="B550" t="s">
        <v>69</v>
      </c>
      <c r="C550">
        <v>2</v>
      </c>
      <c r="D550" t="s">
        <v>10</v>
      </c>
      <c r="E550">
        <v>4</v>
      </c>
      <c r="F550" t="s">
        <v>8</v>
      </c>
      <c r="G550" t="s">
        <v>71</v>
      </c>
      <c r="H550">
        <v>480000</v>
      </c>
      <c r="J550" t="s">
        <v>75</v>
      </c>
      <c r="K550">
        <v>480000</v>
      </c>
      <c r="L550">
        <f t="shared" si="90"/>
        <v>1</v>
      </c>
      <c r="M550">
        <v>2</v>
      </c>
      <c r="N550">
        <f t="shared" si="91"/>
        <v>0</v>
      </c>
      <c r="O550">
        <v>4</v>
      </c>
      <c r="P550">
        <f t="shared" si="100"/>
        <v>1</v>
      </c>
      <c r="Q550">
        <f t="shared" si="92"/>
        <v>0</v>
      </c>
      <c r="R550">
        <f t="shared" si="93"/>
        <v>0</v>
      </c>
      <c r="S550">
        <f t="shared" si="94"/>
        <v>0</v>
      </c>
      <c r="T550">
        <f t="shared" si="95"/>
        <v>0</v>
      </c>
      <c r="U550">
        <f t="shared" si="96"/>
        <v>0</v>
      </c>
      <c r="V550">
        <f t="shared" si="97"/>
        <v>0</v>
      </c>
      <c r="W550">
        <f t="shared" si="98"/>
        <v>1</v>
      </c>
    </row>
    <row r="551" spans="1:23" x14ac:dyDescent="0.45">
      <c r="A551" t="s">
        <v>75</v>
      </c>
      <c r="B551" t="s">
        <v>68</v>
      </c>
      <c r="C551">
        <v>1</v>
      </c>
      <c r="D551" t="s">
        <v>10</v>
      </c>
      <c r="E551">
        <v>3</v>
      </c>
      <c r="F551" t="s">
        <v>27</v>
      </c>
      <c r="G551" t="s">
        <v>109</v>
      </c>
      <c r="H551">
        <v>460000</v>
      </c>
      <c r="J551" t="s">
        <v>75</v>
      </c>
      <c r="K551">
        <v>460000</v>
      </c>
      <c r="L551">
        <f t="shared" si="90"/>
        <v>0</v>
      </c>
      <c r="M551">
        <v>1</v>
      </c>
      <c r="N551">
        <f t="shared" si="91"/>
        <v>0</v>
      </c>
      <c r="O551">
        <v>3</v>
      </c>
      <c r="P551">
        <f t="shared" si="100"/>
        <v>0</v>
      </c>
      <c r="Q551">
        <f t="shared" si="92"/>
        <v>1</v>
      </c>
      <c r="R551">
        <f t="shared" si="93"/>
        <v>0</v>
      </c>
      <c r="S551">
        <f t="shared" si="94"/>
        <v>0</v>
      </c>
      <c r="T551">
        <f t="shared" si="95"/>
        <v>0</v>
      </c>
      <c r="U551">
        <f t="shared" si="96"/>
        <v>0</v>
      </c>
      <c r="V551">
        <f t="shared" si="97"/>
        <v>0</v>
      </c>
      <c r="W551">
        <f t="shared" si="98"/>
        <v>0</v>
      </c>
    </row>
    <row r="552" spans="1:23" x14ac:dyDescent="0.45">
      <c r="A552" t="s">
        <v>75</v>
      </c>
      <c r="B552" t="s">
        <v>69</v>
      </c>
      <c r="C552">
        <v>2</v>
      </c>
      <c r="D552" t="s">
        <v>10</v>
      </c>
      <c r="E552">
        <v>5</v>
      </c>
      <c r="F552" t="s">
        <v>27</v>
      </c>
      <c r="G552" t="s">
        <v>112</v>
      </c>
      <c r="H552">
        <v>250000</v>
      </c>
      <c r="J552" t="s">
        <v>75</v>
      </c>
      <c r="K552">
        <v>250000</v>
      </c>
      <c r="L552">
        <f t="shared" si="90"/>
        <v>1</v>
      </c>
      <c r="M552">
        <v>2</v>
      </c>
      <c r="N552">
        <f t="shared" si="91"/>
        <v>0</v>
      </c>
      <c r="O552">
        <v>5</v>
      </c>
      <c r="P552">
        <f t="shared" si="100"/>
        <v>0</v>
      </c>
      <c r="Q552">
        <f t="shared" si="92"/>
        <v>0</v>
      </c>
      <c r="R552">
        <f t="shared" si="93"/>
        <v>0</v>
      </c>
      <c r="S552">
        <f t="shared" si="94"/>
        <v>0</v>
      </c>
      <c r="T552">
        <f t="shared" si="95"/>
        <v>1</v>
      </c>
      <c r="U552">
        <f t="shared" si="96"/>
        <v>0</v>
      </c>
      <c r="V552">
        <f t="shared" si="97"/>
        <v>0</v>
      </c>
      <c r="W552">
        <f t="shared" si="98"/>
        <v>0</v>
      </c>
    </row>
    <row r="553" spans="1:23" x14ac:dyDescent="0.45">
      <c r="A553" t="s">
        <v>75</v>
      </c>
      <c r="B553" t="s">
        <v>69</v>
      </c>
      <c r="C553">
        <v>3</v>
      </c>
      <c r="D553" t="s">
        <v>70</v>
      </c>
      <c r="E553">
        <v>5</v>
      </c>
      <c r="F553" t="s">
        <v>8</v>
      </c>
      <c r="G553" t="s">
        <v>109</v>
      </c>
      <c r="H553">
        <v>450000</v>
      </c>
      <c r="J553" t="s">
        <v>75</v>
      </c>
      <c r="K553">
        <v>450000</v>
      </c>
      <c r="L553">
        <f t="shared" si="90"/>
        <v>1</v>
      </c>
      <c r="M553">
        <v>3</v>
      </c>
      <c r="N553">
        <f t="shared" si="91"/>
        <v>1</v>
      </c>
      <c r="O553">
        <v>5</v>
      </c>
      <c r="P553">
        <f t="shared" si="100"/>
        <v>1</v>
      </c>
      <c r="Q553">
        <f t="shared" si="92"/>
        <v>1</v>
      </c>
      <c r="R553">
        <f t="shared" si="93"/>
        <v>0</v>
      </c>
      <c r="S553">
        <f t="shared" si="94"/>
        <v>0</v>
      </c>
      <c r="T553">
        <f t="shared" si="95"/>
        <v>0</v>
      </c>
      <c r="U553">
        <f t="shared" si="96"/>
        <v>0</v>
      </c>
      <c r="V553">
        <f t="shared" si="97"/>
        <v>0</v>
      </c>
      <c r="W553">
        <f t="shared" si="98"/>
        <v>0</v>
      </c>
    </row>
    <row r="554" spans="1:23" x14ac:dyDescent="0.45">
      <c r="A554" t="s">
        <v>75</v>
      </c>
      <c r="B554" t="s">
        <v>69</v>
      </c>
      <c r="C554">
        <v>2</v>
      </c>
      <c r="D554" t="s">
        <v>70</v>
      </c>
      <c r="E554">
        <v>5</v>
      </c>
      <c r="F554" t="s">
        <v>8</v>
      </c>
      <c r="G554" t="s">
        <v>109</v>
      </c>
      <c r="H554">
        <v>550000</v>
      </c>
      <c r="J554" t="s">
        <v>75</v>
      </c>
      <c r="K554">
        <v>550000</v>
      </c>
      <c r="L554">
        <f t="shared" si="90"/>
        <v>1</v>
      </c>
      <c r="M554">
        <v>2</v>
      </c>
      <c r="N554">
        <f t="shared" si="91"/>
        <v>1</v>
      </c>
      <c r="O554">
        <v>5</v>
      </c>
      <c r="P554">
        <f t="shared" si="100"/>
        <v>1</v>
      </c>
      <c r="Q554">
        <f t="shared" si="92"/>
        <v>1</v>
      </c>
      <c r="R554">
        <f t="shared" si="93"/>
        <v>0</v>
      </c>
      <c r="S554">
        <f t="shared" si="94"/>
        <v>0</v>
      </c>
      <c r="T554">
        <f t="shared" si="95"/>
        <v>0</v>
      </c>
      <c r="U554">
        <f t="shared" si="96"/>
        <v>0</v>
      </c>
      <c r="V554">
        <f t="shared" si="97"/>
        <v>0</v>
      </c>
      <c r="W554">
        <f t="shared" si="98"/>
        <v>0</v>
      </c>
    </row>
    <row r="555" spans="1:23" x14ac:dyDescent="0.45">
      <c r="A555" t="s">
        <v>75</v>
      </c>
      <c r="B555" t="s">
        <v>68</v>
      </c>
      <c r="C555">
        <v>1</v>
      </c>
      <c r="D555" t="s">
        <v>10</v>
      </c>
      <c r="E555">
        <v>4</v>
      </c>
      <c r="F555" t="s">
        <v>8</v>
      </c>
      <c r="G555" t="s">
        <v>110</v>
      </c>
      <c r="H555">
        <v>350000</v>
      </c>
      <c r="J555" t="s">
        <v>75</v>
      </c>
      <c r="K555">
        <v>350000</v>
      </c>
      <c r="L555">
        <f t="shared" si="90"/>
        <v>0</v>
      </c>
      <c r="M555">
        <v>1</v>
      </c>
      <c r="N555">
        <f t="shared" si="91"/>
        <v>0</v>
      </c>
      <c r="O555">
        <v>4</v>
      </c>
      <c r="P555">
        <f t="shared" si="100"/>
        <v>1</v>
      </c>
      <c r="Q555">
        <f t="shared" si="92"/>
        <v>0</v>
      </c>
      <c r="R555">
        <f t="shared" si="93"/>
        <v>1</v>
      </c>
      <c r="S555">
        <f t="shared" si="94"/>
        <v>0</v>
      </c>
      <c r="T555">
        <f t="shared" si="95"/>
        <v>0</v>
      </c>
      <c r="U555">
        <f t="shared" si="96"/>
        <v>0</v>
      </c>
      <c r="V555">
        <f t="shared" si="97"/>
        <v>0</v>
      </c>
      <c r="W555">
        <f t="shared" si="98"/>
        <v>0</v>
      </c>
    </row>
    <row r="556" spans="1:23" x14ac:dyDescent="0.45">
      <c r="A556" t="s">
        <v>75</v>
      </c>
      <c r="B556" t="s">
        <v>69</v>
      </c>
      <c r="C556">
        <v>1</v>
      </c>
      <c r="D556" t="s">
        <v>10</v>
      </c>
      <c r="E556">
        <v>3</v>
      </c>
      <c r="F556" t="s">
        <v>8</v>
      </c>
      <c r="G556" t="s">
        <v>109</v>
      </c>
      <c r="H556">
        <v>400000</v>
      </c>
      <c r="J556" t="s">
        <v>75</v>
      </c>
      <c r="K556">
        <v>400000</v>
      </c>
      <c r="L556">
        <f t="shared" si="90"/>
        <v>1</v>
      </c>
      <c r="M556">
        <v>1</v>
      </c>
      <c r="N556">
        <f t="shared" si="91"/>
        <v>0</v>
      </c>
      <c r="O556">
        <v>3</v>
      </c>
      <c r="P556">
        <f t="shared" si="100"/>
        <v>1</v>
      </c>
      <c r="Q556">
        <f t="shared" si="92"/>
        <v>1</v>
      </c>
      <c r="R556">
        <f t="shared" si="93"/>
        <v>0</v>
      </c>
      <c r="S556">
        <f t="shared" si="94"/>
        <v>0</v>
      </c>
      <c r="T556">
        <f t="shared" si="95"/>
        <v>0</v>
      </c>
      <c r="U556">
        <f t="shared" si="96"/>
        <v>0</v>
      </c>
      <c r="V556">
        <f t="shared" si="97"/>
        <v>0</v>
      </c>
      <c r="W556">
        <f t="shared" si="98"/>
        <v>0</v>
      </c>
    </row>
    <row r="557" spans="1:23" x14ac:dyDescent="0.45">
      <c r="A557" t="s">
        <v>75</v>
      </c>
      <c r="B557" t="s">
        <v>69</v>
      </c>
      <c r="C557">
        <v>3</v>
      </c>
      <c r="D557" t="s">
        <v>70</v>
      </c>
      <c r="E557">
        <v>6</v>
      </c>
      <c r="F557" t="s">
        <v>27</v>
      </c>
      <c r="G557" t="s">
        <v>112</v>
      </c>
      <c r="H557">
        <v>524000</v>
      </c>
      <c r="J557" t="s">
        <v>75</v>
      </c>
      <c r="K557">
        <v>524000</v>
      </c>
      <c r="L557">
        <f t="shared" si="90"/>
        <v>1</v>
      </c>
      <c r="M557">
        <v>3</v>
      </c>
      <c r="N557">
        <f t="shared" si="91"/>
        <v>1</v>
      </c>
      <c r="O557">
        <v>6</v>
      </c>
      <c r="P557">
        <f t="shared" si="100"/>
        <v>0</v>
      </c>
      <c r="Q557">
        <f t="shared" si="92"/>
        <v>0</v>
      </c>
      <c r="R557">
        <f t="shared" si="93"/>
        <v>0</v>
      </c>
      <c r="S557">
        <f t="shared" si="94"/>
        <v>0</v>
      </c>
      <c r="T557">
        <f t="shared" si="95"/>
        <v>1</v>
      </c>
      <c r="U557">
        <f t="shared" si="96"/>
        <v>0</v>
      </c>
      <c r="V557">
        <f t="shared" si="97"/>
        <v>0</v>
      </c>
      <c r="W557">
        <f t="shared" si="98"/>
        <v>0</v>
      </c>
    </row>
    <row r="558" spans="1:23" x14ac:dyDescent="0.45">
      <c r="A558" t="s">
        <v>75</v>
      </c>
      <c r="B558" t="s">
        <v>68</v>
      </c>
      <c r="C558">
        <v>2</v>
      </c>
      <c r="D558" t="s">
        <v>70</v>
      </c>
      <c r="E558">
        <v>5</v>
      </c>
      <c r="F558" t="s">
        <v>8</v>
      </c>
      <c r="G558" t="s">
        <v>109</v>
      </c>
      <c r="H558">
        <v>480000</v>
      </c>
      <c r="J558" t="s">
        <v>75</v>
      </c>
      <c r="K558">
        <v>480000</v>
      </c>
      <c r="L558">
        <f t="shared" si="90"/>
        <v>0</v>
      </c>
      <c r="M558">
        <v>2</v>
      </c>
      <c r="N558">
        <f t="shared" si="91"/>
        <v>1</v>
      </c>
      <c r="O558">
        <v>5</v>
      </c>
      <c r="P558">
        <f t="shared" si="100"/>
        <v>1</v>
      </c>
      <c r="Q558">
        <f t="shared" si="92"/>
        <v>1</v>
      </c>
      <c r="R558">
        <f t="shared" si="93"/>
        <v>0</v>
      </c>
      <c r="S558">
        <f t="shared" si="94"/>
        <v>0</v>
      </c>
      <c r="T558">
        <f t="shared" si="95"/>
        <v>0</v>
      </c>
      <c r="U558">
        <f t="shared" si="96"/>
        <v>0</v>
      </c>
      <c r="V558">
        <f t="shared" si="97"/>
        <v>0</v>
      </c>
      <c r="W558">
        <f t="shared" si="98"/>
        <v>0</v>
      </c>
    </row>
    <row r="559" spans="1:23" x14ac:dyDescent="0.45">
      <c r="A559" t="s">
        <v>75</v>
      </c>
      <c r="B559" t="s">
        <v>69</v>
      </c>
      <c r="C559">
        <v>3</v>
      </c>
      <c r="D559" t="s">
        <v>10</v>
      </c>
      <c r="E559">
        <v>5</v>
      </c>
      <c r="F559" t="s">
        <v>8</v>
      </c>
      <c r="G559" t="s">
        <v>109</v>
      </c>
      <c r="H559">
        <v>450000</v>
      </c>
      <c r="J559" t="s">
        <v>75</v>
      </c>
      <c r="K559">
        <v>450000</v>
      </c>
      <c r="L559">
        <f t="shared" si="90"/>
        <v>1</v>
      </c>
      <c r="M559">
        <v>3</v>
      </c>
      <c r="N559">
        <f t="shared" si="91"/>
        <v>0</v>
      </c>
      <c r="O559">
        <v>5</v>
      </c>
      <c r="P559">
        <f t="shared" si="100"/>
        <v>1</v>
      </c>
      <c r="Q559">
        <f t="shared" si="92"/>
        <v>1</v>
      </c>
      <c r="R559">
        <f t="shared" si="93"/>
        <v>0</v>
      </c>
      <c r="S559">
        <f t="shared" si="94"/>
        <v>0</v>
      </c>
      <c r="T559">
        <f t="shared" si="95"/>
        <v>0</v>
      </c>
      <c r="U559">
        <f t="shared" si="96"/>
        <v>0</v>
      </c>
      <c r="V559">
        <f t="shared" si="97"/>
        <v>0</v>
      </c>
      <c r="W559">
        <f t="shared" si="98"/>
        <v>0</v>
      </c>
    </row>
    <row r="560" spans="1:23" x14ac:dyDescent="0.45">
      <c r="A560" t="s">
        <v>75</v>
      </c>
      <c r="B560" t="s">
        <v>69</v>
      </c>
      <c r="C560">
        <v>1</v>
      </c>
      <c r="D560" t="s">
        <v>10</v>
      </c>
      <c r="E560">
        <v>5</v>
      </c>
      <c r="F560" t="s">
        <v>8</v>
      </c>
      <c r="G560" t="s">
        <v>109</v>
      </c>
      <c r="H560">
        <v>420000</v>
      </c>
      <c r="J560" t="s">
        <v>75</v>
      </c>
      <c r="K560">
        <v>420000</v>
      </c>
      <c r="L560">
        <f t="shared" si="90"/>
        <v>1</v>
      </c>
      <c r="M560">
        <v>1</v>
      </c>
      <c r="N560">
        <f t="shared" si="91"/>
        <v>0</v>
      </c>
      <c r="O560">
        <v>5</v>
      </c>
      <c r="P560">
        <f t="shared" si="100"/>
        <v>1</v>
      </c>
      <c r="Q560">
        <f t="shared" si="92"/>
        <v>1</v>
      </c>
      <c r="R560">
        <f t="shared" si="93"/>
        <v>0</v>
      </c>
      <c r="S560">
        <f t="shared" si="94"/>
        <v>0</v>
      </c>
      <c r="T560">
        <f t="shared" si="95"/>
        <v>0</v>
      </c>
      <c r="U560">
        <f t="shared" si="96"/>
        <v>0</v>
      </c>
      <c r="V560">
        <f t="shared" si="97"/>
        <v>0</v>
      </c>
      <c r="W560">
        <f t="shared" si="98"/>
        <v>0</v>
      </c>
    </row>
    <row r="561" spans="1:23" x14ac:dyDescent="0.45">
      <c r="A561" t="s">
        <v>75</v>
      </c>
      <c r="B561" t="s">
        <v>69</v>
      </c>
      <c r="C561">
        <v>2</v>
      </c>
      <c r="D561" t="s">
        <v>70</v>
      </c>
      <c r="E561">
        <v>5</v>
      </c>
      <c r="F561" t="s">
        <v>8</v>
      </c>
      <c r="G561" t="s">
        <v>109</v>
      </c>
      <c r="H561">
        <v>450000</v>
      </c>
      <c r="J561" t="s">
        <v>75</v>
      </c>
      <c r="K561">
        <v>450000</v>
      </c>
      <c r="L561">
        <f t="shared" si="90"/>
        <v>1</v>
      </c>
      <c r="M561">
        <v>2</v>
      </c>
      <c r="N561">
        <f t="shared" si="91"/>
        <v>1</v>
      </c>
      <c r="O561">
        <v>5</v>
      </c>
      <c r="P561">
        <f t="shared" si="100"/>
        <v>1</v>
      </c>
      <c r="Q561">
        <f t="shared" si="92"/>
        <v>1</v>
      </c>
      <c r="R561">
        <f t="shared" si="93"/>
        <v>0</v>
      </c>
      <c r="S561">
        <f t="shared" si="94"/>
        <v>0</v>
      </c>
      <c r="T561">
        <f t="shared" si="95"/>
        <v>0</v>
      </c>
      <c r="U561">
        <f t="shared" si="96"/>
        <v>0</v>
      </c>
      <c r="V561">
        <f t="shared" si="97"/>
        <v>0</v>
      </c>
      <c r="W561">
        <f t="shared" si="98"/>
        <v>0</v>
      </c>
    </row>
    <row r="562" spans="1:23" x14ac:dyDescent="0.45">
      <c r="A562" t="s">
        <v>75</v>
      </c>
      <c r="B562" t="s">
        <v>68</v>
      </c>
      <c r="C562">
        <v>3</v>
      </c>
      <c r="D562" t="s">
        <v>10</v>
      </c>
      <c r="E562">
        <v>5</v>
      </c>
      <c r="F562" t="s">
        <v>8</v>
      </c>
      <c r="G562" t="s">
        <v>112</v>
      </c>
      <c r="H562">
        <v>450000</v>
      </c>
      <c r="J562" t="s">
        <v>75</v>
      </c>
      <c r="K562">
        <v>450000</v>
      </c>
      <c r="L562">
        <f t="shared" si="90"/>
        <v>0</v>
      </c>
      <c r="M562">
        <v>3</v>
      </c>
      <c r="N562">
        <f t="shared" si="91"/>
        <v>0</v>
      </c>
      <c r="O562">
        <v>5</v>
      </c>
      <c r="P562">
        <f t="shared" si="100"/>
        <v>1</v>
      </c>
      <c r="Q562">
        <f t="shared" si="92"/>
        <v>0</v>
      </c>
      <c r="R562">
        <f t="shared" si="93"/>
        <v>0</v>
      </c>
      <c r="S562">
        <f t="shared" si="94"/>
        <v>0</v>
      </c>
      <c r="T562">
        <f t="shared" si="95"/>
        <v>1</v>
      </c>
      <c r="U562">
        <f t="shared" si="96"/>
        <v>0</v>
      </c>
      <c r="V562">
        <f t="shared" si="97"/>
        <v>0</v>
      </c>
      <c r="W562">
        <f t="shared" si="98"/>
        <v>0</v>
      </c>
    </row>
    <row r="563" spans="1:23" x14ac:dyDescent="0.45">
      <c r="A563" t="s">
        <v>75</v>
      </c>
      <c r="B563" t="s">
        <v>69</v>
      </c>
      <c r="C563">
        <v>2</v>
      </c>
      <c r="D563" t="s">
        <v>70</v>
      </c>
      <c r="E563">
        <v>5</v>
      </c>
      <c r="F563" t="s">
        <v>8</v>
      </c>
      <c r="G563" t="s">
        <v>113</v>
      </c>
      <c r="H563">
        <v>497500</v>
      </c>
      <c r="J563" t="s">
        <v>75</v>
      </c>
      <c r="K563">
        <v>497500</v>
      </c>
      <c r="L563">
        <f t="shared" si="90"/>
        <v>1</v>
      </c>
      <c r="M563">
        <v>2</v>
      </c>
      <c r="N563">
        <f t="shared" si="91"/>
        <v>1</v>
      </c>
      <c r="O563">
        <v>5</v>
      </c>
      <c r="P563">
        <f t="shared" si="100"/>
        <v>1</v>
      </c>
      <c r="Q563">
        <f t="shared" si="92"/>
        <v>0</v>
      </c>
      <c r="R563">
        <f t="shared" si="93"/>
        <v>0</v>
      </c>
      <c r="S563">
        <f t="shared" si="94"/>
        <v>0</v>
      </c>
      <c r="T563">
        <f t="shared" si="95"/>
        <v>0</v>
      </c>
      <c r="U563">
        <f t="shared" si="96"/>
        <v>1</v>
      </c>
      <c r="V563">
        <f t="shared" si="97"/>
        <v>0</v>
      </c>
      <c r="W563">
        <f t="shared" si="98"/>
        <v>0</v>
      </c>
    </row>
    <row r="564" spans="1:23" x14ac:dyDescent="0.45">
      <c r="A564" t="s">
        <v>75</v>
      </c>
      <c r="B564" t="s">
        <v>68</v>
      </c>
      <c r="C564">
        <v>3</v>
      </c>
      <c r="D564" t="s">
        <v>10</v>
      </c>
      <c r="E564">
        <v>5</v>
      </c>
      <c r="F564" t="s">
        <v>8</v>
      </c>
      <c r="G564" t="s">
        <v>112</v>
      </c>
      <c r="H564">
        <v>420000</v>
      </c>
      <c r="J564" t="s">
        <v>75</v>
      </c>
      <c r="K564">
        <v>420000</v>
      </c>
      <c r="L564">
        <f t="shared" si="90"/>
        <v>0</v>
      </c>
      <c r="M564">
        <v>3</v>
      </c>
      <c r="N564">
        <f t="shared" si="91"/>
        <v>0</v>
      </c>
      <c r="O564">
        <v>5</v>
      </c>
      <c r="P564">
        <f t="shared" si="100"/>
        <v>1</v>
      </c>
      <c r="Q564">
        <f t="shared" si="92"/>
        <v>0</v>
      </c>
      <c r="R564">
        <f t="shared" si="93"/>
        <v>0</v>
      </c>
      <c r="S564">
        <f t="shared" si="94"/>
        <v>0</v>
      </c>
      <c r="T564">
        <f t="shared" si="95"/>
        <v>1</v>
      </c>
      <c r="U564">
        <f t="shared" si="96"/>
        <v>0</v>
      </c>
      <c r="V564">
        <f t="shared" si="97"/>
        <v>0</v>
      </c>
      <c r="W564">
        <f t="shared" si="98"/>
        <v>0</v>
      </c>
    </row>
    <row r="565" spans="1:23" x14ac:dyDescent="0.45">
      <c r="A565" t="s">
        <v>75</v>
      </c>
      <c r="B565" t="s">
        <v>69</v>
      </c>
      <c r="C565">
        <v>3</v>
      </c>
      <c r="D565" t="s">
        <v>70</v>
      </c>
      <c r="E565">
        <v>5</v>
      </c>
      <c r="F565" t="s">
        <v>8</v>
      </c>
      <c r="G565" t="s">
        <v>109</v>
      </c>
      <c r="H565">
        <v>540000</v>
      </c>
      <c r="J565" t="s">
        <v>75</v>
      </c>
      <c r="K565">
        <v>540000</v>
      </c>
      <c r="L565">
        <f t="shared" si="90"/>
        <v>1</v>
      </c>
      <c r="M565">
        <v>3</v>
      </c>
      <c r="N565">
        <f t="shared" si="91"/>
        <v>1</v>
      </c>
      <c r="O565">
        <v>5</v>
      </c>
      <c r="P565">
        <f t="shared" si="100"/>
        <v>1</v>
      </c>
      <c r="Q565">
        <f t="shared" si="92"/>
        <v>1</v>
      </c>
      <c r="R565">
        <f t="shared" si="93"/>
        <v>0</v>
      </c>
      <c r="S565">
        <f t="shared" si="94"/>
        <v>0</v>
      </c>
      <c r="T565">
        <f t="shared" si="95"/>
        <v>0</v>
      </c>
      <c r="U565">
        <f t="shared" si="96"/>
        <v>0</v>
      </c>
      <c r="V565">
        <f t="shared" si="97"/>
        <v>0</v>
      </c>
      <c r="W565">
        <f t="shared" si="98"/>
        <v>0</v>
      </c>
    </row>
    <row r="566" spans="1:23" x14ac:dyDescent="0.45">
      <c r="A566" t="s">
        <v>75</v>
      </c>
      <c r="B566" t="s">
        <v>69</v>
      </c>
      <c r="C566">
        <v>2</v>
      </c>
      <c r="D566" t="s">
        <v>10</v>
      </c>
      <c r="E566">
        <v>5</v>
      </c>
      <c r="F566" t="s">
        <v>8</v>
      </c>
      <c r="G566" t="s">
        <v>110</v>
      </c>
      <c r="H566">
        <v>400000</v>
      </c>
      <c r="J566" t="s">
        <v>75</v>
      </c>
      <c r="K566">
        <v>400000</v>
      </c>
      <c r="L566">
        <f t="shared" si="90"/>
        <v>1</v>
      </c>
      <c r="M566">
        <v>2</v>
      </c>
      <c r="N566">
        <f t="shared" si="91"/>
        <v>0</v>
      </c>
      <c r="O566">
        <v>5</v>
      </c>
      <c r="P566">
        <f t="shared" si="100"/>
        <v>1</v>
      </c>
      <c r="Q566">
        <f t="shared" si="92"/>
        <v>0</v>
      </c>
      <c r="R566">
        <f t="shared" si="93"/>
        <v>1</v>
      </c>
      <c r="S566">
        <f t="shared" si="94"/>
        <v>0</v>
      </c>
      <c r="T566">
        <f t="shared" si="95"/>
        <v>0</v>
      </c>
      <c r="U566">
        <f t="shared" si="96"/>
        <v>0</v>
      </c>
      <c r="V566">
        <f t="shared" si="97"/>
        <v>0</v>
      </c>
      <c r="W566">
        <f t="shared" si="98"/>
        <v>0</v>
      </c>
    </row>
    <row r="567" spans="1:23" x14ac:dyDescent="0.45">
      <c r="A567" t="s">
        <v>75</v>
      </c>
      <c r="B567" t="s">
        <v>69</v>
      </c>
      <c r="C567">
        <v>3</v>
      </c>
      <c r="D567" t="s">
        <v>70</v>
      </c>
      <c r="E567">
        <v>4</v>
      </c>
      <c r="F567" t="s">
        <v>8</v>
      </c>
      <c r="G567" t="s">
        <v>109</v>
      </c>
      <c r="H567">
        <v>480000</v>
      </c>
      <c r="J567" t="s">
        <v>75</v>
      </c>
      <c r="K567">
        <v>480000</v>
      </c>
      <c r="L567">
        <f t="shared" si="90"/>
        <v>1</v>
      </c>
      <c r="M567">
        <v>3</v>
      </c>
      <c r="N567">
        <f t="shared" si="91"/>
        <v>1</v>
      </c>
      <c r="O567">
        <v>4</v>
      </c>
      <c r="P567">
        <f t="shared" si="100"/>
        <v>1</v>
      </c>
      <c r="Q567">
        <f t="shared" si="92"/>
        <v>1</v>
      </c>
      <c r="R567">
        <f t="shared" si="93"/>
        <v>0</v>
      </c>
      <c r="S567">
        <f t="shared" si="94"/>
        <v>0</v>
      </c>
      <c r="T567">
        <f t="shared" si="95"/>
        <v>0</v>
      </c>
      <c r="U567">
        <f t="shared" si="96"/>
        <v>0</v>
      </c>
      <c r="V567">
        <f t="shared" si="97"/>
        <v>0</v>
      </c>
      <c r="W567">
        <f t="shared" si="98"/>
        <v>0</v>
      </c>
    </row>
    <row r="568" spans="1:23" x14ac:dyDescent="0.45">
      <c r="A568" t="s">
        <v>75</v>
      </c>
      <c r="B568" t="s">
        <v>68</v>
      </c>
      <c r="C568">
        <v>3</v>
      </c>
      <c r="D568" t="s">
        <v>70</v>
      </c>
      <c r="E568">
        <v>5</v>
      </c>
      <c r="F568" t="s">
        <v>8</v>
      </c>
      <c r="G568" t="s">
        <v>109</v>
      </c>
      <c r="H568">
        <v>540000</v>
      </c>
      <c r="J568" t="s">
        <v>75</v>
      </c>
      <c r="K568">
        <v>540000</v>
      </c>
      <c r="L568">
        <f t="shared" si="90"/>
        <v>0</v>
      </c>
      <c r="M568">
        <v>3</v>
      </c>
      <c r="N568">
        <f t="shared" si="91"/>
        <v>1</v>
      </c>
      <c r="O568">
        <v>5</v>
      </c>
      <c r="P568">
        <f t="shared" si="100"/>
        <v>1</v>
      </c>
      <c r="Q568">
        <f t="shared" si="92"/>
        <v>1</v>
      </c>
      <c r="R568">
        <f t="shared" si="93"/>
        <v>0</v>
      </c>
      <c r="S568">
        <f t="shared" si="94"/>
        <v>0</v>
      </c>
      <c r="T568">
        <f t="shared" si="95"/>
        <v>0</v>
      </c>
      <c r="U568">
        <f t="shared" si="96"/>
        <v>0</v>
      </c>
      <c r="V568">
        <f t="shared" si="97"/>
        <v>0</v>
      </c>
      <c r="W568">
        <f t="shared" si="98"/>
        <v>0</v>
      </c>
    </row>
    <row r="569" spans="1:23" x14ac:dyDescent="0.45">
      <c r="A569" t="s">
        <v>75</v>
      </c>
      <c r="B569" t="s">
        <v>68</v>
      </c>
      <c r="C569">
        <v>2</v>
      </c>
      <c r="D569" t="s">
        <v>10</v>
      </c>
      <c r="E569">
        <v>5</v>
      </c>
      <c r="F569" t="s">
        <v>8</v>
      </c>
      <c r="G569" t="s">
        <v>112</v>
      </c>
      <c r="H569">
        <v>525000</v>
      </c>
      <c r="J569" t="s">
        <v>75</v>
      </c>
      <c r="K569">
        <v>525000</v>
      </c>
      <c r="L569">
        <f t="shared" si="90"/>
        <v>0</v>
      </c>
      <c r="M569">
        <v>2</v>
      </c>
      <c r="N569">
        <f t="shared" si="91"/>
        <v>0</v>
      </c>
      <c r="O569">
        <v>5</v>
      </c>
      <c r="P569">
        <f t="shared" si="100"/>
        <v>1</v>
      </c>
      <c r="Q569">
        <f t="shared" si="92"/>
        <v>0</v>
      </c>
      <c r="R569">
        <f t="shared" si="93"/>
        <v>0</v>
      </c>
      <c r="S569">
        <f t="shared" si="94"/>
        <v>0</v>
      </c>
      <c r="T569">
        <f t="shared" si="95"/>
        <v>1</v>
      </c>
      <c r="U569">
        <f t="shared" si="96"/>
        <v>0</v>
      </c>
      <c r="V569">
        <f t="shared" si="97"/>
        <v>0</v>
      </c>
      <c r="W569">
        <f t="shared" si="98"/>
        <v>0</v>
      </c>
    </row>
    <row r="570" spans="1:23" x14ac:dyDescent="0.45">
      <c r="A570" t="s">
        <v>75</v>
      </c>
      <c r="B570" t="s">
        <v>68</v>
      </c>
      <c r="C570">
        <v>1</v>
      </c>
      <c r="D570" t="s">
        <v>10</v>
      </c>
      <c r="E570">
        <v>4</v>
      </c>
      <c r="F570" t="s">
        <v>8</v>
      </c>
      <c r="G570" t="s">
        <v>112</v>
      </c>
      <c r="H570">
        <v>400000</v>
      </c>
      <c r="J570" t="s">
        <v>75</v>
      </c>
      <c r="K570">
        <v>400000</v>
      </c>
      <c r="L570">
        <f t="shared" si="90"/>
        <v>0</v>
      </c>
      <c r="M570">
        <v>1</v>
      </c>
      <c r="N570">
        <f t="shared" si="91"/>
        <v>0</v>
      </c>
      <c r="O570">
        <v>4</v>
      </c>
      <c r="P570">
        <f t="shared" si="100"/>
        <v>1</v>
      </c>
      <c r="Q570">
        <f t="shared" si="92"/>
        <v>0</v>
      </c>
      <c r="R570">
        <f t="shared" si="93"/>
        <v>0</v>
      </c>
      <c r="S570">
        <f t="shared" si="94"/>
        <v>0</v>
      </c>
      <c r="T570">
        <f t="shared" si="95"/>
        <v>1</v>
      </c>
      <c r="U570">
        <f t="shared" si="96"/>
        <v>0</v>
      </c>
      <c r="V570">
        <f t="shared" si="97"/>
        <v>0</v>
      </c>
      <c r="W570">
        <f t="shared" si="98"/>
        <v>0</v>
      </c>
    </row>
    <row r="571" spans="1:23" x14ac:dyDescent="0.45">
      <c r="A571" t="s">
        <v>75</v>
      </c>
      <c r="B571" t="s">
        <v>68</v>
      </c>
      <c r="C571">
        <v>4</v>
      </c>
      <c r="D571" t="s">
        <v>10</v>
      </c>
      <c r="E571">
        <v>3</v>
      </c>
      <c r="F571" t="s">
        <v>8</v>
      </c>
      <c r="G571" t="s">
        <v>113</v>
      </c>
      <c r="H571">
        <v>500000</v>
      </c>
      <c r="J571" t="s">
        <v>75</v>
      </c>
      <c r="K571">
        <v>500000</v>
      </c>
      <c r="L571">
        <f t="shared" si="90"/>
        <v>0</v>
      </c>
      <c r="M571">
        <v>4</v>
      </c>
      <c r="N571">
        <f t="shared" si="91"/>
        <v>0</v>
      </c>
      <c r="O571">
        <v>3</v>
      </c>
      <c r="P571">
        <f t="shared" si="100"/>
        <v>1</v>
      </c>
      <c r="Q571">
        <f t="shared" si="92"/>
        <v>0</v>
      </c>
      <c r="R571">
        <f t="shared" si="93"/>
        <v>0</v>
      </c>
      <c r="S571">
        <f t="shared" si="94"/>
        <v>0</v>
      </c>
      <c r="T571">
        <f t="shared" si="95"/>
        <v>0</v>
      </c>
      <c r="U571">
        <f t="shared" si="96"/>
        <v>1</v>
      </c>
      <c r="V571">
        <f t="shared" si="97"/>
        <v>0</v>
      </c>
      <c r="W571">
        <f t="shared" si="98"/>
        <v>0</v>
      </c>
    </row>
    <row r="572" spans="1:23" x14ac:dyDescent="0.45">
      <c r="A572" t="s">
        <v>75</v>
      </c>
      <c r="B572" t="s">
        <v>69</v>
      </c>
      <c r="C572">
        <v>3</v>
      </c>
      <c r="D572" t="s">
        <v>70</v>
      </c>
      <c r="E572">
        <v>5</v>
      </c>
      <c r="F572" t="s">
        <v>8</v>
      </c>
      <c r="G572" t="s">
        <v>112</v>
      </c>
      <c r="H572">
        <v>535000</v>
      </c>
      <c r="J572" t="s">
        <v>75</v>
      </c>
      <c r="K572">
        <v>535000</v>
      </c>
      <c r="L572">
        <f t="shared" si="90"/>
        <v>1</v>
      </c>
      <c r="M572">
        <v>3</v>
      </c>
      <c r="N572">
        <f t="shared" si="91"/>
        <v>1</v>
      </c>
      <c r="O572">
        <v>5</v>
      </c>
      <c r="P572">
        <f t="shared" si="100"/>
        <v>1</v>
      </c>
      <c r="Q572">
        <f t="shared" si="92"/>
        <v>0</v>
      </c>
      <c r="R572">
        <f t="shared" si="93"/>
        <v>0</v>
      </c>
      <c r="S572">
        <f t="shared" si="94"/>
        <v>0</v>
      </c>
      <c r="T572">
        <f t="shared" si="95"/>
        <v>1</v>
      </c>
      <c r="U572">
        <f t="shared" si="96"/>
        <v>0</v>
      </c>
      <c r="V572">
        <f t="shared" si="97"/>
        <v>0</v>
      </c>
      <c r="W572">
        <f t="shared" si="98"/>
        <v>0</v>
      </c>
    </row>
    <row r="573" spans="1:23" x14ac:dyDescent="0.45">
      <c r="A573" t="s">
        <v>75</v>
      </c>
      <c r="B573" t="s">
        <v>69</v>
      </c>
      <c r="C573">
        <v>3</v>
      </c>
      <c r="D573" t="s">
        <v>70</v>
      </c>
      <c r="E573">
        <v>6</v>
      </c>
      <c r="F573" t="s">
        <v>8</v>
      </c>
      <c r="G573" t="s">
        <v>109</v>
      </c>
      <c r="H573">
        <v>600000</v>
      </c>
      <c r="J573" t="s">
        <v>75</v>
      </c>
      <c r="K573">
        <v>600000</v>
      </c>
      <c r="L573">
        <f t="shared" si="90"/>
        <v>1</v>
      </c>
      <c r="M573">
        <v>3</v>
      </c>
      <c r="N573">
        <f t="shared" si="91"/>
        <v>1</v>
      </c>
      <c r="O573">
        <v>6</v>
      </c>
      <c r="P573">
        <f t="shared" si="100"/>
        <v>1</v>
      </c>
      <c r="Q573">
        <f t="shared" si="92"/>
        <v>1</v>
      </c>
      <c r="R573">
        <f t="shared" si="93"/>
        <v>0</v>
      </c>
      <c r="S573">
        <f t="shared" si="94"/>
        <v>0</v>
      </c>
      <c r="T573">
        <f t="shared" si="95"/>
        <v>0</v>
      </c>
      <c r="U573">
        <f t="shared" si="96"/>
        <v>0</v>
      </c>
      <c r="V573">
        <f t="shared" si="97"/>
        <v>0</v>
      </c>
      <c r="W573">
        <f t="shared" si="98"/>
        <v>0</v>
      </c>
    </row>
    <row r="574" spans="1:23" x14ac:dyDescent="0.45">
      <c r="A574" t="s">
        <v>75</v>
      </c>
      <c r="B574" t="s">
        <v>68</v>
      </c>
      <c r="C574">
        <v>2</v>
      </c>
      <c r="D574" t="s">
        <v>10</v>
      </c>
      <c r="E574">
        <v>3</v>
      </c>
      <c r="F574" t="s">
        <v>8</v>
      </c>
      <c r="G574" t="s">
        <v>109</v>
      </c>
      <c r="H574">
        <v>465000</v>
      </c>
      <c r="J574" t="s">
        <v>75</v>
      </c>
      <c r="K574">
        <v>465000</v>
      </c>
      <c r="L574">
        <f t="shared" si="90"/>
        <v>0</v>
      </c>
      <c r="M574">
        <v>2</v>
      </c>
      <c r="N574">
        <f t="shared" si="91"/>
        <v>0</v>
      </c>
      <c r="O574">
        <v>3</v>
      </c>
      <c r="P574">
        <f t="shared" si="100"/>
        <v>1</v>
      </c>
      <c r="Q574">
        <f t="shared" si="92"/>
        <v>1</v>
      </c>
      <c r="R574">
        <f t="shared" si="93"/>
        <v>0</v>
      </c>
      <c r="S574">
        <f t="shared" si="94"/>
        <v>0</v>
      </c>
      <c r="T574">
        <f t="shared" si="95"/>
        <v>0</v>
      </c>
      <c r="U574">
        <f t="shared" si="96"/>
        <v>0</v>
      </c>
      <c r="V574">
        <f t="shared" si="97"/>
        <v>0</v>
      </c>
      <c r="W574">
        <f t="shared" si="98"/>
        <v>0</v>
      </c>
    </row>
    <row r="575" spans="1:23" x14ac:dyDescent="0.45">
      <c r="A575" t="s">
        <v>75</v>
      </c>
      <c r="B575" t="s">
        <v>68</v>
      </c>
      <c r="C575">
        <v>2</v>
      </c>
      <c r="D575" t="s">
        <v>10</v>
      </c>
      <c r="E575">
        <v>5</v>
      </c>
      <c r="F575" t="s">
        <v>8</v>
      </c>
      <c r="G575" t="s">
        <v>110</v>
      </c>
      <c r="H575">
        <v>380000</v>
      </c>
      <c r="J575" t="s">
        <v>75</v>
      </c>
      <c r="K575">
        <v>380000</v>
      </c>
      <c r="L575">
        <f t="shared" si="90"/>
        <v>0</v>
      </c>
      <c r="M575">
        <v>2</v>
      </c>
      <c r="N575">
        <f t="shared" si="91"/>
        <v>0</v>
      </c>
      <c r="O575">
        <v>5</v>
      </c>
      <c r="P575">
        <f t="shared" ref="P575:P606" si="101">IF(F575="Public sector",0,1)</f>
        <v>1</v>
      </c>
      <c r="Q575">
        <f t="shared" si="92"/>
        <v>0</v>
      </c>
      <c r="R575">
        <f t="shared" si="93"/>
        <v>1</v>
      </c>
      <c r="S575">
        <f t="shared" si="94"/>
        <v>0</v>
      </c>
      <c r="T575">
        <f t="shared" si="95"/>
        <v>0</v>
      </c>
      <c r="U575">
        <f t="shared" si="96"/>
        <v>0</v>
      </c>
      <c r="V575">
        <f t="shared" si="97"/>
        <v>0</v>
      </c>
      <c r="W575">
        <f t="shared" si="98"/>
        <v>0</v>
      </c>
    </row>
    <row r="576" spans="1:23" x14ac:dyDescent="0.45">
      <c r="A576" t="s">
        <v>75</v>
      </c>
      <c r="B576" t="s">
        <v>68</v>
      </c>
      <c r="C576">
        <v>2</v>
      </c>
      <c r="D576" t="s">
        <v>10</v>
      </c>
      <c r="E576">
        <v>4</v>
      </c>
      <c r="F576" t="s">
        <v>8</v>
      </c>
      <c r="G576" t="s">
        <v>112</v>
      </c>
      <c r="H576">
        <v>340000</v>
      </c>
      <c r="J576" t="s">
        <v>75</v>
      </c>
      <c r="K576">
        <v>340000</v>
      </c>
      <c r="L576">
        <f t="shared" si="90"/>
        <v>0</v>
      </c>
      <c r="M576">
        <v>2</v>
      </c>
      <c r="N576">
        <f t="shared" si="91"/>
        <v>0</v>
      </c>
      <c r="O576">
        <v>4</v>
      </c>
      <c r="P576">
        <f t="shared" si="101"/>
        <v>1</v>
      </c>
      <c r="Q576">
        <f t="shared" si="92"/>
        <v>0</v>
      </c>
      <c r="R576">
        <f t="shared" si="93"/>
        <v>0</v>
      </c>
      <c r="S576">
        <f t="shared" si="94"/>
        <v>0</v>
      </c>
      <c r="T576">
        <f t="shared" si="95"/>
        <v>1</v>
      </c>
      <c r="U576">
        <f t="shared" si="96"/>
        <v>0</v>
      </c>
      <c r="V576">
        <f t="shared" si="97"/>
        <v>0</v>
      </c>
      <c r="W576">
        <f t="shared" si="98"/>
        <v>0</v>
      </c>
    </row>
    <row r="577" spans="1:23" x14ac:dyDescent="0.45">
      <c r="A577" t="s">
        <v>75</v>
      </c>
      <c r="B577" t="s">
        <v>68</v>
      </c>
      <c r="C577">
        <v>2</v>
      </c>
      <c r="D577" t="s">
        <v>10</v>
      </c>
      <c r="E577">
        <v>5</v>
      </c>
      <c r="F577" t="s">
        <v>8</v>
      </c>
      <c r="G577" t="s">
        <v>109</v>
      </c>
      <c r="H577">
        <v>375000</v>
      </c>
      <c r="J577" t="s">
        <v>75</v>
      </c>
      <c r="K577">
        <v>375000</v>
      </c>
      <c r="L577">
        <f t="shared" si="90"/>
        <v>0</v>
      </c>
      <c r="M577">
        <v>2</v>
      </c>
      <c r="N577">
        <f t="shared" si="91"/>
        <v>0</v>
      </c>
      <c r="O577">
        <v>5</v>
      </c>
      <c r="P577">
        <f t="shared" si="101"/>
        <v>1</v>
      </c>
      <c r="Q577">
        <f t="shared" si="92"/>
        <v>1</v>
      </c>
      <c r="R577">
        <f t="shared" si="93"/>
        <v>0</v>
      </c>
      <c r="S577">
        <f t="shared" si="94"/>
        <v>0</v>
      </c>
      <c r="T577">
        <f t="shared" si="95"/>
        <v>0</v>
      </c>
      <c r="U577">
        <f t="shared" si="96"/>
        <v>0</v>
      </c>
      <c r="V577">
        <f t="shared" si="97"/>
        <v>0</v>
      </c>
      <c r="W577">
        <f t="shared" si="98"/>
        <v>0</v>
      </c>
    </row>
    <row r="578" spans="1:23" x14ac:dyDescent="0.45">
      <c r="A578" t="s">
        <v>75</v>
      </c>
      <c r="B578" t="s">
        <v>69</v>
      </c>
      <c r="C578">
        <v>2</v>
      </c>
      <c r="D578" t="s">
        <v>10</v>
      </c>
      <c r="E578">
        <v>5</v>
      </c>
      <c r="F578" t="s">
        <v>8</v>
      </c>
      <c r="G578" t="s">
        <v>113</v>
      </c>
      <c r="H578">
        <v>250000</v>
      </c>
      <c r="J578" t="s">
        <v>75</v>
      </c>
      <c r="K578">
        <v>250000</v>
      </c>
      <c r="L578">
        <f t="shared" ref="L578:L641" si="102">IF(B578="F", 0, 1)</f>
        <v>1</v>
      </c>
      <c r="M578">
        <v>2</v>
      </c>
      <c r="N578">
        <f t="shared" ref="N578:N641" si="103">IF(D578="Bachelor",0,1)</f>
        <v>0</v>
      </c>
      <c r="O578">
        <v>5</v>
      </c>
      <c r="P578">
        <f t="shared" si="101"/>
        <v>1</v>
      </c>
      <c r="Q578">
        <f t="shared" ref="Q578:Q641" si="104">IF(G578="EFCAB", 1, 0)</f>
        <v>0</v>
      </c>
      <c r="R578">
        <f t="shared" ref="R578:R641" si="105">IF(G578="BRIP", 1, 0)</f>
        <v>0</v>
      </c>
      <c r="S578">
        <f t="shared" ref="S578:S641" si="106">IF(G578="PPS", 1, 0)</f>
        <v>0</v>
      </c>
      <c r="T578">
        <f t="shared" ref="T578:T641" si="107">IF(G578="TIMPT", 1, 0)</f>
        <v>0</v>
      </c>
      <c r="U578">
        <f t="shared" ref="U578:U641" si="108">IF(G578="TESLO", 1, 0)</f>
        <v>1</v>
      </c>
      <c r="V578">
        <f t="shared" ref="V578:V641" si="109">IF(G578="HRTAC", 1, 0)</f>
        <v>0</v>
      </c>
      <c r="W578">
        <f t="shared" ref="W578:W641" si="110">IF(G578="Other", 1, 0)</f>
        <v>0</v>
      </c>
    </row>
    <row r="579" spans="1:23" x14ac:dyDescent="0.45">
      <c r="A579" t="s">
        <v>75</v>
      </c>
      <c r="B579" t="s">
        <v>68</v>
      </c>
      <c r="C579">
        <v>2</v>
      </c>
      <c r="D579" t="s">
        <v>70</v>
      </c>
      <c r="E579">
        <v>5</v>
      </c>
      <c r="F579" t="s">
        <v>8</v>
      </c>
      <c r="G579" t="s">
        <v>109</v>
      </c>
      <c r="H579">
        <v>495000</v>
      </c>
      <c r="J579" t="s">
        <v>75</v>
      </c>
      <c r="K579">
        <v>495000</v>
      </c>
      <c r="L579">
        <f t="shared" si="102"/>
        <v>0</v>
      </c>
      <c r="M579">
        <v>2</v>
      </c>
      <c r="N579">
        <f t="shared" si="103"/>
        <v>1</v>
      </c>
      <c r="O579">
        <v>5</v>
      </c>
      <c r="P579">
        <f t="shared" si="101"/>
        <v>1</v>
      </c>
      <c r="Q579">
        <f t="shared" si="104"/>
        <v>1</v>
      </c>
      <c r="R579">
        <f t="shared" si="105"/>
        <v>0</v>
      </c>
      <c r="S579">
        <f t="shared" si="106"/>
        <v>0</v>
      </c>
      <c r="T579">
        <f t="shared" si="107"/>
        <v>0</v>
      </c>
      <c r="U579">
        <f t="shared" si="108"/>
        <v>0</v>
      </c>
      <c r="V579">
        <f t="shared" si="109"/>
        <v>0</v>
      </c>
      <c r="W579">
        <f t="shared" si="110"/>
        <v>0</v>
      </c>
    </row>
    <row r="580" spans="1:23" x14ac:dyDescent="0.45">
      <c r="A580" t="s">
        <v>75</v>
      </c>
      <c r="B580" t="s">
        <v>68</v>
      </c>
      <c r="C580">
        <v>2</v>
      </c>
      <c r="D580" t="s">
        <v>10</v>
      </c>
      <c r="E580">
        <v>5</v>
      </c>
      <c r="F580" t="s">
        <v>8</v>
      </c>
      <c r="G580" t="s">
        <v>112</v>
      </c>
      <c r="H580">
        <v>120000</v>
      </c>
      <c r="J580" t="s">
        <v>75</v>
      </c>
      <c r="K580">
        <v>120000</v>
      </c>
      <c r="L580">
        <f t="shared" si="102"/>
        <v>0</v>
      </c>
      <c r="M580">
        <v>2</v>
      </c>
      <c r="N580">
        <f t="shared" si="103"/>
        <v>0</v>
      </c>
      <c r="O580">
        <v>5</v>
      </c>
      <c r="P580">
        <f t="shared" si="101"/>
        <v>1</v>
      </c>
      <c r="Q580">
        <f t="shared" si="104"/>
        <v>0</v>
      </c>
      <c r="R580">
        <f t="shared" si="105"/>
        <v>0</v>
      </c>
      <c r="S580">
        <f t="shared" si="106"/>
        <v>0</v>
      </c>
      <c r="T580">
        <f t="shared" si="107"/>
        <v>1</v>
      </c>
      <c r="U580">
        <f t="shared" si="108"/>
        <v>0</v>
      </c>
      <c r="V580">
        <f t="shared" si="109"/>
        <v>0</v>
      </c>
      <c r="W580">
        <f t="shared" si="110"/>
        <v>0</v>
      </c>
    </row>
    <row r="581" spans="1:23" x14ac:dyDescent="0.45">
      <c r="A581" t="s">
        <v>75</v>
      </c>
      <c r="B581" t="s">
        <v>68</v>
      </c>
      <c r="C581">
        <v>3</v>
      </c>
      <c r="D581" t="s">
        <v>70</v>
      </c>
      <c r="E581">
        <v>5</v>
      </c>
      <c r="F581" t="s">
        <v>8</v>
      </c>
      <c r="G581" t="s">
        <v>109</v>
      </c>
      <c r="H581">
        <v>445000</v>
      </c>
      <c r="J581" t="s">
        <v>75</v>
      </c>
      <c r="K581">
        <v>445000</v>
      </c>
      <c r="L581">
        <f t="shared" si="102"/>
        <v>0</v>
      </c>
      <c r="M581">
        <v>3</v>
      </c>
      <c r="N581">
        <f t="shared" si="103"/>
        <v>1</v>
      </c>
      <c r="O581">
        <v>5</v>
      </c>
      <c r="P581">
        <f t="shared" si="101"/>
        <v>1</v>
      </c>
      <c r="Q581">
        <f t="shared" si="104"/>
        <v>1</v>
      </c>
      <c r="R581">
        <f t="shared" si="105"/>
        <v>0</v>
      </c>
      <c r="S581">
        <f t="shared" si="106"/>
        <v>0</v>
      </c>
      <c r="T581">
        <f t="shared" si="107"/>
        <v>0</v>
      </c>
      <c r="U581">
        <f t="shared" si="108"/>
        <v>0</v>
      </c>
      <c r="V581">
        <f t="shared" si="109"/>
        <v>0</v>
      </c>
      <c r="W581">
        <f t="shared" si="110"/>
        <v>0</v>
      </c>
    </row>
    <row r="582" spans="1:23" x14ac:dyDescent="0.45">
      <c r="A582" t="s">
        <v>75</v>
      </c>
      <c r="B582" t="s">
        <v>68</v>
      </c>
      <c r="C582">
        <v>3</v>
      </c>
      <c r="D582" t="s">
        <v>70</v>
      </c>
      <c r="E582">
        <v>5</v>
      </c>
      <c r="F582" t="s">
        <v>8</v>
      </c>
      <c r="G582" t="s">
        <v>110</v>
      </c>
      <c r="H582">
        <v>360000</v>
      </c>
      <c r="J582" t="s">
        <v>75</v>
      </c>
      <c r="K582">
        <v>360000</v>
      </c>
      <c r="L582">
        <f t="shared" si="102"/>
        <v>0</v>
      </c>
      <c r="M582">
        <v>3</v>
      </c>
      <c r="N582">
        <f t="shared" si="103"/>
        <v>1</v>
      </c>
      <c r="O582">
        <v>5</v>
      </c>
      <c r="P582">
        <f t="shared" si="101"/>
        <v>1</v>
      </c>
      <c r="Q582">
        <f t="shared" si="104"/>
        <v>0</v>
      </c>
      <c r="R582">
        <f t="shared" si="105"/>
        <v>1</v>
      </c>
      <c r="S582">
        <f t="shared" si="106"/>
        <v>0</v>
      </c>
      <c r="T582">
        <f t="shared" si="107"/>
        <v>0</v>
      </c>
      <c r="U582">
        <f t="shared" si="108"/>
        <v>0</v>
      </c>
      <c r="V582">
        <f t="shared" si="109"/>
        <v>0</v>
      </c>
      <c r="W582">
        <f t="shared" si="110"/>
        <v>0</v>
      </c>
    </row>
    <row r="583" spans="1:23" x14ac:dyDescent="0.45">
      <c r="A583" t="s">
        <v>75</v>
      </c>
      <c r="B583" t="s">
        <v>68</v>
      </c>
      <c r="C583">
        <v>5</v>
      </c>
      <c r="D583" t="s">
        <v>10</v>
      </c>
      <c r="E583">
        <v>5</v>
      </c>
      <c r="F583" t="s">
        <v>8</v>
      </c>
      <c r="G583" t="s">
        <v>109</v>
      </c>
      <c r="H583">
        <v>500000</v>
      </c>
      <c r="J583" t="s">
        <v>75</v>
      </c>
      <c r="K583">
        <v>500000</v>
      </c>
      <c r="L583">
        <f t="shared" si="102"/>
        <v>0</v>
      </c>
      <c r="M583">
        <v>5</v>
      </c>
      <c r="N583">
        <f t="shared" si="103"/>
        <v>0</v>
      </c>
      <c r="O583">
        <v>5</v>
      </c>
      <c r="P583">
        <f t="shared" si="101"/>
        <v>1</v>
      </c>
      <c r="Q583">
        <f t="shared" si="104"/>
        <v>1</v>
      </c>
      <c r="R583">
        <f t="shared" si="105"/>
        <v>0</v>
      </c>
      <c r="S583">
        <f t="shared" si="106"/>
        <v>0</v>
      </c>
      <c r="T583">
        <f t="shared" si="107"/>
        <v>0</v>
      </c>
      <c r="U583">
        <f t="shared" si="108"/>
        <v>0</v>
      </c>
      <c r="V583">
        <f t="shared" si="109"/>
        <v>0</v>
      </c>
      <c r="W583">
        <f t="shared" si="110"/>
        <v>0</v>
      </c>
    </row>
    <row r="584" spans="1:23" x14ac:dyDescent="0.45">
      <c r="A584" t="s">
        <v>75</v>
      </c>
      <c r="B584" t="s">
        <v>68</v>
      </c>
      <c r="C584">
        <v>2</v>
      </c>
      <c r="D584" t="s">
        <v>70</v>
      </c>
      <c r="E584">
        <v>5</v>
      </c>
      <c r="F584" t="s">
        <v>27</v>
      </c>
      <c r="G584" t="s">
        <v>109</v>
      </c>
      <c r="H584">
        <v>480000</v>
      </c>
      <c r="J584" t="s">
        <v>75</v>
      </c>
      <c r="K584">
        <v>480000</v>
      </c>
      <c r="L584">
        <f t="shared" si="102"/>
        <v>0</v>
      </c>
      <c r="M584">
        <v>2</v>
      </c>
      <c r="N584">
        <f t="shared" si="103"/>
        <v>1</v>
      </c>
      <c r="O584">
        <v>5</v>
      </c>
      <c r="P584">
        <f t="shared" si="101"/>
        <v>0</v>
      </c>
      <c r="Q584">
        <f t="shared" si="104"/>
        <v>1</v>
      </c>
      <c r="R584">
        <f t="shared" si="105"/>
        <v>0</v>
      </c>
      <c r="S584">
        <f t="shared" si="106"/>
        <v>0</v>
      </c>
      <c r="T584">
        <f t="shared" si="107"/>
        <v>0</v>
      </c>
      <c r="U584">
        <f t="shared" si="108"/>
        <v>0</v>
      </c>
      <c r="V584">
        <f t="shared" si="109"/>
        <v>0</v>
      </c>
      <c r="W584">
        <f t="shared" si="110"/>
        <v>0</v>
      </c>
    </row>
    <row r="585" spans="1:23" x14ac:dyDescent="0.45">
      <c r="A585" t="s">
        <v>75</v>
      </c>
      <c r="B585" t="s">
        <v>69</v>
      </c>
      <c r="C585">
        <v>3</v>
      </c>
      <c r="D585" t="s">
        <v>70</v>
      </c>
      <c r="E585">
        <v>5</v>
      </c>
      <c r="F585" t="s">
        <v>8</v>
      </c>
      <c r="G585" t="s">
        <v>109</v>
      </c>
      <c r="H585">
        <v>450000</v>
      </c>
      <c r="J585" t="s">
        <v>75</v>
      </c>
      <c r="K585">
        <v>450000</v>
      </c>
      <c r="L585">
        <f t="shared" si="102"/>
        <v>1</v>
      </c>
      <c r="M585">
        <v>3</v>
      </c>
      <c r="N585">
        <f t="shared" si="103"/>
        <v>1</v>
      </c>
      <c r="O585">
        <v>5</v>
      </c>
      <c r="P585">
        <f t="shared" si="101"/>
        <v>1</v>
      </c>
      <c r="Q585">
        <f t="shared" si="104"/>
        <v>1</v>
      </c>
      <c r="R585">
        <f t="shared" si="105"/>
        <v>0</v>
      </c>
      <c r="S585">
        <f t="shared" si="106"/>
        <v>0</v>
      </c>
      <c r="T585">
        <f t="shared" si="107"/>
        <v>0</v>
      </c>
      <c r="U585">
        <f t="shared" si="108"/>
        <v>0</v>
      </c>
      <c r="V585">
        <f t="shared" si="109"/>
        <v>0</v>
      </c>
      <c r="W585">
        <f t="shared" si="110"/>
        <v>0</v>
      </c>
    </row>
    <row r="586" spans="1:23" x14ac:dyDescent="0.45">
      <c r="A586" t="s">
        <v>75</v>
      </c>
      <c r="B586" t="s">
        <v>69</v>
      </c>
      <c r="C586">
        <v>2</v>
      </c>
      <c r="D586" t="s">
        <v>70</v>
      </c>
      <c r="E586">
        <v>4</v>
      </c>
      <c r="F586" t="s">
        <v>8</v>
      </c>
      <c r="G586" t="s">
        <v>109</v>
      </c>
      <c r="H586">
        <v>435000</v>
      </c>
      <c r="J586" t="s">
        <v>75</v>
      </c>
      <c r="K586">
        <v>435000</v>
      </c>
      <c r="L586">
        <f t="shared" si="102"/>
        <v>1</v>
      </c>
      <c r="M586">
        <v>2</v>
      </c>
      <c r="N586">
        <f t="shared" si="103"/>
        <v>1</v>
      </c>
      <c r="O586">
        <v>4</v>
      </c>
      <c r="P586">
        <f t="shared" si="101"/>
        <v>1</v>
      </c>
      <c r="Q586">
        <f t="shared" si="104"/>
        <v>1</v>
      </c>
      <c r="R586">
        <f t="shared" si="105"/>
        <v>0</v>
      </c>
      <c r="S586">
        <f t="shared" si="106"/>
        <v>0</v>
      </c>
      <c r="T586">
        <f t="shared" si="107"/>
        <v>0</v>
      </c>
      <c r="U586">
        <f t="shared" si="108"/>
        <v>0</v>
      </c>
      <c r="V586">
        <f t="shared" si="109"/>
        <v>0</v>
      </c>
      <c r="W586">
        <f t="shared" si="110"/>
        <v>0</v>
      </c>
    </row>
    <row r="587" spans="1:23" x14ac:dyDescent="0.45">
      <c r="A587" t="s">
        <v>75</v>
      </c>
      <c r="B587" t="s">
        <v>68</v>
      </c>
      <c r="C587">
        <v>2</v>
      </c>
      <c r="D587" t="s">
        <v>10</v>
      </c>
      <c r="E587">
        <v>4</v>
      </c>
      <c r="F587" t="s">
        <v>27</v>
      </c>
      <c r="G587" t="s">
        <v>114</v>
      </c>
      <c r="H587">
        <v>412800</v>
      </c>
      <c r="J587" t="s">
        <v>75</v>
      </c>
      <c r="K587">
        <v>412800</v>
      </c>
      <c r="L587">
        <f t="shared" si="102"/>
        <v>0</v>
      </c>
      <c r="M587">
        <v>2</v>
      </c>
      <c r="N587">
        <f t="shared" si="103"/>
        <v>0</v>
      </c>
      <c r="O587">
        <v>4</v>
      </c>
      <c r="P587">
        <f t="shared" si="101"/>
        <v>0</v>
      </c>
      <c r="Q587">
        <f t="shared" si="104"/>
        <v>0</v>
      </c>
      <c r="R587">
        <f t="shared" si="105"/>
        <v>0</v>
      </c>
      <c r="S587">
        <f t="shared" si="106"/>
        <v>0</v>
      </c>
      <c r="T587">
        <f t="shared" si="107"/>
        <v>0</v>
      </c>
      <c r="U587">
        <f t="shared" si="108"/>
        <v>0</v>
      </c>
      <c r="V587">
        <f t="shared" si="109"/>
        <v>1</v>
      </c>
      <c r="W587">
        <f t="shared" si="110"/>
        <v>0</v>
      </c>
    </row>
    <row r="588" spans="1:23" x14ac:dyDescent="0.45">
      <c r="A588" t="s">
        <v>75</v>
      </c>
      <c r="B588" t="s">
        <v>68</v>
      </c>
      <c r="C588">
        <v>3</v>
      </c>
      <c r="D588" t="s">
        <v>70</v>
      </c>
      <c r="E588">
        <v>5</v>
      </c>
      <c r="F588" t="s">
        <v>8</v>
      </c>
      <c r="G588" t="s">
        <v>109</v>
      </c>
      <c r="H588">
        <v>520000</v>
      </c>
      <c r="J588" t="s">
        <v>75</v>
      </c>
      <c r="K588">
        <v>520000</v>
      </c>
      <c r="L588">
        <f t="shared" si="102"/>
        <v>0</v>
      </c>
      <c r="M588">
        <v>3</v>
      </c>
      <c r="N588">
        <f t="shared" si="103"/>
        <v>1</v>
      </c>
      <c r="O588">
        <v>5</v>
      </c>
      <c r="P588">
        <f t="shared" si="101"/>
        <v>1</v>
      </c>
      <c r="Q588">
        <f t="shared" si="104"/>
        <v>1</v>
      </c>
      <c r="R588">
        <f t="shared" si="105"/>
        <v>0</v>
      </c>
      <c r="S588">
        <f t="shared" si="106"/>
        <v>0</v>
      </c>
      <c r="T588">
        <f t="shared" si="107"/>
        <v>0</v>
      </c>
      <c r="U588">
        <f t="shared" si="108"/>
        <v>0</v>
      </c>
      <c r="V588">
        <f t="shared" si="109"/>
        <v>0</v>
      </c>
      <c r="W588">
        <f t="shared" si="110"/>
        <v>0</v>
      </c>
    </row>
    <row r="589" spans="1:23" x14ac:dyDescent="0.45">
      <c r="A589" t="s">
        <v>75</v>
      </c>
      <c r="B589" t="s">
        <v>68</v>
      </c>
      <c r="C589">
        <v>2</v>
      </c>
      <c r="D589" t="s">
        <v>10</v>
      </c>
      <c r="E589">
        <v>5</v>
      </c>
      <c r="F589" t="s">
        <v>8</v>
      </c>
      <c r="G589" t="s">
        <v>112</v>
      </c>
      <c r="H589">
        <v>400000</v>
      </c>
      <c r="J589" t="s">
        <v>75</v>
      </c>
      <c r="K589">
        <v>400000</v>
      </c>
      <c r="L589">
        <f t="shared" si="102"/>
        <v>0</v>
      </c>
      <c r="M589">
        <v>2</v>
      </c>
      <c r="N589">
        <f t="shared" si="103"/>
        <v>0</v>
      </c>
      <c r="O589">
        <v>5</v>
      </c>
      <c r="P589">
        <f t="shared" si="101"/>
        <v>1</v>
      </c>
      <c r="Q589">
        <f t="shared" si="104"/>
        <v>0</v>
      </c>
      <c r="R589">
        <f t="shared" si="105"/>
        <v>0</v>
      </c>
      <c r="S589">
        <f t="shared" si="106"/>
        <v>0</v>
      </c>
      <c r="T589">
        <f t="shared" si="107"/>
        <v>1</v>
      </c>
      <c r="U589">
        <f t="shared" si="108"/>
        <v>0</v>
      </c>
      <c r="V589">
        <f t="shared" si="109"/>
        <v>0</v>
      </c>
      <c r="W589">
        <f t="shared" si="110"/>
        <v>0</v>
      </c>
    </row>
    <row r="590" spans="1:23" x14ac:dyDescent="0.45">
      <c r="A590" t="s">
        <v>75</v>
      </c>
      <c r="B590" t="s">
        <v>69</v>
      </c>
      <c r="C590">
        <v>3</v>
      </c>
      <c r="D590" t="s">
        <v>70</v>
      </c>
      <c r="E590">
        <v>5</v>
      </c>
      <c r="F590" t="s">
        <v>8</v>
      </c>
      <c r="G590" t="s">
        <v>109</v>
      </c>
      <c r="H590">
        <v>445000</v>
      </c>
      <c r="J590" t="s">
        <v>75</v>
      </c>
      <c r="K590">
        <v>445000</v>
      </c>
      <c r="L590">
        <f t="shared" si="102"/>
        <v>1</v>
      </c>
      <c r="M590">
        <v>3</v>
      </c>
      <c r="N590">
        <f t="shared" si="103"/>
        <v>1</v>
      </c>
      <c r="O590">
        <v>5</v>
      </c>
      <c r="P590">
        <f t="shared" si="101"/>
        <v>1</v>
      </c>
      <c r="Q590">
        <f t="shared" si="104"/>
        <v>1</v>
      </c>
      <c r="R590">
        <f t="shared" si="105"/>
        <v>0</v>
      </c>
      <c r="S590">
        <f t="shared" si="106"/>
        <v>0</v>
      </c>
      <c r="T590">
        <f t="shared" si="107"/>
        <v>0</v>
      </c>
      <c r="U590">
        <f t="shared" si="108"/>
        <v>0</v>
      </c>
      <c r="V590">
        <f t="shared" si="109"/>
        <v>0</v>
      </c>
      <c r="W590">
        <f t="shared" si="110"/>
        <v>0</v>
      </c>
    </row>
    <row r="591" spans="1:23" x14ac:dyDescent="0.45">
      <c r="A591" t="s">
        <v>75</v>
      </c>
      <c r="B591" t="s">
        <v>69</v>
      </c>
      <c r="C591">
        <v>3</v>
      </c>
      <c r="D591" t="s">
        <v>70</v>
      </c>
      <c r="E591">
        <v>5</v>
      </c>
      <c r="F591" t="s">
        <v>8</v>
      </c>
      <c r="G591" t="s">
        <v>110</v>
      </c>
      <c r="H591">
        <v>560000</v>
      </c>
      <c r="J591" t="s">
        <v>75</v>
      </c>
      <c r="K591">
        <v>560000</v>
      </c>
      <c r="L591">
        <f t="shared" si="102"/>
        <v>1</v>
      </c>
      <c r="M591">
        <v>3</v>
      </c>
      <c r="N591">
        <f t="shared" si="103"/>
        <v>1</v>
      </c>
      <c r="O591">
        <v>5</v>
      </c>
      <c r="P591">
        <f t="shared" si="101"/>
        <v>1</v>
      </c>
      <c r="Q591">
        <f t="shared" si="104"/>
        <v>0</v>
      </c>
      <c r="R591">
        <f t="shared" si="105"/>
        <v>1</v>
      </c>
      <c r="S591">
        <f t="shared" si="106"/>
        <v>0</v>
      </c>
      <c r="T591">
        <f t="shared" si="107"/>
        <v>0</v>
      </c>
      <c r="U591">
        <f t="shared" si="108"/>
        <v>0</v>
      </c>
      <c r="V591">
        <f t="shared" si="109"/>
        <v>0</v>
      </c>
      <c r="W591">
        <f t="shared" si="110"/>
        <v>0</v>
      </c>
    </row>
    <row r="592" spans="1:23" x14ac:dyDescent="0.45">
      <c r="A592" t="s">
        <v>75</v>
      </c>
      <c r="B592" t="s">
        <v>69</v>
      </c>
      <c r="C592">
        <v>2</v>
      </c>
      <c r="D592" t="s">
        <v>10</v>
      </c>
      <c r="E592">
        <v>4</v>
      </c>
      <c r="F592" t="s">
        <v>8</v>
      </c>
      <c r="G592" t="s">
        <v>112</v>
      </c>
      <c r="H592">
        <v>150000</v>
      </c>
      <c r="J592" t="s">
        <v>75</v>
      </c>
      <c r="K592">
        <v>150000</v>
      </c>
      <c r="L592">
        <f t="shared" si="102"/>
        <v>1</v>
      </c>
      <c r="M592">
        <v>2</v>
      </c>
      <c r="N592">
        <f t="shared" si="103"/>
        <v>0</v>
      </c>
      <c r="O592">
        <v>4</v>
      </c>
      <c r="P592">
        <f t="shared" si="101"/>
        <v>1</v>
      </c>
      <c r="Q592">
        <f t="shared" si="104"/>
        <v>0</v>
      </c>
      <c r="R592">
        <f t="shared" si="105"/>
        <v>0</v>
      </c>
      <c r="S592">
        <f t="shared" si="106"/>
        <v>0</v>
      </c>
      <c r="T592">
        <f t="shared" si="107"/>
        <v>1</v>
      </c>
      <c r="U592">
        <f t="shared" si="108"/>
        <v>0</v>
      </c>
      <c r="V592">
        <f t="shared" si="109"/>
        <v>0</v>
      </c>
      <c r="W592">
        <f t="shared" si="110"/>
        <v>0</v>
      </c>
    </row>
    <row r="593" spans="1:23" x14ac:dyDescent="0.45">
      <c r="A593" t="s">
        <v>75</v>
      </c>
      <c r="B593" t="s">
        <v>68</v>
      </c>
      <c r="C593">
        <v>2</v>
      </c>
      <c r="D593" t="s">
        <v>10</v>
      </c>
      <c r="E593">
        <v>4</v>
      </c>
      <c r="F593" t="s">
        <v>8</v>
      </c>
      <c r="G593" t="s">
        <v>112</v>
      </c>
      <c r="H593">
        <v>288000</v>
      </c>
      <c r="J593" t="s">
        <v>75</v>
      </c>
      <c r="K593">
        <v>288000</v>
      </c>
      <c r="L593">
        <f t="shared" si="102"/>
        <v>0</v>
      </c>
      <c r="M593">
        <v>2</v>
      </c>
      <c r="N593">
        <f t="shared" si="103"/>
        <v>0</v>
      </c>
      <c r="O593">
        <v>4</v>
      </c>
      <c r="P593">
        <f t="shared" si="101"/>
        <v>1</v>
      </c>
      <c r="Q593">
        <f t="shared" si="104"/>
        <v>0</v>
      </c>
      <c r="R593">
        <f t="shared" si="105"/>
        <v>0</v>
      </c>
      <c r="S593">
        <f t="shared" si="106"/>
        <v>0</v>
      </c>
      <c r="T593">
        <f t="shared" si="107"/>
        <v>1</v>
      </c>
      <c r="U593">
        <f t="shared" si="108"/>
        <v>0</v>
      </c>
      <c r="V593">
        <f t="shared" si="109"/>
        <v>0</v>
      </c>
      <c r="W593">
        <f t="shared" si="110"/>
        <v>0</v>
      </c>
    </row>
    <row r="594" spans="1:23" x14ac:dyDescent="0.45">
      <c r="A594" t="s">
        <v>75</v>
      </c>
      <c r="B594" t="s">
        <v>69</v>
      </c>
      <c r="C594">
        <v>2</v>
      </c>
      <c r="D594" t="s">
        <v>70</v>
      </c>
      <c r="E594">
        <v>5</v>
      </c>
      <c r="F594" t="s">
        <v>8</v>
      </c>
      <c r="G594" t="s">
        <v>109</v>
      </c>
      <c r="H594">
        <v>460000</v>
      </c>
      <c r="J594" t="s">
        <v>75</v>
      </c>
      <c r="K594">
        <v>460000</v>
      </c>
      <c r="L594">
        <f t="shared" si="102"/>
        <v>1</v>
      </c>
      <c r="M594">
        <v>2</v>
      </c>
      <c r="N594">
        <f t="shared" si="103"/>
        <v>1</v>
      </c>
      <c r="O594">
        <v>5</v>
      </c>
      <c r="P594">
        <f t="shared" si="101"/>
        <v>1</v>
      </c>
      <c r="Q594">
        <f t="shared" si="104"/>
        <v>1</v>
      </c>
      <c r="R594">
        <f t="shared" si="105"/>
        <v>0</v>
      </c>
      <c r="S594">
        <f t="shared" si="106"/>
        <v>0</v>
      </c>
      <c r="T594">
        <f t="shared" si="107"/>
        <v>0</v>
      </c>
      <c r="U594">
        <f t="shared" si="108"/>
        <v>0</v>
      </c>
      <c r="V594">
        <f t="shared" si="109"/>
        <v>0</v>
      </c>
      <c r="W594">
        <f t="shared" si="110"/>
        <v>0</v>
      </c>
    </row>
    <row r="595" spans="1:23" x14ac:dyDescent="0.45">
      <c r="A595" t="s">
        <v>75</v>
      </c>
      <c r="B595" t="s">
        <v>69</v>
      </c>
      <c r="C595">
        <v>2</v>
      </c>
      <c r="D595" t="s">
        <v>10</v>
      </c>
      <c r="E595">
        <v>5</v>
      </c>
      <c r="F595" t="s">
        <v>8</v>
      </c>
      <c r="G595" t="s">
        <v>112</v>
      </c>
      <c r="H595">
        <v>450000</v>
      </c>
      <c r="J595" t="s">
        <v>75</v>
      </c>
      <c r="K595">
        <v>450000</v>
      </c>
      <c r="L595">
        <f t="shared" si="102"/>
        <v>1</v>
      </c>
      <c r="M595">
        <v>2</v>
      </c>
      <c r="N595">
        <f t="shared" si="103"/>
        <v>0</v>
      </c>
      <c r="O595">
        <v>5</v>
      </c>
      <c r="P595">
        <f t="shared" si="101"/>
        <v>1</v>
      </c>
      <c r="Q595">
        <f t="shared" si="104"/>
        <v>0</v>
      </c>
      <c r="R595">
        <f t="shared" si="105"/>
        <v>0</v>
      </c>
      <c r="S595">
        <f t="shared" si="106"/>
        <v>0</v>
      </c>
      <c r="T595">
        <f t="shared" si="107"/>
        <v>1</v>
      </c>
      <c r="U595">
        <f t="shared" si="108"/>
        <v>0</v>
      </c>
      <c r="V595">
        <f t="shared" si="109"/>
        <v>0</v>
      </c>
      <c r="W595">
        <f t="shared" si="110"/>
        <v>0</v>
      </c>
    </row>
    <row r="596" spans="1:23" x14ac:dyDescent="0.45">
      <c r="A596" t="s">
        <v>75</v>
      </c>
      <c r="B596" t="s">
        <v>69</v>
      </c>
      <c r="C596">
        <v>4</v>
      </c>
      <c r="D596" t="s">
        <v>70</v>
      </c>
      <c r="E596">
        <v>5</v>
      </c>
      <c r="F596" t="s">
        <v>8</v>
      </c>
      <c r="G596" t="s">
        <v>110</v>
      </c>
      <c r="H596">
        <v>700000</v>
      </c>
      <c r="J596" t="s">
        <v>75</v>
      </c>
      <c r="K596">
        <v>700000</v>
      </c>
      <c r="L596">
        <f t="shared" si="102"/>
        <v>1</v>
      </c>
      <c r="M596">
        <v>4</v>
      </c>
      <c r="N596">
        <f t="shared" si="103"/>
        <v>1</v>
      </c>
      <c r="O596">
        <v>5</v>
      </c>
      <c r="P596">
        <f t="shared" si="101"/>
        <v>1</v>
      </c>
      <c r="Q596">
        <f t="shared" si="104"/>
        <v>0</v>
      </c>
      <c r="R596">
        <f t="shared" si="105"/>
        <v>1</v>
      </c>
      <c r="S596">
        <f t="shared" si="106"/>
        <v>0</v>
      </c>
      <c r="T596">
        <f t="shared" si="107"/>
        <v>0</v>
      </c>
      <c r="U596">
        <f t="shared" si="108"/>
        <v>0</v>
      </c>
      <c r="V596">
        <f t="shared" si="109"/>
        <v>0</v>
      </c>
      <c r="W596">
        <f t="shared" si="110"/>
        <v>0</v>
      </c>
    </row>
    <row r="597" spans="1:23" x14ac:dyDescent="0.45">
      <c r="A597" t="s">
        <v>75</v>
      </c>
      <c r="B597" t="s">
        <v>68</v>
      </c>
      <c r="C597">
        <v>4</v>
      </c>
      <c r="D597" t="s">
        <v>10</v>
      </c>
      <c r="E597">
        <v>6</v>
      </c>
      <c r="F597" t="s">
        <v>8</v>
      </c>
      <c r="G597" t="s">
        <v>111</v>
      </c>
      <c r="H597">
        <v>530000</v>
      </c>
      <c r="J597" t="s">
        <v>75</v>
      </c>
      <c r="K597">
        <v>530000</v>
      </c>
      <c r="L597">
        <f t="shared" si="102"/>
        <v>0</v>
      </c>
      <c r="M597">
        <v>4</v>
      </c>
      <c r="N597">
        <f t="shared" si="103"/>
        <v>0</v>
      </c>
      <c r="O597">
        <v>6</v>
      </c>
      <c r="P597">
        <f t="shared" si="101"/>
        <v>1</v>
      </c>
      <c r="Q597">
        <f t="shared" si="104"/>
        <v>0</v>
      </c>
      <c r="R597">
        <f t="shared" si="105"/>
        <v>0</v>
      </c>
      <c r="S597">
        <f t="shared" si="106"/>
        <v>1</v>
      </c>
      <c r="T597">
        <f t="shared" si="107"/>
        <v>0</v>
      </c>
      <c r="U597">
        <f t="shared" si="108"/>
        <v>0</v>
      </c>
      <c r="V597">
        <f t="shared" si="109"/>
        <v>0</v>
      </c>
      <c r="W597">
        <f t="shared" si="110"/>
        <v>0</v>
      </c>
    </row>
    <row r="598" spans="1:23" x14ac:dyDescent="0.45">
      <c r="A598" t="s">
        <v>75</v>
      </c>
      <c r="B598" t="s">
        <v>68</v>
      </c>
      <c r="C598">
        <v>3</v>
      </c>
      <c r="D598" t="s">
        <v>70</v>
      </c>
      <c r="E598">
        <v>5</v>
      </c>
      <c r="F598" t="s">
        <v>8</v>
      </c>
      <c r="G598" t="s">
        <v>71</v>
      </c>
      <c r="H598">
        <v>391000</v>
      </c>
      <c r="J598" t="s">
        <v>75</v>
      </c>
      <c r="K598">
        <v>391000</v>
      </c>
      <c r="L598">
        <f t="shared" si="102"/>
        <v>0</v>
      </c>
      <c r="M598">
        <v>3</v>
      </c>
      <c r="N598">
        <f t="shared" si="103"/>
        <v>1</v>
      </c>
      <c r="O598">
        <v>5</v>
      </c>
      <c r="P598">
        <f t="shared" si="101"/>
        <v>1</v>
      </c>
      <c r="Q598">
        <f t="shared" si="104"/>
        <v>0</v>
      </c>
      <c r="R598">
        <f t="shared" si="105"/>
        <v>0</v>
      </c>
      <c r="S598">
        <f t="shared" si="106"/>
        <v>0</v>
      </c>
      <c r="T598">
        <f t="shared" si="107"/>
        <v>0</v>
      </c>
      <c r="U598">
        <f t="shared" si="108"/>
        <v>0</v>
      </c>
      <c r="V598">
        <f t="shared" si="109"/>
        <v>0</v>
      </c>
      <c r="W598">
        <f t="shared" si="110"/>
        <v>1</v>
      </c>
    </row>
    <row r="599" spans="1:23" x14ac:dyDescent="0.45">
      <c r="A599" t="s">
        <v>75</v>
      </c>
      <c r="B599" t="s">
        <v>68</v>
      </c>
      <c r="C599">
        <v>2</v>
      </c>
      <c r="D599" t="s">
        <v>10</v>
      </c>
      <c r="E599">
        <v>5</v>
      </c>
      <c r="F599" t="s">
        <v>8</v>
      </c>
      <c r="G599" t="s">
        <v>71</v>
      </c>
      <c r="H599">
        <v>390000</v>
      </c>
      <c r="J599" t="s">
        <v>75</v>
      </c>
      <c r="K599">
        <v>390000</v>
      </c>
      <c r="L599">
        <f t="shared" si="102"/>
        <v>0</v>
      </c>
      <c r="M599">
        <v>2</v>
      </c>
      <c r="N599">
        <f t="shared" si="103"/>
        <v>0</v>
      </c>
      <c r="O599">
        <v>5</v>
      </c>
      <c r="P599">
        <f t="shared" si="101"/>
        <v>1</v>
      </c>
      <c r="Q599">
        <f t="shared" si="104"/>
        <v>0</v>
      </c>
      <c r="R599">
        <f t="shared" si="105"/>
        <v>0</v>
      </c>
      <c r="S599">
        <f t="shared" si="106"/>
        <v>0</v>
      </c>
      <c r="T599">
        <f t="shared" si="107"/>
        <v>0</v>
      </c>
      <c r="U599">
        <f t="shared" si="108"/>
        <v>0</v>
      </c>
      <c r="V599">
        <f t="shared" si="109"/>
        <v>0</v>
      </c>
      <c r="W599">
        <f t="shared" si="110"/>
        <v>1</v>
      </c>
    </row>
    <row r="600" spans="1:23" x14ac:dyDescent="0.45">
      <c r="A600" t="s">
        <v>75</v>
      </c>
      <c r="B600" t="s">
        <v>68</v>
      </c>
      <c r="C600">
        <v>2</v>
      </c>
      <c r="D600" t="s">
        <v>10</v>
      </c>
      <c r="E600">
        <v>5</v>
      </c>
      <c r="F600" t="s">
        <v>8</v>
      </c>
      <c r="G600" t="s">
        <v>110</v>
      </c>
      <c r="H600">
        <v>350000</v>
      </c>
      <c r="J600" t="s">
        <v>75</v>
      </c>
      <c r="K600">
        <v>350000</v>
      </c>
      <c r="L600">
        <f t="shared" si="102"/>
        <v>0</v>
      </c>
      <c r="M600">
        <v>2</v>
      </c>
      <c r="N600">
        <f t="shared" si="103"/>
        <v>0</v>
      </c>
      <c r="O600">
        <v>5</v>
      </c>
      <c r="P600">
        <f t="shared" si="101"/>
        <v>1</v>
      </c>
      <c r="Q600">
        <f t="shared" si="104"/>
        <v>0</v>
      </c>
      <c r="R600">
        <f t="shared" si="105"/>
        <v>1</v>
      </c>
      <c r="S600">
        <f t="shared" si="106"/>
        <v>0</v>
      </c>
      <c r="T600">
        <f t="shared" si="107"/>
        <v>0</v>
      </c>
      <c r="U600">
        <f t="shared" si="108"/>
        <v>0</v>
      </c>
      <c r="V600">
        <f t="shared" si="109"/>
        <v>0</v>
      </c>
      <c r="W600">
        <f t="shared" si="110"/>
        <v>0</v>
      </c>
    </row>
    <row r="601" spans="1:23" x14ac:dyDescent="0.45">
      <c r="A601" t="s">
        <v>75</v>
      </c>
      <c r="B601" t="s">
        <v>68</v>
      </c>
      <c r="C601">
        <v>4</v>
      </c>
      <c r="D601" t="s">
        <v>10</v>
      </c>
      <c r="E601">
        <v>5</v>
      </c>
      <c r="F601" t="s">
        <v>27</v>
      </c>
      <c r="G601" t="s">
        <v>109</v>
      </c>
      <c r="H601">
        <v>469000</v>
      </c>
      <c r="J601" t="s">
        <v>75</v>
      </c>
      <c r="K601">
        <v>469000</v>
      </c>
      <c r="L601">
        <f t="shared" si="102"/>
        <v>0</v>
      </c>
      <c r="M601">
        <v>4</v>
      </c>
      <c r="N601">
        <f t="shared" si="103"/>
        <v>0</v>
      </c>
      <c r="O601">
        <v>5</v>
      </c>
      <c r="P601">
        <f t="shared" si="101"/>
        <v>0</v>
      </c>
      <c r="Q601">
        <f t="shared" si="104"/>
        <v>1</v>
      </c>
      <c r="R601">
        <f t="shared" si="105"/>
        <v>0</v>
      </c>
      <c r="S601">
        <f t="shared" si="106"/>
        <v>0</v>
      </c>
      <c r="T601">
        <f t="shared" si="107"/>
        <v>0</v>
      </c>
      <c r="U601">
        <f t="shared" si="108"/>
        <v>0</v>
      </c>
      <c r="V601">
        <f t="shared" si="109"/>
        <v>0</v>
      </c>
      <c r="W601">
        <f t="shared" si="110"/>
        <v>0</v>
      </c>
    </row>
    <row r="602" spans="1:23" x14ac:dyDescent="0.45">
      <c r="A602" t="s">
        <v>75</v>
      </c>
      <c r="B602" t="s">
        <v>69</v>
      </c>
      <c r="C602">
        <v>2</v>
      </c>
      <c r="D602" t="s">
        <v>70</v>
      </c>
      <c r="E602">
        <v>6</v>
      </c>
      <c r="F602" t="s">
        <v>8</v>
      </c>
      <c r="G602" t="s">
        <v>113</v>
      </c>
      <c r="H602">
        <v>550000</v>
      </c>
      <c r="J602" t="s">
        <v>75</v>
      </c>
      <c r="K602">
        <v>550000</v>
      </c>
      <c r="L602">
        <f t="shared" si="102"/>
        <v>1</v>
      </c>
      <c r="M602">
        <v>2</v>
      </c>
      <c r="N602">
        <f t="shared" si="103"/>
        <v>1</v>
      </c>
      <c r="O602">
        <v>6</v>
      </c>
      <c r="P602">
        <f t="shared" si="101"/>
        <v>1</v>
      </c>
      <c r="Q602">
        <f t="shared" si="104"/>
        <v>0</v>
      </c>
      <c r="R602">
        <f t="shared" si="105"/>
        <v>0</v>
      </c>
      <c r="S602">
        <f t="shared" si="106"/>
        <v>0</v>
      </c>
      <c r="T602">
        <f t="shared" si="107"/>
        <v>0</v>
      </c>
      <c r="U602">
        <f t="shared" si="108"/>
        <v>1</v>
      </c>
      <c r="V602">
        <f t="shared" si="109"/>
        <v>0</v>
      </c>
      <c r="W602">
        <f t="shared" si="110"/>
        <v>0</v>
      </c>
    </row>
    <row r="603" spans="1:23" x14ac:dyDescent="0.45">
      <c r="A603" t="s">
        <v>75</v>
      </c>
      <c r="B603" t="s">
        <v>68</v>
      </c>
      <c r="C603">
        <v>2</v>
      </c>
      <c r="D603" t="s">
        <v>10</v>
      </c>
      <c r="E603">
        <v>5</v>
      </c>
      <c r="F603" t="s">
        <v>8</v>
      </c>
      <c r="G603" t="s">
        <v>109</v>
      </c>
      <c r="H603">
        <v>400000</v>
      </c>
      <c r="J603" t="s">
        <v>75</v>
      </c>
      <c r="K603">
        <v>400000</v>
      </c>
      <c r="L603">
        <f t="shared" si="102"/>
        <v>0</v>
      </c>
      <c r="M603">
        <v>2</v>
      </c>
      <c r="N603">
        <f t="shared" si="103"/>
        <v>0</v>
      </c>
      <c r="O603">
        <v>5</v>
      </c>
      <c r="P603">
        <f t="shared" si="101"/>
        <v>1</v>
      </c>
      <c r="Q603">
        <f t="shared" si="104"/>
        <v>1</v>
      </c>
      <c r="R603">
        <f t="shared" si="105"/>
        <v>0</v>
      </c>
      <c r="S603">
        <f t="shared" si="106"/>
        <v>0</v>
      </c>
      <c r="T603">
        <f t="shared" si="107"/>
        <v>0</v>
      </c>
      <c r="U603">
        <f t="shared" si="108"/>
        <v>0</v>
      </c>
      <c r="V603">
        <f t="shared" si="109"/>
        <v>0</v>
      </c>
      <c r="W603">
        <f t="shared" si="110"/>
        <v>0</v>
      </c>
    </row>
    <row r="604" spans="1:23" x14ac:dyDescent="0.45">
      <c r="A604" t="s">
        <v>75</v>
      </c>
      <c r="B604" t="s">
        <v>68</v>
      </c>
      <c r="C604">
        <v>2</v>
      </c>
      <c r="D604" t="s">
        <v>10</v>
      </c>
      <c r="E604">
        <v>4</v>
      </c>
      <c r="F604" t="s">
        <v>8</v>
      </c>
      <c r="G604" t="s">
        <v>109</v>
      </c>
      <c r="H604">
        <v>380000</v>
      </c>
      <c r="J604" t="s">
        <v>75</v>
      </c>
      <c r="K604">
        <v>380000</v>
      </c>
      <c r="L604">
        <f t="shared" si="102"/>
        <v>0</v>
      </c>
      <c r="M604">
        <v>2</v>
      </c>
      <c r="N604">
        <f t="shared" si="103"/>
        <v>0</v>
      </c>
      <c r="O604">
        <v>4</v>
      </c>
      <c r="P604">
        <f t="shared" si="101"/>
        <v>1</v>
      </c>
      <c r="Q604">
        <f t="shared" si="104"/>
        <v>1</v>
      </c>
      <c r="R604">
        <f t="shared" si="105"/>
        <v>0</v>
      </c>
      <c r="S604">
        <f t="shared" si="106"/>
        <v>0</v>
      </c>
      <c r="T604">
        <f t="shared" si="107"/>
        <v>0</v>
      </c>
      <c r="U604">
        <f t="shared" si="108"/>
        <v>0</v>
      </c>
      <c r="V604">
        <f t="shared" si="109"/>
        <v>0</v>
      </c>
      <c r="W604">
        <f t="shared" si="110"/>
        <v>0</v>
      </c>
    </row>
    <row r="605" spans="1:23" x14ac:dyDescent="0.45">
      <c r="A605" t="s">
        <v>75</v>
      </c>
      <c r="B605" t="s">
        <v>68</v>
      </c>
      <c r="C605">
        <v>2</v>
      </c>
      <c r="D605" t="s">
        <v>10</v>
      </c>
      <c r="E605">
        <v>4</v>
      </c>
      <c r="F605" t="s">
        <v>8</v>
      </c>
      <c r="G605" t="s">
        <v>109</v>
      </c>
      <c r="H605">
        <v>420000</v>
      </c>
      <c r="J605" t="s">
        <v>75</v>
      </c>
      <c r="K605">
        <v>420000</v>
      </c>
      <c r="L605">
        <f t="shared" si="102"/>
        <v>0</v>
      </c>
      <c r="M605">
        <v>2</v>
      </c>
      <c r="N605">
        <f t="shared" si="103"/>
        <v>0</v>
      </c>
      <c r="O605">
        <v>4</v>
      </c>
      <c r="P605">
        <f t="shared" si="101"/>
        <v>1</v>
      </c>
      <c r="Q605">
        <f t="shared" si="104"/>
        <v>1</v>
      </c>
      <c r="R605">
        <f t="shared" si="105"/>
        <v>0</v>
      </c>
      <c r="S605">
        <f t="shared" si="106"/>
        <v>0</v>
      </c>
      <c r="T605">
        <f t="shared" si="107"/>
        <v>0</v>
      </c>
      <c r="U605">
        <f t="shared" si="108"/>
        <v>0</v>
      </c>
      <c r="V605">
        <f t="shared" si="109"/>
        <v>0</v>
      </c>
      <c r="W605">
        <f t="shared" si="110"/>
        <v>0</v>
      </c>
    </row>
    <row r="606" spans="1:23" x14ac:dyDescent="0.45">
      <c r="A606" t="s">
        <v>75</v>
      </c>
      <c r="B606" t="s">
        <v>68</v>
      </c>
      <c r="C606">
        <v>2</v>
      </c>
      <c r="D606" t="s">
        <v>70</v>
      </c>
      <c r="E606">
        <v>5</v>
      </c>
      <c r="F606" t="s">
        <v>8</v>
      </c>
      <c r="G606" t="s">
        <v>110</v>
      </c>
      <c r="H606">
        <v>420000</v>
      </c>
      <c r="J606" t="s">
        <v>75</v>
      </c>
      <c r="K606">
        <v>420000</v>
      </c>
      <c r="L606">
        <f t="shared" si="102"/>
        <v>0</v>
      </c>
      <c r="M606">
        <v>2</v>
      </c>
      <c r="N606">
        <f t="shared" si="103"/>
        <v>1</v>
      </c>
      <c r="O606">
        <v>5</v>
      </c>
      <c r="P606">
        <f t="shared" si="101"/>
        <v>1</v>
      </c>
      <c r="Q606">
        <f t="shared" si="104"/>
        <v>0</v>
      </c>
      <c r="R606">
        <f t="shared" si="105"/>
        <v>1</v>
      </c>
      <c r="S606">
        <f t="shared" si="106"/>
        <v>0</v>
      </c>
      <c r="T606">
        <f t="shared" si="107"/>
        <v>0</v>
      </c>
      <c r="U606">
        <f t="shared" si="108"/>
        <v>0</v>
      </c>
      <c r="V606">
        <f t="shared" si="109"/>
        <v>0</v>
      </c>
      <c r="W606">
        <f t="shared" si="110"/>
        <v>0</v>
      </c>
    </row>
    <row r="607" spans="1:23" x14ac:dyDescent="0.45">
      <c r="A607" t="s">
        <v>75</v>
      </c>
      <c r="B607" t="s">
        <v>68</v>
      </c>
      <c r="C607">
        <v>2</v>
      </c>
      <c r="D607" t="s">
        <v>10</v>
      </c>
      <c r="E607">
        <v>4</v>
      </c>
      <c r="F607" t="s">
        <v>8</v>
      </c>
      <c r="G607" t="s">
        <v>109</v>
      </c>
      <c r="H607">
        <v>500000</v>
      </c>
      <c r="J607" t="s">
        <v>75</v>
      </c>
      <c r="K607">
        <v>500000</v>
      </c>
      <c r="L607">
        <f t="shared" si="102"/>
        <v>0</v>
      </c>
      <c r="M607">
        <v>2</v>
      </c>
      <c r="N607">
        <f t="shared" si="103"/>
        <v>0</v>
      </c>
      <c r="O607">
        <v>4</v>
      </c>
      <c r="P607">
        <f t="shared" ref="P607:P638" si="111">IF(F607="Public sector",0,1)</f>
        <v>1</v>
      </c>
      <c r="Q607">
        <f t="shared" si="104"/>
        <v>1</v>
      </c>
      <c r="R607">
        <f t="shared" si="105"/>
        <v>0</v>
      </c>
      <c r="S607">
        <f t="shared" si="106"/>
        <v>0</v>
      </c>
      <c r="T607">
        <f t="shared" si="107"/>
        <v>0</v>
      </c>
      <c r="U607">
        <f t="shared" si="108"/>
        <v>0</v>
      </c>
      <c r="V607">
        <f t="shared" si="109"/>
        <v>0</v>
      </c>
      <c r="W607">
        <f t="shared" si="110"/>
        <v>0</v>
      </c>
    </row>
    <row r="608" spans="1:23" x14ac:dyDescent="0.45">
      <c r="A608" t="s">
        <v>75</v>
      </c>
      <c r="B608" t="s">
        <v>68</v>
      </c>
      <c r="C608">
        <v>4</v>
      </c>
      <c r="D608" t="s">
        <v>10</v>
      </c>
      <c r="E608">
        <v>4</v>
      </c>
      <c r="F608" t="s">
        <v>8</v>
      </c>
      <c r="G608" t="s">
        <v>114</v>
      </c>
      <c r="H608">
        <v>300000</v>
      </c>
      <c r="J608" t="s">
        <v>75</v>
      </c>
      <c r="K608">
        <v>300000</v>
      </c>
      <c r="L608">
        <f t="shared" si="102"/>
        <v>0</v>
      </c>
      <c r="M608">
        <v>4</v>
      </c>
      <c r="N608">
        <f t="shared" si="103"/>
        <v>0</v>
      </c>
      <c r="O608">
        <v>4</v>
      </c>
      <c r="P608">
        <f t="shared" si="111"/>
        <v>1</v>
      </c>
      <c r="Q608">
        <f t="shared" si="104"/>
        <v>0</v>
      </c>
      <c r="R608">
        <f t="shared" si="105"/>
        <v>0</v>
      </c>
      <c r="S608">
        <f t="shared" si="106"/>
        <v>0</v>
      </c>
      <c r="T608">
        <f t="shared" si="107"/>
        <v>0</v>
      </c>
      <c r="U608">
        <f t="shared" si="108"/>
        <v>0</v>
      </c>
      <c r="V608">
        <f t="shared" si="109"/>
        <v>1</v>
      </c>
      <c r="W608">
        <f t="shared" si="110"/>
        <v>0</v>
      </c>
    </row>
    <row r="609" spans="1:23" x14ac:dyDescent="0.45">
      <c r="A609" t="s">
        <v>75</v>
      </c>
      <c r="B609" t="s">
        <v>69</v>
      </c>
      <c r="C609">
        <v>3</v>
      </c>
      <c r="D609" t="s">
        <v>70</v>
      </c>
      <c r="E609">
        <v>6</v>
      </c>
      <c r="F609" t="s">
        <v>8</v>
      </c>
      <c r="G609" t="s">
        <v>112</v>
      </c>
      <c r="H609">
        <v>500000</v>
      </c>
      <c r="J609" t="s">
        <v>75</v>
      </c>
      <c r="K609">
        <v>500000</v>
      </c>
      <c r="L609">
        <f t="shared" si="102"/>
        <v>1</v>
      </c>
      <c r="M609">
        <v>3</v>
      </c>
      <c r="N609">
        <f t="shared" si="103"/>
        <v>1</v>
      </c>
      <c r="O609">
        <v>6</v>
      </c>
      <c r="P609">
        <f t="shared" si="111"/>
        <v>1</v>
      </c>
      <c r="Q609">
        <f t="shared" si="104"/>
        <v>0</v>
      </c>
      <c r="R609">
        <f t="shared" si="105"/>
        <v>0</v>
      </c>
      <c r="S609">
        <f t="shared" si="106"/>
        <v>0</v>
      </c>
      <c r="T609">
        <f t="shared" si="107"/>
        <v>1</v>
      </c>
      <c r="U609">
        <f t="shared" si="108"/>
        <v>0</v>
      </c>
      <c r="V609">
        <f t="shared" si="109"/>
        <v>0</v>
      </c>
      <c r="W609">
        <f t="shared" si="110"/>
        <v>0</v>
      </c>
    </row>
    <row r="610" spans="1:23" x14ac:dyDescent="0.45">
      <c r="A610" t="s">
        <v>75</v>
      </c>
      <c r="B610" t="s">
        <v>68</v>
      </c>
      <c r="C610">
        <v>2</v>
      </c>
      <c r="D610" t="s">
        <v>10</v>
      </c>
      <c r="E610">
        <v>4</v>
      </c>
      <c r="F610" t="s">
        <v>8</v>
      </c>
      <c r="G610" t="s">
        <v>109</v>
      </c>
      <c r="H610">
        <v>400000</v>
      </c>
      <c r="J610" t="s">
        <v>75</v>
      </c>
      <c r="K610">
        <v>400000</v>
      </c>
      <c r="L610">
        <f t="shared" si="102"/>
        <v>0</v>
      </c>
      <c r="M610">
        <v>2</v>
      </c>
      <c r="N610">
        <f t="shared" si="103"/>
        <v>0</v>
      </c>
      <c r="O610">
        <v>4</v>
      </c>
      <c r="P610">
        <f t="shared" si="111"/>
        <v>1</v>
      </c>
      <c r="Q610">
        <f t="shared" si="104"/>
        <v>1</v>
      </c>
      <c r="R610">
        <f t="shared" si="105"/>
        <v>0</v>
      </c>
      <c r="S610">
        <f t="shared" si="106"/>
        <v>0</v>
      </c>
      <c r="T610">
        <f t="shared" si="107"/>
        <v>0</v>
      </c>
      <c r="U610">
        <f t="shared" si="108"/>
        <v>0</v>
      </c>
      <c r="V610">
        <f t="shared" si="109"/>
        <v>0</v>
      </c>
      <c r="W610">
        <f t="shared" si="110"/>
        <v>0</v>
      </c>
    </row>
    <row r="611" spans="1:23" x14ac:dyDescent="0.45">
      <c r="A611" t="s">
        <v>75</v>
      </c>
      <c r="B611" t="s">
        <v>69</v>
      </c>
      <c r="C611">
        <v>1</v>
      </c>
      <c r="D611" t="s">
        <v>10</v>
      </c>
      <c r="E611">
        <v>4</v>
      </c>
      <c r="F611" t="s">
        <v>8</v>
      </c>
      <c r="G611" t="s">
        <v>112</v>
      </c>
      <c r="H611">
        <v>430000</v>
      </c>
      <c r="J611" t="s">
        <v>75</v>
      </c>
      <c r="K611">
        <v>430000</v>
      </c>
      <c r="L611">
        <f t="shared" si="102"/>
        <v>1</v>
      </c>
      <c r="M611">
        <v>1</v>
      </c>
      <c r="N611">
        <f t="shared" si="103"/>
        <v>0</v>
      </c>
      <c r="O611">
        <v>4</v>
      </c>
      <c r="P611">
        <f t="shared" si="111"/>
        <v>1</v>
      </c>
      <c r="Q611">
        <f t="shared" si="104"/>
        <v>0</v>
      </c>
      <c r="R611">
        <f t="shared" si="105"/>
        <v>0</v>
      </c>
      <c r="S611">
        <f t="shared" si="106"/>
        <v>0</v>
      </c>
      <c r="T611">
        <f t="shared" si="107"/>
        <v>1</v>
      </c>
      <c r="U611">
        <f t="shared" si="108"/>
        <v>0</v>
      </c>
      <c r="V611">
        <f t="shared" si="109"/>
        <v>0</v>
      </c>
      <c r="W611">
        <f t="shared" si="110"/>
        <v>0</v>
      </c>
    </row>
    <row r="612" spans="1:23" x14ac:dyDescent="0.45">
      <c r="A612" t="s">
        <v>75</v>
      </c>
      <c r="B612" t="s">
        <v>69</v>
      </c>
      <c r="C612">
        <v>2</v>
      </c>
      <c r="D612" t="s">
        <v>10</v>
      </c>
      <c r="E612">
        <v>4</v>
      </c>
      <c r="F612" t="s">
        <v>8</v>
      </c>
      <c r="G612" t="s">
        <v>110</v>
      </c>
      <c r="H612">
        <v>330000</v>
      </c>
      <c r="J612" t="s">
        <v>75</v>
      </c>
      <c r="K612">
        <v>330000</v>
      </c>
      <c r="L612">
        <f t="shared" si="102"/>
        <v>1</v>
      </c>
      <c r="M612">
        <v>2</v>
      </c>
      <c r="N612">
        <f t="shared" si="103"/>
        <v>0</v>
      </c>
      <c r="O612">
        <v>4</v>
      </c>
      <c r="P612">
        <f t="shared" si="111"/>
        <v>1</v>
      </c>
      <c r="Q612">
        <f t="shared" si="104"/>
        <v>0</v>
      </c>
      <c r="R612">
        <f t="shared" si="105"/>
        <v>1</v>
      </c>
      <c r="S612">
        <f t="shared" si="106"/>
        <v>0</v>
      </c>
      <c r="T612">
        <f t="shared" si="107"/>
        <v>0</v>
      </c>
      <c r="U612">
        <f t="shared" si="108"/>
        <v>0</v>
      </c>
      <c r="V612">
        <f t="shared" si="109"/>
        <v>0</v>
      </c>
      <c r="W612">
        <f t="shared" si="110"/>
        <v>0</v>
      </c>
    </row>
    <row r="613" spans="1:23" x14ac:dyDescent="0.45">
      <c r="A613" t="s">
        <v>75</v>
      </c>
      <c r="B613" t="s">
        <v>68</v>
      </c>
      <c r="C613">
        <v>2</v>
      </c>
      <c r="D613" t="s">
        <v>70</v>
      </c>
      <c r="E613">
        <v>6</v>
      </c>
      <c r="F613" t="s">
        <v>8</v>
      </c>
      <c r="G613" t="s">
        <v>112</v>
      </c>
      <c r="H613">
        <v>500000</v>
      </c>
      <c r="J613" t="s">
        <v>75</v>
      </c>
      <c r="K613">
        <v>500000</v>
      </c>
      <c r="L613">
        <f t="shared" si="102"/>
        <v>0</v>
      </c>
      <c r="M613">
        <v>2</v>
      </c>
      <c r="N613">
        <f t="shared" si="103"/>
        <v>1</v>
      </c>
      <c r="O613">
        <v>6</v>
      </c>
      <c r="P613">
        <f t="shared" si="111"/>
        <v>1</v>
      </c>
      <c r="Q613">
        <f t="shared" si="104"/>
        <v>0</v>
      </c>
      <c r="R613">
        <f t="shared" si="105"/>
        <v>0</v>
      </c>
      <c r="S613">
        <f t="shared" si="106"/>
        <v>0</v>
      </c>
      <c r="T613">
        <f t="shared" si="107"/>
        <v>1</v>
      </c>
      <c r="U613">
        <f t="shared" si="108"/>
        <v>0</v>
      </c>
      <c r="V613">
        <f t="shared" si="109"/>
        <v>0</v>
      </c>
      <c r="W613">
        <f t="shared" si="110"/>
        <v>0</v>
      </c>
    </row>
    <row r="614" spans="1:23" x14ac:dyDescent="0.45">
      <c r="A614" t="s">
        <v>75</v>
      </c>
      <c r="B614" t="s">
        <v>68</v>
      </c>
      <c r="C614">
        <v>2</v>
      </c>
      <c r="D614" t="s">
        <v>10</v>
      </c>
      <c r="E614">
        <v>4</v>
      </c>
      <c r="F614" t="s">
        <v>8</v>
      </c>
      <c r="G614" t="s">
        <v>109</v>
      </c>
      <c r="H614">
        <v>300000</v>
      </c>
      <c r="J614" t="s">
        <v>75</v>
      </c>
      <c r="K614">
        <v>300000</v>
      </c>
      <c r="L614">
        <f t="shared" si="102"/>
        <v>0</v>
      </c>
      <c r="M614">
        <v>2</v>
      </c>
      <c r="N614">
        <f t="shared" si="103"/>
        <v>0</v>
      </c>
      <c r="O614">
        <v>4</v>
      </c>
      <c r="P614">
        <f t="shared" si="111"/>
        <v>1</v>
      </c>
      <c r="Q614">
        <f t="shared" si="104"/>
        <v>1</v>
      </c>
      <c r="R614">
        <f t="shared" si="105"/>
        <v>0</v>
      </c>
      <c r="S614">
        <f t="shared" si="106"/>
        <v>0</v>
      </c>
      <c r="T614">
        <f t="shared" si="107"/>
        <v>0</v>
      </c>
      <c r="U614">
        <f t="shared" si="108"/>
        <v>0</v>
      </c>
      <c r="V614">
        <f t="shared" si="109"/>
        <v>0</v>
      </c>
      <c r="W614">
        <f t="shared" si="110"/>
        <v>0</v>
      </c>
    </row>
    <row r="615" spans="1:23" x14ac:dyDescent="0.45">
      <c r="A615" t="s">
        <v>75</v>
      </c>
      <c r="B615" t="s">
        <v>68</v>
      </c>
      <c r="C615">
        <v>2</v>
      </c>
      <c r="D615" t="s">
        <v>70</v>
      </c>
      <c r="E615">
        <v>5</v>
      </c>
      <c r="F615" t="s">
        <v>8</v>
      </c>
      <c r="G615" t="s">
        <v>109</v>
      </c>
      <c r="H615">
        <v>504000</v>
      </c>
      <c r="J615" t="s">
        <v>75</v>
      </c>
      <c r="K615">
        <v>504000</v>
      </c>
      <c r="L615">
        <f t="shared" si="102"/>
        <v>0</v>
      </c>
      <c r="M615">
        <v>2</v>
      </c>
      <c r="N615">
        <f t="shared" si="103"/>
        <v>1</v>
      </c>
      <c r="O615">
        <v>5</v>
      </c>
      <c r="P615">
        <f t="shared" si="111"/>
        <v>1</v>
      </c>
      <c r="Q615">
        <f t="shared" si="104"/>
        <v>1</v>
      </c>
      <c r="R615">
        <f t="shared" si="105"/>
        <v>0</v>
      </c>
      <c r="S615">
        <f t="shared" si="106"/>
        <v>0</v>
      </c>
      <c r="T615">
        <f t="shared" si="107"/>
        <v>0</v>
      </c>
      <c r="U615">
        <f t="shared" si="108"/>
        <v>0</v>
      </c>
      <c r="V615">
        <f t="shared" si="109"/>
        <v>0</v>
      </c>
      <c r="W615">
        <f t="shared" si="110"/>
        <v>0</v>
      </c>
    </row>
    <row r="616" spans="1:23" x14ac:dyDescent="0.45">
      <c r="A616" t="s">
        <v>75</v>
      </c>
      <c r="B616" t="s">
        <v>69</v>
      </c>
      <c r="C616">
        <v>2</v>
      </c>
      <c r="D616" t="s">
        <v>70</v>
      </c>
      <c r="E616">
        <v>5</v>
      </c>
      <c r="F616" t="s">
        <v>8</v>
      </c>
      <c r="G616" t="s">
        <v>113</v>
      </c>
      <c r="H616">
        <v>540000</v>
      </c>
      <c r="J616" t="s">
        <v>75</v>
      </c>
      <c r="K616">
        <v>540000</v>
      </c>
      <c r="L616">
        <f t="shared" si="102"/>
        <v>1</v>
      </c>
      <c r="M616">
        <v>2</v>
      </c>
      <c r="N616">
        <f t="shared" si="103"/>
        <v>1</v>
      </c>
      <c r="O616">
        <v>5</v>
      </c>
      <c r="P616">
        <f t="shared" si="111"/>
        <v>1</v>
      </c>
      <c r="Q616">
        <f t="shared" si="104"/>
        <v>0</v>
      </c>
      <c r="R616">
        <f t="shared" si="105"/>
        <v>0</v>
      </c>
      <c r="S616">
        <f t="shared" si="106"/>
        <v>0</v>
      </c>
      <c r="T616">
        <f t="shared" si="107"/>
        <v>0</v>
      </c>
      <c r="U616">
        <f t="shared" si="108"/>
        <v>1</v>
      </c>
      <c r="V616">
        <f t="shared" si="109"/>
        <v>0</v>
      </c>
      <c r="W616">
        <f t="shared" si="110"/>
        <v>0</v>
      </c>
    </row>
    <row r="617" spans="1:23" x14ac:dyDescent="0.45">
      <c r="A617" t="s">
        <v>75</v>
      </c>
      <c r="B617" t="s">
        <v>69</v>
      </c>
      <c r="C617">
        <v>2</v>
      </c>
      <c r="D617" t="s">
        <v>10</v>
      </c>
      <c r="E617">
        <v>5</v>
      </c>
      <c r="F617" t="s">
        <v>8</v>
      </c>
      <c r="G617" t="s">
        <v>109</v>
      </c>
      <c r="H617">
        <v>425000</v>
      </c>
      <c r="J617" t="s">
        <v>75</v>
      </c>
      <c r="K617">
        <v>425000</v>
      </c>
      <c r="L617">
        <f t="shared" si="102"/>
        <v>1</v>
      </c>
      <c r="M617">
        <v>2</v>
      </c>
      <c r="N617">
        <f t="shared" si="103"/>
        <v>0</v>
      </c>
      <c r="O617">
        <v>5</v>
      </c>
      <c r="P617">
        <f t="shared" si="111"/>
        <v>1</v>
      </c>
      <c r="Q617">
        <f t="shared" si="104"/>
        <v>1</v>
      </c>
      <c r="R617">
        <f t="shared" si="105"/>
        <v>0</v>
      </c>
      <c r="S617">
        <f t="shared" si="106"/>
        <v>0</v>
      </c>
      <c r="T617">
        <f t="shared" si="107"/>
        <v>0</v>
      </c>
      <c r="U617">
        <f t="shared" si="108"/>
        <v>0</v>
      </c>
      <c r="V617">
        <f t="shared" si="109"/>
        <v>0</v>
      </c>
      <c r="W617">
        <f t="shared" si="110"/>
        <v>0</v>
      </c>
    </row>
    <row r="618" spans="1:23" x14ac:dyDescent="0.45">
      <c r="A618" t="s">
        <v>75</v>
      </c>
      <c r="B618" t="s">
        <v>68</v>
      </c>
      <c r="C618">
        <v>3</v>
      </c>
      <c r="D618" t="s">
        <v>70</v>
      </c>
      <c r="E618">
        <v>5</v>
      </c>
      <c r="F618" t="s">
        <v>8</v>
      </c>
      <c r="G618" t="s">
        <v>109</v>
      </c>
      <c r="H618">
        <v>445000</v>
      </c>
      <c r="J618" t="s">
        <v>75</v>
      </c>
      <c r="K618">
        <v>445000</v>
      </c>
      <c r="L618">
        <f t="shared" si="102"/>
        <v>0</v>
      </c>
      <c r="M618">
        <v>3</v>
      </c>
      <c r="N618">
        <f t="shared" si="103"/>
        <v>1</v>
      </c>
      <c r="O618">
        <v>5</v>
      </c>
      <c r="P618">
        <f t="shared" si="111"/>
        <v>1</v>
      </c>
      <c r="Q618">
        <f t="shared" si="104"/>
        <v>1</v>
      </c>
      <c r="R618">
        <f t="shared" si="105"/>
        <v>0</v>
      </c>
      <c r="S618">
        <f t="shared" si="106"/>
        <v>0</v>
      </c>
      <c r="T618">
        <f t="shared" si="107"/>
        <v>0</v>
      </c>
      <c r="U618">
        <f t="shared" si="108"/>
        <v>0</v>
      </c>
      <c r="V618">
        <f t="shared" si="109"/>
        <v>0</v>
      </c>
      <c r="W618">
        <f t="shared" si="110"/>
        <v>0</v>
      </c>
    </row>
    <row r="619" spans="1:23" x14ac:dyDescent="0.45">
      <c r="A619" t="s">
        <v>75</v>
      </c>
      <c r="B619" t="s">
        <v>68</v>
      </c>
      <c r="C619">
        <v>4</v>
      </c>
      <c r="D619" t="s">
        <v>70</v>
      </c>
      <c r="E619">
        <v>5</v>
      </c>
      <c r="F619" t="s">
        <v>8</v>
      </c>
      <c r="G619" t="s">
        <v>110</v>
      </c>
      <c r="H619">
        <v>400000</v>
      </c>
      <c r="J619" t="s">
        <v>75</v>
      </c>
      <c r="K619">
        <v>400000</v>
      </c>
      <c r="L619">
        <f t="shared" si="102"/>
        <v>0</v>
      </c>
      <c r="M619">
        <v>4</v>
      </c>
      <c r="N619">
        <f t="shared" si="103"/>
        <v>1</v>
      </c>
      <c r="O619">
        <v>5</v>
      </c>
      <c r="P619">
        <f t="shared" si="111"/>
        <v>1</v>
      </c>
      <c r="Q619">
        <f t="shared" si="104"/>
        <v>0</v>
      </c>
      <c r="R619">
        <f t="shared" si="105"/>
        <v>1</v>
      </c>
      <c r="S619">
        <f t="shared" si="106"/>
        <v>0</v>
      </c>
      <c r="T619">
        <f t="shared" si="107"/>
        <v>0</v>
      </c>
      <c r="U619">
        <f t="shared" si="108"/>
        <v>0</v>
      </c>
      <c r="V619">
        <f t="shared" si="109"/>
        <v>0</v>
      </c>
      <c r="W619">
        <f t="shared" si="110"/>
        <v>0</v>
      </c>
    </row>
    <row r="620" spans="1:23" x14ac:dyDescent="0.45">
      <c r="A620" t="s">
        <v>75</v>
      </c>
      <c r="B620" t="s">
        <v>68</v>
      </c>
      <c r="C620">
        <v>3</v>
      </c>
      <c r="D620" t="s">
        <v>70</v>
      </c>
      <c r="E620">
        <v>5</v>
      </c>
      <c r="F620" t="s">
        <v>8</v>
      </c>
      <c r="G620" t="s">
        <v>71</v>
      </c>
      <c r="H620">
        <v>520000</v>
      </c>
      <c r="J620" t="s">
        <v>75</v>
      </c>
      <c r="K620">
        <v>520000</v>
      </c>
      <c r="L620">
        <f t="shared" si="102"/>
        <v>0</v>
      </c>
      <c r="M620">
        <v>3</v>
      </c>
      <c r="N620">
        <f t="shared" si="103"/>
        <v>1</v>
      </c>
      <c r="O620">
        <v>5</v>
      </c>
      <c r="P620">
        <f t="shared" si="111"/>
        <v>1</v>
      </c>
      <c r="Q620">
        <f t="shared" si="104"/>
        <v>0</v>
      </c>
      <c r="R620">
        <f t="shared" si="105"/>
        <v>0</v>
      </c>
      <c r="S620">
        <f t="shared" si="106"/>
        <v>0</v>
      </c>
      <c r="T620">
        <f t="shared" si="107"/>
        <v>0</v>
      </c>
      <c r="U620">
        <f t="shared" si="108"/>
        <v>0</v>
      </c>
      <c r="V620">
        <f t="shared" si="109"/>
        <v>0</v>
      </c>
      <c r="W620">
        <f t="shared" si="110"/>
        <v>1</v>
      </c>
    </row>
    <row r="621" spans="1:23" x14ac:dyDescent="0.45">
      <c r="A621" t="s">
        <v>75</v>
      </c>
      <c r="B621" t="s">
        <v>69</v>
      </c>
      <c r="C621">
        <v>2</v>
      </c>
      <c r="D621" t="s">
        <v>10</v>
      </c>
      <c r="E621">
        <v>5</v>
      </c>
      <c r="F621" t="s">
        <v>8</v>
      </c>
      <c r="G621" t="s">
        <v>110</v>
      </c>
      <c r="H621">
        <v>510000</v>
      </c>
      <c r="J621" t="s">
        <v>75</v>
      </c>
      <c r="K621">
        <v>510000</v>
      </c>
      <c r="L621">
        <f t="shared" si="102"/>
        <v>1</v>
      </c>
      <c r="M621">
        <v>2</v>
      </c>
      <c r="N621">
        <f t="shared" si="103"/>
        <v>0</v>
      </c>
      <c r="O621">
        <v>5</v>
      </c>
      <c r="P621">
        <f t="shared" si="111"/>
        <v>1</v>
      </c>
      <c r="Q621">
        <f t="shared" si="104"/>
        <v>0</v>
      </c>
      <c r="R621">
        <f t="shared" si="105"/>
        <v>1</v>
      </c>
      <c r="S621">
        <f t="shared" si="106"/>
        <v>0</v>
      </c>
      <c r="T621">
        <f t="shared" si="107"/>
        <v>0</v>
      </c>
      <c r="U621">
        <f t="shared" si="108"/>
        <v>0</v>
      </c>
      <c r="V621">
        <f t="shared" si="109"/>
        <v>0</v>
      </c>
      <c r="W621">
        <f t="shared" si="110"/>
        <v>0</v>
      </c>
    </row>
    <row r="622" spans="1:23" x14ac:dyDescent="0.45">
      <c r="A622" t="s">
        <v>75</v>
      </c>
      <c r="B622" t="s">
        <v>68</v>
      </c>
      <c r="C622">
        <v>2</v>
      </c>
      <c r="D622" t="s">
        <v>10</v>
      </c>
      <c r="E622">
        <v>5</v>
      </c>
      <c r="F622" t="s">
        <v>8</v>
      </c>
      <c r="G622" t="s">
        <v>71</v>
      </c>
      <c r="H622">
        <v>360000</v>
      </c>
      <c r="J622" t="s">
        <v>75</v>
      </c>
      <c r="K622">
        <v>360000</v>
      </c>
      <c r="L622">
        <f t="shared" si="102"/>
        <v>0</v>
      </c>
      <c r="M622">
        <v>2</v>
      </c>
      <c r="N622">
        <f t="shared" si="103"/>
        <v>0</v>
      </c>
      <c r="O622">
        <v>5</v>
      </c>
      <c r="P622">
        <f t="shared" si="111"/>
        <v>1</v>
      </c>
      <c r="Q622">
        <f t="shared" si="104"/>
        <v>0</v>
      </c>
      <c r="R622">
        <f t="shared" si="105"/>
        <v>0</v>
      </c>
      <c r="S622">
        <f t="shared" si="106"/>
        <v>0</v>
      </c>
      <c r="T622">
        <f t="shared" si="107"/>
        <v>0</v>
      </c>
      <c r="U622">
        <f t="shared" si="108"/>
        <v>0</v>
      </c>
      <c r="V622">
        <f t="shared" si="109"/>
        <v>0</v>
      </c>
      <c r="W622">
        <f t="shared" si="110"/>
        <v>1</v>
      </c>
    </row>
    <row r="623" spans="1:23" x14ac:dyDescent="0.45">
      <c r="A623" t="s">
        <v>75</v>
      </c>
      <c r="B623" t="s">
        <v>69</v>
      </c>
      <c r="C623">
        <v>4</v>
      </c>
      <c r="D623" t="s">
        <v>10</v>
      </c>
      <c r="E623">
        <v>4</v>
      </c>
      <c r="F623" t="s">
        <v>8</v>
      </c>
      <c r="G623" t="s">
        <v>110</v>
      </c>
      <c r="H623">
        <v>570000</v>
      </c>
      <c r="J623" t="s">
        <v>75</v>
      </c>
      <c r="K623">
        <v>570000</v>
      </c>
      <c r="L623">
        <f t="shared" si="102"/>
        <v>1</v>
      </c>
      <c r="M623">
        <v>4</v>
      </c>
      <c r="N623">
        <f t="shared" si="103"/>
        <v>0</v>
      </c>
      <c r="O623">
        <v>4</v>
      </c>
      <c r="P623">
        <f t="shared" si="111"/>
        <v>1</v>
      </c>
      <c r="Q623">
        <f t="shared" si="104"/>
        <v>0</v>
      </c>
      <c r="R623">
        <f t="shared" si="105"/>
        <v>1</v>
      </c>
      <c r="S623">
        <f t="shared" si="106"/>
        <v>0</v>
      </c>
      <c r="T623">
        <f t="shared" si="107"/>
        <v>0</v>
      </c>
      <c r="U623">
        <f t="shared" si="108"/>
        <v>0</v>
      </c>
      <c r="V623">
        <f t="shared" si="109"/>
        <v>0</v>
      </c>
      <c r="W623">
        <f t="shared" si="110"/>
        <v>0</v>
      </c>
    </row>
    <row r="624" spans="1:23" x14ac:dyDescent="0.45">
      <c r="A624" t="s">
        <v>75</v>
      </c>
      <c r="B624" t="s">
        <v>68</v>
      </c>
      <c r="C624">
        <v>2</v>
      </c>
      <c r="D624" t="s">
        <v>10</v>
      </c>
      <c r="E624">
        <v>4</v>
      </c>
      <c r="F624" t="s">
        <v>8</v>
      </c>
      <c r="G624" t="s">
        <v>71</v>
      </c>
      <c r="H624">
        <v>465000</v>
      </c>
      <c r="J624" t="s">
        <v>75</v>
      </c>
      <c r="K624">
        <v>465000</v>
      </c>
      <c r="L624">
        <f t="shared" si="102"/>
        <v>0</v>
      </c>
      <c r="M624">
        <v>2</v>
      </c>
      <c r="N624">
        <f t="shared" si="103"/>
        <v>0</v>
      </c>
      <c r="O624">
        <v>4</v>
      </c>
      <c r="P624">
        <f t="shared" si="111"/>
        <v>1</v>
      </c>
      <c r="Q624">
        <f t="shared" si="104"/>
        <v>0</v>
      </c>
      <c r="R624">
        <f t="shared" si="105"/>
        <v>0</v>
      </c>
      <c r="S624">
        <f t="shared" si="106"/>
        <v>0</v>
      </c>
      <c r="T624">
        <f t="shared" si="107"/>
        <v>0</v>
      </c>
      <c r="U624">
        <f t="shared" si="108"/>
        <v>0</v>
      </c>
      <c r="V624">
        <f t="shared" si="109"/>
        <v>0</v>
      </c>
      <c r="W624">
        <f t="shared" si="110"/>
        <v>1</v>
      </c>
    </row>
    <row r="625" spans="1:23" x14ac:dyDescent="0.45">
      <c r="A625" t="s">
        <v>75</v>
      </c>
      <c r="B625" t="s">
        <v>68</v>
      </c>
      <c r="C625">
        <v>2</v>
      </c>
      <c r="D625" t="s">
        <v>70</v>
      </c>
      <c r="E625">
        <v>5</v>
      </c>
      <c r="F625" t="s">
        <v>8</v>
      </c>
      <c r="G625" t="s">
        <v>109</v>
      </c>
      <c r="H625">
        <v>450000</v>
      </c>
      <c r="J625" t="s">
        <v>75</v>
      </c>
      <c r="K625">
        <v>450000</v>
      </c>
      <c r="L625">
        <f t="shared" si="102"/>
        <v>0</v>
      </c>
      <c r="M625">
        <v>2</v>
      </c>
      <c r="N625">
        <f t="shared" si="103"/>
        <v>1</v>
      </c>
      <c r="O625">
        <v>5</v>
      </c>
      <c r="P625">
        <f t="shared" si="111"/>
        <v>1</v>
      </c>
      <c r="Q625">
        <f t="shared" si="104"/>
        <v>1</v>
      </c>
      <c r="R625">
        <f t="shared" si="105"/>
        <v>0</v>
      </c>
      <c r="S625">
        <f t="shared" si="106"/>
        <v>0</v>
      </c>
      <c r="T625">
        <f t="shared" si="107"/>
        <v>0</v>
      </c>
      <c r="U625">
        <f t="shared" si="108"/>
        <v>0</v>
      </c>
      <c r="V625">
        <f t="shared" si="109"/>
        <v>0</v>
      </c>
      <c r="W625">
        <f t="shared" si="110"/>
        <v>0</v>
      </c>
    </row>
    <row r="626" spans="1:23" x14ac:dyDescent="0.45">
      <c r="A626" t="s">
        <v>75</v>
      </c>
      <c r="B626" t="s">
        <v>69</v>
      </c>
      <c r="C626">
        <v>1</v>
      </c>
      <c r="D626" t="s">
        <v>10</v>
      </c>
      <c r="E626">
        <v>5</v>
      </c>
      <c r="F626" t="s">
        <v>8</v>
      </c>
      <c r="G626" t="s">
        <v>109</v>
      </c>
      <c r="H626">
        <v>450000</v>
      </c>
      <c r="J626" t="s">
        <v>75</v>
      </c>
      <c r="K626">
        <v>450000</v>
      </c>
      <c r="L626">
        <f t="shared" si="102"/>
        <v>1</v>
      </c>
      <c r="M626">
        <v>1</v>
      </c>
      <c r="N626">
        <f t="shared" si="103"/>
        <v>0</v>
      </c>
      <c r="O626">
        <v>5</v>
      </c>
      <c r="P626">
        <f t="shared" si="111"/>
        <v>1</v>
      </c>
      <c r="Q626">
        <f t="shared" si="104"/>
        <v>1</v>
      </c>
      <c r="R626">
        <f t="shared" si="105"/>
        <v>0</v>
      </c>
      <c r="S626">
        <f t="shared" si="106"/>
        <v>0</v>
      </c>
      <c r="T626">
        <f t="shared" si="107"/>
        <v>0</v>
      </c>
      <c r="U626">
        <f t="shared" si="108"/>
        <v>0</v>
      </c>
      <c r="V626">
        <f t="shared" si="109"/>
        <v>0</v>
      </c>
      <c r="W626">
        <f t="shared" si="110"/>
        <v>0</v>
      </c>
    </row>
    <row r="627" spans="1:23" x14ac:dyDescent="0.45">
      <c r="A627" t="s">
        <v>75</v>
      </c>
      <c r="B627" t="s">
        <v>69</v>
      </c>
      <c r="C627">
        <v>2</v>
      </c>
      <c r="D627" t="s">
        <v>10</v>
      </c>
      <c r="E627">
        <v>4</v>
      </c>
      <c r="F627" t="s">
        <v>8</v>
      </c>
      <c r="G627" t="s">
        <v>110</v>
      </c>
      <c r="H627">
        <v>50000</v>
      </c>
      <c r="J627" t="s">
        <v>75</v>
      </c>
      <c r="K627">
        <v>50000</v>
      </c>
      <c r="L627">
        <f t="shared" si="102"/>
        <v>1</v>
      </c>
      <c r="M627">
        <v>2</v>
      </c>
      <c r="N627">
        <f t="shared" si="103"/>
        <v>0</v>
      </c>
      <c r="O627">
        <v>4</v>
      </c>
      <c r="P627">
        <f t="shared" si="111"/>
        <v>1</v>
      </c>
      <c r="Q627">
        <f t="shared" si="104"/>
        <v>0</v>
      </c>
      <c r="R627">
        <f t="shared" si="105"/>
        <v>1</v>
      </c>
      <c r="S627">
        <f t="shared" si="106"/>
        <v>0</v>
      </c>
      <c r="T627">
        <f t="shared" si="107"/>
        <v>0</v>
      </c>
      <c r="U627">
        <f t="shared" si="108"/>
        <v>0</v>
      </c>
      <c r="V627">
        <f t="shared" si="109"/>
        <v>0</v>
      </c>
      <c r="W627">
        <f t="shared" si="110"/>
        <v>0</v>
      </c>
    </row>
    <row r="628" spans="1:23" x14ac:dyDescent="0.45">
      <c r="A628" t="s">
        <v>75</v>
      </c>
      <c r="B628" t="s">
        <v>69</v>
      </c>
      <c r="C628">
        <v>1</v>
      </c>
      <c r="D628" t="s">
        <v>10</v>
      </c>
      <c r="E628">
        <v>4</v>
      </c>
      <c r="F628" t="s">
        <v>8</v>
      </c>
      <c r="G628" t="s">
        <v>112</v>
      </c>
      <c r="H628">
        <v>350000</v>
      </c>
      <c r="J628" t="s">
        <v>75</v>
      </c>
      <c r="K628">
        <v>350000</v>
      </c>
      <c r="L628">
        <f t="shared" si="102"/>
        <v>1</v>
      </c>
      <c r="M628">
        <v>1</v>
      </c>
      <c r="N628">
        <f t="shared" si="103"/>
        <v>0</v>
      </c>
      <c r="O628">
        <v>4</v>
      </c>
      <c r="P628">
        <f t="shared" si="111"/>
        <v>1</v>
      </c>
      <c r="Q628">
        <f t="shared" si="104"/>
        <v>0</v>
      </c>
      <c r="R628">
        <f t="shared" si="105"/>
        <v>0</v>
      </c>
      <c r="S628">
        <f t="shared" si="106"/>
        <v>0</v>
      </c>
      <c r="T628">
        <f t="shared" si="107"/>
        <v>1</v>
      </c>
      <c r="U628">
        <f t="shared" si="108"/>
        <v>0</v>
      </c>
      <c r="V628">
        <f t="shared" si="109"/>
        <v>0</v>
      </c>
      <c r="W628">
        <f t="shared" si="110"/>
        <v>0</v>
      </c>
    </row>
    <row r="629" spans="1:23" x14ac:dyDescent="0.45">
      <c r="A629" t="s">
        <v>75</v>
      </c>
      <c r="B629" t="s">
        <v>68</v>
      </c>
      <c r="C629">
        <v>2</v>
      </c>
      <c r="D629" t="s">
        <v>10</v>
      </c>
      <c r="E629">
        <v>5</v>
      </c>
      <c r="F629" t="s">
        <v>8</v>
      </c>
      <c r="G629" t="s">
        <v>109</v>
      </c>
      <c r="H629">
        <v>465000</v>
      </c>
      <c r="J629" t="s">
        <v>75</v>
      </c>
      <c r="K629">
        <v>465000</v>
      </c>
      <c r="L629">
        <f t="shared" si="102"/>
        <v>0</v>
      </c>
      <c r="M629">
        <v>2</v>
      </c>
      <c r="N629">
        <f t="shared" si="103"/>
        <v>0</v>
      </c>
      <c r="O629">
        <v>5</v>
      </c>
      <c r="P629">
        <f t="shared" si="111"/>
        <v>1</v>
      </c>
      <c r="Q629">
        <f t="shared" si="104"/>
        <v>1</v>
      </c>
      <c r="R629">
        <f t="shared" si="105"/>
        <v>0</v>
      </c>
      <c r="S629">
        <f t="shared" si="106"/>
        <v>0</v>
      </c>
      <c r="T629">
        <f t="shared" si="107"/>
        <v>0</v>
      </c>
      <c r="U629">
        <f t="shared" si="108"/>
        <v>0</v>
      </c>
      <c r="V629">
        <f t="shared" si="109"/>
        <v>0</v>
      </c>
      <c r="W629">
        <f t="shared" si="110"/>
        <v>0</v>
      </c>
    </row>
    <row r="630" spans="1:23" x14ac:dyDescent="0.45">
      <c r="A630" t="s">
        <v>75</v>
      </c>
      <c r="B630" t="s">
        <v>69</v>
      </c>
      <c r="C630">
        <v>2</v>
      </c>
      <c r="D630" t="s">
        <v>10</v>
      </c>
      <c r="E630">
        <v>4</v>
      </c>
      <c r="F630" t="s">
        <v>8</v>
      </c>
      <c r="G630" t="s">
        <v>112</v>
      </c>
      <c r="H630">
        <v>450000</v>
      </c>
      <c r="J630" t="s">
        <v>75</v>
      </c>
      <c r="K630">
        <v>450000</v>
      </c>
      <c r="L630">
        <f t="shared" si="102"/>
        <v>1</v>
      </c>
      <c r="M630">
        <v>2</v>
      </c>
      <c r="N630">
        <f t="shared" si="103"/>
        <v>0</v>
      </c>
      <c r="O630">
        <v>4</v>
      </c>
      <c r="P630">
        <f t="shared" si="111"/>
        <v>1</v>
      </c>
      <c r="Q630">
        <f t="shared" si="104"/>
        <v>0</v>
      </c>
      <c r="R630">
        <f t="shared" si="105"/>
        <v>0</v>
      </c>
      <c r="S630">
        <f t="shared" si="106"/>
        <v>0</v>
      </c>
      <c r="T630">
        <f t="shared" si="107"/>
        <v>1</v>
      </c>
      <c r="U630">
        <f t="shared" si="108"/>
        <v>0</v>
      </c>
      <c r="V630">
        <f t="shared" si="109"/>
        <v>0</v>
      </c>
      <c r="W630">
        <f t="shared" si="110"/>
        <v>0</v>
      </c>
    </row>
    <row r="631" spans="1:23" x14ac:dyDescent="0.45">
      <c r="A631" t="s">
        <v>75</v>
      </c>
      <c r="B631" t="s">
        <v>68</v>
      </c>
      <c r="C631">
        <v>2</v>
      </c>
      <c r="D631" t="s">
        <v>10</v>
      </c>
      <c r="E631">
        <v>5</v>
      </c>
      <c r="F631" t="s">
        <v>8</v>
      </c>
      <c r="G631" t="s">
        <v>114</v>
      </c>
      <c r="H631">
        <v>525000</v>
      </c>
      <c r="J631" t="s">
        <v>75</v>
      </c>
      <c r="K631">
        <v>525000</v>
      </c>
      <c r="L631">
        <f t="shared" si="102"/>
        <v>0</v>
      </c>
      <c r="M631">
        <v>2</v>
      </c>
      <c r="N631">
        <f t="shared" si="103"/>
        <v>0</v>
      </c>
      <c r="O631">
        <v>5</v>
      </c>
      <c r="P631">
        <f t="shared" si="111"/>
        <v>1</v>
      </c>
      <c r="Q631">
        <f t="shared" si="104"/>
        <v>0</v>
      </c>
      <c r="R631">
        <f t="shared" si="105"/>
        <v>0</v>
      </c>
      <c r="S631">
        <f t="shared" si="106"/>
        <v>0</v>
      </c>
      <c r="T631">
        <f t="shared" si="107"/>
        <v>0</v>
      </c>
      <c r="U631">
        <f t="shared" si="108"/>
        <v>0</v>
      </c>
      <c r="V631">
        <f t="shared" si="109"/>
        <v>1</v>
      </c>
      <c r="W631">
        <f t="shared" si="110"/>
        <v>0</v>
      </c>
    </row>
    <row r="632" spans="1:23" x14ac:dyDescent="0.45">
      <c r="A632" t="s">
        <v>75</v>
      </c>
      <c r="B632" t="s">
        <v>68</v>
      </c>
      <c r="C632">
        <v>5</v>
      </c>
      <c r="D632" t="s">
        <v>10</v>
      </c>
      <c r="E632">
        <v>5</v>
      </c>
      <c r="F632" t="s">
        <v>8</v>
      </c>
      <c r="G632" t="s">
        <v>114</v>
      </c>
      <c r="H632">
        <v>510000</v>
      </c>
      <c r="J632" t="s">
        <v>75</v>
      </c>
      <c r="K632">
        <v>510000</v>
      </c>
      <c r="L632">
        <f t="shared" si="102"/>
        <v>0</v>
      </c>
      <c r="M632">
        <v>5</v>
      </c>
      <c r="N632">
        <f t="shared" si="103"/>
        <v>0</v>
      </c>
      <c r="O632">
        <v>5</v>
      </c>
      <c r="P632">
        <f t="shared" si="111"/>
        <v>1</v>
      </c>
      <c r="Q632">
        <f t="shared" si="104"/>
        <v>0</v>
      </c>
      <c r="R632">
        <f t="shared" si="105"/>
        <v>0</v>
      </c>
      <c r="S632">
        <f t="shared" si="106"/>
        <v>0</v>
      </c>
      <c r="T632">
        <f t="shared" si="107"/>
        <v>0</v>
      </c>
      <c r="U632">
        <f t="shared" si="108"/>
        <v>0</v>
      </c>
      <c r="V632">
        <f t="shared" si="109"/>
        <v>1</v>
      </c>
      <c r="W632">
        <f t="shared" si="110"/>
        <v>0</v>
      </c>
    </row>
    <row r="633" spans="1:23" x14ac:dyDescent="0.45">
      <c r="A633" t="s">
        <v>75</v>
      </c>
      <c r="B633" t="s">
        <v>69</v>
      </c>
      <c r="C633">
        <v>3</v>
      </c>
      <c r="D633" t="s">
        <v>70</v>
      </c>
      <c r="E633">
        <v>4</v>
      </c>
      <c r="F633" t="s">
        <v>8</v>
      </c>
      <c r="G633" t="s">
        <v>71</v>
      </c>
      <c r="H633">
        <v>450000</v>
      </c>
      <c r="J633" t="s">
        <v>75</v>
      </c>
      <c r="K633">
        <v>450000</v>
      </c>
      <c r="L633">
        <f t="shared" si="102"/>
        <v>1</v>
      </c>
      <c r="M633">
        <v>3</v>
      </c>
      <c r="N633">
        <f t="shared" si="103"/>
        <v>1</v>
      </c>
      <c r="O633">
        <v>4</v>
      </c>
      <c r="P633">
        <f t="shared" si="111"/>
        <v>1</v>
      </c>
      <c r="Q633">
        <f t="shared" si="104"/>
        <v>0</v>
      </c>
      <c r="R633">
        <f t="shared" si="105"/>
        <v>0</v>
      </c>
      <c r="S633">
        <f t="shared" si="106"/>
        <v>0</v>
      </c>
      <c r="T633">
        <f t="shared" si="107"/>
        <v>0</v>
      </c>
      <c r="U633">
        <f t="shared" si="108"/>
        <v>0</v>
      </c>
      <c r="V633">
        <f t="shared" si="109"/>
        <v>0</v>
      </c>
      <c r="W633">
        <f t="shared" si="110"/>
        <v>1</v>
      </c>
    </row>
    <row r="634" spans="1:23" x14ac:dyDescent="0.45">
      <c r="A634" t="s">
        <v>75</v>
      </c>
      <c r="B634" t="s">
        <v>69</v>
      </c>
      <c r="C634">
        <v>3</v>
      </c>
      <c r="D634" t="s">
        <v>70</v>
      </c>
      <c r="E634">
        <v>5</v>
      </c>
      <c r="F634" t="s">
        <v>8</v>
      </c>
      <c r="G634" t="s">
        <v>109</v>
      </c>
      <c r="H634">
        <v>220000</v>
      </c>
      <c r="J634" t="s">
        <v>75</v>
      </c>
      <c r="K634">
        <v>220000</v>
      </c>
      <c r="L634">
        <f t="shared" si="102"/>
        <v>1</v>
      </c>
      <c r="M634">
        <v>3</v>
      </c>
      <c r="N634">
        <f t="shared" si="103"/>
        <v>1</v>
      </c>
      <c r="O634">
        <v>5</v>
      </c>
      <c r="P634">
        <f t="shared" si="111"/>
        <v>1</v>
      </c>
      <c r="Q634">
        <f t="shared" si="104"/>
        <v>1</v>
      </c>
      <c r="R634">
        <f t="shared" si="105"/>
        <v>0</v>
      </c>
      <c r="S634">
        <f t="shared" si="106"/>
        <v>0</v>
      </c>
      <c r="T634">
        <f t="shared" si="107"/>
        <v>0</v>
      </c>
      <c r="U634">
        <f t="shared" si="108"/>
        <v>0</v>
      </c>
      <c r="V634">
        <f t="shared" si="109"/>
        <v>0</v>
      </c>
      <c r="W634">
        <f t="shared" si="110"/>
        <v>0</v>
      </c>
    </row>
    <row r="635" spans="1:23" x14ac:dyDescent="0.45">
      <c r="A635" t="s">
        <v>75</v>
      </c>
      <c r="B635" t="s">
        <v>68</v>
      </c>
      <c r="C635">
        <v>2</v>
      </c>
      <c r="D635" t="s">
        <v>10</v>
      </c>
      <c r="E635">
        <v>5</v>
      </c>
      <c r="F635" t="s">
        <v>8</v>
      </c>
      <c r="G635" t="s">
        <v>114</v>
      </c>
      <c r="H635">
        <v>450000</v>
      </c>
      <c r="J635" t="s">
        <v>75</v>
      </c>
      <c r="K635">
        <v>450000</v>
      </c>
      <c r="L635">
        <f t="shared" si="102"/>
        <v>0</v>
      </c>
      <c r="M635">
        <v>2</v>
      </c>
      <c r="N635">
        <f t="shared" si="103"/>
        <v>0</v>
      </c>
      <c r="O635">
        <v>5</v>
      </c>
      <c r="P635">
        <f t="shared" si="111"/>
        <v>1</v>
      </c>
      <c r="Q635">
        <f t="shared" si="104"/>
        <v>0</v>
      </c>
      <c r="R635">
        <f t="shared" si="105"/>
        <v>0</v>
      </c>
      <c r="S635">
        <f t="shared" si="106"/>
        <v>0</v>
      </c>
      <c r="T635">
        <f t="shared" si="107"/>
        <v>0</v>
      </c>
      <c r="U635">
        <f t="shared" si="108"/>
        <v>0</v>
      </c>
      <c r="V635">
        <f t="shared" si="109"/>
        <v>1</v>
      </c>
      <c r="W635">
        <f t="shared" si="110"/>
        <v>0</v>
      </c>
    </row>
    <row r="636" spans="1:23" x14ac:dyDescent="0.45">
      <c r="A636" t="s">
        <v>75</v>
      </c>
      <c r="B636" t="s">
        <v>69</v>
      </c>
      <c r="C636">
        <v>3</v>
      </c>
      <c r="D636" t="s">
        <v>70</v>
      </c>
      <c r="E636">
        <v>5</v>
      </c>
      <c r="F636" t="s">
        <v>8</v>
      </c>
      <c r="G636" t="s">
        <v>110</v>
      </c>
      <c r="H636">
        <v>475000</v>
      </c>
      <c r="J636" t="s">
        <v>75</v>
      </c>
      <c r="K636">
        <v>475000</v>
      </c>
      <c r="L636">
        <f t="shared" si="102"/>
        <v>1</v>
      </c>
      <c r="M636">
        <v>3</v>
      </c>
      <c r="N636">
        <f t="shared" si="103"/>
        <v>1</v>
      </c>
      <c r="O636">
        <v>5</v>
      </c>
      <c r="P636">
        <f t="shared" si="111"/>
        <v>1</v>
      </c>
      <c r="Q636">
        <f t="shared" si="104"/>
        <v>0</v>
      </c>
      <c r="R636">
        <f t="shared" si="105"/>
        <v>1</v>
      </c>
      <c r="S636">
        <f t="shared" si="106"/>
        <v>0</v>
      </c>
      <c r="T636">
        <f t="shared" si="107"/>
        <v>0</v>
      </c>
      <c r="U636">
        <f t="shared" si="108"/>
        <v>0</v>
      </c>
      <c r="V636">
        <f t="shared" si="109"/>
        <v>0</v>
      </c>
      <c r="W636">
        <f t="shared" si="110"/>
        <v>0</v>
      </c>
    </row>
    <row r="637" spans="1:23" x14ac:dyDescent="0.45">
      <c r="A637" t="s">
        <v>75</v>
      </c>
      <c r="B637" t="s">
        <v>68</v>
      </c>
      <c r="C637">
        <v>5</v>
      </c>
      <c r="D637" t="s">
        <v>10</v>
      </c>
      <c r="E637">
        <v>5</v>
      </c>
      <c r="F637" t="s">
        <v>8</v>
      </c>
      <c r="G637" t="s">
        <v>113</v>
      </c>
      <c r="H637">
        <v>450000</v>
      </c>
      <c r="J637" t="s">
        <v>75</v>
      </c>
      <c r="K637">
        <v>450000</v>
      </c>
      <c r="L637">
        <f t="shared" si="102"/>
        <v>0</v>
      </c>
      <c r="M637">
        <v>5</v>
      </c>
      <c r="N637">
        <f t="shared" si="103"/>
        <v>0</v>
      </c>
      <c r="O637">
        <v>5</v>
      </c>
      <c r="P637">
        <f t="shared" si="111"/>
        <v>1</v>
      </c>
      <c r="Q637">
        <f t="shared" si="104"/>
        <v>0</v>
      </c>
      <c r="R637">
        <f t="shared" si="105"/>
        <v>0</v>
      </c>
      <c r="S637">
        <f t="shared" si="106"/>
        <v>0</v>
      </c>
      <c r="T637">
        <f t="shared" si="107"/>
        <v>0</v>
      </c>
      <c r="U637">
        <f t="shared" si="108"/>
        <v>1</v>
      </c>
      <c r="V637">
        <f t="shared" si="109"/>
        <v>0</v>
      </c>
      <c r="W637">
        <f t="shared" si="110"/>
        <v>0</v>
      </c>
    </row>
    <row r="638" spans="1:23" x14ac:dyDescent="0.45">
      <c r="A638" t="s">
        <v>75</v>
      </c>
      <c r="B638" t="s">
        <v>68</v>
      </c>
      <c r="C638">
        <v>2</v>
      </c>
      <c r="D638" t="s">
        <v>10</v>
      </c>
      <c r="E638">
        <v>5</v>
      </c>
      <c r="F638" t="s">
        <v>8</v>
      </c>
      <c r="G638" t="s">
        <v>109</v>
      </c>
      <c r="H638">
        <v>410000</v>
      </c>
      <c r="J638" t="s">
        <v>75</v>
      </c>
      <c r="K638">
        <v>410000</v>
      </c>
      <c r="L638">
        <f t="shared" si="102"/>
        <v>0</v>
      </c>
      <c r="M638">
        <v>2</v>
      </c>
      <c r="N638">
        <f t="shared" si="103"/>
        <v>0</v>
      </c>
      <c r="O638">
        <v>5</v>
      </c>
      <c r="P638">
        <f t="shared" si="111"/>
        <v>1</v>
      </c>
      <c r="Q638">
        <f t="shared" si="104"/>
        <v>1</v>
      </c>
      <c r="R638">
        <f t="shared" si="105"/>
        <v>0</v>
      </c>
      <c r="S638">
        <f t="shared" si="106"/>
        <v>0</v>
      </c>
      <c r="T638">
        <f t="shared" si="107"/>
        <v>0</v>
      </c>
      <c r="U638">
        <f t="shared" si="108"/>
        <v>0</v>
      </c>
      <c r="V638">
        <f t="shared" si="109"/>
        <v>0</v>
      </c>
      <c r="W638">
        <f t="shared" si="110"/>
        <v>0</v>
      </c>
    </row>
    <row r="639" spans="1:23" x14ac:dyDescent="0.45">
      <c r="A639" t="s">
        <v>75</v>
      </c>
      <c r="B639" t="s">
        <v>68</v>
      </c>
      <c r="C639">
        <v>3</v>
      </c>
      <c r="D639" t="s">
        <v>10</v>
      </c>
      <c r="E639">
        <v>4</v>
      </c>
      <c r="F639" t="s">
        <v>8</v>
      </c>
      <c r="G639" t="s">
        <v>109</v>
      </c>
      <c r="H639">
        <v>382000</v>
      </c>
      <c r="J639" t="s">
        <v>75</v>
      </c>
      <c r="K639">
        <v>382000</v>
      </c>
      <c r="L639">
        <f t="shared" si="102"/>
        <v>0</v>
      </c>
      <c r="M639">
        <v>3</v>
      </c>
      <c r="N639">
        <f t="shared" si="103"/>
        <v>0</v>
      </c>
      <c r="O639">
        <v>4</v>
      </c>
      <c r="P639">
        <f t="shared" ref="P639:P651" si="112">IF(F639="Public sector",0,1)</f>
        <v>1</v>
      </c>
      <c r="Q639">
        <f t="shared" si="104"/>
        <v>1</v>
      </c>
      <c r="R639">
        <f t="shared" si="105"/>
        <v>0</v>
      </c>
      <c r="S639">
        <f t="shared" si="106"/>
        <v>0</v>
      </c>
      <c r="T639">
        <f t="shared" si="107"/>
        <v>0</v>
      </c>
      <c r="U639">
        <f t="shared" si="108"/>
        <v>0</v>
      </c>
      <c r="V639">
        <f t="shared" si="109"/>
        <v>0</v>
      </c>
      <c r="W639">
        <f t="shared" si="110"/>
        <v>0</v>
      </c>
    </row>
    <row r="640" spans="1:23" x14ac:dyDescent="0.45">
      <c r="A640" t="s">
        <v>75</v>
      </c>
      <c r="B640" t="s">
        <v>68</v>
      </c>
      <c r="C640">
        <v>3</v>
      </c>
      <c r="D640" t="s">
        <v>70</v>
      </c>
      <c r="E640">
        <v>5</v>
      </c>
      <c r="F640" t="s">
        <v>8</v>
      </c>
      <c r="G640" t="s">
        <v>109</v>
      </c>
      <c r="H640">
        <v>440000</v>
      </c>
      <c r="J640" t="s">
        <v>75</v>
      </c>
      <c r="K640">
        <v>440000</v>
      </c>
      <c r="L640">
        <f t="shared" si="102"/>
        <v>0</v>
      </c>
      <c r="M640">
        <v>3</v>
      </c>
      <c r="N640">
        <f t="shared" si="103"/>
        <v>1</v>
      </c>
      <c r="O640">
        <v>5</v>
      </c>
      <c r="P640">
        <f t="shared" si="112"/>
        <v>1</v>
      </c>
      <c r="Q640">
        <f t="shared" si="104"/>
        <v>1</v>
      </c>
      <c r="R640">
        <f t="shared" si="105"/>
        <v>0</v>
      </c>
      <c r="S640">
        <f t="shared" si="106"/>
        <v>0</v>
      </c>
      <c r="T640">
        <f t="shared" si="107"/>
        <v>0</v>
      </c>
      <c r="U640">
        <f t="shared" si="108"/>
        <v>0</v>
      </c>
      <c r="V640">
        <f t="shared" si="109"/>
        <v>0</v>
      </c>
      <c r="W640">
        <f t="shared" si="110"/>
        <v>0</v>
      </c>
    </row>
    <row r="641" spans="1:23" x14ac:dyDescent="0.45">
      <c r="A641" t="s">
        <v>75</v>
      </c>
      <c r="B641" t="s">
        <v>69</v>
      </c>
      <c r="C641">
        <v>5</v>
      </c>
      <c r="D641" t="s">
        <v>70</v>
      </c>
      <c r="E641">
        <v>6</v>
      </c>
      <c r="F641" t="s">
        <v>8</v>
      </c>
      <c r="G641" t="s">
        <v>109</v>
      </c>
      <c r="H641">
        <v>523600</v>
      </c>
      <c r="J641" t="s">
        <v>75</v>
      </c>
      <c r="K641">
        <v>523600</v>
      </c>
      <c r="L641">
        <f t="shared" si="102"/>
        <v>1</v>
      </c>
      <c r="M641">
        <v>5</v>
      </c>
      <c r="N641">
        <f t="shared" si="103"/>
        <v>1</v>
      </c>
      <c r="O641">
        <v>6</v>
      </c>
      <c r="P641">
        <f t="shared" si="112"/>
        <v>1</v>
      </c>
      <c r="Q641">
        <f t="shared" si="104"/>
        <v>1</v>
      </c>
      <c r="R641">
        <f t="shared" si="105"/>
        <v>0</v>
      </c>
      <c r="S641">
        <f t="shared" si="106"/>
        <v>0</v>
      </c>
      <c r="T641">
        <f t="shared" si="107"/>
        <v>0</v>
      </c>
      <c r="U641">
        <f t="shared" si="108"/>
        <v>0</v>
      </c>
      <c r="V641">
        <f t="shared" si="109"/>
        <v>0</v>
      </c>
      <c r="W641">
        <f t="shared" si="110"/>
        <v>0</v>
      </c>
    </row>
    <row r="642" spans="1:23" x14ac:dyDescent="0.45">
      <c r="A642" t="s">
        <v>75</v>
      </c>
      <c r="B642" t="s">
        <v>68</v>
      </c>
      <c r="C642">
        <v>3</v>
      </c>
      <c r="D642" t="s">
        <v>70</v>
      </c>
      <c r="E642">
        <v>6</v>
      </c>
      <c r="F642" t="s">
        <v>8</v>
      </c>
      <c r="G642" t="s">
        <v>110</v>
      </c>
      <c r="H642">
        <v>520000</v>
      </c>
      <c r="J642" t="s">
        <v>75</v>
      </c>
      <c r="K642">
        <v>520000</v>
      </c>
      <c r="L642">
        <f t="shared" ref="L642:L705" si="113">IF(B642="F", 0, 1)</f>
        <v>0</v>
      </c>
      <c r="M642">
        <v>3</v>
      </c>
      <c r="N642">
        <f t="shared" ref="N642:N705" si="114">IF(D642="Bachelor",0,1)</f>
        <v>1</v>
      </c>
      <c r="O642">
        <v>6</v>
      </c>
      <c r="P642">
        <f t="shared" si="112"/>
        <v>1</v>
      </c>
      <c r="Q642">
        <f t="shared" ref="Q642:Q705" si="115">IF(G642="EFCAB", 1, 0)</f>
        <v>0</v>
      </c>
      <c r="R642">
        <f t="shared" ref="R642:R705" si="116">IF(G642="BRIP", 1, 0)</f>
        <v>1</v>
      </c>
      <c r="S642">
        <f t="shared" ref="S642:S705" si="117">IF(G642="PPS", 1, 0)</f>
        <v>0</v>
      </c>
      <c r="T642">
        <f t="shared" ref="T642:T705" si="118">IF(G642="TIMPT", 1, 0)</f>
        <v>0</v>
      </c>
      <c r="U642">
        <f t="shared" ref="U642:U705" si="119">IF(G642="TESLO", 1, 0)</f>
        <v>0</v>
      </c>
      <c r="V642">
        <f t="shared" ref="V642:V705" si="120">IF(G642="HRTAC", 1, 0)</f>
        <v>0</v>
      </c>
      <c r="W642">
        <f t="shared" ref="W642:W705" si="121">IF(G642="Other", 1, 0)</f>
        <v>0</v>
      </c>
    </row>
    <row r="643" spans="1:23" x14ac:dyDescent="0.45">
      <c r="A643" t="s">
        <v>75</v>
      </c>
      <c r="B643" t="s">
        <v>69</v>
      </c>
      <c r="C643">
        <v>1</v>
      </c>
      <c r="D643" t="s">
        <v>10</v>
      </c>
      <c r="E643">
        <v>4</v>
      </c>
      <c r="F643" t="s">
        <v>8</v>
      </c>
      <c r="G643" t="s">
        <v>110</v>
      </c>
      <c r="H643">
        <v>300000</v>
      </c>
      <c r="J643" t="s">
        <v>75</v>
      </c>
      <c r="K643">
        <v>300000</v>
      </c>
      <c r="L643">
        <f t="shared" si="113"/>
        <v>1</v>
      </c>
      <c r="M643">
        <v>1</v>
      </c>
      <c r="N643">
        <f t="shared" si="114"/>
        <v>0</v>
      </c>
      <c r="O643">
        <v>4</v>
      </c>
      <c r="P643">
        <f t="shared" si="112"/>
        <v>1</v>
      </c>
      <c r="Q643">
        <f t="shared" si="115"/>
        <v>0</v>
      </c>
      <c r="R643">
        <f t="shared" si="116"/>
        <v>1</v>
      </c>
      <c r="S643">
        <f t="shared" si="117"/>
        <v>0</v>
      </c>
      <c r="T643">
        <f t="shared" si="118"/>
        <v>0</v>
      </c>
      <c r="U643">
        <f t="shared" si="119"/>
        <v>0</v>
      </c>
      <c r="V643">
        <f t="shared" si="120"/>
        <v>0</v>
      </c>
      <c r="W643">
        <f t="shared" si="121"/>
        <v>0</v>
      </c>
    </row>
    <row r="644" spans="1:23" x14ac:dyDescent="0.45">
      <c r="A644" t="s">
        <v>75</v>
      </c>
      <c r="B644" t="s">
        <v>68</v>
      </c>
      <c r="C644">
        <v>3</v>
      </c>
      <c r="D644" t="s">
        <v>10</v>
      </c>
      <c r="E644">
        <v>3</v>
      </c>
      <c r="F644" t="s">
        <v>8</v>
      </c>
      <c r="G644" t="s">
        <v>109</v>
      </c>
      <c r="H644">
        <v>472000</v>
      </c>
      <c r="J644" t="s">
        <v>75</v>
      </c>
      <c r="K644">
        <v>472000</v>
      </c>
      <c r="L644">
        <f t="shared" si="113"/>
        <v>0</v>
      </c>
      <c r="M644">
        <v>3</v>
      </c>
      <c r="N644">
        <f t="shared" si="114"/>
        <v>0</v>
      </c>
      <c r="O644">
        <v>3</v>
      </c>
      <c r="P644">
        <f t="shared" si="112"/>
        <v>1</v>
      </c>
      <c r="Q644">
        <f t="shared" si="115"/>
        <v>1</v>
      </c>
      <c r="R644">
        <f t="shared" si="116"/>
        <v>0</v>
      </c>
      <c r="S644">
        <f t="shared" si="117"/>
        <v>0</v>
      </c>
      <c r="T644">
        <f t="shared" si="118"/>
        <v>0</v>
      </c>
      <c r="U644">
        <f t="shared" si="119"/>
        <v>0</v>
      </c>
      <c r="V644">
        <f t="shared" si="120"/>
        <v>0</v>
      </c>
      <c r="W644">
        <f t="shared" si="121"/>
        <v>0</v>
      </c>
    </row>
    <row r="645" spans="1:23" x14ac:dyDescent="0.45">
      <c r="A645" t="s">
        <v>75</v>
      </c>
      <c r="B645" t="s">
        <v>68</v>
      </c>
      <c r="C645">
        <v>1</v>
      </c>
      <c r="D645" t="s">
        <v>10</v>
      </c>
      <c r="E645">
        <v>3</v>
      </c>
      <c r="F645" t="s">
        <v>8</v>
      </c>
      <c r="G645" t="s">
        <v>113</v>
      </c>
      <c r="H645">
        <v>485000</v>
      </c>
      <c r="J645" t="s">
        <v>75</v>
      </c>
      <c r="K645">
        <v>485000</v>
      </c>
      <c r="L645">
        <f t="shared" si="113"/>
        <v>0</v>
      </c>
      <c r="M645">
        <v>1</v>
      </c>
      <c r="N645">
        <f t="shared" si="114"/>
        <v>0</v>
      </c>
      <c r="O645">
        <v>3</v>
      </c>
      <c r="P645">
        <f t="shared" si="112"/>
        <v>1</v>
      </c>
      <c r="Q645">
        <f t="shared" si="115"/>
        <v>0</v>
      </c>
      <c r="R645">
        <f t="shared" si="116"/>
        <v>0</v>
      </c>
      <c r="S645">
        <f t="shared" si="117"/>
        <v>0</v>
      </c>
      <c r="T645">
        <f t="shared" si="118"/>
        <v>0</v>
      </c>
      <c r="U645">
        <f t="shared" si="119"/>
        <v>1</v>
      </c>
      <c r="V645">
        <f t="shared" si="120"/>
        <v>0</v>
      </c>
      <c r="W645">
        <f t="shared" si="121"/>
        <v>0</v>
      </c>
    </row>
    <row r="646" spans="1:23" x14ac:dyDescent="0.45">
      <c r="A646" t="s">
        <v>75</v>
      </c>
      <c r="B646" t="s">
        <v>68</v>
      </c>
      <c r="C646">
        <v>4</v>
      </c>
      <c r="D646" t="s">
        <v>10</v>
      </c>
      <c r="E646">
        <v>5</v>
      </c>
      <c r="F646" t="s">
        <v>8</v>
      </c>
      <c r="G646" t="s">
        <v>114</v>
      </c>
      <c r="H646">
        <v>418000</v>
      </c>
      <c r="J646" t="s">
        <v>75</v>
      </c>
      <c r="K646">
        <v>418000</v>
      </c>
      <c r="L646">
        <f t="shared" si="113"/>
        <v>0</v>
      </c>
      <c r="M646">
        <v>4</v>
      </c>
      <c r="N646">
        <f t="shared" si="114"/>
        <v>0</v>
      </c>
      <c r="O646">
        <v>5</v>
      </c>
      <c r="P646">
        <f t="shared" si="112"/>
        <v>1</v>
      </c>
      <c r="Q646">
        <f t="shared" si="115"/>
        <v>0</v>
      </c>
      <c r="R646">
        <f t="shared" si="116"/>
        <v>0</v>
      </c>
      <c r="S646">
        <f t="shared" si="117"/>
        <v>0</v>
      </c>
      <c r="T646">
        <f t="shared" si="118"/>
        <v>0</v>
      </c>
      <c r="U646">
        <f t="shared" si="119"/>
        <v>0</v>
      </c>
      <c r="V646">
        <f t="shared" si="120"/>
        <v>1</v>
      </c>
      <c r="W646">
        <f t="shared" si="121"/>
        <v>0</v>
      </c>
    </row>
    <row r="647" spans="1:23" x14ac:dyDescent="0.45">
      <c r="A647" t="s">
        <v>75</v>
      </c>
      <c r="B647" t="s">
        <v>68</v>
      </c>
      <c r="C647">
        <v>4</v>
      </c>
      <c r="D647" t="s">
        <v>70</v>
      </c>
      <c r="E647">
        <v>6</v>
      </c>
      <c r="F647" t="s">
        <v>8</v>
      </c>
      <c r="G647" t="s">
        <v>111</v>
      </c>
      <c r="H647">
        <v>495000</v>
      </c>
      <c r="J647" t="s">
        <v>75</v>
      </c>
      <c r="K647">
        <v>495000</v>
      </c>
      <c r="L647">
        <f t="shared" si="113"/>
        <v>0</v>
      </c>
      <c r="M647">
        <v>4</v>
      </c>
      <c r="N647">
        <f t="shared" si="114"/>
        <v>1</v>
      </c>
      <c r="O647">
        <v>6</v>
      </c>
      <c r="P647">
        <f t="shared" si="112"/>
        <v>1</v>
      </c>
      <c r="Q647">
        <f t="shared" si="115"/>
        <v>0</v>
      </c>
      <c r="R647">
        <f t="shared" si="116"/>
        <v>0</v>
      </c>
      <c r="S647">
        <f t="shared" si="117"/>
        <v>1</v>
      </c>
      <c r="T647">
        <f t="shared" si="118"/>
        <v>0</v>
      </c>
      <c r="U647">
        <f t="shared" si="119"/>
        <v>0</v>
      </c>
      <c r="V647">
        <f t="shared" si="120"/>
        <v>0</v>
      </c>
      <c r="W647">
        <f t="shared" si="121"/>
        <v>0</v>
      </c>
    </row>
    <row r="648" spans="1:23" x14ac:dyDescent="0.45">
      <c r="A648" t="s">
        <v>75</v>
      </c>
      <c r="B648" t="s">
        <v>69</v>
      </c>
      <c r="C648">
        <v>2</v>
      </c>
      <c r="D648" t="s">
        <v>10</v>
      </c>
      <c r="E648">
        <v>5</v>
      </c>
      <c r="F648" t="s">
        <v>8</v>
      </c>
      <c r="G648" t="s">
        <v>112</v>
      </c>
      <c r="H648">
        <v>300000</v>
      </c>
      <c r="J648" t="s">
        <v>75</v>
      </c>
      <c r="K648">
        <v>300000</v>
      </c>
      <c r="L648">
        <f t="shared" si="113"/>
        <v>1</v>
      </c>
      <c r="M648">
        <v>2</v>
      </c>
      <c r="N648">
        <f t="shared" si="114"/>
        <v>0</v>
      </c>
      <c r="O648">
        <v>5</v>
      </c>
      <c r="P648">
        <f t="shared" si="112"/>
        <v>1</v>
      </c>
      <c r="Q648">
        <f t="shared" si="115"/>
        <v>0</v>
      </c>
      <c r="R648">
        <f t="shared" si="116"/>
        <v>0</v>
      </c>
      <c r="S648">
        <f t="shared" si="117"/>
        <v>0</v>
      </c>
      <c r="T648">
        <f t="shared" si="118"/>
        <v>1</v>
      </c>
      <c r="U648">
        <f t="shared" si="119"/>
        <v>0</v>
      </c>
      <c r="V648">
        <f t="shared" si="120"/>
        <v>0</v>
      </c>
      <c r="W648">
        <f t="shared" si="121"/>
        <v>0</v>
      </c>
    </row>
    <row r="649" spans="1:23" x14ac:dyDescent="0.45">
      <c r="A649" t="s">
        <v>75</v>
      </c>
      <c r="B649" t="s">
        <v>68</v>
      </c>
      <c r="C649">
        <v>2</v>
      </c>
      <c r="D649" t="s">
        <v>10</v>
      </c>
      <c r="E649">
        <v>4</v>
      </c>
      <c r="F649" t="s">
        <v>8</v>
      </c>
      <c r="G649" t="s">
        <v>110</v>
      </c>
      <c r="H649">
        <v>450000</v>
      </c>
      <c r="J649" t="s">
        <v>75</v>
      </c>
      <c r="K649">
        <v>450000</v>
      </c>
      <c r="L649">
        <f t="shared" si="113"/>
        <v>0</v>
      </c>
      <c r="M649">
        <v>2</v>
      </c>
      <c r="N649">
        <f t="shared" si="114"/>
        <v>0</v>
      </c>
      <c r="O649">
        <v>4</v>
      </c>
      <c r="P649">
        <f t="shared" si="112"/>
        <v>1</v>
      </c>
      <c r="Q649">
        <f t="shared" si="115"/>
        <v>0</v>
      </c>
      <c r="R649">
        <f t="shared" si="116"/>
        <v>1</v>
      </c>
      <c r="S649">
        <f t="shared" si="117"/>
        <v>0</v>
      </c>
      <c r="T649">
        <f t="shared" si="118"/>
        <v>0</v>
      </c>
      <c r="U649">
        <f t="shared" si="119"/>
        <v>0</v>
      </c>
      <c r="V649">
        <f t="shared" si="120"/>
        <v>0</v>
      </c>
      <c r="W649">
        <f t="shared" si="121"/>
        <v>0</v>
      </c>
    </row>
    <row r="650" spans="1:23" x14ac:dyDescent="0.45">
      <c r="A650" t="s">
        <v>75</v>
      </c>
      <c r="B650" t="s">
        <v>68</v>
      </c>
      <c r="C650">
        <v>3</v>
      </c>
      <c r="D650" t="s">
        <v>70</v>
      </c>
      <c r="E650">
        <v>5</v>
      </c>
      <c r="F650" t="s">
        <v>8</v>
      </c>
      <c r="G650" t="s">
        <v>109</v>
      </c>
      <c r="H650">
        <v>450000</v>
      </c>
      <c r="J650" t="s">
        <v>75</v>
      </c>
      <c r="K650">
        <v>450000</v>
      </c>
      <c r="L650">
        <f t="shared" si="113"/>
        <v>0</v>
      </c>
      <c r="M650">
        <v>3</v>
      </c>
      <c r="N650">
        <f t="shared" si="114"/>
        <v>1</v>
      </c>
      <c r="O650">
        <v>5</v>
      </c>
      <c r="P650">
        <f t="shared" si="112"/>
        <v>1</v>
      </c>
      <c r="Q650">
        <f t="shared" si="115"/>
        <v>1</v>
      </c>
      <c r="R650">
        <f t="shared" si="116"/>
        <v>0</v>
      </c>
      <c r="S650">
        <f t="shared" si="117"/>
        <v>0</v>
      </c>
      <c r="T650">
        <f t="shared" si="118"/>
        <v>0</v>
      </c>
      <c r="U650">
        <f t="shared" si="119"/>
        <v>0</v>
      </c>
      <c r="V650">
        <f t="shared" si="120"/>
        <v>0</v>
      </c>
      <c r="W650">
        <f t="shared" si="121"/>
        <v>0</v>
      </c>
    </row>
    <row r="651" spans="1:23" x14ac:dyDescent="0.45">
      <c r="A651" t="s">
        <v>75</v>
      </c>
      <c r="B651" t="s">
        <v>68</v>
      </c>
      <c r="C651">
        <v>3</v>
      </c>
      <c r="D651" t="s">
        <v>70</v>
      </c>
      <c r="E651">
        <v>5</v>
      </c>
      <c r="F651" t="s">
        <v>8</v>
      </c>
      <c r="G651" t="s">
        <v>109</v>
      </c>
      <c r="H651">
        <v>400000</v>
      </c>
      <c r="J651" t="s">
        <v>75</v>
      </c>
      <c r="K651">
        <v>400000</v>
      </c>
      <c r="L651">
        <f t="shared" si="113"/>
        <v>0</v>
      </c>
      <c r="M651">
        <v>3</v>
      </c>
      <c r="N651">
        <f t="shared" si="114"/>
        <v>1</v>
      </c>
      <c r="O651">
        <v>5</v>
      </c>
      <c r="P651">
        <f t="shared" si="112"/>
        <v>1</v>
      </c>
      <c r="Q651">
        <f t="shared" si="115"/>
        <v>1</v>
      </c>
      <c r="R651">
        <f t="shared" si="116"/>
        <v>0</v>
      </c>
      <c r="S651">
        <f t="shared" si="117"/>
        <v>0</v>
      </c>
      <c r="T651">
        <f t="shared" si="118"/>
        <v>0</v>
      </c>
      <c r="U651">
        <f t="shared" si="119"/>
        <v>0</v>
      </c>
      <c r="V651">
        <f t="shared" si="120"/>
        <v>0</v>
      </c>
      <c r="W651">
        <f t="shared" si="121"/>
        <v>0</v>
      </c>
    </row>
    <row r="652" spans="1:23" x14ac:dyDescent="0.45">
      <c r="A652" t="s">
        <v>75</v>
      </c>
      <c r="B652" t="s">
        <v>69</v>
      </c>
      <c r="C652">
        <v>2</v>
      </c>
      <c r="D652" t="s">
        <v>10</v>
      </c>
      <c r="E652">
        <v>4</v>
      </c>
      <c r="G652" t="s">
        <v>114</v>
      </c>
      <c r="H652">
        <v>120000</v>
      </c>
      <c r="J652" t="s">
        <v>75</v>
      </c>
      <c r="K652">
        <v>120000</v>
      </c>
      <c r="L652">
        <f t="shared" si="113"/>
        <v>1</v>
      </c>
      <c r="M652">
        <v>2</v>
      </c>
      <c r="N652">
        <f t="shared" si="114"/>
        <v>0</v>
      </c>
      <c r="O652">
        <v>4</v>
      </c>
      <c r="Q652">
        <f t="shared" si="115"/>
        <v>0</v>
      </c>
      <c r="R652">
        <f t="shared" si="116"/>
        <v>0</v>
      </c>
      <c r="S652">
        <f t="shared" si="117"/>
        <v>0</v>
      </c>
      <c r="T652">
        <f t="shared" si="118"/>
        <v>0</v>
      </c>
      <c r="U652">
        <f t="shared" si="119"/>
        <v>0</v>
      </c>
      <c r="V652">
        <f t="shared" si="120"/>
        <v>1</v>
      </c>
      <c r="W652">
        <f t="shared" si="121"/>
        <v>0</v>
      </c>
    </row>
    <row r="653" spans="1:23" x14ac:dyDescent="0.45">
      <c r="A653" t="s">
        <v>75</v>
      </c>
      <c r="B653" t="s">
        <v>69</v>
      </c>
      <c r="C653">
        <v>2</v>
      </c>
      <c r="D653" t="s">
        <v>70</v>
      </c>
      <c r="E653">
        <v>5</v>
      </c>
      <c r="F653" t="s">
        <v>8</v>
      </c>
      <c r="G653" t="s">
        <v>109</v>
      </c>
      <c r="H653">
        <v>435000</v>
      </c>
      <c r="J653" t="s">
        <v>75</v>
      </c>
      <c r="K653">
        <v>435000</v>
      </c>
      <c r="L653">
        <f t="shared" si="113"/>
        <v>1</v>
      </c>
      <c r="M653">
        <v>2</v>
      </c>
      <c r="N653">
        <f t="shared" si="114"/>
        <v>1</v>
      </c>
      <c r="O653">
        <v>5</v>
      </c>
      <c r="P653">
        <f t="shared" ref="P653:P678" si="122">IF(F653="Public sector",0,1)</f>
        <v>1</v>
      </c>
      <c r="Q653">
        <f t="shared" si="115"/>
        <v>1</v>
      </c>
      <c r="R653">
        <f t="shared" si="116"/>
        <v>0</v>
      </c>
      <c r="S653">
        <f t="shared" si="117"/>
        <v>0</v>
      </c>
      <c r="T653">
        <f t="shared" si="118"/>
        <v>0</v>
      </c>
      <c r="U653">
        <f t="shared" si="119"/>
        <v>0</v>
      </c>
      <c r="V653">
        <f t="shared" si="120"/>
        <v>0</v>
      </c>
      <c r="W653">
        <f t="shared" si="121"/>
        <v>0</v>
      </c>
    </row>
    <row r="654" spans="1:23" x14ac:dyDescent="0.45">
      <c r="A654" t="s">
        <v>75</v>
      </c>
      <c r="B654" t="s">
        <v>69</v>
      </c>
      <c r="C654">
        <v>2</v>
      </c>
      <c r="D654" t="s">
        <v>10</v>
      </c>
      <c r="E654">
        <v>5</v>
      </c>
      <c r="F654" t="s">
        <v>8</v>
      </c>
      <c r="G654" t="s">
        <v>109</v>
      </c>
      <c r="H654">
        <v>420000</v>
      </c>
      <c r="J654" t="s">
        <v>75</v>
      </c>
      <c r="K654">
        <v>420000</v>
      </c>
      <c r="L654">
        <f t="shared" si="113"/>
        <v>1</v>
      </c>
      <c r="M654">
        <v>2</v>
      </c>
      <c r="N654">
        <f t="shared" si="114"/>
        <v>0</v>
      </c>
      <c r="O654">
        <v>5</v>
      </c>
      <c r="P654">
        <f t="shared" si="122"/>
        <v>1</v>
      </c>
      <c r="Q654">
        <f t="shared" si="115"/>
        <v>1</v>
      </c>
      <c r="R654">
        <f t="shared" si="116"/>
        <v>0</v>
      </c>
      <c r="S654">
        <f t="shared" si="117"/>
        <v>0</v>
      </c>
      <c r="T654">
        <f t="shared" si="118"/>
        <v>0</v>
      </c>
      <c r="U654">
        <f t="shared" si="119"/>
        <v>0</v>
      </c>
      <c r="V654">
        <f t="shared" si="120"/>
        <v>0</v>
      </c>
      <c r="W654">
        <f t="shared" si="121"/>
        <v>0</v>
      </c>
    </row>
    <row r="655" spans="1:23" x14ac:dyDescent="0.45">
      <c r="A655" t="s">
        <v>75</v>
      </c>
      <c r="B655" t="s">
        <v>69</v>
      </c>
      <c r="C655">
        <v>1</v>
      </c>
      <c r="D655" t="s">
        <v>10</v>
      </c>
      <c r="E655">
        <v>5</v>
      </c>
      <c r="F655" t="s">
        <v>8</v>
      </c>
      <c r="G655" t="s">
        <v>109</v>
      </c>
      <c r="H655">
        <v>450000</v>
      </c>
      <c r="J655" t="s">
        <v>75</v>
      </c>
      <c r="K655">
        <v>450000</v>
      </c>
      <c r="L655">
        <f t="shared" si="113"/>
        <v>1</v>
      </c>
      <c r="M655">
        <v>1</v>
      </c>
      <c r="N655">
        <f t="shared" si="114"/>
        <v>0</v>
      </c>
      <c r="O655">
        <v>5</v>
      </c>
      <c r="P655">
        <f t="shared" si="122"/>
        <v>1</v>
      </c>
      <c r="Q655">
        <f t="shared" si="115"/>
        <v>1</v>
      </c>
      <c r="R655">
        <f t="shared" si="116"/>
        <v>0</v>
      </c>
      <c r="S655">
        <f t="shared" si="117"/>
        <v>0</v>
      </c>
      <c r="T655">
        <f t="shared" si="118"/>
        <v>0</v>
      </c>
      <c r="U655">
        <f t="shared" si="119"/>
        <v>0</v>
      </c>
      <c r="V655">
        <f t="shared" si="120"/>
        <v>0</v>
      </c>
      <c r="W655">
        <f t="shared" si="121"/>
        <v>0</v>
      </c>
    </row>
    <row r="656" spans="1:23" x14ac:dyDescent="0.45">
      <c r="A656" t="s">
        <v>75</v>
      </c>
      <c r="B656" t="s">
        <v>69</v>
      </c>
      <c r="C656">
        <v>3</v>
      </c>
      <c r="D656" t="s">
        <v>70</v>
      </c>
      <c r="E656">
        <v>5</v>
      </c>
      <c r="F656" t="s">
        <v>8</v>
      </c>
      <c r="G656" t="s">
        <v>112</v>
      </c>
      <c r="H656">
        <v>480000</v>
      </c>
      <c r="J656" t="s">
        <v>75</v>
      </c>
      <c r="K656">
        <v>480000</v>
      </c>
      <c r="L656">
        <f t="shared" si="113"/>
        <v>1</v>
      </c>
      <c r="M656">
        <v>3</v>
      </c>
      <c r="N656">
        <f t="shared" si="114"/>
        <v>1</v>
      </c>
      <c r="O656">
        <v>5</v>
      </c>
      <c r="P656">
        <f t="shared" si="122"/>
        <v>1</v>
      </c>
      <c r="Q656">
        <f t="shared" si="115"/>
        <v>0</v>
      </c>
      <c r="R656">
        <f t="shared" si="116"/>
        <v>0</v>
      </c>
      <c r="S656">
        <f t="shared" si="117"/>
        <v>0</v>
      </c>
      <c r="T656">
        <f t="shared" si="118"/>
        <v>1</v>
      </c>
      <c r="U656">
        <f t="shared" si="119"/>
        <v>0</v>
      </c>
      <c r="V656">
        <f t="shared" si="120"/>
        <v>0</v>
      </c>
      <c r="W656">
        <f t="shared" si="121"/>
        <v>0</v>
      </c>
    </row>
    <row r="657" spans="1:23" x14ac:dyDescent="0.45">
      <c r="A657" t="s">
        <v>75</v>
      </c>
      <c r="B657" t="s">
        <v>69</v>
      </c>
      <c r="C657">
        <v>2</v>
      </c>
      <c r="D657" t="s">
        <v>10</v>
      </c>
      <c r="E657">
        <v>4</v>
      </c>
      <c r="F657" t="s">
        <v>8</v>
      </c>
      <c r="G657" t="s">
        <v>109</v>
      </c>
      <c r="H657">
        <v>330000</v>
      </c>
      <c r="J657" t="s">
        <v>75</v>
      </c>
      <c r="K657">
        <v>330000</v>
      </c>
      <c r="L657">
        <f t="shared" si="113"/>
        <v>1</v>
      </c>
      <c r="M657">
        <v>2</v>
      </c>
      <c r="N657">
        <f t="shared" si="114"/>
        <v>0</v>
      </c>
      <c r="O657">
        <v>4</v>
      </c>
      <c r="P657">
        <f t="shared" si="122"/>
        <v>1</v>
      </c>
      <c r="Q657">
        <f t="shared" si="115"/>
        <v>1</v>
      </c>
      <c r="R657">
        <f t="shared" si="116"/>
        <v>0</v>
      </c>
      <c r="S657">
        <f t="shared" si="117"/>
        <v>0</v>
      </c>
      <c r="T657">
        <f t="shared" si="118"/>
        <v>0</v>
      </c>
      <c r="U657">
        <f t="shared" si="119"/>
        <v>0</v>
      </c>
      <c r="V657">
        <f t="shared" si="120"/>
        <v>0</v>
      </c>
      <c r="W657">
        <f t="shared" si="121"/>
        <v>0</v>
      </c>
    </row>
    <row r="658" spans="1:23" x14ac:dyDescent="0.45">
      <c r="A658" t="s">
        <v>75</v>
      </c>
      <c r="B658" t="s">
        <v>68</v>
      </c>
      <c r="C658">
        <v>2</v>
      </c>
      <c r="D658" t="s">
        <v>10</v>
      </c>
      <c r="E658">
        <v>4</v>
      </c>
      <c r="F658" t="s">
        <v>8</v>
      </c>
      <c r="G658" t="s">
        <v>109</v>
      </c>
      <c r="H658">
        <v>513000</v>
      </c>
      <c r="J658" t="s">
        <v>75</v>
      </c>
      <c r="K658">
        <v>513000</v>
      </c>
      <c r="L658">
        <f t="shared" si="113"/>
        <v>0</v>
      </c>
      <c r="M658">
        <v>2</v>
      </c>
      <c r="N658">
        <f t="shared" si="114"/>
        <v>0</v>
      </c>
      <c r="O658">
        <v>4</v>
      </c>
      <c r="P658">
        <f t="shared" si="122"/>
        <v>1</v>
      </c>
      <c r="Q658">
        <f t="shared" si="115"/>
        <v>1</v>
      </c>
      <c r="R658">
        <f t="shared" si="116"/>
        <v>0</v>
      </c>
      <c r="S658">
        <f t="shared" si="117"/>
        <v>0</v>
      </c>
      <c r="T658">
        <f t="shared" si="118"/>
        <v>0</v>
      </c>
      <c r="U658">
        <f t="shared" si="119"/>
        <v>0</v>
      </c>
      <c r="V658">
        <f t="shared" si="120"/>
        <v>0</v>
      </c>
      <c r="W658">
        <f t="shared" si="121"/>
        <v>0</v>
      </c>
    </row>
    <row r="659" spans="1:23" x14ac:dyDescent="0.45">
      <c r="A659" t="s">
        <v>75</v>
      </c>
      <c r="B659" t="s">
        <v>68</v>
      </c>
      <c r="C659">
        <v>3</v>
      </c>
      <c r="D659" t="s">
        <v>10</v>
      </c>
      <c r="E659">
        <v>5</v>
      </c>
      <c r="F659" t="s">
        <v>8</v>
      </c>
      <c r="G659" t="s">
        <v>112</v>
      </c>
      <c r="H659">
        <v>510000</v>
      </c>
      <c r="J659" t="s">
        <v>75</v>
      </c>
      <c r="K659">
        <v>510000</v>
      </c>
      <c r="L659">
        <f t="shared" si="113"/>
        <v>0</v>
      </c>
      <c r="M659">
        <v>3</v>
      </c>
      <c r="N659">
        <f t="shared" si="114"/>
        <v>0</v>
      </c>
      <c r="O659">
        <v>5</v>
      </c>
      <c r="P659">
        <f t="shared" si="122"/>
        <v>1</v>
      </c>
      <c r="Q659">
        <f t="shared" si="115"/>
        <v>0</v>
      </c>
      <c r="R659">
        <f t="shared" si="116"/>
        <v>0</v>
      </c>
      <c r="S659">
        <f t="shared" si="117"/>
        <v>0</v>
      </c>
      <c r="T659">
        <f t="shared" si="118"/>
        <v>1</v>
      </c>
      <c r="U659">
        <f t="shared" si="119"/>
        <v>0</v>
      </c>
      <c r="V659">
        <f t="shared" si="120"/>
        <v>0</v>
      </c>
      <c r="W659">
        <f t="shared" si="121"/>
        <v>0</v>
      </c>
    </row>
    <row r="660" spans="1:23" x14ac:dyDescent="0.45">
      <c r="A660" t="s">
        <v>75</v>
      </c>
      <c r="B660" t="s">
        <v>69</v>
      </c>
      <c r="C660">
        <v>3</v>
      </c>
      <c r="D660" t="s">
        <v>70</v>
      </c>
      <c r="E660">
        <v>5</v>
      </c>
      <c r="F660" t="s">
        <v>8</v>
      </c>
      <c r="G660" t="s">
        <v>112</v>
      </c>
      <c r="H660">
        <v>500000</v>
      </c>
      <c r="J660" t="s">
        <v>75</v>
      </c>
      <c r="K660">
        <v>500000</v>
      </c>
      <c r="L660">
        <f t="shared" si="113"/>
        <v>1</v>
      </c>
      <c r="M660">
        <v>3</v>
      </c>
      <c r="N660">
        <f t="shared" si="114"/>
        <v>1</v>
      </c>
      <c r="O660">
        <v>5</v>
      </c>
      <c r="P660">
        <f t="shared" si="122"/>
        <v>1</v>
      </c>
      <c r="Q660">
        <f t="shared" si="115"/>
        <v>0</v>
      </c>
      <c r="R660">
        <f t="shared" si="116"/>
        <v>0</v>
      </c>
      <c r="S660">
        <f t="shared" si="117"/>
        <v>0</v>
      </c>
      <c r="T660">
        <f t="shared" si="118"/>
        <v>1</v>
      </c>
      <c r="U660">
        <f t="shared" si="119"/>
        <v>0</v>
      </c>
      <c r="V660">
        <f t="shared" si="120"/>
        <v>0</v>
      </c>
      <c r="W660">
        <f t="shared" si="121"/>
        <v>0</v>
      </c>
    </row>
    <row r="661" spans="1:23" x14ac:dyDescent="0.45">
      <c r="A661" t="s">
        <v>75</v>
      </c>
      <c r="B661" t="s">
        <v>68</v>
      </c>
      <c r="C661">
        <v>4</v>
      </c>
      <c r="D661" t="s">
        <v>70</v>
      </c>
      <c r="E661">
        <v>6</v>
      </c>
      <c r="F661" t="s">
        <v>8</v>
      </c>
      <c r="G661" t="s">
        <v>110</v>
      </c>
      <c r="H661">
        <v>500000</v>
      </c>
      <c r="J661" t="s">
        <v>75</v>
      </c>
      <c r="K661">
        <v>500000</v>
      </c>
      <c r="L661">
        <f t="shared" si="113"/>
        <v>0</v>
      </c>
      <c r="M661">
        <v>4</v>
      </c>
      <c r="N661">
        <f t="shared" si="114"/>
        <v>1</v>
      </c>
      <c r="O661">
        <v>6</v>
      </c>
      <c r="P661">
        <f t="shared" si="122"/>
        <v>1</v>
      </c>
      <c r="Q661">
        <f t="shared" si="115"/>
        <v>0</v>
      </c>
      <c r="R661">
        <f t="shared" si="116"/>
        <v>1</v>
      </c>
      <c r="S661">
        <f t="shared" si="117"/>
        <v>0</v>
      </c>
      <c r="T661">
        <f t="shared" si="118"/>
        <v>0</v>
      </c>
      <c r="U661">
        <f t="shared" si="119"/>
        <v>0</v>
      </c>
      <c r="V661">
        <f t="shared" si="120"/>
        <v>0</v>
      </c>
      <c r="W661">
        <f t="shared" si="121"/>
        <v>0</v>
      </c>
    </row>
    <row r="662" spans="1:23" x14ac:dyDescent="0.45">
      <c r="A662" t="s">
        <v>75</v>
      </c>
      <c r="B662" t="s">
        <v>68</v>
      </c>
      <c r="C662">
        <v>1</v>
      </c>
      <c r="D662" t="s">
        <v>10</v>
      </c>
      <c r="E662">
        <v>5</v>
      </c>
      <c r="F662" t="s">
        <v>8</v>
      </c>
      <c r="G662" t="s">
        <v>109</v>
      </c>
      <c r="H662">
        <v>399750</v>
      </c>
      <c r="J662" t="s">
        <v>75</v>
      </c>
      <c r="K662">
        <v>399750</v>
      </c>
      <c r="L662">
        <f t="shared" si="113"/>
        <v>0</v>
      </c>
      <c r="M662">
        <v>1</v>
      </c>
      <c r="N662">
        <f t="shared" si="114"/>
        <v>0</v>
      </c>
      <c r="O662">
        <v>5</v>
      </c>
      <c r="P662">
        <f t="shared" si="122"/>
        <v>1</v>
      </c>
      <c r="Q662">
        <f t="shared" si="115"/>
        <v>1</v>
      </c>
      <c r="R662">
        <f t="shared" si="116"/>
        <v>0</v>
      </c>
      <c r="S662">
        <f t="shared" si="117"/>
        <v>0</v>
      </c>
      <c r="T662">
        <f t="shared" si="118"/>
        <v>0</v>
      </c>
      <c r="U662">
        <f t="shared" si="119"/>
        <v>0</v>
      </c>
      <c r="V662">
        <f t="shared" si="120"/>
        <v>0</v>
      </c>
      <c r="W662">
        <f t="shared" si="121"/>
        <v>0</v>
      </c>
    </row>
    <row r="663" spans="1:23" x14ac:dyDescent="0.45">
      <c r="A663" t="s">
        <v>75</v>
      </c>
      <c r="B663" t="s">
        <v>69</v>
      </c>
      <c r="C663">
        <v>3</v>
      </c>
      <c r="D663" t="s">
        <v>10</v>
      </c>
      <c r="E663">
        <v>4</v>
      </c>
      <c r="F663" t="s">
        <v>8</v>
      </c>
      <c r="G663" t="s">
        <v>112</v>
      </c>
      <c r="H663">
        <v>475000</v>
      </c>
      <c r="J663" t="s">
        <v>75</v>
      </c>
      <c r="K663">
        <v>475000</v>
      </c>
      <c r="L663">
        <f t="shared" si="113"/>
        <v>1</v>
      </c>
      <c r="M663">
        <v>3</v>
      </c>
      <c r="N663">
        <f t="shared" si="114"/>
        <v>0</v>
      </c>
      <c r="O663">
        <v>4</v>
      </c>
      <c r="P663">
        <f t="shared" si="122"/>
        <v>1</v>
      </c>
      <c r="Q663">
        <f t="shared" si="115"/>
        <v>0</v>
      </c>
      <c r="R663">
        <f t="shared" si="116"/>
        <v>0</v>
      </c>
      <c r="S663">
        <f t="shared" si="117"/>
        <v>0</v>
      </c>
      <c r="T663">
        <f t="shared" si="118"/>
        <v>1</v>
      </c>
      <c r="U663">
        <f t="shared" si="119"/>
        <v>0</v>
      </c>
      <c r="V663">
        <f t="shared" si="120"/>
        <v>0</v>
      </c>
      <c r="W663">
        <f t="shared" si="121"/>
        <v>0</v>
      </c>
    </row>
    <row r="664" spans="1:23" x14ac:dyDescent="0.45">
      <c r="A664" t="s">
        <v>75</v>
      </c>
      <c r="B664" t="s">
        <v>68</v>
      </c>
      <c r="C664">
        <v>2</v>
      </c>
      <c r="D664" t="s">
        <v>70</v>
      </c>
      <c r="E664">
        <v>5</v>
      </c>
      <c r="F664" t="s">
        <v>8</v>
      </c>
      <c r="G664" t="s">
        <v>109</v>
      </c>
      <c r="H664">
        <v>80000</v>
      </c>
      <c r="J664" t="s">
        <v>75</v>
      </c>
      <c r="K664">
        <v>80000</v>
      </c>
      <c r="L664">
        <f t="shared" si="113"/>
        <v>0</v>
      </c>
      <c r="M664">
        <v>2</v>
      </c>
      <c r="N664">
        <f t="shared" si="114"/>
        <v>1</v>
      </c>
      <c r="O664">
        <v>5</v>
      </c>
      <c r="P664">
        <f t="shared" si="122"/>
        <v>1</v>
      </c>
      <c r="Q664">
        <f t="shared" si="115"/>
        <v>1</v>
      </c>
      <c r="R664">
        <f t="shared" si="116"/>
        <v>0</v>
      </c>
      <c r="S664">
        <f t="shared" si="117"/>
        <v>0</v>
      </c>
      <c r="T664">
        <f t="shared" si="118"/>
        <v>0</v>
      </c>
      <c r="U664">
        <f t="shared" si="119"/>
        <v>0</v>
      </c>
      <c r="V664">
        <f t="shared" si="120"/>
        <v>0</v>
      </c>
      <c r="W664">
        <f t="shared" si="121"/>
        <v>0</v>
      </c>
    </row>
    <row r="665" spans="1:23" x14ac:dyDescent="0.45">
      <c r="A665" t="s">
        <v>75</v>
      </c>
      <c r="B665" t="s">
        <v>69</v>
      </c>
      <c r="C665">
        <v>2</v>
      </c>
      <c r="D665" t="s">
        <v>70</v>
      </c>
      <c r="E665">
        <v>4</v>
      </c>
      <c r="F665" t="s">
        <v>8</v>
      </c>
      <c r="G665" t="s">
        <v>109</v>
      </c>
      <c r="H665">
        <v>600000</v>
      </c>
      <c r="J665" t="s">
        <v>75</v>
      </c>
      <c r="K665">
        <v>600000</v>
      </c>
      <c r="L665">
        <f t="shared" si="113"/>
        <v>1</v>
      </c>
      <c r="M665">
        <v>2</v>
      </c>
      <c r="N665">
        <f t="shared" si="114"/>
        <v>1</v>
      </c>
      <c r="O665">
        <v>4</v>
      </c>
      <c r="P665">
        <f t="shared" si="122"/>
        <v>1</v>
      </c>
      <c r="Q665">
        <f t="shared" si="115"/>
        <v>1</v>
      </c>
      <c r="R665">
        <f t="shared" si="116"/>
        <v>0</v>
      </c>
      <c r="S665">
        <f t="shared" si="117"/>
        <v>0</v>
      </c>
      <c r="T665">
        <f t="shared" si="118"/>
        <v>0</v>
      </c>
      <c r="U665">
        <f t="shared" si="119"/>
        <v>0</v>
      </c>
      <c r="V665">
        <f t="shared" si="120"/>
        <v>0</v>
      </c>
      <c r="W665">
        <f t="shared" si="121"/>
        <v>0</v>
      </c>
    </row>
    <row r="666" spans="1:23" x14ac:dyDescent="0.45">
      <c r="A666" t="s">
        <v>75</v>
      </c>
      <c r="B666" t="s">
        <v>69</v>
      </c>
      <c r="C666">
        <v>2</v>
      </c>
      <c r="D666" t="s">
        <v>10</v>
      </c>
      <c r="E666">
        <v>5</v>
      </c>
      <c r="F666" t="s">
        <v>8</v>
      </c>
      <c r="G666" t="s">
        <v>113</v>
      </c>
      <c r="H666">
        <v>430000</v>
      </c>
      <c r="J666" t="s">
        <v>75</v>
      </c>
      <c r="K666">
        <v>430000</v>
      </c>
      <c r="L666">
        <f t="shared" si="113"/>
        <v>1</v>
      </c>
      <c r="M666">
        <v>2</v>
      </c>
      <c r="N666">
        <f t="shared" si="114"/>
        <v>0</v>
      </c>
      <c r="O666">
        <v>5</v>
      </c>
      <c r="P666">
        <f t="shared" si="122"/>
        <v>1</v>
      </c>
      <c r="Q666">
        <f t="shared" si="115"/>
        <v>0</v>
      </c>
      <c r="R666">
        <f t="shared" si="116"/>
        <v>0</v>
      </c>
      <c r="S666">
        <f t="shared" si="117"/>
        <v>0</v>
      </c>
      <c r="T666">
        <f t="shared" si="118"/>
        <v>0</v>
      </c>
      <c r="U666">
        <f t="shared" si="119"/>
        <v>1</v>
      </c>
      <c r="V666">
        <f t="shared" si="120"/>
        <v>0</v>
      </c>
      <c r="W666">
        <f t="shared" si="121"/>
        <v>0</v>
      </c>
    </row>
    <row r="667" spans="1:23" x14ac:dyDescent="0.45">
      <c r="A667" t="s">
        <v>75</v>
      </c>
      <c r="B667" t="s">
        <v>69</v>
      </c>
      <c r="C667">
        <v>2</v>
      </c>
      <c r="D667" t="s">
        <v>70</v>
      </c>
      <c r="E667">
        <v>6</v>
      </c>
      <c r="F667" t="s">
        <v>8</v>
      </c>
      <c r="G667" t="s">
        <v>112</v>
      </c>
      <c r="H667">
        <v>520000</v>
      </c>
      <c r="J667" t="s">
        <v>75</v>
      </c>
      <c r="K667">
        <v>520000</v>
      </c>
      <c r="L667">
        <f t="shared" si="113"/>
        <v>1</v>
      </c>
      <c r="M667">
        <v>2</v>
      </c>
      <c r="N667">
        <f t="shared" si="114"/>
        <v>1</v>
      </c>
      <c r="O667">
        <v>6</v>
      </c>
      <c r="P667">
        <f t="shared" si="122"/>
        <v>1</v>
      </c>
      <c r="Q667">
        <f t="shared" si="115"/>
        <v>0</v>
      </c>
      <c r="R667">
        <f t="shared" si="116"/>
        <v>0</v>
      </c>
      <c r="S667">
        <f t="shared" si="117"/>
        <v>0</v>
      </c>
      <c r="T667">
        <f t="shared" si="118"/>
        <v>1</v>
      </c>
      <c r="U667">
        <f t="shared" si="119"/>
        <v>0</v>
      </c>
      <c r="V667">
        <f t="shared" si="120"/>
        <v>0</v>
      </c>
      <c r="W667">
        <f t="shared" si="121"/>
        <v>0</v>
      </c>
    </row>
    <row r="668" spans="1:23" x14ac:dyDescent="0.45">
      <c r="A668" t="s">
        <v>75</v>
      </c>
      <c r="B668" t="s">
        <v>68</v>
      </c>
      <c r="C668">
        <v>2</v>
      </c>
      <c r="D668" t="s">
        <v>10</v>
      </c>
      <c r="E668">
        <v>4</v>
      </c>
      <c r="F668" t="s">
        <v>8</v>
      </c>
      <c r="G668" t="s">
        <v>109</v>
      </c>
      <c r="H668">
        <v>390000</v>
      </c>
      <c r="J668" t="s">
        <v>75</v>
      </c>
      <c r="K668">
        <v>390000</v>
      </c>
      <c r="L668">
        <f t="shared" si="113"/>
        <v>0</v>
      </c>
      <c r="M668">
        <v>2</v>
      </c>
      <c r="N668">
        <f t="shared" si="114"/>
        <v>0</v>
      </c>
      <c r="O668">
        <v>4</v>
      </c>
      <c r="P668">
        <f t="shared" si="122"/>
        <v>1</v>
      </c>
      <c r="Q668">
        <f t="shared" si="115"/>
        <v>1</v>
      </c>
      <c r="R668">
        <f t="shared" si="116"/>
        <v>0</v>
      </c>
      <c r="S668">
        <f t="shared" si="117"/>
        <v>0</v>
      </c>
      <c r="T668">
        <f t="shared" si="118"/>
        <v>0</v>
      </c>
      <c r="U668">
        <f t="shared" si="119"/>
        <v>0</v>
      </c>
      <c r="V668">
        <f t="shared" si="120"/>
        <v>0</v>
      </c>
      <c r="W668">
        <f t="shared" si="121"/>
        <v>0</v>
      </c>
    </row>
    <row r="669" spans="1:23" x14ac:dyDescent="0.45">
      <c r="A669" t="s">
        <v>75</v>
      </c>
      <c r="B669" t="s">
        <v>69</v>
      </c>
      <c r="C669">
        <v>2</v>
      </c>
      <c r="D669" t="s">
        <v>10</v>
      </c>
      <c r="E669">
        <v>5</v>
      </c>
      <c r="F669" t="s">
        <v>8</v>
      </c>
      <c r="G669" t="s">
        <v>112</v>
      </c>
      <c r="H669">
        <v>500000</v>
      </c>
      <c r="J669" t="s">
        <v>75</v>
      </c>
      <c r="K669">
        <v>500000</v>
      </c>
      <c r="L669">
        <f t="shared" si="113"/>
        <v>1</v>
      </c>
      <c r="M669">
        <v>2</v>
      </c>
      <c r="N669">
        <f t="shared" si="114"/>
        <v>0</v>
      </c>
      <c r="O669">
        <v>5</v>
      </c>
      <c r="P669">
        <f t="shared" si="122"/>
        <v>1</v>
      </c>
      <c r="Q669">
        <f t="shared" si="115"/>
        <v>0</v>
      </c>
      <c r="R669">
        <f t="shared" si="116"/>
        <v>0</v>
      </c>
      <c r="S669">
        <f t="shared" si="117"/>
        <v>0</v>
      </c>
      <c r="T669">
        <f t="shared" si="118"/>
        <v>1</v>
      </c>
      <c r="U669">
        <f t="shared" si="119"/>
        <v>0</v>
      </c>
      <c r="V669">
        <f t="shared" si="120"/>
        <v>0</v>
      </c>
      <c r="W669">
        <f t="shared" si="121"/>
        <v>0</v>
      </c>
    </row>
    <row r="670" spans="1:23" x14ac:dyDescent="0.45">
      <c r="A670" t="s">
        <v>75</v>
      </c>
      <c r="B670" t="s">
        <v>69</v>
      </c>
      <c r="C670">
        <v>2</v>
      </c>
      <c r="D670" t="s">
        <v>70</v>
      </c>
      <c r="E670">
        <v>5</v>
      </c>
      <c r="F670" t="s">
        <v>8</v>
      </c>
      <c r="G670" t="s">
        <v>109</v>
      </c>
      <c r="H670">
        <v>530000</v>
      </c>
      <c r="J670" t="s">
        <v>75</v>
      </c>
      <c r="K670">
        <v>530000</v>
      </c>
      <c r="L670">
        <f t="shared" si="113"/>
        <v>1</v>
      </c>
      <c r="M670">
        <v>2</v>
      </c>
      <c r="N670">
        <f t="shared" si="114"/>
        <v>1</v>
      </c>
      <c r="O670">
        <v>5</v>
      </c>
      <c r="P670">
        <f t="shared" si="122"/>
        <v>1</v>
      </c>
      <c r="Q670">
        <f t="shared" si="115"/>
        <v>1</v>
      </c>
      <c r="R670">
        <f t="shared" si="116"/>
        <v>0</v>
      </c>
      <c r="S670">
        <f t="shared" si="117"/>
        <v>0</v>
      </c>
      <c r="T670">
        <f t="shared" si="118"/>
        <v>0</v>
      </c>
      <c r="U670">
        <f t="shared" si="119"/>
        <v>0</v>
      </c>
      <c r="V670">
        <f t="shared" si="120"/>
        <v>0</v>
      </c>
      <c r="W670">
        <f t="shared" si="121"/>
        <v>0</v>
      </c>
    </row>
    <row r="671" spans="1:23" x14ac:dyDescent="0.45">
      <c r="A671" t="s">
        <v>75</v>
      </c>
      <c r="B671" t="s">
        <v>69</v>
      </c>
      <c r="C671">
        <v>3</v>
      </c>
      <c r="D671" t="s">
        <v>70</v>
      </c>
      <c r="E671">
        <v>5</v>
      </c>
      <c r="F671" t="s">
        <v>8</v>
      </c>
      <c r="G671" t="s">
        <v>109</v>
      </c>
      <c r="H671">
        <v>500000</v>
      </c>
      <c r="J671" t="s">
        <v>75</v>
      </c>
      <c r="K671">
        <v>500000</v>
      </c>
      <c r="L671">
        <f t="shared" si="113"/>
        <v>1</v>
      </c>
      <c r="M671">
        <v>3</v>
      </c>
      <c r="N671">
        <f t="shared" si="114"/>
        <v>1</v>
      </c>
      <c r="O671">
        <v>5</v>
      </c>
      <c r="P671">
        <f t="shared" si="122"/>
        <v>1</v>
      </c>
      <c r="Q671">
        <f t="shared" si="115"/>
        <v>1</v>
      </c>
      <c r="R671">
        <f t="shared" si="116"/>
        <v>0</v>
      </c>
      <c r="S671">
        <f t="shared" si="117"/>
        <v>0</v>
      </c>
      <c r="T671">
        <f t="shared" si="118"/>
        <v>0</v>
      </c>
      <c r="U671">
        <f t="shared" si="119"/>
        <v>0</v>
      </c>
      <c r="V671">
        <f t="shared" si="120"/>
        <v>0</v>
      </c>
      <c r="W671">
        <f t="shared" si="121"/>
        <v>0</v>
      </c>
    </row>
    <row r="672" spans="1:23" x14ac:dyDescent="0.45">
      <c r="A672" t="s">
        <v>75</v>
      </c>
      <c r="B672" t="s">
        <v>69</v>
      </c>
      <c r="C672">
        <v>2</v>
      </c>
      <c r="D672" t="s">
        <v>10</v>
      </c>
      <c r="E672">
        <v>4</v>
      </c>
      <c r="F672" t="s">
        <v>8</v>
      </c>
      <c r="G672" t="s">
        <v>110</v>
      </c>
      <c r="H672">
        <v>640000</v>
      </c>
      <c r="J672" t="s">
        <v>75</v>
      </c>
      <c r="K672">
        <v>640000</v>
      </c>
      <c r="L672">
        <f t="shared" si="113"/>
        <v>1</v>
      </c>
      <c r="M672">
        <v>2</v>
      </c>
      <c r="N672">
        <f t="shared" si="114"/>
        <v>0</v>
      </c>
      <c r="O672">
        <v>4</v>
      </c>
      <c r="P672">
        <f t="shared" si="122"/>
        <v>1</v>
      </c>
      <c r="Q672">
        <f t="shared" si="115"/>
        <v>0</v>
      </c>
      <c r="R672">
        <f t="shared" si="116"/>
        <v>1</v>
      </c>
      <c r="S672">
        <f t="shared" si="117"/>
        <v>0</v>
      </c>
      <c r="T672">
        <f t="shared" si="118"/>
        <v>0</v>
      </c>
      <c r="U672">
        <f t="shared" si="119"/>
        <v>0</v>
      </c>
      <c r="V672">
        <f t="shared" si="120"/>
        <v>0</v>
      </c>
      <c r="W672">
        <f t="shared" si="121"/>
        <v>0</v>
      </c>
    </row>
    <row r="673" spans="1:23" x14ac:dyDescent="0.45">
      <c r="A673" t="s">
        <v>75</v>
      </c>
      <c r="B673" t="s">
        <v>69</v>
      </c>
      <c r="C673">
        <v>2</v>
      </c>
      <c r="D673" t="s">
        <v>10</v>
      </c>
      <c r="E673">
        <v>5</v>
      </c>
      <c r="F673" t="s">
        <v>8</v>
      </c>
      <c r="G673" t="s">
        <v>110</v>
      </c>
      <c r="H673">
        <v>400000</v>
      </c>
      <c r="J673" t="s">
        <v>75</v>
      </c>
      <c r="K673">
        <v>400000</v>
      </c>
      <c r="L673">
        <f t="shared" si="113"/>
        <v>1</v>
      </c>
      <c r="M673">
        <v>2</v>
      </c>
      <c r="N673">
        <f t="shared" si="114"/>
        <v>0</v>
      </c>
      <c r="O673">
        <v>5</v>
      </c>
      <c r="P673">
        <f t="shared" si="122"/>
        <v>1</v>
      </c>
      <c r="Q673">
        <f t="shared" si="115"/>
        <v>0</v>
      </c>
      <c r="R673">
        <f t="shared" si="116"/>
        <v>1</v>
      </c>
      <c r="S673">
        <f t="shared" si="117"/>
        <v>0</v>
      </c>
      <c r="T673">
        <f t="shared" si="118"/>
        <v>0</v>
      </c>
      <c r="U673">
        <f t="shared" si="119"/>
        <v>0</v>
      </c>
      <c r="V673">
        <f t="shared" si="120"/>
        <v>0</v>
      </c>
      <c r="W673">
        <f t="shared" si="121"/>
        <v>0</v>
      </c>
    </row>
    <row r="674" spans="1:23" x14ac:dyDescent="0.45">
      <c r="A674" t="s">
        <v>75</v>
      </c>
      <c r="B674" t="s">
        <v>68</v>
      </c>
      <c r="C674">
        <v>2</v>
      </c>
      <c r="D674" t="s">
        <v>70</v>
      </c>
      <c r="E674">
        <v>5</v>
      </c>
      <c r="F674" t="s">
        <v>8</v>
      </c>
      <c r="G674" t="s">
        <v>110</v>
      </c>
      <c r="H674">
        <v>480000</v>
      </c>
      <c r="J674" t="s">
        <v>75</v>
      </c>
      <c r="K674">
        <v>480000</v>
      </c>
      <c r="L674">
        <f t="shared" si="113"/>
        <v>0</v>
      </c>
      <c r="M674">
        <v>2</v>
      </c>
      <c r="N674">
        <f t="shared" si="114"/>
        <v>1</v>
      </c>
      <c r="O674">
        <v>5</v>
      </c>
      <c r="P674">
        <f t="shared" si="122"/>
        <v>1</v>
      </c>
      <c r="Q674">
        <f t="shared" si="115"/>
        <v>0</v>
      </c>
      <c r="R674">
        <f t="shared" si="116"/>
        <v>1</v>
      </c>
      <c r="S674">
        <f t="shared" si="117"/>
        <v>0</v>
      </c>
      <c r="T674">
        <f t="shared" si="118"/>
        <v>0</v>
      </c>
      <c r="U674">
        <f t="shared" si="119"/>
        <v>0</v>
      </c>
      <c r="V674">
        <f t="shared" si="120"/>
        <v>0</v>
      </c>
      <c r="W674">
        <f t="shared" si="121"/>
        <v>0</v>
      </c>
    </row>
    <row r="675" spans="1:23" x14ac:dyDescent="0.45">
      <c r="A675" t="s">
        <v>75</v>
      </c>
      <c r="B675" t="s">
        <v>69</v>
      </c>
      <c r="C675">
        <v>3</v>
      </c>
      <c r="D675" t="s">
        <v>70</v>
      </c>
      <c r="E675">
        <v>4</v>
      </c>
      <c r="F675" t="s">
        <v>27</v>
      </c>
      <c r="G675" t="s">
        <v>71</v>
      </c>
      <c r="H675">
        <v>510000</v>
      </c>
      <c r="J675" t="s">
        <v>75</v>
      </c>
      <c r="K675">
        <v>510000</v>
      </c>
      <c r="L675">
        <f t="shared" si="113"/>
        <v>1</v>
      </c>
      <c r="M675">
        <v>3</v>
      </c>
      <c r="N675">
        <f t="shared" si="114"/>
        <v>1</v>
      </c>
      <c r="O675">
        <v>4</v>
      </c>
      <c r="P675">
        <f t="shared" si="122"/>
        <v>0</v>
      </c>
      <c r="Q675">
        <f t="shared" si="115"/>
        <v>0</v>
      </c>
      <c r="R675">
        <f t="shared" si="116"/>
        <v>0</v>
      </c>
      <c r="S675">
        <f t="shared" si="117"/>
        <v>0</v>
      </c>
      <c r="T675">
        <f t="shared" si="118"/>
        <v>0</v>
      </c>
      <c r="U675">
        <f t="shared" si="119"/>
        <v>0</v>
      </c>
      <c r="V675">
        <f t="shared" si="120"/>
        <v>0</v>
      </c>
      <c r="W675">
        <f t="shared" si="121"/>
        <v>1</v>
      </c>
    </row>
    <row r="676" spans="1:23" x14ac:dyDescent="0.45">
      <c r="A676" t="s">
        <v>75</v>
      </c>
      <c r="B676" t="s">
        <v>69</v>
      </c>
      <c r="C676">
        <v>1</v>
      </c>
      <c r="D676" t="s">
        <v>10</v>
      </c>
      <c r="E676">
        <v>3</v>
      </c>
      <c r="F676" t="s">
        <v>8</v>
      </c>
      <c r="G676" t="s">
        <v>112</v>
      </c>
      <c r="H676">
        <v>300000</v>
      </c>
      <c r="J676" t="s">
        <v>75</v>
      </c>
      <c r="K676">
        <v>300000</v>
      </c>
      <c r="L676">
        <f t="shared" si="113"/>
        <v>1</v>
      </c>
      <c r="M676">
        <v>1</v>
      </c>
      <c r="N676">
        <f t="shared" si="114"/>
        <v>0</v>
      </c>
      <c r="O676">
        <v>3</v>
      </c>
      <c r="P676">
        <f t="shared" si="122"/>
        <v>1</v>
      </c>
      <c r="Q676">
        <f t="shared" si="115"/>
        <v>0</v>
      </c>
      <c r="R676">
        <f t="shared" si="116"/>
        <v>0</v>
      </c>
      <c r="S676">
        <f t="shared" si="117"/>
        <v>0</v>
      </c>
      <c r="T676">
        <f t="shared" si="118"/>
        <v>1</v>
      </c>
      <c r="U676">
        <f t="shared" si="119"/>
        <v>0</v>
      </c>
      <c r="V676">
        <f t="shared" si="120"/>
        <v>0</v>
      </c>
      <c r="W676">
        <f t="shared" si="121"/>
        <v>0</v>
      </c>
    </row>
    <row r="677" spans="1:23" x14ac:dyDescent="0.45">
      <c r="A677" t="s">
        <v>75</v>
      </c>
      <c r="B677" t="s">
        <v>68</v>
      </c>
      <c r="C677">
        <v>3</v>
      </c>
      <c r="D677" t="s">
        <v>70</v>
      </c>
      <c r="E677">
        <v>5</v>
      </c>
      <c r="F677" t="s">
        <v>8</v>
      </c>
      <c r="G677" t="s">
        <v>109</v>
      </c>
      <c r="H677">
        <v>445000</v>
      </c>
      <c r="J677" t="s">
        <v>75</v>
      </c>
      <c r="K677">
        <v>445000</v>
      </c>
      <c r="L677">
        <f t="shared" si="113"/>
        <v>0</v>
      </c>
      <c r="M677">
        <v>3</v>
      </c>
      <c r="N677">
        <f t="shared" si="114"/>
        <v>1</v>
      </c>
      <c r="O677">
        <v>5</v>
      </c>
      <c r="P677">
        <f t="shared" si="122"/>
        <v>1</v>
      </c>
      <c r="Q677">
        <f t="shared" si="115"/>
        <v>1</v>
      </c>
      <c r="R677">
        <f t="shared" si="116"/>
        <v>0</v>
      </c>
      <c r="S677">
        <f t="shared" si="117"/>
        <v>0</v>
      </c>
      <c r="T677">
        <f t="shared" si="118"/>
        <v>0</v>
      </c>
      <c r="U677">
        <f t="shared" si="119"/>
        <v>0</v>
      </c>
      <c r="V677">
        <f t="shared" si="120"/>
        <v>0</v>
      </c>
      <c r="W677">
        <f t="shared" si="121"/>
        <v>0</v>
      </c>
    </row>
    <row r="678" spans="1:23" x14ac:dyDescent="0.45">
      <c r="A678" t="s">
        <v>75</v>
      </c>
      <c r="B678" t="s">
        <v>69</v>
      </c>
      <c r="C678">
        <v>1</v>
      </c>
      <c r="D678" t="s">
        <v>10</v>
      </c>
      <c r="E678">
        <v>5</v>
      </c>
      <c r="F678" t="s">
        <v>8</v>
      </c>
      <c r="G678" t="s">
        <v>109</v>
      </c>
      <c r="H678">
        <v>400000</v>
      </c>
      <c r="J678" t="s">
        <v>75</v>
      </c>
      <c r="K678">
        <v>400000</v>
      </c>
      <c r="L678">
        <f t="shared" si="113"/>
        <v>1</v>
      </c>
      <c r="M678">
        <v>1</v>
      </c>
      <c r="N678">
        <f t="shared" si="114"/>
        <v>0</v>
      </c>
      <c r="O678">
        <v>5</v>
      </c>
      <c r="P678">
        <f t="shared" si="122"/>
        <v>1</v>
      </c>
      <c r="Q678">
        <f t="shared" si="115"/>
        <v>1</v>
      </c>
      <c r="R678">
        <f t="shared" si="116"/>
        <v>0</v>
      </c>
      <c r="S678">
        <f t="shared" si="117"/>
        <v>0</v>
      </c>
      <c r="T678">
        <f t="shared" si="118"/>
        <v>0</v>
      </c>
      <c r="U678">
        <f t="shared" si="119"/>
        <v>0</v>
      </c>
      <c r="V678">
        <f t="shared" si="120"/>
        <v>0</v>
      </c>
      <c r="W678">
        <f t="shared" si="121"/>
        <v>0</v>
      </c>
    </row>
    <row r="679" spans="1:23" x14ac:dyDescent="0.45">
      <c r="A679" t="s">
        <v>75</v>
      </c>
      <c r="B679" t="s">
        <v>69</v>
      </c>
      <c r="C679">
        <v>2</v>
      </c>
      <c r="D679" t="s">
        <v>10</v>
      </c>
      <c r="E679">
        <v>4</v>
      </c>
      <c r="G679" t="s">
        <v>114</v>
      </c>
      <c r="H679">
        <v>700000</v>
      </c>
      <c r="J679" t="s">
        <v>75</v>
      </c>
      <c r="K679">
        <v>700000</v>
      </c>
      <c r="L679">
        <f t="shared" si="113"/>
        <v>1</v>
      </c>
      <c r="M679">
        <v>2</v>
      </c>
      <c r="N679">
        <f t="shared" si="114"/>
        <v>0</v>
      </c>
      <c r="O679">
        <v>4</v>
      </c>
      <c r="Q679">
        <f t="shared" si="115"/>
        <v>0</v>
      </c>
      <c r="R679">
        <f t="shared" si="116"/>
        <v>0</v>
      </c>
      <c r="S679">
        <f t="shared" si="117"/>
        <v>0</v>
      </c>
      <c r="T679">
        <f t="shared" si="118"/>
        <v>0</v>
      </c>
      <c r="U679">
        <f t="shared" si="119"/>
        <v>0</v>
      </c>
      <c r="V679">
        <f t="shared" si="120"/>
        <v>1</v>
      </c>
      <c r="W679">
        <f t="shared" si="121"/>
        <v>0</v>
      </c>
    </row>
    <row r="680" spans="1:23" x14ac:dyDescent="0.45">
      <c r="A680" t="s">
        <v>75</v>
      </c>
      <c r="B680" t="s">
        <v>68</v>
      </c>
      <c r="C680">
        <v>2</v>
      </c>
      <c r="D680" t="s">
        <v>10</v>
      </c>
      <c r="E680">
        <v>4</v>
      </c>
      <c r="F680" t="s">
        <v>8</v>
      </c>
      <c r="G680" t="s">
        <v>112</v>
      </c>
      <c r="H680">
        <v>390000</v>
      </c>
      <c r="J680" t="s">
        <v>75</v>
      </c>
      <c r="K680">
        <v>390000</v>
      </c>
      <c r="L680">
        <f t="shared" si="113"/>
        <v>0</v>
      </c>
      <c r="M680">
        <v>2</v>
      </c>
      <c r="N680">
        <f t="shared" si="114"/>
        <v>0</v>
      </c>
      <c r="O680">
        <v>4</v>
      </c>
      <c r="P680">
        <f t="shared" ref="P680:P711" si="123">IF(F680="Public sector",0,1)</f>
        <v>1</v>
      </c>
      <c r="Q680">
        <f t="shared" si="115"/>
        <v>0</v>
      </c>
      <c r="R680">
        <f t="shared" si="116"/>
        <v>0</v>
      </c>
      <c r="S680">
        <f t="shared" si="117"/>
        <v>0</v>
      </c>
      <c r="T680">
        <f t="shared" si="118"/>
        <v>1</v>
      </c>
      <c r="U680">
        <f t="shared" si="119"/>
        <v>0</v>
      </c>
      <c r="V680">
        <f t="shared" si="120"/>
        <v>0</v>
      </c>
      <c r="W680">
        <f t="shared" si="121"/>
        <v>0</v>
      </c>
    </row>
    <row r="681" spans="1:23" x14ac:dyDescent="0.45">
      <c r="A681" t="s">
        <v>75</v>
      </c>
      <c r="B681" t="s">
        <v>69</v>
      </c>
      <c r="C681">
        <v>4</v>
      </c>
      <c r="D681" t="s">
        <v>10</v>
      </c>
      <c r="E681">
        <v>5</v>
      </c>
      <c r="F681" t="s">
        <v>8</v>
      </c>
      <c r="G681" t="s">
        <v>110</v>
      </c>
      <c r="H681">
        <v>340000</v>
      </c>
      <c r="J681" t="s">
        <v>75</v>
      </c>
      <c r="K681">
        <v>340000</v>
      </c>
      <c r="L681">
        <f t="shared" si="113"/>
        <v>1</v>
      </c>
      <c r="M681">
        <v>4</v>
      </c>
      <c r="N681">
        <f t="shared" si="114"/>
        <v>0</v>
      </c>
      <c r="O681">
        <v>5</v>
      </c>
      <c r="P681">
        <f t="shared" si="123"/>
        <v>1</v>
      </c>
      <c r="Q681">
        <f t="shared" si="115"/>
        <v>0</v>
      </c>
      <c r="R681">
        <f t="shared" si="116"/>
        <v>1</v>
      </c>
      <c r="S681">
        <f t="shared" si="117"/>
        <v>0</v>
      </c>
      <c r="T681">
        <f t="shared" si="118"/>
        <v>0</v>
      </c>
      <c r="U681">
        <f t="shared" si="119"/>
        <v>0</v>
      </c>
      <c r="V681">
        <f t="shared" si="120"/>
        <v>0</v>
      </c>
      <c r="W681">
        <f t="shared" si="121"/>
        <v>0</v>
      </c>
    </row>
    <row r="682" spans="1:23" x14ac:dyDescent="0.45">
      <c r="A682" t="s">
        <v>75</v>
      </c>
      <c r="B682" t="s">
        <v>69</v>
      </c>
      <c r="C682">
        <v>3</v>
      </c>
      <c r="D682" t="s">
        <v>70</v>
      </c>
      <c r="E682">
        <v>4</v>
      </c>
      <c r="F682" t="s">
        <v>8</v>
      </c>
      <c r="G682" t="s">
        <v>109</v>
      </c>
      <c r="H682">
        <v>525000</v>
      </c>
      <c r="J682" t="s">
        <v>75</v>
      </c>
      <c r="K682">
        <v>525000</v>
      </c>
      <c r="L682">
        <f t="shared" si="113"/>
        <v>1</v>
      </c>
      <c r="M682">
        <v>3</v>
      </c>
      <c r="N682">
        <f t="shared" si="114"/>
        <v>1</v>
      </c>
      <c r="O682">
        <v>4</v>
      </c>
      <c r="P682">
        <f t="shared" si="123"/>
        <v>1</v>
      </c>
      <c r="Q682">
        <f t="shared" si="115"/>
        <v>1</v>
      </c>
      <c r="R682">
        <f t="shared" si="116"/>
        <v>0</v>
      </c>
      <c r="S682">
        <f t="shared" si="117"/>
        <v>0</v>
      </c>
      <c r="T682">
        <f t="shared" si="118"/>
        <v>0</v>
      </c>
      <c r="U682">
        <f t="shared" si="119"/>
        <v>0</v>
      </c>
      <c r="V682">
        <f t="shared" si="120"/>
        <v>0</v>
      </c>
      <c r="W682">
        <f t="shared" si="121"/>
        <v>0</v>
      </c>
    </row>
    <row r="683" spans="1:23" x14ac:dyDescent="0.45">
      <c r="A683" t="s">
        <v>75</v>
      </c>
      <c r="B683" t="s">
        <v>69</v>
      </c>
      <c r="C683">
        <v>2</v>
      </c>
      <c r="D683" t="s">
        <v>10</v>
      </c>
      <c r="E683">
        <v>4</v>
      </c>
      <c r="F683" t="s">
        <v>8</v>
      </c>
      <c r="G683" t="s">
        <v>109</v>
      </c>
      <c r="H683">
        <v>350000</v>
      </c>
      <c r="J683" t="s">
        <v>75</v>
      </c>
      <c r="K683">
        <v>350000</v>
      </c>
      <c r="L683">
        <f t="shared" si="113"/>
        <v>1</v>
      </c>
      <c r="M683">
        <v>2</v>
      </c>
      <c r="N683">
        <f t="shared" si="114"/>
        <v>0</v>
      </c>
      <c r="O683">
        <v>4</v>
      </c>
      <c r="P683">
        <f t="shared" si="123"/>
        <v>1</v>
      </c>
      <c r="Q683">
        <f t="shared" si="115"/>
        <v>1</v>
      </c>
      <c r="R683">
        <f t="shared" si="116"/>
        <v>0</v>
      </c>
      <c r="S683">
        <f t="shared" si="117"/>
        <v>0</v>
      </c>
      <c r="T683">
        <f t="shared" si="118"/>
        <v>0</v>
      </c>
      <c r="U683">
        <f t="shared" si="119"/>
        <v>0</v>
      </c>
      <c r="V683">
        <f t="shared" si="120"/>
        <v>0</v>
      </c>
      <c r="W683">
        <f t="shared" si="121"/>
        <v>0</v>
      </c>
    </row>
    <row r="684" spans="1:23" x14ac:dyDescent="0.45">
      <c r="A684" t="s">
        <v>75</v>
      </c>
      <c r="B684" t="s">
        <v>68</v>
      </c>
      <c r="C684">
        <v>2</v>
      </c>
      <c r="D684" t="s">
        <v>70</v>
      </c>
      <c r="E684">
        <v>6</v>
      </c>
      <c r="F684" t="s">
        <v>8</v>
      </c>
      <c r="G684" t="s">
        <v>109</v>
      </c>
      <c r="H684">
        <v>450000</v>
      </c>
      <c r="J684" t="s">
        <v>75</v>
      </c>
      <c r="K684">
        <v>450000</v>
      </c>
      <c r="L684">
        <f t="shared" si="113"/>
        <v>0</v>
      </c>
      <c r="M684">
        <v>2</v>
      </c>
      <c r="N684">
        <f t="shared" si="114"/>
        <v>1</v>
      </c>
      <c r="O684">
        <v>6</v>
      </c>
      <c r="P684">
        <f t="shared" si="123"/>
        <v>1</v>
      </c>
      <c r="Q684">
        <f t="shared" si="115"/>
        <v>1</v>
      </c>
      <c r="R684">
        <f t="shared" si="116"/>
        <v>0</v>
      </c>
      <c r="S684">
        <f t="shared" si="117"/>
        <v>0</v>
      </c>
      <c r="T684">
        <f t="shared" si="118"/>
        <v>0</v>
      </c>
      <c r="U684">
        <f t="shared" si="119"/>
        <v>0</v>
      </c>
      <c r="V684">
        <f t="shared" si="120"/>
        <v>0</v>
      </c>
      <c r="W684">
        <f t="shared" si="121"/>
        <v>0</v>
      </c>
    </row>
    <row r="685" spans="1:23" x14ac:dyDescent="0.45">
      <c r="A685" t="s">
        <v>75</v>
      </c>
      <c r="B685" t="s">
        <v>68</v>
      </c>
      <c r="C685">
        <v>2</v>
      </c>
      <c r="D685" t="s">
        <v>10</v>
      </c>
      <c r="E685">
        <v>4</v>
      </c>
      <c r="F685" t="s">
        <v>8</v>
      </c>
      <c r="G685" t="s">
        <v>110</v>
      </c>
      <c r="H685">
        <v>300000</v>
      </c>
      <c r="J685" t="s">
        <v>75</v>
      </c>
      <c r="K685">
        <v>300000</v>
      </c>
      <c r="L685">
        <f t="shared" si="113"/>
        <v>0</v>
      </c>
      <c r="M685">
        <v>2</v>
      </c>
      <c r="N685">
        <f t="shared" si="114"/>
        <v>0</v>
      </c>
      <c r="O685">
        <v>4</v>
      </c>
      <c r="P685">
        <f t="shared" si="123"/>
        <v>1</v>
      </c>
      <c r="Q685">
        <f t="shared" si="115"/>
        <v>0</v>
      </c>
      <c r="R685">
        <f t="shared" si="116"/>
        <v>1</v>
      </c>
      <c r="S685">
        <f t="shared" si="117"/>
        <v>0</v>
      </c>
      <c r="T685">
        <f t="shared" si="118"/>
        <v>0</v>
      </c>
      <c r="U685">
        <f t="shared" si="119"/>
        <v>0</v>
      </c>
      <c r="V685">
        <f t="shared" si="120"/>
        <v>0</v>
      </c>
      <c r="W685">
        <f t="shared" si="121"/>
        <v>0</v>
      </c>
    </row>
    <row r="686" spans="1:23" x14ac:dyDescent="0.45">
      <c r="A686" t="s">
        <v>75</v>
      </c>
      <c r="B686" t="s">
        <v>69</v>
      </c>
      <c r="C686">
        <v>3</v>
      </c>
      <c r="D686" t="s">
        <v>70</v>
      </c>
      <c r="E686">
        <v>5</v>
      </c>
      <c r="F686" t="s">
        <v>8</v>
      </c>
      <c r="G686" t="s">
        <v>109</v>
      </c>
      <c r="H686">
        <v>450000</v>
      </c>
      <c r="J686" t="s">
        <v>75</v>
      </c>
      <c r="K686">
        <v>450000</v>
      </c>
      <c r="L686">
        <f t="shared" si="113"/>
        <v>1</v>
      </c>
      <c r="M686">
        <v>3</v>
      </c>
      <c r="N686">
        <f t="shared" si="114"/>
        <v>1</v>
      </c>
      <c r="O686">
        <v>5</v>
      </c>
      <c r="P686">
        <f t="shared" si="123"/>
        <v>1</v>
      </c>
      <c r="Q686">
        <f t="shared" si="115"/>
        <v>1</v>
      </c>
      <c r="R686">
        <f t="shared" si="116"/>
        <v>0</v>
      </c>
      <c r="S686">
        <f t="shared" si="117"/>
        <v>0</v>
      </c>
      <c r="T686">
        <f t="shared" si="118"/>
        <v>0</v>
      </c>
      <c r="U686">
        <f t="shared" si="119"/>
        <v>0</v>
      </c>
      <c r="V686">
        <f t="shared" si="120"/>
        <v>0</v>
      </c>
      <c r="W686">
        <f t="shared" si="121"/>
        <v>0</v>
      </c>
    </row>
    <row r="687" spans="1:23" x14ac:dyDescent="0.45">
      <c r="A687" t="s">
        <v>75</v>
      </c>
      <c r="B687" t="s">
        <v>68</v>
      </c>
      <c r="C687">
        <v>2</v>
      </c>
      <c r="D687" t="s">
        <v>10</v>
      </c>
      <c r="E687">
        <v>5</v>
      </c>
      <c r="F687" t="s">
        <v>8</v>
      </c>
      <c r="G687" t="s">
        <v>112</v>
      </c>
      <c r="H687">
        <v>430000</v>
      </c>
      <c r="J687" t="s">
        <v>75</v>
      </c>
      <c r="K687">
        <v>430000</v>
      </c>
      <c r="L687">
        <f t="shared" si="113"/>
        <v>0</v>
      </c>
      <c r="M687">
        <v>2</v>
      </c>
      <c r="N687">
        <f t="shared" si="114"/>
        <v>0</v>
      </c>
      <c r="O687">
        <v>5</v>
      </c>
      <c r="P687">
        <f t="shared" si="123"/>
        <v>1</v>
      </c>
      <c r="Q687">
        <f t="shared" si="115"/>
        <v>0</v>
      </c>
      <c r="R687">
        <f t="shared" si="116"/>
        <v>0</v>
      </c>
      <c r="S687">
        <f t="shared" si="117"/>
        <v>0</v>
      </c>
      <c r="T687">
        <f t="shared" si="118"/>
        <v>1</v>
      </c>
      <c r="U687">
        <f t="shared" si="119"/>
        <v>0</v>
      </c>
      <c r="V687">
        <f t="shared" si="120"/>
        <v>0</v>
      </c>
      <c r="W687">
        <f t="shared" si="121"/>
        <v>0</v>
      </c>
    </row>
    <row r="688" spans="1:23" x14ac:dyDescent="0.45">
      <c r="A688" t="s">
        <v>75</v>
      </c>
      <c r="B688" t="s">
        <v>68</v>
      </c>
      <c r="C688">
        <v>2</v>
      </c>
      <c r="D688" t="s">
        <v>70</v>
      </c>
      <c r="E688">
        <v>5</v>
      </c>
      <c r="F688" t="s">
        <v>27</v>
      </c>
      <c r="G688" t="s">
        <v>113</v>
      </c>
      <c r="H688">
        <v>538000</v>
      </c>
      <c r="J688" t="s">
        <v>75</v>
      </c>
      <c r="K688">
        <v>538000</v>
      </c>
      <c r="L688">
        <f t="shared" si="113"/>
        <v>0</v>
      </c>
      <c r="M688">
        <v>2</v>
      </c>
      <c r="N688">
        <f t="shared" si="114"/>
        <v>1</v>
      </c>
      <c r="O688">
        <v>5</v>
      </c>
      <c r="P688">
        <f t="shared" si="123"/>
        <v>0</v>
      </c>
      <c r="Q688">
        <f t="shared" si="115"/>
        <v>0</v>
      </c>
      <c r="R688">
        <f t="shared" si="116"/>
        <v>0</v>
      </c>
      <c r="S688">
        <f t="shared" si="117"/>
        <v>0</v>
      </c>
      <c r="T688">
        <f t="shared" si="118"/>
        <v>0</v>
      </c>
      <c r="U688">
        <f t="shared" si="119"/>
        <v>1</v>
      </c>
      <c r="V688">
        <f t="shared" si="120"/>
        <v>0</v>
      </c>
      <c r="W688">
        <f t="shared" si="121"/>
        <v>0</v>
      </c>
    </row>
    <row r="689" spans="1:23" x14ac:dyDescent="0.45">
      <c r="A689" t="s">
        <v>75</v>
      </c>
      <c r="B689" t="s">
        <v>69</v>
      </c>
      <c r="C689">
        <v>3</v>
      </c>
      <c r="D689" t="s">
        <v>70</v>
      </c>
      <c r="E689">
        <v>6</v>
      </c>
      <c r="F689" t="s">
        <v>8</v>
      </c>
      <c r="G689" t="s">
        <v>112</v>
      </c>
      <c r="H689">
        <v>480000</v>
      </c>
      <c r="J689" t="s">
        <v>75</v>
      </c>
      <c r="K689">
        <v>480000</v>
      </c>
      <c r="L689">
        <f t="shared" si="113"/>
        <v>1</v>
      </c>
      <c r="M689">
        <v>3</v>
      </c>
      <c r="N689">
        <f t="shared" si="114"/>
        <v>1</v>
      </c>
      <c r="O689">
        <v>6</v>
      </c>
      <c r="P689">
        <f t="shared" si="123"/>
        <v>1</v>
      </c>
      <c r="Q689">
        <f t="shared" si="115"/>
        <v>0</v>
      </c>
      <c r="R689">
        <f t="shared" si="116"/>
        <v>0</v>
      </c>
      <c r="S689">
        <f t="shared" si="117"/>
        <v>0</v>
      </c>
      <c r="T689">
        <f t="shared" si="118"/>
        <v>1</v>
      </c>
      <c r="U689">
        <f t="shared" si="119"/>
        <v>0</v>
      </c>
      <c r="V689">
        <f t="shared" si="120"/>
        <v>0</v>
      </c>
      <c r="W689">
        <f t="shared" si="121"/>
        <v>0</v>
      </c>
    </row>
    <row r="690" spans="1:23" x14ac:dyDescent="0.45">
      <c r="A690" t="s">
        <v>75</v>
      </c>
      <c r="B690" t="s">
        <v>68</v>
      </c>
      <c r="C690">
        <v>3</v>
      </c>
      <c r="D690" t="s">
        <v>70</v>
      </c>
      <c r="E690">
        <v>5</v>
      </c>
      <c r="F690" t="s">
        <v>8</v>
      </c>
      <c r="G690" t="s">
        <v>112</v>
      </c>
      <c r="H690">
        <v>420000</v>
      </c>
      <c r="J690" t="s">
        <v>75</v>
      </c>
      <c r="K690">
        <v>420000</v>
      </c>
      <c r="L690">
        <f t="shared" si="113"/>
        <v>0</v>
      </c>
      <c r="M690">
        <v>3</v>
      </c>
      <c r="N690">
        <f t="shared" si="114"/>
        <v>1</v>
      </c>
      <c r="O690">
        <v>5</v>
      </c>
      <c r="P690">
        <f t="shared" si="123"/>
        <v>1</v>
      </c>
      <c r="Q690">
        <f t="shared" si="115"/>
        <v>0</v>
      </c>
      <c r="R690">
        <f t="shared" si="116"/>
        <v>0</v>
      </c>
      <c r="S690">
        <f t="shared" si="117"/>
        <v>0</v>
      </c>
      <c r="T690">
        <f t="shared" si="118"/>
        <v>1</v>
      </c>
      <c r="U690">
        <f t="shared" si="119"/>
        <v>0</v>
      </c>
      <c r="V690">
        <f t="shared" si="120"/>
        <v>0</v>
      </c>
      <c r="W690">
        <f t="shared" si="121"/>
        <v>0</v>
      </c>
    </row>
    <row r="691" spans="1:23" x14ac:dyDescent="0.45">
      <c r="A691" t="s">
        <v>75</v>
      </c>
      <c r="B691" t="s">
        <v>69</v>
      </c>
      <c r="C691">
        <v>3</v>
      </c>
      <c r="D691" t="s">
        <v>10</v>
      </c>
      <c r="E691">
        <v>4</v>
      </c>
      <c r="F691" t="s">
        <v>8</v>
      </c>
      <c r="G691" t="s">
        <v>71</v>
      </c>
      <c r="H691">
        <v>750000</v>
      </c>
      <c r="J691" t="s">
        <v>75</v>
      </c>
      <c r="K691">
        <v>750000</v>
      </c>
      <c r="L691">
        <f t="shared" si="113"/>
        <v>1</v>
      </c>
      <c r="M691">
        <v>3</v>
      </c>
      <c r="N691">
        <f t="shared" si="114"/>
        <v>0</v>
      </c>
      <c r="O691">
        <v>4</v>
      </c>
      <c r="P691">
        <f t="shared" si="123"/>
        <v>1</v>
      </c>
      <c r="Q691">
        <f t="shared" si="115"/>
        <v>0</v>
      </c>
      <c r="R691">
        <f t="shared" si="116"/>
        <v>0</v>
      </c>
      <c r="S691">
        <f t="shared" si="117"/>
        <v>0</v>
      </c>
      <c r="T691">
        <f t="shared" si="118"/>
        <v>0</v>
      </c>
      <c r="U691">
        <f t="shared" si="119"/>
        <v>0</v>
      </c>
      <c r="V691">
        <f t="shared" si="120"/>
        <v>0</v>
      </c>
      <c r="W691">
        <f t="shared" si="121"/>
        <v>1</v>
      </c>
    </row>
    <row r="692" spans="1:23" x14ac:dyDescent="0.45">
      <c r="A692" t="s">
        <v>75</v>
      </c>
      <c r="B692" t="s">
        <v>69</v>
      </c>
      <c r="C692">
        <v>2</v>
      </c>
      <c r="D692" t="s">
        <v>10</v>
      </c>
      <c r="E692">
        <v>4</v>
      </c>
      <c r="F692" t="s">
        <v>8</v>
      </c>
      <c r="G692" t="s">
        <v>109</v>
      </c>
      <c r="H692">
        <v>400000</v>
      </c>
      <c r="J692" t="s">
        <v>75</v>
      </c>
      <c r="K692">
        <v>400000</v>
      </c>
      <c r="L692">
        <f t="shared" si="113"/>
        <v>1</v>
      </c>
      <c r="M692">
        <v>2</v>
      </c>
      <c r="N692">
        <f t="shared" si="114"/>
        <v>0</v>
      </c>
      <c r="O692">
        <v>4</v>
      </c>
      <c r="P692">
        <f t="shared" si="123"/>
        <v>1</v>
      </c>
      <c r="Q692">
        <f t="shared" si="115"/>
        <v>1</v>
      </c>
      <c r="R692">
        <f t="shared" si="116"/>
        <v>0</v>
      </c>
      <c r="S692">
        <f t="shared" si="117"/>
        <v>0</v>
      </c>
      <c r="T692">
        <f t="shared" si="118"/>
        <v>0</v>
      </c>
      <c r="U692">
        <f t="shared" si="119"/>
        <v>0</v>
      </c>
      <c r="V692">
        <f t="shared" si="120"/>
        <v>0</v>
      </c>
      <c r="W692">
        <f t="shared" si="121"/>
        <v>0</v>
      </c>
    </row>
    <row r="693" spans="1:23" x14ac:dyDescent="0.45">
      <c r="A693" t="s">
        <v>75</v>
      </c>
      <c r="B693" t="s">
        <v>68</v>
      </c>
      <c r="C693">
        <v>3</v>
      </c>
      <c r="D693" t="s">
        <v>70</v>
      </c>
      <c r="E693">
        <v>5</v>
      </c>
      <c r="F693" t="s">
        <v>8</v>
      </c>
      <c r="G693" t="s">
        <v>109</v>
      </c>
      <c r="H693">
        <v>250000</v>
      </c>
      <c r="J693" t="s">
        <v>75</v>
      </c>
      <c r="K693">
        <v>250000</v>
      </c>
      <c r="L693">
        <f t="shared" si="113"/>
        <v>0</v>
      </c>
      <c r="M693">
        <v>3</v>
      </c>
      <c r="N693">
        <f t="shared" si="114"/>
        <v>1</v>
      </c>
      <c r="O693">
        <v>5</v>
      </c>
      <c r="P693">
        <f t="shared" si="123"/>
        <v>1</v>
      </c>
      <c r="Q693">
        <f t="shared" si="115"/>
        <v>1</v>
      </c>
      <c r="R693">
        <f t="shared" si="116"/>
        <v>0</v>
      </c>
      <c r="S693">
        <f t="shared" si="117"/>
        <v>0</v>
      </c>
      <c r="T693">
        <f t="shared" si="118"/>
        <v>0</v>
      </c>
      <c r="U693">
        <f t="shared" si="119"/>
        <v>0</v>
      </c>
      <c r="V693">
        <f t="shared" si="120"/>
        <v>0</v>
      </c>
      <c r="W693">
        <f t="shared" si="121"/>
        <v>0</v>
      </c>
    </row>
    <row r="694" spans="1:23" x14ac:dyDescent="0.45">
      <c r="A694" t="s">
        <v>75</v>
      </c>
      <c r="B694" t="s">
        <v>69</v>
      </c>
      <c r="C694">
        <v>2</v>
      </c>
      <c r="D694" t="s">
        <v>70</v>
      </c>
      <c r="E694">
        <v>5</v>
      </c>
      <c r="F694" t="s">
        <v>8</v>
      </c>
      <c r="G694" t="s">
        <v>112</v>
      </c>
      <c r="H694">
        <v>20000</v>
      </c>
      <c r="J694" t="s">
        <v>75</v>
      </c>
      <c r="K694">
        <v>20000</v>
      </c>
      <c r="L694">
        <f t="shared" si="113"/>
        <v>1</v>
      </c>
      <c r="M694">
        <v>2</v>
      </c>
      <c r="N694">
        <f t="shared" si="114"/>
        <v>1</v>
      </c>
      <c r="O694">
        <v>5</v>
      </c>
      <c r="P694">
        <f t="shared" si="123"/>
        <v>1</v>
      </c>
      <c r="Q694">
        <f t="shared" si="115"/>
        <v>0</v>
      </c>
      <c r="R694">
        <f t="shared" si="116"/>
        <v>0</v>
      </c>
      <c r="S694">
        <f t="shared" si="117"/>
        <v>0</v>
      </c>
      <c r="T694">
        <f t="shared" si="118"/>
        <v>1</v>
      </c>
      <c r="U694">
        <f t="shared" si="119"/>
        <v>0</v>
      </c>
      <c r="V694">
        <f t="shared" si="120"/>
        <v>0</v>
      </c>
      <c r="W694">
        <f t="shared" si="121"/>
        <v>0</v>
      </c>
    </row>
    <row r="695" spans="1:23" x14ac:dyDescent="0.45">
      <c r="A695" t="s">
        <v>75</v>
      </c>
      <c r="B695" t="s">
        <v>69</v>
      </c>
      <c r="C695">
        <v>1</v>
      </c>
      <c r="D695" t="s">
        <v>10</v>
      </c>
      <c r="E695">
        <v>4</v>
      </c>
      <c r="F695" t="s">
        <v>8</v>
      </c>
      <c r="G695" t="s">
        <v>110</v>
      </c>
      <c r="H695">
        <v>450000</v>
      </c>
      <c r="J695" t="s">
        <v>75</v>
      </c>
      <c r="K695">
        <v>450000</v>
      </c>
      <c r="L695">
        <f t="shared" si="113"/>
        <v>1</v>
      </c>
      <c r="M695">
        <v>1</v>
      </c>
      <c r="N695">
        <f t="shared" si="114"/>
        <v>0</v>
      </c>
      <c r="O695">
        <v>4</v>
      </c>
      <c r="P695">
        <f t="shared" si="123"/>
        <v>1</v>
      </c>
      <c r="Q695">
        <f t="shared" si="115"/>
        <v>0</v>
      </c>
      <c r="R695">
        <f t="shared" si="116"/>
        <v>1</v>
      </c>
      <c r="S695">
        <f t="shared" si="117"/>
        <v>0</v>
      </c>
      <c r="T695">
        <f t="shared" si="118"/>
        <v>0</v>
      </c>
      <c r="U695">
        <f t="shared" si="119"/>
        <v>0</v>
      </c>
      <c r="V695">
        <f t="shared" si="120"/>
        <v>0</v>
      </c>
      <c r="W695">
        <f t="shared" si="121"/>
        <v>0</v>
      </c>
    </row>
    <row r="696" spans="1:23" x14ac:dyDescent="0.45">
      <c r="A696" t="s">
        <v>75</v>
      </c>
      <c r="B696" t="s">
        <v>68</v>
      </c>
      <c r="C696">
        <v>1</v>
      </c>
      <c r="D696" t="s">
        <v>10</v>
      </c>
      <c r="E696">
        <v>3</v>
      </c>
      <c r="F696" t="s">
        <v>8</v>
      </c>
      <c r="G696" t="s">
        <v>112</v>
      </c>
      <c r="H696">
        <v>300000</v>
      </c>
      <c r="J696" t="s">
        <v>75</v>
      </c>
      <c r="K696">
        <v>300000</v>
      </c>
      <c r="L696">
        <f t="shared" si="113"/>
        <v>0</v>
      </c>
      <c r="M696">
        <v>1</v>
      </c>
      <c r="N696">
        <f t="shared" si="114"/>
        <v>0</v>
      </c>
      <c r="O696">
        <v>3</v>
      </c>
      <c r="P696">
        <f t="shared" si="123"/>
        <v>1</v>
      </c>
      <c r="Q696">
        <f t="shared" si="115"/>
        <v>0</v>
      </c>
      <c r="R696">
        <f t="shared" si="116"/>
        <v>0</v>
      </c>
      <c r="S696">
        <f t="shared" si="117"/>
        <v>0</v>
      </c>
      <c r="T696">
        <f t="shared" si="118"/>
        <v>1</v>
      </c>
      <c r="U696">
        <f t="shared" si="119"/>
        <v>0</v>
      </c>
      <c r="V696">
        <f t="shared" si="120"/>
        <v>0</v>
      </c>
      <c r="W696">
        <f t="shared" si="121"/>
        <v>0</v>
      </c>
    </row>
    <row r="697" spans="1:23" x14ac:dyDescent="0.45">
      <c r="A697" t="s">
        <v>75</v>
      </c>
      <c r="B697" t="s">
        <v>69</v>
      </c>
      <c r="C697">
        <v>2</v>
      </c>
      <c r="D697" t="s">
        <v>10</v>
      </c>
      <c r="E697">
        <v>4</v>
      </c>
      <c r="F697" t="s">
        <v>8</v>
      </c>
      <c r="G697" t="s">
        <v>110</v>
      </c>
      <c r="H697">
        <v>350000</v>
      </c>
      <c r="J697" t="s">
        <v>75</v>
      </c>
      <c r="K697">
        <v>350000</v>
      </c>
      <c r="L697">
        <f t="shared" si="113"/>
        <v>1</v>
      </c>
      <c r="M697">
        <v>2</v>
      </c>
      <c r="N697">
        <f t="shared" si="114"/>
        <v>0</v>
      </c>
      <c r="O697">
        <v>4</v>
      </c>
      <c r="P697">
        <f t="shared" si="123"/>
        <v>1</v>
      </c>
      <c r="Q697">
        <f t="shared" si="115"/>
        <v>0</v>
      </c>
      <c r="R697">
        <f t="shared" si="116"/>
        <v>1</v>
      </c>
      <c r="S697">
        <f t="shared" si="117"/>
        <v>0</v>
      </c>
      <c r="T697">
        <f t="shared" si="118"/>
        <v>0</v>
      </c>
      <c r="U697">
        <f t="shared" si="119"/>
        <v>0</v>
      </c>
      <c r="V697">
        <f t="shared" si="120"/>
        <v>0</v>
      </c>
      <c r="W697">
        <f t="shared" si="121"/>
        <v>0</v>
      </c>
    </row>
    <row r="698" spans="1:23" x14ac:dyDescent="0.45">
      <c r="A698" t="s">
        <v>75</v>
      </c>
      <c r="B698" t="s">
        <v>68</v>
      </c>
      <c r="C698">
        <v>1</v>
      </c>
      <c r="D698" t="s">
        <v>10</v>
      </c>
      <c r="E698">
        <v>6</v>
      </c>
      <c r="F698" t="s">
        <v>8</v>
      </c>
      <c r="G698" t="s">
        <v>112</v>
      </c>
      <c r="H698">
        <v>430000</v>
      </c>
      <c r="J698" t="s">
        <v>75</v>
      </c>
      <c r="K698">
        <v>430000</v>
      </c>
      <c r="L698">
        <f t="shared" si="113"/>
        <v>0</v>
      </c>
      <c r="M698">
        <v>1</v>
      </c>
      <c r="N698">
        <f t="shared" si="114"/>
        <v>0</v>
      </c>
      <c r="O698">
        <v>6</v>
      </c>
      <c r="P698">
        <f t="shared" si="123"/>
        <v>1</v>
      </c>
      <c r="Q698">
        <f t="shared" si="115"/>
        <v>0</v>
      </c>
      <c r="R698">
        <f t="shared" si="116"/>
        <v>0</v>
      </c>
      <c r="S698">
        <f t="shared" si="117"/>
        <v>0</v>
      </c>
      <c r="T698">
        <f t="shared" si="118"/>
        <v>1</v>
      </c>
      <c r="U698">
        <f t="shared" si="119"/>
        <v>0</v>
      </c>
      <c r="V698">
        <f t="shared" si="120"/>
        <v>0</v>
      </c>
      <c r="W698">
        <f t="shared" si="121"/>
        <v>0</v>
      </c>
    </row>
    <row r="699" spans="1:23" x14ac:dyDescent="0.45">
      <c r="A699" t="s">
        <v>75</v>
      </c>
      <c r="B699" t="s">
        <v>68</v>
      </c>
      <c r="C699">
        <v>3</v>
      </c>
      <c r="D699" t="s">
        <v>70</v>
      </c>
      <c r="E699">
        <v>5</v>
      </c>
      <c r="F699" t="s">
        <v>8</v>
      </c>
      <c r="G699" t="s">
        <v>110</v>
      </c>
      <c r="H699">
        <v>500000</v>
      </c>
      <c r="J699" t="s">
        <v>75</v>
      </c>
      <c r="K699">
        <v>500000</v>
      </c>
      <c r="L699">
        <f t="shared" si="113"/>
        <v>0</v>
      </c>
      <c r="M699">
        <v>3</v>
      </c>
      <c r="N699">
        <f t="shared" si="114"/>
        <v>1</v>
      </c>
      <c r="O699">
        <v>5</v>
      </c>
      <c r="P699">
        <f t="shared" si="123"/>
        <v>1</v>
      </c>
      <c r="Q699">
        <f t="shared" si="115"/>
        <v>0</v>
      </c>
      <c r="R699">
        <f t="shared" si="116"/>
        <v>1</v>
      </c>
      <c r="S699">
        <f t="shared" si="117"/>
        <v>0</v>
      </c>
      <c r="T699">
        <f t="shared" si="118"/>
        <v>0</v>
      </c>
      <c r="U699">
        <f t="shared" si="119"/>
        <v>0</v>
      </c>
      <c r="V699">
        <f t="shared" si="120"/>
        <v>0</v>
      </c>
      <c r="W699">
        <f t="shared" si="121"/>
        <v>0</v>
      </c>
    </row>
    <row r="700" spans="1:23" x14ac:dyDescent="0.45">
      <c r="A700" t="s">
        <v>75</v>
      </c>
      <c r="B700" t="s">
        <v>69</v>
      </c>
      <c r="C700">
        <v>3</v>
      </c>
      <c r="D700" t="s">
        <v>70</v>
      </c>
      <c r="E700">
        <v>5</v>
      </c>
      <c r="F700" t="s">
        <v>8</v>
      </c>
      <c r="G700" t="s">
        <v>109</v>
      </c>
      <c r="H700">
        <v>450000</v>
      </c>
      <c r="J700" t="s">
        <v>75</v>
      </c>
      <c r="K700">
        <v>450000</v>
      </c>
      <c r="L700">
        <f t="shared" si="113"/>
        <v>1</v>
      </c>
      <c r="M700">
        <v>3</v>
      </c>
      <c r="N700">
        <f t="shared" si="114"/>
        <v>1</v>
      </c>
      <c r="O700">
        <v>5</v>
      </c>
      <c r="P700">
        <f t="shared" si="123"/>
        <v>1</v>
      </c>
      <c r="Q700">
        <f t="shared" si="115"/>
        <v>1</v>
      </c>
      <c r="R700">
        <f t="shared" si="116"/>
        <v>0</v>
      </c>
      <c r="S700">
        <f t="shared" si="117"/>
        <v>0</v>
      </c>
      <c r="T700">
        <f t="shared" si="118"/>
        <v>0</v>
      </c>
      <c r="U700">
        <f t="shared" si="119"/>
        <v>0</v>
      </c>
      <c r="V700">
        <f t="shared" si="120"/>
        <v>0</v>
      </c>
      <c r="W700">
        <f t="shared" si="121"/>
        <v>0</v>
      </c>
    </row>
    <row r="701" spans="1:23" x14ac:dyDescent="0.45">
      <c r="A701" t="s">
        <v>75</v>
      </c>
      <c r="B701" t="s">
        <v>68</v>
      </c>
      <c r="C701">
        <v>2</v>
      </c>
      <c r="D701" t="s">
        <v>10</v>
      </c>
      <c r="E701">
        <v>3</v>
      </c>
      <c r="F701" t="s">
        <v>8</v>
      </c>
      <c r="G701" t="s">
        <v>109</v>
      </c>
      <c r="H701">
        <v>450000</v>
      </c>
      <c r="J701" t="s">
        <v>75</v>
      </c>
      <c r="K701">
        <v>450000</v>
      </c>
      <c r="L701">
        <f t="shared" si="113"/>
        <v>0</v>
      </c>
      <c r="M701">
        <v>2</v>
      </c>
      <c r="N701">
        <f t="shared" si="114"/>
        <v>0</v>
      </c>
      <c r="O701">
        <v>3</v>
      </c>
      <c r="P701">
        <f t="shared" si="123"/>
        <v>1</v>
      </c>
      <c r="Q701">
        <f t="shared" si="115"/>
        <v>1</v>
      </c>
      <c r="R701">
        <f t="shared" si="116"/>
        <v>0</v>
      </c>
      <c r="S701">
        <f t="shared" si="117"/>
        <v>0</v>
      </c>
      <c r="T701">
        <f t="shared" si="118"/>
        <v>0</v>
      </c>
      <c r="U701">
        <f t="shared" si="119"/>
        <v>0</v>
      </c>
      <c r="V701">
        <f t="shared" si="120"/>
        <v>0</v>
      </c>
      <c r="W701">
        <f t="shared" si="121"/>
        <v>0</v>
      </c>
    </row>
    <row r="702" spans="1:23" x14ac:dyDescent="0.45">
      <c r="A702" t="s">
        <v>75</v>
      </c>
      <c r="B702" t="s">
        <v>68</v>
      </c>
      <c r="C702">
        <v>2</v>
      </c>
      <c r="D702" t="s">
        <v>10</v>
      </c>
      <c r="E702">
        <v>5</v>
      </c>
      <c r="F702" t="s">
        <v>8</v>
      </c>
      <c r="G702" t="s">
        <v>110</v>
      </c>
      <c r="H702">
        <v>420000</v>
      </c>
      <c r="J702" t="s">
        <v>75</v>
      </c>
      <c r="K702">
        <v>420000</v>
      </c>
      <c r="L702">
        <f t="shared" si="113"/>
        <v>0</v>
      </c>
      <c r="M702">
        <v>2</v>
      </c>
      <c r="N702">
        <f t="shared" si="114"/>
        <v>0</v>
      </c>
      <c r="O702">
        <v>5</v>
      </c>
      <c r="P702">
        <f t="shared" si="123"/>
        <v>1</v>
      </c>
      <c r="Q702">
        <f t="shared" si="115"/>
        <v>0</v>
      </c>
      <c r="R702">
        <f t="shared" si="116"/>
        <v>1</v>
      </c>
      <c r="S702">
        <f t="shared" si="117"/>
        <v>0</v>
      </c>
      <c r="T702">
        <f t="shared" si="118"/>
        <v>0</v>
      </c>
      <c r="U702">
        <f t="shared" si="119"/>
        <v>0</v>
      </c>
      <c r="V702">
        <f t="shared" si="120"/>
        <v>0</v>
      </c>
      <c r="W702">
        <f t="shared" si="121"/>
        <v>0</v>
      </c>
    </row>
    <row r="703" spans="1:23" x14ac:dyDescent="0.45">
      <c r="A703" t="s">
        <v>75</v>
      </c>
      <c r="B703" t="s">
        <v>69</v>
      </c>
      <c r="C703">
        <v>3</v>
      </c>
      <c r="D703" t="s">
        <v>10</v>
      </c>
      <c r="E703">
        <v>3</v>
      </c>
      <c r="F703" t="s">
        <v>27</v>
      </c>
      <c r="G703" t="s">
        <v>113</v>
      </c>
      <c r="H703">
        <v>500000</v>
      </c>
      <c r="J703" t="s">
        <v>75</v>
      </c>
      <c r="K703">
        <v>500000</v>
      </c>
      <c r="L703">
        <f t="shared" si="113"/>
        <v>1</v>
      </c>
      <c r="M703">
        <v>3</v>
      </c>
      <c r="N703">
        <f t="shared" si="114"/>
        <v>0</v>
      </c>
      <c r="O703">
        <v>3</v>
      </c>
      <c r="P703">
        <f t="shared" si="123"/>
        <v>0</v>
      </c>
      <c r="Q703">
        <f t="shared" si="115"/>
        <v>0</v>
      </c>
      <c r="R703">
        <f t="shared" si="116"/>
        <v>0</v>
      </c>
      <c r="S703">
        <f t="shared" si="117"/>
        <v>0</v>
      </c>
      <c r="T703">
        <f t="shared" si="118"/>
        <v>0</v>
      </c>
      <c r="U703">
        <f t="shared" si="119"/>
        <v>1</v>
      </c>
      <c r="V703">
        <f t="shared" si="120"/>
        <v>0</v>
      </c>
      <c r="W703">
        <f t="shared" si="121"/>
        <v>0</v>
      </c>
    </row>
    <row r="704" spans="1:23" x14ac:dyDescent="0.45">
      <c r="A704" t="s">
        <v>75</v>
      </c>
      <c r="B704" t="s">
        <v>69</v>
      </c>
      <c r="C704">
        <v>5</v>
      </c>
      <c r="D704" t="s">
        <v>70</v>
      </c>
      <c r="E704">
        <v>5</v>
      </c>
      <c r="F704" t="s">
        <v>8</v>
      </c>
      <c r="G704" t="s">
        <v>114</v>
      </c>
      <c r="H704">
        <v>475000</v>
      </c>
      <c r="J704" t="s">
        <v>75</v>
      </c>
      <c r="K704">
        <v>475000</v>
      </c>
      <c r="L704">
        <f t="shared" si="113"/>
        <v>1</v>
      </c>
      <c r="M704">
        <v>5</v>
      </c>
      <c r="N704">
        <f t="shared" si="114"/>
        <v>1</v>
      </c>
      <c r="O704">
        <v>5</v>
      </c>
      <c r="P704">
        <f t="shared" si="123"/>
        <v>1</v>
      </c>
      <c r="Q704">
        <f t="shared" si="115"/>
        <v>0</v>
      </c>
      <c r="R704">
        <f t="shared" si="116"/>
        <v>0</v>
      </c>
      <c r="S704">
        <f t="shared" si="117"/>
        <v>0</v>
      </c>
      <c r="T704">
        <f t="shared" si="118"/>
        <v>0</v>
      </c>
      <c r="U704">
        <f t="shared" si="119"/>
        <v>0</v>
      </c>
      <c r="V704">
        <f t="shared" si="120"/>
        <v>1</v>
      </c>
      <c r="W704">
        <f t="shared" si="121"/>
        <v>0</v>
      </c>
    </row>
    <row r="705" spans="1:23" x14ac:dyDescent="0.45">
      <c r="A705" t="s">
        <v>75</v>
      </c>
      <c r="B705" t="s">
        <v>68</v>
      </c>
      <c r="C705">
        <v>3</v>
      </c>
      <c r="D705" t="s">
        <v>70</v>
      </c>
      <c r="E705">
        <v>6</v>
      </c>
      <c r="F705" t="s">
        <v>8</v>
      </c>
      <c r="G705" t="s">
        <v>112</v>
      </c>
      <c r="H705">
        <v>570000</v>
      </c>
      <c r="J705" t="s">
        <v>75</v>
      </c>
      <c r="K705">
        <v>570000</v>
      </c>
      <c r="L705">
        <f t="shared" si="113"/>
        <v>0</v>
      </c>
      <c r="M705">
        <v>3</v>
      </c>
      <c r="N705">
        <f t="shared" si="114"/>
        <v>1</v>
      </c>
      <c r="O705">
        <v>6</v>
      </c>
      <c r="P705">
        <f t="shared" si="123"/>
        <v>1</v>
      </c>
      <c r="Q705">
        <f t="shared" si="115"/>
        <v>0</v>
      </c>
      <c r="R705">
        <f t="shared" si="116"/>
        <v>0</v>
      </c>
      <c r="S705">
        <f t="shared" si="117"/>
        <v>0</v>
      </c>
      <c r="T705">
        <f t="shared" si="118"/>
        <v>1</v>
      </c>
      <c r="U705">
        <f t="shared" si="119"/>
        <v>0</v>
      </c>
      <c r="V705">
        <f t="shared" si="120"/>
        <v>0</v>
      </c>
      <c r="W705">
        <f t="shared" si="121"/>
        <v>0</v>
      </c>
    </row>
    <row r="706" spans="1:23" x14ac:dyDescent="0.45">
      <c r="A706" t="s">
        <v>75</v>
      </c>
      <c r="B706" t="s">
        <v>68</v>
      </c>
      <c r="C706">
        <v>5</v>
      </c>
      <c r="D706" t="s">
        <v>70</v>
      </c>
      <c r="E706">
        <v>6</v>
      </c>
      <c r="F706" t="s">
        <v>8</v>
      </c>
      <c r="G706" t="s">
        <v>113</v>
      </c>
      <c r="H706">
        <v>450000</v>
      </c>
      <c r="J706" t="s">
        <v>75</v>
      </c>
      <c r="K706">
        <v>450000</v>
      </c>
      <c r="L706">
        <f t="shared" ref="L706:L769" si="124">IF(B706="F", 0, 1)</f>
        <v>0</v>
      </c>
      <c r="M706">
        <v>5</v>
      </c>
      <c r="N706">
        <f t="shared" ref="N706:N769" si="125">IF(D706="Bachelor",0,1)</f>
        <v>1</v>
      </c>
      <c r="O706">
        <v>6</v>
      </c>
      <c r="P706">
        <f t="shared" si="123"/>
        <v>1</v>
      </c>
      <c r="Q706">
        <f t="shared" ref="Q706:Q769" si="126">IF(G706="EFCAB", 1, 0)</f>
        <v>0</v>
      </c>
      <c r="R706">
        <f t="shared" ref="R706:R769" si="127">IF(G706="BRIP", 1, 0)</f>
        <v>0</v>
      </c>
      <c r="S706">
        <f t="shared" ref="S706:S769" si="128">IF(G706="PPS", 1, 0)</f>
        <v>0</v>
      </c>
      <c r="T706">
        <f t="shared" ref="T706:T769" si="129">IF(G706="TIMPT", 1, 0)</f>
        <v>0</v>
      </c>
      <c r="U706">
        <f t="shared" ref="U706:U769" si="130">IF(G706="TESLO", 1, 0)</f>
        <v>1</v>
      </c>
      <c r="V706">
        <f t="shared" ref="V706:V769" si="131">IF(G706="HRTAC", 1, 0)</f>
        <v>0</v>
      </c>
      <c r="W706">
        <f t="shared" ref="W706:W769" si="132">IF(G706="Other", 1, 0)</f>
        <v>0</v>
      </c>
    </row>
    <row r="707" spans="1:23" x14ac:dyDescent="0.45">
      <c r="A707" t="s">
        <v>75</v>
      </c>
      <c r="B707" t="s">
        <v>69</v>
      </c>
      <c r="C707">
        <v>2</v>
      </c>
      <c r="D707" t="s">
        <v>70</v>
      </c>
      <c r="E707">
        <v>5</v>
      </c>
      <c r="F707" t="s">
        <v>27</v>
      </c>
      <c r="G707" t="s">
        <v>112</v>
      </c>
      <c r="H707">
        <v>410000</v>
      </c>
      <c r="J707" t="s">
        <v>75</v>
      </c>
      <c r="K707">
        <v>410000</v>
      </c>
      <c r="L707">
        <f t="shared" si="124"/>
        <v>1</v>
      </c>
      <c r="M707">
        <v>2</v>
      </c>
      <c r="N707">
        <f t="shared" si="125"/>
        <v>1</v>
      </c>
      <c r="O707">
        <v>5</v>
      </c>
      <c r="P707">
        <f t="shared" si="123"/>
        <v>0</v>
      </c>
      <c r="Q707">
        <f t="shared" si="126"/>
        <v>0</v>
      </c>
      <c r="R707">
        <f t="shared" si="127"/>
        <v>0</v>
      </c>
      <c r="S707">
        <f t="shared" si="128"/>
        <v>0</v>
      </c>
      <c r="T707">
        <f t="shared" si="129"/>
        <v>1</v>
      </c>
      <c r="U707">
        <f t="shared" si="130"/>
        <v>0</v>
      </c>
      <c r="V707">
        <f t="shared" si="131"/>
        <v>0</v>
      </c>
      <c r="W707">
        <f t="shared" si="132"/>
        <v>0</v>
      </c>
    </row>
    <row r="708" spans="1:23" x14ac:dyDescent="0.45">
      <c r="A708" t="s">
        <v>75</v>
      </c>
      <c r="B708" t="s">
        <v>68</v>
      </c>
      <c r="C708">
        <v>1</v>
      </c>
      <c r="D708" t="s">
        <v>10</v>
      </c>
      <c r="E708">
        <v>5</v>
      </c>
      <c r="F708" t="s">
        <v>8</v>
      </c>
      <c r="G708" t="s">
        <v>71</v>
      </c>
      <c r="H708">
        <v>350000</v>
      </c>
      <c r="J708" t="s">
        <v>75</v>
      </c>
      <c r="K708">
        <v>350000</v>
      </c>
      <c r="L708">
        <f t="shared" si="124"/>
        <v>0</v>
      </c>
      <c r="M708">
        <v>1</v>
      </c>
      <c r="N708">
        <f t="shared" si="125"/>
        <v>0</v>
      </c>
      <c r="O708">
        <v>5</v>
      </c>
      <c r="P708">
        <f t="shared" si="123"/>
        <v>1</v>
      </c>
      <c r="Q708">
        <f t="shared" si="126"/>
        <v>0</v>
      </c>
      <c r="R708">
        <f t="shared" si="127"/>
        <v>0</v>
      </c>
      <c r="S708">
        <f t="shared" si="128"/>
        <v>0</v>
      </c>
      <c r="T708">
        <f t="shared" si="129"/>
        <v>0</v>
      </c>
      <c r="U708">
        <f t="shared" si="130"/>
        <v>0</v>
      </c>
      <c r="V708">
        <f t="shared" si="131"/>
        <v>0</v>
      </c>
      <c r="W708">
        <f t="shared" si="132"/>
        <v>1</v>
      </c>
    </row>
    <row r="709" spans="1:23" x14ac:dyDescent="0.45">
      <c r="A709" t="s">
        <v>75</v>
      </c>
      <c r="B709" t="s">
        <v>68</v>
      </c>
      <c r="C709">
        <v>2</v>
      </c>
      <c r="D709" t="s">
        <v>10</v>
      </c>
      <c r="E709">
        <v>4</v>
      </c>
      <c r="F709" t="s">
        <v>8</v>
      </c>
      <c r="G709" t="s">
        <v>109</v>
      </c>
      <c r="H709">
        <v>400000</v>
      </c>
      <c r="J709" t="s">
        <v>75</v>
      </c>
      <c r="K709">
        <v>400000</v>
      </c>
      <c r="L709">
        <f t="shared" si="124"/>
        <v>0</v>
      </c>
      <c r="M709">
        <v>2</v>
      </c>
      <c r="N709">
        <f t="shared" si="125"/>
        <v>0</v>
      </c>
      <c r="O709">
        <v>4</v>
      </c>
      <c r="P709">
        <f t="shared" si="123"/>
        <v>1</v>
      </c>
      <c r="Q709">
        <f t="shared" si="126"/>
        <v>1</v>
      </c>
      <c r="R709">
        <f t="shared" si="127"/>
        <v>0</v>
      </c>
      <c r="S709">
        <f t="shared" si="128"/>
        <v>0</v>
      </c>
      <c r="T709">
        <f t="shared" si="129"/>
        <v>0</v>
      </c>
      <c r="U709">
        <f t="shared" si="130"/>
        <v>0</v>
      </c>
      <c r="V709">
        <f t="shared" si="131"/>
        <v>0</v>
      </c>
      <c r="W709">
        <f t="shared" si="132"/>
        <v>0</v>
      </c>
    </row>
    <row r="710" spans="1:23" x14ac:dyDescent="0.45">
      <c r="A710" t="s">
        <v>75</v>
      </c>
      <c r="B710" t="s">
        <v>68</v>
      </c>
      <c r="C710">
        <v>3</v>
      </c>
      <c r="D710" t="s">
        <v>70</v>
      </c>
      <c r="E710">
        <v>5</v>
      </c>
      <c r="F710" t="s">
        <v>8</v>
      </c>
      <c r="G710" t="s">
        <v>110</v>
      </c>
      <c r="H710">
        <v>450000</v>
      </c>
      <c r="J710" t="s">
        <v>75</v>
      </c>
      <c r="K710">
        <v>450000</v>
      </c>
      <c r="L710">
        <f t="shared" si="124"/>
        <v>0</v>
      </c>
      <c r="M710">
        <v>3</v>
      </c>
      <c r="N710">
        <f t="shared" si="125"/>
        <v>1</v>
      </c>
      <c r="O710">
        <v>5</v>
      </c>
      <c r="P710">
        <f t="shared" si="123"/>
        <v>1</v>
      </c>
      <c r="Q710">
        <f t="shared" si="126"/>
        <v>0</v>
      </c>
      <c r="R710">
        <f t="shared" si="127"/>
        <v>1</v>
      </c>
      <c r="S710">
        <f t="shared" si="128"/>
        <v>0</v>
      </c>
      <c r="T710">
        <f t="shared" si="129"/>
        <v>0</v>
      </c>
      <c r="U710">
        <f t="shared" si="130"/>
        <v>0</v>
      </c>
      <c r="V710">
        <f t="shared" si="131"/>
        <v>0</v>
      </c>
      <c r="W710">
        <f t="shared" si="132"/>
        <v>0</v>
      </c>
    </row>
    <row r="711" spans="1:23" x14ac:dyDescent="0.45">
      <c r="A711" t="s">
        <v>75</v>
      </c>
      <c r="B711" t="s">
        <v>68</v>
      </c>
      <c r="C711">
        <v>3</v>
      </c>
      <c r="D711" t="s">
        <v>10</v>
      </c>
      <c r="E711">
        <v>5</v>
      </c>
      <c r="F711" t="s">
        <v>8</v>
      </c>
      <c r="G711" t="s">
        <v>112</v>
      </c>
      <c r="H711">
        <v>384000</v>
      </c>
      <c r="J711" t="s">
        <v>75</v>
      </c>
      <c r="K711">
        <v>384000</v>
      </c>
      <c r="L711">
        <f t="shared" si="124"/>
        <v>0</v>
      </c>
      <c r="M711">
        <v>3</v>
      </c>
      <c r="N711">
        <f t="shared" si="125"/>
        <v>0</v>
      </c>
      <c r="O711">
        <v>5</v>
      </c>
      <c r="P711">
        <f t="shared" si="123"/>
        <v>1</v>
      </c>
      <c r="Q711">
        <f t="shared" si="126"/>
        <v>0</v>
      </c>
      <c r="R711">
        <f t="shared" si="127"/>
        <v>0</v>
      </c>
      <c r="S711">
        <f t="shared" si="128"/>
        <v>0</v>
      </c>
      <c r="T711">
        <f t="shared" si="129"/>
        <v>1</v>
      </c>
      <c r="U711">
        <f t="shared" si="130"/>
        <v>0</v>
      </c>
      <c r="V711">
        <f t="shared" si="131"/>
        <v>0</v>
      </c>
      <c r="W711">
        <f t="shared" si="132"/>
        <v>0</v>
      </c>
    </row>
    <row r="712" spans="1:23" x14ac:dyDescent="0.45">
      <c r="A712" t="s">
        <v>75</v>
      </c>
      <c r="B712" t="s">
        <v>68</v>
      </c>
      <c r="C712">
        <v>2</v>
      </c>
      <c r="D712" t="s">
        <v>10</v>
      </c>
      <c r="E712">
        <v>4</v>
      </c>
      <c r="F712" t="s">
        <v>8</v>
      </c>
      <c r="G712" t="s">
        <v>110</v>
      </c>
      <c r="H712">
        <v>400000</v>
      </c>
      <c r="J712" t="s">
        <v>75</v>
      </c>
      <c r="K712">
        <v>400000</v>
      </c>
      <c r="L712">
        <f t="shared" si="124"/>
        <v>0</v>
      </c>
      <c r="M712">
        <v>2</v>
      </c>
      <c r="N712">
        <f t="shared" si="125"/>
        <v>0</v>
      </c>
      <c r="O712">
        <v>4</v>
      </c>
      <c r="P712">
        <f t="shared" ref="P712:P743" si="133">IF(F712="Public sector",0,1)</f>
        <v>1</v>
      </c>
      <c r="Q712">
        <f t="shared" si="126"/>
        <v>0</v>
      </c>
      <c r="R712">
        <f t="shared" si="127"/>
        <v>1</v>
      </c>
      <c r="S712">
        <f t="shared" si="128"/>
        <v>0</v>
      </c>
      <c r="T712">
        <f t="shared" si="129"/>
        <v>0</v>
      </c>
      <c r="U712">
        <f t="shared" si="130"/>
        <v>0</v>
      </c>
      <c r="V712">
        <f t="shared" si="131"/>
        <v>0</v>
      </c>
      <c r="W712">
        <f t="shared" si="132"/>
        <v>0</v>
      </c>
    </row>
    <row r="713" spans="1:23" x14ac:dyDescent="0.45">
      <c r="A713" t="s">
        <v>75</v>
      </c>
      <c r="B713" t="s">
        <v>68</v>
      </c>
      <c r="C713">
        <v>3</v>
      </c>
      <c r="D713" t="s">
        <v>70</v>
      </c>
      <c r="E713">
        <v>5</v>
      </c>
      <c r="F713" t="s">
        <v>8</v>
      </c>
      <c r="G713" t="s">
        <v>110</v>
      </c>
      <c r="H713">
        <v>525000</v>
      </c>
      <c r="J713" t="s">
        <v>75</v>
      </c>
      <c r="K713">
        <v>525000</v>
      </c>
      <c r="L713">
        <f t="shared" si="124"/>
        <v>0</v>
      </c>
      <c r="M713">
        <v>3</v>
      </c>
      <c r="N713">
        <f t="shared" si="125"/>
        <v>1</v>
      </c>
      <c r="O713">
        <v>5</v>
      </c>
      <c r="P713">
        <f t="shared" si="133"/>
        <v>1</v>
      </c>
      <c r="Q713">
        <f t="shared" si="126"/>
        <v>0</v>
      </c>
      <c r="R713">
        <f t="shared" si="127"/>
        <v>1</v>
      </c>
      <c r="S713">
        <f t="shared" si="128"/>
        <v>0</v>
      </c>
      <c r="T713">
        <f t="shared" si="129"/>
        <v>0</v>
      </c>
      <c r="U713">
        <f t="shared" si="130"/>
        <v>0</v>
      </c>
      <c r="V713">
        <f t="shared" si="131"/>
        <v>0</v>
      </c>
      <c r="W713">
        <f t="shared" si="132"/>
        <v>0</v>
      </c>
    </row>
    <row r="714" spans="1:23" x14ac:dyDescent="0.45">
      <c r="A714" t="s">
        <v>75</v>
      </c>
      <c r="B714" t="s">
        <v>69</v>
      </c>
      <c r="C714">
        <v>2</v>
      </c>
      <c r="D714" t="s">
        <v>70</v>
      </c>
      <c r="E714">
        <v>5</v>
      </c>
      <c r="F714" t="s">
        <v>8</v>
      </c>
      <c r="G714" t="s">
        <v>112</v>
      </c>
      <c r="H714">
        <v>430000</v>
      </c>
      <c r="J714" t="s">
        <v>75</v>
      </c>
      <c r="K714">
        <v>430000</v>
      </c>
      <c r="L714">
        <f t="shared" si="124"/>
        <v>1</v>
      </c>
      <c r="M714">
        <v>2</v>
      </c>
      <c r="N714">
        <f t="shared" si="125"/>
        <v>1</v>
      </c>
      <c r="O714">
        <v>5</v>
      </c>
      <c r="P714">
        <f t="shared" si="133"/>
        <v>1</v>
      </c>
      <c r="Q714">
        <f t="shared" si="126"/>
        <v>0</v>
      </c>
      <c r="R714">
        <f t="shared" si="127"/>
        <v>0</v>
      </c>
      <c r="S714">
        <f t="shared" si="128"/>
        <v>0</v>
      </c>
      <c r="T714">
        <f t="shared" si="129"/>
        <v>1</v>
      </c>
      <c r="U714">
        <f t="shared" si="130"/>
        <v>0</v>
      </c>
      <c r="V714">
        <f t="shared" si="131"/>
        <v>0</v>
      </c>
      <c r="W714">
        <f t="shared" si="132"/>
        <v>0</v>
      </c>
    </row>
    <row r="715" spans="1:23" x14ac:dyDescent="0.45">
      <c r="A715" t="s">
        <v>75</v>
      </c>
      <c r="B715" t="s">
        <v>68</v>
      </c>
      <c r="C715">
        <v>3</v>
      </c>
      <c r="D715" t="s">
        <v>70</v>
      </c>
      <c r="E715">
        <v>4</v>
      </c>
      <c r="F715" t="s">
        <v>8</v>
      </c>
      <c r="G715" t="s">
        <v>112</v>
      </c>
      <c r="H715">
        <v>500000</v>
      </c>
      <c r="J715" t="s">
        <v>75</v>
      </c>
      <c r="K715">
        <v>500000</v>
      </c>
      <c r="L715">
        <f t="shared" si="124"/>
        <v>0</v>
      </c>
      <c r="M715">
        <v>3</v>
      </c>
      <c r="N715">
        <f t="shared" si="125"/>
        <v>1</v>
      </c>
      <c r="O715">
        <v>4</v>
      </c>
      <c r="P715">
        <f t="shared" si="133"/>
        <v>1</v>
      </c>
      <c r="Q715">
        <f t="shared" si="126"/>
        <v>0</v>
      </c>
      <c r="R715">
        <f t="shared" si="127"/>
        <v>0</v>
      </c>
      <c r="S715">
        <f t="shared" si="128"/>
        <v>0</v>
      </c>
      <c r="T715">
        <f t="shared" si="129"/>
        <v>1</v>
      </c>
      <c r="U715">
        <f t="shared" si="130"/>
        <v>0</v>
      </c>
      <c r="V715">
        <f t="shared" si="131"/>
        <v>0</v>
      </c>
      <c r="W715">
        <f t="shared" si="132"/>
        <v>0</v>
      </c>
    </row>
    <row r="716" spans="1:23" x14ac:dyDescent="0.45">
      <c r="A716" t="s">
        <v>75</v>
      </c>
      <c r="B716" t="s">
        <v>68</v>
      </c>
      <c r="C716">
        <v>2</v>
      </c>
      <c r="D716" t="s">
        <v>70</v>
      </c>
      <c r="E716">
        <v>5</v>
      </c>
      <c r="F716" t="s">
        <v>8</v>
      </c>
      <c r="G716" t="s">
        <v>109</v>
      </c>
      <c r="H716">
        <v>440000</v>
      </c>
      <c r="J716" t="s">
        <v>75</v>
      </c>
      <c r="K716">
        <v>440000</v>
      </c>
      <c r="L716">
        <f t="shared" si="124"/>
        <v>0</v>
      </c>
      <c r="M716">
        <v>2</v>
      </c>
      <c r="N716">
        <f t="shared" si="125"/>
        <v>1</v>
      </c>
      <c r="O716">
        <v>5</v>
      </c>
      <c r="P716">
        <f t="shared" si="133"/>
        <v>1</v>
      </c>
      <c r="Q716">
        <f t="shared" si="126"/>
        <v>1</v>
      </c>
      <c r="R716">
        <f t="shared" si="127"/>
        <v>0</v>
      </c>
      <c r="S716">
        <f t="shared" si="128"/>
        <v>0</v>
      </c>
      <c r="T716">
        <f t="shared" si="129"/>
        <v>0</v>
      </c>
      <c r="U716">
        <f t="shared" si="130"/>
        <v>0</v>
      </c>
      <c r="V716">
        <f t="shared" si="131"/>
        <v>0</v>
      </c>
      <c r="W716">
        <f t="shared" si="132"/>
        <v>0</v>
      </c>
    </row>
    <row r="717" spans="1:23" x14ac:dyDescent="0.45">
      <c r="A717" t="s">
        <v>75</v>
      </c>
      <c r="B717" t="s">
        <v>68</v>
      </c>
      <c r="C717">
        <v>3</v>
      </c>
      <c r="D717" t="s">
        <v>70</v>
      </c>
      <c r="E717">
        <v>5</v>
      </c>
      <c r="F717" t="s">
        <v>8</v>
      </c>
      <c r="G717" t="s">
        <v>110</v>
      </c>
      <c r="H717">
        <v>500000</v>
      </c>
      <c r="J717" t="s">
        <v>75</v>
      </c>
      <c r="K717">
        <v>500000</v>
      </c>
      <c r="L717">
        <f t="shared" si="124"/>
        <v>0</v>
      </c>
      <c r="M717">
        <v>3</v>
      </c>
      <c r="N717">
        <f t="shared" si="125"/>
        <v>1</v>
      </c>
      <c r="O717">
        <v>5</v>
      </c>
      <c r="P717">
        <f t="shared" si="133"/>
        <v>1</v>
      </c>
      <c r="Q717">
        <f t="shared" si="126"/>
        <v>0</v>
      </c>
      <c r="R717">
        <f t="shared" si="127"/>
        <v>1</v>
      </c>
      <c r="S717">
        <f t="shared" si="128"/>
        <v>0</v>
      </c>
      <c r="T717">
        <f t="shared" si="129"/>
        <v>0</v>
      </c>
      <c r="U717">
        <f t="shared" si="130"/>
        <v>0</v>
      </c>
      <c r="V717">
        <f t="shared" si="131"/>
        <v>0</v>
      </c>
      <c r="W717">
        <f t="shared" si="132"/>
        <v>0</v>
      </c>
    </row>
    <row r="718" spans="1:23" x14ac:dyDescent="0.45">
      <c r="A718" t="s">
        <v>75</v>
      </c>
      <c r="B718" t="s">
        <v>69</v>
      </c>
      <c r="C718">
        <v>2</v>
      </c>
      <c r="D718" t="s">
        <v>70</v>
      </c>
      <c r="E718">
        <v>5</v>
      </c>
      <c r="F718" t="s">
        <v>8</v>
      </c>
      <c r="G718" t="s">
        <v>110</v>
      </c>
      <c r="H718">
        <v>540000</v>
      </c>
      <c r="J718" t="s">
        <v>75</v>
      </c>
      <c r="K718">
        <v>540000</v>
      </c>
      <c r="L718">
        <f t="shared" si="124"/>
        <v>1</v>
      </c>
      <c r="M718">
        <v>2</v>
      </c>
      <c r="N718">
        <f t="shared" si="125"/>
        <v>1</v>
      </c>
      <c r="O718">
        <v>5</v>
      </c>
      <c r="P718">
        <f t="shared" si="133"/>
        <v>1</v>
      </c>
      <c r="Q718">
        <f t="shared" si="126"/>
        <v>0</v>
      </c>
      <c r="R718">
        <f t="shared" si="127"/>
        <v>1</v>
      </c>
      <c r="S718">
        <f t="shared" si="128"/>
        <v>0</v>
      </c>
      <c r="T718">
        <f t="shared" si="129"/>
        <v>0</v>
      </c>
      <c r="U718">
        <f t="shared" si="130"/>
        <v>0</v>
      </c>
      <c r="V718">
        <f t="shared" si="131"/>
        <v>0</v>
      </c>
      <c r="W718">
        <f t="shared" si="132"/>
        <v>0</v>
      </c>
    </row>
    <row r="719" spans="1:23" x14ac:dyDescent="0.45">
      <c r="A719" t="s">
        <v>75</v>
      </c>
      <c r="B719" t="s">
        <v>68</v>
      </c>
      <c r="C719">
        <v>1</v>
      </c>
      <c r="D719" t="s">
        <v>10</v>
      </c>
      <c r="E719">
        <v>5</v>
      </c>
      <c r="F719" t="s">
        <v>27</v>
      </c>
      <c r="G719" t="s">
        <v>112</v>
      </c>
      <c r="H719">
        <v>360000</v>
      </c>
      <c r="J719" t="s">
        <v>75</v>
      </c>
      <c r="K719">
        <v>360000</v>
      </c>
      <c r="L719">
        <f t="shared" si="124"/>
        <v>0</v>
      </c>
      <c r="M719">
        <v>1</v>
      </c>
      <c r="N719">
        <f t="shared" si="125"/>
        <v>0</v>
      </c>
      <c r="O719">
        <v>5</v>
      </c>
      <c r="P719">
        <f t="shared" si="133"/>
        <v>0</v>
      </c>
      <c r="Q719">
        <f t="shared" si="126"/>
        <v>0</v>
      </c>
      <c r="R719">
        <f t="shared" si="127"/>
        <v>0</v>
      </c>
      <c r="S719">
        <f t="shared" si="128"/>
        <v>0</v>
      </c>
      <c r="T719">
        <f t="shared" si="129"/>
        <v>1</v>
      </c>
      <c r="U719">
        <f t="shared" si="130"/>
        <v>0</v>
      </c>
      <c r="V719">
        <f t="shared" si="131"/>
        <v>0</v>
      </c>
      <c r="W719">
        <f t="shared" si="132"/>
        <v>0</v>
      </c>
    </row>
    <row r="720" spans="1:23" x14ac:dyDescent="0.45">
      <c r="A720" t="s">
        <v>75</v>
      </c>
      <c r="B720" t="s">
        <v>68</v>
      </c>
      <c r="C720">
        <v>3</v>
      </c>
      <c r="D720" t="s">
        <v>10</v>
      </c>
      <c r="E720">
        <v>5</v>
      </c>
      <c r="F720" t="s">
        <v>8</v>
      </c>
      <c r="G720" t="s">
        <v>110</v>
      </c>
      <c r="H720">
        <v>400000</v>
      </c>
      <c r="J720" t="s">
        <v>75</v>
      </c>
      <c r="K720">
        <v>400000</v>
      </c>
      <c r="L720">
        <f t="shared" si="124"/>
        <v>0</v>
      </c>
      <c r="M720">
        <v>3</v>
      </c>
      <c r="N720">
        <f t="shared" si="125"/>
        <v>0</v>
      </c>
      <c r="O720">
        <v>5</v>
      </c>
      <c r="P720">
        <f t="shared" si="133"/>
        <v>1</v>
      </c>
      <c r="Q720">
        <f t="shared" si="126"/>
        <v>0</v>
      </c>
      <c r="R720">
        <f t="shared" si="127"/>
        <v>1</v>
      </c>
      <c r="S720">
        <f t="shared" si="128"/>
        <v>0</v>
      </c>
      <c r="T720">
        <f t="shared" si="129"/>
        <v>0</v>
      </c>
      <c r="U720">
        <f t="shared" si="130"/>
        <v>0</v>
      </c>
      <c r="V720">
        <f t="shared" si="131"/>
        <v>0</v>
      </c>
      <c r="W720">
        <f t="shared" si="132"/>
        <v>0</v>
      </c>
    </row>
    <row r="721" spans="1:23" x14ac:dyDescent="0.45">
      <c r="A721" t="s">
        <v>75</v>
      </c>
      <c r="B721" t="s">
        <v>68</v>
      </c>
      <c r="C721">
        <v>1</v>
      </c>
      <c r="D721" t="s">
        <v>10</v>
      </c>
      <c r="E721">
        <v>5</v>
      </c>
      <c r="F721" t="s">
        <v>8</v>
      </c>
      <c r="G721" t="s">
        <v>110</v>
      </c>
      <c r="H721">
        <v>300000</v>
      </c>
      <c r="J721" t="s">
        <v>75</v>
      </c>
      <c r="K721">
        <v>300000</v>
      </c>
      <c r="L721">
        <f t="shared" si="124"/>
        <v>0</v>
      </c>
      <c r="M721">
        <v>1</v>
      </c>
      <c r="N721">
        <f t="shared" si="125"/>
        <v>0</v>
      </c>
      <c r="O721">
        <v>5</v>
      </c>
      <c r="P721">
        <f t="shared" si="133"/>
        <v>1</v>
      </c>
      <c r="Q721">
        <f t="shared" si="126"/>
        <v>0</v>
      </c>
      <c r="R721">
        <f t="shared" si="127"/>
        <v>1</v>
      </c>
      <c r="S721">
        <f t="shared" si="128"/>
        <v>0</v>
      </c>
      <c r="T721">
        <f t="shared" si="129"/>
        <v>0</v>
      </c>
      <c r="U721">
        <f t="shared" si="130"/>
        <v>0</v>
      </c>
      <c r="V721">
        <f t="shared" si="131"/>
        <v>0</v>
      </c>
      <c r="W721">
        <f t="shared" si="132"/>
        <v>0</v>
      </c>
    </row>
    <row r="722" spans="1:23" x14ac:dyDescent="0.45">
      <c r="A722" t="s">
        <v>75</v>
      </c>
      <c r="B722" t="s">
        <v>68</v>
      </c>
      <c r="C722">
        <v>2</v>
      </c>
      <c r="D722" t="s">
        <v>70</v>
      </c>
      <c r="E722">
        <v>5</v>
      </c>
      <c r="F722" t="s">
        <v>8</v>
      </c>
      <c r="G722" t="s">
        <v>71</v>
      </c>
      <c r="H722">
        <v>500000</v>
      </c>
      <c r="J722" t="s">
        <v>75</v>
      </c>
      <c r="K722">
        <v>500000</v>
      </c>
      <c r="L722">
        <f t="shared" si="124"/>
        <v>0</v>
      </c>
      <c r="M722">
        <v>2</v>
      </c>
      <c r="N722">
        <f t="shared" si="125"/>
        <v>1</v>
      </c>
      <c r="O722">
        <v>5</v>
      </c>
      <c r="P722">
        <f t="shared" si="133"/>
        <v>1</v>
      </c>
      <c r="Q722">
        <f t="shared" si="126"/>
        <v>0</v>
      </c>
      <c r="R722">
        <f t="shared" si="127"/>
        <v>0</v>
      </c>
      <c r="S722">
        <f t="shared" si="128"/>
        <v>0</v>
      </c>
      <c r="T722">
        <f t="shared" si="129"/>
        <v>0</v>
      </c>
      <c r="U722">
        <f t="shared" si="130"/>
        <v>0</v>
      </c>
      <c r="V722">
        <f t="shared" si="131"/>
        <v>0</v>
      </c>
      <c r="W722">
        <f t="shared" si="132"/>
        <v>1</v>
      </c>
    </row>
    <row r="723" spans="1:23" x14ac:dyDescent="0.45">
      <c r="A723" t="s">
        <v>75</v>
      </c>
      <c r="B723" t="s">
        <v>68</v>
      </c>
      <c r="C723">
        <v>3</v>
      </c>
      <c r="D723" t="s">
        <v>70</v>
      </c>
      <c r="E723">
        <v>5</v>
      </c>
      <c r="F723" t="s">
        <v>8</v>
      </c>
      <c r="G723" t="s">
        <v>110</v>
      </c>
      <c r="H723">
        <v>470000</v>
      </c>
      <c r="J723" t="s">
        <v>75</v>
      </c>
      <c r="K723">
        <v>470000</v>
      </c>
      <c r="L723">
        <f t="shared" si="124"/>
        <v>0</v>
      </c>
      <c r="M723">
        <v>3</v>
      </c>
      <c r="N723">
        <f t="shared" si="125"/>
        <v>1</v>
      </c>
      <c r="O723">
        <v>5</v>
      </c>
      <c r="P723">
        <f t="shared" si="133"/>
        <v>1</v>
      </c>
      <c r="Q723">
        <f t="shared" si="126"/>
        <v>0</v>
      </c>
      <c r="R723">
        <f t="shared" si="127"/>
        <v>1</v>
      </c>
      <c r="S723">
        <f t="shared" si="128"/>
        <v>0</v>
      </c>
      <c r="T723">
        <f t="shared" si="129"/>
        <v>0</v>
      </c>
      <c r="U723">
        <f t="shared" si="130"/>
        <v>0</v>
      </c>
      <c r="V723">
        <f t="shared" si="131"/>
        <v>0</v>
      </c>
      <c r="W723">
        <f t="shared" si="132"/>
        <v>0</v>
      </c>
    </row>
    <row r="724" spans="1:23" x14ac:dyDescent="0.45">
      <c r="A724" t="s">
        <v>75</v>
      </c>
      <c r="B724" t="s">
        <v>68</v>
      </c>
      <c r="C724">
        <v>2</v>
      </c>
      <c r="D724" t="s">
        <v>10</v>
      </c>
      <c r="E724">
        <v>5</v>
      </c>
      <c r="F724" t="s">
        <v>8</v>
      </c>
      <c r="G724" t="s">
        <v>109</v>
      </c>
      <c r="H724">
        <v>388000</v>
      </c>
      <c r="J724" t="s">
        <v>75</v>
      </c>
      <c r="K724">
        <v>388000</v>
      </c>
      <c r="L724">
        <f t="shared" si="124"/>
        <v>0</v>
      </c>
      <c r="M724">
        <v>2</v>
      </c>
      <c r="N724">
        <f t="shared" si="125"/>
        <v>0</v>
      </c>
      <c r="O724">
        <v>5</v>
      </c>
      <c r="P724">
        <f t="shared" si="133"/>
        <v>1</v>
      </c>
      <c r="Q724">
        <f t="shared" si="126"/>
        <v>1</v>
      </c>
      <c r="R724">
        <f t="shared" si="127"/>
        <v>0</v>
      </c>
      <c r="S724">
        <f t="shared" si="128"/>
        <v>0</v>
      </c>
      <c r="T724">
        <f t="shared" si="129"/>
        <v>0</v>
      </c>
      <c r="U724">
        <f t="shared" si="130"/>
        <v>0</v>
      </c>
      <c r="V724">
        <f t="shared" si="131"/>
        <v>0</v>
      </c>
      <c r="W724">
        <f t="shared" si="132"/>
        <v>0</v>
      </c>
    </row>
    <row r="725" spans="1:23" x14ac:dyDescent="0.45">
      <c r="A725" t="s">
        <v>75</v>
      </c>
      <c r="B725" t="s">
        <v>69</v>
      </c>
      <c r="C725">
        <v>3</v>
      </c>
      <c r="D725" t="s">
        <v>10</v>
      </c>
      <c r="E725">
        <v>3</v>
      </c>
      <c r="F725" t="s">
        <v>8</v>
      </c>
      <c r="G725" t="s">
        <v>109</v>
      </c>
      <c r="H725">
        <v>350000</v>
      </c>
      <c r="J725" t="s">
        <v>75</v>
      </c>
      <c r="K725">
        <v>350000</v>
      </c>
      <c r="L725">
        <f t="shared" si="124"/>
        <v>1</v>
      </c>
      <c r="M725">
        <v>3</v>
      </c>
      <c r="N725">
        <f t="shared" si="125"/>
        <v>0</v>
      </c>
      <c r="O725">
        <v>3</v>
      </c>
      <c r="P725">
        <f t="shared" si="133"/>
        <v>1</v>
      </c>
      <c r="Q725">
        <f t="shared" si="126"/>
        <v>1</v>
      </c>
      <c r="R725">
        <f t="shared" si="127"/>
        <v>0</v>
      </c>
      <c r="S725">
        <f t="shared" si="128"/>
        <v>0</v>
      </c>
      <c r="T725">
        <f t="shared" si="129"/>
        <v>0</v>
      </c>
      <c r="U725">
        <f t="shared" si="130"/>
        <v>0</v>
      </c>
      <c r="V725">
        <f t="shared" si="131"/>
        <v>0</v>
      </c>
      <c r="W725">
        <f t="shared" si="132"/>
        <v>0</v>
      </c>
    </row>
    <row r="726" spans="1:23" x14ac:dyDescent="0.45">
      <c r="A726" t="s">
        <v>75</v>
      </c>
      <c r="B726" t="s">
        <v>69</v>
      </c>
      <c r="C726">
        <v>3</v>
      </c>
      <c r="D726" t="s">
        <v>70</v>
      </c>
      <c r="E726">
        <v>5</v>
      </c>
      <c r="F726" t="s">
        <v>8</v>
      </c>
      <c r="G726" t="s">
        <v>112</v>
      </c>
      <c r="H726">
        <v>450000</v>
      </c>
      <c r="J726" t="s">
        <v>75</v>
      </c>
      <c r="K726">
        <v>450000</v>
      </c>
      <c r="L726">
        <f t="shared" si="124"/>
        <v>1</v>
      </c>
      <c r="M726">
        <v>3</v>
      </c>
      <c r="N726">
        <f t="shared" si="125"/>
        <v>1</v>
      </c>
      <c r="O726">
        <v>5</v>
      </c>
      <c r="P726">
        <f t="shared" si="133"/>
        <v>1</v>
      </c>
      <c r="Q726">
        <f t="shared" si="126"/>
        <v>0</v>
      </c>
      <c r="R726">
        <f t="shared" si="127"/>
        <v>0</v>
      </c>
      <c r="S726">
        <f t="shared" si="128"/>
        <v>0</v>
      </c>
      <c r="T726">
        <f t="shared" si="129"/>
        <v>1</v>
      </c>
      <c r="U726">
        <f t="shared" si="130"/>
        <v>0</v>
      </c>
      <c r="V726">
        <f t="shared" si="131"/>
        <v>0</v>
      </c>
      <c r="W726">
        <f t="shared" si="132"/>
        <v>0</v>
      </c>
    </row>
    <row r="727" spans="1:23" x14ac:dyDescent="0.45">
      <c r="A727" t="s">
        <v>75</v>
      </c>
      <c r="B727" t="s">
        <v>69</v>
      </c>
      <c r="C727">
        <v>3</v>
      </c>
      <c r="D727" t="s">
        <v>10</v>
      </c>
      <c r="E727">
        <v>4</v>
      </c>
      <c r="F727" t="s">
        <v>8</v>
      </c>
      <c r="G727" t="s">
        <v>109</v>
      </c>
      <c r="H727">
        <v>420000</v>
      </c>
      <c r="J727" t="s">
        <v>75</v>
      </c>
      <c r="K727">
        <v>420000</v>
      </c>
      <c r="L727">
        <f t="shared" si="124"/>
        <v>1</v>
      </c>
      <c r="M727">
        <v>3</v>
      </c>
      <c r="N727">
        <f t="shared" si="125"/>
        <v>0</v>
      </c>
      <c r="O727">
        <v>4</v>
      </c>
      <c r="P727">
        <f t="shared" si="133"/>
        <v>1</v>
      </c>
      <c r="Q727">
        <f t="shared" si="126"/>
        <v>1</v>
      </c>
      <c r="R727">
        <f t="shared" si="127"/>
        <v>0</v>
      </c>
      <c r="S727">
        <f t="shared" si="128"/>
        <v>0</v>
      </c>
      <c r="T727">
        <f t="shared" si="129"/>
        <v>0</v>
      </c>
      <c r="U727">
        <f t="shared" si="130"/>
        <v>0</v>
      </c>
      <c r="V727">
        <f t="shared" si="131"/>
        <v>0</v>
      </c>
      <c r="W727">
        <f t="shared" si="132"/>
        <v>0</v>
      </c>
    </row>
    <row r="728" spans="1:23" x14ac:dyDescent="0.45">
      <c r="A728" t="s">
        <v>75</v>
      </c>
      <c r="B728" t="s">
        <v>68</v>
      </c>
      <c r="C728">
        <v>1</v>
      </c>
      <c r="D728" t="s">
        <v>10</v>
      </c>
      <c r="E728">
        <v>3</v>
      </c>
      <c r="F728" t="s">
        <v>8</v>
      </c>
      <c r="G728" t="s">
        <v>109</v>
      </c>
      <c r="H728">
        <v>350000</v>
      </c>
      <c r="J728" t="s">
        <v>75</v>
      </c>
      <c r="K728">
        <v>350000</v>
      </c>
      <c r="L728">
        <f t="shared" si="124"/>
        <v>0</v>
      </c>
      <c r="M728">
        <v>1</v>
      </c>
      <c r="N728">
        <f t="shared" si="125"/>
        <v>0</v>
      </c>
      <c r="O728">
        <v>3</v>
      </c>
      <c r="P728">
        <f t="shared" si="133"/>
        <v>1</v>
      </c>
      <c r="Q728">
        <f t="shared" si="126"/>
        <v>1</v>
      </c>
      <c r="R728">
        <f t="shared" si="127"/>
        <v>0</v>
      </c>
      <c r="S728">
        <f t="shared" si="128"/>
        <v>0</v>
      </c>
      <c r="T728">
        <f t="shared" si="129"/>
        <v>0</v>
      </c>
      <c r="U728">
        <f t="shared" si="130"/>
        <v>0</v>
      </c>
      <c r="V728">
        <f t="shared" si="131"/>
        <v>0</v>
      </c>
      <c r="W728">
        <f t="shared" si="132"/>
        <v>0</v>
      </c>
    </row>
    <row r="729" spans="1:23" x14ac:dyDescent="0.45">
      <c r="A729" t="s">
        <v>75</v>
      </c>
      <c r="B729" t="s">
        <v>69</v>
      </c>
      <c r="C729">
        <v>3</v>
      </c>
      <c r="D729" t="s">
        <v>70</v>
      </c>
      <c r="E729">
        <v>5</v>
      </c>
      <c r="F729" t="s">
        <v>8</v>
      </c>
      <c r="G729" t="s">
        <v>109</v>
      </c>
      <c r="H729">
        <v>449999</v>
      </c>
      <c r="J729" t="s">
        <v>75</v>
      </c>
      <c r="K729">
        <v>449999</v>
      </c>
      <c r="L729">
        <f t="shared" si="124"/>
        <v>1</v>
      </c>
      <c r="M729">
        <v>3</v>
      </c>
      <c r="N729">
        <f t="shared" si="125"/>
        <v>1</v>
      </c>
      <c r="O729">
        <v>5</v>
      </c>
      <c r="P729">
        <f t="shared" si="133"/>
        <v>1</v>
      </c>
      <c r="Q729">
        <f t="shared" si="126"/>
        <v>1</v>
      </c>
      <c r="R729">
        <f t="shared" si="127"/>
        <v>0</v>
      </c>
      <c r="S729">
        <f t="shared" si="128"/>
        <v>0</v>
      </c>
      <c r="T729">
        <f t="shared" si="129"/>
        <v>0</v>
      </c>
      <c r="U729">
        <f t="shared" si="130"/>
        <v>0</v>
      </c>
      <c r="V729">
        <f t="shared" si="131"/>
        <v>0</v>
      </c>
      <c r="W729">
        <f t="shared" si="132"/>
        <v>0</v>
      </c>
    </row>
    <row r="730" spans="1:23" x14ac:dyDescent="0.45">
      <c r="A730" t="s">
        <v>75</v>
      </c>
      <c r="B730" t="s">
        <v>69</v>
      </c>
      <c r="C730">
        <v>1</v>
      </c>
      <c r="D730" t="s">
        <v>10</v>
      </c>
      <c r="E730">
        <v>5</v>
      </c>
      <c r="F730" t="s">
        <v>8</v>
      </c>
      <c r="G730" t="s">
        <v>109</v>
      </c>
      <c r="H730">
        <v>412000</v>
      </c>
      <c r="J730" t="s">
        <v>75</v>
      </c>
      <c r="K730">
        <v>412000</v>
      </c>
      <c r="L730">
        <f t="shared" si="124"/>
        <v>1</v>
      </c>
      <c r="M730">
        <v>1</v>
      </c>
      <c r="N730">
        <f t="shared" si="125"/>
        <v>0</v>
      </c>
      <c r="O730">
        <v>5</v>
      </c>
      <c r="P730">
        <f t="shared" si="133"/>
        <v>1</v>
      </c>
      <c r="Q730">
        <f t="shared" si="126"/>
        <v>1</v>
      </c>
      <c r="R730">
        <f t="shared" si="127"/>
        <v>0</v>
      </c>
      <c r="S730">
        <f t="shared" si="128"/>
        <v>0</v>
      </c>
      <c r="T730">
        <f t="shared" si="129"/>
        <v>0</v>
      </c>
      <c r="U730">
        <f t="shared" si="130"/>
        <v>0</v>
      </c>
      <c r="V730">
        <f t="shared" si="131"/>
        <v>0</v>
      </c>
      <c r="W730">
        <f t="shared" si="132"/>
        <v>0</v>
      </c>
    </row>
    <row r="731" spans="1:23" x14ac:dyDescent="0.45">
      <c r="A731" t="s">
        <v>75</v>
      </c>
      <c r="B731" t="s">
        <v>69</v>
      </c>
      <c r="C731">
        <v>3</v>
      </c>
      <c r="D731" t="s">
        <v>70</v>
      </c>
      <c r="E731">
        <v>5</v>
      </c>
      <c r="F731" t="s">
        <v>8</v>
      </c>
      <c r="G731" t="s">
        <v>112</v>
      </c>
      <c r="H731">
        <v>470000</v>
      </c>
      <c r="J731" t="s">
        <v>75</v>
      </c>
      <c r="K731">
        <v>470000</v>
      </c>
      <c r="L731">
        <f t="shared" si="124"/>
        <v>1</v>
      </c>
      <c r="M731">
        <v>3</v>
      </c>
      <c r="N731">
        <f t="shared" si="125"/>
        <v>1</v>
      </c>
      <c r="O731">
        <v>5</v>
      </c>
      <c r="P731">
        <f t="shared" si="133"/>
        <v>1</v>
      </c>
      <c r="Q731">
        <f t="shared" si="126"/>
        <v>0</v>
      </c>
      <c r="R731">
        <f t="shared" si="127"/>
        <v>0</v>
      </c>
      <c r="S731">
        <f t="shared" si="128"/>
        <v>0</v>
      </c>
      <c r="T731">
        <f t="shared" si="129"/>
        <v>1</v>
      </c>
      <c r="U731">
        <f t="shared" si="130"/>
        <v>0</v>
      </c>
      <c r="V731">
        <f t="shared" si="131"/>
        <v>0</v>
      </c>
      <c r="W731">
        <f t="shared" si="132"/>
        <v>0</v>
      </c>
    </row>
    <row r="732" spans="1:23" x14ac:dyDescent="0.45">
      <c r="A732" t="s">
        <v>75</v>
      </c>
      <c r="B732" t="s">
        <v>69</v>
      </c>
      <c r="C732">
        <v>2</v>
      </c>
      <c r="D732" t="s">
        <v>70</v>
      </c>
      <c r="E732">
        <v>6</v>
      </c>
      <c r="F732" t="s">
        <v>8</v>
      </c>
      <c r="G732" t="s">
        <v>109</v>
      </c>
      <c r="H732">
        <v>520000</v>
      </c>
      <c r="J732" t="s">
        <v>75</v>
      </c>
      <c r="K732">
        <v>520000</v>
      </c>
      <c r="L732">
        <f t="shared" si="124"/>
        <v>1</v>
      </c>
      <c r="M732">
        <v>2</v>
      </c>
      <c r="N732">
        <f t="shared" si="125"/>
        <v>1</v>
      </c>
      <c r="O732">
        <v>6</v>
      </c>
      <c r="P732">
        <f t="shared" si="133"/>
        <v>1</v>
      </c>
      <c r="Q732">
        <f t="shared" si="126"/>
        <v>1</v>
      </c>
      <c r="R732">
        <f t="shared" si="127"/>
        <v>0</v>
      </c>
      <c r="S732">
        <f t="shared" si="128"/>
        <v>0</v>
      </c>
      <c r="T732">
        <f t="shared" si="129"/>
        <v>0</v>
      </c>
      <c r="U732">
        <f t="shared" si="130"/>
        <v>0</v>
      </c>
      <c r="V732">
        <f t="shared" si="131"/>
        <v>0</v>
      </c>
      <c r="W732">
        <f t="shared" si="132"/>
        <v>0</v>
      </c>
    </row>
    <row r="733" spans="1:23" x14ac:dyDescent="0.45">
      <c r="A733" t="s">
        <v>75</v>
      </c>
      <c r="B733" t="s">
        <v>69</v>
      </c>
      <c r="C733">
        <v>4</v>
      </c>
      <c r="D733" t="s">
        <v>70</v>
      </c>
      <c r="E733">
        <v>5</v>
      </c>
      <c r="F733" t="s">
        <v>8</v>
      </c>
      <c r="G733" t="s">
        <v>109</v>
      </c>
      <c r="H733">
        <v>450000</v>
      </c>
      <c r="J733" t="s">
        <v>75</v>
      </c>
      <c r="K733">
        <v>450000</v>
      </c>
      <c r="L733">
        <f t="shared" si="124"/>
        <v>1</v>
      </c>
      <c r="M733">
        <v>4</v>
      </c>
      <c r="N733">
        <f t="shared" si="125"/>
        <v>1</v>
      </c>
      <c r="O733">
        <v>5</v>
      </c>
      <c r="P733">
        <f t="shared" si="133"/>
        <v>1</v>
      </c>
      <c r="Q733">
        <f t="shared" si="126"/>
        <v>1</v>
      </c>
      <c r="R733">
        <f t="shared" si="127"/>
        <v>0</v>
      </c>
      <c r="S733">
        <f t="shared" si="128"/>
        <v>0</v>
      </c>
      <c r="T733">
        <f t="shared" si="129"/>
        <v>0</v>
      </c>
      <c r="U733">
        <f t="shared" si="130"/>
        <v>0</v>
      </c>
      <c r="V733">
        <f t="shared" si="131"/>
        <v>0</v>
      </c>
      <c r="W733">
        <f t="shared" si="132"/>
        <v>0</v>
      </c>
    </row>
    <row r="734" spans="1:23" x14ac:dyDescent="0.45">
      <c r="A734" t="s">
        <v>75</v>
      </c>
      <c r="B734" t="s">
        <v>68</v>
      </c>
      <c r="C734">
        <v>2</v>
      </c>
      <c r="D734" t="s">
        <v>10</v>
      </c>
      <c r="E734">
        <v>4</v>
      </c>
      <c r="F734" t="s">
        <v>8</v>
      </c>
      <c r="G734" t="s">
        <v>110</v>
      </c>
      <c r="H734">
        <v>340000</v>
      </c>
      <c r="J734" t="s">
        <v>75</v>
      </c>
      <c r="K734">
        <v>340000</v>
      </c>
      <c r="L734">
        <f t="shared" si="124"/>
        <v>0</v>
      </c>
      <c r="M734">
        <v>2</v>
      </c>
      <c r="N734">
        <f t="shared" si="125"/>
        <v>0</v>
      </c>
      <c r="O734">
        <v>4</v>
      </c>
      <c r="P734">
        <f t="shared" si="133"/>
        <v>1</v>
      </c>
      <c r="Q734">
        <f t="shared" si="126"/>
        <v>0</v>
      </c>
      <c r="R734">
        <f t="shared" si="127"/>
        <v>1</v>
      </c>
      <c r="S734">
        <f t="shared" si="128"/>
        <v>0</v>
      </c>
      <c r="T734">
        <f t="shared" si="129"/>
        <v>0</v>
      </c>
      <c r="U734">
        <f t="shared" si="130"/>
        <v>0</v>
      </c>
      <c r="V734">
        <f t="shared" si="131"/>
        <v>0</v>
      </c>
      <c r="W734">
        <f t="shared" si="132"/>
        <v>0</v>
      </c>
    </row>
    <row r="735" spans="1:23" x14ac:dyDescent="0.45">
      <c r="A735" t="s">
        <v>75</v>
      </c>
      <c r="B735" t="s">
        <v>68</v>
      </c>
      <c r="C735">
        <v>2</v>
      </c>
      <c r="D735" t="s">
        <v>70</v>
      </c>
      <c r="E735">
        <v>6</v>
      </c>
      <c r="F735" t="s">
        <v>8</v>
      </c>
      <c r="G735" t="s">
        <v>110</v>
      </c>
      <c r="H735">
        <v>500000</v>
      </c>
      <c r="J735" t="s">
        <v>75</v>
      </c>
      <c r="K735">
        <v>500000</v>
      </c>
      <c r="L735">
        <f t="shared" si="124"/>
        <v>0</v>
      </c>
      <c r="M735">
        <v>2</v>
      </c>
      <c r="N735">
        <f t="shared" si="125"/>
        <v>1</v>
      </c>
      <c r="O735">
        <v>6</v>
      </c>
      <c r="P735">
        <f t="shared" si="133"/>
        <v>1</v>
      </c>
      <c r="Q735">
        <f t="shared" si="126"/>
        <v>0</v>
      </c>
      <c r="R735">
        <f t="shared" si="127"/>
        <v>1</v>
      </c>
      <c r="S735">
        <f t="shared" si="128"/>
        <v>0</v>
      </c>
      <c r="T735">
        <f t="shared" si="129"/>
        <v>0</v>
      </c>
      <c r="U735">
        <f t="shared" si="130"/>
        <v>0</v>
      </c>
      <c r="V735">
        <f t="shared" si="131"/>
        <v>0</v>
      </c>
      <c r="W735">
        <f t="shared" si="132"/>
        <v>0</v>
      </c>
    </row>
    <row r="736" spans="1:23" x14ac:dyDescent="0.45">
      <c r="A736" t="s">
        <v>75</v>
      </c>
      <c r="B736" t="s">
        <v>68</v>
      </c>
      <c r="C736">
        <v>4</v>
      </c>
      <c r="D736" t="s">
        <v>70</v>
      </c>
      <c r="E736">
        <v>5</v>
      </c>
      <c r="F736" t="s">
        <v>8</v>
      </c>
      <c r="G736" t="s">
        <v>71</v>
      </c>
      <c r="H736">
        <v>90000</v>
      </c>
      <c r="J736" t="s">
        <v>75</v>
      </c>
      <c r="K736">
        <v>90000</v>
      </c>
      <c r="L736">
        <f t="shared" si="124"/>
        <v>0</v>
      </c>
      <c r="M736">
        <v>4</v>
      </c>
      <c r="N736">
        <f t="shared" si="125"/>
        <v>1</v>
      </c>
      <c r="O736">
        <v>5</v>
      </c>
      <c r="P736">
        <f t="shared" si="133"/>
        <v>1</v>
      </c>
      <c r="Q736">
        <f t="shared" si="126"/>
        <v>0</v>
      </c>
      <c r="R736">
        <f t="shared" si="127"/>
        <v>0</v>
      </c>
      <c r="S736">
        <f t="shared" si="128"/>
        <v>0</v>
      </c>
      <c r="T736">
        <f t="shared" si="129"/>
        <v>0</v>
      </c>
      <c r="U736">
        <f t="shared" si="130"/>
        <v>0</v>
      </c>
      <c r="V736">
        <f t="shared" si="131"/>
        <v>0</v>
      </c>
      <c r="W736">
        <f t="shared" si="132"/>
        <v>1</v>
      </c>
    </row>
    <row r="737" spans="1:23" x14ac:dyDescent="0.45">
      <c r="A737" t="s">
        <v>75</v>
      </c>
      <c r="B737" t="s">
        <v>69</v>
      </c>
      <c r="C737">
        <v>1</v>
      </c>
      <c r="D737" t="s">
        <v>10</v>
      </c>
      <c r="E737">
        <v>5</v>
      </c>
      <c r="F737" t="s">
        <v>8</v>
      </c>
      <c r="G737" t="s">
        <v>112</v>
      </c>
      <c r="H737">
        <v>360000</v>
      </c>
      <c r="J737" t="s">
        <v>75</v>
      </c>
      <c r="K737">
        <v>360000</v>
      </c>
      <c r="L737">
        <f t="shared" si="124"/>
        <v>1</v>
      </c>
      <c r="M737">
        <v>1</v>
      </c>
      <c r="N737">
        <f t="shared" si="125"/>
        <v>0</v>
      </c>
      <c r="O737">
        <v>5</v>
      </c>
      <c r="P737">
        <f t="shared" si="133"/>
        <v>1</v>
      </c>
      <c r="Q737">
        <f t="shared" si="126"/>
        <v>0</v>
      </c>
      <c r="R737">
        <f t="shared" si="127"/>
        <v>0</v>
      </c>
      <c r="S737">
        <f t="shared" si="128"/>
        <v>0</v>
      </c>
      <c r="T737">
        <f t="shared" si="129"/>
        <v>1</v>
      </c>
      <c r="U737">
        <f t="shared" si="130"/>
        <v>0</v>
      </c>
      <c r="V737">
        <f t="shared" si="131"/>
        <v>0</v>
      </c>
      <c r="W737">
        <f t="shared" si="132"/>
        <v>0</v>
      </c>
    </row>
    <row r="738" spans="1:23" x14ac:dyDescent="0.45">
      <c r="A738" t="s">
        <v>75</v>
      </c>
      <c r="B738" t="s">
        <v>69</v>
      </c>
      <c r="C738">
        <v>3</v>
      </c>
      <c r="D738" t="s">
        <v>70</v>
      </c>
      <c r="E738">
        <v>5</v>
      </c>
      <c r="F738" t="s">
        <v>8</v>
      </c>
      <c r="G738" t="s">
        <v>112</v>
      </c>
      <c r="H738">
        <v>470000</v>
      </c>
      <c r="J738" t="s">
        <v>75</v>
      </c>
      <c r="K738">
        <v>470000</v>
      </c>
      <c r="L738">
        <f t="shared" si="124"/>
        <v>1</v>
      </c>
      <c r="M738">
        <v>3</v>
      </c>
      <c r="N738">
        <f t="shared" si="125"/>
        <v>1</v>
      </c>
      <c r="O738">
        <v>5</v>
      </c>
      <c r="P738">
        <f t="shared" si="133"/>
        <v>1</v>
      </c>
      <c r="Q738">
        <f t="shared" si="126"/>
        <v>0</v>
      </c>
      <c r="R738">
        <f t="shared" si="127"/>
        <v>0</v>
      </c>
      <c r="S738">
        <f t="shared" si="128"/>
        <v>0</v>
      </c>
      <c r="T738">
        <f t="shared" si="129"/>
        <v>1</v>
      </c>
      <c r="U738">
        <f t="shared" si="130"/>
        <v>0</v>
      </c>
      <c r="V738">
        <f t="shared" si="131"/>
        <v>0</v>
      </c>
      <c r="W738">
        <f t="shared" si="132"/>
        <v>0</v>
      </c>
    </row>
    <row r="739" spans="1:23" x14ac:dyDescent="0.45">
      <c r="A739" t="s">
        <v>75</v>
      </c>
      <c r="B739" t="s">
        <v>69</v>
      </c>
      <c r="C739">
        <v>1</v>
      </c>
      <c r="D739" t="s">
        <v>10</v>
      </c>
      <c r="E739">
        <v>5</v>
      </c>
      <c r="F739" t="s">
        <v>8</v>
      </c>
      <c r="G739" t="s">
        <v>109</v>
      </c>
      <c r="H739">
        <v>450000</v>
      </c>
      <c r="J739" t="s">
        <v>75</v>
      </c>
      <c r="K739">
        <v>450000</v>
      </c>
      <c r="L739">
        <f t="shared" si="124"/>
        <v>1</v>
      </c>
      <c r="M739">
        <v>1</v>
      </c>
      <c r="N739">
        <f t="shared" si="125"/>
        <v>0</v>
      </c>
      <c r="O739">
        <v>5</v>
      </c>
      <c r="P739">
        <f t="shared" si="133"/>
        <v>1</v>
      </c>
      <c r="Q739">
        <f t="shared" si="126"/>
        <v>1</v>
      </c>
      <c r="R739">
        <f t="shared" si="127"/>
        <v>0</v>
      </c>
      <c r="S739">
        <f t="shared" si="128"/>
        <v>0</v>
      </c>
      <c r="T739">
        <f t="shared" si="129"/>
        <v>0</v>
      </c>
      <c r="U739">
        <f t="shared" si="130"/>
        <v>0</v>
      </c>
      <c r="V739">
        <f t="shared" si="131"/>
        <v>0</v>
      </c>
      <c r="W739">
        <f t="shared" si="132"/>
        <v>0</v>
      </c>
    </row>
    <row r="740" spans="1:23" x14ac:dyDescent="0.45">
      <c r="A740" t="s">
        <v>75</v>
      </c>
      <c r="B740" t="s">
        <v>69</v>
      </c>
      <c r="C740">
        <v>2</v>
      </c>
      <c r="D740" t="s">
        <v>10</v>
      </c>
      <c r="E740">
        <v>4</v>
      </c>
      <c r="F740" t="s">
        <v>8</v>
      </c>
      <c r="G740" t="s">
        <v>109</v>
      </c>
      <c r="H740">
        <v>360000</v>
      </c>
      <c r="J740" t="s">
        <v>75</v>
      </c>
      <c r="K740">
        <v>360000</v>
      </c>
      <c r="L740">
        <f t="shared" si="124"/>
        <v>1</v>
      </c>
      <c r="M740">
        <v>2</v>
      </c>
      <c r="N740">
        <f t="shared" si="125"/>
        <v>0</v>
      </c>
      <c r="O740">
        <v>4</v>
      </c>
      <c r="P740">
        <f t="shared" si="133"/>
        <v>1</v>
      </c>
      <c r="Q740">
        <f t="shared" si="126"/>
        <v>1</v>
      </c>
      <c r="R740">
        <f t="shared" si="127"/>
        <v>0</v>
      </c>
      <c r="S740">
        <f t="shared" si="128"/>
        <v>0</v>
      </c>
      <c r="T740">
        <f t="shared" si="129"/>
        <v>0</v>
      </c>
      <c r="U740">
        <f t="shared" si="130"/>
        <v>0</v>
      </c>
      <c r="V740">
        <f t="shared" si="131"/>
        <v>0</v>
      </c>
      <c r="W740">
        <f t="shared" si="132"/>
        <v>0</v>
      </c>
    </row>
    <row r="741" spans="1:23" x14ac:dyDescent="0.45">
      <c r="A741" t="s">
        <v>75</v>
      </c>
      <c r="B741" t="s">
        <v>69</v>
      </c>
      <c r="C741">
        <v>2</v>
      </c>
      <c r="D741" t="s">
        <v>70</v>
      </c>
      <c r="E741">
        <v>6</v>
      </c>
      <c r="F741" t="s">
        <v>8</v>
      </c>
      <c r="G741" t="s">
        <v>113</v>
      </c>
      <c r="H741">
        <v>550000</v>
      </c>
      <c r="J741" t="s">
        <v>75</v>
      </c>
      <c r="K741">
        <v>550000</v>
      </c>
      <c r="L741">
        <f t="shared" si="124"/>
        <v>1</v>
      </c>
      <c r="M741">
        <v>2</v>
      </c>
      <c r="N741">
        <f t="shared" si="125"/>
        <v>1</v>
      </c>
      <c r="O741">
        <v>6</v>
      </c>
      <c r="P741">
        <f t="shared" si="133"/>
        <v>1</v>
      </c>
      <c r="Q741">
        <f t="shared" si="126"/>
        <v>0</v>
      </c>
      <c r="R741">
        <f t="shared" si="127"/>
        <v>0</v>
      </c>
      <c r="S741">
        <f t="shared" si="128"/>
        <v>0</v>
      </c>
      <c r="T741">
        <f t="shared" si="129"/>
        <v>0</v>
      </c>
      <c r="U741">
        <f t="shared" si="130"/>
        <v>1</v>
      </c>
      <c r="V741">
        <f t="shared" si="131"/>
        <v>0</v>
      </c>
      <c r="W741">
        <f t="shared" si="132"/>
        <v>0</v>
      </c>
    </row>
    <row r="742" spans="1:23" x14ac:dyDescent="0.45">
      <c r="A742" t="s">
        <v>75</v>
      </c>
      <c r="B742" t="s">
        <v>68</v>
      </c>
      <c r="C742">
        <v>5</v>
      </c>
      <c r="D742" t="s">
        <v>70</v>
      </c>
      <c r="E742">
        <v>4</v>
      </c>
      <c r="F742" t="s">
        <v>8</v>
      </c>
      <c r="G742" t="s">
        <v>113</v>
      </c>
      <c r="H742">
        <v>480000</v>
      </c>
      <c r="J742" t="s">
        <v>75</v>
      </c>
      <c r="K742">
        <v>480000</v>
      </c>
      <c r="L742">
        <f t="shared" si="124"/>
        <v>0</v>
      </c>
      <c r="M742">
        <v>5</v>
      </c>
      <c r="N742">
        <f t="shared" si="125"/>
        <v>1</v>
      </c>
      <c r="O742">
        <v>4</v>
      </c>
      <c r="P742">
        <f t="shared" si="133"/>
        <v>1</v>
      </c>
      <c r="Q742">
        <f t="shared" si="126"/>
        <v>0</v>
      </c>
      <c r="R742">
        <f t="shared" si="127"/>
        <v>0</v>
      </c>
      <c r="S742">
        <f t="shared" si="128"/>
        <v>0</v>
      </c>
      <c r="T742">
        <f t="shared" si="129"/>
        <v>0</v>
      </c>
      <c r="U742">
        <f t="shared" si="130"/>
        <v>1</v>
      </c>
      <c r="V742">
        <f t="shared" si="131"/>
        <v>0</v>
      </c>
      <c r="W742">
        <f t="shared" si="132"/>
        <v>0</v>
      </c>
    </row>
    <row r="743" spans="1:23" x14ac:dyDescent="0.45">
      <c r="A743" t="s">
        <v>75</v>
      </c>
      <c r="B743" t="s">
        <v>69</v>
      </c>
      <c r="C743">
        <v>3</v>
      </c>
      <c r="D743" t="s">
        <v>10</v>
      </c>
      <c r="E743">
        <v>2</v>
      </c>
      <c r="F743" t="s">
        <v>8</v>
      </c>
      <c r="G743" t="s">
        <v>110</v>
      </c>
      <c r="H743">
        <v>240000</v>
      </c>
      <c r="J743" t="s">
        <v>75</v>
      </c>
      <c r="K743">
        <v>240000</v>
      </c>
      <c r="L743">
        <f t="shared" si="124"/>
        <v>1</v>
      </c>
      <c r="M743">
        <v>3</v>
      </c>
      <c r="N743">
        <f t="shared" si="125"/>
        <v>0</v>
      </c>
      <c r="O743">
        <v>2</v>
      </c>
      <c r="P743">
        <f t="shared" si="133"/>
        <v>1</v>
      </c>
      <c r="Q743">
        <f t="shared" si="126"/>
        <v>0</v>
      </c>
      <c r="R743">
        <f t="shared" si="127"/>
        <v>1</v>
      </c>
      <c r="S743">
        <f t="shared" si="128"/>
        <v>0</v>
      </c>
      <c r="T743">
        <f t="shared" si="129"/>
        <v>0</v>
      </c>
      <c r="U743">
        <f t="shared" si="130"/>
        <v>0</v>
      </c>
      <c r="V743">
        <f t="shared" si="131"/>
        <v>0</v>
      </c>
      <c r="W743">
        <f t="shared" si="132"/>
        <v>0</v>
      </c>
    </row>
    <row r="744" spans="1:23" x14ac:dyDescent="0.45">
      <c r="A744" t="s">
        <v>75</v>
      </c>
      <c r="B744" t="s">
        <v>69</v>
      </c>
      <c r="C744">
        <v>2</v>
      </c>
      <c r="D744" t="s">
        <v>10</v>
      </c>
      <c r="E744">
        <v>5</v>
      </c>
      <c r="F744" t="s">
        <v>8</v>
      </c>
      <c r="G744" t="s">
        <v>71</v>
      </c>
      <c r="H744">
        <v>470000</v>
      </c>
      <c r="J744" t="s">
        <v>75</v>
      </c>
      <c r="K744">
        <v>470000</v>
      </c>
      <c r="L744">
        <f t="shared" si="124"/>
        <v>1</v>
      </c>
      <c r="M744">
        <v>2</v>
      </c>
      <c r="N744">
        <f t="shared" si="125"/>
        <v>0</v>
      </c>
      <c r="O744">
        <v>5</v>
      </c>
      <c r="P744">
        <f t="shared" ref="P744:P766" si="134">IF(F744="Public sector",0,1)</f>
        <v>1</v>
      </c>
      <c r="Q744">
        <f t="shared" si="126"/>
        <v>0</v>
      </c>
      <c r="R744">
        <f t="shared" si="127"/>
        <v>0</v>
      </c>
      <c r="S744">
        <f t="shared" si="128"/>
        <v>0</v>
      </c>
      <c r="T744">
        <f t="shared" si="129"/>
        <v>0</v>
      </c>
      <c r="U744">
        <f t="shared" si="130"/>
        <v>0</v>
      </c>
      <c r="V744">
        <f t="shared" si="131"/>
        <v>0</v>
      </c>
      <c r="W744">
        <f t="shared" si="132"/>
        <v>1</v>
      </c>
    </row>
    <row r="745" spans="1:23" x14ac:dyDescent="0.45">
      <c r="A745" t="s">
        <v>75</v>
      </c>
      <c r="B745" t="s">
        <v>68</v>
      </c>
      <c r="C745">
        <v>2</v>
      </c>
      <c r="D745" t="s">
        <v>70</v>
      </c>
      <c r="E745">
        <v>5</v>
      </c>
      <c r="F745" t="s">
        <v>27</v>
      </c>
      <c r="G745" t="s">
        <v>111</v>
      </c>
      <c r="H745">
        <v>480000</v>
      </c>
      <c r="J745" t="s">
        <v>75</v>
      </c>
      <c r="K745">
        <v>480000</v>
      </c>
      <c r="L745">
        <f t="shared" si="124"/>
        <v>0</v>
      </c>
      <c r="M745">
        <v>2</v>
      </c>
      <c r="N745">
        <f t="shared" si="125"/>
        <v>1</v>
      </c>
      <c r="O745">
        <v>5</v>
      </c>
      <c r="P745">
        <f t="shared" si="134"/>
        <v>0</v>
      </c>
      <c r="Q745">
        <f t="shared" si="126"/>
        <v>0</v>
      </c>
      <c r="R745">
        <f t="shared" si="127"/>
        <v>0</v>
      </c>
      <c r="S745">
        <f t="shared" si="128"/>
        <v>1</v>
      </c>
      <c r="T745">
        <f t="shared" si="129"/>
        <v>0</v>
      </c>
      <c r="U745">
        <f t="shared" si="130"/>
        <v>0</v>
      </c>
      <c r="V745">
        <f t="shared" si="131"/>
        <v>0</v>
      </c>
      <c r="W745">
        <f t="shared" si="132"/>
        <v>0</v>
      </c>
    </row>
    <row r="746" spans="1:23" x14ac:dyDescent="0.45">
      <c r="A746" t="s">
        <v>75</v>
      </c>
      <c r="B746" t="s">
        <v>68</v>
      </c>
      <c r="C746">
        <v>2</v>
      </c>
      <c r="D746" t="s">
        <v>10</v>
      </c>
      <c r="E746">
        <v>4</v>
      </c>
      <c r="F746" t="s">
        <v>27</v>
      </c>
      <c r="G746" t="s">
        <v>110</v>
      </c>
      <c r="H746">
        <v>337000</v>
      </c>
      <c r="J746" t="s">
        <v>75</v>
      </c>
      <c r="K746">
        <v>337000</v>
      </c>
      <c r="L746">
        <f t="shared" si="124"/>
        <v>0</v>
      </c>
      <c r="M746">
        <v>2</v>
      </c>
      <c r="N746">
        <f t="shared" si="125"/>
        <v>0</v>
      </c>
      <c r="O746">
        <v>4</v>
      </c>
      <c r="P746">
        <f t="shared" si="134"/>
        <v>0</v>
      </c>
      <c r="Q746">
        <f t="shared" si="126"/>
        <v>0</v>
      </c>
      <c r="R746">
        <f t="shared" si="127"/>
        <v>1</v>
      </c>
      <c r="S746">
        <f t="shared" si="128"/>
        <v>0</v>
      </c>
      <c r="T746">
        <f t="shared" si="129"/>
        <v>0</v>
      </c>
      <c r="U746">
        <f t="shared" si="130"/>
        <v>0</v>
      </c>
      <c r="V746">
        <f t="shared" si="131"/>
        <v>0</v>
      </c>
      <c r="W746">
        <f t="shared" si="132"/>
        <v>0</v>
      </c>
    </row>
    <row r="747" spans="1:23" x14ac:dyDescent="0.45">
      <c r="A747" t="s">
        <v>75</v>
      </c>
      <c r="B747" t="s">
        <v>68</v>
      </c>
      <c r="C747">
        <v>2</v>
      </c>
      <c r="D747" t="s">
        <v>70</v>
      </c>
      <c r="E747">
        <v>4</v>
      </c>
      <c r="F747" t="s">
        <v>8</v>
      </c>
      <c r="G747" t="s">
        <v>109</v>
      </c>
      <c r="H747">
        <v>450000</v>
      </c>
      <c r="J747" t="s">
        <v>75</v>
      </c>
      <c r="K747">
        <v>450000</v>
      </c>
      <c r="L747">
        <f t="shared" si="124"/>
        <v>0</v>
      </c>
      <c r="M747">
        <v>2</v>
      </c>
      <c r="N747">
        <f t="shared" si="125"/>
        <v>1</v>
      </c>
      <c r="O747">
        <v>4</v>
      </c>
      <c r="P747">
        <f t="shared" si="134"/>
        <v>1</v>
      </c>
      <c r="Q747">
        <f t="shared" si="126"/>
        <v>1</v>
      </c>
      <c r="R747">
        <f t="shared" si="127"/>
        <v>0</v>
      </c>
      <c r="S747">
        <f t="shared" si="128"/>
        <v>0</v>
      </c>
      <c r="T747">
        <f t="shared" si="129"/>
        <v>0</v>
      </c>
      <c r="U747">
        <f t="shared" si="130"/>
        <v>0</v>
      </c>
      <c r="V747">
        <f t="shared" si="131"/>
        <v>0</v>
      </c>
      <c r="W747">
        <f t="shared" si="132"/>
        <v>0</v>
      </c>
    </row>
    <row r="748" spans="1:23" x14ac:dyDescent="0.45">
      <c r="A748" t="s">
        <v>75</v>
      </c>
      <c r="B748" t="s">
        <v>68</v>
      </c>
      <c r="C748">
        <v>2</v>
      </c>
      <c r="D748" t="s">
        <v>70</v>
      </c>
      <c r="E748">
        <v>5</v>
      </c>
      <c r="F748" t="s">
        <v>8</v>
      </c>
      <c r="G748" t="s">
        <v>112</v>
      </c>
      <c r="H748">
        <v>410000</v>
      </c>
      <c r="J748" t="s">
        <v>75</v>
      </c>
      <c r="K748">
        <v>410000</v>
      </c>
      <c r="L748">
        <f t="shared" si="124"/>
        <v>0</v>
      </c>
      <c r="M748">
        <v>2</v>
      </c>
      <c r="N748">
        <f t="shared" si="125"/>
        <v>1</v>
      </c>
      <c r="O748">
        <v>5</v>
      </c>
      <c r="P748">
        <f t="shared" si="134"/>
        <v>1</v>
      </c>
      <c r="Q748">
        <f t="shared" si="126"/>
        <v>0</v>
      </c>
      <c r="R748">
        <f t="shared" si="127"/>
        <v>0</v>
      </c>
      <c r="S748">
        <f t="shared" si="128"/>
        <v>0</v>
      </c>
      <c r="T748">
        <f t="shared" si="129"/>
        <v>1</v>
      </c>
      <c r="U748">
        <f t="shared" si="130"/>
        <v>0</v>
      </c>
      <c r="V748">
        <f t="shared" si="131"/>
        <v>0</v>
      </c>
      <c r="W748">
        <f t="shared" si="132"/>
        <v>0</v>
      </c>
    </row>
    <row r="749" spans="1:23" x14ac:dyDescent="0.45">
      <c r="A749" t="s">
        <v>75</v>
      </c>
      <c r="B749" t="s">
        <v>69</v>
      </c>
      <c r="C749">
        <v>2</v>
      </c>
      <c r="D749" t="s">
        <v>10</v>
      </c>
      <c r="E749">
        <v>4</v>
      </c>
      <c r="F749" t="s">
        <v>8</v>
      </c>
      <c r="G749" t="s">
        <v>109</v>
      </c>
      <c r="H749">
        <v>420000</v>
      </c>
      <c r="J749" t="s">
        <v>75</v>
      </c>
      <c r="K749">
        <v>420000</v>
      </c>
      <c r="L749">
        <f t="shared" si="124"/>
        <v>1</v>
      </c>
      <c r="M749">
        <v>2</v>
      </c>
      <c r="N749">
        <f t="shared" si="125"/>
        <v>0</v>
      </c>
      <c r="O749">
        <v>4</v>
      </c>
      <c r="P749">
        <f t="shared" si="134"/>
        <v>1</v>
      </c>
      <c r="Q749">
        <f t="shared" si="126"/>
        <v>1</v>
      </c>
      <c r="R749">
        <f t="shared" si="127"/>
        <v>0</v>
      </c>
      <c r="S749">
        <f t="shared" si="128"/>
        <v>0</v>
      </c>
      <c r="T749">
        <f t="shared" si="129"/>
        <v>0</v>
      </c>
      <c r="U749">
        <f t="shared" si="130"/>
        <v>0</v>
      </c>
      <c r="V749">
        <f t="shared" si="131"/>
        <v>0</v>
      </c>
      <c r="W749">
        <f t="shared" si="132"/>
        <v>0</v>
      </c>
    </row>
    <row r="750" spans="1:23" x14ac:dyDescent="0.45">
      <c r="A750" t="s">
        <v>75</v>
      </c>
      <c r="B750" t="s">
        <v>68</v>
      </c>
      <c r="C750">
        <v>5</v>
      </c>
      <c r="D750" t="s">
        <v>10</v>
      </c>
      <c r="E750">
        <v>4</v>
      </c>
      <c r="F750" t="s">
        <v>8</v>
      </c>
      <c r="G750" t="s">
        <v>109</v>
      </c>
      <c r="H750">
        <v>444000</v>
      </c>
      <c r="J750" t="s">
        <v>75</v>
      </c>
      <c r="K750">
        <v>444000</v>
      </c>
      <c r="L750">
        <f t="shared" si="124"/>
        <v>0</v>
      </c>
      <c r="M750">
        <v>5</v>
      </c>
      <c r="N750">
        <f t="shared" si="125"/>
        <v>0</v>
      </c>
      <c r="O750">
        <v>4</v>
      </c>
      <c r="P750">
        <f t="shared" si="134"/>
        <v>1</v>
      </c>
      <c r="Q750">
        <f t="shared" si="126"/>
        <v>1</v>
      </c>
      <c r="R750">
        <f t="shared" si="127"/>
        <v>0</v>
      </c>
      <c r="S750">
        <f t="shared" si="128"/>
        <v>0</v>
      </c>
      <c r="T750">
        <f t="shared" si="129"/>
        <v>0</v>
      </c>
      <c r="U750">
        <f t="shared" si="130"/>
        <v>0</v>
      </c>
      <c r="V750">
        <f t="shared" si="131"/>
        <v>0</v>
      </c>
      <c r="W750">
        <f t="shared" si="132"/>
        <v>0</v>
      </c>
    </row>
    <row r="751" spans="1:23" x14ac:dyDescent="0.45">
      <c r="A751" t="s">
        <v>75</v>
      </c>
      <c r="B751" t="s">
        <v>68</v>
      </c>
      <c r="C751">
        <v>1</v>
      </c>
      <c r="D751" t="s">
        <v>10</v>
      </c>
      <c r="E751">
        <v>4</v>
      </c>
      <c r="F751" t="s">
        <v>8</v>
      </c>
      <c r="G751" t="s">
        <v>110</v>
      </c>
      <c r="H751">
        <v>360000</v>
      </c>
      <c r="J751" t="s">
        <v>75</v>
      </c>
      <c r="K751">
        <v>360000</v>
      </c>
      <c r="L751">
        <f t="shared" si="124"/>
        <v>0</v>
      </c>
      <c r="M751">
        <v>1</v>
      </c>
      <c r="N751">
        <f t="shared" si="125"/>
        <v>0</v>
      </c>
      <c r="O751">
        <v>4</v>
      </c>
      <c r="P751">
        <f t="shared" si="134"/>
        <v>1</v>
      </c>
      <c r="Q751">
        <f t="shared" si="126"/>
        <v>0</v>
      </c>
      <c r="R751">
        <f t="shared" si="127"/>
        <v>1</v>
      </c>
      <c r="S751">
        <f t="shared" si="128"/>
        <v>0</v>
      </c>
      <c r="T751">
        <f t="shared" si="129"/>
        <v>0</v>
      </c>
      <c r="U751">
        <f t="shared" si="130"/>
        <v>0</v>
      </c>
      <c r="V751">
        <f t="shared" si="131"/>
        <v>0</v>
      </c>
      <c r="W751">
        <f t="shared" si="132"/>
        <v>0</v>
      </c>
    </row>
    <row r="752" spans="1:23" x14ac:dyDescent="0.45">
      <c r="A752" t="s">
        <v>75</v>
      </c>
      <c r="B752" t="s">
        <v>69</v>
      </c>
      <c r="C752">
        <v>2</v>
      </c>
      <c r="D752" t="s">
        <v>10</v>
      </c>
      <c r="E752">
        <v>4</v>
      </c>
      <c r="F752" t="s">
        <v>8</v>
      </c>
      <c r="G752" t="s">
        <v>112</v>
      </c>
      <c r="H752">
        <v>360000</v>
      </c>
      <c r="J752" t="s">
        <v>75</v>
      </c>
      <c r="K752">
        <v>360000</v>
      </c>
      <c r="L752">
        <f t="shared" si="124"/>
        <v>1</v>
      </c>
      <c r="M752">
        <v>2</v>
      </c>
      <c r="N752">
        <f t="shared" si="125"/>
        <v>0</v>
      </c>
      <c r="O752">
        <v>4</v>
      </c>
      <c r="P752">
        <f t="shared" si="134"/>
        <v>1</v>
      </c>
      <c r="Q752">
        <f t="shared" si="126"/>
        <v>0</v>
      </c>
      <c r="R752">
        <f t="shared" si="127"/>
        <v>0</v>
      </c>
      <c r="S752">
        <f t="shared" si="128"/>
        <v>0</v>
      </c>
      <c r="T752">
        <f t="shared" si="129"/>
        <v>1</v>
      </c>
      <c r="U752">
        <f t="shared" si="130"/>
        <v>0</v>
      </c>
      <c r="V752">
        <f t="shared" si="131"/>
        <v>0</v>
      </c>
      <c r="W752">
        <f t="shared" si="132"/>
        <v>0</v>
      </c>
    </row>
    <row r="753" spans="1:23" x14ac:dyDescent="0.45">
      <c r="A753" t="s">
        <v>75</v>
      </c>
      <c r="B753" t="s">
        <v>69</v>
      </c>
      <c r="C753">
        <v>5</v>
      </c>
      <c r="D753" t="s">
        <v>70</v>
      </c>
      <c r="E753">
        <v>5</v>
      </c>
      <c r="F753" t="s">
        <v>8</v>
      </c>
      <c r="G753" t="s">
        <v>113</v>
      </c>
      <c r="H753">
        <v>600000</v>
      </c>
      <c r="J753" t="s">
        <v>75</v>
      </c>
      <c r="K753">
        <v>600000</v>
      </c>
      <c r="L753">
        <f t="shared" si="124"/>
        <v>1</v>
      </c>
      <c r="M753">
        <v>5</v>
      </c>
      <c r="N753">
        <f t="shared" si="125"/>
        <v>1</v>
      </c>
      <c r="O753">
        <v>5</v>
      </c>
      <c r="P753">
        <f t="shared" si="134"/>
        <v>1</v>
      </c>
      <c r="Q753">
        <f t="shared" si="126"/>
        <v>0</v>
      </c>
      <c r="R753">
        <f t="shared" si="127"/>
        <v>0</v>
      </c>
      <c r="S753">
        <f t="shared" si="128"/>
        <v>0</v>
      </c>
      <c r="T753">
        <f t="shared" si="129"/>
        <v>0</v>
      </c>
      <c r="U753">
        <f t="shared" si="130"/>
        <v>1</v>
      </c>
      <c r="V753">
        <f t="shared" si="131"/>
        <v>0</v>
      </c>
      <c r="W753">
        <f t="shared" si="132"/>
        <v>0</v>
      </c>
    </row>
    <row r="754" spans="1:23" x14ac:dyDescent="0.45">
      <c r="A754" t="s">
        <v>75</v>
      </c>
      <c r="B754" t="s">
        <v>69</v>
      </c>
      <c r="C754">
        <v>2</v>
      </c>
      <c r="D754" t="s">
        <v>10</v>
      </c>
      <c r="E754">
        <v>4</v>
      </c>
      <c r="F754" t="s">
        <v>8</v>
      </c>
      <c r="G754" t="s">
        <v>109</v>
      </c>
      <c r="H754">
        <v>385000</v>
      </c>
      <c r="J754" t="s">
        <v>75</v>
      </c>
      <c r="K754">
        <v>385000</v>
      </c>
      <c r="L754">
        <f t="shared" si="124"/>
        <v>1</v>
      </c>
      <c r="M754">
        <v>2</v>
      </c>
      <c r="N754">
        <f t="shared" si="125"/>
        <v>0</v>
      </c>
      <c r="O754">
        <v>4</v>
      </c>
      <c r="P754">
        <f t="shared" si="134"/>
        <v>1</v>
      </c>
      <c r="Q754">
        <f t="shared" si="126"/>
        <v>1</v>
      </c>
      <c r="R754">
        <f t="shared" si="127"/>
        <v>0</v>
      </c>
      <c r="S754">
        <f t="shared" si="128"/>
        <v>0</v>
      </c>
      <c r="T754">
        <f t="shared" si="129"/>
        <v>0</v>
      </c>
      <c r="U754">
        <f t="shared" si="130"/>
        <v>0</v>
      </c>
      <c r="V754">
        <f t="shared" si="131"/>
        <v>0</v>
      </c>
      <c r="W754">
        <f t="shared" si="132"/>
        <v>0</v>
      </c>
    </row>
    <row r="755" spans="1:23" x14ac:dyDescent="0.45">
      <c r="A755" t="s">
        <v>75</v>
      </c>
      <c r="B755" t="s">
        <v>68</v>
      </c>
      <c r="C755">
        <v>2</v>
      </c>
      <c r="D755" t="s">
        <v>10</v>
      </c>
      <c r="E755">
        <v>5</v>
      </c>
      <c r="F755" t="s">
        <v>8</v>
      </c>
      <c r="G755" t="s">
        <v>111</v>
      </c>
      <c r="H755">
        <v>400000</v>
      </c>
      <c r="J755" t="s">
        <v>75</v>
      </c>
      <c r="K755">
        <v>400000</v>
      </c>
      <c r="L755">
        <f t="shared" si="124"/>
        <v>0</v>
      </c>
      <c r="M755">
        <v>2</v>
      </c>
      <c r="N755">
        <f t="shared" si="125"/>
        <v>0</v>
      </c>
      <c r="O755">
        <v>5</v>
      </c>
      <c r="P755">
        <f t="shared" si="134"/>
        <v>1</v>
      </c>
      <c r="Q755">
        <f t="shared" si="126"/>
        <v>0</v>
      </c>
      <c r="R755">
        <f t="shared" si="127"/>
        <v>0</v>
      </c>
      <c r="S755">
        <f t="shared" si="128"/>
        <v>1</v>
      </c>
      <c r="T755">
        <f t="shared" si="129"/>
        <v>0</v>
      </c>
      <c r="U755">
        <f t="shared" si="130"/>
        <v>0</v>
      </c>
      <c r="V755">
        <f t="shared" si="131"/>
        <v>0</v>
      </c>
      <c r="W755">
        <f t="shared" si="132"/>
        <v>0</v>
      </c>
    </row>
    <row r="756" spans="1:23" x14ac:dyDescent="0.45">
      <c r="A756" t="s">
        <v>75</v>
      </c>
      <c r="B756" t="s">
        <v>68</v>
      </c>
      <c r="C756">
        <v>2</v>
      </c>
      <c r="D756" t="s">
        <v>70</v>
      </c>
      <c r="E756">
        <v>5</v>
      </c>
      <c r="F756" t="s">
        <v>8</v>
      </c>
      <c r="G756" t="s">
        <v>112</v>
      </c>
      <c r="H756">
        <v>490000</v>
      </c>
      <c r="J756" t="s">
        <v>75</v>
      </c>
      <c r="K756">
        <v>490000</v>
      </c>
      <c r="L756">
        <f t="shared" si="124"/>
        <v>0</v>
      </c>
      <c r="M756">
        <v>2</v>
      </c>
      <c r="N756">
        <f t="shared" si="125"/>
        <v>1</v>
      </c>
      <c r="O756">
        <v>5</v>
      </c>
      <c r="P756">
        <f t="shared" si="134"/>
        <v>1</v>
      </c>
      <c r="Q756">
        <f t="shared" si="126"/>
        <v>0</v>
      </c>
      <c r="R756">
        <f t="shared" si="127"/>
        <v>0</v>
      </c>
      <c r="S756">
        <f t="shared" si="128"/>
        <v>0</v>
      </c>
      <c r="T756">
        <f t="shared" si="129"/>
        <v>1</v>
      </c>
      <c r="U756">
        <f t="shared" si="130"/>
        <v>0</v>
      </c>
      <c r="V756">
        <f t="shared" si="131"/>
        <v>0</v>
      </c>
      <c r="W756">
        <f t="shared" si="132"/>
        <v>0</v>
      </c>
    </row>
    <row r="757" spans="1:23" x14ac:dyDescent="0.45">
      <c r="A757" t="s">
        <v>75</v>
      </c>
      <c r="B757" t="s">
        <v>69</v>
      </c>
      <c r="C757">
        <v>2</v>
      </c>
      <c r="D757" t="s">
        <v>10</v>
      </c>
      <c r="E757">
        <v>4</v>
      </c>
      <c r="F757" t="s">
        <v>8</v>
      </c>
      <c r="G757" t="s">
        <v>110</v>
      </c>
      <c r="H757">
        <v>281000</v>
      </c>
      <c r="J757" t="s">
        <v>75</v>
      </c>
      <c r="K757">
        <v>281000</v>
      </c>
      <c r="L757">
        <f t="shared" si="124"/>
        <v>1</v>
      </c>
      <c r="M757">
        <v>2</v>
      </c>
      <c r="N757">
        <f t="shared" si="125"/>
        <v>0</v>
      </c>
      <c r="O757">
        <v>4</v>
      </c>
      <c r="P757">
        <f t="shared" si="134"/>
        <v>1</v>
      </c>
      <c r="Q757">
        <f t="shared" si="126"/>
        <v>0</v>
      </c>
      <c r="R757">
        <f t="shared" si="127"/>
        <v>1</v>
      </c>
      <c r="S757">
        <f t="shared" si="128"/>
        <v>0</v>
      </c>
      <c r="T757">
        <f t="shared" si="129"/>
        <v>0</v>
      </c>
      <c r="U757">
        <f t="shared" si="130"/>
        <v>0</v>
      </c>
      <c r="V757">
        <f t="shared" si="131"/>
        <v>0</v>
      </c>
      <c r="W757">
        <f t="shared" si="132"/>
        <v>0</v>
      </c>
    </row>
    <row r="758" spans="1:23" x14ac:dyDescent="0.45">
      <c r="A758" t="s">
        <v>75</v>
      </c>
      <c r="B758" t="s">
        <v>68</v>
      </c>
      <c r="C758">
        <v>2</v>
      </c>
      <c r="D758" t="s">
        <v>70</v>
      </c>
      <c r="E758">
        <v>5</v>
      </c>
      <c r="F758" t="s">
        <v>8</v>
      </c>
      <c r="G758" t="s">
        <v>109</v>
      </c>
      <c r="H758">
        <v>530000</v>
      </c>
      <c r="J758" t="s">
        <v>75</v>
      </c>
      <c r="K758">
        <v>530000</v>
      </c>
      <c r="L758">
        <f t="shared" si="124"/>
        <v>0</v>
      </c>
      <c r="M758">
        <v>2</v>
      </c>
      <c r="N758">
        <f t="shared" si="125"/>
        <v>1</v>
      </c>
      <c r="O758">
        <v>5</v>
      </c>
      <c r="P758">
        <f t="shared" si="134"/>
        <v>1</v>
      </c>
      <c r="Q758">
        <f t="shared" si="126"/>
        <v>1</v>
      </c>
      <c r="R758">
        <f t="shared" si="127"/>
        <v>0</v>
      </c>
      <c r="S758">
        <f t="shared" si="128"/>
        <v>0</v>
      </c>
      <c r="T758">
        <f t="shared" si="129"/>
        <v>0</v>
      </c>
      <c r="U758">
        <f t="shared" si="130"/>
        <v>0</v>
      </c>
      <c r="V758">
        <f t="shared" si="131"/>
        <v>0</v>
      </c>
      <c r="W758">
        <f t="shared" si="132"/>
        <v>0</v>
      </c>
    </row>
    <row r="759" spans="1:23" x14ac:dyDescent="0.45">
      <c r="A759" t="s">
        <v>75</v>
      </c>
      <c r="B759" t="s">
        <v>69</v>
      </c>
      <c r="C759">
        <v>3</v>
      </c>
      <c r="D759" t="s">
        <v>10</v>
      </c>
      <c r="E759">
        <v>4</v>
      </c>
      <c r="F759" t="s">
        <v>8</v>
      </c>
      <c r="G759" t="s">
        <v>113</v>
      </c>
      <c r="H759">
        <v>550000</v>
      </c>
      <c r="J759" t="s">
        <v>75</v>
      </c>
      <c r="K759">
        <v>550000</v>
      </c>
      <c r="L759">
        <f t="shared" si="124"/>
        <v>1</v>
      </c>
      <c r="M759">
        <v>3</v>
      </c>
      <c r="N759">
        <f t="shared" si="125"/>
        <v>0</v>
      </c>
      <c r="O759">
        <v>4</v>
      </c>
      <c r="P759">
        <f t="shared" si="134"/>
        <v>1</v>
      </c>
      <c r="Q759">
        <f t="shared" si="126"/>
        <v>0</v>
      </c>
      <c r="R759">
        <f t="shared" si="127"/>
        <v>0</v>
      </c>
      <c r="S759">
        <f t="shared" si="128"/>
        <v>0</v>
      </c>
      <c r="T759">
        <f t="shared" si="129"/>
        <v>0</v>
      </c>
      <c r="U759">
        <f t="shared" si="130"/>
        <v>1</v>
      </c>
      <c r="V759">
        <f t="shared" si="131"/>
        <v>0</v>
      </c>
      <c r="W759">
        <f t="shared" si="132"/>
        <v>0</v>
      </c>
    </row>
    <row r="760" spans="1:23" x14ac:dyDescent="0.45">
      <c r="A760" t="s">
        <v>75</v>
      </c>
      <c r="B760" t="s">
        <v>68</v>
      </c>
      <c r="C760">
        <v>1</v>
      </c>
      <c r="D760" t="s">
        <v>10</v>
      </c>
      <c r="E760">
        <v>3</v>
      </c>
      <c r="F760" t="s">
        <v>8</v>
      </c>
      <c r="G760" t="s">
        <v>109</v>
      </c>
      <c r="H760">
        <v>370000</v>
      </c>
      <c r="J760" t="s">
        <v>75</v>
      </c>
      <c r="K760">
        <v>370000</v>
      </c>
      <c r="L760">
        <f t="shared" si="124"/>
        <v>0</v>
      </c>
      <c r="M760">
        <v>1</v>
      </c>
      <c r="N760">
        <f t="shared" si="125"/>
        <v>0</v>
      </c>
      <c r="O760">
        <v>3</v>
      </c>
      <c r="P760">
        <f t="shared" si="134"/>
        <v>1</v>
      </c>
      <c r="Q760">
        <f t="shared" si="126"/>
        <v>1</v>
      </c>
      <c r="R760">
        <f t="shared" si="127"/>
        <v>0</v>
      </c>
      <c r="S760">
        <f t="shared" si="128"/>
        <v>0</v>
      </c>
      <c r="T760">
        <f t="shared" si="129"/>
        <v>0</v>
      </c>
      <c r="U760">
        <f t="shared" si="130"/>
        <v>0</v>
      </c>
      <c r="V760">
        <f t="shared" si="131"/>
        <v>0</v>
      </c>
      <c r="W760">
        <f t="shared" si="132"/>
        <v>0</v>
      </c>
    </row>
    <row r="761" spans="1:23" x14ac:dyDescent="0.45">
      <c r="A761" t="s">
        <v>75</v>
      </c>
      <c r="B761" t="s">
        <v>68</v>
      </c>
      <c r="C761">
        <v>2</v>
      </c>
      <c r="D761" t="s">
        <v>10</v>
      </c>
      <c r="E761">
        <v>5</v>
      </c>
      <c r="F761" t="s">
        <v>8</v>
      </c>
      <c r="G761" t="s">
        <v>112</v>
      </c>
      <c r="H761">
        <v>420000</v>
      </c>
      <c r="J761" t="s">
        <v>75</v>
      </c>
      <c r="K761">
        <v>420000</v>
      </c>
      <c r="L761">
        <f t="shared" si="124"/>
        <v>0</v>
      </c>
      <c r="M761">
        <v>2</v>
      </c>
      <c r="N761">
        <f t="shared" si="125"/>
        <v>0</v>
      </c>
      <c r="O761">
        <v>5</v>
      </c>
      <c r="P761">
        <f t="shared" si="134"/>
        <v>1</v>
      </c>
      <c r="Q761">
        <f t="shared" si="126"/>
        <v>0</v>
      </c>
      <c r="R761">
        <f t="shared" si="127"/>
        <v>0</v>
      </c>
      <c r="S761">
        <f t="shared" si="128"/>
        <v>0</v>
      </c>
      <c r="T761">
        <f t="shared" si="129"/>
        <v>1</v>
      </c>
      <c r="U761">
        <f t="shared" si="130"/>
        <v>0</v>
      </c>
      <c r="V761">
        <f t="shared" si="131"/>
        <v>0</v>
      </c>
      <c r="W761">
        <f t="shared" si="132"/>
        <v>0</v>
      </c>
    </row>
    <row r="762" spans="1:23" x14ac:dyDescent="0.45">
      <c r="A762" t="s">
        <v>75</v>
      </c>
      <c r="B762" t="s">
        <v>68</v>
      </c>
      <c r="C762">
        <v>1</v>
      </c>
      <c r="D762" t="s">
        <v>10</v>
      </c>
      <c r="E762">
        <v>5</v>
      </c>
      <c r="F762" t="s">
        <v>8</v>
      </c>
      <c r="G762" t="s">
        <v>109</v>
      </c>
      <c r="H762">
        <v>319201</v>
      </c>
      <c r="J762" t="s">
        <v>75</v>
      </c>
      <c r="K762">
        <v>319201</v>
      </c>
      <c r="L762">
        <f t="shared" si="124"/>
        <v>0</v>
      </c>
      <c r="M762">
        <v>1</v>
      </c>
      <c r="N762">
        <f t="shared" si="125"/>
        <v>0</v>
      </c>
      <c r="O762">
        <v>5</v>
      </c>
      <c r="P762">
        <f t="shared" si="134"/>
        <v>1</v>
      </c>
      <c r="Q762">
        <f t="shared" si="126"/>
        <v>1</v>
      </c>
      <c r="R762">
        <f t="shared" si="127"/>
        <v>0</v>
      </c>
      <c r="S762">
        <f t="shared" si="128"/>
        <v>0</v>
      </c>
      <c r="T762">
        <f t="shared" si="129"/>
        <v>0</v>
      </c>
      <c r="U762">
        <f t="shared" si="130"/>
        <v>0</v>
      </c>
      <c r="V762">
        <f t="shared" si="131"/>
        <v>0</v>
      </c>
      <c r="W762">
        <f t="shared" si="132"/>
        <v>0</v>
      </c>
    </row>
    <row r="763" spans="1:23" x14ac:dyDescent="0.45">
      <c r="A763" t="s">
        <v>75</v>
      </c>
      <c r="B763" t="s">
        <v>69</v>
      </c>
      <c r="C763">
        <v>2</v>
      </c>
      <c r="D763" t="s">
        <v>70</v>
      </c>
      <c r="E763">
        <v>6</v>
      </c>
      <c r="F763" t="s">
        <v>8</v>
      </c>
      <c r="G763" t="s">
        <v>109</v>
      </c>
      <c r="H763">
        <v>550000</v>
      </c>
      <c r="J763" t="s">
        <v>75</v>
      </c>
      <c r="K763">
        <v>550000</v>
      </c>
      <c r="L763">
        <f t="shared" si="124"/>
        <v>1</v>
      </c>
      <c r="M763">
        <v>2</v>
      </c>
      <c r="N763">
        <f t="shared" si="125"/>
        <v>1</v>
      </c>
      <c r="O763">
        <v>6</v>
      </c>
      <c r="P763">
        <f t="shared" si="134"/>
        <v>1</v>
      </c>
      <c r="Q763">
        <f t="shared" si="126"/>
        <v>1</v>
      </c>
      <c r="R763">
        <f t="shared" si="127"/>
        <v>0</v>
      </c>
      <c r="S763">
        <f t="shared" si="128"/>
        <v>0</v>
      </c>
      <c r="T763">
        <f t="shared" si="129"/>
        <v>0</v>
      </c>
      <c r="U763">
        <f t="shared" si="130"/>
        <v>0</v>
      </c>
      <c r="V763">
        <f t="shared" si="131"/>
        <v>0</v>
      </c>
      <c r="W763">
        <f t="shared" si="132"/>
        <v>0</v>
      </c>
    </row>
    <row r="764" spans="1:23" x14ac:dyDescent="0.45">
      <c r="A764" t="s">
        <v>75</v>
      </c>
      <c r="B764" t="s">
        <v>69</v>
      </c>
      <c r="C764">
        <v>2</v>
      </c>
      <c r="D764" t="s">
        <v>70</v>
      </c>
      <c r="E764">
        <v>5</v>
      </c>
      <c r="F764" t="s">
        <v>8</v>
      </c>
      <c r="G764" t="s">
        <v>112</v>
      </c>
      <c r="H764">
        <v>460000</v>
      </c>
      <c r="J764" t="s">
        <v>75</v>
      </c>
      <c r="K764">
        <v>460000</v>
      </c>
      <c r="L764">
        <f t="shared" si="124"/>
        <v>1</v>
      </c>
      <c r="M764">
        <v>2</v>
      </c>
      <c r="N764">
        <f t="shared" si="125"/>
        <v>1</v>
      </c>
      <c r="O764">
        <v>5</v>
      </c>
      <c r="P764">
        <f t="shared" si="134"/>
        <v>1</v>
      </c>
      <c r="Q764">
        <f t="shared" si="126"/>
        <v>0</v>
      </c>
      <c r="R764">
        <f t="shared" si="127"/>
        <v>0</v>
      </c>
      <c r="S764">
        <f t="shared" si="128"/>
        <v>0</v>
      </c>
      <c r="T764">
        <f t="shared" si="129"/>
        <v>1</v>
      </c>
      <c r="U764">
        <f t="shared" si="130"/>
        <v>0</v>
      </c>
      <c r="V764">
        <f t="shared" si="131"/>
        <v>0</v>
      </c>
      <c r="W764">
        <f t="shared" si="132"/>
        <v>0</v>
      </c>
    </row>
    <row r="765" spans="1:23" x14ac:dyDescent="0.45">
      <c r="A765" t="s">
        <v>75</v>
      </c>
      <c r="B765" t="s">
        <v>68</v>
      </c>
      <c r="C765">
        <v>2</v>
      </c>
      <c r="D765" t="s">
        <v>70</v>
      </c>
      <c r="E765">
        <v>5</v>
      </c>
      <c r="F765" t="s">
        <v>8</v>
      </c>
      <c r="G765" t="s">
        <v>111</v>
      </c>
      <c r="H765">
        <v>450000</v>
      </c>
      <c r="J765" t="s">
        <v>75</v>
      </c>
      <c r="K765">
        <v>450000</v>
      </c>
      <c r="L765">
        <f t="shared" si="124"/>
        <v>0</v>
      </c>
      <c r="M765">
        <v>2</v>
      </c>
      <c r="N765">
        <f t="shared" si="125"/>
        <v>1</v>
      </c>
      <c r="O765">
        <v>5</v>
      </c>
      <c r="P765">
        <f t="shared" si="134"/>
        <v>1</v>
      </c>
      <c r="Q765">
        <f t="shared" si="126"/>
        <v>0</v>
      </c>
      <c r="R765">
        <f t="shared" si="127"/>
        <v>0</v>
      </c>
      <c r="S765">
        <f t="shared" si="128"/>
        <v>1</v>
      </c>
      <c r="T765">
        <f t="shared" si="129"/>
        <v>0</v>
      </c>
      <c r="U765">
        <f t="shared" si="130"/>
        <v>0</v>
      </c>
      <c r="V765">
        <f t="shared" si="131"/>
        <v>0</v>
      </c>
      <c r="W765">
        <f t="shared" si="132"/>
        <v>0</v>
      </c>
    </row>
    <row r="766" spans="1:23" x14ac:dyDescent="0.45">
      <c r="A766" t="s">
        <v>75</v>
      </c>
      <c r="B766" t="s">
        <v>69</v>
      </c>
      <c r="C766">
        <v>2</v>
      </c>
      <c r="D766" t="s">
        <v>10</v>
      </c>
      <c r="E766">
        <v>4</v>
      </c>
      <c r="F766" t="s">
        <v>8</v>
      </c>
      <c r="G766" t="s">
        <v>110</v>
      </c>
      <c r="H766">
        <v>300000</v>
      </c>
      <c r="J766" t="s">
        <v>75</v>
      </c>
      <c r="K766">
        <v>300000</v>
      </c>
      <c r="L766">
        <f t="shared" si="124"/>
        <v>1</v>
      </c>
      <c r="M766">
        <v>2</v>
      </c>
      <c r="N766">
        <f t="shared" si="125"/>
        <v>0</v>
      </c>
      <c r="O766">
        <v>4</v>
      </c>
      <c r="P766">
        <f t="shared" si="134"/>
        <v>1</v>
      </c>
      <c r="Q766">
        <f t="shared" si="126"/>
        <v>0</v>
      </c>
      <c r="R766">
        <f t="shared" si="127"/>
        <v>1</v>
      </c>
      <c r="S766">
        <f t="shared" si="128"/>
        <v>0</v>
      </c>
      <c r="T766">
        <f t="shared" si="129"/>
        <v>0</v>
      </c>
      <c r="U766">
        <f t="shared" si="130"/>
        <v>0</v>
      </c>
      <c r="V766">
        <f t="shared" si="131"/>
        <v>0</v>
      </c>
      <c r="W766">
        <f t="shared" si="132"/>
        <v>0</v>
      </c>
    </row>
    <row r="767" spans="1:23" x14ac:dyDescent="0.45">
      <c r="A767" t="s">
        <v>75</v>
      </c>
      <c r="B767" t="s">
        <v>69</v>
      </c>
      <c r="C767">
        <v>3</v>
      </c>
      <c r="D767" t="s">
        <v>70</v>
      </c>
      <c r="E767">
        <v>5</v>
      </c>
      <c r="G767" t="s">
        <v>109</v>
      </c>
      <c r="H767">
        <v>50000</v>
      </c>
      <c r="J767" t="s">
        <v>75</v>
      </c>
      <c r="K767">
        <v>50000</v>
      </c>
      <c r="L767">
        <f t="shared" si="124"/>
        <v>1</v>
      </c>
      <c r="M767">
        <v>3</v>
      </c>
      <c r="N767">
        <f t="shared" si="125"/>
        <v>1</v>
      </c>
      <c r="O767">
        <v>5</v>
      </c>
      <c r="Q767">
        <f t="shared" si="126"/>
        <v>1</v>
      </c>
      <c r="R767">
        <f t="shared" si="127"/>
        <v>0</v>
      </c>
      <c r="S767">
        <f t="shared" si="128"/>
        <v>0</v>
      </c>
      <c r="T767">
        <f t="shared" si="129"/>
        <v>0</v>
      </c>
      <c r="U767">
        <f t="shared" si="130"/>
        <v>0</v>
      </c>
      <c r="V767">
        <f t="shared" si="131"/>
        <v>0</v>
      </c>
      <c r="W767">
        <f t="shared" si="132"/>
        <v>0</v>
      </c>
    </row>
    <row r="768" spans="1:23" x14ac:dyDescent="0.45">
      <c r="A768" t="s">
        <v>75</v>
      </c>
      <c r="B768" t="s">
        <v>68</v>
      </c>
      <c r="C768">
        <v>4</v>
      </c>
      <c r="D768" t="s">
        <v>10</v>
      </c>
      <c r="E768">
        <v>3</v>
      </c>
      <c r="F768" t="s">
        <v>8</v>
      </c>
      <c r="G768" t="s">
        <v>110</v>
      </c>
      <c r="H768">
        <v>30000</v>
      </c>
      <c r="J768" t="s">
        <v>75</v>
      </c>
      <c r="K768">
        <v>30000</v>
      </c>
      <c r="L768">
        <f t="shared" si="124"/>
        <v>0</v>
      </c>
      <c r="M768">
        <v>4</v>
      </c>
      <c r="N768">
        <f t="shared" si="125"/>
        <v>0</v>
      </c>
      <c r="O768">
        <v>3</v>
      </c>
      <c r="P768">
        <f t="shared" ref="P768:P805" si="135">IF(F768="Public sector",0,1)</f>
        <v>1</v>
      </c>
      <c r="Q768">
        <f t="shared" si="126"/>
        <v>0</v>
      </c>
      <c r="R768">
        <f t="shared" si="127"/>
        <v>1</v>
      </c>
      <c r="S768">
        <f t="shared" si="128"/>
        <v>0</v>
      </c>
      <c r="T768">
        <f t="shared" si="129"/>
        <v>0</v>
      </c>
      <c r="U768">
        <f t="shared" si="130"/>
        <v>0</v>
      </c>
      <c r="V768">
        <f t="shared" si="131"/>
        <v>0</v>
      </c>
      <c r="W768">
        <f t="shared" si="132"/>
        <v>0</v>
      </c>
    </row>
    <row r="769" spans="1:23" x14ac:dyDescent="0.45">
      <c r="A769" t="s">
        <v>75</v>
      </c>
      <c r="B769" t="s">
        <v>68</v>
      </c>
      <c r="C769">
        <v>4</v>
      </c>
      <c r="D769" t="s">
        <v>10</v>
      </c>
      <c r="E769">
        <v>4</v>
      </c>
      <c r="F769" t="s">
        <v>8</v>
      </c>
      <c r="G769" t="s">
        <v>71</v>
      </c>
      <c r="H769">
        <v>450000</v>
      </c>
      <c r="J769" t="s">
        <v>75</v>
      </c>
      <c r="K769">
        <v>450000</v>
      </c>
      <c r="L769">
        <f t="shared" si="124"/>
        <v>0</v>
      </c>
      <c r="M769">
        <v>4</v>
      </c>
      <c r="N769">
        <f t="shared" si="125"/>
        <v>0</v>
      </c>
      <c r="O769">
        <v>4</v>
      </c>
      <c r="P769">
        <f t="shared" si="135"/>
        <v>1</v>
      </c>
      <c r="Q769">
        <f t="shared" si="126"/>
        <v>0</v>
      </c>
      <c r="R769">
        <f t="shared" si="127"/>
        <v>0</v>
      </c>
      <c r="S769">
        <f t="shared" si="128"/>
        <v>0</v>
      </c>
      <c r="T769">
        <f t="shared" si="129"/>
        <v>0</v>
      </c>
      <c r="U769">
        <f t="shared" si="130"/>
        <v>0</v>
      </c>
      <c r="V769">
        <f t="shared" si="131"/>
        <v>0</v>
      </c>
      <c r="W769">
        <f t="shared" si="132"/>
        <v>1</v>
      </c>
    </row>
    <row r="770" spans="1:23" x14ac:dyDescent="0.45">
      <c r="A770" t="s">
        <v>75</v>
      </c>
      <c r="B770" t="s">
        <v>68</v>
      </c>
      <c r="C770">
        <v>2</v>
      </c>
      <c r="D770" t="s">
        <v>10</v>
      </c>
      <c r="E770">
        <v>4</v>
      </c>
      <c r="F770" t="s">
        <v>8</v>
      </c>
      <c r="G770" t="s">
        <v>110</v>
      </c>
      <c r="H770">
        <v>375000</v>
      </c>
      <c r="J770" t="s">
        <v>75</v>
      </c>
      <c r="K770">
        <v>375000</v>
      </c>
      <c r="L770">
        <f t="shared" ref="L770:L805" si="136">IF(B770="F", 0, 1)</f>
        <v>0</v>
      </c>
      <c r="M770">
        <v>2</v>
      </c>
      <c r="N770">
        <f t="shared" ref="N770:N805" si="137">IF(D770="Bachelor",0,1)</f>
        <v>0</v>
      </c>
      <c r="O770">
        <v>4</v>
      </c>
      <c r="P770">
        <f t="shared" si="135"/>
        <v>1</v>
      </c>
      <c r="Q770">
        <f t="shared" ref="Q770:Q805" si="138">IF(G770="EFCAB", 1, 0)</f>
        <v>0</v>
      </c>
      <c r="R770">
        <f t="shared" ref="R770:R805" si="139">IF(G770="BRIP", 1, 0)</f>
        <v>1</v>
      </c>
      <c r="S770">
        <f t="shared" ref="S770:S805" si="140">IF(G770="PPS", 1, 0)</f>
        <v>0</v>
      </c>
      <c r="T770">
        <f t="shared" ref="T770:T805" si="141">IF(G770="TIMPT", 1, 0)</f>
        <v>0</v>
      </c>
      <c r="U770">
        <f t="shared" ref="U770:U805" si="142">IF(G770="TESLO", 1, 0)</f>
        <v>0</v>
      </c>
      <c r="V770">
        <f t="shared" ref="V770:V805" si="143">IF(G770="HRTAC", 1, 0)</f>
        <v>0</v>
      </c>
      <c r="W770">
        <f t="shared" ref="W770:W805" si="144">IF(G770="Other", 1, 0)</f>
        <v>0</v>
      </c>
    </row>
    <row r="771" spans="1:23" x14ac:dyDescent="0.45">
      <c r="A771" t="s">
        <v>75</v>
      </c>
      <c r="B771" t="s">
        <v>68</v>
      </c>
      <c r="C771">
        <v>2</v>
      </c>
      <c r="D771" t="s">
        <v>10</v>
      </c>
      <c r="E771">
        <v>5</v>
      </c>
      <c r="F771" t="s">
        <v>8</v>
      </c>
      <c r="G771" t="s">
        <v>110</v>
      </c>
      <c r="H771">
        <v>420000</v>
      </c>
      <c r="J771" t="s">
        <v>75</v>
      </c>
      <c r="K771">
        <v>420000</v>
      </c>
      <c r="L771">
        <f t="shared" si="136"/>
        <v>0</v>
      </c>
      <c r="M771">
        <v>2</v>
      </c>
      <c r="N771">
        <f t="shared" si="137"/>
        <v>0</v>
      </c>
      <c r="O771">
        <v>5</v>
      </c>
      <c r="P771">
        <f t="shared" si="135"/>
        <v>1</v>
      </c>
      <c r="Q771">
        <f t="shared" si="138"/>
        <v>0</v>
      </c>
      <c r="R771">
        <f t="shared" si="139"/>
        <v>1</v>
      </c>
      <c r="S771">
        <f t="shared" si="140"/>
        <v>0</v>
      </c>
      <c r="T771">
        <f t="shared" si="141"/>
        <v>0</v>
      </c>
      <c r="U771">
        <f t="shared" si="142"/>
        <v>0</v>
      </c>
      <c r="V771">
        <f t="shared" si="143"/>
        <v>0</v>
      </c>
      <c r="W771">
        <f t="shared" si="144"/>
        <v>0</v>
      </c>
    </row>
    <row r="772" spans="1:23" x14ac:dyDescent="0.45">
      <c r="A772" t="s">
        <v>75</v>
      </c>
      <c r="B772" t="s">
        <v>69</v>
      </c>
      <c r="C772">
        <v>4</v>
      </c>
      <c r="D772" t="s">
        <v>70</v>
      </c>
      <c r="E772">
        <v>5</v>
      </c>
      <c r="F772" t="s">
        <v>8</v>
      </c>
      <c r="G772" t="s">
        <v>109</v>
      </c>
      <c r="H772">
        <v>540000</v>
      </c>
      <c r="J772" t="s">
        <v>75</v>
      </c>
      <c r="K772">
        <v>540000</v>
      </c>
      <c r="L772">
        <f t="shared" si="136"/>
        <v>1</v>
      </c>
      <c r="M772">
        <v>4</v>
      </c>
      <c r="N772">
        <f t="shared" si="137"/>
        <v>1</v>
      </c>
      <c r="O772">
        <v>5</v>
      </c>
      <c r="P772">
        <f t="shared" si="135"/>
        <v>1</v>
      </c>
      <c r="Q772">
        <f t="shared" si="138"/>
        <v>1</v>
      </c>
      <c r="R772">
        <f t="shared" si="139"/>
        <v>0</v>
      </c>
      <c r="S772">
        <f t="shared" si="140"/>
        <v>0</v>
      </c>
      <c r="T772">
        <f t="shared" si="141"/>
        <v>0</v>
      </c>
      <c r="U772">
        <f t="shared" si="142"/>
        <v>0</v>
      </c>
      <c r="V772">
        <f t="shared" si="143"/>
        <v>0</v>
      </c>
      <c r="W772">
        <f t="shared" si="144"/>
        <v>0</v>
      </c>
    </row>
    <row r="773" spans="1:23" x14ac:dyDescent="0.45">
      <c r="A773" t="s">
        <v>75</v>
      </c>
      <c r="B773" t="s">
        <v>68</v>
      </c>
      <c r="C773">
        <v>1</v>
      </c>
      <c r="D773" t="s">
        <v>10</v>
      </c>
      <c r="E773">
        <v>4</v>
      </c>
      <c r="F773" t="s">
        <v>8</v>
      </c>
      <c r="G773" t="s">
        <v>109</v>
      </c>
      <c r="H773">
        <v>400000</v>
      </c>
      <c r="J773" t="s">
        <v>75</v>
      </c>
      <c r="K773">
        <v>400000</v>
      </c>
      <c r="L773">
        <f t="shared" si="136"/>
        <v>0</v>
      </c>
      <c r="M773">
        <v>1</v>
      </c>
      <c r="N773">
        <f t="shared" si="137"/>
        <v>0</v>
      </c>
      <c r="O773">
        <v>4</v>
      </c>
      <c r="P773">
        <f t="shared" si="135"/>
        <v>1</v>
      </c>
      <c r="Q773">
        <f t="shared" si="138"/>
        <v>1</v>
      </c>
      <c r="R773">
        <f t="shared" si="139"/>
        <v>0</v>
      </c>
      <c r="S773">
        <f t="shared" si="140"/>
        <v>0</v>
      </c>
      <c r="T773">
        <f t="shared" si="141"/>
        <v>0</v>
      </c>
      <c r="U773">
        <f t="shared" si="142"/>
        <v>0</v>
      </c>
      <c r="V773">
        <f t="shared" si="143"/>
        <v>0</v>
      </c>
      <c r="W773">
        <f t="shared" si="144"/>
        <v>0</v>
      </c>
    </row>
    <row r="774" spans="1:23" x14ac:dyDescent="0.45">
      <c r="A774" t="s">
        <v>75</v>
      </c>
      <c r="B774" t="s">
        <v>68</v>
      </c>
      <c r="C774">
        <v>1</v>
      </c>
      <c r="D774" t="s">
        <v>10</v>
      </c>
      <c r="E774">
        <v>4</v>
      </c>
      <c r="F774" t="s">
        <v>8</v>
      </c>
      <c r="G774" t="s">
        <v>111</v>
      </c>
      <c r="H774">
        <v>420000</v>
      </c>
      <c r="J774" t="s">
        <v>75</v>
      </c>
      <c r="K774">
        <v>420000</v>
      </c>
      <c r="L774">
        <f t="shared" si="136"/>
        <v>0</v>
      </c>
      <c r="M774">
        <v>1</v>
      </c>
      <c r="N774">
        <f t="shared" si="137"/>
        <v>0</v>
      </c>
      <c r="O774">
        <v>4</v>
      </c>
      <c r="P774">
        <f t="shared" si="135"/>
        <v>1</v>
      </c>
      <c r="Q774">
        <f t="shared" si="138"/>
        <v>0</v>
      </c>
      <c r="R774">
        <f t="shared" si="139"/>
        <v>0</v>
      </c>
      <c r="S774">
        <f t="shared" si="140"/>
        <v>1</v>
      </c>
      <c r="T774">
        <f t="shared" si="141"/>
        <v>0</v>
      </c>
      <c r="U774">
        <f t="shared" si="142"/>
        <v>0</v>
      </c>
      <c r="V774">
        <f t="shared" si="143"/>
        <v>0</v>
      </c>
      <c r="W774">
        <f t="shared" si="144"/>
        <v>0</v>
      </c>
    </row>
    <row r="775" spans="1:23" x14ac:dyDescent="0.45">
      <c r="A775" t="s">
        <v>75</v>
      </c>
      <c r="B775" t="s">
        <v>68</v>
      </c>
      <c r="C775">
        <v>1</v>
      </c>
      <c r="D775" t="s">
        <v>10</v>
      </c>
      <c r="E775">
        <v>4</v>
      </c>
      <c r="F775" t="s">
        <v>8</v>
      </c>
      <c r="G775" t="s">
        <v>109</v>
      </c>
      <c r="H775">
        <v>340000</v>
      </c>
      <c r="J775" t="s">
        <v>75</v>
      </c>
      <c r="K775">
        <v>340000</v>
      </c>
      <c r="L775">
        <f t="shared" si="136"/>
        <v>0</v>
      </c>
      <c r="M775">
        <v>1</v>
      </c>
      <c r="N775">
        <f t="shared" si="137"/>
        <v>0</v>
      </c>
      <c r="O775">
        <v>4</v>
      </c>
      <c r="P775">
        <f t="shared" si="135"/>
        <v>1</v>
      </c>
      <c r="Q775">
        <f t="shared" si="138"/>
        <v>1</v>
      </c>
      <c r="R775">
        <f t="shared" si="139"/>
        <v>0</v>
      </c>
      <c r="S775">
        <f t="shared" si="140"/>
        <v>0</v>
      </c>
      <c r="T775">
        <f t="shared" si="141"/>
        <v>0</v>
      </c>
      <c r="U775">
        <f t="shared" si="142"/>
        <v>0</v>
      </c>
      <c r="V775">
        <f t="shared" si="143"/>
        <v>0</v>
      </c>
      <c r="W775">
        <f t="shared" si="144"/>
        <v>0</v>
      </c>
    </row>
    <row r="776" spans="1:23" x14ac:dyDescent="0.45">
      <c r="A776" t="s">
        <v>75</v>
      </c>
      <c r="B776" t="s">
        <v>68</v>
      </c>
      <c r="C776">
        <v>2</v>
      </c>
      <c r="D776" t="s">
        <v>70</v>
      </c>
      <c r="E776">
        <v>5</v>
      </c>
      <c r="F776" t="s">
        <v>8</v>
      </c>
      <c r="G776" t="s">
        <v>109</v>
      </c>
      <c r="H776">
        <v>475000</v>
      </c>
      <c r="J776" t="s">
        <v>75</v>
      </c>
      <c r="K776">
        <v>475000</v>
      </c>
      <c r="L776">
        <f t="shared" si="136"/>
        <v>0</v>
      </c>
      <c r="M776">
        <v>2</v>
      </c>
      <c r="N776">
        <f t="shared" si="137"/>
        <v>1</v>
      </c>
      <c r="O776">
        <v>5</v>
      </c>
      <c r="P776">
        <f t="shared" si="135"/>
        <v>1</v>
      </c>
      <c r="Q776">
        <f t="shared" si="138"/>
        <v>1</v>
      </c>
      <c r="R776">
        <f t="shared" si="139"/>
        <v>0</v>
      </c>
      <c r="S776">
        <f t="shared" si="140"/>
        <v>0</v>
      </c>
      <c r="T776">
        <f t="shared" si="141"/>
        <v>0</v>
      </c>
      <c r="U776">
        <f t="shared" si="142"/>
        <v>0</v>
      </c>
      <c r="V776">
        <f t="shared" si="143"/>
        <v>0</v>
      </c>
      <c r="W776">
        <f t="shared" si="144"/>
        <v>0</v>
      </c>
    </row>
    <row r="777" spans="1:23" x14ac:dyDescent="0.45">
      <c r="A777" t="s">
        <v>75</v>
      </c>
      <c r="B777" t="s">
        <v>68</v>
      </c>
      <c r="C777">
        <v>1</v>
      </c>
      <c r="D777" t="s">
        <v>70</v>
      </c>
      <c r="E777">
        <v>4</v>
      </c>
      <c r="F777" t="s">
        <v>8</v>
      </c>
      <c r="G777" t="s">
        <v>109</v>
      </c>
      <c r="H777">
        <v>180000</v>
      </c>
      <c r="J777" t="s">
        <v>75</v>
      </c>
      <c r="K777">
        <v>180000</v>
      </c>
      <c r="L777">
        <f t="shared" si="136"/>
        <v>0</v>
      </c>
      <c r="M777">
        <v>1</v>
      </c>
      <c r="N777">
        <f t="shared" si="137"/>
        <v>1</v>
      </c>
      <c r="O777">
        <v>4</v>
      </c>
      <c r="P777">
        <f t="shared" si="135"/>
        <v>1</v>
      </c>
      <c r="Q777">
        <f t="shared" si="138"/>
        <v>1</v>
      </c>
      <c r="R777">
        <f t="shared" si="139"/>
        <v>0</v>
      </c>
      <c r="S777">
        <f t="shared" si="140"/>
        <v>0</v>
      </c>
      <c r="T777">
        <f t="shared" si="141"/>
        <v>0</v>
      </c>
      <c r="U777">
        <f t="shared" si="142"/>
        <v>0</v>
      </c>
      <c r="V777">
        <f t="shared" si="143"/>
        <v>0</v>
      </c>
      <c r="W777">
        <f t="shared" si="144"/>
        <v>0</v>
      </c>
    </row>
    <row r="778" spans="1:23" x14ac:dyDescent="0.45">
      <c r="A778" t="s">
        <v>75</v>
      </c>
      <c r="B778" t="s">
        <v>69</v>
      </c>
      <c r="C778">
        <v>2</v>
      </c>
      <c r="D778" t="s">
        <v>70</v>
      </c>
      <c r="E778">
        <v>6</v>
      </c>
      <c r="F778" t="s">
        <v>8</v>
      </c>
      <c r="G778" t="s">
        <v>109</v>
      </c>
      <c r="H778">
        <v>532000</v>
      </c>
      <c r="J778" t="s">
        <v>75</v>
      </c>
      <c r="K778">
        <v>532000</v>
      </c>
      <c r="L778">
        <f t="shared" si="136"/>
        <v>1</v>
      </c>
      <c r="M778">
        <v>2</v>
      </c>
      <c r="N778">
        <f t="shared" si="137"/>
        <v>1</v>
      </c>
      <c r="O778">
        <v>6</v>
      </c>
      <c r="P778">
        <f t="shared" si="135"/>
        <v>1</v>
      </c>
      <c r="Q778">
        <f t="shared" si="138"/>
        <v>1</v>
      </c>
      <c r="R778">
        <f t="shared" si="139"/>
        <v>0</v>
      </c>
      <c r="S778">
        <f t="shared" si="140"/>
        <v>0</v>
      </c>
      <c r="T778">
        <f t="shared" si="141"/>
        <v>0</v>
      </c>
      <c r="U778">
        <f t="shared" si="142"/>
        <v>0</v>
      </c>
      <c r="V778">
        <f t="shared" si="143"/>
        <v>0</v>
      </c>
      <c r="W778">
        <f t="shared" si="144"/>
        <v>0</v>
      </c>
    </row>
    <row r="779" spans="1:23" x14ac:dyDescent="0.45">
      <c r="A779" t="s">
        <v>75</v>
      </c>
      <c r="B779" t="s">
        <v>68</v>
      </c>
      <c r="C779">
        <v>2</v>
      </c>
      <c r="D779" t="s">
        <v>10</v>
      </c>
      <c r="E779">
        <v>4</v>
      </c>
      <c r="F779" t="s">
        <v>8</v>
      </c>
      <c r="G779" t="s">
        <v>112</v>
      </c>
      <c r="H779">
        <v>420000</v>
      </c>
      <c r="J779" t="s">
        <v>75</v>
      </c>
      <c r="K779">
        <v>420000</v>
      </c>
      <c r="L779">
        <f t="shared" si="136"/>
        <v>0</v>
      </c>
      <c r="M779">
        <v>2</v>
      </c>
      <c r="N779">
        <f t="shared" si="137"/>
        <v>0</v>
      </c>
      <c r="O779">
        <v>4</v>
      </c>
      <c r="P779">
        <f t="shared" si="135"/>
        <v>1</v>
      </c>
      <c r="Q779">
        <f t="shared" si="138"/>
        <v>0</v>
      </c>
      <c r="R779">
        <f t="shared" si="139"/>
        <v>0</v>
      </c>
      <c r="S779">
        <f t="shared" si="140"/>
        <v>0</v>
      </c>
      <c r="T779">
        <f t="shared" si="141"/>
        <v>1</v>
      </c>
      <c r="U779">
        <f t="shared" si="142"/>
        <v>0</v>
      </c>
      <c r="V779">
        <f t="shared" si="143"/>
        <v>0</v>
      </c>
      <c r="W779">
        <f t="shared" si="144"/>
        <v>0</v>
      </c>
    </row>
    <row r="780" spans="1:23" x14ac:dyDescent="0.45">
      <c r="A780" t="s">
        <v>75</v>
      </c>
      <c r="B780" t="s">
        <v>69</v>
      </c>
      <c r="C780">
        <v>3</v>
      </c>
      <c r="D780" t="s">
        <v>10</v>
      </c>
      <c r="E780">
        <v>3</v>
      </c>
      <c r="F780" t="s">
        <v>8</v>
      </c>
      <c r="G780" t="s">
        <v>110</v>
      </c>
      <c r="H780">
        <v>420000</v>
      </c>
      <c r="J780" t="s">
        <v>75</v>
      </c>
      <c r="K780">
        <v>420000</v>
      </c>
      <c r="L780">
        <f t="shared" si="136"/>
        <v>1</v>
      </c>
      <c r="M780">
        <v>3</v>
      </c>
      <c r="N780">
        <f t="shared" si="137"/>
        <v>0</v>
      </c>
      <c r="O780">
        <v>3</v>
      </c>
      <c r="P780">
        <f t="shared" si="135"/>
        <v>1</v>
      </c>
      <c r="Q780">
        <f t="shared" si="138"/>
        <v>0</v>
      </c>
      <c r="R780">
        <f t="shared" si="139"/>
        <v>1</v>
      </c>
      <c r="S780">
        <f t="shared" si="140"/>
        <v>0</v>
      </c>
      <c r="T780">
        <f t="shared" si="141"/>
        <v>0</v>
      </c>
      <c r="U780">
        <f t="shared" si="142"/>
        <v>0</v>
      </c>
      <c r="V780">
        <f t="shared" si="143"/>
        <v>0</v>
      </c>
      <c r="W780">
        <f t="shared" si="144"/>
        <v>0</v>
      </c>
    </row>
    <row r="781" spans="1:23" x14ac:dyDescent="0.45">
      <c r="A781" t="s">
        <v>75</v>
      </c>
      <c r="B781" t="s">
        <v>69</v>
      </c>
      <c r="C781">
        <v>1</v>
      </c>
      <c r="D781" t="s">
        <v>10</v>
      </c>
      <c r="E781">
        <v>4</v>
      </c>
      <c r="F781" t="s">
        <v>8</v>
      </c>
      <c r="G781" t="s">
        <v>109</v>
      </c>
      <c r="H781">
        <v>500000</v>
      </c>
      <c r="J781" t="s">
        <v>75</v>
      </c>
      <c r="K781">
        <v>500000</v>
      </c>
      <c r="L781">
        <f t="shared" si="136"/>
        <v>1</v>
      </c>
      <c r="M781">
        <v>1</v>
      </c>
      <c r="N781">
        <f t="shared" si="137"/>
        <v>0</v>
      </c>
      <c r="O781">
        <v>4</v>
      </c>
      <c r="P781">
        <f t="shared" si="135"/>
        <v>1</v>
      </c>
      <c r="Q781">
        <f t="shared" si="138"/>
        <v>1</v>
      </c>
      <c r="R781">
        <f t="shared" si="139"/>
        <v>0</v>
      </c>
      <c r="S781">
        <f t="shared" si="140"/>
        <v>0</v>
      </c>
      <c r="T781">
        <f t="shared" si="141"/>
        <v>0</v>
      </c>
      <c r="U781">
        <f t="shared" si="142"/>
        <v>0</v>
      </c>
      <c r="V781">
        <f t="shared" si="143"/>
        <v>0</v>
      </c>
      <c r="W781">
        <f t="shared" si="144"/>
        <v>0</v>
      </c>
    </row>
    <row r="782" spans="1:23" x14ac:dyDescent="0.45">
      <c r="A782" t="s">
        <v>75</v>
      </c>
      <c r="B782" t="s">
        <v>69</v>
      </c>
      <c r="C782">
        <v>2</v>
      </c>
      <c r="D782" t="s">
        <v>10</v>
      </c>
      <c r="E782">
        <v>4</v>
      </c>
      <c r="F782" t="s">
        <v>8</v>
      </c>
      <c r="G782" t="s">
        <v>109</v>
      </c>
      <c r="H782">
        <v>460000</v>
      </c>
      <c r="J782" t="s">
        <v>75</v>
      </c>
      <c r="K782">
        <v>460000</v>
      </c>
      <c r="L782">
        <f t="shared" si="136"/>
        <v>1</v>
      </c>
      <c r="M782">
        <v>2</v>
      </c>
      <c r="N782">
        <f t="shared" si="137"/>
        <v>0</v>
      </c>
      <c r="O782">
        <v>4</v>
      </c>
      <c r="P782">
        <f t="shared" si="135"/>
        <v>1</v>
      </c>
      <c r="Q782">
        <f t="shared" si="138"/>
        <v>1</v>
      </c>
      <c r="R782">
        <f t="shared" si="139"/>
        <v>0</v>
      </c>
      <c r="S782">
        <f t="shared" si="140"/>
        <v>0</v>
      </c>
      <c r="T782">
        <f t="shared" si="141"/>
        <v>0</v>
      </c>
      <c r="U782">
        <f t="shared" si="142"/>
        <v>0</v>
      </c>
      <c r="V782">
        <f t="shared" si="143"/>
        <v>0</v>
      </c>
      <c r="W782">
        <f t="shared" si="144"/>
        <v>0</v>
      </c>
    </row>
    <row r="783" spans="1:23" x14ac:dyDescent="0.45">
      <c r="A783" t="s">
        <v>75</v>
      </c>
      <c r="B783" t="s">
        <v>69</v>
      </c>
      <c r="C783">
        <v>1</v>
      </c>
      <c r="D783" t="s">
        <v>10</v>
      </c>
      <c r="E783">
        <v>5</v>
      </c>
      <c r="F783" t="s">
        <v>8</v>
      </c>
      <c r="G783" t="s">
        <v>109</v>
      </c>
      <c r="H783">
        <v>430000</v>
      </c>
      <c r="J783" t="s">
        <v>75</v>
      </c>
      <c r="K783">
        <v>430000</v>
      </c>
      <c r="L783">
        <f t="shared" si="136"/>
        <v>1</v>
      </c>
      <c r="M783">
        <v>1</v>
      </c>
      <c r="N783">
        <f t="shared" si="137"/>
        <v>0</v>
      </c>
      <c r="O783">
        <v>5</v>
      </c>
      <c r="P783">
        <f t="shared" si="135"/>
        <v>1</v>
      </c>
      <c r="Q783">
        <f t="shared" si="138"/>
        <v>1</v>
      </c>
      <c r="R783">
        <f t="shared" si="139"/>
        <v>0</v>
      </c>
      <c r="S783">
        <f t="shared" si="140"/>
        <v>0</v>
      </c>
      <c r="T783">
        <f t="shared" si="141"/>
        <v>0</v>
      </c>
      <c r="U783">
        <f t="shared" si="142"/>
        <v>0</v>
      </c>
      <c r="V783">
        <f t="shared" si="143"/>
        <v>0</v>
      </c>
      <c r="W783">
        <f t="shared" si="144"/>
        <v>0</v>
      </c>
    </row>
    <row r="784" spans="1:23" x14ac:dyDescent="0.45">
      <c r="A784" t="s">
        <v>75</v>
      </c>
      <c r="B784" t="s">
        <v>69</v>
      </c>
      <c r="C784">
        <v>2</v>
      </c>
      <c r="D784" t="s">
        <v>10</v>
      </c>
      <c r="E784">
        <v>3</v>
      </c>
      <c r="F784" t="s">
        <v>8</v>
      </c>
      <c r="G784" t="s">
        <v>110</v>
      </c>
      <c r="H784">
        <v>300000</v>
      </c>
      <c r="J784" t="s">
        <v>75</v>
      </c>
      <c r="K784">
        <v>300000</v>
      </c>
      <c r="L784">
        <f t="shared" si="136"/>
        <v>1</v>
      </c>
      <c r="M784">
        <v>2</v>
      </c>
      <c r="N784">
        <f t="shared" si="137"/>
        <v>0</v>
      </c>
      <c r="O784">
        <v>3</v>
      </c>
      <c r="P784">
        <f t="shared" si="135"/>
        <v>1</v>
      </c>
      <c r="Q784">
        <f t="shared" si="138"/>
        <v>0</v>
      </c>
      <c r="R784">
        <f t="shared" si="139"/>
        <v>1</v>
      </c>
      <c r="S784">
        <f t="shared" si="140"/>
        <v>0</v>
      </c>
      <c r="T784">
        <f t="shared" si="141"/>
        <v>0</v>
      </c>
      <c r="U784">
        <f t="shared" si="142"/>
        <v>0</v>
      </c>
      <c r="V784">
        <f t="shared" si="143"/>
        <v>0</v>
      </c>
      <c r="W784">
        <f t="shared" si="144"/>
        <v>0</v>
      </c>
    </row>
    <row r="785" spans="1:23" x14ac:dyDescent="0.45">
      <c r="A785" t="s">
        <v>75</v>
      </c>
      <c r="B785" t="s">
        <v>68</v>
      </c>
      <c r="C785">
        <v>2</v>
      </c>
      <c r="D785" t="s">
        <v>70</v>
      </c>
      <c r="E785">
        <v>5</v>
      </c>
      <c r="F785" t="s">
        <v>8</v>
      </c>
      <c r="G785" t="s">
        <v>109</v>
      </c>
      <c r="H785">
        <v>470000</v>
      </c>
      <c r="J785" t="s">
        <v>75</v>
      </c>
      <c r="K785">
        <v>470000</v>
      </c>
      <c r="L785">
        <f t="shared" si="136"/>
        <v>0</v>
      </c>
      <c r="M785">
        <v>2</v>
      </c>
      <c r="N785">
        <f t="shared" si="137"/>
        <v>1</v>
      </c>
      <c r="O785">
        <v>5</v>
      </c>
      <c r="P785">
        <f t="shared" si="135"/>
        <v>1</v>
      </c>
      <c r="Q785">
        <f t="shared" si="138"/>
        <v>1</v>
      </c>
      <c r="R785">
        <f t="shared" si="139"/>
        <v>0</v>
      </c>
      <c r="S785">
        <f t="shared" si="140"/>
        <v>0</v>
      </c>
      <c r="T785">
        <f t="shared" si="141"/>
        <v>0</v>
      </c>
      <c r="U785">
        <f t="shared" si="142"/>
        <v>0</v>
      </c>
      <c r="V785">
        <f t="shared" si="143"/>
        <v>0</v>
      </c>
      <c r="W785">
        <f t="shared" si="144"/>
        <v>0</v>
      </c>
    </row>
    <row r="786" spans="1:23" x14ac:dyDescent="0.45">
      <c r="A786" t="s">
        <v>75</v>
      </c>
      <c r="B786" t="s">
        <v>68</v>
      </c>
      <c r="C786">
        <v>2</v>
      </c>
      <c r="D786" t="s">
        <v>10</v>
      </c>
      <c r="E786">
        <v>5</v>
      </c>
      <c r="F786" t="s">
        <v>8</v>
      </c>
      <c r="G786" t="s">
        <v>109</v>
      </c>
      <c r="H786">
        <v>370000</v>
      </c>
      <c r="J786" t="s">
        <v>75</v>
      </c>
      <c r="K786">
        <v>370000</v>
      </c>
      <c r="L786">
        <f t="shared" si="136"/>
        <v>0</v>
      </c>
      <c r="M786">
        <v>2</v>
      </c>
      <c r="N786">
        <f t="shared" si="137"/>
        <v>0</v>
      </c>
      <c r="O786">
        <v>5</v>
      </c>
      <c r="P786">
        <f t="shared" si="135"/>
        <v>1</v>
      </c>
      <c r="Q786">
        <f t="shared" si="138"/>
        <v>1</v>
      </c>
      <c r="R786">
        <f t="shared" si="139"/>
        <v>0</v>
      </c>
      <c r="S786">
        <f t="shared" si="140"/>
        <v>0</v>
      </c>
      <c r="T786">
        <f t="shared" si="141"/>
        <v>0</v>
      </c>
      <c r="U786">
        <f t="shared" si="142"/>
        <v>0</v>
      </c>
      <c r="V786">
        <f t="shared" si="143"/>
        <v>0</v>
      </c>
      <c r="W786">
        <f t="shared" si="144"/>
        <v>0</v>
      </c>
    </row>
    <row r="787" spans="1:23" x14ac:dyDescent="0.45">
      <c r="A787" t="s">
        <v>75</v>
      </c>
      <c r="B787" t="s">
        <v>69</v>
      </c>
      <c r="C787">
        <v>2</v>
      </c>
      <c r="D787" t="s">
        <v>10</v>
      </c>
      <c r="E787">
        <v>4</v>
      </c>
      <c r="F787" t="s">
        <v>27</v>
      </c>
      <c r="G787" t="s">
        <v>109</v>
      </c>
      <c r="H787">
        <v>375000</v>
      </c>
      <c r="J787" t="s">
        <v>75</v>
      </c>
      <c r="K787">
        <v>375000</v>
      </c>
      <c r="L787">
        <f t="shared" si="136"/>
        <v>1</v>
      </c>
      <c r="M787">
        <v>2</v>
      </c>
      <c r="N787">
        <f t="shared" si="137"/>
        <v>0</v>
      </c>
      <c r="O787">
        <v>4</v>
      </c>
      <c r="P787">
        <f t="shared" si="135"/>
        <v>0</v>
      </c>
      <c r="Q787">
        <f t="shared" si="138"/>
        <v>1</v>
      </c>
      <c r="R787">
        <f t="shared" si="139"/>
        <v>0</v>
      </c>
      <c r="S787">
        <f t="shared" si="140"/>
        <v>0</v>
      </c>
      <c r="T787">
        <f t="shared" si="141"/>
        <v>0</v>
      </c>
      <c r="U787">
        <f t="shared" si="142"/>
        <v>0</v>
      </c>
      <c r="V787">
        <f t="shared" si="143"/>
        <v>0</v>
      </c>
      <c r="W787">
        <f t="shared" si="144"/>
        <v>0</v>
      </c>
    </row>
    <row r="788" spans="1:23" x14ac:dyDescent="0.45">
      <c r="A788" t="s">
        <v>75</v>
      </c>
      <c r="B788" t="s">
        <v>68</v>
      </c>
      <c r="C788">
        <v>1</v>
      </c>
      <c r="D788" t="s">
        <v>10</v>
      </c>
      <c r="E788">
        <v>4</v>
      </c>
      <c r="F788" t="s">
        <v>8</v>
      </c>
      <c r="G788" t="s">
        <v>110</v>
      </c>
      <c r="H788">
        <v>300000</v>
      </c>
      <c r="J788" t="s">
        <v>75</v>
      </c>
      <c r="K788">
        <v>300000</v>
      </c>
      <c r="L788">
        <f t="shared" si="136"/>
        <v>0</v>
      </c>
      <c r="M788">
        <v>1</v>
      </c>
      <c r="N788">
        <f t="shared" si="137"/>
        <v>0</v>
      </c>
      <c r="O788">
        <v>4</v>
      </c>
      <c r="P788">
        <f t="shared" si="135"/>
        <v>1</v>
      </c>
      <c r="Q788">
        <f t="shared" si="138"/>
        <v>0</v>
      </c>
      <c r="R788">
        <f t="shared" si="139"/>
        <v>1</v>
      </c>
      <c r="S788">
        <f t="shared" si="140"/>
        <v>0</v>
      </c>
      <c r="T788">
        <f t="shared" si="141"/>
        <v>0</v>
      </c>
      <c r="U788">
        <f t="shared" si="142"/>
        <v>0</v>
      </c>
      <c r="V788">
        <f t="shared" si="143"/>
        <v>0</v>
      </c>
      <c r="W788">
        <f t="shared" si="144"/>
        <v>0</v>
      </c>
    </row>
    <row r="789" spans="1:23" x14ac:dyDescent="0.45">
      <c r="A789" t="s">
        <v>75</v>
      </c>
      <c r="B789" t="s">
        <v>68</v>
      </c>
      <c r="C789">
        <v>3</v>
      </c>
      <c r="D789" t="s">
        <v>70</v>
      </c>
      <c r="E789">
        <v>6</v>
      </c>
      <c r="F789" t="s">
        <v>8</v>
      </c>
      <c r="G789" t="s">
        <v>110</v>
      </c>
      <c r="H789">
        <v>440000</v>
      </c>
      <c r="J789" t="s">
        <v>75</v>
      </c>
      <c r="K789">
        <v>440000</v>
      </c>
      <c r="L789">
        <f t="shared" si="136"/>
        <v>0</v>
      </c>
      <c r="M789">
        <v>3</v>
      </c>
      <c r="N789">
        <f t="shared" si="137"/>
        <v>1</v>
      </c>
      <c r="O789">
        <v>6</v>
      </c>
      <c r="P789">
        <f t="shared" si="135"/>
        <v>1</v>
      </c>
      <c r="Q789">
        <f t="shared" si="138"/>
        <v>0</v>
      </c>
      <c r="R789">
        <f t="shared" si="139"/>
        <v>1</v>
      </c>
      <c r="S789">
        <f t="shared" si="140"/>
        <v>0</v>
      </c>
      <c r="T789">
        <f t="shared" si="141"/>
        <v>0</v>
      </c>
      <c r="U789">
        <f t="shared" si="142"/>
        <v>0</v>
      </c>
      <c r="V789">
        <f t="shared" si="143"/>
        <v>0</v>
      </c>
      <c r="W789">
        <f t="shared" si="144"/>
        <v>0</v>
      </c>
    </row>
    <row r="790" spans="1:23" x14ac:dyDescent="0.45">
      <c r="A790" t="s">
        <v>75</v>
      </c>
      <c r="B790" t="s">
        <v>69</v>
      </c>
      <c r="C790">
        <v>2</v>
      </c>
      <c r="D790" t="s">
        <v>10</v>
      </c>
      <c r="E790">
        <v>4</v>
      </c>
      <c r="F790" t="s">
        <v>8</v>
      </c>
      <c r="G790" t="s">
        <v>113</v>
      </c>
      <c r="H790">
        <v>300000</v>
      </c>
      <c r="J790" t="s">
        <v>75</v>
      </c>
      <c r="K790">
        <v>300000</v>
      </c>
      <c r="L790">
        <f t="shared" si="136"/>
        <v>1</v>
      </c>
      <c r="M790">
        <v>2</v>
      </c>
      <c r="N790">
        <f t="shared" si="137"/>
        <v>0</v>
      </c>
      <c r="O790">
        <v>4</v>
      </c>
      <c r="P790">
        <f t="shared" si="135"/>
        <v>1</v>
      </c>
      <c r="Q790">
        <f t="shared" si="138"/>
        <v>0</v>
      </c>
      <c r="R790">
        <f t="shared" si="139"/>
        <v>0</v>
      </c>
      <c r="S790">
        <f t="shared" si="140"/>
        <v>0</v>
      </c>
      <c r="T790">
        <f t="shared" si="141"/>
        <v>0</v>
      </c>
      <c r="U790">
        <f t="shared" si="142"/>
        <v>1</v>
      </c>
      <c r="V790">
        <f t="shared" si="143"/>
        <v>0</v>
      </c>
      <c r="W790">
        <f t="shared" si="144"/>
        <v>0</v>
      </c>
    </row>
    <row r="791" spans="1:23" x14ac:dyDescent="0.45">
      <c r="A791" t="s">
        <v>75</v>
      </c>
      <c r="B791" t="s">
        <v>68</v>
      </c>
      <c r="C791">
        <v>2</v>
      </c>
      <c r="D791" t="s">
        <v>10</v>
      </c>
      <c r="E791">
        <v>4</v>
      </c>
      <c r="F791" t="s">
        <v>8</v>
      </c>
      <c r="G791" t="s">
        <v>110</v>
      </c>
      <c r="H791">
        <v>550000</v>
      </c>
      <c r="J791" t="s">
        <v>75</v>
      </c>
      <c r="K791">
        <v>550000</v>
      </c>
      <c r="L791">
        <f t="shared" si="136"/>
        <v>0</v>
      </c>
      <c r="M791">
        <v>2</v>
      </c>
      <c r="N791">
        <f t="shared" si="137"/>
        <v>0</v>
      </c>
      <c r="O791">
        <v>4</v>
      </c>
      <c r="P791">
        <f t="shared" si="135"/>
        <v>1</v>
      </c>
      <c r="Q791">
        <f t="shared" si="138"/>
        <v>0</v>
      </c>
      <c r="R791">
        <f t="shared" si="139"/>
        <v>1</v>
      </c>
      <c r="S791">
        <f t="shared" si="140"/>
        <v>0</v>
      </c>
      <c r="T791">
        <f t="shared" si="141"/>
        <v>0</v>
      </c>
      <c r="U791">
        <f t="shared" si="142"/>
        <v>0</v>
      </c>
      <c r="V791">
        <f t="shared" si="143"/>
        <v>0</v>
      </c>
      <c r="W791">
        <f t="shared" si="144"/>
        <v>0</v>
      </c>
    </row>
    <row r="792" spans="1:23" x14ac:dyDescent="0.45">
      <c r="A792" t="s">
        <v>75</v>
      </c>
      <c r="B792" t="s">
        <v>68</v>
      </c>
      <c r="C792">
        <v>3</v>
      </c>
      <c r="D792" t="s">
        <v>70</v>
      </c>
      <c r="E792">
        <v>5</v>
      </c>
      <c r="F792" t="s">
        <v>8</v>
      </c>
      <c r="G792" t="s">
        <v>71</v>
      </c>
      <c r="H792">
        <v>405000</v>
      </c>
      <c r="J792" t="s">
        <v>75</v>
      </c>
      <c r="K792">
        <v>405000</v>
      </c>
      <c r="L792">
        <f t="shared" si="136"/>
        <v>0</v>
      </c>
      <c r="M792">
        <v>3</v>
      </c>
      <c r="N792">
        <f t="shared" si="137"/>
        <v>1</v>
      </c>
      <c r="O792">
        <v>5</v>
      </c>
      <c r="P792">
        <f t="shared" si="135"/>
        <v>1</v>
      </c>
      <c r="Q792">
        <f t="shared" si="138"/>
        <v>0</v>
      </c>
      <c r="R792">
        <f t="shared" si="139"/>
        <v>0</v>
      </c>
      <c r="S792">
        <f t="shared" si="140"/>
        <v>0</v>
      </c>
      <c r="T792">
        <f t="shared" si="141"/>
        <v>0</v>
      </c>
      <c r="U792">
        <f t="shared" si="142"/>
        <v>0</v>
      </c>
      <c r="V792">
        <f t="shared" si="143"/>
        <v>0</v>
      </c>
      <c r="W792">
        <f t="shared" si="144"/>
        <v>1</v>
      </c>
    </row>
    <row r="793" spans="1:23" x14ac:dyDescent="0.45">
      <c r="A793" t="s">
        <v>75</v>
      </c>
      <c r="B793" t="s">
        <v>69</v>
      </c>
      <c r="C793">
        <v>2</v>
      </c>
      <c r="D793" t="s">
        <v>10</v>
      </c>
      <c r="E793">
        <v>4</v>
      </c>
      <c r="F793" t="s">
        <v>8</v>
      </c>
      <c r="G793" t="s">
        <v>110</v>
      </c>
      <c r="H793">
        <v>500000</v>
      </c>
      <c r="J793" t="s">
        <v>75</v>
      </c>
      <c r="K793">
        <v>500000</v>
      </c>
      <c r="L793">
        <f t="shared" si="136"/>
        <v>1</v>
      </c>
      <c r="M793">
        <v>2</v>
      </c>
      <c r="N793">
        <f t="shared" si="137"/>
        <v>0</v>
      </c>
      <c r="O793">
        <v>4</v>
      </c>
      <c r="P793">
        <f t="shared" si="135"/>
        <v>1</v>
      </c>
      <c r="Q793">
        <f t="shared" si="138"/>
        <v>0</v>
      </c>
      <c r="R793">
        <f t="shared" si="139"/>
        <v>1</v>
      </c>
      <c r="S793">
        <f t="shared" si="140"/>
        <v>0</v>
      </c>
      <c r="T793">
        <f t="shared" si="141"/>
        <v>0</v>
      </c>
      <c r="U793">
        <f t="shared" si="142"/>
        <v>0</v>
      </c>
      <c r="V793">
        <f t="shared" si="143"/>
        <v>0</v>
      </c>
      <c r="W793">
        <f t="shared" si="144"/>
        <v>0</v>
      </c>
    </row>
    <row r="794" spans="1:23" x14ac:dyDescent="0.45">
      <c r="A794" t="s">
        <v>75</v>
      </c>
      <c r="B794" t="s">
        <v>68</v>
      </c>
      <c r="C794">
        <v>1</v>
      </c>
      <c r="D794" t="s">
        <v>10</v>
      </c>
      <c r="E794">
        <v>4</v>
      </c>
      <c r="F794" t="s">
        <v>8</v>
      </c>
      <c r="G794" t="s">
        <v>109</v>
      </c>
      <c r="H794">
        <v>430000</v>
      </c>
      <c r="J794" t="s">
        <v>75</v>
      </c>
      <c r="K794">
        <v>430000</v>
      </c>
      <c r="L794">
        <f t="shared" si="136"/>
        <v>0</v>
      </c>
      <c r="M794">
        <v>1</v>
      </c>
      <c r="N794">
        <f t="shared" si="137"/>
        <v>0</v>
      </c>
      <c r="O794">
        <v>4</v>
      </c>
      <c r="P794">
        <f t="shared" si="135"/>
        <v>1</v>
      </c>
      <c r="Q794">
        <f t="shared" si="138"/>
        <v>1</v>
      </c>
      <c r="R794">
        <f t="shared" si="139"/>
        <v>0</v>
      </c>
      <c r="S794">
        <f t="shared" si="140"/>
        <v>0</v>
      </c>
      <c r="T794">
        <f t="shared" si="141"/>
        <v>0</v>
      </c>
      <c r="U794">
        <f t="shared" si="142"/>
        <v>0</v>
      </c>
      <c r="V794">
        <f t="shared" si="143"/>
        <v>0</v>
      </c>
      <c r="W794">
        <f t="shared" si="144"/>
        <v>0</v>
      </c>
    </row>
    <row r="795" spans="1:23" x14ac:dyDescent="0.45">
      <c r="A795" t="s">
        <v>75</v>
      </c>
      <c r="B795" t="s">
        <v>68</v>
      </c>
      <c r="C795">
        <v>1</v>
      </c>
      <c r="D795" t="s">
        <v>10</v>
      </c>
      <c r="E795">
        <v>4</v>
      </c>
      <c r="F795" t="s">
        <v>27</v>
      </c>
      <c r="G795" t="s">
        <v>112</v>
      </c>
      <c r="H795">
        <v>420000</v>
      </c>
      <c r="J795" t="s">
        <v>75</v>
      </c>
      <c r="K795">
        <v>420000</v>
      </c>
      <c r="L795">
        <f t="shared" si="136"/>
        <v>0</v>
      </c>
      <c r="M795">
        <v>1</v>
      </c>
      <c r="N795">
        <f t="shared" si="137"/>
        <v>0</v>
      </c>
      <c r="O795">
        <v>4</v>
      </c>
      <c r="P795">
        <f t="shared" si="135"/>
        <v>0</v>
      </c>
      <c r="Q795">
        <f t="shared" si="138"/>
        <v>0</v>
      </c>
      <c r="R795">
        <f t="shared" si="139"/>
        <v>0</v>
      </c>
      <c r="S795">
        <f t="shared" si="140"/>
        <v>0</v>
      </c>
      <c r="T795">
        <f t="shared" si="141"/>
        <v>1</v>
      </c>
      <c r="U795">
        <f t="shared" si="142"/>
        <v>0</v>
      </c>
      <c r="V795">
        <f t="shared" si="143"/>
        <v>0</v>
      </c>
      <c r="W795">
        <f t="shared" si="144"/>
        <v>0</v>
      </c>
    </row>
    <row r="796" spans="1:23" x14ac:dyDescent="0.45">
      <c r="A796" t="s">
        <v>75</v>
      </c>
      <c r="B796" t="s">
        <v>69</v>
      </c>
      <c r="C796">
        <v>3</v>
      </c>
      <c r="D796" t="s">
        <v>70</v>
      </c>
      <c r="E796">
        <v>5</v>
      </c>
      <c r="F796" t="s">
        <v>8</v>
      </c>
      <c r="G796" t="s">
        <v>109</v>
      </c>
      <c r="H796">
        <v>535000</v>
      </c>
      <c r="J796" t="s">
        <v>75</v>
      </c>
      <c r="K796">
        <v>535000</v>
      </c>
      <c r="L796">
        <f t="shared" si="136"/>
        <v>1</v>
      </c>
      <c r="M796">
        <v>3</v>
      </c>
      <c r="N796">
        <f t="shared" si="137"/>
        <v>1</v>
      </c>
      <c r="O796">
        <v>5</v>
      </c>
      <c r="P796">
        <f t="shared" si="135"/>
        <v>1</v>
      </c>
      <c r="Q796">
        <f t="shared" si="138"/>
        <v>1</v>
      </c>
      <c r="R796">
        <f t="shared" si="139"/>
        <v>0</v>
      </c>
      <c r="S796">
        <f t="shared" si="140"/>
        <v>0</v>
      </c>
      <c r="T796">
        <f t="shared" si="141"/>
        <v>0</v>
      </c>
      <c r="U796">
        <f t="shared" si="142"/>
        <v>0</v>
      </c>
      <c r="V796">
        <f t="shared" si="143"/>
        <v>0</v>
      </c>
      <c r="W796">
        <f t="shared" si="144"/>
        <v>0</v>
      </c>
    </row>
    <row r="797" spans="1:23" x14ac:dyDescent="0.45">
      <c r="A797" t="s">
        <v>75</v>
      </c>
      <c r="B797" t="s">
        <v>68</v>
      </c>
      <c r="C797">
        <v>2</v>
      </c>
      <c r="D797" t="s">
        <v>10</v>
      </c>
      <c r="E797">
        <v>5</v>
      </c>
      <c r="F797" t="s">
        <v>27</v>
      </c>
      <c r="G797" t="s">
        <v>110</v>
      </c>
      <c r="H797">
        <v>400000</v>
      </c>
      <c r="J797" t="s">
        <v>75</v>
      </c>
      <c r="K797">
        <v>400000</v>
      </c>
      <c r="L797">
        <f t="shared" si="136"/>
        <v>0</v>
      </c>
      <c r="M797">
        <v>2</v>
      </c>
      <c r="N797">
        <f t="shared" si="137"/>
        <v>0</v>
      </c>
      <c r="O797">
        <v>5</v>
      </c>
      <c r="P797">
        <f t="shared" si="135"/>
        <v>0</v>
      </c>
      <c r="Q797">
        <f t="shared" si="138"/>
        <v>0</v>
      </c>
      <c r="R797">
        <f t="shared" si="139"/>
        <v>1</v>
      </c>
      <c r="S797">
        <f t="shared" si="140"/>
        <v>0</v>
      </c>
      <c r="T797">
        <f t="shared" si="141"/>
        <v>0</v>
      </c>
      <c r="U797">
        <f t="shared" si="142"/>
        <v>0</v>
      </c>
      <c r="V797">
        <f t="shared" si="143"/>
        <v>0</v>
      </c>
      <c r="W797">
        <f t="shared" si="144"/>
        <v>0</v>
      </c>
    </row>
    <row r="798" spans="1:23" x14ac:dyDescent="0.45">
      <c r="A798" t="s">
        <v>75</v>
      </c>
      <c r="B798" t="s">
        <v>69</v>
      </c>
      <c r="C798">
        <v>3</v>
      </c>
      <c r="D798" t="s">
        <v>70</v>
      </c>
      <c r="E798">
        <v>5</v>
      </c>
      <c r="F798" t="s">
        <v>8</v>
      </c>
      <c r="G798" t="s">
        <v>109</v>
      </c>
      <c r="H798">
        <v>526500</v>
      </c>
      <c r="J798" t="s">
        <v>75</v>
      </c>
      <c r="K798">
        <v>526500</v>
      </c>
      <c r="L798">
        <f t="shared" si="136"/>
        <v>1</v>
      </c>
      <c r="M798">
        <v>3</v>
      </c>
      <c r="N798">
        <f t="shared" si="137"/>
        <v>1</v>
      </c>
      <c r="O798">
        <v>5</v>
      </c>
      <c r="P798">
        <f t="shared" si="135"/>
        <v>1</v>
      </c>
      <c r="Q798">
        <f t="shared" si="138"/>
        <v>1</v>
      </c>
      <c r="R798">
        <f t="shared" si="139"/>
        <v>0</v>
      </c>
      <c r="S798">
        <f t="shared" si="140"/>
        <v>0</v>
      </c>
      <c r="T798">
        <f t="shared" si="141"/>
        <v>0</v>
      </c>
      <c r="U798">
        <f t="shared" si="142"/>
        <v>0</v>
      </c>
      <c r="V798">
        <f t="shared" si="143"/>
        <v>0</v>
      </c>
      <c r="W798">
        <f t="shared" si="144"/>
        <v>0</v>
      </c>
    </row>
    <row r="799" spans="1:23" x14ac:dyDescent="0.45">
      <c r="A799" t="s">
        <v>75</v>
      </c>
      <c r="B799" t="s">
        <v>68</v>
      </c>
      <c r="C799">
        <v>2</v>
      </c>
      <c r="D799" t="s">
        <v>70</v>
      </c>
      <c r="E799">
        <v>6</v>
      </c>
      <c r="F799" t="s">
        <v>8</v>
      </c>
      <c r="G799" t="s">
        <v>109</v>
      </c>
      <c r="H799">
        <v>455000</v>
      </c>
      <c r="J799" t="s">
        <v>75</v>
      </c>
      <c r="K799">
        <v>455000</v>
      </c>
      <c r="L799">
        <f t="shared" si="136"/>
        <v>0</v>
      </c>
      <c r="M799">
        <v>2</v>
      </c>
      <c r="N799">
        <f t="shared" si="137"/>
        <v>1</v>
      </c>
      <c r="O799">
        <v>6</v>
      </c>
      <c r="P799">
        <f t="shared" si="135"/>
        <v>1</v>
      </c>
      <c r="Q799">
        <f t="shared" si="138"/>
        <v>1</v>
      </c>
      <c r="R799">
        <f t="shared" si="139"/>
        <v>0</v>
      </c>
      <c r="S799">
        <f t="shared" si="140"/>
        <v>0</v>
      </c>
      <c r="T799">
        <f t="shared" si="141"/>
        <v>0</v>
      </c>
      <c r="U799">
        <f t="shared" si="142"/>
        <v>0</v>
      </c>
      <c r="V799">
        <f t="shared" si="143"/>
        <v>0</v>
      </c>
      <c r="W799">
        <f t="shared" si="144"/>
        <v>0</v>
      </c>
    </row>
    <row r="800" spans="1:23" x14ac:dyDescent="0.45">
      <c r="A800" t="s">
        <v>75</v>
      </c>
      <c r="B800" t="s">
        <v>68</v>
      </c>
      <c r="C800">
        <v>5</v>
      </c>
      <c r="D800" t="s">
        <v>70</v>
      </c>
      <c r="E800">
        <v>5</v>
      </c>
      <c r="F800" t="s">
        <v>8</v>
      </c>
      <c r="G800" t="s">
        <v>112</v>
      </c>
      <c r="H800">
        <v>500000</v>
      </c>
      <c r="J800" t="s">
        <v>75</v>
      </c>
      <c r="K800">
        <v>500000</v>
      </c>
      <c r="L800">
        <f t="shared" si="136"/>
        <v>0</v>
      </c>
      <c r="M800">
        <v>5</v>
      </c>
      <c r="N800">
        <f t="shared" si="137"/>
        <v>1</v>
      </c>
      <c r="O800">
        <v>5</v>
      </c>
      <c r="P800">
        <f t="shared" si="135"/>
        <v>1</v>
      </c>
      <c r="Q800">
        <f t="shared" si="138"/>
        <v>0</v>
      </c>
      <c r="R800">
        <f t="shared" si="139"/>
        <v>0</v>
      </c>
      <c r="S800">
        <f t="shared" si="140"/>
        <v>0</v>
      </c>
      <c r="T800">
        <f t="shared" si="141"/>
        <v>1</v>
      </c>
      <c r="U800">
        <f t="shared" si="142"/>
        <v>0</v>
      </c>
      <c r="V800">
        <f t="shared" si="143"/>
        <v>0</v>
      </c>
      <c r="W800">
        <f t="shared" si="144"/>
        <v>0</v>
      </c>
    </row>
    <row r="801" spans="1:23" x14ac:dyDescent="0.45">
      <c r="A801" t="s">
        <v>75</v>
      </c>
      <c r="B801" t="s">
        <v>69</v>
      </c>
      <c r="C801">
        <v>1</v>
      </c>
      <c r="D801" t="s">
        <v>10</v>
      </c>
      <c r="E801">
        <v>4</v>
      </c>
      <c r="F801" t="s">
        <v>8</v>
      </c>
      <c r="G801" t="s">
        <v>109</v>
      </c>
      <c r="H801">
        <v>360000</v>
      </c>
      <c r="J801" t="s">
        <v>75</v>
      </c>
      <c r="K801">
        <v>360000</v>
      </c>
      <c r="L801">
        <f t="shared" si="136"/>
        <v>1</v>
      </c>
      <c r="M801">
        <v>1</v>
      </c>
      <c r="N801">
        <f t="shared" si="137"/>
        <v>0</v>
      </c>
      <c r="O801">
        <v>4</v>
      </c>
      <c r="P801">
        <f t="shared" si="135"/>
        <v>1</v>
      </c>
      <c r="Q801">
        <f t="shared" si="138"/>
        <v>1</v>
      </c>
      <c r="R801">
        <f t="shared" si="139"/>
        <v>0</v>
      </c>
      <c r="S801">
        <f t="shared" si="140"/>
        <v>0</v>
      </c>
      <c r="T801">
        <f t="shared" si="141"/>
        <v>0</v>
      </c>
      <c r="U801">
        <f t="shared" si="142"/>
        <v>0</v>
      </c>
      <c r="V801">
        <f t="shared" si="143"/>
        <v>0</v>
      </c>
      <c r="W801">
        <f t="shared" si="144"/>
        <v>0</v>
      </c>
    </row>
    <row r="802" spans="1:23" x14ac:dyDescent="0.45">
      <c r="A802" t="s">
        <v>75</v>
      </c>
      <c r="B802" t="s">
        <v>68</v>
      </c>
      <c r="C802">
        <v>2</v>
      </c>
      <c r="D802" t="s">
        <v>10</v>
      </c>
      <c r="E802">
        <v>5</v>
      </c>
      <c r="F802" t="s">
        <v>8</v>
      </c>
      <c r="G802" t="s">
        <v>112</v>
      </c>
      <c r="H802">
        <v>380000</v>
      </c>
      <c r="J802" t="s">
        <v>75</v>
      </c>
      <c r="K802">
        <v>380000</v>
      </c>
      <c r="L802">
        <f t="shared" si="136"/>
        <v>0</v>
      </c>
      <c r="M802">
        <v>2</v>
      </c>
      <c r="N802">
        <f t="shared" si="137"/>
        <v>0</v>
      </c>
      <c r="O802">
        <v>5</v>
      </c>
      <c r="P802">
        <f t="shared" si="135"/>
        <v>1</v>
      </c>
      <c r="Q802">
        <f t="shared" si="138"/>
        <v>0</v>
      </c>
      <c r="R802">
        <f t="shared" si="139"/>
        <v>0</v>
      </c>
      <c r="S802">
        <f t="shared" si="140"/>
        <v>0</v>
      </c>
      <c r="T802">
        <f t="shared" si="141"/>
        <v>1</v>
      </c>
      <c r="U802">
        <f t="shared" si="142"/>
        <v>0</v>
      </c>
      <c r="V802">
        <f t="shared" si="143"/>
        <v>0</v>
      </c>
      <c r="W802">
        <f t="shared" si="144"/>
        <v>0</v>
      </c>
    </row>
    <row r="803" spans="1:23" x14ac:dyDescent="0.45">
      <c r="A803" t="s">
        <v>75</v>
      </c>
      <c r="B803" t="s">
        <v>68</v>
      </c>
      <c r="C803">
        <v>3</v>
      </c>
      <c r="D803" t="s">
        <v>10</v>
      </c>
      <c r="E803">
        <v>4</v>
      </c>
      <c r="F803" t="s">
        <v>8</v>
      </c>
      <c r="G803" t="s">
        <v>109</v>
      </c>
      <c r="H803">
        <v>395000</v>
      </c>
      <c r="J803" t="s">
        <v>75</v>
      </c>
      <c r="K803">
        <v>395000</v>
      </c>
      <c r="L803">
        <f t="shared" si="136"/>
        <v>0</v>
      </c>
      <c r="M803">
        <v>3</v>
      </c>
      <c r="N803">
        <f t="shared" si="137"/>
        <v>0</v>
      </c>
      <c r="O803">
        <v>4</v>
      </c>
      <c r="P803">
        <f t="shared" si="135"/>
        <v>1</v>
      </c>
      <c r="Q803">
        <f t="shared" si="138"/>
        <v>1</v>
      </c>
      <c r="R803">
        <f t="shared" si="139"/>
        <v>0</v>
      </c>
      <c r="S803">
        <f t="shared" si="140"/>
        <v>0</v>
      </c>
      <c r="T803">
        <f t="shared" si="141"/>
        <v>0</v>
      </c>
      <c r="U803">
        <f t="shared" si="142"/>
        <v>0</v>
      </c>
      <c r="V803">
        <f t="shared" si="143"/>
        <v>0</v>
      </c>
      <c r="W803">
        <f t="shared" si="144"/>
        <v>0</v>
      </c>
    </row>
    <row r="804" spans="1:23" x14ac:dyDescent="0.45">
      <c r="A804" t="s">
        <v>75</v>
      </c>
      <c r="B804" t="s">
        <v>68</v>
      </c>
      <c r="C804">
        <v>2</v>
      </c>
      <c r="D804" t="s">
        <v>10</v>
      </c>
      <c r="E804">
        <v>4</v>
      </c>
      <c r="F804" t="s">
        <v>8</v>
      </c>
      <c r="G804" t="s">
        <v>112</v>
      </c>
      <c r="H804">
        <v>300000</v>
      </c>
      <c r="J804" t="s">
        <v>75</v>
      </c>
      <c r="K804">
        <v>300000</v>
      </c>
      <c r="L804">
        <f t="shared" si="136"/>
        <v>0</v>
      </c>
      <c r="M804">
        <v>2</v>
      </c>
      <c r="N804">
        <f t="shared" si="137"/>
        <v>0</v>
      </c>
      <c r="O804">
        <v>4</v>
      </c>
      <c r="P804">
        <f t="shared" si="135"/>
        <v>1</v>
      </c>
      <c r="Q804">
        <f t="shared" si="138"/>
        <v>0</v>
      </c>
      <c r="R804">
        <f t="shared" si="139"/>
        <v>0</v>
      </c>
      <c r="S804">
        <f t="shared" si="140"/>
        <v>0</v>
      </c>
      <c r="T804">
        <f t="shared" si="141"/>
        <v>1</v>
      </c>
      <c r="U804">
        <f t="shared" si="142"/>
        <v>0</v>
      </c>
      <c r="V804">
        <f t="shared" si="143"/>
        <v>0</v>
      </c>
      <c r="W804">
        <f t="shared" si="144"/>
        <v>0</v>
      </c>
    </row>
    <row r="805" spans="1:23" x14ac:dyDescent="0.45">
      <c r="A805" t="s">
        <v>75</v>
      </c>
      <c r="B805" t="s">
        <v>69</v>
      </c>
      <c r="C805">
        <v>3</v>
      </c>
      <c r="D805" t="s">
        <v>10</v>
      </c>
      <c r="E805">
        <v>3</v>
      </c>
      <c r="F805" t="s">
        <v>8</v>
      </c>
      <c r="G805" t="s">
        <v>110</v>
      </c>
      <c r="H805">
        <v>150000</v>
      </c>
      <c r="J805" t="s">
        <v>75</v>
      </c>
      <c r="K805">
        <v>150000</v>
      </c>
      <c r="L805">
        <f t="shared" si="136"/>
        <v>1</v>
      </c>
      <c r="M805">
        <v>3</v>
      </c>
      <c r="N805">
        <f t="shared" si="137"/>
        <v>0</v>
      </c>
      <c r="O805">
        <v>3</v>
      </c>
      <c r="P805">
        <f t="shared" si="135"/>
        <v>1</v>
      </c>
      <c r="Q805">
        <f t="shared" si="138"/>
        <v>0</v>
      </c>
      <c r="R805">
        <f t="shared" si="139"/>
        <v>1</v>
      </c>
      <c r="S805">
        <f t="shared" si="140"/>
        <v>0</v>
      </c>
      <c r="T805">
        <f t="shared" si="141"/>
        <v>0</v>
      </c>
      <c r="U805">
        <f t="shared" si="142"/>
        <v>0</v>
      </c>
      <c r="V805">
        <f t="shared" si="143"/>
        <v>0</v>
      </c>
      <c r="W805">
        <f t="shared" si="144"/>
        <v>0</v>
      </c>
    </row>
    <row r="808" spans="1:23" x14ac:dyDescent="0.45">
      <c r="G808" s="3" t="s">
        <v>164</v>
      </c>
      <c r="H808" s="3">
        <f>AVERAGE(H2:H805)</f>
        <v>434357.82462686568</v>
      </c>
      <c r="I80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808"/>
  <sheetViews>
    <sheetView topLeftCell="A466" zoomScale="90" workbookViewId="0">
      <selection activeCell="G134" sqref="G134"/>
    </sheetView>
  </sheetViews>
  <sheetFormatPr defaultColWidth="10.640625" defaultRowHeight="15.9" x14ac:dyDescent="0.45"/>
  <cols>
    <col min="1" max="1" width="17.35546875" bestFit="1" customWidth="1"/>
    <col min="2" max="2" width="15" bestFit="1" customWidth="1"/>
    <col min="3" max="3" width="10.140625" bestFit="1" customWidth="1"/>
    <col min="6" max="6" width="30.640625" bestFit="1" customWidth="1"/>
    <col min="7" max="7" width="12.640625" customWidth="1"/>
  </cols>
  <sheetData>
    <row r="1" spans="1:8" x14ac:dyDescent="0.45">
      <c r="A1" s="4" t="s">
        <v>0</v>
      </c>
      <c r="B1" s="5" t="s">
        <v>157</v>
      </c>
      <c r="C1" s="2" t="s">
        <v>6</v>
      </c>
      <c r="F1" s="22" t="s">
        <v>168</v>
      </c>
      <c r="G1" s="22"/>
      <c r="H1" s="22"/>
    </row>
    <row r="2" spans="1:8" x14ac:dyDescent="0.45">
      <c r="A2" t="s">
        <v>67</v>
      </c>
      <c r="B2" t="s">
        <v>10</v>
      </c>
      <c r="C2">
        <v>380000</v>
      </c>
      <c r="F2" s="23" t="s">
        <v>169</v>
      </c>
      <c r="G2" s="22">
        <f>AVERAGE(C2:C804)</f>
        <v>438283.75591531757</v>
      </c>
      <c r="H2" s="22"/>
    </row>
    <row r="3" spans="1:8" x14ac:dyDescent="0.45">
      <c r="A3" t="s">
        <v>67</v>
      </c>
      <c r="B3" t="s">
        <v>10</v>
      </c>
      <c r="C3">
        <v>460000</v>
      </c>
      <c r="F3" s="23" t="s">
        <v>170</v>
      </c>
      <c r="G3" s="22">
        <f>AVERAGE(C2:C445)</f>
        <v>405058.37387387385</v>
      </c>
      <c r="H3" s="22"/>
    </row>
    <row r="4" spans="1:8" x14ac:dyDescent="0.45">
      <c r="A4" t="s">
        <v>67</v>
      </c>
      <c r="B4" t="s">
        <v>10</v>
      </c>
      <c r="C4">
        <v>350000</v>
      </c>
      <c r="F4" s="23" t="s">
        <v>171</v>
      </c>
      <c r="G4" s="22">
        <f>AVERAGE(C446:C804)</f>
        <v>479375.87186629529</v>
      </c>
      <c r="H4" s="22"/>
    </row>
    <row r="5" spans="1:8" x14ac:dyDescent="0.45">
      <c r="A5" t="s">
        <v>67</v>
      </c>
      <c r="B5" t="s">
        <v>10</v>
      </c>
      <c r="C5">
        <v>396000</v>
      </c>
    </row>
    <row r="6" spans="1:8" x14ac:dyDescent="0.45">
      <c r="A6" t="s">
        <v>67</v>
      </c>
      <c r="B6" t="s">
        <v>10</v>
      </c>
      <c r="C6">
        <v>200000</v>
      </c>
    </row>
    <row r="7" spans="1:8" x14ac:dyDescent="0.45">
      <c r="A7" t="s">
        <v>67</v>
      </c>
      <c r="B7" t="s">
        <v>10</v>
      </c>
      <c r="C7">
        <v>390000</v>
      </c>
    </row>
    <row r="8" spans="1:8" x14ac:dyDescent="0.45">
      <c r="A8" t="s">
        <v>67</v>
      </c>
      <c r="B8" t="s">
        <v>10</v>
      </c>
      <c r="C8">
        <v>378000</v>
      </c>
      <c r="F8" s="25" t="s">
        <v>172</v>
      </c>
      <c r="G8" s="24">
        <f>('Regression 2019 (program)'!B18+'Regression 2020 (program)'!B18)/2</f>
        <v>74344.338424168614</v>
      </c>
    </row>
    <row r="9" spans="1:8" x14ac:dyDescent="0.45">
      <c r="A9" t="s">
        <v>67</v>
      </c>
      <c r="B9" t="s">
        <v>10</v>
      </c>
      <c r="C9">
        <v>400000</v>
      </c>
      <c r="F9" s="25" t="s">
        <v>173</v>
      </c>
      <c r="G9" s="24">
        <f>G4-G3</f>
        <v>74317.497992421442</v>
      </c>
    </row>
    <row r="10" spans="1:8" x14ac:dyDescent="0.45">
      <c r="A10" t="s">
        <v>67</v>
      </c>
      <c r="B10" t="s">
        <v>10</v>
      </c>
      <c r="C10">
        <v>111000</v>
      </c>
    </row>
    <row r="11" spans="1:8" x14ac:dyDescent="0.45">
      <c r="A11" t="s">
        <v>67</v>
      </c>
      <c r="B11" t="s">
        <v>10</v>
      </c>
      <c r="C11">
        <v>375000</v>
      </c>
    </row>
    <row r="12" spans="1:8" x14ac:dyDescent="0.45">
      <c r="A12" t="s">
        <v>67</v>
      </c>
      <c r="B12" t="s">
        <v>10</v>
      </c>
      <c r="C12">
        <v>400000</v>
      </c>
    </row>
    <row r="13" spans="1:8" x14ac:dyDescent="0.45">
      <c r="A13" t="s">
        <v>67</v>
      </c>
      <c r="B13" t="s">
        <v>10</v>
      </c>
      <c r="C13">
        <v>450000</v>
      </c>
    </row>
    <row r="14" spans="1:8" x14ac:dyDescent="0.45">
      <c r="A14" t="s">
        <v>67</v>
      </c>
      <c r="B14" t="s">
        <v>10</v>
      </c>
      <c r="C14">
        <v>350000</v>
      </c>
    </row>
    <row r="15" spans="1:8" x14ac:dyDescent="0.45">
      <c r="A15" t="s">
        <v>67</v>
      </c>
      <c r="B15" t="s">
        <v>10</v>
      </c>
      <c r="C15">
        <v>450000</v>
      </c>
    </row>
    <row r="16" spans="1:8" x14ac:dyDescent="0.45">
      <c r="A16" t="s">
        <v>67</v>
      </c>
      <c r="B16" t="s">
        <v>10</v>
      </c>
      <c r="C16">
        <v>450000</v>
      </c>
    </row>
    <row r="17" spans="1:3" x14ac:dyDescent="0.45">
      <c r="A17" t="s">
        <v>67</v>
      </c>
      <c r="B17" t="s">
        <v>10</v>
      </c>
      <c r="C17">
        <v>370000</v>
      </c>
    </row>
    <row r="18" spans="1:3" x14ac:dyDescent="0.45">
      <c r="A18" t="s">
        <v>67</v>
      </c>
      <c r="B18" t="s">
        <v>10</v>
      </c>
      <c r="C18">
        <v>370000</v>
      </c>
    </row>
    <row r="19" spans="1:3" x14ac:dyDescent="0.45">
      <c r="A19" t="s">
        <v>67</v>
      </c>
      <c r="B19" t="s">
        <v>10</v>
      </c>
      <c r="C19">
        <v>300000</v>
      </c>
    </row>
    <row r="20" spans="1:3" x14ac:dyDescent="0.45">
      <c r="A20" t="s">
        <v>67</v>
      </c>
      <c r="B20" t="s">
        <v>10</v>
      </c>
      <c r="C20">
        <v>370000</v>
      </c>
    </row>
    <row r="21" spans="1:3" x14ac:dyDescent="0.45">
      <c r="A21" t="s">
        <v>67</v>
      </c>
      <c r="B21" t="s">
        <v>10</v>
      </c>
      <c r="C21">
        <v>400000</v>
      </c>
    </row>
    <row r="22" spans="1:3" x14ac:dyDescent="0.45">
      <c r="A22" t="s">
        <v>67</v>
      </c>
      <c r="B22" t="s">
        <v>10</v>
      </c>
      <c r="C22">
        <v>411000</v>
      </c>
    </row>
    <row r="23" spans="1:3" x14ac:dyDescent="0.45">
      <c r="A23" t="s">
        <v>67</v>
      </c>
      <c r="B23" t="s">
        <v>10</v>
      </c>
      <c r="C23">
        <v>346500</v>
      </c>
    </row>
    <row r="24" spans="1:3" x14ac:dyDescent="0.45">
      <c r="A24" t="s">
        <v>67</v>
      </c>
      <c r="B24" t="s">
        <v>10</v>
      </c>
      <c r="C24">
        <v>420000</v>
      </c>
    </row>
    <row r="25" spans="1:3" x14ac:dyDescent="0.45">
      <c r="A25" t="s">
        <v>67</v>
      </c>
      <c r="B25" t="s">
        <v>10</v>
      </c>
      <c r="C25">
        <v>360000</v>
      </c>
    </row>
    <row r="26" spans="1:3" x14ac:dyDescent="0.45">
      <c r="A26" t="s">
        <v>67</v>
      </c>
      <c r="B26" t="s">
        <v>10</v>
      </c>
      <c r="C26">
        <v>360000</v>
      </c>
    </row>
    <row r="27" spans="1:3" x14ac:dyDescent="0.45">
      <c r="A27" t="s">
        <v>67</v>
      </c>
      <c r="B27" t="s">
        <v>10</v>
      </c>
      <c r="C27">
        <v>400000</v>
      </c>
    </row>
    <row r="28" spans="1:3" x14ac:dyDescent="0.45">
      <c r="A28" t="s">
        <v>67</v>
      </c>
      <c r="B28" t="s">
        <v>10</v>
      </c>
      <c r="C28">
        <v>372000</v>
      </c>
    </row>
    <row r="29" spans="1:3" x14ac:dyDescent="0.45">
      <c r="A29" t="s">
        <v>67</v>
      </c>
      <c r="B29" t="s">
        <v>10</v>
      </c>
      <c r="C29">
        <v>400000</v>
      </c>
    </row>
    <row r="30" spans="1:3" x14ac:dyDescent="0.45">
      <c r="A30" t="s">
        <v>67</v>
      </c>
      <c r="B30" t="s">
        <v>10</v>
      </c>
      <c r="C30">
        <v>360000</v>
      </c>
    </row>
    <row r="31" spans="1:3" x14ac:dyDescent="0.45">
      <c r="A31" t="s">
        <v>67</v>
      </c>
      <c r="B31" t="s">
        <v>10</v>
      </c>
      <c r="C31">
        <v>390000</v>
      </c>
    </row>
    <row r="32" spans="1:3" x14ac:dyDescent="0.45">
      <c r="A32" t="s">
        <v>67</v>
      </c>
      <c r="B32" t="s">
        <v>10</v>
      </c>
      <c r="C32">
        <v>420000</v>
      </c>
    </row>
    <row r="33" spans="1:3" x14ac:dyDescent="0.45">
      <c r="A33" t="s">
        <v>67</v>
      </c>
      <c r="B33" t="s">
        <v>10</v>
      </c>
      <c r="C33">
        <v>200000</v>
      </c>
    </row>
    <row r="34" spans="1:3" x14ac:dyDescent="0.45">
      <c r="A34" t="s">
        <v>67</v>
      </c>
      <c r="B34" t="s">
        <v>10</v>
      </c>
      <c r="C34">
        <v>400000</v>
      </c>
    </row>
    <row r="35" spans="1:3" x14ac:dyDescent="0.45">
      <c r="A35" t="s">
        <v>67</v>
      </c>
      <c r="B35" t="s">
        <v>10</v>
      </c>
      <c r="C35">
        <v>420000</v>
      </c>
    </row>
    <row r="36" spans="1:3" x14ac:dyDescent="0.45">
      <c r="A36" t="s">
        <v>67</v>
      </c>
      <c r="B36" t="s">
        <v>10</v>
      </c>
      <c r="C36">
        <v>468000</v>
      </c>
    </row>
    <row r="37" spans="1:3" x14ac:dyDescent="0.45">
      <c r="A37" t="s">
        <v>67</v>
      </c>
      <c r="B37" t="s">
        <v>10</v>
      </c>
      <c r="C37">
        <v>380000</v>
      </c>
    </row>
    <row r="38" spans="1:3" x14ac:dyDescent="0.45">
      <c r="A38" t="s">
        <v>67</v>
      </c>
      <c r="B38" t="s">
        <v>10</v>
      </c>
      <c r="C38">
        <v>377000</v>
      </c>
    </row>
    <row r="39" spans="1:3" x14ac:dyDescent="0.45">
      <c r="A39" t="s">
        <v>67</v>
      </c>
      <c r="B39" t="s">
        <v>10</v>
      </c>
      <c r="C39">
        <v>431000</v>
      </c>
    </row>
    <row r="40" spans="1:3" x14ac:dyDescent="0.45">
      <c r="A40" t="s">
        <v>67</v>
      </c>
      <c r="B40" t="s">
        <v>10</v>
      </c>
      <c r="C40">
        <v>370000</v>
      </c>
    </row>
    <row r="41" spans="1:3" x14ac:dyDescent="0.45">
      <c r="A41" t="s">
        <v>67</v>
      </c>
      <c r="B41" t="s">
        <v>10</v>
      </c>
      <c r="C41">
        <v>280000</v>
      </c>
    </row>
    <row r="42" spans="1:3" x14ac:dyDescent="0.45">
      <c r="A42" t="s">
        <v>67</v>
      </c>
      <c r="B42" t="s">
        <v>10</v>
      </c>
      <c r="C42">
        <v>350000</v>
      </c>
    </row>
    <row r="43" spans="1:3" x14ac:dyDescent="0.45">
      <c r="A43" t="s">
        <v>67</v>
      </c>
      <c r="B43" t="s">
        <v>10</v>
      </c>
      <c r="C43">
        <v>500000</v>
      </c>
    </row>
    <row r="44" spans="1:3" x14ac:dyDescent="0.45">
      <c r="A44" t="s">
        <v>67</v>
      </c>
      <c r="B44" t="s">
        <v>10</v>
      </c>
      <c r="C44">
        <v>350000</v>
      </c>
    </row>
    <row r="45" spans="1:3" x14ac:dyDescent="0.45">
      <c r="A45" t="s">
        <v>67</v>
      </c>
      <c r="B45" t="s">
        <v>10</v>
      </c>
      <c r="C45">
        <v>550000</v>
      </c>
    </row>
    <row r="46" spans="1:3" x14ac:dyDescent="0.45">
      <c r="A46" t="s">
        <v>67</v>
      </c>
      <c r="B46" t="s">
        <v>10</v>
      </c>
      <c r="C46">
        <v>402000</v>
      </c>
    </row>
    <row r="47" spans="1:3" x14ac:dyDescent="0.45">
      <c r="A47" t="s">
        <v>67</v>
      </c>
      <c r="B47" t="s">
        <v>10</v>
      </c>
      <c r="C47">
        <v>400000</v>
      </c>
    </row>
    <row r="48" spans="1:3" x14ac:dyDescent="0.45">
      <c r="A48" t="s">
        <v>67</v>
      </c>
      <c r="B48" t="s">
        <v>10</v>
      </c>
      <c r="C48">
        <v>480000</v>
      </c>
    </row>
    <row r="49" spans="1:3" x14ac:dyDescent="0.45">
      <c r="A49" t="s">
        <v>67</v>
      </c>
      <c r="B49" t="s">
        <v>10</v>
      </c>
      <c r="C49">
        <v>400000</v>
      </c>
    </row>
    <row r="50" spans="1:3" x14ac:dyDescent="0.45">
      <c r="A50" t="s">
        <v>67</v>
      </c>
      <c r="B50" t="s">
        <v>10</v>
      </c>
      <c r="C50">
        <v>425000</v>
      </c>
    </row>
    <row r="51" spans="1:3" x14ac:dyDescent="0.45">
      <c r="A51" t="s">
        <v>67</v>
      </c>
      <c r="B51" t="s">
        <v>10</v>
      </c>
      <c r="C51">
        <v>450000</v>
      </c>
    </row>
    <row r="52" spans="1:3" x14ac:dyDescent="0.45">
      <c r="A52" t="s">
        <v>67</v>
      </c>
      <c r="B52" t="s">
        <v>10</v>
      </c>
      <c r="C52">
        <v>600000</v>
      </c>
    </row>
    <row r="53" spans="1:3" x14ac:dyDescent="0.45">
      <c r="A53" t="s">
        <v>67</v>
      </c>
      <c r="B53" t="s">
        <v>10</v>
      </c>
      <c r="C53">
        <v>410000</v>
      </c>
    </row>
    <row r="54" spans="1:3" x14ac:dyDescent="0.45">
      <c r="A54" t="s">
        <v>67</v>
      </c>
      <c r="B54" t="s">
        <v>10</v>
      </c>
      <c r="C54">
        <v>300000</v>
      </c>
    </row>
    <row r="55" spans="1:3" x14ac:dyDescent="0.45">
      <c r="A55" t="s">
        <v>67</v>
      </c>
      <c r="B55" t="s">
        <v>10</v>
      </c>
      <c r="C55">
        <v>380000</v>
      </c>
    </row>
    <row r="56" spans="1:3" x14ac:dyDescent="0.45">
      <c r="A56" t="s">
        <v>67</v>
      </c>
      <c r="B56" t="s">
        <v>10</v>
      </c>
      <c r="C56">
        <v>490000</v>
      </c>
    </row>
    <row r="57" spans="1:3" x14ac:dyDescent="0.45">
      <c r="A57" t="s">
        <v>67</v>
      </c>
      <c r="B57" t="s">
        <v>10</v>
      </c>
      <c r="C57">
        <v>450000</v>
      </c>
    </row>
    <row r="58" spans="1:3" x14ac:dyDescent="0.45">
      <c r="A58" t="s">
        <v>67</v>
      </c>
      <c r="B58" t="s">
        <v>10</v>
      </c>
      <c r="C58">
        <v>500000</v>
      </c>
    </row>
    <row r="59" spans="1:3" x14ac:dyDescent="0.45">
      <c r="A59" t="s">
        <v>67</v>
      </c>
      <c r="B59" t="s">
        <v>10</v>
      </c>
      <c r="C59">
        <v>525000</v>
      </c>
    </row>
    <row r="60" spans="1:3" x14ac:dyDescent="0.45">
      <c r="A60" t="s">
        <v>67</v>
      </c>
      <c r="B60" t="s">
        <v>10</v>
      </c>
      <c r="C60">
        <v>368500</v>
      </c>
    </row>
    <row r="61" spans="1:3" x14ac:dyDescent="0.45">
      <c r="A61" t="s">
        <v>67</v>
      </c>
      <c r="B61" t="s">
        <v>10</v>
      </c>
      <c r="C61">
        <v>270000</v>
      </c>
    </row>
    <row r="62" spans="1:3" x14ac:dyDescent="0.45">
      <c r="A62" t="s">
        <v>67</v>
      </c>
      <c r="B62" t="s">
        <v>10</v>
      </c>
      <c r="C62">
        <v>420000</v>
      </c>
    </row>
    <row r="63" spans="1:3" x14ac:dyDescent="0.45">
      <c r="A63" t="s">
        <v>67</v>
      </c>
      <c r="B63" t="s">
        <v>10</v>
      </c>
      <c r="C63">
        <v>576000</v>
      </c>
    </row>
    <row r="64" spans="1:3" x14ac:dyDescent="0.45">
      <c r="A64" t="s">
        <v>67</v>
      </c>
      <c r="B64" t="s">
        <v>10</v>
      </c>
      <c r="C64">
        <v>350000</v>
      </c>
    </row>
    <row r="65" spans="1:3" x14ac:dyDescent="0.45">
      <c r="A65" t="s">
        <v>67</v>
      </c>
      <c r="B65" t="s">
        <v>10</v>
      </c>
      <c r="C65">
        <v>410000</v>
      </c>
    </row>
    <row r="66" spans="1:3" x14ac:dyDescent="0.45">
      <c r="A66" t="s">
        <v>67</v>
      </c>
      <c r="B66" t="s">
        <v>10</v>
      </c>
      <c r="C66">
        <v>430000</v>
      </c>
    </row>
    <row r="67" spans="1:3" x14ac:dyDescent="0.45">
      <c r="A67" t="s">
        <v>67</v>
      </c>
      <c r="B67" t="s">
        <v>10</v>
      </c>
      <c r="C67">
        <v>385000</v>
      </c>
    </row>
    <row r="68" spans="1:3" x14ac:dyDescent="0.45">
      <c r="A68" t="s">
        <v>67</v>
      </c>
      <c r="B68" t="s">
        <v>10</v>
      </c>
      <c r="C68">
        <v>250000</v>
      </c>
    </row>
    <row r="69" spans="1:3" x14ac:dyDescent="0.45">
      <c r="A69" t="s">
        <v>67</v>
      </c>
      <c r="B69" t="s">
        <v>10</v>
      </c>
      <c r="C69">
        <v>450000</v>
      </c>
    </row>
    <row r="70" spans="1:3" x14ac:dyDescent="0.45">
      <c r="A70" t="s">
        <v>67</v>
      </c>
      <c r="B70" t="s">
        <v>10</v>
      </c>
      <c r="C70">
        <v>330000</v>
      </c>
    </row>
    <row r="71" spans="1:3" x14ac:dyDescent="0.45">
      <c r="A71" t="s">
        <v>67</v>
      </c>
      <c r="B71" t="s">
        <v>10</v>
      </c>
      <c r="C71">
        <v>400000</v>
      </c>
    </row>
    <row r="72" spans="1:3" x14ac:dyDescent="0.45">
      <c r="A72" t="s">
        <v>67</v>
      </c>
      <c r="B72" t="s">
        <v>10</v>
      </c>
      <c r="C72">
        <v>360000</v>
      </c>
    </row>
    <row r="73" spans="1:3" x14ac:dyDescent="0.45">
      <c r="A73" t="s">
        <v>67</v>
      </c>
      <c r="B73" t="s">
        <v>10</v>
      </c>
      <c r="C73">
        <v>380000</v>
      </c>
    </row>
    <row r="74" spans="1:3" x14ac:dyDescent="0.45">
      <c r="A74" t="s">
        <v>67</v>
      </c>
      <c r="B74" t="s">
        <v>10</v>
      </c>
      <c r="C74">
        <v>325000</v>
      </c>
    </row>
    <row r="75" spans="1:3" x14ac:dyDescent="0.45">
      <c r="A75" t="s">
        <v>67</v>
      </c>
      <c r="B75" t="s">
        <v>10</v>
      </c>
      <c r="C75">
        <v>400000</v>
      </c>
    </row>
    <row r="76" spans="1:3" x14ac:dyDescent="0.45">
      <c r="A76" t="s">
        <v>67</v>
      </c>
      <c r="B76" t="s">
        <v>10</v>
      </c>
      <c r="C76">
        <v>475000</v>
      </c>
    </row>
    <row r="77" spans="1:3" x14ac:dyDescent="0.45">
      <c r="A77" t="s">
        <v>67</v>
      </c>
      <c r="B77" t="s">
        <v>10</v>
      </c>
      <c r="C77">
        <v>400000</v>
      </c>
    </row>
    <row r="78" spans="1:3" x14ac:dyDescent="0.45">
      <c r="A78" t="s">
        <v>67</v>
      </c>
      <c r="B78" t="s">
        <v>10</v>
      </c>
      <c r="C78">
        <v>410000</v>
      </c>
    </row>
    <row r="79" spans="1:3" x14ac:dyDescent="0.45">
      <c r="A79" t="s">
        <v>67</v>
      </c>
      <c r="B79" t="s">
        <v>10</v>
      </c>
      <c r="C79">
        <v>389000</v>
      </c>
    </row>
    <row r="80" spans="1:3" x14ac:dyDescent="0.45">
      <c r="A80" t="s">
        <v>67</v>
      </c>
      <c r="B80" t="s">
        <v>10</v>
      </c>
      <c r="C80">
        <v>219780</v>
      </c>
    </row>
    <row r="81" spans="1:3" x14ac:dyDescent="0.45">
      <c r="A81" t="s">
        <v>67</v>
      </c>
      <c r="B81" t="s">
        <v>10</v>
      </c>
      <c r="C81">
        <v>370000</v>
      </c>
    </row>
    <row r="82" spans="1:3" x14ac:dyDescent="0.45">
      <c r="A82" t="s">
        <v>67</v>
      </c>
      <c r="B82" t="s">
        <v>10</v>
      </c>
      <c r="C82">
        <v>430000</v>
      </c>
    </row>
    <row r="83" spans="1:3" x14ac:dyDescent="0.45">
      <c r="A83" t="s">
        <v>67</v>
      </c>
      <c r="B83" t="s">
        <v>10</v>
      </c>
      <c r="C83">
        <v>480000</v>
      </c>
    </row>
    <row r="84" spans="1:3" x14ac:dyDescent="0.45">
      <c r="A84" t="s">
        <v>67</v>
      </c>
      <c r="B84" t="s">
        <v>10</v>
      </c>
      <c r="C84">
        <v>485000</v>
      </c>
    </row>
    <row r="85" spans="1:3" x14ac:dyDescent="0.45">
      <c r="A85" t="s">
        <v>67</v>
      </c>
      <c r="B85" t="s">
        <v>10</v>
      </c>
      <c r="C85">
        <v>400000</v>
      </c>
    </row>
    <row r="86" spans="1:3" x14ac:dyDescent="0.45">
      <c r="A86" t="s">
        <v>67</v>
      </c>
      <c r="B86" t="s">
        <v>10</v>
      </c>
      <c r="C86">
        <v>407000</v>
      </c>
    </row>
    <row r="87" spans="1:3" x14ac:dyDescent="0.45">
      <c r="A87" t="s">
        <v>67</v>
      </c>
      <c r="B87" t="s">
        <v>10</v>
      </c>
      <c r="C87">
        <v>377000</v>
      </c>
    </row>
    <row r="88" spans="1:3" x14ac:dyDescent="0.45">
      <c r="A88" t="s">
        <v>67</v>
      </c>
      <c r="B88" t="s">
        <v>10</v>
      </c>
      <c r="C88">
        <v>350000</v>
      </c>
    </row>
    <row r="89" spans="1:3" x14ac:dyDescent="0.45">
      <c r="A89" t="s">
        <v>67</v>
      </c>
      <c r="B89" t="s">
        <v>10</v>
      </c>
      <c r="C89">
        <v>420000</v>
      </c>
    </row>
    <row r="90" spans="1:3" x14ac:dyDescent="0.45">
      <c r="A90" t="s">
        <v>67</v>
      </c>
      <c r="B90" t="s">
        <v>10</v>
      </c>
      <c r="C90">
        <v>340000</v>
      </c>
    </row>
    <row r="91" spans="1:3" x14ac:dyDescent="0.45">
      <c r="A91" t="s">
        <v>67</v>
      </c>
      <c r="B91" t="s">
        <v>10</v>
      </c>
      <c r="C91">
        <v>420000</v>
      </c>
    </row>
    <row r="92" spans="1:3" x14ac:dyDescent="0.45">
      <c r="A92" t="s">
        <v>67</v>
      </c>
      <c r="B92" t="s">
        <v>10</v>
      </c>
      <c r="C92">
        <v>360000</v>
      </c>
    </row>
    <row r="93" spans="1:3" x14ac:dyDescent="0.45">
      <c r="A93" t="s">
        <v>67</v>
      </c>
      <c r="B93" t="s">
        <v>10</v>
      </c>
      <c r="C93">
        <v>400000</v>
      </c>
    </row>
    <row r="94" spans="1:3" x14ac:dyDescent="0.45">
      <c r="A94" t="s">
        <v>67</v>
      </c>
      <c r="B94" t="s">
        <v>10</v>
      </c>
      <c r="C94">
        <v>400000</v>
      </c>
    </row>
    <row r="95" spans="1:3" x14ac:dyDescent="0.45">
      <c r="A95" t="s">
        <v>67</v>
      </c>
      <c r="B95" t="s">
        <v>10</v>
      </c>
      <c r="C95">
        <v>500000</v>
      </c>
    </row>
    <row r="96" spans="1:3" x14ac:dyDescent="0.45">
      <c r="A96" t="s">
        <v>67</v>
      </c>
      <c r="B96" t="s">
        <v>10</v>
      </c>
      <c r="C96">
        <v>250000</v>
      </c>
    </row>
    <row r="97" spans="1:3" x14ac:dyDescent="0.45">
      <c r="A97" t="s">
        <v>67</v>
      </c>
      <c r="B97" t="s">
        <v>10</v>
      </c>
      <c r="C97">
        <v>315000</v>
      </c>
    </row>
    <row r="98" spans="1:3" x14ac:dyDescent="0.45">
      <c r="A98" t="s">
        <v>67</v>
      </c>
      <c r="B98" t="s">
        <v>10</v>
      </c>
      <c r="C98">
        <v>550000</v>
      </c>
    </row>
    <row r="99" spans="1:3" x14ac:dyDescent="0.45">
      <c r="A99" t="s">
        <v>67</v>
      </c>
      <c r="B99" t="s">
        <v>10</v>
      </c>
      <c r="C99">
        <v>380000</v>
      </c>
    </row>
    <row r="100" spans="1:3" x14ac:dyDescent="0.45">
      <c r="A100" t="s">
        <v>67</v>
      </c>
      <c r="B100" t="s">
        <v>10</v>
      </c>
      <c r="C100">
        <v>348000</v>
      </c>
    </row>
    <row r="101" spans="1:3" x14ac:dyDescent="0.45">
      <c r="A101" t="s">
        <v>67</v>
      </c>
      <c r="B101" t="s">
        <v>10</v>
      </c>
      <c r="C101">
        <v>428000</v>
      </c>
    </row>
    <row r="102" spans="1:3" x14ac:dyDescent="0.45">
      <c r="A102" t="s">
        <v>67</v>
      </c>
      <c r="B102" t="s">
        <v>10</v>
      </c>
      <c r="C102">
        <v>421200</v>
      </c>
    </row>
    <row r="103" spans="1:3" x14ac:dyDescent="0.45">
      <c r="A103" t="s">
        <v>67</v>
      </c>
      <c r="B103" t="s">
        <v>10</v>
      </c>
      <c r="C103">
        <v>400000</v>
      </c>
    </row>
    <row r="104" spans="1:3" x14ac:dyDescent="0.45">
      <c r="A104" t="s">
        <v>67</v>
      </c>
      <c r="B104" t="s">
        <v>10</v>
      </c>
      <c r="C104">
        <v>420000</v>
      </c>
    </row>
    <row r="105" spans="1:3" x14ac:dyDescent="0.45">
      <c r="A105" t="s">
        <v>67</v>
      </c>
      <c r="B105" t="s">
        <v>10</v>
      </c>
      <c r="C105">
        <v>442000</v>
      </c>
    </row>
    <row r="106" spans="1:3" x14ac:dyDescent="0.45">
      <c r="A106" t="s">
        <v>67</v>
      </c>
      <c r="B106" t="s">
        <v>10</v>
      </c>
      <c r="C106">
        <v>350000</v>
      </c>
    </row>
    <row r="107" spans="1:3" x14ac:dyDescent="0.45">
      <c r="A107" t="s">
        <v>67</v>
      </c>
      <c r="B107" t="s">
        <v>10</v>
      </c>
      <c r="C107">
        <v>500000</v>
      </c>
    </row>
    <row r="108" spans="1:3" x14ac:dyDescent="0.45">
      <c r="A108" t="s">
        <v>67</v>
      </c>
      <c r="B108" t="s">
        <v>10</v>
      </c>
      <c r="C108">
        <v>300000</v>
      </c>
    </row>
    <row r="109" spans="1:3" x14ac:dyDescent="0.45">
      <c r="A109" t="s">
        <v>67</v>
      </c>
      <c r="B109" t="s">
        <v>10</v>
      </c>
      <c r="C109">
        <v>1000000</v>
      </c>
    </row>
    <row r="110" spans="1:3" x14ac:dyDescent="0.45">
      <c r="A110" t="s">
        <v>67</v>
      </c>
      <c r="B110" t="s">
        <v>10</v>
      </c>
      <c r="C110">
        <v>400000</v>
      </c>
    </row>
    <row r="111" spans="1:3" x14ac:dyDescent="0.45">
      <c r="A111" t="s">
        <v>67</v>
      </c>
      <c r="B111" t="s">
        <v>10</v>
      </c>
      <c r="C111">
        <v>300000</v>
      </c>
    </row>
    <row r="112" spans="1:3" x14ac:dyDescent="0.45">
      <c r="A112" t="s">
        <v>67</v>
      </c>
      <c r="B112" t="s">
        <v>10</v>
      </c>
      <c r="C112">
        <v>400000</v>
      </c>
    </row>
    <row r="113" spans="1:3" x14ac:dyDescent="0.45">
      <c r="A113" t="s">
        <v>67</v>
      </c>
      <c r="B113" t="s">
        <v>10</v>
      </c>
      <c r="C113">
        <v>420000</v>
      </c>
    </row>
    <row r="114" spans="1:3" x14ac:dyDescent="0.45">
      <c r="A114" t="s">
        <v>67</v>
      </c>
      <c r="B114" t="s">
        <v>10</v>
      </c>
      <c r="C114">
        <v>350000</v>
      </c>
    </row>
    <row r="115" spans="1:3" x14ac:dyDescent="0.45">
      <c r="A115" t="s">
        <v>67</v>
      </c>
      <c r="B115" t="s">
        <v>10</v>
      </c>
      <c r="C115">
        <v>390000</v>
      </c>
    </row>
    <row r="116" spans="1:3" x14ac:dyDescent="0.45">
      <c r="A116" t="s">
        <v>67</v>
      </c>
      <c r="B116" t="s">
        <v>10</v>
      </c>
      <c r="C116">
        <v>600000</v>
      </c>
    </row>
    <row r="117" spans="1:3" x14ac:dyDescent="0.45">
      <c r="A117" t="s">
        <v>67</v>
      </c>
      <c r="B117" t="s">
        <v>10</v>
      </c>
      <c r="C117">
        <v>340000</v>
      </c>
    </row>
    <row r="118" spans="1:3" x14ac:dyDescent="0.45">
      <c r="A118" t="s">
        <v>67</v>
      </c>
      <c r="B118" t="s">
        <v>10</v>
      </c>
      <c r="C118">
        <v>420000</v>
      </c>
    </row>
    <row r="119" spans="1:3" x14ac:dyDescent="0.45">
      <c r="A119" t="s">
        <v>67</v>
      </c>
      <c r="B119" t="s">
        <v>10</v>
      </c>
      <c r="C119">
        <v>375000</v>
      </c>
    </row>
    <row r="120" spans="1:3" x14ac:dyDescent="0.45">
      <c r="A120" t="s">
        <v>67</v>
      </c>
      <c r="B120" t="s">
        <v>10</v>
      </c>
      <c r="C120">
        <v>408000</v>
      </c>
    </row>
    <row r="121" spans="1:3" x14ac:dyDescent="0.45">
      <c r="A121" t="s">
        <v>67</v>
      </c>
      <c r="B121" t="s">
        <v>10</v>
      </c>
      <c r="C121">
        <v>420000</v>
      </c>
    </row>
    <row r="122" spans="1:3" x14ac:dyDescent="0.45">
      <c r="A122" t="s">
        <v>67</v>
      </c>
      <c r="B122" t="s">
        <v>10</v>
      </c>
      <c r="C122">
        <v>390000</v>
      </c>
    </row>
    <row r="123" spans="1:3" x14ac:dyDescent="0.45">
      <c r="A123" t="s">
        <v>67</v>
      </c>
      <c r="B123" t="s">
        <v>10</v>
      </c>
      <c r="C123">
        <v>440000</v>
      </c>
    </row>
    <row r="124" spans="1:3" x14ac:dyDescent="0.45">
      <c r="A124" t="s">
        <v>67</v>
      </c>
      <c r="B124" t="s">
        <v>10</v>
      </c>
      <c r="C124">
        <v>340000</v>
      </c>
    </row>
    <row r="125" spans="1:3" x14ac:dyDescent="0.45">
      <c r="A125" t="s">
        <v>67</v>
      </c>
      <c r="B125" t="s">
        <v>10</v>
      </c>
      <c r="C125">
        <v>438000</v>
      </c>
    </row>
    <row r="126" spans="1:3" x14ac:dyDescent="0.45">
      <c r="A126" t="s">
        <v>67</v>
      </c>
      <c r="B126" t="s">
        <v>10</v>
      </c>
      <c r="C126">
        <v>450000</v>
      </c>
    </row>
    <row r="127" spans="1:3" x14ac:dyDescent="0.45">
      <c r="A127" t="s">
        <v>67</v>
      </c>
      <c r="B127" t="s">
        <v>10</v>
      </c>
      <c r="C127">
        <v>360000</v>
      </c>
    </row>
    <row r="128" spans="1:3" x14ac:dyDescent="0.45">
      <c r="A128" t="s">
        <v>67</v>
      </c>
      <c r="B128" t="s">
        <v>10</v>
      </c>
      <c r="C128">
        <v>350000</v>
      </c>
    </row>
    <row r="129" spans="1:3" x14ac:dyDescent="0.45">
      <c r="A129" t="s">
        <v>67</v>
      </c>
      <c r="B129" t="s">
        <v>10</v>
      </c>
      <c r="C129">
        <v>300000</v>
      </c>
    </row>
    <row r="130" spans="1:3" x14ac:dyDescent="0.45">
      <c r="A130" t="s">
        <v>67</v>
      </c>
      <c r="B130" t="s">
        <v>10</v>
      </c>
      <c r="C130">
        <v>324000</v>
      </c>
    </row>
    <row r="131" spans="1:3" x14ac:dyDescent="0.45">
      <c r="A131" t="s">
        <v>67</v>
      </c>
      <c r="B131" t="s">
        <v>10</v>
      </c>
      <c r="C131">
        <v>340000</v>
      </c>
    </row>
    <row r="132" spans="1:3" x14ac:dyDescent="0.45">
      <c r="A132" t="s">
        <v>67</v>
      </c>
      <c r="B132" t="s">
        <v>10</v>
      </c>
      <c r="C132">
        <v>370000</v>
      </c>
    </row>
    <row r="133" spans="1:3" x14ac:dyDescent="0.45">
      <c r="A133" t="s">
        <v>67</v>
      </c>
      <c r="B133" t="s">
        <v>10</v>
      </c>
      <c r="C133">
        <v>480000</v>
      </c>
    </row>
    <row r="134" spans="1:3" x14ac:dyDescent="0.45">
      <c r="A134" t="s">
        <v>67</v>
      </c>
      <c r="B134" t="s">
        <v>10</v>
      </c>
      <c r="C134">
        <v>420000</v>
      </c>
    </row>
    <row r="135" spans="1:3" x14ac:dyDescent="0.45">
      <c r="A135" t="s">
        <v>67</v>
      </c>
      <c r="B135" t="s">
        <v>10</v>
      </c>
      <c r="C135">
        <v>445000</v>
      </c>
    </row>
    <row r="136" spans="1:3" x14ac:dyDescent="0.45">
      <c r="A136" t="s">
        <v>67</v>
      </c>
      <c r="B136" t="s">
        <v>10</v>
      </c>
      <c r="C136">
        <v>420000</v>
      </c>
    </row>
    <row r="137" spans="1:3" x14ac:dyDescent="0.45">
      <c r="A137" t="s">
        <v>67</v>
      </c>
      <c r="B137" t="s">
        <v>10</v>
      </c>
      <c r="C137">
        <v>390000</v>
      </c>
    </row>
    <row r="138" spans="1:3" x14ac:dyDescent="0.45">
      <c r="A138" t="s">
        <v>67</v>
      </c>
      <c r="B138" t="s">
        <v>10</v>
      </c>
      <c r="C138">
        <v>410000</v>
      </c>
    </row>
    <row r="139" spans="1:3" x14ac:dyDescent="0.45">
      <c r="A139" t="s">
        <v>67</v>
      </c>
      <c r="B139" t="s">
        <v>10</v>
      </c>
      <c r="C139">
        <v>340000</v>
      </c>
    </row>
    <row r="140" spans="1:3" x14ac:dyDescent="0.45">
      <c r="A140" t="s">
        <v>67</v>
      </c>
      <c r="B140" t="s">
        <v>10</v>
      </c>
      <c r="C140">
        <v>387000</v>
      </c>
    </row>
    <row r="141" spans="1:3" x14ac:dyDescent="0.45">
      <c r="A141" t="s">
        <v>67</v>
      </c>
      <c r="B141" t="s">
        <v>10</v>
      </c>
      <c r="C141">
        <v>410000</v>
      </c>
    </row>
    <row r="142" spans="1:3" x14ac:dyDescent="0.45">
      <c r="A142" t="s">
        <v>67</v>
      </c>
      <c r="B142" t="s">
        <v>10</v>
      </c>
      <c r="C142">
        <v>353000</v>
      </c>
    </row>
    <row r="143" spans="1:3" x14ac:dyDescent="0.45">
      <c r="A143" t="s">
        <v>67</v>
      </c>
      <c r="B143" t="s">
        <v>10</v>
      </c>
      <c r="C143">
        <v>450000</v>
      </c>
    </row>
    <row r="144" spans="1:3" x14ac:dyDescent="0.45">
      <c r="A144" t="s">
        <v>67</v>
      </c>
      <c r="B144" t="s">
        <v>10</v>
      </c>
      <c r="C144">
        <v>410000</v>
      </c>
    </row>
    <row r="145" spans="1:3" x14ac:dyDescent="0.45">
      <c r="A145" t="s">
        <v>67</v>
      </c>
      <c r="B145" t="s">
        <v>10</v>
      </c>
      <c r="C145">
        <v>450000</v>
      </c>
    </row>
    <row r="146" spans="1:3" x14ac:dyDescent="0.45">
      <c r="A146" t="s">
        <v>67</v>
      </c>
      <c r="B146" t="s">
        <v>10</v>
      </c>
      <c r="C146">
        <v>330000</v>
      </c>
    </row>
    <row r="147" spans="1:3" x14ac:dyDescent="0.45">
      <c r="A147" t="s">
        <v>67</v>
      </c>
      <c r="B147" t="s">
        <v>10</v>
      </c>
      <c r="C147">
        <v>420000</v>
      </c>
    </row>
    <row r="148" spans="1:3" x14ac:dyDescent="0.45">
      <c r="A148" t="s">
        <v>67</v>
      </c>
      <c r="B148" t="s">
        <v>10</v>
      </c>
      <c r="C148">
        <v>480000</v>
      </c>
    </row>
    <row r="149" spans="1:3" x14ac:dyDescent="0.45">
      <c r="A149" t="s">
        <v>67</v>
      </c>
      <c r="B149" t="s">
        <v>10</v>
      </c>
      <c r="C149">
        <v>300000</v>
      </c>
    </row>
    <row r="150" spans="1:3" x14ac:dyDescent="0.45">
      <c r="A150" t="s">
        <v>67</v>
      </c>
      <c r="B150" t="s">
        <v>10</v>
      </c>
      <c r="C150">
        <v>360000</v>
      </c>
    </row>
    <row r="151" spans="1:3" x14ac:dyDescent="0.45">
      <c r="A151" t="s">
        <v>67</v>
      </c>
      <c r="B151" t="s">
        <v>10</v>
      </c>
      <c r="C151">
        <v>340000</v>
      </c>
    </row>
    <row r="152" spans="1:3" x14ac:dyDescent="0.45">
      <c r="A152" t="s">
        <v>67</v>
      </c>
      <c r="B152" t="s">
        <v>10</v>
      </c>
      <c r="C152">
        <v>455000</v>
      </c>
    </row>
    <row r="153" spans="1:3" x14ac:dyDescent="0.45">
      <c r="A153" t="s">
        <v>67</v>
      </c>
      <c r="B153" t="s">
        <v>10</v>
      </c>
      <c r="C153">
        <v>419000</v>
      </c>
    </row>
    <row r="154" spans="1:3" x14ac:dyDescent="0.45">
      <c r="A154" t="s">
        <v>67</v>
      </c>
      <c r="B154" t="s">
        <v>10</v>
      </c>
      <c r="C154">
        <v>400000</v>
      </c>
    </row>
    <row r="155" spans="1:3" x14ac:dyDescent="0.45">
      <c r="A155" t="s">
        <v>67</v>
      </c>
      <c r="B155" t="s">
        <v>10</v>
      </c>
      <c r="C155">
        <v>300000</v>
      </c>
    </row>
    <row r="156" spans="1:3" x14ac:dyDescent="0.45">
      <c r="A156" t="s">
        <v>67</v>
      </c>
      <c r="B156" t="s">
        <v>10</v>
      </c>
      <c r="C156">
        <v>463000</v>
      </c>
    </row>
    <row r="157" spans="1:3" x14ac:dyDescent="0.45">
      <c r="A157" t="s">
        <v>67</v>
      </c>
      <c r="B157" t="s">
        <v>10</v>
      </c>
      <c r="C157">
        <v>450000</v>
      </c>
    </row>
    <row r="158" spans="1:3" x14ac:dyDescent="0.45">
      <c r="A158" t="s">
        <v>67</v>
      </c>
      <c r="B158" t="s">
        <v>10</v>
      </c>
      <c r="C158">
        <v>400000</v>
      </c>
    </row>
    <row r="159" spans="1:3" x14ac:dyDescent="0.45">
      <c r="A159" t="s">
        <v>67</v>
      </c>
      <c r="B159" t="s">
        <v>10</v>
      </c>
      <c r="C159">
        <v>400000</v>
      </c>
    </row>
    <row r="160" spans="1:3" x14ac:dyDescent="0.45">
      <c r="A160" t="s">
        <v>67</v>
      </c>
      <c r="B160" t="s">
        <v>10</v>
      </c>
      <c r="C160">
        <v>420000</v>
      </c>
    </row>
    <row r="161" spans="1:3" x14ac:dyDescent="0.45">
      <c r="A161" t="s">
        <v>67</v>
      </c>
      <c r="B161" t="s">
        <v>10</v>
      </c>
      <c r="C161">
        <v>350000</v>
      </c>
    </row>
    <row r="162" spans="1:3" x14ac:dyDescent="0.45">
      <c r="A162" t="s">
        <v>67</v>
      </c>
      <c r="B162" t="s">
        <v>10</v>
      </c>
      <c r="C162">
        <v>510000</v>
      </c>
    </row>
    <row r="163" spans="1:3" x14ac:dyDescent="0.45">
      <c r="A163" t="s">
        <v>67</v>
      </c>
      <c r="B163" t="s">
        <v>10</v>
      </c>
      <c r="C163">
        <v>430000</v>
      </c>
    </row>
    <row r="164" spans="1:3" x14ac:dyDescent="0.45">
      <c r="A164" t="s">
        <v>67</v>
      </c>
      <c r="B164" t="s">
        <v>10</v>
      </c>
      <c r="C164">
        <v>450000</v>
      </c>
    </row>
    <row r="165" spans="1:3" x14ac:dyDescent="0.45">
      <c r="A165" t="s">
        <v>67</v>
      </c>
      <c r="B165" t="s">
        <v>10</v>
      </c>
      <c r="C165">
        <v>450000</v>
      </c>
    </row>
    <row r="166" spans="1:3" x14ac:dyDescent="0.45">
      <c r="A166" t="s">
        <v>67</v>
      </c>
      <c r="B166" t="s">
        <v>10</v>
      </c>
      <c r="C166">
        <v>383000</v>
      </c>
    </row>
    <row r="167" spans="1:3" x14ac:dyDescent="0.45">
      <c r="A167" t="s">
        <v>67</v>
      </c>
      <c r="B167" t="s">
        <v>10</v>
      </c>
      <c r="C167">
        <v>390000</v>
      </c>
    </row>
    <row r="168" spans="1:3" x14ac:dyDescent="0.45">
      <c r="A168" t="s">
        <v>67</v>
      </c>
      <c r="B168" t="s">
        <v>10</v>
      </c>
      <c r="C168">
        <v>420000</v>
      </c>
    </row>
    <row r="169" spans="1:3" x14ac:dyDescent="0.45">
      <c r="A169" t="s">
        <v>67</v>
      </c>
      <c r="B169" t="s">
        <v>10</v>
      </c>
      <c r="C169">
        <v>463000</v>
      </c>
    </row>
    <row r="170" spans="1:3" x14ac:dyDescent="0.45">
      <c r="A170" t="s">
        <v>67</v>
      </c>
      <c r="B170" t="s">
        <v>10</v>
      </c>
      <c r="C170">
        <v>420000</v>
      </c>
    </row>
    <row r="171" spans="1:3" x14ac:dyDescent="0.45">
      <c r="A171" t="s">
        <v>67</v>
      </c>
      <c r="B171" t="s">
        <v>10</v>
      </c>
      <c r="C171">
        <v>324000</v>
      </c>
    </row>
    <row r="172" spans="1:3" x14ac:dyDescent="0.45">
      <c r="A172" t="s">
        <v>67</v>
      </c>
      <c r="B172" t="s">
        <v>10</v>
      </c>
      <c r="C172">
        <v>650000</v>
      </c>
    </row>
    <row r="173" spans="1:3" x14ac:dyDescent="0.45">
      <c r="A173" t="s">
        <v>67</v>
      </c>
      <c r="B173" t="s">
        <v>10</v>
      </c>
      <c r="C173">
        <v>500000</v>
      </c>
    </row>
    <row r="174" spans="1:3" x14ac:dyDescent="0.45">
      <c r="A174" t="s">
        <v>67</v>
      </c>
      <c r="B174" t="s">
        <v>10</v>
      </c>
      <c r="C174">
        <v>400000</v>
      </c>
    </row>
    <row r="175" spans="1:3" x14ac:dyDescent="0.45">
      <c r="A175" t="s">
        <v>67</v>
      </c>
      <c r="B175" t="s">
        <v>10</v>
      </c>
      <c r="C175">
        <v>390000</v>
      </c>
    </row>
    <row r="176" spans="1:3" x14ac:dyDescent="0.45">
      <c r="A176" t="s">
        <v>67</v>
      </c>
      <c r="B176" t="s">
        <v>10</v>
      </c>
      <c r="C176">
        <v>380000</v>
      </c>
    </row>
    <row r="177" spans="1:3" x14ac:dyDescent="0.45">
      <c r="A177" t="s">
        <v>67</v>
      </c>
      <c r="B177" t="s">
        <v>10</v>
      </c>
      <c r="C177">
        <v>410000</v>
      </c>
    </row>
    <row r="178" spans="1:3" x14ac:dyDescent="0.45">
      <c r="A178" t="s">
        <v>67</v>
      </c>
      <c r="B178" t="s">
        <v>10</v>
      </c>
      <c r="C178">
        <v>390000</v>
      </c>
    </row>
    <row r="179" spans="1:3" x14ac:dyDescent="0.45">
      <c r="A179" t="s">
        <v>67</v>
      </c>
      <c r="B179" t="s">
        <v>10</v>
      </c>
      <c r="C179">
        <v>440000</v>
      </c>
    </row>
    <row r="180" spans="1:3" x14ac:dyDescent="0.45">
      <c r="A180" t="s">
        <v>67</v>
      </c>
      <c r="B180" t="s">
        <v>10</v>
      </c>
      <c r="C180">
        <v>100000</v>
      </c>
    </row>
    <row r="181" spans="1:3" x14ac:dyDescent="0.45">
      <c r="A181" t="s">
        <v>67</v>
      </c>
      <c r="B181" t="s">
        <v>10</v>
      </c>
      <c r="C181">
        <v>350000</v>
      </c>
    </row>
    <row r="182" spans="1:3" x14ac:dyDescent="0.45">
      <c r="A182" t="s">
        <v>67</v>
      </c>
      <c r="B182" t="s">
        <v>10</v>
      </c>
      <c r="C182">
        <v>550000</v>
      </c>
    </row>
    <row r="183" spans="1:3" x14ac:dyDescent="0.45">
      <c r="A183" t="s">
        <v>67</v>
      </c>
      <c r="B183" t="s">
        <v>10</v>
      </c>
      <c r="C183">
        <v>400000</v>
      </c>
    </row>
    <row r="184" spans="1:3" x14ac:dyDescent="0.45">
      <c r="A184" t="s">
        <v>67</v>
      </c>
      <c r="B184" t="s">
        <v>10</v>
      </c>
      <c r="C184">
        <v>450000</v>
      </c>
    </row>
    <row r="185" spans="1:3" x14ac:dyDescent="0.45">
      <c r="A185" t="s">
        <v>67</v>
      </c>
      <c r="B185" t="s">
        <v>10</v>
      </c>
      <c r="C185">
        <v>350000</v>
      </c>
    </row>
    <row r="186" spans="1:3" x14ac:dyDescent="0.45">
      <c r="A186" t="s">
        <v>67</v>
      </c>
      <c r="B186" t="s">
        <v>10</v>
      </c>
      <c r="C186">
        <v>400000</v>
      </c>
    </row>
    <row r="187" spans="1:3" x14ac:dyDescent="0.45">
      <c r="A187" t="s">
        <v>67</v>
      </c>
      <c r="B187" t="s">
        <v>10</v>
      </c>
      <c r="C187">
        <v>253000</v>
      </c>
    </row>
    <row r="188" spans="1:3" x14ac:dyDescent="0.45">
      <c r="A188" t="s">
        <v>67</v>
      </c>
      <c r="B188" t="s">
        <v>10</v>
      </c>
      <c r="C188">
        <v>500000</v>
      </c>
    </row>
    <row r="189" spans="1:3" x14ac:dyDescent="0.45">
      <c r="A189" t="s">
        <v>67</v>
      </c>
      <c r="B189" t="s">
        <v>10</v>
      </c>
      <c r="C189">
        <v>390000</v>
      </c>
    </row>
    <row r="190" spans="1:3" x14ac:dyDescent="0.45">
      <c r="A190" t="s">
        <v>67</v>
      </c>
      <c r="B190" t="s">
        <v>10</v>
      </c>
      <c r="C190">
        <v>400000</v>
      </c>
    </row>
    <row r="191" spans="1:3" x14ac:dyDescent="0.45">
      <c r="A191" t="s">
        <v>67</v>
      </c>
      <c r="B191" t="s">
        <v>10</v>
      </c>
      <c r="C191">
        <v>660000</v>
      </c>
    </row>
    <row r="192" spans="1:3" x14ac:dyDescent="0.45">
      <c r="A192" t="s">
        <v>67</v>
      </c>
      <c r="B192" t="s">
        <v>10</v>
      </c>
      <c r="C192">
        <v>420000</v>
      </c>
    </row>
    <row r="193" spans="1:3" x14ac:dyDescent="0.45">
      <c r="A193" t="s">
        <v>67</v>
      </c>
      <c r="B193" t="s">
        <v>10</v>
      </c>
      <c r="C193">
        <v>468000</v>
      </c>
    </row>
    <row r="194" spans="1:3" x14ac:dyDescent="0.45">
      <c r="A194" t="s">
        <v>67</v>
      </c>
      <c r="B194" t="s">
        <v>10</v>
      </c>
      <c r="C194">
        <v>440000</v>
      </c>
    </row>
    <row r="195" spans="1:3" x14ac:dyDescent="0.45">
      <c r="A195" t="s">
        <v>67</v>
      </c>
      <c r="B195" t="s">
        <v>10</v>
      </c>
      <c r="C195">
        <v>428000</v>
      </c>
    </row>
    <row r="196" spans="1:3" x14ac:dyDescent="0.45">
      <c r="A196" t="s">
        <v>67</v>
      </c>
      <c r="B196" t="s">
        <v>10</v>
      </c>
      <c r="C196">
        <v>400000</v>
      </c>
    </row>
    <row r="197" spans="1:3" x14ac:dyDescent="0.45">
      <c r="A197" t="s">
        <v>67</v>
      </c>
      <c r="B197" t="s">
        <v>10</v>
      </c>
      <c r="C197">
        <v>600000</v>
      </c>
    </row>
    <row r="198" spans="1:3" x14ac:dyDescent="0.45">
      <c r="A198" t="s">
        <v>67</v>
      </c>
      <c r="B198" t="s">
        <v>10</v>
      </c>
      <c r="C198">
        <v>400000</v>
      </c>
    </row>
    <row r="199" spans="1:3" x14ac:dyDescent="0.45">
      <c r="A199" t="s">
        <v>67</v>
      </c>
      <c r="B199" t="s">
        <v>10</v>
      </c>
      <c r="C199">
        <v>450000</v>
      </c>
    </row>
    <row r="200" spans="1:3" x14ac:dyDescent="0.45">
      <c r="A200" t="s">
        <v>67</v>
      </c>
      <c r="B200" t="s">
        <v>10</v>
      </c>
      <c r="C200">
        <v>400000</v>
      </c>
    </row>
    <row r="201" spans="1:3" x14ac:dyDescent="0.45">
      <c r="A201" t="s">
        <v>67</v>
      </c>
      <c r="B201" t="s">
        <v>10</v>
      </c>
      <c r="C201">
        <v>300000</v>
      </c>
    </row>
    <row r="202" spans="1:3" x14ac:dyDescent="0.45">
      <c r="A202" t="s">
        <v>67</v>
      </c>
      <c r="B202" t="s">
        <v>10</v>
      </c>
      <c r="C202">
        <v>450000</v>
      </c>
    </row>
    <row r="203" spans="1:3" x14ac:dyDescent="0.45">
      <c r="A203" t="s">
        <v>67</v>
      </c>
      <c r="B203" t="s">
        <v>10</v>
      </c>
      <c r="C203">
        <v>240000</v>
      </c>
    </row>
    <row r="204" spans="1:3" x14ac:dyDescent="0.45">
      <c r="A204" t="s">
        <v>67</v>
      </c>
      <c r="B204" t="s">
        <v>10</v>
      </c>
      <c r="C204">
        <v>375000</v>
      </c>
    </row>
    <row r="205" spans="1:3" x14ac:dyDescent="0.45">
      <c r="A205" t="s">
        <v>67</v>
      </c>
      <c r="B205" t="s">
        <v>10</v>
      </c>
      <c r="C205">
        <v>400000</v>
      </c>
    </row>
    <row r="206" spans="1:3" x14ac:dyDescent="0.45">
      <c r="A206" t="s">
        <v>67</v>
      </c>
      <c r="B206" t="s">
        <v>10</v>
      </c>
      <c r="C206">
        <v>408387</v>
      </c>
    </row>
    <row r="207" spans="1:3" x14ac:dyDescent="0.45">
      <c r="A207" t="s">
        <v>67</v>
      </c>
      <c r="B207" t="s">
        <v>10</v>
      </c>
      <c r="C207">
        <v>405000</v>
      </c>
    </row>
    <row r="208" spans="1:3" x14ac:dyDescent="0.45">
      <c r="A208" t="s">
        <v>67</v>
      </c>
      <c r="B208" t="s">
        <v>10</v>
      </c>
      <c r="C208">
        <v>430000</v>
      </c>
    </row>
    <row r="209" spans="1:3" x14ac:dyDescent="0.45">
      <c r="A209" t="s">
        <v>67</v>
      </c>
      <c r="B209" t="s">
        <v>10</v>
      </c>
      <c r="C209">
        <v>250000</v>
      </c>
    </row>
    <row r="210" spans="1:3" x14ac:dyDescent="0.45">
      <c r="A210" t="s">
        <v>67</v>
      </c>
      <c r="B210" t="s">
        <v>10</v>
      </c>
      <c r="C210">
        <v>445000</v>
      </c>
    </row>
    <row r="211" spans="1:3" x14ac:dyDescent="0.45">
      <c r="A211" t="s">
        <v>67</v>
      </c>
      <c r="B211" t="s">
        <v>10</v>
      </c>
      <c r="C211">
        <v>440000</v>
      </c>
    </row>
    <row r="212" spans="1:3" x14ac:dyDescent="0.45">
      <c r="A212" t="s">
        <v>67</v>
      </c>
      <c r="B212" t="s">
        <v>10</v>
      </c>
      <c r="C212">
        <v>300000</v>
      </c>
    </row>
    <row r="213" spans="1:3" x14ac:dyDescent="0.45">
      <c r="A213" t="s">
        <v>67</v>
      </c>
      <c r="B213" t="s">
        <v>10</v>
      </c>
      <c r="C213">
        <v>360000</v>
      </c>
    </row>
    <row r="214" spans="1:3" x14ac:dyDescent="0.45">
      <c r="A214" t="s">
        <v>67</v>
      </c>
      <c r="B214" t="s">
        <v>10</v>
      </c>
      <c r="C214">
        <v>480000</v>
      </c>
    </row>
    <row r="215" spans="1:3" x14ac:dyDescent="0.45">
      <c r="A215" t="s">
        <v>67</v>
      </c>
      <c r="B215" t="s">
        <v>10</v>
      </c>
      <c r="C215">
        <v>395000</v>
      </c>
    </row>
    <row r="216" spans="1:3" x14ac:dyDescent="0.45">
      <c r="A216" t="s">
        <v>67</v>
      </c>
      <c r="B216" t="s">
        <v>10</v>
      </c>
      <c r="C216">
        <v>550000</v>
      </c>
    </row>
    <row r="217" spans="1:3" x14ac:dyDescent="0.45">
      <c r="A217" t="s">
        <v>67</v>
      </c>
      <c r="B217" t="s">
        <v>10</v>
      </c>
      <c r="C217">
        <v>433700</v>
      </c>
    </row>
    <row r="218" spans="1:3" x14ac:dyDescent="0.45">
      <c r="A218" t="s">
        <v>67</v>
      </c>
      <c r="B218" t="s">
        <v>10</v>
      </c>
      <c r="C218">
        <v>400000</v>
      </c>
    </row>
    <row r="219" spans="1:3" x14ac:dyDescent="0.45">
      <c r="A219" t="s">
        <v>67</v>
      </c>
      <c r="B219" t="s">
        <v>10</v>
      </c>
      <c r="C219">
        <v>360000</v>
      </c>
    </row>
    <row r="220" spans="1:3" x14ac:dyDescent="0.45">
      <c r="A220" t="s">
        <v>67</v>
      </c>
      <c r="B220" t="s">
        <v>10</v>
      </c>
      <c r="C220">
        <v>408000</v>
      </c>
    </row>
    <row r="221" spans="1:3" x14ac:dyDescent="0.45">
      <c r="A221" t="s">
        <v>67</v>
      </c>
      <c r="B221" t="s">
        <v>10</v>
      </c>
      <c r="C221">
        <v>240000</v>
      </c>
    </row>
    <row r="222" spans="1:3" x14ac:dyDescent="0.45">
      <c r="A222" t="s">
        <v>67</v>
      </c>
      <c r="B222" t="s">
        <v>10</v>
      </c>
      <c r="C222">
        <v>300000</v>
      </c>
    </row>
    <row r="223" spans="1:3" x14ac:dyDescent="0.45">
      <c r="A223" t="s">
        <v>67</v>
      </c>
      <c r="B223" t="s">
        <v>10</v>
      </c>
      <c r="C223">
        <v>100000</v>
      </c>
    </row>
    <row r="224" spans="1:3" x14ac:dyDescent="0.45">
      <c r="A224" t="s">
        <v>67</v>
      </c>
      <c r="B224" t="s">
        <v>10</v>
      </c>
      <c r="C224">
        <v>400000</v>
      </c>
    </row>
    <row r="225" spans="1:3" x14ac:dyDescent="0.45">
      <c r="A225" t="s">
        <v>67</v>
      </c>
      <c r="B225" t="s">
        <v>10</v>
      </c>
      <c r="C225">
        <v>400000</v>
      </c>
    </row>
    <row r="226" spans="1:3" x14ac:dyDescent="0.45">
      <c r="A226" t="s">
        <v>67</v>
      </c>
      <c r="B226" t="s">
        <v>10</v>
      </c>
      <c r="C226">
        <v>250000</v>
      </c>
    </row>
    <row r="227" spans="1:3" x14ac:dyDescent="0.45">
      <c r="A227" t="s">
        <v>67</v>
      </c>
      <c r="B227" t="s">
        <v>10</v>
      </c>
      <c r="C227">
        <v>240000</v>
      </c>
    </row>
    <row r="228" spans="1:3" x14ac:dyDescent="0.45">
      <c r="A228" t="s">
        <v>67</v>
      </c>
      <c r="B228" t="s">
        <v>10</v>
      </c>
      <c r="C228">
        <v>300000</v>
      </c>
    </row>
    <row r="229" spans="1:3" x14ac:dyDescent="0.45">
      <c r="A229" t="s">
        <v>67</v>
      </c>
      <c r="B229" t="s">
        <v>10</v>
      </c>
      <c r="C229">
        <v>700000</v>
      </c>
    </row>
    <row r="230" spans="1:3" x14ac:dyDescent="0.45">
      <c r="A230" t="s">
        <v>67</v>
      </c>
      <c r="B230" t="s">
        <v>10</v>
      </c>
      <c r="C230">
        <v>300000</v>
      </c>
    </row>
    <row r="231" spans="1:3" x14ac:dyDescent="0.45">
      <c r="A231" t="s">
        <v>67</v>
      </c>
      <c r="B231" t="s">
        <v>10</v>
      </c>
      <c r="C231">
        <v>440000</v>
      </c>
    </row>
    <row r="232" spans="1:3" x14ac:dyDescent="0.45">
      <c r="A232" t="s">
        <v>67</v>
      </c>
      <c r="B232" t="s">
        <v>10</v>
      </c>
      <c r="C232">
        <v>450000</v>
      </c>
    </row>
    <row r="233" spans="1:3" x14ac:dyDescent="0.45">
      <c r="A233" t="s">
        <v>67</v>
      </c>
      <c r="B233" t="s">
        <v>10</v>
      </c>
      <c r="C233">
        <v>390000</v>
      </c>
    </row>
    <row r="234" spans="1:3" x14ac:dyDescent="0.45">
      <c r="A234" t="s">
        <v>67</v>
      </c>
      <c r="B234" t="s">
        <v>10</v>
      </c>
      <c r="C234">
        <v>415000</v>
      </c>
    </row>
    <row r="235" spans="1:3" x14ac:dyDescent="0.45">
      <c r="A235" t="s">
        <v>67</v>
      </c>
      <c r="B235" t="s">
        <v>10</v>
      </c>
      <c r="C235">
        <v>409100</v>
      </c>
    </row>
    <row r="236" spans="1:3" x14ac:dyDescent="0.45">
      <c r="A236" t="s">
        <v>67</v>
      </c>
      <c r="B236" t="s">
        <v>10</v>
      </c>
      <c r="C236">
        <v>400000</v>
      </c>
    </row>
    <row r="237" spans="1:3" x14ac:dyDescent="0.45">
      <c r="A237" t="s">
        <v>67</v>
      </c>
      <c r="B237" t="s">
        <v>10</v>
      </c>
      <c r="C237">
        <v>348000</v>
      </c>
    </row>
    <row r="238" spans="1:3" x14ac:dyDescent="0.45">
      <c r="A238" t="s">
        <v>67</v>
      </c>
      <c r="B238" t="s">
        <v>10</v>
      </c>
      <c r="C238">
        <v>700000</v>
      </c>
    </row>
    <row r="239" spans="1:3" x14ac:dyDescent="0.45">
      <c r="A239" t="s">
        <v>67</v>
      </c>
      <c r="B239" t="s">
        <v>10</v>
      </c>
      <c r="C239">
        <v>410000</v>
      </c>
    </row>
    <row r="240" spans="1:3" x14ac:dyDescent="0.45">
      <c r="A240" t="s">
        <v>67</v>
      </c>
      <c r="B240" t="s">
        <v>10</v>
      </c>
      <c r="C240">
        <v>350000</v>
      </c>
    </row>
    <row r="241" spans="1:3" x14ac:dyDescent="0.45">
      <c r="A241" t="s">
        <v>75</v>
      </c>
      <c r="B241" t="s">
        <v>10</v>
      </c>
      <c r="C241">
        <v>450000</v>
      </c>
    </row>
    <row r="242" spans="1:3" x14ac:dyDescent="0.45">
      <c r="A242" t="s">
        <v>75</v>
      </c>
      <c r="B242" t="s">
        <v>10</v>
      </c>
      <c r="C242">
        <v>410000</v>
      </c>
    </row>
    <row r="243" spans="1:3" x14ac:dyDescent="0.45">
      <c r="A243" t="s">
        <v>75</v>
      </c>
      <c r="B243" t="s">
        <v>10</v>
      </c>
      <c r="C243">
        <v>400000</v>
      </c>
    </row>
    <row r="244" spans="1:3" x14ac:dyDescent="0.45">
      <c r="A244" t="s">
        <v>75</v>
      </c>
      <c r="B244" t="s">
        <v>10</v>
      </c>
      <c r="C244">
        <v>350000</v>
      </c>
    </row>
    <row r="245" spans="1:3" x14ac:dyDescent="0.45">
      <c r="A245" t="s">
        <v>75</v>
      </c>
      <c r="B245" t="s">
        <v>10</v>
      </c>
      <c r="C245">
        <v>400000</v>
      </c>
    </row>
    <row r="246" spans="1:3" x14ac:dyDescent="0.45">
      <c r="A246" t="s">
        <v>75</v>
      </c>
      <c r="B246" t="s">
        <v>10</v>
      </c>
      <c r="C246">
        <v>100000</v>
      </c>
    </row>
    <row r="247" spans="1:3" x14ac:dyDescent="0.45">
      <c r="A247" t="s">
        <v>75</v>
      </c>
      <c r="B247" t="s">
        <v>10</v>
      </c>
      <c r="C247">
        <v>412800</v>
      </c>
    </row>
    <row r="248" spans="1:3" x14ac:dyDescent="0.45">
      <c r="A248" t="s">
        <v>75</v>
      </c>
      <c r="B248" t="s">
        <v>10</v>
      </c>
      <c r="C248">
        <v>510000</v>
      </c>
    </row>
    <row r="249" spans="1:3" x14ac:dyDescent="0.45">
      <c r="A249" t="s">
        <v>75</v>
      </c>
      <c r="B249" t="s">
        <v>10</v>
      </c>
      <c r="C249">
        <v>418000</v>
      </c>
    </row>
    <row r="250" spans="1:3" x14ac:dyDescent="0.45">
      <c r="A250" t="s">
        <v>75</v>
      </c>
      <c r="B250" t="s">
        <v>10</v>
      </c>
      <c r="C250">
        <v>360000</v>
      </c>
    </row>
    <row r="251" spans="1:3" x14ac:dyDescent="0.45">
      <c r="A251" t="s">
        <v>75</v>
      </c>
      <c r="B251" t="s">
        <v>10</v>
      </c>
      <c r="C251">
        <v>400000</v>
      </c>
    </row>
    <row r="252" spans="1:3" x14ac:dyDescent="0.45">
      <c r="A252" t="s">
        <v>75</v>
      </c>
      <c r="B252" t="s">
        <v>10</v>
      </c>
      <c r="C252">
        <v>410000</v>
      </c>
    </row>
    <row r="253" spans="1:3" x14ac:dyDescent="0.45">
      <c r="A253" t="s">
        <v>75</v>
      </c>
      <c r="B253" t="s">
        <v>10</v>
      </c>
      <c r="C253">
        <v>420000</v>
      </c>
    </row>
    <row r="254" spans="1:3" x14ac:dyDescent="0.45">
      <c r="A254" t="s">
        <v>75</v>
      </c>
      <c r="B254" t="s">
        <v>10</v>
      </c>
      <c r="C254">
        <v>500000</v>
      </c>
    </row>
    <row r="255" spans="1:3" x14ac:dyDescent="0.45">
      <c r="A255" t="s">
        <v>75</v>
      </c>
      <c r="B255" t="s">
        <v>10</v>
      </c>
      <c r="C255">
        <v>469000</v>
      </c>
    </row>
    <row r="256" spans="1:3" x14ac:dyDescent="0.45">
      <c r="A256" t="s">
        <v>75</v>
      </c>
      <c r="B256" t="s">
        <v>10</v>
      </c>
      <c r="C256">
        <v>400000</v>
      </c>
    </row>
    <row r="257" spans="1:3" x14ac:dyDescent="0.45">
      <c r="A257" t="s">
        <v>75</v>
      </c>
      <c r="B257" t="s">
        <v>10</v>
      </c>
      <c r="C257">
        <v>300000</v>
      </c>
    </row>
    <row r="258" spans="1:3" x14ac:dyDescent="0.45">
      <c r="A258" t="s">
        <v>75</v>
      </c>
      <c r="B258" t="s">
        <v>10</v>
      </c>
      <c r="C258">
        <v>319201</v>
      </c>
    </row>
    <row r="259" spans="1:3" x14ac:dyDescent="0.45">
      <c r="A259" t="s">
        <v>75</v>
      </c>
      <c r="B259" t="s">
        <v>10</v>
      </c>
      <c r="C259">
        <v>395000</v>
      </c>
    </row>
    <row r="260" spans="1:3" x14ac:dyDescent="0.45">
      <c r="A260" t="s">
        <v>75</v>
      </c>
      <c r="B260" t="s">
        <v>10</v>
      </c>
      <c r="C260">
        <v>450000</v>
      </c>
    </row>
    <row r="261" spans="1:3" x14ac:dyDescent="0.45">
      <c r="A261" t="s">
        <v>75</v>
      </c>
      <c r="B261" t="s">
        <v>10</v>
      </c>
      <c r="C261">
        <v>340000</v>
      </c>
    </row>
    <row r="262" spans="1:3" x14ac:dyDescent="0.45">
      <c r="A262" t="s">
        <v>75</v>
      </c>
      <c r="B262" t="s">
        <v>10</v>
      </c>
      <c r="C262">
        <v>450000</v>
      </c>
    </row>
    <row r="263" spans="1:3" x14ac:dyDescent="0.45">
      <c r="A263" t="s">
        <v>75</v>
      </c>
      <c r="B263" t="s">
        <v>10</v>
      </c>
      <c r="C263">
        <v>400000</v>
      </c>
    </row>
    <row r="264" spans="1:3" x14ac:dyDescent="0.45">
      <c r="A264" t="s">
        <v>75</v>
      </c>
      <c r="B264" t="s">
        <v>10</v>
      </c>
      <c r="C264">
        <v>460000</v>
      </c>
    </row>
    <row r="265" spans="1:3" x14ac:dyDescent="0.45">
      <c r="A265" t="s">
        <v>75</v>
      </c>
      <c r="B265" t="s">
        <v>10</v>
      </c>
      <c r="C265">
        <v>465000</v>
      </c>
    </row>
    <row r="266" spans="1:3" x14ac:dyDescent="0.45">
      <c r="A266" t="s">
        <v>75</v>
      </c>
      <c r="B266" t="s">
        <v>10</v>
      </c>
      <c r="C266">
        <v>375000</v>
      </c>
    </row>
    <row r="267" spans="1:3" x14ac:dyDescent="0.45">
      <c r="A267" t="s">
        <v>75</v>
      </c>
      <c r="B267" t="s">
        <v>10</v>
      </c>
      <c r="C267">
        <v>400000</v>
      </c>
    </row>
    <row r="268" spans="1:3" x14ac:dyDescent="0.45">
      <c r="A268" t="s">
        <v>75</v>
      </c>
      <c r="B268" t="s">
        <v>10</v>
      </c>
      <c r="C268">
        <v>380000</v>
      </c>
    </row>
    <row r="269" spans="1:3" x14ac:dyDescent="0.45">
      <c r="A269" t="s">
        <v>75</v>
      </c>
      <c r="B269" t="s">
        <v>10</v>
      </c>
      <c r="C269">
        <v>420000</v>
      </c>
    </row>
    <row r="270" spans="1:3" x14ac:dyDescent="0.45">
      <c r="A270" t="s">
        <v>75</v>
      </c>
      <c r="B270" t="s">
        <v>10</v>
      </c>
      <c r="C270">
        <v>500000</v>
      </c>
    </row>
    <row r="271" spans="1:3" x14ac:dyDescent="0.45">
      <c r="A271" t="s">
        <v>75</v>
      </c>
      <c r="B271" t="s">
        <v>10</v>
      </c>
      <c r="C271">
        <v>465000</v>
      </c>
    </row>
    <row r="272" spans="1:3" x14ac:dyDescent="0.45">
      <c r="A272" t="s">
        <v>75</v>
      </c>
      <c r="B272" t="s">
        <v>10</v>
      </c>
      <c r="C272">
        <v>513000</v>
      </c>
    </row>
    <row r="273" spans="1:3" x14ac:dyDescent="0.45">
      <c r="A273" t="s">
        <v>75</v>
      </c>
      <c r="B273" t="s">
        <v>10</v>
      </c>
      <c r="C273">
        <v>399750</v>
      </c>
    </row>
    <row r="274" spans="1:3" x14ac:dyDescent="0.45">
      <c r="A274" t="s">
        <v>75</v>
      </c>
      <c r="B274" t="s">
        <v>10</v>
      </c>
      <c r="C274">
        <v>450000</v>
      </c>
    </row>
    <row r="275" spans="1:3" x14ac:dyDescent="0.45">
      <c r="A275" t="s">
        <v>75</v>
      </c>
      <c r="B275" t="s">
        <v>10</v>
      </c>
      <c r="C275">
        <v>388000</v>
      </c>
    </row>
    <row r="276" spans="1:3" x14ac:dyDescent="0.45">
      <c r="A276" t="s">
        <v>75</v>
      </c>
      <c r="B276" t="s">
        <v>10</v>
      </c>
      <c r="C276">
        <v>370000</v>
      </c>
    </row>
    <row r="277" spans="1:3" x14ac:dyDescent="0.45">
      <c r="A277" t="s">
        <v>75</v>
      </c>
      <c r="B277" t="s">
        <v>10</v>
      </c>
      <c r="C277">
        <v>340000</v>
      </c>
    </row>
    <row r="278" spans="1:3" x14ac:dyDescent="0.45">
      <c r="A278" t="s">
        <v>75</v>
      </c>
      <c r="B278" t="s">
        <v>10</v>
      </c>
      <c r="C278">
        <v>370000</v>
      </c>
    </row>
    <row r="279" spans="1:3" x14ac:dyDescent="0.45">
      <c r="A279" t="s">
        <v>75</v>
      </c>
      <c r="B279" t="s">
        <v>10</v>
      </c>
      <c r="C279">
        <v>480000</v>
      </c>
    </row>
    <row r="280" spans="1:3" x14ac:dyDescent="0.45">
      <c r="A280" t="s">
        <v>75</v>
      </c>
      <c r="B280" t="s">
        <v>10</v>
      </c>
      <c r="C280">
        <v>360000</v>
      </c>
    </row>
    <row r="281" spans="1:3" x14ac:dyDescent="0.45">
      <c r="A281" t="s">
        <v>75</v>
      </c>
      <c r="B281" t="s">
        <v>10</v>
      </c>
      <c r="C281">
        <v>540000</v>
      </c>
    </row>
    <row r="282" spans="1:3" x14ac:dyDescent="0.45">
      <c r="A282" t="s">
        <v>75</v>
      </c>
      <c r="B282" t="s">
        <v>10</v>
      </c>
      <c r="C282">
        <v>382000</v>
      </c>
    </row>
    <row r="283" spans="1:3" x14ac:dyDescent="0.45">
      <c r="A283" t="s">
        <v>75</v>
      </c>
      <c r="B283" t="s">
        <v>10</v>
      </c>
      <c r="C283">
        <v>472000</v>
      </c>
    </row>
    <row r="284" spans="1:3" x14ac:dyDescent="0.45">
      <c r="A284" t="s">
        <v>75</v>
      </c>
      <c r="B284" t="s">
        <v>10</v>
      </c>
      <c r="C284">
        <v>390000</v>
      </c>
    </row>
    <row r="285" spans="1:3" x14ac:dyDescent="0.45">
      <c r="A285" t="s">
        <v>75</v>
      </c>
      <c r="B285" t="s">
        <v>10</v>
      </c>
      <c r="C285">
        <v>444000</v>
      </c>
    </row>
    <row r="286" spans="1:3" x14ac:dyDescent="0.45">
      <c r="A286" t="s">
        <v>75</v>
      </c>
      <c r="B286" t="s">
        <v>10</v>
      </c>
      <c r="C286">
        <v>430000</v>
      </c>
    </row>
    <row r="287" spans="1:3" x14ac:dyDescent="0.45">
      <c r="A287" t="s">
        <v>75</v>
      </c>
      <c r="B287" t="s">
        <v>10</v>
      </c>
      <c r="C287">
        <v>400000</v>
      </c>
    </row>
    <row r="288" spans="1:3" x14ac:dyDescent="0.45">
      <c r="A288" t="s">
        <v>75</v>
      </c>
      <c r="B288" t="s">
        <v>10</v>
      </c>
      <c r="C288">
        <v>510000</v>
      </c>
    </row>
    <row r="289" spans="1:3" x14ac:dyDescent="0.45">
      <c r="A289" t="s">
        <v>75</v>
      </c>
      <c r="B289" t="s">
        <v>10</v>
      </c>
      <c r="C289">
        <v>450000</v>
      </c>
    </row>
    <row r="290" spans="1:3" x14ac:dyDescent="0.45">
      <c r="A290" t="s">
        <v>75</v>
      </c>
      <c r="B290" t="s">
        <v>10</v>
      </c>
      <c r="C290">
        <v>530000</v>
      </c>
    </row>
    <row r="291" spans="1:3" x14ac:dyDescent="0.45">
      <c r="A291" t="s">
        <v>75</v>
      </c>
      <c r="B291" t="s">
        <v>10</v>
      </c>
      <c r="C291">
        <v>420000</v>
      </c>
    </row>
    <row r="292" spans="1:3" x14ac:dyDescent="0.45">
      <c r="A292" t="s">
        <v>75</v>
      </c>
      <c r="B292" t="s">
        <v>10</v>
      </c>
      <c r="C292">
        <v>402000</v>
      </c>
    </row>
    <row r="293" spans="1:3" x14ac:dyDescent="0.45">
      <c r="A293" t="s">
        <v>75</v>
      </c>
      <c r="B293" t="s">
        <v>10</v>
      </c>
      <c r="C293">
        <v>480000</v>
      </c>
    </row>
    <row r="294" spans="1:3" x14ac:dyDescent="0.45">
      <c r="A294" t="s">
        <v>75</v>
      </c>
      <c r="B294" t="s">
        <v>10</v>
      </c>
      <c r="C294">
        <v>300000</v>
      </c>
    </row>
    <row r="295" spans="1:3" x14ac:dyDescent="0.45">
      <c r="A295" t="s">
        <v>75</v>
      </c>
      <c r="B295" t="s">
        <v>10</v>
      </c>
      <c r="C295">
        <v>525000</v>
      </c>
    </row>
    <row r="296" spans="1:3" x14ac:dyDescent="0.45">
      <c r="A296" t="s">
        <v>75</v>
      </c>
      <c r="B296" t="s">
        <v>10</v>
      </c>
      <c r="C296">
        <v>450000</v>
      </c>
    </row>
    <row r="297" spans="1:3" x14ac:dyDescent="0.45">
      <c r="A297" t="s">
        <v>75</v>
      </c>
      <c r="B297" t="s">
        <v>10</v>
      </c>
      <c r="C297">
        <v>420000</v>
      </c>
    </row>
    <row r="298" spans="1:3" x14ac:dyDescent="0.45">
      <c r="A298" t="s">
        <v>75</v>
      </c>
      <c r="B298" t="s">
        <v>10</v>
      </c>
      <c r="C298">
        <v>400000</v>
      </c>
    </row>
    <row r="299" spans="1:3" x14ac:dyDescent="0.45">
      <c r="A299" t="s">
        <v>75</v>
      </c>
      <c r="B299" t="s">
        <v>10</v>
      </c>
      <c r="C299">
        <v>450000</v>
      </c>
    </row>
    <row r="300" spans="1:3" x14ac:dyDescent="0.45">
      <c r="A300" t="s">
        <v>75</v>
      </c>
      <c r="B300" t="s">
        <v>10</v>
      </c>
      <c r="C300">
        <v>340000</v>
      </c>
    </row>
    <row r="301" spans="1:3" x14ac:dyDescent="0.45">
      <c r="A301" t="s">
        <v>75</v>
      </c>
      <c r="B301" t="s">
        <v>10</v>
      </c>
      <c r="C301">
        <v>400000</v>
      </c>
    </row>
    <row r="302" spans="1:3" x14ac:dyDescent="0.45">
      <c r="A302" t="s">
        <v>75</v>
      </c>
      <c r="B302" t="s">
        <v>10</v>
      </c>
      <c r="C302">
        <v>525000</v>
      </c>
    </row>
    <row r="303" spans="1:3" x14ac:dyDescent="0.45">
      <c r="A303" t="s">
        <v>75</v>
      </c>
      <c r="B303" t="s">
        <v>10</v>
      </c>
      <c r="C303">
        <v>340000</v>
      </c>
    </row>
    <row r="304" spans="1:3" x14ac:dyDescent="0.45">
      <c r="A304" t="s">
        <v>75</v>
      </c>
      <c r="B304" t="s">
        <v>10</v>
      </c>
      <c r="C304">
        <v>288000</v>
      </c>
    </row>
    <row r="305" spans="1:3" x14ac:dyDescent="0.45">
      <c r="A305" t="s">
        <v>75</v>
      </c>
      <c r="B305" t="s">
        <v>10</v>
      </c>
      <c r="C305">
        <v>430000</v>
      </c>
    </row>
    <row r="306" spans="1:3" x14ac:dyDescent="0.45">
      <c r="A306" t="s">
        <v>75</v>
      </c>
      <c r="B306" t="s">
        <v>10</v>
      </c>
      <c r="C306">
        <v>360000</v>
      </c>
    </row>
    <row r="307" spans="1:3" x14ac:dyDescent="0.45">
      <c r="A307" t="s">
        <v>75</v>
      </c>
      <c r="B307" t="s">
        <v>10</v>
      </c>
      <c r="C307">
        <v>420000</v>
      </c>
    </row>
    <row r="308" spans="1:3" x14ac:dyDescent="0.45">
      <c r="A308" t="s">
        <v>75</v>
      </c>
      <c r="B308" t="s">
        <v>10</v>
      </c>
      <c r="C308">
        <v>420000</v>
      </c>
    </row>
    <row r="309" spans="1:3" x14ac:dyDescent="0.45">
      <c r="A309" t="s">
        <v>75</v>
      </c>
      <c r="B309" t="s">
        <v>10</v>
      </c>
      <c r="C309">
        <v>420000</v>
      </c>
    </row>
    <row r="310" spans="1:3" x14ac:dyDescent="0.45">
      <c r="A310" t="s">
        <v>75</v>
      </c>
      <c r="B310" t="s">
        <v>10</v>
      </c>
      <c r="C310">
        <v>380000</v>
      </c>
    </row>
    <row r="311" spans="1:3" x14ac:dyDescent="0.45">
      <c r="A311" t="s">
        <v>75</v>
      </c>
      <c r="B311" t="s">
        <v>10</v>
      </c>
      <c r="C311">
        <v>300000</v>
      </c>
    </row>
    <row r="312" spans="1:3" x14ac:dyDescent="0.45">
      <c r="A312" t="s">
        <v>75</v>
      </c>
      <c r="B312" t="s">
        <v>10</v>
      </c>
      <c r="C312">
        <v>450000</v>
      </c>
    </row>
    <row r="313" spans="1:3" x14ac:dyDescent="0.45">
      <c r="A313" t="s">
        <v>75</v>
      </c>
      <c r="B313" t="s">
        <v>10</v>
      </c>
      <c r="C313">
        <v>430000</v>
      </c>
    </row>
    <row r="314" spans="1:3" x14ac:dyDescent="0.45">
      <c r="A314" t="s">
        <v>75</v>
      </c>
      <c r="B314" t="s">
        <v>10</v>
      </c>
      <c r="C314">
        <v>420000</v>
      </c>
    </row>
    <row r="315" spans="1:3" x14ac:dyDescent="0.45">
      <c r="A315" t="s">
        <v>75</v>
      </c>
      <c r="B315" t="s">
        <v>10</v>
      </c>
      <c r="C315">
        <v>400000</v>
      </c>
    </row>
    <row r="316" spans="1:3" x14ac:dyDescent="0.45">
      <c r="A316" t="s">
        <v>75</v>
      </c>
      <c r="B316" t="s">
        <v>10</v>
      </c>
      <c r="C316">
        <v>120000</v>
      </c>
    </row>
    <row r="317" spans="1:3" x14ac:dyDescent="0.45">
      <c r="A317" t="s">
        <v>75</v>
      </c>
      <c r="B317" t="s">
        <v>10</v>
      </c>
      <c r="C317">
        <v>400000</v>
      </c>
    </row>
    <row r="318" spans="1:3" x14ac:dyDescent="0.45">
      <c r="A318" t="s">
        <v>75</v>
      </c>
      <c r="B318" t="s">
        <v>10</v>
      </c>
      <c r="C318">
        <v>390000</v>
      </c>
    </row>
    <row r="319" spans="1:3" x14ac:dyDescent="0.45">
      <c r="A319" t="s">
        <v>75</v>
      </c>
      <c r="B319" t="s">
        <v>10</v>
      </c>
      <c r="C319">
        <v>300000</v>
      </c>
    </row>
    <row r="320" spans="1:3" x14ac:dyDescent="0.45">
      <c r="A320" t="s">
        <v>75</v>
      </c>
      <c r="B320" t="s">
        <v>10</v>
      </c>
      <c r="C320">
        <v>430000</v>
      </c>
    </row>
    <row r="321" spans="1:3" x14ac:dyDescent="0.45">
      <c r="A321" t="s">
        <v>75</v>
      </c>
      <c r="B321" t="s">
        <v>10</v>
      </c>
      <c r="C321">
        <v>384000</v>
      </c>
    </row>
    <row r="322" spans="1:3" x14ac:dyDescent="0.45">
      <c r="A322" t="s">
        <v>75</v>
      </c>
      <c r="B322" t="s">
        <v>10</v>
      </c>
      <c r="C322">
        <v>500000</v>
      </c>
    </row>
    <row r="323" spans="1:3" x14ac:dyDescent="0.45">
      <c r="A323" t="s">
        <v>75</v>
      </c>
      <c r="B323" t="s">
        <v>10</v>
      </c>
      <c r="C323">
        <v>450000</v>
      </c>
    </row>
    <row r="324" spans="1:3" x14ac:dyDescent="0.45">
      <c r="A324" t="s">
        <v>75</v>
      </c>
      <c r="B324" t="s">
        <v>10</v>
      </c>
      <c r="C324">
        <v>300000</v>
      </c>
    </row>
    <row r="325" spans="1:3" x14ac:dyDescent="0.45">
      <c r="A325" t="s">
        <v>75</v>
      </c>
      <c r="B325" t="s">
        <v>10</v>
      </c>
      <c r="C325">
        <v>390000</v>
      </c>
    </row>
    <row r="326" spans="1:3" x14ac:dyDescent="0.45">
      <c r="A326" t="s">
        <v>75</v>
      </c>
      <c r="B326" t="s">
        <v>10</v>
      </c>
      <c r="C326">
        <v>360000</v>
      </c>
    </row>
    <row r="327" spans="1:3" x14ac:dyDescent="0.45">
      <c r="A327" t="s">
        <v>75</v>
      </c>
      <c r="B327" t="s">
        <v>10</v>
      </c>
      <c r="C327">
        <v>465000</v>
      </c>
    </row>
    <row r="328" spans="1:3" x14ac:dyDescent="0.45">
      <c r="A328" t="s">
        <v>75</v>
      </c>
      <c r="B328" t="s">
        <v>10</v>
      </c>
      <c r="C328">
        <v>350000</v>
      </c>
    </row>
    <row r="329" spans="1:3" x14ac:dyDescent="0.45">
      <c r="A329" t="s">
        <v>75</v>
      </c>
      <c r="B329" t="s">
        <v>10</v>
      </c>
      <c r="C329">
        <v>450000</v>
      </c>
    </row>
    <row r="330" spans="1:3" x14ac:dyDescent="0.45">
      <c r="A330" t="s">
        <v>75</v>
      </c>
      <c r="B330" t="s">
        <v>10</v>
      </c>
      <c r="C330">
        <v>450000</v>
      </c>
    </row>
    <row r="331" spans="1:3" x14ac:dyDescent="0.45">
      <c r="A331" t="s">
        <v>75</v>
      </c>
      <c r="B331" t="s">
        <v>10</v>
      </c>
      <c r="C331">
        <v>480000</v>
      </c>
    </row>
    <row r="332" spans="1:3" x14ac:dyDescent="0.45">
      <c r="A332" t="s">
        <v>75</v>
      </c>
      <c r="B332" t="s">
        <v>10</v>
      </c>
      <c r="C332">
        <v>300000</v>
      </c>
    </row>
    <row r="333" spans="1:3" x14ac:dyDescent="0.45">
      <c r="A333" t="s">
        <v>75</v>
      </c>
      <c r="B333" t="s">
        <v>10</v>
      </c>
      <c r="C333">
        <v>400000</v>
      </c>
    </row>
    <row r="334" spans="1:3" x14ac:dyDescent="0.45">
      <c r="A334" t="s">
        <v>75</v>
      </c>
      <c r="B334" t="s">
        <v>10</v>
      </c>
      <c r="C334">
        <v>350000</v>
      </c>
    </row>
    <row r="335" spans="1:3" x14ac:dyDescent="0.45">
      <c r="A335" t="s">
        <v>75</v>
      </c>
      <c r="B335" t="s">
        <v>10</v>
      </c>
      <c r="C335">
        <v>300000</v>
      </c>
    </row>
    <row r="336" spans="1:3" x14ac:dyDescent="0.45">
      <c r="A336" t="s">
        <v>75</v>
      </c>
      <c r="B336" t="s">
        <v>10</v>
      </c>
      <c r="C336">
        <v>400000</v>
      </c>
    </row>
    <row r="337" spans="1:3" x14ac:dyDescent="0.45">
      <c r="A337" t="s">
        <v>75</v>
      </c>
      <c r="B337" t="s">
        <v>10</v>
      </c>
      <c r="C337">
        <v>300000</v>
      </c>
    </row>
    <row r="338" spans="1:3" x14ac:dyDescent="0.45">
      <c r="A338" t="s">
        <v>75</v>
      </c>
      <c r="B338" t="s">
        <v>10</v>
      </c>
      <c r="C338">
        <v>300000</v>
      </c>
    </row>
    <row r="339" spans="1:3" x14ac:dyDescent="0.45">
      <c r="A339" t="s">
        <v>75</v>
      </c>
      <c r="B339" t="s">
        <v>10</v>
      </c>
      <c r="C339">
        <v>300000</v>
      </c>
    </row>
    <row r="340" spans="1:3" x14ac:dyDescent="0.45">
      <c r="A340" t="s">
        <v>75</v>
      </c>
      <c r="B340" t="s">
        <v>10</v>
      </c>
      <c r="C340">
        <v>550000</v>
      </c>
    </row>
    <row r="341" spans="1:3" x14ac:dyDescent="0.45">
      <c r="A341" t="s">
        <v>75</v>
      </c>
      <c r="B341" t="s">
        <v>10</v>
      </c>
      <c r="C341">
        <v>450000</v>
      </c>
    </row>
    <row r="342" spans="1:3" x14ac:dyDescent="0.45">
      <c r="A342" t="s">
        <v>75</v>
      </c>
      <c r="B342" t="s">
        <v>10</v>
      </c>
      <c r="C342">
        <v>400000</v>
      </c>
    </row>
    <row r="343" spans="1:3" x14ac:dyDescent="0.45">
      <c r="A343" t="s">
        <v>75</v>
      </c>
      <c r="B343" t="s">
        <v>10</v>
      </c>
      <c r="C343">
        <v>326000</v>
      </c>
    </row>
    <row r="344" spans="1:3" x14ac:dyDescent="0.45">
      <c r="A344" t="s">
        <v>75</v>
      </c>
      <c r="B344" t="s">
        <v>10</v>
      </c>
      <c r="C344">
        <v>350000</v>
      </c>
    </row>
    <row r="345" spans="1:3" x14ac:dyDescent="0.45">
      <c r="A345" t="s">
        <v>75</v>
      </c>
      <c r="B345" t="s">
        <v>10</v>
      </c>
      <c r="C345">
        <v>380000</v>
      </c>
    </row>
    <row r="346" spans="1:3" x14ac:dyDescent="0.45">
      <c r="A346" t="s">
        <v>75</v>
      </c>
      <c r="B346" t="s">
        <v>10</v>
      </c>
      <c r="C346">
        <v>400000</v>
      </c>
    </row>
    <row r="347" spans="1:3" x14ac:dyDescent="0.45">
      <c r="A347" t="s">
        <v>75</v>
      </c>
      <c r="B347" t="s">
        <v>10</v>
      </c>
      <c r="C347">
        <v>340000</v>
      </c>
    </row>
    <row r="348" spans="1:3" x14ac:dyDescent="0.45">
      <c r="A348" t="s">
        <v>75</v>
      </c>
      <c r="B348" t="s">
        <v>10</v>
      </c>
      <c r="C348">
        <v>337000</v>
      </c>
    </row>
    <row r="349" spans="1:3" x14ac:dyDescent="0.45">
      <c r="A349" t="s">
        <v>75</v>
      </c>
      <c r="B349" t="s">
        <v>10</v>
      </c>
      <c r="C349">
        <v>375000</v>
      </c>
    </row>
    <row r="350" spans="1:3" x14ac:dyDescent="0.45">
      <c r="A350" t="s">
        <v>75</v>
      </c>
      <c r="B350" t="s">
        <v>10</v>
      </c>
      <c r="C350">
        <v>420000</v>
      </c>
    </row>
    <row r="351" spans="1:3" x14ac:dyDescent="0.45">
      <c r="A351" t="s">
        <v>75</v>
      </c>
      <c r="B351" t="s">
        <v>10</v>
      </c>
      <c r="C351">
        <v>400000</v>
      </c>
    </row>
    <row r="352" spans="1:3" x14ac:dyDescent="0.45">
      <c r="A352" t="s">
        <v>75</v>
      </c>
      <c r="B352" t="s">
        <v>10</v>
      </c>
      <c r="C352">
        <v>485000</v>
      </c>
    </row>
    <row r="353" spans="1:3" x14ac:dyDescent="0.45">
      <c r="A353" t="s">
        <v>75</v>
      </c>
      <c r="B353" t="s">
        <v>10</v>
      </c>
      <c r="C353">
        <v>350000</v>
      </c>
    </row>
    <row r="354" spans="1:3" x14ac:dyDescent="0.45">
      <c r="A354" t="s">
        <v>75</v>
      </c>
      <c r="B354" t="s">
        <v>10</v>
      </c>
      <c r="C354">
        <v>360000</v>
      </c>
    </row>
    <row r="355" spans="1:3" x14ac:dyDescent="0.45">
      <c r="A355" t="s">
        <v>75</v>
      </c>
      <c r="B355" t="s">
        <v>10</v>
      </c>
      <c r="C355">
        <v>360000</v>
      </c>
    </row>
    <row r="356" spans="1:3" x14ac:dyDescent="0.45">
      <c r="A356" t="s">
        <v>75</v>
      </c>
      <c r="B356" t="s">
        <v>10</v>
      </c>
      <c r="C356">
        <v>500000</v>
      </c>
    </row>
    <row r="357" spans="1:3" x14ac:dyDescent="0.45">
      <c r="A357" t="s">
        <v>75</v>
      </c>
      <c r="B357" t="s">
        <v>10</v>
      </c>
      <c r="C357">
        <v>460000</v>
      </c>
    </row>
    <row r="358" spans="1:3" x14ac:dyDescent="0.45">
      <c r="A358" t="s">
        <v>75</v>
      </c>
      <c r="B358" t="s">
        <v>10</v>
      </c>
      <c r="C358">
        <v>450000</v>
      </c>
    </row>
    <row r="359" spans="1:3" x14ac:dyDescent="0.45">
      <c r="A359" t="s">
        <v>75</v>
      </c>
      <c r="B359" t="s">
        <v>10</v>
      </c>
      <c r="C359">
        <v>420000</v>
      </c>
    </row>
    <row r="360" spans="1:3" x14ac:dyDescent="0.45">
      <c r="A360" t="s">
        <v>75</v>
      </c>
      <c r="B360" t="s">
        <v>10</v>
      </c>
      <c r="C360">
        <v>450000</v>
      </c>
    </row>
    <row r="361" spans="1:3" x14ac:dyDescent="0.45">
      <c r="A361" t="s">
        <v>75</v>
      </c>
      <c r="B361" t="s">
        <v>10</v>
      </c>
      <c r="C361">
        <v>400000</v>
      </c>
    </row>
    <row r="362" spans="1:3" x14ac:dyDescent="0.45">
      <c r="A362" t="s">
        <v>75</v>
      </c>
      <c r="B362" t="s">
        <v>10</v>
      </c>
      <c r="C362">
        <v>420000</v>
      </c>
    </row>
    <row r="363" spans="1:3" x14ac:dyDescent="0.45">
      <c r="A363" t="s">
        <v>75</v>
      </c>
      <c r="B363" t="s">
        <v>10</v>
      </c>
      <c r="C363">
        <v>425000</v>
      </c>
    </row>
    <row r="364" spans="1:3" x14ac:dyDescent="0.45">
      <c r="A364" t="s">
        <v>75</v>
      </c>
      <c r="B364" t="s">
        <v>10</v>
      </c>
      <c r="C364">
        <v>450000</v>
      </c>
    </row>
    <row r="365" spans="1:3" x14ac:dyDescent="0.45">
      <c r="A365" t="s">
        <v>75</v>
      </c>
      <c r="B365" t="s">
        <v>10</v>
      </c>
      <c r="C365">
        <v>420000</v>
      </c>
    </row>
    <row r="366" spans="1:3" x14ac:dyDescent="0.45">
      <c r="A366" t="s">
        <v>75</v>
      </c>
      <c r="B366" t="s">
        <v>10</v>
      </c>
      <c r="C366">
        <v>450000</v>
      </c>
    </row>
    <row r="367" spans="1:3" x14ac:dyDescent="0.45">
      <c r="A367" t="s">
        <v>75</v>
      </c>
      <c r="B367" t="s">
        <v>10</v>
      </c>
      <c r="C367">
        <v>330000</v>
      </c>
    </row>
    <row r="368" spans="1:3" x14ac:dyDescent="0.45">
      <c r="A368" t="s">
        <v>75</v>
      </c>
      <c r="B368" t="s">
        <v>10</v>
      </c>
      <c r="C368">
        <v>350000</v>
      </c>
    </row>
    <row r="369" spans="1:3" x14ac:dyDescent="0.45">
      <c r="A369" t="s">
        <v>75</v>
      </c>
      <c r="B369" t="s">
        <v>10</v>
      </c>
      <c r="C369">
        <v>400000</v>
      </c>
    </row>
    <row r="370" spans="1:3" x14ac:dyDescent="0.45">
      <c r="A370" t="s">
        <v>75</v>
      </c>
      <c r="B370" t="s">
        <v>10</v>
      </c>
      <c r="C370">
        <v>412000</v>
      </c>
    </row>
    <row r="371" spans="1:3" x14ac:dyDescent="0.45">
      <c r="A371" t="s">
        <v>75</v>
      </c>
      <c r="B371" t="s">
        <v>10</v>
      </c>
      <c r="C371">
        <v>450000</v>
      </c>
    </row>
    <row r="372" spans="1:3" x14ac:dyDescent="0.45">
      <c r="A372" t="s">
        <v>75</v>
      </c>
      <c r="B372" t="s">
        <v>10</v>
      </c>
      <c r="C372">
        <v>420000</v>
      </c>
    </row>
    <row r="373" spans="1:3" x14ac:dyDescent="0.45">
      <c r="A373" t="s">
        <v>75</v>
      </c>
      <c r="B373" t="s">
        <v>10</v>
      </c>
      <c r="C373">
        <v>500000</v>
      </c>
    </row>
    <row r="374" spans="1:3" x14ac:dyDescent="0.45">
      <c r="A374" t="s">
        <v>75</v>
      </c>
      <c r="B374" t="s">
        <v>10</v>
      </c>
      <c r="C374">
        <v>460000</v>
      </c>
    </row>
    <row r="375" spans="1:3" x14ac:dyDescent="0.45">
      <c r="A375" t="s">
        <v>75</v>
      </c>
      <c r="B375" t="s">
        <v>10</v>
      </c>
      <c r="C375">
        <v>430000</v>
      </c>
    </row>
    <row r="376" spans="1:3" x14ac:dyDescent="0.45">
      <c r="A376" t="s">
        <v>75</v>
      </c>
      <c r="B376" t="s">
        <v>10</v>
      </c>
      <c r="C376">
        <v>450000</v>
      </c>
    </row>
    <row r="377" spans="1:3" x14ac:dyDescent="0.45">
      <c r="A377" t="s">
        <v>75</v>
      </c>
      <c r="B377" t="s">
        <v>10</v>
      </c>
      <c r="C377">
        <v>518000</v>
      </c>
    </row>
    <row r="378" spans="1:3" x14ac:dyDescent="0.45">
      <c r="A378" t="s">
        <v>75</v>
      </c>
      <c r="B378" t="s">
        <v>10</v>
      </c>
      <c r="C378">
        <v>480000</v>
      </c>
    </row>
    <row r="379" spans="1:3" x14ac:dyDescent="0.45">
      <c r="A379" t="s">
        <v>75</v>
      </c>
      <c r="B379" t="s">
        <v>10</v>
      </c>
      <c r="C379">
        <v>400000</v>
      </c>
    </row>
    <row r="380" spans="1:3" x14ac:dyDescent="0.45">
      <c r="A380" t="s">
        <v>75</v>
      </c>
      <c r="B380" t="s">
        <v>10</v>
      </c>
      <c r="C380">
        <v>450000</v>
      </c>
    </row>
    <row r="381" spans="1:3" x14ac:dyDescent="0.45">
      <c r="A381" t="s">
        <v>75</v>
      </c>
      <c r="B381" t="s">
        <v>10</v>
      </c>
      <c r="C381">
        <v>400000</v>
      </c>
    </row>
    <row r="382" spans="1:3" x14ac:dyDescent="0.45">
      <c r="A382" t="s">
        <v>75</v>
      </c>
      <c r="B382" t="s">
        <v>10</v>
      </c>
      <c r="C382">
        <v>420000</v>
      </c>
    </row>
    <row r="383" spans="1:3" x14ac:dyDescent="0.45">
      <c r="A383" t="s">
        <v>75</v>
      </c>
      <c r="B383" t="s">
        <v>10</v>
      </c>
      <c r="C383">
        <v>385000</v>
      </c>
    </row>
    <row r="384" spans="1:3" x14ac:dyDescent="0.45">
      <c r="A384" t="s">
        <v>75</v>
      </c>
      <c r="B384" t="s">
        <v>10</v>
      </c>
      <c r="C384">
        <v>375000</v>
      </c>
    </row>
    <row r="385" spans="1:3" x14ac:dyDescent="0.45">
      <c r="A385" t="s">
        <v>75</v>
      </c>
      <c r="B385" t="s">
        <v>10</v>
      </c>
      <c r="C385">
        <v>430000</v>
      </c>
    </row>
    <row r="386" spans="1:3" x14ac:dyDescent="0.45">
      <c r="A386" t="s">
        <v>75</v>
      </c>
      <c r="B386" t="s">
        <v>10</v>
      </c>
      <c r="C386">
        <v>120000</v>
      </c>
    </row>
    <row r="387" spans="1:3" x14ac:dyDescent="0.45">
      <c r="A387" t="s">
        <v>75</v>
      </c>
      <c r="B387" t="s">
        <v>10</v>
      </c>
      <c r="C387">
        <v>700000</v>
      </c>
    </row>
    <row r="388" spans="1:3" x14ac:dyDescent="0.45">
      <c r="A388" t="s">
        <v>75</v>
      </c>
      <c r="B388" t="s">
        <v>10</v>
      </c>
      <c r="C388">
        <v>504000</v>
      </c>
    </row>
    <row r="389" spans="1:3" x14ac:dyDescent="0.45">
      <c r="A389" t="s">
        <v>75</v>
      </c>
      <c r="B389" t="s">
        <v>10</v>
      </c>
      <c r="C389">
        <v>450000</v>
      </c>
    </row>
    <row r="390" spans="1:3" x14ac:dyDescent="0.45">
      <c r="A390" t="s">
        <v>75</v>
      </c>
      <c r="B390" t="s">
        <v>10</v>
      </c>
      <c r="C390">
        <v>570000</v>
      </c>
    </row>
    <row r="391" spans="1:3" x14ac:dyDescent="0.45">
      <c r="A391" t="s">
        <v>75</v>
      </c>
      <c r="B391" t="s">
        <v>10</v>
      </c>
      <c r="C391">
        <v>500000</v>
      </c>
    </row>
    <row r="392" spans="1:3" x14ac:dyDescent="0.45">
      <c r="A392" t="s">
        <v>75</v>
      </c>
      <c r="B392" t="s">
        <v>10</v>
      </c>
      <c r="C392">
        <v>450000</v>
      </c>
    </row>
    <row r="393" spans="1:3" x14ac:dyDescent="0.45">
      <c r="A393" t="s">
        <v>75</v>
      </c>
      <c r="B393" t="s">
        <v>10</v>
      </c>
      <c r="C393">
        <v>500000</v>
      </c>
    </row>
    <row r="394" spans="1:3" x14ac:dyDescent="0.45">
      <c r="A394" t="s">
        <v>75</v>
      </c>
      <c r="B394" t="s">
        <v>10</v>
      </c>
      <c r="C394">
        <v>350000</v>
      </c>
    </row>
    <row r="395" spans="1:3" x14ac:dyDescent="0.45">
      <c r="A395" t="s">
        <v>75</v>
      </c>
      <c r="B395" t="s">
        <v>10</v>
      </c>
      <c r="C395">
        <v>400000</v>
      </c>
    </row>
    <row r="396" spans="1:3" x14ac:dyDescent="0.45">
      <c r="A396" t="s">
        <v>75</v>
      </c>
      <c r="B396" t="s">
        <v>10</v>
      </c>
      <c r="C396">
        <v>324000</v>
      </c>
    </row>
    <row r="397" spans="1:3" x14ac:dyDescent="0.45">
      <c r="A397" t="s">
        <v>75</v>
      </c>
      <c r="B397" t="s">
        <v>10</v>
      </c>
      <c r="C397">
        <v>430000</v>
      </c>
    </row>
    <row r="398" spans="1:3" x14ac:dyDescent="0.45">
      <c r="A398" t="s">
        <v>75</v>
      </c>
      <c r="B398" t="s">
        <v>10</v>
      </c>
      <c r="C398">
        <v>450000</v>
      </c>
    </row>
    <row r="399" spans="1:3" x14ac:dyDescent="0.45">
      <c r="A399" t="s">
        <v>75</v>
      </c>
      <c r="B399" t="s">
        <v>10</v>
      </c>
      <c r="C399">
        <v>350000</v>
      </c>
    </row>
    <row r="400" spans="1:3" x14ac:dyDescent="0.45">
      <c r="A400" t="s">
        <v>75</v>
      </c>
      <c r="B400" t="s">
        <v>10</v>
      </c>
      <c r="C400">
        <v>450000</v>
      </c>
    </row>
    <row r="401" spans="1:3" x14ac:dyDescent="0.45">
      <c r="A401" t="s">
        <v>75</v>
      </c>
      <c r="B401" t="s">
        <v>10</v>
      </c>
      <c r="C401">
        <v>475000</v>
      </c>
    </row>
    <row r="402" spans="1:3" x14ac:dyDescent="0.45">
      <c r="A402" t="s">
        <v>75</v>
      </c>
      <c r="B402" t="s">
        <v>10</v>
      </c>
      <c r="C402">
        <v>500000</v>
      </c>
    </row>
    <row r="403" spans="1:3" x14ac:dyDescent="0.45">
      <c r="A403" t="s">
        <v>75</v>
      </c>
      <c r="B403" t="s">
        <v>10</v>
      </c>
      <c r="C403">
        <v>300000</v>
      </c>
    </row>
    <row r="404" spans="1:3" x14ac:dyDescent="0.45">
      <c r="A404" t="s">
        <v>75</v>
      </c>
      <c r="B404" t="s">
        <v>10</v>
      </c>
      <c r="C404">
        <v>360000</v>
      </c>
    </row>
    <row r="405" spans="1:3" x14ac:dyDescent="0.45">
      <c r="A405" t="s">
        <v>75</v>
      </c>
      <c r="B405" t="s">
        <v>10</v>
      </c>
      <c r="C405">
        <v>350000</v>
      </c>
    </row>
    <row r="406" spans="1:3" x14ac:dyDescent="0.45">
      <c r="A406" t="s">
        <v>75</v>
      </c>
      <c r="B406" t="s">
        <v>10</v>
      </c>
      <c r="C406">
        <v>420000</v>
      </c>
    </row>
    <row r="407" spans="1:3" x14ac:dyDescent="0.45">
      <c r="A407" t="s">
        <v>75</v>
      </c>
      <c r="B407" t="s">
        <v>10</v>
      </c>
      <c r="C407">
        <v>500000</v>
      </c>
    </row>
    <row r="408" spans="1:3" x14ac:dyDescent="0.45">
      <c r="A408" t="s">
        <v>75</v>
      </c>
      <c r="B408" t="s">
        <v>10</v>
      </c>
      <c r="C408">
        <v>250000</v>
      </c>
    </row>
    <row r="409" spans="1:3" x14ac:dyDescent="0.45">
      <c r="A409" t="s">
        <v>75</v>
      </c>
      <c r="B409" t="s">
        <v>10</v>
      </c>
      <c r="C409">
        <v>150000</v>
      </c>
    </row>
    <row r="410" spans="1:3" x14ac:dyDescent="0.45">
      <c r="A410" t="s">
        <v>75</v>
      </c>
      <c r="B410" t="s">
        <v>10</v>
      </c>
      <c r="C410">
        <v>300000</v>
      </c>
    </row>
    <row r="411" spans="1:3" x14ac:dyDescent="0.45">
      <c r="A411" t="s">
        <v>75</v>
      </c>
      <c r="B411" t="s">
        <v>10</v>
      </c>
      <c r="C411">
        <v>360000</v>
      </c>
    </row>
    <row r="412" spans="1:3" x14ac:dyDescent="0.45">
      <c r="A412" t="s">
        <v>75</v>
      </c>
      <c r="B412" t="s">
        <v>10</v>
      </c>
      <c r="C412">
        <v>650000</v>
      </c>
    </row>
    <row r="413" spans="1:3" x14ac:dyDescent="0.45">
      <c r="A413" t="s">
        <v>75</v>
      </c>
      <c r="B413" t="s">
        <v>10</v>
      </c>
      <c r="C413">
        <v>550000</v>
      </c>
    </row>
    <row r="414" spans="1:3" x14ac:dyDescent="0.45">
      <c r="A414" t="s">
        <v>75</v>
      </c>
      <c r="B414" t="s">
        <v>10</v>
      </c>
      <c r="C414">
        <v>450000</v>
      </c>
    </row>
    <row r="415" spans="1:3" x14ac:dyDescent="0.45">
      <c r="A415" t="s">
        <v>75</v>
      </c>
      <c r="B415" t="s">
        <v>10</v>
      </c>
      <c r="C415">
        <v>250000</v>
      </c>
    </row>
    <row r="416" spans="1:3" x14ac:dyDescent="0.45">
      <c r="A416" t="s">
        <v>75</v>
      </c>
      <c r="B416" t="s">
        <v>10</v>
      </c>
      <c r="C416">
        <v>500000</v>
      </c>
    </row>
    <row r="417" spans="1:3" x14ac:dyDescent="0.45">
      <c r="A417" t="s">
        <v>75</v>
      </c>
      <c r="B417" t="s">
        <v>10</v>
      </c>
      <c r="C417">
        <v>550000</v>
      </c>
    </row>
    <row r="418" spans="1:3" x14ac:dyDescent="0.45">
      <c r="A418" t="s">
        <v>75</v>
      </c>
      <c r="B418" t="s">
        <v>10</v>
      </c>
      <c r="C418">
        <v>420000</v>
      </c>
    </row>
    <row r="419" spans="1:3" x14ac:dyDescent="0.45">
      <c r="A419" t="s">
        <v>75</v>
      </c>
      <c r="B419" t="s">
        <v>10</v>
      </c>
      <c r="C419">
        <v>580000</v>
      </c>
    </row>
    <row r="420" spans="1:3" x14ac:dyDescent="0.45">
      <c r="A420" t="s">
        <v>75</v>
      </c>
      <c r="B420" t="s">
        <v>10</v>
      </c>
      <c r="C420">
        <v>480000</v>
      </c>
    </row>
    <row r="421" spans="1:3" x14ac:dyDescent="0.45">
      <c r="A421" t="s">
        <v>75</v>
      </c>
      <c r="B421" t="s">
        <v>10</v>
      </c>
      <c r="C421">
        <v>750000</v>
      </c>
    </row>
    <row r="422" spans="1:3" x14ac:dyDescent="0.45">
      <c r="A422" t="s">
        <v>75</v>
      </c>
      <c r="B422" t="s">
        <v>10</v>
      </c>
      <c r="C422">
        <v>470000</v>
      </c>
    </row>
    <row r="423" spans="1:3" x14ac:dyDescent="0.45">
      <c r="A423" t="s">
        <v>75</v>
      </c>
      <c r="B423" t="s">
        <v>10</v>
      </c>
      <c r="C423">
        <v>360000</v>
      </c>
    </row>
    <row r="424" spans="1:3" x14ac:dyDescent="0.45">
      <c r="A424" t="s">
        <v>75</v>
      </c>
      <c r="B424" t="s">
        <v>10</v>
      </c>
      <c r="C424">
        <v>360000</v>
      </c>
    </row>
    <row r="425" spans="1:3" x14ac:dyDescent="0.45">
      <c r="A425" t="s">
        <v>75</v>
      </c>
      <c r="B425" t="s">
        <v>10</v>
      </c>
      <c r="C425">
        <v>500000</v>
      </c>
    </row>
    <row r="426" spans="1:3" x14ac:dyDescent="0.45">
      <c r="A426" t="s">
        <v>75</v>
      </c>
      <c r="B426" t="s">
        <v>10</v>
      </c>
      <c r="C426">
        <v>450000</v>
      </c>
    </row>
    <row r="427" spans="1:3" x14ac:dyDescent="0.45">
      <c r="A427" t="s">
        <v>75</v>
      </c>
      <c r="B427" t="s">
        <v>10</v>
      </c>
      <c r="C427">
        <v>400000</v>
      </c>
    </row>
    <row r="428" spans="1:3" x14ac:dyDescent="0.45">
      <c r="A428" t="s">
        <v>75</v>
      </c>
      <c r="B428" t="s">
        <v>10</v>
      </c>
      <c r="C428">
        <v>510000</v>
      </c>
    </row>
    <row r="429" spans="1:3" x14ac:dyDescent="0.45">
      <c r="A429" t="s">
        <v>75</v>
      </c>
      <c r="B429" t="s">
        <v>10</v>
      </c>
      <c r="C429">
        <v>300000</v>
      </c>
    </row>
    <row r="430" spans="1:3" x14ac:dyDescent="0.45">
      <c r="A430" t="s">
        <v>75</v>
      </c>
      <c r="B430" t="s">
        <v>10</v>
      </c>
      <c r="C430">
        <v>350000</v>
      </c>
    </row>
    <row r="431" spans="1:3" x14ac:dyDescent="0.45">
      <c r="A431" t="s">
        <v>75</v>
      </c>
      <c r="B431" t="s">
        <v>10</v>
      </c>
      <c r="C431">
        <v>240000</v>
      </c>
    </row>
    <row r="432" spans="1:3" x14ac:dyDescent="0.45">
      <c r="A432" t="s">
        <v>75</v>
      </c>
      <c r="B432" t="s">
        <v>10</v>
      </c>
      <c r="C432">
        <v>300000</v>
      </c>
    </row>
    <row r="433" spans="1:3" x14ac:dyDescent="0.45">
      <c r="A433" t="s">
        <v>75</v>
      </c>
      <c r="B433" t="s">
        <v>10</v>
      </c>
      <c r="C433">
        <v>300000</v>
      </c>
    </row>
    <row r="434" spans="1:3" x14ac:dyDescent="0.45">
      <c r="A434" t="s">
        <v>75</v>
      </c>
      <c r="B434" t="s">
        <v>10</v>
      </c>
      <c r="C434">
        <v>500000</v>
      </c>
    </row>
    <row r="435" spans="1:3" x14ac:dyDescent="0.45">
      <c r="A435" t="s">
        <v>75</v>
      </c>
      <c r="B435" t="s">
        <v>10</v>
      </c>
      <c r="C435">
        <v>150000</v>
      </c>
    </row>
    <row r="436" spans="1:3" x14ac:dyDescent="0.45">
      <c r="A436" t="s">
        <v>75</v>
      </c>
      <c r="B436" t="s">
        <v>10</v>
      </c>
      <c r="C436">
        <v>720000</v>
      </c>
    </row>
    <row r="437" spans="1:3" x14ac:dyDescent="0.45">
      <c r="A437" t="s">
        <v>75</v>
      </c>
      <c r="B437" t="s">
        <v>10</v>
      </c>
      <c r="C437">
        <v>450000</v>
      </c>
    </row>
    <row r="438" spans="1:3" x14ac:dyDescent="0.45">
      <c r="A438" t="s">
        <v>75</v>
      </c>
      <c r="B438" t="s">
        <v>10</v>
      </c>
      <c r="C438">
        <v>330000</v>
      </c>
    </row>
    <row r="439" spans="1:3" x14ac:dyDescent="0.45">
      <c r="A439" t="s">
        <v>75</v>
      </c>
      <c r="B439" t="s">
        <v>10</v>
      </c>
      <c r="C439">
        <v>640000</v>
      </c>
    </row>
    <row r="440" spans="1:3" x14ac:dyDescent="0.45">
      <c r="A440" t="s">
        <v>75</v>
      </c>
      <c r="B440" t="s">
        <v>10</v>
      </c>
      <c r="C440">
        <v>400000</v>
      </c>
    </row>
    <row r="441" spans="1:3" x14ac:dyDescent="0.45">
      <c r="A441" t="s">
        <v>75</v>
      </c>
      <c r="B441" t="s">
        <v>10</v>
      </c>
      <c r="C441">
        <v>340000</v>
      </c>
    </row>
    <row r="442" spans="1:3" x14ac:dyDescent="0.45">
      <c r="A442" t="s">
        <v>75</v>
      </c>
      <c r="B442" t="s">
        <v>10</v>
      </c>
      <c r="C442">
        <v>281000</v>
      </c>
    </row>
    <row r="443" spans="1:3" x14ac:dyDescent="0.45">
      <c r="A443" t="s">
        <v>75</v>
      </c>
      <c r="B443" t="s">
        <v>10</v>
      </c>
      <c r="C443">
        <v>420000</v>
      </c>
    </row>
    <row r="444" spans="1:3" x14ac:dyDescent="0.45">
      <c r="A444" t="s">
        <v>75</v>
      </c>
      <c r="B444" t="s">
        <v>10</v>
      </c>
      <c r="C444">
        <v>430000</v>
      </c>
    </row>
    <row r="445" spans="1:3" x14ac:dyDescent="0.45">
      <c r="A445" t="s">
        <v>75</v>
      </c>
      <c r="B445" t="s">
        <v>10</v>
      </c>
      <c r="C445">
        <v>300000</v>
      </c>
    </row>
    <row r="446" spans="1:3" x14ac:dyDescent="0.45">
      <c r="A446" t="s">
        <v>67</v>
      </c>
      <c r="B446" t="s">
        <v>26</v>
      </c>
      <c r="C446">
        <v>480000</v>
      </c>
    </row>
    <row r="447" spans="1:3" x14ac:dyDescent="0.45">
      <c r="A447" t="s">
        <v>67</v>
      </c>
      <c r="B447" t="s">
        <v>26</v>
      </c>
      <c r="C447">
        <v>437000</v>
      </c>
    </row>
    <row r="448" spans="1:3" x14ac:dyDescent="0.45">
      <c r="A448" t="s">
        <v>67</v>
      </c>
      <c r="B448" t="s">
        <v>26</v>
      </c>
      <c r="C448">
        <v>460000</v>
      </c>
    </row>
    <row r="449" spans="1:3" x14ac:dyDescent="0.45">
      <c r="A449" t="s">
        <v>67</v>
      </c>
      <c r="B449" t="s">
        <v>26</v>
      </c>
      <c r="C449">
        <v>500000</v>
      </c>
    </row>
    <row r="450" spans="1:3" x14ac:dyDescent="0.45">
      <c r="A450" t="s">
        <v>67</v>
      </c>
      <c r="B450" t="s">
        <v>26</v>
      </c>
      <c r="C450">
        <v>470000</v>
      </c>
    </row>
    <row r="451" spans="1:3" x14ac:dyDescent="0.45">
      <c r="A451" t="s">
        <v>67</v>
      </c>
      <c r="B451" t="s">
        <v>26</v>
      </c>
      <c r="C451">
        <v>440000</v>
      </c>
    </row>
    <row r="452" spans="1:3" x14ac:dyDescent="0.45">
      <c r="A452" t="s">
        <v>67</v>
      </c>
      <c r="B452" t="s">
        <v>26</v>
      </c>
      <c r="C452">
        <v>500000</v>
      </c>
    </row>
    <row r="453" spans="1:3" x14ac:dyDescent="0.45">
      <c r="A453" t="s">
        <v>67</v>
      </c>
      <c r="B453" t="s">
        <v>26</v>
      </c>
      <c r="C453">
        <v>445000</v>
      </c>
    </row>
    <row r="454" spans="1:3" x14ac:dyDescent="0.45">
      <c r="A454" t="s">
        <v>67</v>
      </c>
      <c r="B454" t="s">
        <v>26</v>
      </c>
      <c r="C454">
        <v>500000</v>
      </c>
    </row>
    <row r="455" spans="1:3" x14ac:dyDescent="0.45">
      <c r="A455" t="s">
        <v>67</v>
      </c>
      <c r="B455" t="s">
        <v>26</v>
      </c>
      <c r="C455">
        <v>430000</v>
      </c>
    </row>
    <row r="456" spans="1:3" x14ac:dyDescent="0.45">
      <c r="A456" t="s">
        <v>67</v>
      </c>
      <c r="B456" t="s">
        <v>26</v>
      </c>
      <c r="C456">
        <v>654000</v>
      </c>
    </row>
    <row r="457" spans="1:3" x14ac:dyDescent="0.45">
      <c r="A457" t="s">
        <v>67</v>
      </c>
      <c r="B457" t="s">
        <v>26</v>
      </c>
      <c r="C457">
        <v>464800</v>
      </c>
    </row>
    <row r="458" spans="1:3" x14ac:dyDescent="0.45">
      <c r="A458" t="s">
        <v>67</v>
      </c>
      <c r="B458" t="s">
        <v>26</v>
      </c>
      <c r="C458">
        <v>445000</v>
      </c>
    </row>
    <row r="459" spans="1:3" x14ac:dyDescent="0.45">
      <c r="A459" t="s">
        <v>67</v>
      </c>
      <c r="B459" t="s">
        <v>26</v>
      </c>
      <c r="C459">
        <v>445000</v>
      </c>
    </row>
    <row r="460" spans="1:3" x14ac:dyDescent="0.45">
      <c r="A460" t="s">
        <v>67</v>
      </c>
      <c r="B460" t="s">
        <v>26</v>
      </c>
      <c r="C460">
        <v>455000</v>
      </c>
    </row>
    <row r="461" spans="1:3" x14ac:dyDescent="0.45">
      <c r="A461" t="s">
        <v>67</v>
      </c>
      <c r="B461" t="s">
        <v>26</v>
      </c>
      <c r="C461">
        <v>420000</v>
      </c>
    </row>
    <row r="462" spans="1:3" x14ac:dyDescent="0.45">
      <c r="A462" t="s">
        <v>67</v>
      </c>
      <c r="B462" t="s">
        <v>26</v>
      </c>
      <c r="C462">
        <v>440000</v>
      </c>
    </row>
    <row r="463" spans="1:3" x14ac:dyDescent="0.45">
      <c r="A463" t="s">
        <v>67</v>
      </c>
      <c r="B463" t="s">
        <v>26</v>
      </c>
      <c r="C463">
        <v>440000</v>
      </c>
    </row>
    <row r="464" spans="1:3" x14ac:dyDescent="0.45">
      <c r="A464" t="s">
        <v>67</v>
      </c>
      <c r="B464" t="s">
        <v>26</v>
      </c>
      <c r="C464">
        <v>450000</v>
      </c>
    </row>
    <row r="465" spans="1:3" x14ac:dyDescent="0.45">
      <c r="A465" t="s">
        <v>67</v>
      </c>
      <c r="B465" t="s">
        <v>26</v>
      </c>
      <c r="C465">
        <v>417000</v>
      </c>
    </row>
    <row r="466" spans="1:3" x14ac:dyDescent="0.45">
      <c r="A466" t="s">
        <v>67</v>
      </c>
      <c r="B466" t="s">
        <v>26</v>
      </c>
      <c r="C466">
        <v>450000</v>
      </c>
    </row>
    <row r="467" spans="1:3" x14ac:dyDescent="0.45">
      <c r="A467" t="s">
        <v>67</v>
      </c>
      <c r="B467" t="s">
        <v>26</v>
      </c>
      <c r="C467">
        <v>530000</v>
      </c>
    </row>
    <row r="468" spans="1:3" x14ac:dyDescent="0.45">
      <c r="A468" t="s">
        <v>67</v>
      </c>
      <c r="B468" t="s">
        <v>26</v>
      </c>
      <c r="C468">
        <v>460000</v>
      </c>
    </row>
    <row r="469" spans="1:3" x14ac:dyDescent="0.45">
      <c r="A469" t="s">
        <v>67</v>
      </c>
      <c r="B469" t="s">
        <v>26</v>
      </c>
      <c r="C469">
        <v>402000</v>
      </c>
    </row>
    <row r="470" spans="1:3" x14ac:dyDescent="0.45">
      <c r="A470" t="s">
        <v>67</v>
      </c>
      <c r="B470" t="s">
        <v>26</v>
      </c>
      <c r="C470">
        <v>475000</v>
      </c>
    </row>
    <row r="471" spans="1:3" x14ac:dyDescent="0.45">
      <c r="A471" t="s">
        <v>67</v>
      </c>
      <c r="B471" t="s">
        <v>26</v>
      </c>
      <c r="C471">
        <v>389000</v>
      </c>
    </row>
    <row r="472" spans="1:3" x14ac:dyDescent="0.45">
      <c r="A472" t="s">
        <v>67</v>
      </c>
      <c r="B472" t="s">
        <v>26</v>
      </c>
      <c r="C472">
        <v>450000</v>
      </c>
    </row>
    <row r="473" spans="1:3" x14ac:dyDescent="0.45">
      <c r="A473" t="s">
        <v>67</v>
      </c>
      <c r="B473" t="s">
        <v>26</v>
      </c>
      <c r="C473">
        <v>490000</v>
      </c>
    </row>
    <row r="474" spans="1:3" x14ac:dyDescent="0.45">
      <c r="A474" t="s">
        <v>67</v>
      </c>
      <c r="B474" t="s">
        <v>26</v>
      </c>
      <c r="C474">
        <v>600000</v>
      </c>
    </row>
    <row r="475" spans="1:3" x14ac:dyDescent="0.45">
      <c r="A475" t="s">
        <v>67</v>
      </c>
      <c r="B475" t="s">
        <v>26</v>
      </c>
      <c r="C475">
        <v>450000</v>
      </c>
    </row>
    <row r="476" spans="1:3" x14ac:dyDescent="0.45">
      <c r="A476" t="s">
        <v>67</v>
      </c>
      <c r="B476" t="s">
        <v>26</v>
      </c>
      <c r="C476">
        <v>195000</v>
      </c>
    </row>
    <row r="477" spans="1:3" x14ac:dyDescent="0.45">
      <c r="A477" t="s">
        <v>67</v>
      </c>
      <c r="B477" t="s">
        <v>26</v>
      </c>
      <c r="C477">
        <v>630000</v>
      </c>
    </row>
    <row r="478" spans="1:3" x14ac:dyDescent="0.45">
      <c r="A478" t="s">
        <v>67</v>
      </c>
      <c r="B478" t="s">
        <v>26</v>
      </c>
      <c r="C478">
        <v>550000</v>
      </c>
    </row>
    <row r="479" spans="1:3" x14ac:dyDescent="0.45">
      <c r="A479" t="s">
        <v>67</v>
      </c>
      <c r="B479" t="s">
        <v>26</v>
      </c>
      <c r="C479">
        <v>510000</v>
      </c>
    </row>
    <row r="480" spans="1:3" x14ac:dyDescent="0.45">
      <c r="A480" t="s">
        <v>67</v>
      </c>
      <c r="B480" t="s">
        <v>26</v>
      </c>
      <c r="C480">
        <v>500000</v>
      </c>
    </row>
    <row r="481" spans="1:3" x14ac:dyDescent="0.45">
      <c r="A481" t="s">
        <v>67</v>
      </c>
      <c r="B481" t="s">
        <v>26</v>
      </c>
      <c r="C481">
        <v>460000</v>
      </c>
    </row>
    <row r="482" spans="1:3" x14ac:dyDescent="0.45">
      <c r="A482" t="s">
        <v>67</v>
      </c>
      <c r="B482" t="s">
        <v>26</v>
      </c>
      <c r="C482">
        <v>420000</v>
      </c>
    </row>
    <row r="483" spans="1:3" x14ac:dyDescent="0.45">
      <c r="A483" t="s">
        <v>67</v>
      </c>
      <c r="B483" t="s">
        <v>26</v>
      </c>
      <c r="C483">
        <v>470000</v>
      </c>
    </row>
    <row r="484" spans="1:3" x14ac:dyDescent="0.45">
      <c r="A484" t="s">
        <v>67</v>
      </c>
      <c r="B484" t="s">
        <v>26</v>
      </c>
      <c r="C484">
        <v>450000</v>
      </c>
    </row>
    <row r="485" spans="1:3" x14ac:dyDescent="0.45">
      <c r="A485" t="s">
        <v>67</v>
      </c>
      <c r="B485" t="s">
        <v>26</v>
      </c>
      <c r="C485">
        <v>497000</v>
      </c>
    </row>
    <row r="486" spans="1:3" x14ac:dyDescent="0.45">
      <c r="A486" t="s">
        <v>67</v>
      </c>
      <c r="B486" t="s">
        <v>26</v>
      </c>
      <c r="C486">
        <v>500000</v>
      </c>
    </row>
    <row r="487" spans="1:3" x14ac:dyDescent="0.45">
      <c r="A487" t="s">
        <v>67</v>
      </c>
      <c r="B487" t="s">
        <v>26</v>
      </c>
      <c r="C487">
        <v>450000</v>
      </c>
    </row>
    <row r="488" spans="1:3" x14ac:dyDescent="0.45">
      <c r="A488" t="s">
        <v>67</v>
      </c>
      <c r="B488" t="s">
        <v>26</v>
      </c>
      <c r="C488">
        <v>470000</v>
      </c>
    </row>
    <row r="489" spans="1:3" x14ac:dyDescent="0.45">
      <c r="A489" t="s">
        <v>67</v>
      </c>
      <c r="B489" t="s">
        <v>26</v>
      </c>
      <c r="C489">
        <v>490000</v>
      </c>
    </row>
    <row r="490" spans="1:3" x14ac:dyDescent="0.45">
      <c r="A490" t="s">
        <v>67</v>
      </c>
      <c r="B490" t="s">
        <v>26</v>
      </c>
      <c r="C490">
        <v>800000</v>
      </c>
    </row>
    <row r="491" spans="1:3" x14ac:dyDescent="0.45">
      <c r="A491" t="s">
        <v>67</v>
      </c>
      <c r="B491" t="s">
        <v>26</v>
      </c>
      <c r="C491">
        <v>343000</v>
      </c>
    </row>
    <row r="492" spans="1:3" x14ac:dyDescent="0.45">
      <c r="A492" t="s">
        <v>67</v>
      </c>
      <c r="B492" t="s">
        <v>26</v>
      </c>
      <c r="C492">
        <v>150035</v>
      </c>
    </row>
    <row r="493" spans="1:3" x14ac:dyDescent="0.45">
      <c r="A493" t="s">
        <v>67</v>
      </c>
      <c r="B493" t="s">
        <v>26</v>
      </c>
      <c r="C493">
        <v>340000</v>
      </c>
    </row>
    <row r="494" spans="1:3" x14ac:dyDescent="0.45">
      <c r="A494" t="s">
        <v>67</v>
      </c>
      <c r="B494" t="s">
        <v>26</v>
      </c>
      <c r="C494">
        <v>500000</v>
      </c>
    </row>
    <row r="495" spans="1:3" x14ac:dyDescent="0.45">
      <c r="A495" t="s">
        <v>67</v>
      </c>
      <c r="B495" t="s">
        <v>26</v>
      </c>
      <c r="C495">
        <v>450000</v>
      </c>
    </row>
    <row r="496" spans="1:3" x14ac:dyDescent="0.45">
      <c r="A496" t="s">
        <v>67</v>
      </c>
      <c r="B496" t="s">
        <v>26</v>
      </c>
      <c r="C496">
        <v>480000</v>
      </c>
    </row>
    <row r="497" spans="1:3" x14ac:dyDescent="0.45">
      <c r="A497" t="s">
        <v>67</v>
      </c>
      <c r="B497" t="s">
        <v>26</v>
      </c>
      <c r="C497">
        <v>480000</v>
      </c>
    </row>
    <row r="498" spans="1:3" x14ac:dyDescent="0.45">
      <c r="A498" t="s">
        <v>67</v>
      </c>
      <c r="B498" t="s">
        <v>26</v>
      </c>
      <c r="C498">
        <v>120000</v>
      </c>
    </row>
    <row r="499" spans="1:3" x14ac:dyDescent="0.45">
      <c r="A499" t="s">
        <v>67</v>
      </c>
      <c r="B499" t="s">
        <v>26</v>
      </c>
      <c r="C499">
        <v>450000</v>
      </c>
    </row>
    <row r="500" spans="1:3" x14ac:dyDescent="0.45">
      <c r="A500" t="s">
        <v>67</v>
      </c>
      <c r="B500" t="s">
        <v>26</v>
      </c>
      <c r="C500">
        <v>65000</v>
      </c>
    </row>
    <row r="501" spans="1:3" x14ac:dyDescent="0.45">
      <c r="A501" t="s">
        <v>67</v>
      </c>
      <c r="B501" t="s">
        <v>26</v>
      </c>
      <c r="C501">
        <v>350000</v>
      </c>
    </row>
    <row r="502" spans="1:3" x14ac:dyDescent="0.45">
      <c r="A502" t="s">
        <v>67</v>
      </c>
      <c r="B502" t="s">
        <v>26</v>
      </c>
      <c r="C502">
        <v>510000</v>
      </c>
    </row>
    <row r="503" spans="1:3" x14ac:dyDescent="0.45">
      <c r="A503" t="s">
        <v>67</v>
      </c>
      <c r="B503" t="s">
        <v>26</v>
      </c>
      <c r="C503">
        <v>420000</v>
      </c>
    </row>
    <row r="504" spans="1:3" x14ac:dyDescent="0.45">
      <c r="A504" t="s">
        <v>67</v>
      </c>
      <c r="B504" t="s">
        <v>26</v>
      </c>
      <c r="C504">
        <v>430000</v>
      </c>
    </row>
    <row r="505" spans="1:3" x14ac:dyDescent="0.45">
      <c r="A505" t="s">
        <v>67</v>
      </c>
      <c r="B505" t="s">
        <v>26</v>
      </c>
      <c r="C505">
        <v>500000</v>
      </c>
    </row>
    <row r="506" spans="1:3" x14ac:dyDescent="0.45">
      <c r="A506" t="s">
        <v>67</v>
      </c>
      <c r="B506" t="s">
        <v>26</v>
      </c>
      <c r="C506">
        <v>430000</v>
      </c>
    </row>
    <row r="507" spans="1:3" x14ac:dyDescent="0.45">
      <c r="A507" t="s">
        <v>67</v>
      </c>
      <c r="B507" t="s">
        <v>26</v>
      </c>
      <c r="C507">
        <v>450000</v>
      </c>
    </row>
    <row r="508" spans="1:3" x14ac:dyDescent="0.45">
      <c r="A508" t="s">
        <v>67</v>
      </c>
      <c r="B508" t="s">
        <v>26</v>
      </c>
      <c r="C508">
        <v>445000</v>
      </c>
    </row>
    <row r="509" spans="1:3" x14ac:dyDescent="0.45">
      <c r="A509" t="s">
        <v>67</v>
      </c>
      <c r="B509" t="s">
        <v>26</v>
      </c>
      <c r="C509">
        <v>460000</v>
      </c>
    </row>
    <row r="510" spans="1:3" x14ac:dyDescent="0.45">
      <c r="A510" t="s">
        <v>67</v>
      </c>
      <c r="B510" t="s">
        <v>26</v>
      </c>
      <c r="C510">
        <v>480000</v>
      </c>
    </row>
    <row r="511" spans="1:3" x14ac:dyDescent="0.45">
      <c r="A511" t="s">
        <v>67</v>
      </c>
      <c r="B511" t="s">
        <v>26</v>
      </c>
      <c r="C511">
        <v>600000</v>
      </c>
    </row>
    <row r="512" spans="1:3" x14ac:dyDescent="0.45">
      <c r="A512" t="s">
        <v>67</v>
      </c>
      <c r="B512" t="s">
        <v>26</v>
      </c>
      <c r="C512">
        <v>460000</v>
      </c>
    </row>
    <row r="513" spans="1:3" x14ac:dyDescent="0.45">
      <c r="A513" t="s">
        <v>67</v>
      </c>
      <c r="B513" t="s">
        <v>26</v>
      </c>
      <c r="C513">
        <v>440000</v>
      </c>
    </row>
    <row r="514" spans="1:3" x14ac:dyDescent="0.45">
      <c r="A514" t="s">
        <v>67</v>
      </c>
      <c r="B514" t="s">
        <v>26</v>
      </c>
      <c r="C514">
        <v>475000</v>
      </c>
    </row>
    <row r="515" spans="1:3" x14ac:dyDescent="0.45">
      <c r="A515" t="s">
        <v>67</v>
      </c>
      <c r="B515" t="s">
        <v>26</v>
      </c>
      <c r="C515">
        <v>450000</v>
      </c>
    </row>
    <row r="516" spans="1:3" x14ac:dyDescent="0.45">
      <c r="A516" t="s">
        <v>67</v>
      </c>
      <c r="B516" t="s">
        <v>26</v>
      </c>
      <c r="C516">
        <v>360000</v>
      </c>
    </row>
    <row r="517" spans="1:3" x14ac:dyDescent="0.45">
      <c r="A517" t="s">
        <v>67</v>
      </c>
      <c r="B517" t="s">
        <v>26</v>
      </c>
      <c r="C517">
        <v>415000</v>
      </c>
    </row>
    <row r="518" spans="1:3" x14ac:dyDescent="0.45">
      <c r="A518" t="s">
        <v>67</v>
      </c>
      <c r="B518" t="s">
        <v>26</v>
      </c>
      <c r="C518">
        <v>460000</v>
      </c>
    </row>
    <row r="519" spans="1:3" x14ac:dyDescent="0.45">
      <c r="A519" t="s">
        <v>67</v>
      </c>
      <c r="B519" t="s">
        <v>26</v>
      </c>
      <c r="C519">
        <v>550000</v>
      </c>
    </row>
    <row r="520" spans="1:3" x14ac:dyDescent="0.45">
      <c r="A520" t="s">
        <v>67</v>
      </c>
      <c r="B520" t="s">
        <v>26</v>
      </c>
      <c r="C520">
        <v>600000</v>
      </c>
    </row>
    <row r="521" spans="1:3" x14ac:dyDescent="0.45">
      <c r="A521" t="s">
        <v>67</v>
      </c>
      <c r="B521" t="s">
        <v>26</v>
      </c>
      <c r="C521">
        <v>700000</v>
      </c>
    </row>
    <row r="522" spans="1:3" x14ac:dyDescent="0.45">
      <c r="A522" t="s">
        <v>67</v>
      </c>
      <c r="B522" t="s">
        <v>26</v>
      </c>
      <c r="C522">
        <v>460000</v>
      </c>
    </row>
    <row r="523" spans="1:3" x14ac:dyDescent="0.45">
      <c r="A523" t="s">
        <v>67</v>
      </c>
      <c r="B523" t="s">
        <v>26</v>
      </c>
      <c r="C523">
        <v>450000</v>
      </c>
    </row>
    <row r="524" spans="1:3" x14ac:dyDescent="0.45">
      <c r="A524" t="s">
        <v>67</v>
      </c>
      <c r="B524" t="s">
        <v>26</v>
      </c>
      <c r="C524">
        <v>600000</v>
      </c>
    </row>
    <row r="525" spans="1:3" x14ac:dyDescent="0.45">
      <c r="A525" t="s">
        <v>67</v>
      </c>
      <c r="B525" t="s">
        <v>26</v>
      </c>
      <c r="C525">
        <v>530000</v>
      </c>
    </row>
    <row r="526" spans="1:3" x14ac:dyDescent="0.45">
      <c r="A526" t="s">
        <v>67</v>
      </c>
      <c r="B526" t="s">
        <v>26</v>
      </c>
      <c r="C526">
        <v>624000</v>
      </c>
    </row>
    <row r="527" spans="1:3" x14ac:dyDescent="0.45">
      <c r="A527" t="s">
        <v>67</v>
      </c>
      <c r="B527" t="s">
        <v>26</v>
      </c>
      <c r="C527">
        <v>537500</v>
      </c>
    </row>
    <row r="528" spans="1:3" x14ac:dyDescent="0.45">
      <c r="A528" t="s">
        <v>67</v>
      </c>
      <c r="B528" t="s">
        <v>26</v>
      </c>
      <c r="C528">
        <v>485000</v>
      </c>
    </row>
    <row r="529" spans="1:3" x14ac:dyDescent="0.45">
      <c r="A529" t="s">
        <v>67</v>
      </c>
      <c r="B529" t="s">
        <v>26</v>
      </c>
      <c r="C529">
        <v>450000</v>
      </c>
    </row>
    <row r="530" spans="1:3" x14ac:dyDescent="0.45">
      <c r="A530" t="s">
        <v>67</v>
      </c>
      <c r="B530" t="s">
        <v>26</v>
      </c>
      <c r="C530">
        <v>457000</v>
      </c>
    </row>
    <row r="531" spans="1:3" x14ac:dyDescent="0.45">
      <c r="A531" t="s">
        <v>67</v>
      </c>
      <c r="B531" t="s">
        <v>26</v>
      </c>
      <c r="C531">
        <v>500000</v>
      </c>
    </row>
    <row r="532" spans="1:3" x14ac:dyDescent="0.45">
      <c r="A532" t="s">
        <v>67</v>
      </c>
      <c r="B532" t="s">
        <v>26</v>
      </c>
      <c r="C532">
        <v>360000</v>
      </c>
    </row>
    <row r="533" spans="1:3" x14ac:dyDescent="0.45">
      <c r="A533" t="s">
        <v>67</v>
      </c>
      <c r="B533" t="s">
        <v>26</v>
      </c>
      <c r="C533">
        <v>435000</v>
      </c>
    </row>
    <row r="534" spans="1:3" x14ac:dyDescent="0.45">
      <c r="A534" t="s">
        <v>67</v>
      </c>
      <c r="B534" t="s">
        <v>26</v>
      </c>
      <c r="C534">
        <v>450000</v>
      </c>
    </row>
    <row r="535" spans="1:3" x14ac:dyDescent="0.45">
      <c r="A535" t="s">
        <v>67</v>
      </c>
      <c r="B535" t="s">
        <v>26</v>
      </c>
      <c r="C535">
        <v>492000</v>
      </c>
    </row>
    <row r="536" spans="1:3" x14ac:dyDescent="0.45">
      <c r="A536" t="s">
        <v>67</v>
      </c>
      <c r="B536" t="s">
        <v>26</v>
      </c>
      <c r="C536">
        <v>620000</v>
      </c>
    </row>
    <row r="537" spans="1:3" x14ac:dyDescent="0.45">
      <c r="A537" t="s">
        <v>67</v>
      </c>
      <c r="B537" t="s">
        <v>26</v>
      </c>
      <c r="C537">
        <v>450000</v>
      </c>
    </row>
    <row r="538" spans="1:3" x14ac:dyDescent="0.45">
      <c r="A538" t="s">
        <v>67</v>
      </c>
      <c r="B538" t="s">
        <v>26</v>
      </c>
      <c r="C538">
        <v>525000</v>
      </c>
    </row>
    <row r="539" spans="1:3" x14ac:dyDescent="0.45">
      <c r="A539" t="s">
        <v>67</v>
      </c>
      <c r="B539" t="s">
        <v>26</v>
      </c>
      <c r="C539">
        <v>475000</v>
      </c>
    </row>
    <row r="540" spans="1:3" x14ac:dyDescent="0.45">
      <c r="A540" t="s">
        <v>67</v>
      </c>
      <c r="B540" t="s">
        <v>26</v>
      </c>
      <c r="C540">
        <v>475000</v>
      </c>
    </row>
    <row r="541" spans="1:3" x14ac:dyDescent="0.45">
      <c r="A541" t="s">
        <v>67</v>
      </c>
      <c r="B541" t="s">
        <v>26</v>
      </c>
      <c r="C541">
        <v>524000</v>
      </c>
    </row>
    <row r="542" spans="1:3" x14ac:dyDescent="0.45">
      <c r="A542" t="s">
        <v>67</v>
      </c>
      <c r="B542" t="s">
        <v>26</v>
      </c>
      <c r="C542">
        <v>460000</v>
      </c>
    </row>
    <row r="543" spans="1:3" x14ac:dyDescent="0.45">
      <c r="A543" t="s">
        <v>67</v>
      </c>
      <c r="B543" t="s">
        <v>26</v>
      </c>
      <c r="C543">
        <v>470000</v>
      </c>
    </row>
    <row r="544" spans="1:3" x14ac:dyDescent="0.45">
      <c r="A544" t="s">
        <v>67</v>
      </c>
      <c r="B544" t="s">
        <v>26</v>
      </c>
      <c r="C544">
        <v>525000</v>
      </c>
    </row>
    <row r="545" spans="1:3" x14ac:dyDescent="0.45">
      <c r="A545" t="s">
        <v>67</v>
      </c>
      <c r="B545" t="s">
        <v>26</v>
      </c>
      <c r="C545">
        <v>470000</v>
      </c>
    </row>
    <row r="546" spans="1:3" x14ac:dyDescent="0.45">
      <c r="A546" t="s">
        <v>67</v>
      </c>
      <c r="B546" t="s">
        <v>26</v>
      </c>
      <c r="C546">
        <v>440000</v>
      </c>
    </row>
    <row r="547" spans="1:3" x14ac:dyDescent="0.45">
      <c r="A547" t="s">
        <v>67</v>
      </c>
      <c r="B547" t="s">
        <v>26</v>
      </c>
      <c r="C547">
        <v>420000</v>
      </c>
    </row>
    <row r="548" spans="1:3" x14ac:dyDescent="0.45">
      <c r="A548" t="s">
        <v>67</v>
      </c>
      <c r="B548" t="s">
        <v>26</v>
      </c>
      <c r="C548">
        <v>505000</v>
      </c>
    </row>
    <row r="549" spans="1:3" x14ac:dyDescent="0.45">
      <c r="A549" t="s">
        <v>67</v>
      </c>
      <c r="B549" t="s">
        <v>26</v>
      </c>
      <c r="C549">
        <v>435000</v>
      </c>
    </row>
    <row r="550" spans="1:3" x14ac:dyDescent="0.45">
      <c r="A550" t="s">
        <v>67</v>
      </c>
      <c r="B550" t="s">
        <v>26</v>
      </c>
      <c r="C550">
        <v>445000</v>
      </c>
    </row>
    <row r="551" spans="1:3" x14ac:dyDescent="0.45">
      <c r="A551" t="s">
        <v>67</v>
      </c>
      <c r="B551" t="s">
        <v>26</v>
      </c>
      <c r="C551">
        <v>450000</v>
      </c>
    </row>
    <row r="552" spans="1:3" x14ac:dyDescent="0.45">
      <c r="A552" t="s">
        <v>67</v>
      </c>
      <c r="B552" t="s">
        <v>26</v>
      </c>
      <c r="C552">
        <v>435000</v>
      </c>
    </row>
    <row r="553" spans="1:3" x14ac:dyDescent="0.45">
      <c r="A553" t="s">
        <v>67</v>
      </c>
      <c r="B553" t="s">
        <v>26</v>
      </c>
      <c r="C553">
        <v>500000</v>
      </c>
    </row>
    <row r="554" spans="1:3" x14ac:dyDescent="0.45">
      <c r="A554" t="s">
        <v>67</v>
      </c>
      <c r="B554" t="s">
        <v>26</v>
      </c>
      <c r="C554">
        <v>435000</v>
      </c>
    </row>
    <row r="555" spans="1:3" x14ac:dyDescent="0.45">
      <c r="A555" t="s">
        <v>67</v>
      </c>
      <c r="B555" t="s">
        <v>26</v>
      </c>
      <c r="C555">
        <v>464800</v>
      </c>
    </row>
    <row r="556" spans="1:3" x14ac:dyDescent="0.45">
      <c r="A556" t="s">
        <v>67</v>
      </c>
      <c r="B556" t="s">
        <v>26</v>
      </c>
      <c r="C556">
        <v>440000</v>
      </c>
    </row>
    <row r="557" spans="1:3" x14ac:dyDescent="0.45">
      <c r="A557" t="s">
        <v>67</v>
      </c>
      <c r="B557" t="s">
        <v>26</v>
      </c>
      <c r="C557">
        <v>445000</v>
      </c>
    </row>
    <row r="558" spans="1:3" x14ac:dyDescent="0.45">
      <c r="A558" t="s">
        <v>67</v>
      </c>
      <c r="B558" t="s">
        <v>26</v>
      </c>
      <c r="C558">
        <v>445000</v>
      </c>
    </row>
    <row r="559" spans="1:3" x14ac:dyDescent="0.45">
      <c r="A559" t="s">
        <v>67</v>
      </c>
      <c r="B559" t="s">
        <v>26</v>
      </c>
      <c r="C559">
        <v>440000</v>
      </c>
    </row>
    <row r="560" spans="1:3" x14ac:dyDescent="0.45">
      <c r="A560" t="s">
        <v>67</v>
      </c>
      <c r="B560" t="s">
        <v>26</v>
      </c>
      <c r="C560">
        <v>510000</v>
      </c>
    </row>
    <row r="561" spans="1:3" x14ac:dyDescent="0.45">
      <c r="A561" t="s">
        <v>67</v>
      </c>
      <c r="B561" t="s">
        <v>26</v>
      </c>
      <c r="C561">
        <v>510000</v>
      </c>
    </row>
    <row r="562" spans="1:3" x14ac:dyDescent="0.45">
      <c r="A562" t="s">
        <v>67</v>
      </c>
      <c r="B562" t="s">
        <v>26</v>
      </c>
      <c r="C562">
        <v>445000</v>
      </c>
    </row>
    <row r="563" spans="1:3" x14ac:dyDescent="0.45">
      <c r="A563" t="s">
        <v>67</v>
      </c>
      <c r="B563" t="s">
        <v>26</v>
      </c>
      <c r="C563">
        <v>445000</v>
      </c>
    </row>
    <row r="564" spans="1:3" x14ac:dyDescent="0.45">
      <c r="A564" t="s">
        <v>67</v>
      </c>
      <c r="B564" t="s">
        <v>26</v>
      </c>
      <c r="C564">
        <v>550000</v>
      </c>
    </row>
    <row r="565" spans="1:3" x14ac:dyDescent="0.45">
      <c r="A565" t="s">
        <v>67</v>
      </c>
      <c r="B565" t="s">
        <v>26</v>
      </c>
      <c r="C565">
        <v>460000</v>
      </c>
    </row>
    <row r="566" spans="1:3" x14ac:dyDescent="0.45">
      <c r="A566" t="s">
        <v>67</v>
      </c>
      <c r="B566" t="s">
        <v>26</v>
      </c>
      <c r="C566">
        <v>570000</v>
      </c>
    </row>
    <row r="567" spans="1:3" x14ac:dyDescent="0.45">
      <c r="A567" t="s">
        <v>67</v>
      </c>
      <c r="B567" t="s">
        <v>26</v>
      </c>
      <c r="C567">
        <v>1000000</v>
      </c>
    </row>
    <row r="568" spans="1:3" x14ac:dyDescent="0.45">
      <c r="A568" t="s">
        <v>67</v>
      </c>
      <c r="B568" t="s">
        <v>26</v>
      </c>
      <c r="C568">
        <v>450000</v>
      </c>
    </row>
    <row r="569" spans="1:3" x14ac:dyDescent="0.45">
      <c r="A569" t="s">
        <v>67</v>
      </c>
      <c r="B569" t="s">
        <v>26</v>
      </c>
      <c r="C569">
        <v>492000</v>
      </c>
    </row>
    <row r="570" spans="1:3" x14ac:dyDescent="0.45">
      <c r="A570" t="s">
        <v>67</v>
      </c>
      <c r="B570" t="s">
        <v>26</v>
      </c>
      <c r="C570">
        <v>430000</v>
      </c>
    </row>
    <row r="571" spans="1:3" x14ac:dyDescent="0.45">
      <c r="A571" t="s">
        <v>67</v>
      </c>
      <c r="B571" t="s">
        <v>26</v>
      </c>
      <c r="C571">
        <v>510000</v>
      </c>
    </row>
    <row r="572" spans="1:3" x14ac:dyDescent="0.45">
      <c r="A572" t="s">
        <v>67</v>
      </c>
      <c r="B572" t="s">
        <v>26</v>
      </c>
      <c r="C572">
        <v>520000</v>
      </c>
    </row>
    <row r="573" spans="1:3" x14ac:dyDescent="0.45">
      <c r="A573" t="s">
        <v>67</v>
      </c>
      <c r="B573" t="s">
        <v>26</v>
      </c>
      <c r="C573">
        <v>750000</v>
      </c>
    </row>
    <row r="574" spans="1:3" x14ac:dyDescent="0.45">
      <c r="A574" t="s">
        <v>67</v>
      </c>
      <c r="B574" t="s">
        <v>26</v>
      </c>
      <c r="C574">
        <v>600000</v>
      </c>
    </row>
    <row r="575" spans="1:3" x14ac:dyDescent="0.45">
      <c r="A575" t="s">
        <v>67</v>
      </c>
      <c r="B575" t="s">
        <v>26</v>
      </c>
      <c r="C575">
        <v>493000</v>
      </c>
    </row>
    <row r="576" spans="1:3" x14ac:dyDescent="0.45">
      <c r="A576" t="s">
        <v>67</v>
      </c>
      <c r="B576" t="s">
        <v>26</v>
      </c>
      <c r="C576">
        <v>500000</v>
      </c>
    </row>
    <row r="577" spans="1:3" x14ac:dyDescent="0.45">
      <c r="A577" t="s">
        <v>67</v>
      </c>
      <c r="B577" t="s">
        <v>26</v>
      </c>
      <c r="C577">
        <v>500000</v>
      </c>
    </row>
    <row r="578" spans="1:3" x14ac:dyDescent="0.45">
      <c r="A578" t="s">
        <v>67</v>
      </c>
      <c r="B578" t="s">
        <v>26</v>
      </c>
      <c r="C578">
        <v>470000</v>
      </c>
    </row>
    <row r="579" spans="1:3" x14ac:dyDescent="0.45">
      <c r="A579" t="s">
        <v>67</v>
      </c>
      <c r="B579" t="s">
        <v>26</v>
      </c>
      <c r="C579">
        <v>520000</v>
      </c>
    </row>
    <row r="580" spans="1:3" x14ac:dyDescent="0.45">
      <c r="A580" t="s">
        <v>67</v>
      </c>
      <c r="B580" t="s">
        <v>26</v>
      </c>
      <c r="C580">
        <v>640000</v>
      </c>
    </row>
    <row r="581" spans="1:3" x14ac:dyDescent="0.45">
      <c r="A581" t="s">
        <v>67</v>
      </c>
      <c r="B581" t="s">
        <v>26</v>
      </c>
      <c r="C581">
        <v>600000</v>
      </c>
    </row>
    <row r="582" spans="1:3" x14ac:dyDescent="0.45">
      <c r="A582" t="s">
        <v>67</v>
      </c>
      <c r="B582" t="s">
        <v>26</v>
      </c>
      <c r="C582">
        <v>480000</v>
      </c>
    </row>
    <row r="583" spans="1:3" x14ac:dyDescent="0.45">
      <c r="A583" t="s">
        <v>67</v>
      </c>
      <c r="B583" t="s">
        <v>26</v>
      </c>
      <c r="C583">
        <v>500000</v>
      </c>
    </row>
    <row r="584" spans="1:3" x14ac:dyDescent="0.45">
      <c r="A584" t="s">
        <v>67</v>
      </c>
      <c r="B584" t="s">
        <v>26</v>
      </c>
      <c r="C584">
        <v>440000</v>
      </c>
    </row>
    <row r="585" spans="1:3" x14ac:dyDescent="0.45">
      <c r="A585" t="s">
        <v>67</v>
      </c>
      <c r="B585" t="s">
        <v>26</v>
      </c>
      <c r="C585">
        <v>455000</v>
      </c>
    </row>
    <row r="586" spans="1:3" x14ac:dyDescent="0.45">
      <c r="A586" t="s">
        <v>67</v>
      </c>
      <c r="B586" t="s">
        <v>26</v>
      </c>
      <c r="C586">
        <v>430000</v>
      </c>
    </row>
    <row r="587" spans="1:3" x14ac:dyDescent="0.45">
      <c r="A587" t="s">
        <v>67</v>
      </c>
      <c r="B587" t="s">
        <v>26</v>
      </c>
      <c r="C587">
        <v>440000</v>
      </c>
    </row>
    <row r="588" spans="1:3" x14ac:dyDescent="0.45">
      <c r="A588" t="s">
        <v>67</v>
      </c>
      <c r="B588" t="s">
        <v>26</v>
      </c>
      <c r="C588">
        <v>445000</v>
      </c>
    </row>
    <row r="589" spans="1:3" x14ac:dyDescent="0.45">
      <c r="A589" t="s">
        <v>67</v>
      </c>
      <c r="B589" t="s">
        <v>26</v>
      </c>
      <c r="C589">
        <v>550000</v>
      </c>
    </row>
    <row r="590" spans="1:3" x14ac:dyDescent="0.45">
      <c r="A590" t="s">
        <v>67</v>
      </c>
      <c r="B590" t="s">
        <v>26</v>
      </c>
      <c r="C590">
        <v>156000</v>
      </c>
    </row>
    <row r="591" spans="1:3" x14ac:dyDescent="0.45">
      <c r="A591" t="s">
        <v>67</v>
      </c>
      <c r="B591" t="s">
        <v>26</v>
      </c>
      <c r="C591">
        <v>465000</v>
      </c>
    </row>
    <row r="592" spans="1:3" x14ac:dyDescent="0.45">
      <c r="A592" t="s">
        <v>67</v>
      </c>
      <c r="B592" t="s">
        <v>26</v>
      </c>
      <c r="C592">
        <v>513000</v>
      </c>
    </row>
    <row r="593" spans="1:3" x14ac:dyDescent="0.45">
      <c r="A593" t="s">
        <v>67</v>
      </c>
      <c r="B593" t="s">
        <v>26</v>
      </c>
      <c r="C593">
        <v>790000</v>
      </c>
    </row>
    <row r="594" spans="1:3" x14ac:dyDescent="0.45">
      <c r="A594" t="s">
        <v>67</v>
      </c>
      <c r="B594" t="s">
        <v>26</v>
      </c>
      <c r="C594">
        <v>484000</v>
      </c>
    </row>
    <row r="595" spans="1:3" x14ac:dyDescent="0.45">
      <c r="A595" t="s">
        <v>67</v>
      </c>
      <c r="B595" t="s">
        <v>26</v>
      </c>
      <c r="C595">
        <v>450000</v>
      </c>
    </row>
    <row r="596" spans="1:3" x14ac:dyDescent="0.45">
      <c r="A596" t="s">
        <v>67</v>
      </c>
      <c r="B596" t="s">
        <v>26</v>
      </c>
      <c r="C596">
        <v>390000</v>
      </c>
    </row>
    <row r="597" spans="1:3" x14ac:dyDescent="0.45">
      <c r="A597" t="s">
        <v>67</v>
      </c>
      <c r="B597" t="s">
        <v>26</v>
      </c>
      <c r="C597">
        <v>590000</v>
      </c>
    </row>
    <row r="598" spans="1:3" x14ac:dyDescent="0.45">
      <c r="A598" t="s">
        <v>67</v>
      </c>
      <c r="B598" t="s">
        <v>26</v>
      </c>
      <c r="C598">
        <v>480000</v>
      </c>
    </row>
    <row r="599" spans="1:3" x14ac:dyDescent="0.45">
      <c r="A599" t="s">
        <v>67</v>
      </c>
      <c r="B599" t="s">
        <v>26</v>
      </c>
      <c r="C599">
        <v>330000</v>
      </c>
    </row>
    <row r="600" spans="1:3" x14ac:dyDescent="0.45">
      <c r="A600" t="s">
        <v>67</v>
      </c>
      <c r="B600" t="s">
        <v>26</v>
      </c>
      <c r="C600">
        <v>480000</v>
      </c>
    </row>
    <row r="601" spans="1:3" x14ac:dyDescent="0.45">
      <c r="A601" t="s">
        <v>67</v>
      </c>
      <c r="B601" t="s">
        <v>26</v>
      </c>
      <c r="C601">
        <v>440000</v>
      </c>
    </row>
    <row r="602" spans="1:3" x14ac:dyDescent="0.45">
      <c r="A602" t="s">
        <v>67</v>
      </c>
      <c r="B602" t="s">
        <v>26</v>
      </c>
      <c r="C602">
        <v>900000</v>
      </c>
    </row>
    <row r="603" spans="1:3" x14ac:dyDescent="0.45">
      <c r="A603" t="s">
        <v>67</v>
      </c>
      <c r="B603" t="s">
        <v>26</v>
      </c>
      <c r="C603">
        <v>480000</v>
      </c>
    </row>
    <row r="604" spans="1:3" x14ac:dyDescent="0.45">
      <c r="A604" t="s">
        <v>67</v>
      </c>
      <c r="B604" t="s">
        <v>26</v>
      </c>
      <c r="C604">
        <v>300000</v>
      </c>
    </row>
    <row r="605" spans="1:3" x14ac:dyDescent="0.45">
      <c r="A605" t="s">
        <v>67</v>
      </c>
      <c r="B605" t="s">
        <v>26</v>
      </c>
      <c r="C605">
        <v>450000</v>
      </c>
    </row>
    <row r="606" spans="1:3" x14ac:dyDescent="0.45">
      <c r="A606" t="s">
        <v>67</v>
      </c>
      <c r="B606" t="s">
        <v>26</v>
      </c>
      <c r="C606">
        <v>450000</v>
      </c>
    </row>
    <row r="607" spans="1:3" x14ac:dyDescent="0.45">
      <c r="A607" t="s">
        <v>67</v>
      </c>
      <c r="B607" t="s">
        <v>26</v>
      </c>
      <c r="C607">
        <v>500000</v>
      </c>
    </row>
    <row r="608" spans="1:3" x14ac:dyDescent="0.45">
      <c r="A608" t="s">
        <v>67</v>
      </c>
      <c r="B608" t="s">
        <v>26</v>
      </c>
      <c r="C608">
        <v>530000</v>
      </c>
    </row>
    <row r="609" spans="1:3" x14ac:dyDescent="0.45">
      <c r="A609" t="s">
        <v>67</v>
      </c>
      <c r="B609" t="s">
        <v>26</v>
      </c>
      <c r="C609">
        <v>505000</v>
      </c>
    </row>
    <row r="610" spans="1:3" x14ac:dyDescent="0.45">
      <c r="A610" t="s">
        <v>67</v>
      </c>
      <c r="B610" t="s">
        <v>26</v>
      </c>
      <c r="C610">
        <v>520000</v>
      </c>
    </row>
    <row r="611" spans="1:3" x14ac:dyDescent="0.45">
      <c r="A611" t="s">
        <v>67</v>
      </c>
      <c r="B611" t="s">
        <v>26</v>
      </c>
      <c r="C611">
        <v>240000</v>
      </c>
    </row>
    <row r="612" spans="1:3" x14ac:dyDescent="0.45">
      <c r="A612" t="s">
        <v>67</v>
      </c>
      <c r="B612" t="s">
        <v>26</v>
      </c>
      <c r="C612">
        <v>475000</v>
      </c>
    </row>
    <row r="613" spans="1:3" x14ac:dyDescent="0.45">
      <c r="A613" t="s">
        <v>67</v>
      </c>
      <c r="B613" t="s">
        <v>26</v>
      </c>
      <c r="C613">
        <v>420000</v>
      </c>
    </row>
    <row r="614" spans="1:3" x14ac:dyDescent="0.45">
      <c r="A614" t="s">
        <v>67</v>
      </c>
      <c r="B614" t="s">
        <v>26</v>
      </c>
      <c r="C614">
        <v>510000</v>
      </c>
    </row>
    <row r="615" spans="1:3" x14ac:dyDescent="0.45">
      <c r="A615" t="s">
        <v>67</v>
      </c>
      <c r="B615" t="s">
        <v>26</v>
      </c>
      <c r="C615">
        <v>450000</v>
      </c>
    </row>
    <row r="616" spans="1:3" x14ac:dyDescent="0.45">
      <c r="A616" t="s">
        <v>67</v>
      </c>
      <c r="B616" t="s">
        <v>26</v>
      </c>
      <c r="C616">
        <v>460000</v>
      </c>
    </row>
    <row r="617" spans="1:3" x14ac:dyDescent="0.45">
      <c r="A617" t="s">
        <v>67</v>
      </c>
      <c r="B617" t="s">
        <v>26</v>
      </c>
      <c r="C617">
        <v>600000</v>
      </c>
    </row>
    <row r="618" spans="1:3" x14ac:dyDescent="0.45">
      <c r="A618" t="s">
        <v>67</v>
      </c>
      <c r="B618" t="s">
        <v>26</v>
      </c>
      <c r="C618">
        <v>470000</v>
      </c>
    </row>
    <row r="619" spans="1:3" x14ac:dyDescent="0.45">
      <c r="A619" t="s">
        <v>67</v>
      </c>
      <c r="B619" t="s">
        <v>26</v>
      </c>
      <c r="C619">
        <v>470000</v>
      </c>
    </row>
    <row r="620" spans="1:3" x14ac:dyDescent="0.45">
      <c r="A620" t="s">
        <v>67</v>
      </c>
      <c r="B620" t="s">
        <v>26</v>
      </c>
      <c r="C620">
        <v>456000</v>
      </c>
    </row>
    <row r="621" spans="1:3" x14ac:dyDescent="0.45">
      <c r="A621" t="s">
        <v>67</v>
      </c>
      <c r="B621" t="s">
        <v>26</v>
      </c>
      <c r="C621">
        <v>480000</v>
      </c>
    </row>
    <row r="622" spans="1:3" x14ac:dyDescent="0.45">
      <c r="A622" t="s">
        <v>67</v>
      </c>
      <c r="B622" t="s">
        <v>26</v>
      </c>
      <c r="C622">
        <v>450000</v>
      </c>
    </row>
    <row r="623" spans="1:3" x14ac:dyDescent="0.45">
      <c r="A623" t="s">
        <v>67</v>
      </c>
      <c r="B623" t="s">
        <v>26</v>
      </c>
      <c r="C623">
        <v>420000</v>
      </c>
    </row>
    <row r="624" spans="1:3" x14ac:dyDescent="0.45">
      <c r="A624" t="s">
        <v>67</v>
      </c>
      <c r="B624" t="s">
        <v>26</v>
      </c>
      <c r="C624">
        <v>500000</v>
      </c>
    </row>
    <row r="625" spans="1:3" x14ac:dyDescent="0.45">
      <c r="A625" t="s">
        <v>67</v>
      </c>
      <c r="B625" t="s">
        <v>26</v>
      </c>
      <c r="C625">
        <v>500000</v>
      </c>
    </row>
    <row r="626" spans="1:3" x14ac:dyDescent="0.45">
      <c r="A626" t="s">
        <v>67</v>
      </c>
      <c r="B626" t="s">
        <v>26</v>
      </c>
      <c r="C626">
        <v>445000</v>
      </c>
    </row>
    <row r="627" spans="1:3" x14ac:dyDescent="0.45">
      <c r="A627" t="s">
        <v>67</v>
      </c>
      <c r="B627" t="s">
        <v>26</v>
      </c>
      <c r="C627">
        <v>455000</v>
      </c>
    </row>
    <row r="628" spans="1:3" x14ac:dyDescent="0.45">
      <c r="A628" t="s">
        <v>67</v>
      </c>
      <c r="B628" t="s">
        <v>26</v>
      </c>
      <c r="C628">
        <v>480000</v>
      </c>
    </row>
    <row r="629" spans="1:3" x14ac:dyDescent="0.45">
      <c r="A629" t="s">
        <v>67</v>
      </c>
      <c r="B629" t="s">
        <v>26</v>
      </c>
      <c r="C629">
        <v>475000</v>
      </c>
    </row>
    <row r="630" spans="1:3" x14ac:dyDescent="0.45">
      <c r="A630" t="s">
        <v>67</v>
      </c>
      <c r="B630" t="s">
        <v>26</v>
      </c>
      <c r="C630">
        <v>480000</v>
      </c>
    </row>
    <row r="631" spans="1:3" x14ac:dyDescent="0.45">
      <c r="A631" t="s">
        <v>67</v>
      </c>
      <c r="B631" t="s">
        <v>26</v>
      </c>
      <c r="C631">
        <v>449500</v>
      </c>
    </row>
    <row r="632" spans="1:3" x14ac:dyDescent="0.45">
      <c r="A632" t="s">
        <v>67</v>
      </c>
      <c r="B632" t="s">
        <v>26</v>
      </c>
      <c r="C632">
        <v>550000</v>
      </c>
    </row>
    <row r="633" spans="1:3" x14ac:dyDescent="0.45">
      <c r="A633" t="s">
        <v>67</v>
      </c>
      <c r="B633" t="s">
        <v>26</v>
      </c>
      <c r="C633">
        <v>440000</v>
      </c>
    </row>
    <row r="634" spans="1:3" x14ac:dyDescent="0.45">
      <c r="A634" t="s">
        <v>67</v>
      </c>
      <c r="B634" t="s">
        <v>26</v>
      </c>
      <c r="C634">
        <v>465000</v>
      </c>
    </row>
    <row r="635" spans="1:3" x14ac:dyDescent="0.45">
      <c r="A635" t="s">
        <v>67</v>
      </c>
      <c r="B635" t="s">
        <v>26</v>
      </c>
      <c r="C635">
        <v>508704</v>
      </c>
    </row>
    <row r="636" spans="1:3" x14ac:dyDescent="0.45">
      <c r="A636" t="s">
        <v>67</v>
      </c>
      <c r="B636" t="s">
        <v>26</v>
      </c>
      <c r="C636">
        <v>450000</v>
      </c>
    </row>
    <row r="637" spans="1:3" x14ac:dyDescent="0.45">
      <c r="A637" t="s">
        <v>67</v>
      </c>
      <c r="B637" t="s">
        <v>26</v>
      </c>
      <c r="C637">
        <v>420000</v>
      </c>
    </row>
    <row r="638" spans="1:3" x14ac:dyDescent="0.45">
      <c r="A638" t="s">
        <v>67</v>
      </c>
      <c r="B638" t="s">
        <v>26</v>
      </c>
      <c r="C638">
        <v>450000</v>
      </c>
    </row>
    <row r="639" spans="1:3" x14ac:dyDescent="0.45">
      <c r="A639" t="s">
        <v>67</v>
      </c>
      <c r="B639" t="s">
        <v>26</v>
      </c>
      <c r="C639">
        <v>500000</v>
      </c>
    </row>
    <row r="640" spans="1:3" x14ac:dyDescent="0.45">
      <c r="A640" t="s">
        <v>67</v>
      </c>
      <c r="B640" t="s">
        <v>26</v>
      </c>
      <c r="C640">
        <v>450000</v>
      </c>
    </row>
    <row r="641" spans="1:3" x14ac:dyDescent="0.45">
      <c r="A641" t="s">
        <v>67</v>
      </c>
      <c r="B641" t="s">
        <v>26</v>
      </c>
      <c r="C641">
        <v>450000</v>
      </c>
    </row>
    <row r="642" spans="1:3" x14ac:dyDescent="0.45">
      <c r="A642" t="s">
        <v>75</v>
      </c>
      <c r="B642" t="s">
        <v>26</v>
      </c>
      <c r="C642">
        <v>250000</v>
      </c>
    </row>
    <row r="643" spans="1:3" x14ac:dyDescent="0.45">
      <c r="A643" t="s">
        <v>75</v>
      </c>
      <c r="B643" t="s">
        <v>26</v>
      </c>
      <c r="C643">
        <v>445000</v>
      </c>
    </row>
    <row r="644" spans="1:3" x14ac:dyDescent="0.45">
      <c r="A644" t="s">
        <v>75</v>
      </c>
      <c r="B644" t="s">
        <v>26</v>
      </c>
      <c r="C644">
        <v>500000</v>
      </c>
    </row>
    <row r="645" spans="1:3" x14ac:dyDescent="0.45">
      <c r="A645" t="s">
        <v>75</v>
      </c>
      <c r="B645" t="s">
        <v>26</v>
      </c>
      <c r="C645">
        <v>672000</v>
      </c>
    </row>
    <row r="646" spans="1:3" x14ac:dyDescent="0.45">
      <c r="A646" t="s">
        <v>75</v>
      </c>
      <c r="B646" t="s">
        <v>26</v>
      </c>
      <c r="C646">
        <v>450000</v>
      </c>
    </row>
    <row r="647" spans="1:3" x14ac:dyDescent="0.45">
      <c r="A647" t="s">
        <v>75</v>
      </c>
      <c r="B647" t="s">
        <v>26</v>
      </c>
      <c r="C647">
        <v>410000</v>
      </c>
    </row>
    <row r="648" spans="1:3" x14ac:dyDescent="0.45">
      <c r="A648" t="s">
        <v>75</v>
      </c>
      <c r="B648" t="s">
        <v>26</v>
      </c>
      <c r="C648">
        <v>540000</v>
      </c>
    </row>
    <row r="649" spans="1:3" x14ac:dyDescent="0.45">
      <c r="A649" t="s">
        <v>75</v>
      </c>
      <c r="B649" t="s">
        <v>26</v>
      </c>
      <c r="C649">
        <v>480000</v>
      </c>
    </row>
    <row r="650" spans="1:3" x14ac:dyDescent="0.45">
      <c r="A650" t="s">
        <v>75</v>
      </c>
      <c r="B650" t="s">
        <v>26</v>
      </c>
      <c r="C650">
        <v>520000</v>
      </c>
    </row>
    <row r="651" spans="1:3" x14ac:dyDescent="0.45">
      <c r="A651" t="s">
        <v>75</v>
      </c>
      <c r="B651" t="s">
        <v>26</v>
      </c>
      <c r="C651">
        <v>445000</v>
      </c>
    </row>
    <row r="652" spans="1:3" x14ac:dyDescent="0.45">
      <c r="A652" t="s">
        <v>75</v>
      </c>
      <c r="B652" t="s">
        <v>26</v>
      </c>
      <c r="C652">
        <v>450000</v>
      </c>
    </row>
    <row r="653" spans="1:3" x14ac:dyDescent="0.45">
      <c r="A653" t="s">
        <v>75</v>
      </c>
      <c r="B653" t="s">
        <v>26</v>
      </c>
      <c r="C653">
        <v>440000</v>
      </c>
    </row>
    <row r="654" spans="1:3" x14ac:dyDescent="0.45">
      <c r="A654" t="s">
        <v>75</v>
      </c>
      <c r="B654" t="s">
        <v>26</v>
      </c>
      <c r="C654">
        <v>445000</v>
      </c>
    </row>
    <row r="655" spans="1:3" x14ac:dyDescent="0.45">
      <c r="A655" t="s">
        <v>75</v>
      </c>
      <c r="B655" t="s">
        <v>26</v>
      </c>
      <c r="C655">
        <v>450000</v>
      </c>
    </row>
    <row r="656" spans="1:3" x14ac:dyDescent="0.45">
      <c r="A656" t="s">
        <v>75</v>
      </c>
      <c r="B656" t="s">
        <v>26</v>
      </c>
      <c r="C656">
        <v>475000</v>
      </c>
    </row>
    <row r="657" spans="1:3" x14ac:dyDescent="0.45">
      <c r="A657" t="s">
        <v>75</v>
      </c>
      <c r="B657" t="s">
        <v>26</v>
      </c>
      <c r="C657">
        <v>470000</v>
      </c>
    </row>
    <row r="658" spans="1:3" x14ac:dyDescent="0.45">
      <c r="A658" t="s">
        <v>75</v>
      </c>
      <c r="B658" t="s">
        <v>26</v>
      </c>
      <c r="C658">
        <v>455000</v>
      </c>
    </row>
    <row r="659" spans="1:3" x14ac:dyDescent="0.45">
      <c r="A659" t="s">
        <v>75</v>
      </c>
      <c r="B659" t="s">
        <v>26</v>
      </c>
      <c r="C659">
        <v>514000</v>
      </c>
    </row>
    <row r="660" spans="1:3" x14ac:dyDescent="0.45">
      <c r="A660" t="s">
        <v>75</v>
      </c>
      <c r="B660" t="s">
        <v>26</v>
      </c>
      <c r="C660">
        <v>550000</v>
      </c>
    </row>
    <row r="661" spans="1:3" x14ac:dyDescent="0.45">
      <c r="A661" t="s">
        <v>75</v>
      </c>
      <c r="B661" t="s">
        <v>26</v>
      </c>
      <c r="C661">
        <v>630000</v>
      </c>
    </row>
    <row r="662" spans="1:3" x14ac:dyDescent="0.45">
      <c r="A662" t="s">
        <v>75</v>
      </c>
      <c r="B662" t="s">
        <v>26</v>
      </c>
      <c r="C662">
        <v>480000</v>
      </c>
    </row>
    <row r="663" spans="1:3" x14ac:dyDescent="0.45">
      <c r="A663" t="s">
        <v>75</v>
      </c>
      <c r="B663" t="s">
        <v>26</v>
      </c>
      <c r="C663">
        <v>495000</v>
      </c>
    </row>
    <row r="664" spans="1:3" x14ac:dyDescent="0.45">
      <c r="A664" t="s">
        <v>75</v>
      </c>
      <c r="B664" t="s">
        <v>26</v>
      </c>
      <c r="C664">
        <v>445000</v>
      </c>
    </row>
    <row r="665" spans="1:3" x14ac:dyDescent="0.45">
      <c r="A665" t="s">
        <v>75</v>
      </c>
      <c r="B665" t="s">
        <v>26</v>
      </c>
      <c r="C665">
        <v>504000</v>
      </c>
    </row>
    <row r="666" spans="1:3" x14ac:dyDescent="0.45">
      <c r="A666" t="s">
        <v>75</v>
      </c>
      <c r="B666" t="s">
        <v>26</v>
      </c>
      <c r="C666">
        <v>400000</v>
      </c>
    </row>
    <row r="667" spans="1:3" x14ac:dyDescent="0.45">
      <c r="A667" t="s">
        <v>75</v>
      </c>
      <c r="B667" t="s">
        <v>26</v>
      </c>
      <c r="C667">
        <v>450000</v>
      </c>
    </row>
    <row r="668" spans="1:3" x14ac:dyDescent="0.45">
      <c r="A668" t="s">
        <v>75</v>
      </c>
      <c r="B668" t="s">
        <v>26</v>
      </c>
      <c r="C668">
        <v>530000</v>
      </c>
    </row>
    <row r="669" spans="1:3" x14ac:dyDescent="0.45">
      <c r="A669" t="s">
        <v>75</v>
      </c>
      <c r="B669" t="s">
        <v>26</v>
      </c>
      <c r="C669">
        <v>180000</v>
      </c>
    </row>
    <row r="670" spans="1:3" x14ac:dyDescent="0.45">
      <c r="A670" t="s">
        <v>75</v>
      </c>
      <c r="B670" t="s">
        <v>26</v>
      </c>
      <c r="C670">
        <v>400000</v>
      </c>
    </row>
    <row r="671" spans="1:3" x14ac:dyDescent="0.45">
      <c r="A671" t="s">
        <v>75</v>
      </c>
      <c r="B671" t="s">
        <v>26</v>
      </c>
      <c r="C671">
        <v>445000</v>
      </c>
    </row>
    <row r="672" spans="1:3" x14ac:dyDescent="0.45">
      <c r="A672" t="s">
        <v>75</v>
      </c>
      <c r="B672" t="s">
        <v>26</v>
      </c>
      <c r="C672">
        <v>500000</v>
      </c>
    </row>
    <row r="673" spans="1:3" x14ac:dyDescent="0.45">
      <c r="A673" t="s">
        <v>75</v>
      </c>
      <c r="B673" t="s">
        <v>26</v>
      </c>
      <c r="C673">
        <v>450000</v>
      </c>
    </row>
    <row r="674" spans="1:3" x14ac:dyDescent="0.45">
      <c r="A674" t="s">
        <v>75</v>
      </c>
      <c r="B674" t="s">
        <v>26</v>
      </c>
      <c r="C674">
        <v>450000</v>
      </c>
    </row>
    <row r="675" spans="1:3" x14ac:dyDescent="0.45">
      <c r="A675" t="s">
        <v>75</v>
      </c>
      <c r="B675" t="s">
        <v>26</v>
      </c>
      <c r="C675">
        <v>400000</v>
      </c>
    </row>
    <row r="676" spans="1:3" x14ac:dyDescent="0.45">
      <c r="A676" t="s">
        <v>75</v>
      </c>
      <c r="B676" t="s">
        <v>26</v>
      </c>
      <c r="C676">
        <v>440000</v>
      </c>
    </row>
    <row r="677" spans="1:3" x14ac:dyDescent="0.45">
      <c r="A677" t="s">
        <v>75</v>
      </c>
      <c r="B677" t="s">
        <v>26</v>
      </c>
      <c r="C677">
        <v>600000</v>
      </c>
    </row>
    <row r="678" spans="1:3" x14ac:dyDescent="0.45">
      <c r="A678" t="s">
        <v>75</v>
      </c>
      <c r="B678" t="s">
        <v>26</v>
      </c>
      <c r="C678">
        <v>495000</v>
      </c>
    </row>
    <row r="679" spans="1:3" x14ac:dyDescent="0.45">
      <c r="A679" t="s">
        <v>75</v>
      </c>
      <c r="B679" t="s">
        <v>26</v>
      </c>
      <c r="C679">
        <v>420000</v>
      </c>
    </row>
    <row r="680" spans="1:3" x14ac:dyDescent="0.45">
      <c r="A680" t="s">
        <v>75</v>
      </c>
      <c r="B680" t="s">
        <v>26</v>
      </c>
      <c r="C680">
        <v>500000</v>
      </c>
    </row>
    <row r="681" spans="1:3" x14ac:dyDescent="0.45">
      <c r="A681" t="s">
        <v>75</v>
      </c>
      <c r="B681" t="s">
        <v>26</v>
      </c>
      <c r="C681">
        <v>500000</v>
      </c>
    </row>
    <row r="682" spans="1:3" x14ac:dyDescent="0.45">
      <c r="A682" t="s">
        <v>75</v>
      </c>
      <c r="B682" t="s">
        <v>26</v>
      </c>
      <c r="C682">
        <v>500000</v>
      </c>
    </row>
    <row r="683" spans="1:3" x14ac:dyDescent="0.45">
      <c r="A683" t="s">
        <v>75</v>
      </c>
      <c r="B683" t="s">
        <v>26</v>
      </c>
      <c r="C683">
        <v>520000</v>
      </c>
    </row>
    <row r="684" spans="1:3" x14ac:dyDescent="0.45">
      <c r="A684" t="s">
        <v>75</v>
      </c>
      <c r="B684" t="s">
        <v>26</v>
      </c>
      <c r="C684">
        <v>500000</v>
      </c>
    </row>
    <row r="685" spans="1:3" x14ac:dyDescent="0.45">
      <c r="A685" t="s">
        <v>75</v>
      </c>
      <c r="B685" t="s">
        <v>26</v>
      </c>
      <c r="C685">
        <v>500000</v>
      </c>
    </row>
    <row r="686" spans="1:3" x14ac:dyDescent="0.45">
      <c r="A686" t="s">
        <v>75</v>
      </c>
      <c r="B686" t="s">
        <v>26</v>
      </c>
      <c r="C686">
        <v>460000</v>
      </c>
    </row>
    <row r="687" spans="1:3" x14ac:dyDescent="0.45">
      <c r="A687" t="s">
        <v>75</v>
      </c>
      <c r="B687" t="s">
        <v>26</v>
      </c>
      <c r="C687">
        <v>550000</v>
      </c>
    </row>
    <row r="688" spans="1:3" x14ac:dyDescent="0.45">
      <c r="A688" t="s">
        <v>75</v>
      </c>
      <c r="B688" t="s">
        <v>26</v>
      </c>
      <c r="C688">
        <v>500000</v>
      </c>
    </row>
    <row r="689" spans="1:3" x14ac:dyDescent="0.45">
      <c r="A689" t="s">
        <v>75</v>
      </c>
      <c r="B689" t="s">
        <v>26</v>
      </c>
      <c r="C689">
        <v>550000</v>
      </c>
    </row>
    <row r="690" spans="1:3" x14ac:dyDescent="0.45">
      <c r="A690" t="s">
        <v>75</v>
      </c>
      <c r="B690" t="s">
        <v>26</v>
      </c>
      <c r="C690">
        <v>535000</v>
      </c>
    </row>
    <row r="691" spans="1:3" x14ac:dyDescent="0.45">
      <c r="A691" t="s">
        <v>75</v>
      </c>
      <c r="B691" t="s">
        <v>26</v>
      </c>
      <c r="C691">
        <v>500000</v>
      </c>
    </row>
    <row r="692" spans="1:3" x14ac:dyDescent="0.45">
      <c r="A692" t="s">
        <v>75</v>
      </c>
      <c r="B692" t="s">
        <v>26</v>
      </c>
      <c r="C692">
        <v>500000</v>
      </c>
    </row>
    <row r="693" spans="1:3" x14ac:dyDescent="0.45">
      <c r="A693" t="s">
        <v>75</v>
      </c>
      <c r="B693" t="s">
        <v>26</v>
      </c>
      <c r="C693">
        <v>490000</v>
      </c>
    </row>
    <row r="694" spans="1:3" x14ac:dyDescent="0.45">
      <c r="A694" t="s">
        <v>75</v>
      </c>
      <c r="B694" t="s">
        <v>26</v>
      </c>
      <c r="C694">
        <v>500000</v>
      </c>
    </row>
    <row r="695" spans="1:3" x14ac:dyDescent="0.45">
      <c r="A695" t="s">
        <v>75</v>
      </c>
      <c r="B695" t="s">
        <v>26</v>
      </c>
      <c r="C695">
        <v>460000</v>
      </c>
    </row>
    <row r="696" spans="1:3" x14ac:dyDescent="0.45">
      <c r="A696" t="s">
        <v>75</v>
      </c>
      <c r="B696" t="s">
        <v>26</v>
      </c>
      <c r="C696">
        <v>420000</v>
      </c>
    </row>
    <row r="697" spans="1:3" x14ac:dyDescent="0.45">
      <c r="A697" t="s">
        <v>75</v>
      </c>
      <c r="B697" t="s">
        <v>26</v>
      </c>
      <c r="C697">
        <v>570000</v>
      </c>
    </row>
    <row r="698" spans="1:3" x14ac:dyDescent="0.45">
      <c r="A698" t="s">
        <v>75</v>
      </c>
      <c r="B698" t="s">
        <v>26</v>
      </c>
      <c r="C698">
        <v>410000</v>
      </c>
    </row>
    <row r="699" spans="1:3" x14ac:dyDescent="0.45">
      <c r="A699" t="s">
        <v>75</v>
      </c>
      <c r="B699" t="s">
        <v>26</v>
      </c>
      <c r="C699">
        <v>391000</v>
      </c>
    </row>
    <row r="700" spans="1:3" x14ac:dyDescent="0.45">
      <c r="A700" t="s">
        <v>75</v>
      </c>
      <c r="B700" t="s">
        <v>26</v>
      </c>
      <c r="C700">
        <v>650000</v>
      </c>
    </row>
    <row r="701" spans="1:3" x14ac:dyDescent="0.45">
      <c r="A701" t="s">
        <v>75</v>
      </c>
      <c r="B701" t="s">
        <v>26</v>
      </c>
      <c r="C701">
        <v>538000</v>
      </c>
    </row>
    <row r="702" spans="1:3" x14ac:dyDescent="0.45">
      <c r="A702" t="s">
        <v>75</v>
      </c>
      <c r="B702" t="s">
        <v>26</v>
      </c>
      <c r="C702">
        <v>450000</v>
      </c>
    </row>
    <row r="703" spans="1:3" x14ac:dyDescent="0.45">
      <c r="A703" t="s">
        <v>75</v>
      </c>
      <c r="B703" t="s">
        <v>26</v>
      </c>
      <c r="C703">
        <v>487000</v>
      </c>
    </row>
    <row r="704" spans="1:3" x14ac:dyDescent="0.45">
      <c r="A704" t="s">
        <v>75</v>
      </c>
      <c r="B704" t="s">
        <v>26</v>
      </c>
      <c r="C704">
        <v>520000</v>
      </c>
    </row>
    <row r="705" spans="1:3" x14ac:dyDescent="0.45">
      <c r="A705" t="s">
        <v>75</v>
      </c>
      <c r="B705" t="s">
        <v>26</v>
      </c>
      <c r="C705">
        <v>500000</v>
      </c>
    </row>
    <row r="706" spans="1:3" x14ac:dyDescent="0.45">
      <c r="A706" t="s">
        <v>75</v>
      </c>
      <c r="B706" t="s">
        <v>26</v>
      </c>
      <c r="C706">
        <v>450000</v>
      </c>
    </row>
    <row r="707" spans="1:3" x14ac:dyDescent="0.45">
      <c r="A707" t="s">
        <v>75</v>
      </c>
      <c r="B707" t="s">
        <v>26</v>
      </c>
      <c r="C707">
        <v>405000</v>
      </c>
    </row>
    <row r="708" spans="1:3" x14ac:dyDescent="0.45">
      <c r="A708" t="s">
        <v>75</v>
      </c>
      <c r="B708" t="s">
        <v>26</v>
      </c>
      <c r="C708">
        <v>480000</v>
      </c>
    </row>
    <row r="709" spans="1:3" x14ac:dyDescent="0.45">
      <c r="A709" t="s">
        <v>75</v>
      </c>
      <c r="B709" t="s">
        <v>26</v>
      </c>
      <c r="C709">
        <v>532000</v>
      </c>
    </row>
    <row r="710" spans="1:3" x14ac:dyDescent="0.45">
      <c r="A710" t="s">
        <v>75</v>
      </c>
      <c r="B710" t="s">
        <v>26</v>
      </c>
      <c r="C710">
        <v>450000</v>
      </c>
    </row>
    <row r="711" spans="1:3" x14ac:dyDescent="0.45">
      <c r="A711" t="s">
        <v>75</v>
      </c>
      <c r="B711" t="s">
        <v>26</v>
      </c>
      <c r="C711">
        <v>523000</v>
      </c>
    </row>
    <row r="712" spans="1:3" x14ac:dyDescent="0.45">
      <c r="A712" t="s">
        <v>75</v>
      </c>
      <c r="B712" t="s">
        <v>26</v>
      </c>
      <c r="C712">
        <v>500000</v>
      </c>
    </row>
    <row r="713" spans="1:3" x14ac:dyDescent="0.45">
      <c r="A713" t="s">
        <v>75</v>
      </c>
      <c r="B713" t="s">
        <v>26</v>
      </c>
      <c r="C713">
        <v>420000</v>
      </c>
    </row>
    <row r="714" spans="1:3" x14ac:dyDescent="0.45">
      <c r="A714" t="s">
        <v>75</v>
      </c>
      <c r="B714" t="s">
        <v>26</v>
      </c>
      <c r="C714">
        <v>525000</v>
      </c>
    </row>
    <row r="715" spans="1:3" x14ac:dyDescent="0.45">
      <c r="A715" t="s">
        <v>75</v>
      </c>
      <c r="B715" t="s">
        <v>26</v>
      </c>
      <c r="C715">
        <v>450000</v>
      </c>
    </row>
    <row r="716" spans="1:3" x14ac:dyDescent="0.45">
      <c r="A716" t="s">
        <v>75</v>
      </c>
      <c r="B716" t="s">
        <v>26</v>
      </c>
      <c r="C716">
        <v>360000</v>
      </c>
    </row>
    <row r="717" spans="1:3" x14ac:dyDescent="0.45">
      <c r="A717" t="s">
        <v>75</v>
      </c>
      <c r="B717" t="s">
        <v>26</v>
      </c>
      <c r="C717">
        <v>480000</v>
      </c>
    </row>
    <row r="718" spans="1:3" x14ac:dyDescent="0.45">
      <c r="A718" t="s">
        <v>75</v>
      </c>
      <c r="B718" t="s">
        <v>26</v>
      </c>
      <c r="C718">
        <v>450000</v>
      </c>
    </row>
    <row r="719" spans="1:3" x14ac:dyDescent="0.45">
      <c r="A719" t="s">
        <v>75</v>
      </c>
      <c r="B719" t="s">
        <v>26</v>
      </c>
      <c r="C719">
        <v>500000</v>
      </c>
    </row>
    <row r="720" spans="1:3" x14ac:dyDescent="0.45">
      <c r="A720" t="s">
        <v>75</v>
      </c>
      <c r="B720" t="s">
        <v>26</v>
      </c>
      <c r="C720">
        <v>470000</v>
      </c>
    </row>
    <row r="721" spans="1:3" x14ac:dyDescent="0.45">
      <c r="A721" t="s">
        <v>75</v>
      </c>
      <c r="B721" t="s">
        <v>26</v>
      </c>
      <c r="C721">
        <v>440000</v>
      </c>
    </row>
    <row r="722" spans="1:3" x14ac:dyDescent="0.45">
      <c r="A722" t="s">
        <v>75</v>
      </c>
      <c r="B722" t="s">
        <v>26</v>
      </c>
      <c r="C722">
        <v>470000</v>
      </c>
    </row>
    <row r="723" spans="1:3" x14ac:dyDescent="0.45">
      <c r="A723" t="s">
        <v>75</v>
      </c>
      <c r="B723" t="s">
        <v>26</v>
      </c>
      <c r="C723">
        <v>450000</v>
      </c>
    </row>
    <row r="724" spans="1:3" x14ac:dyDescent="0.45">
      <c r="A724" t="s">
        <v>75</v>
      </c>
      <c r="B724" t="s">
        <v>26</v>
      </c>
      <c r="C724">
        <v>480000</v>
      </c>
    </row>
    <row r="725" spans="1:3" x14ac:dyDescent="0.45">
      <c r="A725" t="s">
        <v>75</v>
      </c>
      <c r="B725" t="s">
        <v>26</v>
      </c>
      <c r="C725">
        <v>560000</v>
      </c>
    </row>
    <row r="726" spans="1:3" x14ac:dyDescent="0.45">
      <c r="A726" t="s">
        <v>75</v>
      </c>
      <c r="B726" t="s">
        <v>26</v>
      </c>
      <c r="C726">
        <v>475000</v>
      </c>
    </row>
    <row r="727" spans="1:3" x14ac:dyDescent="0.45">
      <c r="A727" t="s">
        <v>75</v>
      </c>
      <c r="B727" t="s">
        <v>26</v>
      </c>
      <c r="C727">
        <v>550000</v>
      </c>
    </row>
    <row r="728" spans="1:3" x14ac:dyDescent="0.45">
      <c r="A728" t="s">
        <v>75</v>
      </c>
      <c r="B728" t="s">
        <v>26</v>
      </c>
      <c r="C728">
        <v>450000</v>
      </c>
    </row>
    <row r="729" spans="1:3" x14ac:dyDescent="0.45">
      <c r="A729" t="s">
        <v>75</v>
      </c>
      <c r="B729" t="s">
        <v>26</v>
      </c>
      <c r="C729">
        <v>450000</v>
      </c>
    </row>
    <row r="730" spans="1:3" x14ac:dyDescent="0.45">
      <c r="A730" t="s">
        <v>75</v>
      </c>
      <c r="B730" t="s">
        <v>26</v>
      </c>
      <c r="C730">
        <v>450000</v>
      </c>
    </row>
    <row r="731" spans="1:3" x14ac:dyDescent="0.45">
      <c r="A731" t="s">
        <v>75</v>
      </c>
      <c r="B731" t="s">
        <v>26</v>
      </c>
      <c r="C731">
        <v>400000</v>
      </c>
    </row>
    <row r="732" spans="1:3" x14ac:dyDescent="0.45">
      <c r="A732" t="s">
        <v>75</v>
      </c>
      <c r="B732" t="s">
        <v>26</v>
      </c>
      <c r="C732">
        <v>455000</v>
      </c>
    </row>
    <row r="733" spans="1:3" x14ac:dyDescent="0.45">
      <c r="A733" t="s">
        <v>75</v>
      </c>
      <c r="B733" t="s">
        <v>26</v>
      </c>
      <c r="C733">
        <v>600000</v>
      </c>
    </row>
    <row r="734" spans="1:3" x14ac:dyDescent="0.45">
      <c r="A734" t="s">
        <v>75</v>
      </c>
      <c r="B734" t="s">
        <v>26</v>
      </c>
      <c r="C734">
        <v>435000</v>
      </c>
    </row>
    <row r="735" spans="1:3" x14ac:dyDescent="0.45">
      <c r="A735" t="s">
        <v>75</v>
      </c>
      <c r="B735" t="s">
        <v>26</v>
      </c>
      <c r="C735">
        <v>530000</v>
      </c>
    </row>
    <row r="736" spans="1:3" x14ac:dyDescent="0.45">
      <c r="A736" t="s">
        <v>75</v>
      </c>
      <c r="B736" t="s">
        <v>26</v>
      </c>
      <c r="C736">
        <v>500000</v>
      </c>
    </row>
    <row r="737" spans="1:3" x14ac:dyDescent="0.45">
      <c r="A737" t="s">
        <v>75</v>
      </c>
      <c r="B737" t="s">
        <v>26</v>
      </c>
      <c r="C737">
        <v>525000</v>
      </c>
    </row>
    <row r="738" spans="1:3" x14ac:dyDescent="0.45">
      <c r="A738" t="s">
        <v>75</v>
      </c>
      <c r="B738" t="s">
        <v>26</v>
      </c>
      <c r="C738">
        <v>450000</v>
      </c>
    </row>
    <row r="739" spans="1:3" x14ac:dyDescent="0.45">
      <c r="A739" t="s">
        <v>75</v>
      </c>
      <c r="B739" t="s">
        <v>26</v>
      </c>
      <c r="C739">
        <v>520000</v>
      </c>
    </row>
    <row r="740" spans="1:3" x14ac:dyDescent="0.45">
      <c r="A740" t="s">
        <v>75</v>
      </c>
      <c r="B740" t="s">
        <v>26</v>
      </c>
      <c r="C740">
        <v>500000</v>
      </c>
    </row>
    <row r="741" spans="1:3" x14ac:dyDescent="0.45">
      <c r="A741" t="s">
        <v>75</v>
      </c>
      <c r="B741" t="s">
        <v>26</v>
      </c>
      <c r="C741">
        <v>540000</v>
      </c>
    </row>
    <row r="742" spans="1:3" x14ac:dyDescent="0.45">
      <c r="A742" t="s">
        <v>75</v>
      </c>
      <c r="B742" t="s">
        <v>26</v>
      </c>
      <c r="C742">
        <v>522000</v>
      </c>
    </row>
    <row r="743" spans="1:3" x14ac:dyDescent="0.45">
      <c r="A743" t="s">
        <v>75</v>
      </c>
      <c r="B743" t="s">
        <v>26</v>
      </c>
      <c r="C743">
        <v>500000</v>
      </c>
    </row>
    <row r="744" spans="1:3" x14ac:dyDescent="0.45">
      <c r="A744" t="s">
        <v>75</v>
      </c>
      <c r="B744" t="s">
        <v>26</v>
      </c>
      <c r="C744">
        <v>505000</v>
      </c>
    </row>
    <row r="745" spans="1:3" x14ac:dyDescent="0.45">
      <c r="A745" t="s">
        <v>75</v>
      </c>
      <c r="B745" t="s">
        <v>26</v>
      </c>
      <c r="C745">
        <v>525000</v>
      </c>
    </row>
    <row r="746" spans="1:3" x14ac:dyDescent="0.45">
      <c r="A746" t="s">
        <v>75</v>
      </c>
      <c r="B746" t="s">
        <v>26</v>
      </c>
      <c r="C746">
        <v>525000</v>
      </c>
    </row>
    <row r="747" spans="1:3" x14ac:dyDescent="0.45">
      <c r="A747" t="s">
        <v>75</v>
      </c>
      <c r="B747" t="s">
        <v>26</v>
      </c>
      <c r="C747">
        <v>550000</v>
      </c>
    </row>
    <row r="748" spans="1:3" x14ac:dyDescent="0.45">
      <c r="A748" t="s">
        <v>75</v>
      </c>
      <c r="B748" t="s">
        <v>26</v>
      </c>
      <c r="C748">
        <v>600000</v>
      </c>
    </row>
    <row r="749" spans="1:3" x14ac:dyDescent="0.45">
      <c r="A749" t="s">
        <v>75</v>
      </c>
      <c r="B749" t="s">
        <v>26</v>
      </c>
      <c r="C749">
        <v>550000</v>
      </c>
    </row>
    <row r="750" spans="1:3" x14ac:dyDescent="0.45">
      <c r="A750" t="s">
        <v>75</v>
      </c>
      <c r="B750" t="s">
        <v>26</v>
      </c>
      <c r="C750">
        <v>540000</v>
      </c>
    </row>
    <row r="751" spans="1:3" x14ac:dyDescent="0.45">
      <c r="A751" t="s">
        <v>75</v>
      </c>
      <c r="B751" t="s">
        <v>26</v>
      </c>
      <c r="C751">
        <v>460000</v>
      </c>
    </row>
    <row r="752" spans="1:3" x14ac:dyDescent="0.45">
      <c r="A752" t="s">
        <v>75</v>
      </c>
      <c r="B752" t="s">
        <v>26</v>
      </c>
      <c r="C752">
        <v>220000</v>
      </c>
    </row>
    <row r="753" spans="1:3" x14ac:dyDescent="0.45">
      <c r="A753" t="s">
        <v>75</v>
      </c>
      <c r="B753" t="s">
        <v>26</v>
      </c>
      <c r="C753">
        <v>600000</v>
      </c>
    </row>
    <row r="754" spans="1:3" x14ac:dyDescent="0.45">
      <c r="A754" t="s">
        <v>75</v>
      </c>
      <c r="B754" t="s">
        <v>26</v>
      </c>
      <c r="C754">
        <v>450000</v>
      </c>
    </row>
    <row r="755" spans="1:3" x14ac:dyDescent="0.45">
      <c r="A755" t="s">
        <v>75</v>
      </c>
      <c r="B755" t="s">
        <v>26</v>
      </c>
      <c r="C755">
        <v>450000</v>
      </c>
    </row>
    <row r="756" spans="1:3" x14ac:dyDescent="0.45">
      <c r="A756" t="s">
        <v>75</v>
      </c>
      <c r="B756" t="s">
        <v>26</v>
      </c>
      <c r="C756">
        <v>550000</v>
      </c>
    </row>
    <row r="757" spans="1:3" x14ac:dyDescent="0.45">
      <c r="A757" t="s">
        <v>75</v>
      </c>
      <c r="B757" t="s">
        <v>26</v>
      </c>
      <c r="C757">
        <v>532000</v>
      </c>
    </row>
    <row r="758" spans="1:3" x14ac:dyDescent="0.45">
      <c r="A758" t="s">
        <v>75</v>
      </c>
      <c r="B758" t="s">
        <v>26</v>
      </c>
      <c r="C758">
        <v>535000</v>
      </c>
    </row>
    <row r="759" spans="1:3" x14ac:dyDescent="0.45">
      <c r="A759" t="s">
        <v>75</v>
      </c>
      <c r="B759" t="s">
        <v>26</v>
      </c>
      <c r="C759">
        <v>526500</v>
      </c>
    </row>
    <row r="760" spans="1:3" x14ac:dyDescent="0.45">
      <c r="A760" t="s">
        <v>75</v>
      </c>
      <c r="B760" t="s">
        <v>26</v>
      </c>
      <c r="C760">
        <v>700000</v>
      </c>
    </row>
    <row r="761" spans="1:3" x14ac:dyDescent="0.45">
      <c r="A761" t="s">
        <v>75</v>
      </c>
      <c r="B761" t="s">
        <v>26</v>
      </c>
      <c r="C761">
        <v>475000</v>
      </c>
    </row>
    <row r="762" spans="1:3" x14ac:dyDescent="0.45">
      <c r="A762" t="s">
        <v>75</v>
      </c>
      <c r="B762" t="s">
        <v>26</v>
      </c>
      <c r="C762">
        <v>540000</v>
      </c>
    </row>
    <row r="763" spans="1:3" x14ac:dyDescent="0.45">
      <c r="A763" t="s">
        <v>75</v>
      </c>
      <c r="B763" t="s">
        <v>26</v>
      </c>
      <c r="C763">
        <v>395000</v>
      </c>
    </row>
    <row r="764" spans="1:3" x14ac:dyDescent="0.45">
      <c r="A764" t="s">
        <v>75</v>
      </c>
      <c r="B764" t="s">
        <v>26</v>
      </c>
      <c r="C764">
        <v>450000</v>
      </c>
    </row>
    <row r="765" spans="1:3" x14ac:dyDescent="0.45">
      <c r="A765" t="s">
        <v>75</v>
      </c>
      <c r="B765" t="s">
        <v>26</v>
      </c>
      <c r="C765">
        <v>450000</v>
      </c>
    </row>
    <row r="766" spans="1:3" x14ac:dyDescent="0.45">
      <c r="A766" t="s">
        <v>75</v>
      </c>
      <c r="B766" t="s">
        <v>26</v>
      </c>
      <c r="C766">
        <v>480000</v>
      </c>
    </row>
    <row r="767" spans="1:3" x14ac:dyDescent="0.45">
      <c r="A767" t="s">
        <v>75</v>
      </c>
      <c r="B767" t="s">
        <v>26</v>
      </c>
      <c r="C767">
        <v>450000</v>
      </c>
    </row>
    <row r="768" spans="1:3" x14ac:dyDescent="0.45">
      <c r="A768" t="s">
        <v>75</v>
      </c>
      <c r="B768" t="s">
        <v>26</v>
      </c>
      <c r="C768">
        <v>435000</v>
      </c>
    </row>
    <row r="769" spans="1:3" x14ac:dyDescent="0.45">
      <c r="A769" t="s">
        <v>75</v>
      </c>
      <c r="B769" t="s">
        <v>26</v>
      </c>
      <c r="C769">
        <v>445000</v>
      </c>
    </row>
    <row r="770" spans="1:3" x14ac:dyDescent="0.45">
      <c r="A770" t="s">
        <v>75</v>
      </c>
      <c r="B770" t="s">
        <v>26</v>
      </c>
      <c r="C770">
        <v>523600</v>
      </c>
    </row>
    <row r="771" spans="1:3" x14ac:dyDescent="0.45">
      <c r="A771" t="s">
        <v>75</v>
      </c>
      <c r="B771" t="s">
        <v>26</v>
      </c>
      <c r="C771">
        <v>449999</v>
      </c>
    </row>
    <row r="772" spans="1:3" x14ac:dyDescent="0.45">
      <c r="A772" t="s">
        <v>75</v>
      </c>
      <c r="B772" t="s">
        <v>26</v>
      </c>
      <c r="C772">
        <v>475000</v>
      </c>
    </row>
    <row r="773" spans="1:3" x14ac:dyDescent="0.45">
      <c r="A773" t="s">
        <v>75</v>
      </c>
      <c r="B773" t="s">
        <v>26</v>
      </c>
      <c r="C773">
        <v>540000</v>
      </c>
    </row>
    <row r="774" spans="1:3" x14ac:dyDescent="0.45">
      <c r="A774" t="s">
        <v>75</v>
      </c>
      <c r="B774" t="s">
        <v>26</v>
      </c>
      <c r="C774">
        <v>440000</v>
      </c>
    </row>
    <row r="775" spans="1:3" x14ac:dyDescent="0.45">
      <c r="A775" t="s">
        <v>75</v>
      </c>
      <c r="B775" t="s">
        <v>26</v>
      </c>
      <c r="C775">
        <v>600000</v>
      </c>
    </row>
    <row r="776" spans="1:3" x14ac:dyDescent="0.45">
      <c r="A776" t="s">
        <v>75</v>
      </c>
      <c r="B776" t="s">
        <v>26</v>
      </c>
      <c r="C776">
        <v>500000</v>
      </c>
    </row>
    <row r="777" spans="1:3" x14ac:dyDescent="0.45">
      <c r="A777" t="s">
        <v>75</v>
      </c>
      <c r="B777" t="s">
        <v>26</v>
      </c>
      <c r="C777">
        <v>500000</v>
      </c>
    </row>
    <row r="778" spans="1:3" x14ac:dyDescent="0.45">
      <c r="A778" t="s">
        <v>75</v>
      </c>
      <c r="B778" t="s">
        <v>26</v>
      </c>
      <c r="C778">
        <v>577000</v>
      </c>
    </row>
    <row r="779" spans="1:3" x14ac:dyDescent="0.45">
      <c r="A779" t="s">
        <v>75</v>
      </c>
      <c r="B779" t="s">
        <v>26</v>
      </c>
      <c r="C779">
        <v>524000</v>
      </c>
    </row>
    <row r="780" spans="1:3" x14ac:dyDescent="0.45">
      <c r="A780" t="s">
        <v>75</v>
      </c>
      <c r="B780" t="s">
        <v>26</v>
      </c>
      <c r="C780">
        <v>535000</v>
      </c>
    </row>
    <row r="781" spans="1:3" x14ac:dyDescent="0.45">
      <c r="A781" t="s">
        <v>75</v>
      </c>
      <c r="B781" t="s">
        <v>26</v>
      </c>
      <c r="C781">
        <v>500000</v>
      </c>
    </row>
    <row r="782" spans="1:3" x14ac:dyDescent="0.45">
      <c r="A782" t="s">
        <v>75</v>
      </c>
      <c r="B782" t="s">
        <v>26</v>
      </c>
      <c r="C782">
        <v>480000</v>
      </c>
    </row>
    <row r="783" spans="1:3" x14ac:dyDescent="0.45">
      <c r="A783" t="s">
        <v>75</v>
      </c>
      <c r="B783" t="s">
        <v>26</v>
      </c>
      <c r="C783">
        <v>500000</v>
      </c>
    </row>
    <row r="784" spans="1:3" x14ac:dyDescent="0.45">
      <c r="A784" t="s">
        <v>75</v>
      </c>
      <c r="B784" t="s">
        <v>26</v>
      </c>
      <c r="C784">
        <v>520000</v>
      </c>
    </row>
    <row r="785" spans="1:3" x14ac:dyDescent="0.45">
      <c r="A785" t="s">
        <v>75</v>
      </c>
      <c r="B785" t="s">
        <v>26</v>
      </c>
      <c r="C785">
        <v>200000</v>
      </c>
    </row>
    <row r="786" spans="1:3" x14ac:dyDescent="0.45">
      <c r="A786" t="s">
        <v>75</v>
      </c>
      <c r="B786" t="s">
        <v>26</v>
      </c>
      <c r="C786">
        <v>430000</v>
      </c>
    </row>
    <row r="787" spans="1:3" x14ac:dyDescent="0.45">
      <c r="A787" t="s">
        <v>75</v>
      </c>
      <c r="B787" t="s">
        <v>26</v>
      </c>
      <c r="C787">
        <v>450000</v>
      </c>
    </row>
    <row r="788" spans="1:3" x14ac:dyDescent="0.45">
      <c r="A788" t="s">
        <v>75</v>
      </c>
      <c r="B788" t="s">
        <v>26</v>
      </c>
      <c r="C788">
        <v>470000</v>
      </c>
    </row>
    <row r="789" spans="1:3" x14ac:dyDescent="0.45">
      <c r="A789" t="s">
        <v>75</v>
      </c>
      <c r="B789" t="s">
        <v>26</v>
      </c>
      <c r="C789">
        <v>470000</v>
      </c>
    </row>
    <row r="790" spans="1:3" x14ac:dyDescent="0.45">
      <c r="A790" t="s">
        <v>75</v>
      </c>
      <c r="B790" t="s">
        <v>26</v>
      </c>
      <c r="C790">
        <v>480000</v>
      </c>
    </row>
    <row r="791" spans="1:3" x14ac:dyDescent="0.45">
      <c r="A791" t="s">
        <v>75</v>
      </c>
      <c r="B791" t="s">
        <v>26</v>
      </c>
      <c r="C791">
        <v>460000</v>
      </c>
    </row>
    <row r="792" spans="1:3" x14ac:dyDescent="0.45">
      <c r="A792" t="s">
        <v>75</v>
      </c>
      <c r="B792" t="s">
        <v>26</v>
      </c>
      <c r="C792">
        <v>510000</v>
      </c>
    </row>
    <row r="793" spans="1:3" x14ac:dyDescent="0.45">
      <c r="A793" t="s">
        <v>75</v>
      </c>
      <c r="B793" t="s">
        <v>26</v>
      </c>
      <c r="C793">
        <v>550000</v>
      </c>
    </row>
    <row r="794" spans="1:3" x14ac:dyDescent="0.45">
      <c r="A794" t="s">
        <v>75</v>
      </c>
      <c r="B794" t="s">
        <v>26</v>
      </c>
      <c r="C794">
        <v>550000</v>
      </c>
    </row>
    <row r="795" spans="1:3" x14ac:dyDescent="0.45">
      <c r="A795" t="s">
        <v>75</v>
      </c>
      <c r="B795" t="s">
        <v>26</v>
      </c>
      <c r="C795">
        <v>480000</v>
      </c>
    </row>
    <row r="796" spans="1:3" x14ac:dyDescent="0.45">
      <c r="A796" t="s">
        <v>75</v>
      </c>
      <c r="B796" t="s">
        <v>26</v>
      </c>
      <c r="C796">
        <v>450000</v>
      </c>
    </row>
    <row r="797" spans="1:3" x14ac:dyDescent="0.45">
      <c r="A797" t="s">
        <v>75</v>
      </c>
      <c r="B797" t="s">
        <v>26</v>
      </c>
      <c r="C797">
        <v>510000</v>
      </c>
    </row>
    <row r="798" spans="1:3" x14ac:dyDescent="0.45">
      <c r="A798" t="s">
        <v>75</v>
      </c>
      <c r="B798" t="s">
        <v>26</v>
      </c>
      <c r="C798">
        <v>430000</v>
      </c>
    </row>
    <row r="799" spans="1:3" x14ac:dyDescent="0.45">
      <c r="A799" t="s">
        <v>75</v>
      </c>
      <c r="B799" t="s">
        <v>26</v>
      </c>
      <c r="C799">
        <v>410000</v>
      </c>
    </row>
    <row r="800" spans="1:3" x14ac:dyDescent="0.45">
      <c r="A800" t="s">
        <v>75</v>
      </c>
      <c r="B800" t="s">
        <v>26</v>
      </c>
      <c r="C800">
        <v>487000</v>
      </c>
    </row>
    <row r="801" spans="1:3" x14ac:dyDescent="0.45">
      <c r="A801" t="s">
        <v>75</v>
      </c>
      <c r="B801" t="s">
        <v>26</v>
      </c>
      <c r="C801">
        <v>450000</v>
      </c>
    </row>
    <row r="802" spans="1:3" x14ac:dyDescent="0.45">
      <c r="A802" t="s">
        <v>75</v>
      </c>
      <c r="B802" t="s">
        <v>26</v>
      </c>
      <c r="C802">
        <v>497500</v>
      </c>
    </row>
    <row r="803" spans="1:3" x14ac:dyDescent="0.45">
      <c r="A803" t="s">
        <v>75</v>
      </c>
      <c r="B803" t="s">
        <v>26</v>
      </c>
      <c r="C803">
        <v>540000</v>
      </c>
    </row>
    <row r="804" spans="1:3" x14ac:dyDescent="0.45">
      <c r="A804" t="s">
        <v>75</v>
      </c>
      <c r="B804" t="s">
        <v>26</v>
      </c>
      <c r="C804">
        <v>600000</v>
      </c>
    </row>
    <row r="808" spans="1:3" x14ac:dyDescent="0.45">
      <c r="C808" s="3">
        <v>434357.82462686568</v>
      </c>
    </row>
  </sheetData>
  <sortState ref="A2:C808">
    <sortCondition ref="B1:B80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8"/>
  <sheetViews>
    <sheetView zoomScale="49" zoomScaleNormal="49" workbookViewId="0">
      <selection activeCell="B4" sqref="B4"/>
    </sheetView>
  </sheetViews>
  <sheetFormatPr defaultColWidth="8.85546875" defaultRowHeight="15.9" x14ac:dyDescent="0.45"/>
  <sheetData>
    <row r="1" spans="1:9" x14ac:dyDescent="0.45">
      <c r="A1" t="s">
        <v>129</v>
      </c>
    </row>
    <row r="2" spans="1:9" ht="16.3" thickBot="1" x14ac:dyDescent="0.5"/>
    <row r="3" spans="1:9" x14ac:dyDescent="0.45">
      <c r="A3" s="15" t="s">
        <v>130</v>
      </c>
      <c r="B3" s="15"/>
    </row>
    <row r="4" spans="1:9" x14ac:dyDescent="0.45">
      <c r="A4" s="12" t="s">
        <v>131</v>
      </c>
      <c r="B4" s="12">
        <v>7.4696115421435505E-2</v>
      </c>
    </row>
    <row r="5" spans="1:9" x14ac:dyDescent="0.45">
      <c r="A5" s="12" t="s">
        <v>132</v>
      </c>
      <c r="B5" s="12">
        <v>5.5795096590524141E-3</v>
      </c>
    </row>
    <row r="6" spans="1:9" x14ac:dyDescent="0.45">
      <c r="A6" s="12" t="s">
        <v>133</v>
      </c>
      <c r="B6" s="12">
        <v>4.0818884386594209E-3</v>
      </c>
    </row>
    <row r="7" spans="1:9" x14ac:dyDescent="0.45">
      <c r="A7" s="12" t="s">
        <v>134</v>
      </c>
      <c r="B7" s="12">
        <v>93110.25457116391</v>
      </c>
    </row>
    <row r="8" spans="1:9" ht="16.3" thickBot="1" x14ac:dyDescent="0.5">
      <c r="A8" s="13" t="s">
        <v>135</v>
      </c>
      <c r="B8" s="13">
        <v>666</v>
      </c>
    </row>
    <row r="10" spans="1:9" ht="16.3" thickBot="1" x14ac:dyDescent="0.5">
      <c r="A10" t="s">
        <v>136</v>
      </c>
    </row>
    <row r="11" spans="1:9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</row>
    <row r="12" spans="1:9" x14ac:dyDescent="0.45">
      <c r="A12" s="12" t="s">
        <v>141</v>
      </c>
      <c r="B12" s="12">
        <v>1</v>
      </c>
      <c r="C12" s="12">
        <v>32299000018.235352</v>
      </c>
      <c r="D12" s="12">
        <v>32299000018.235352</v>
      </c>
      <c r="E12" s="12">
        <v>3.725581330630642</v>
      </c>
      <c r="F12" s="12">
        <v>5.4010543687410581E-2</v>
      </c>
    </row>
    <row r="13" spans="1:9" x14ac:dyDescent="0.45">
      <c r="A13" s="12" t="s">
        <v>143</v>
      </c>
      <c r="B13" s="12">
        <v>664</v>
      </c>
      <c r="C13" s="12">
        <v>5756560952187.8145</v>
      </c>
      <c r="D13" s="12">
        <v>8669519506.3069496</v>
      </c>
      <c r="E13" s="12"/>
      <c r="F13" s="12"/>
    </row>
    <row r="14" spans="1:9" ht="16.3" thickBot="1" x14ac:dyDescent="0.5">
      <c r="A14" s="13" t="s">
        <v>144</v>
      </c>
      <c r="B14" s="13">
        <v>665</v>
      </c>
      <c r="C14" s="13">
        <v>5788859952206.0498</v>
      </c>
      <c r="D14" s="13"/>
      <c r="E14" s="13"/>
      <c r="F14" s="13"/>
    </row>
    <row r="15" spans="1:9" ht="16.3" thickBot="1" x14ac:dyDescent="0.5"/>
    <row r="16" spans="1:9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174</v>
      </c>
      <c r="I16" s="14" t="s">
        <v>175</v>
      </c>
    </row>
    <row r="17" spans="1:9" x14ac:dyDescent="0.45">
      <c r="A17" s="12" t="s">
        <v>152</v>
      </c>
      <c r="B17" s="12">
        <v>397449.68230277189</v>
      </c>
      <c r="C17" s="12">
        <v>4299.4320808844659</v>
      </c>
      <c r="D17" s="12">
        <v>92.442367928047318</v>
      </c>
      <c r="E17" s="12">
        <v>0</v>
      </c>
      <c r="F17" s="12">
        <v>389007.56213804247</v>
      </c>
      <c r="G17" s="12">
        <v>405891.80246750131</v>
      </c>
      <c r="H17" s="12">
        <v>389007.56213804247</v>
      </c>
      <c r="I17" s="12">
        <v>405891.80246750131</v>
      </c>
    </row>
    <row r="18" spans="1:9" ht="16.3" thickBot="1" x14ac:dyDescent="0.5">
      <c r="A18" s="13" t="s">
        <v>176</v>
      </c>
      <c r="B18" s="13">
        <v>-15258.50971393942</v>
      </c>
      <c r="C18" s="13">
        <v>7905.2406318924441</v>
      </c>
      <c r="D18" s="13">
        <v>-1.9301765024560258</v>
      </c>
      <c r="E18" s="13">
        <v>5.4010543687322693E-2</v>
      </c>
      <c r="F18" s="13">
        <v>-30780.790352411233</v>
      </c>
      <c r="G18" s="13">
        <v>263.77092453239129</v>
      </c>
      <c r="H18" s="13">
        <v>-30780.790352411233</v>
      </c>
      <c r="I18" s="13">
        <v>263.77092453239129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0"/>
  <sheetViews>
    <sheetView topLeftCell="A6" zoomScale="230" zoomScaleNormal="230" workbookViewId="0">
      <selection activeCell="B18" sqref="B18"/>
    </sheetView>
  </sheetViews>
  <sheetFormatPr defaultColWidth="8.85546875" defaultRowHeight="15.9" x14ac:dyDescent="0.45"/>
  <sheetData>
    <row r="1" spans="1:9" x14ac:dyDescent="0.45">
      <c r="A1" t="s">
        <v>129</v>
      </c>
    </row>
    <row r="2" spans="1:9" ht="16.3" thickBot="1" x14ac:dyDescent="0.5"/>
    <row r="3" spans="1:9" x14ac:dyDescent="0.45">
      <c r="A3" s="15" t="s">
        <v>130</v>
      </c>
      <c r="B3" s="15"/>
    </row>
    <row r="4" spans="1:9" x14ac:dyDescent="0.45">
      <c r="A4" s="12" t="s">
        <v>131</v>
      </c>
      <c r="B4" s="12">
        <v>8.161026361239393E-2</v>
      </c>
    </row>
    <row r="5" spans="1:9" x14ac:dyDescent="0.45">
      <c r="A5" s="12" t="s">
        <v>132</v>
      </c>
      <c r="B5" s="12">
        <v>6.6602351268844296E-3</v>
      </c>
    </row>
    <row r="6" spans="1:9" x14ac:dyDescent="0.45">
      <c r="A6" s="12" t="s">
        <v>133</v>
      </c>
      <c r="B6" s="12">
        <v>4.9534657714323405E-3</v>
      </c>
    </row>
    <row r="7" spans="1:9" x14ac:dyDescent="0.45">
      <c r="A7" s="12" t="s">
        <v>134</v>
      </c>
      <c r="B7" s="12">
        <v>147310.93636532681</v>
      </c>
    </row>
    <row r="8" spans="1:9" ht="16.3" thickBot="1" x14ac:dyDescent="0.5">
      <c r="A8" s="13" t="s">
        <v>135</v>
      </c>
      <c r="B8" s="13">
        <v>584</v>
      </c>
    </row>
    <row r="10" spans="1:9" ht="16.3" thickBot="1" x14ac:dyDescent="0.5">
      <c r="A10" t="s">
        <v>136</v>
      </c>
    </row>
    <row r="11" spans="1:9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</row>
    <row r="12" spans="1:9" x14ac:dyDescent="0.45">
      <c r="A12" s="12" t="s">
        <v>141</v>
      </c>
      <c r="B12" s="12">
        <v>1</v>
      </c>
      <c r="C12" s="12">
        <v>84680751767.148438</v>
      </c>
      <c r="D12" s="12">
        <v>84680751767.148438</v>
      </c>
      <c r="E12" s="12">
        <v>3.9022467245553911</v>
      </c>
      <c r="F12" s="12">
        <v>4.8693596341711338E-2</v>
      </c>
    </row>
    <row r="13" spans="1:9" x14ac:dyDescent="0.45">
      <c r="A13" s="12" t="s">
        <v>143</v>
      </c>
      <c r="B13" s="12">
        <v>582</v>
      </c>
      <c r="C13" s="12">
        <v>12629697968186.689</v>
      </c>
      <c r="D13" s="12">
        <v>21700511972.829365</v>
      </c>
      <c r="E13" s="12"/>
      <c r="F13" s="12"/>
    </row>
    <row r="14" spans="1:9" ht="16.3" thickBot="1" x14ac:dyDescent="0.5">
      <c r="A14" s="13" t="s">
        <v>144</v>
      </c>
      <c r="B14" s="13">
        <v>583</v>
      </c>
      <c r="C14" s="13">
        <v>12714378719953.838</v>
      </c>
      <c r="D14" s="13"/>
      <c r="E14" s="13"/>
      <c r="F14" s="13"/>
    </row>
    <row r="15" spans="1:9" ht="16.3" thickBot="1" x14ac:dyDescent="0.5"/>
    <row r="16" spans="1:9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174</v>
      </c>
      <c r="I16" s="14" t="s">
        <v>175</v>
      </c>
    </row>
    <row r="17" spans="1:9" x14ac:dyDescent="0.45">
      <c r="A17" s="12" t="s">
        <v>152</v>
      </c>
      <c r="B17" s="12">
        <v>397558.14430379745</v>
      </c>
      <c r="C17" s="12">
        <v>7412.0176061923257</v>
      </c>
      <c r="D17" s="12">
        <v>53.63696707515372</v>
      </c>
      <c r="E17" s="12">
        <v>2.0887725308399352E-227</v>
      </c>
      <c r="F17" s="12">
        <v>383000.58300090133</v>
      </c>
      <c r="G17" s="12">
        <v>412115.70560669358</v>
      </c>
      <c r="H17" s="12">
        <v>383000.58300090133</v>
      </c>
      <c r="I17" s="12">
        <v>412115.70560669358</v>
      </c>
    </row>
    <row r="18" spans="1:9" ht="16.3" thickBot="1" x14ac:dyDescent="0.5">
      <c r="A18" s="13" t="s">
        <v>176</v>
      </c>
      <c r="B18" s="13">
        <v>25737.67580202267</v>
      </c>
      <c r="C18" s="13">
        <v>13029.026389576067</v>
      </c>
      <c r="D18" s="13">
        <v>1.9754105205139669</v>
      </c>
      <c r="E18" s="13">
        <v>4.8693596341657507E-2</v>
      </c>
      <c r="F18" s="13">
        <v>148.03739845961172</v>
      </c>
      <c r="G18" s="13">
        <v>51327.314205585732</v>
      </c>
      <c r="H18" s="13">
        <v>148.03739845961172</v>
      </c>
      <c r="I18" s="13">
        <v>51327.314205585732</v>
      </c>
    </row>
    <row r="20" spans="1:9" x14ac:dyDescent="0.45">
      <c r="B20">
        <f>B18/(B17+B18)</f>
        <v>6.080304737143042E-2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8"/>
  <sheetViews>
    <sheetView topLeftCell="A4" zoomScale="131" workbookViewId="0">
      <selection activeCell="B17" sqref="B17"/>
    </sheetView>
  </sheetViews>
  <sheetFormatPr defaultColWidth="8.85546875" defaultRowHeight="15.9" x14ac:dyDescent="0.45"/>
  <sheetData>
    <row r="1" spans="1:9" x14ac:dyDescent="0.45">
      <c r="A1" t="s">
        <v>129</v>
      </c>
    </row>
    <row r="2" spans="1:9" ht="16.3" thickBot="1" x14ac:dyDescent="0.5"/>
    <row r="3" spans="1:9" x14ac:dyDescent="0.45">
      <c r="A3" s="15" t="s">
        <v>130</v>
      </c>
      <c r="B3" s="15"/>
    </row>
    <row r="4" spans="1:9" x14ac:dyDescent="0.45">
      <c r="A4" s="12" t="s">
        <v>131</v>
      </c>
      <c r="B4" s="12">
        <v>2.6023086625917374E-2</v>
      </c>
    </row>
    <row r="5" spans="1:9" x14ac:dyDescent="0.45">
      <c r="A5" s="12" t="s">
        <v>132</v>
      </c>
      <c r="B5" s="12">
        <v>6.7720103753999975E-4</v>
      </c>
    </row>
    <row r="6" spans="1:9" x14ac:dyDescent="0.45">
      <c r="A6" s="12" t="s">
        <v>133</v>
      </c>
      <c r="B6" s="12">
        <v>-1.3095242089062428E-3</v>
      </c>
    </row>
    <row r="7" spans="1:9" x14ac:dyDescent="0.45">
      <c r="A7" s="12" t="s">
        <v>134</v>
      </c>
      <c r="B7" s="12">
        <v>109862.5421602883</v>
      </c>
    </row>
    <row r="8" spans="1:9" ht="16.3" thickBot="1" x14ac:dyDescent="0.5">
      <c r="A8" s="13" t="s">
        <v>135</v>
      </c>
      <c r="B8" s="13">
        <v>505</v>
      </c>
    </row>
    <row r="10" spans="1:9" ht="16.3" thickBot="1" x14ac:dyDescent="0.5">
      <c r="A10" t="s">
        <v>136</v>
      </c>
    </row>
    <row r="11" spans="1:9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</row>
    <row r="12" spans="1:9" x14ac:dyDescent="0.45">
      <c r="A12" s="12" t="s">
        <v>141</v>
      </c>
      <c r="B12" s="12">
        <v>1</v>
      </c>
      <c r="C12" s="12">
        <v>4114140248.7177734</v>
      </c>
      <c r="D12" s="12">
        <v>4114140248.7177734</v>
      </c>
      <c r="E12" s="12">
        <v>0.34086295462915367</v>
      </c>
      <c r="F12" s="12">
        <v>0.55959324334634686</v>
      </c>
    </row>
    <row r="13" spans="1:9" x14ac:dyDescent="0.45">
      <c r="A13" s="12" t="s">
        <v>143</v>
      </c>
      <c r="B13" s="12">
        <v>503</v>
      </c>
      <c r="C13" s="12">
        <v>6071098419470.3252</v>
      </c>
      <c r="D13" s="12">
        <v>12069778169.921124</v>
      </c>
      <c r="E13" s="12"/>
      <c r="F13" s="12"/>
    </row>
    <row r="14" spans="1:9" ht="16.3" thickBot="1" x14ac:dyDescent="0.5">
      <c r="A14" s="13" t="s">
        <v>144</v>
      </c>
      <c r="B14" s="13">
        <v>504</v>
      </c>
      <c r="C14" s="13">
        <v>6075212559719.043</v>
      </c>
      <c r="D14" s="13"/>
      <c r="E14" s="13"/>
      <c r="F14" s="13"/>
    </row>
    <row r="15" spans="1:9" ht="16.3" thickBot="1" x14ac:dyDescent="0.5"/>
    <row r="16" spans="1:9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174</v>
      </c>
      <c r="I16" s="14" t="s">
        <v>175</v>
      </c>
    </row>
    <row r="17" spans="1:9" x14ac:dyDescent="0.45">
      <c r="A17" s="12" t="s">
        <v>152</v>
      </c>
      <c r="B17" s="12">
        <v>414161.98520710057</v>
      </c>
      <c r="C17" s="12">
        <v>5975.7345046102164</v>
      </c>
      <c r="D17" s="12">
        <v>69.307293503012716</v>
      </c>
      <c r="E17" s="12">
        <v>1.6886904260247805E-259</v>
      </c>
      <c r="F17" s="12">
        <v>402421.51098516269</v>
      </c>
      <c r="G17" s="12">
        <v>425902.45942903846</v>
      </c>
      <c r="H17" s="12">
        <v>402421.51098516269</v>
      </c>
      <c r="I17" s="12">
        <v>425902.45942903846</v>
      </c>
    </row>
    <row r="18" spans="1:9" ht="16.3" thickBot="1" x14ac:dyDescent="0.5">
      <c r="A18" s="13" t="s">
        <v>176</v>
      </c>
      <c r="B18" s="13">
        <v>-6066.9253268610846</v>
      </c>
      <c r="C18" s="13">
        <v>10391.512096300541</v>
      </c>
      <c r="D18" s="13">
        <v>-0.58383469803407695</v>
      </c>
      <c r="E18" s="13">
        <v>0.55959324334669902</v>
      </c>
      <c r="F18" s="13">
        <v>-26483.039831186834</v>
      </c>
      <c r="G18" s="13">
        <v>14349.189177464665</v>
      </c>
      <c r="H18" s="13">
        <v>-26483.039831186834</v>
      </c>
      <c r="I18" s="13">
        <v>14349.189177464665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8"/>
  <sheetViews>
    <sheetView workbookViewId="0">
      <selection activeCell="B17" sqref="B17"/>
    </sheetView>
  </sheetViews>
  <sheetFormatPr defaultColWidth="8.85546875" defaultRowHeight="15.9" x14ac:dyDescent="0.45"/>
  <cols>
    <col min="1" max="1" width="17.85546875" bestFit="1" customWidth="1"/>
  </cols>
  <sheetData>
    <row r="1" spans="1:11" x14ac:dyDescent="0.45">
      <c r="A1" t="s">
        <v>129</v>
      </c>
    </row>
    <row r="2" spans="1:11" ht="16.3" thickBot="1" x14ac:dyDescent="0.5"/>
    <row r="3" spans="1:11" x14ac:dyDescent="0.45">
      <c r="A3" s="15" t="s">
        <v>130</v>
      </c>
      <c r="B3" s="15"/>
    </row>
    <row r="4" spans="1:11" x14ac:dyDescent="0.45">
      <c r="A4" s="12" t="s">
        <v>131</v>
      </c>
      <c r="B4" s="12">
        <v>0.3626427914207892</v>
      </c>
    </row>
    <row r="5" spans="1:11" x14ac:dyDescent="0.45">
      <c r="A5" s="12" t="s">
        <v>132</v>
      </c>
      <c r="B5" s="12">
        <v>0.13150979416946201</v>
      </c>
    </row>
    <row r="6" spans="1:11" x14ac:dyDescent="0.45">
      <c r="A6" s="12" t="s">
        <v>133</v>
      </c>
      <c r="B6" s="12">
        <v>0.12950404311673561</v>
      </c>
    </row>
    <row r="7" spans="1:11" x14ac:dyDescent="0.45">
      <c r="A7" s="12" t="s">
        <v>134</v>
      </c>
      <c r="B7" s="12">
        <v>96000.3057379776</v>
      </c>
    </row>
    <row r="8" spans="1:11" ht="16.3" thickBot="1" x14ac:dyDescent="0.5">
      <c r="A8" s="13" t="s">
        <v>135</v>
      </c>
      <c r="B8" s="13">
        <v>435</v>
      </c>
    </row>
    <row r="10" spans="1:11" ht="16.3" thickBot="1" x14ac:dyDescent="0.5">
      <c r="A10" t="s">
        <v>136</v>
      </c>
    </row>
    <row r="11" spans="1:11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</row>
    <row r="12" spans="1:11" x14ac:dyDescent="0.45">
      <c r="A12" s="12" t="s">
        <v>141</v>
      </c>
      <c r="B12" s="12">
        <v>1</v>
      </c>
      <c r="C12" s="12">
        <v>604263416079.46533</v>
      </c>
      <c r="D12" s="12">
        <v>604263416079.46533</v>
      </c>
      <c r="E12" s="12">
        <v>65.566359290052901</v>
      </c>
      <c r="F12" s="12">
        <v>5.7572022681134022E-15</v>
      </c>
    </row>
    <row r="13" spans="1:11" x14ac:dyDescent="0.45">
      <c r="A13" s="12" t="s">
        <v>143</v>
      </c>
      <c r="B13" s="12">
        <v>433</v>
      </c>
      <c r="C13" s="12">
        <v>3990553417872.981</v>
      </c>
      <c r="D13" s="12">
        <v>9216058701.7851753</v>
      </c>
      <c r="E13" s="12"/>
      <c r="F13" s="12"/>
    </row>
    <row r="14" spans="1:11" ht="16.3" thickBot="1" x14ac:dyDescent="0.5">
      <c r="A14" s="13" t="s">
        <v>144</v>
      </c>
      <c r="B14" s="13">
        <v>434</v>
      </c>
      <c r="C14" s="13">
        <v>4594816833952.4463</v>
      </c>
      <c r="D14" s="13"/>
      <c r="E14" s="13"/>
      <c r="F14" s="13"/>
    </row>
    <row r="15" spans="1:11" ht="16.3" thickBot="1" x14ac:dyDescent="0.5"/>
    <row r="16" spans="1:11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174</v>
      </c>
      <c r="I16" s="14" t="s">
        <v>175</v>
      </c>
      <c r="K16">
        <f>(B18+'Regression 2020 (program)'!B18)/2</f>
        <v>74344.338424168614</v>
      </c>
    </row>
    <row r="17" spans="1:9" x14ac:dyDescent="0.45">
      <c r="A17" s="12" t="s">
        <v>152</v>
      </c>
      <c r="B17" s="12">
        <v>400322.87447698758</v>
      </c>
      <c r="C17" s="12">
        <v>6209.7435591359981</v>
      </c>
      <c r="D17" s="12">
        <v>64.466893143762462</v>
      </c>
      <c r="E17" s="12">
        <v>4.3947708508122735E-224</v>
      </c>
      <c r="F17" s="12">
        <v>388117.88583143399</v>
      </c>
      <c r="G17" s="12">
        <v>412527.86312254117</v>
      </c>
      <c r="H17" s="12">
        <v>388117.88583143399</v>
      </c>
      <c r="I17" s="12">
        <v>412527.86312254117</v>
      </c>
    </row>
    <row r="18" spans="1:9" ht="16.3" thickBot="1" x14ac:dyDescent="0.5">
      <c r="A18" s="13" t="s">
        <v>176</v>
      </c>
      <c r="B18" s="13">
        <v>74908.446951583668</v>
      </c>
      <c r="C18" s="13">
        <v>9251.0336034629017</v>
      </c>
      <c r="D18" s="13">
        <v>8.0973056809072119</v>
      </c>
      <c r="E18" s="13">
        <v>5.7572022681150249E-15</v>
      </c>
      <c r="F18" s="13">
        <v>56725.931197968675</v>
      </c>
      <c r="G18" s="13">
        <v>93090.962705198661</v>
      </c>
      <c r="H18" s="13">
        <v>56725.931197968675</v>
      </c>
      <c r="I18" s="13">
        <v>93090.962705198661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24"/>
  <sheetViews>
    <sheetView workbookViewId="0">
      <selection activeCell="C21" sqref="C21"/>
    </sheetView>
  </sheetViews>
  <sheetFormatPr defaultColWidth="8.85546875" defaultRowHeight="15.9" x14ac:dyDescent="0.45"/>
  <cols>
    <col min="1" max="1" width="17.85546875" bestFit="1" customWidth="1"/>
    <col min="2" max="2" width="9" bestFit="1" customWidth="1"/>
    <col min="3" max="4" width="12.140625" bestFit="1" customWidth="1"/>
    <col min="5" max="9" width="9" bestFit="1" customWidth="1"/>
  </cols>
  <sheetData>
    <row r="1" spans="1:9" x14ac:dyDescent="0.45">
      <c r="A1" t="s">
        <v>129</v>
      </c>
    </row>
    <row r="2" spans="1:9" ht="16.3" thickBot="1" x14ac:dyDescent="0.5"/>
    <row r="3" spans="1:9" x14ac:dyDescent="0.45">
      <c r="A3" s="15" t="s">
        <v>130</v>
      </c>
      <c r="B3" s="15"/>
    </row>
    <row r="4" spans="1:9" x14ac:dyDescent="0.45">
      <c r="A4" s="12" t="s">
        <v>131</v>
      </c>
      <c r="B4" s="12">
        <v>0.40677315421190091</v>
      </c>
    </row>
    <row r="5" spans="1:9" x14ac:dyDescent="0.45">
      <c r="A5" s="12" t="s">
        <v>132</v>
      </c>
      <c r="B5" s="12">
        <v>0.16546439898749893</v>
      </c>
    </row>
    <row r="6" spans="1:9" x14ac:dyDescent="0.45">
      <c r="A6" s="12" t="s">
        <v>133</v>
      </c>
      <c r="B6" s="12">
        <v>0.16318424707216422</v>
      </c>
    </row>
    <row r="7" spans="1:9" x14ac:dyDescent="0.45">
      <c r="A7" s="12" t="s">
        <v>134</v>
      </c>
      <c r="B7" s="12">
        <v>82530.872400678534</v>
      </c>
    </row>
    <row r="8" spans="1:9" ht="16.3" thickBot="1" x14ac:dyDescent="0.5">
      <c r="A8" s="13" t="s">
        <v>135</v>
      </c>
      <c r="B8" s="13">
        <v>368</v>
      </c>
    </row>
    <row r="10" spans="1:9" ht="16.3" thickBot="1" x14ac:dyDescent="0.5">
      <c r="A10" t="s">
        <v>136</v>
      </c>
    </row>
    <row r="11" spans="1:9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</row>
    <row r="12" spans="1:9" x14ac:dyDescent="0.45">
      <c r="A12" s="12" t="s">
        <v>141</v>
      </c>
      <c r="B12" s="12">
        <v>1</v>
      </c>
      <c r="C12" s="12">
        <v>494280702292.62939</v>
      </c>
      <c r="D12" s="12">
        <v>494280702292.62939</v>
      </c>
      <c r="E12" s="12">
        <v>72.567269695804669</v>
      </c>
      <c r="F12" s="12">
        <v>4.2579399967410798E-16</v>
      </c>
    </row>
    <row r="13" spans="1:9" x14ac:dyDescent="0.45">
      <c r="A13" s="12" t="s">
        <v>143</v>
      </c>
      <c r="B13" s="12">
        <v>366</v>
      </c>
      <c r="C13" s="12">
        <v>2492952233113.4517</v>
      </c>
      <c r="D13" s="12">
        <v>6811344899.2170811</v>
      </c>
      <c r="E13" s="12"/>
      <c r="F13" s="12"/>
    </row>
    <row r="14" spans="1:9" ht="16.3" thickBot="1" x14ac:dyDescent="0.5">
      <c r="A14" s="13" t="s">
        <v>144</v>
      </c>
      <c r="B14" s="13">
        <v>367</v>
      </c>
      <c r="C14" s="13">
        <v>2987232935406.0811</v>
      </c>
      <c r="D14" s="13"/>
      <c r="E14" s="13"/>
      <c r="F14" s="13"/>
    </row>
    <row r="15" spans="1:9" ht="16.3" thickBot="1" x14ac:dyDescent="0.5"/>
    <row r="16" spans="1:9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174</v>
      </c>
      <c r="I16" s="14" t="s">
        <v>175</v>
      </c>
    </row>
    <row r="17" spans="1:9" x14ac:dyDescent="0.45">
      <c r="A17" s="12" t="s">
        <v>152</v>
      </c>
      <c r="B17" s="12">
        <v>410579.27317073144</v>
      </c>
      <c r="C17" s="12">
        <v>5764.2061620927161</v>
      </c>
      <c r="D17" s="12">
        <v>71.229109720404097</v>
      </c>
      <c r="E17" s="12">
        <v>1.3913317755502373E-216</v>
      </c>
      <c r="F17" s="12">
        <v>399244.15357144049</v>
      </c>
      <c r="G17" s="12">
        <v>421914.39277002239</v>
      </c>
      <c r="H17" s="12">
        <v>399244.15357144049</v>
      </c>
      <c r="I17" s="12">
        <v>421914.39277002239</v>
      </c>
    </row>
    <row r="18" spans="1:9" ht="16.3" thickBot="1" x14ac:dyDescent="0.5">
      <c r="A18" s="13" t="s">
        <v>176</v>
      </c>
      <c r="B18" s="13">
        <v>73780.229896753546</v>
      </c>
      <c r="C18" s="13">
        <v>8661.031387706942</v>
      </c>
      <c r="D18" s="13">
        <v>8.5186424796328204</v>
      </c>
      <c r="E18" s="13">
        <v>4.2579399967407717E-16</v>
      </c>
      <c r="F18" s="13">
        <v>56748.599890440812</v>
      </c>
      <c r="G18" s="13">
        <v>90811.859903066274</v>
      </c>
      <c r="H18" s="13">
        <v>56748.599890440812</v>
      </c>
      <c r="I18" s="13">
        <v>90811.859903066274</v>
      </c>
    </row>
    <row r="20" spans="1:9" x14ac:dyDescent="0.45">
      <c r="B20">
        <f>B18/(B17+B18)</f>
        <v>0.15232534807203704</v>
      </c>
    </row>
    <row r="23" spans="1:9" x14ac:dyDescent="0.45">
      <c r="B23">
        <f>B18+'Regression 2019 (program)'!B18+'Regression 2018 (program)'!B18+'Regression 2017 (program)'!B18+'Regression 2016 (program)'!B18</f>
        <v>153100.9176095594</v>
      </c>
    </row>
    <row r="24" spans="1:9" x14ac:dyDescent="0.45">
      <c r="B24">
        <f>B23/5</f>
        <v>30620.18352191188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559"/>
  <sheetViews>
    <sheetView topLeftCell="A97" workbookViewId="0"/>
  </sheetViews>
  <sheetFormatPr defaultColWidth="8.85546875" defaultRowHeight="15.9" x14ac:dyDescent="0.45"/>
  <cols>
    <col min="1" max="1" width="16.85546875" customWidth="1"/>
    <col min="4" max="4" width="14.640625" customWidth="1"/>
  </cols>
  <sheetData>
    <row r="1" spans="1:4" x14ac:dyDescent="0.45">
      <c r="A1" s="3" t="s">
        <v>177</v>
      </c>
      <c r="B1" s="3" t="s">
        <v>79</v>
      </c>
      <c r="C1" s="3" t="s">
        <v>80</v>
      </c>
      <c r="D1" s="3" t="s">
        <v>178</v>
      </c>
    </row>
    <row r="2" spans="1:4" x14ac:dyDescent="0.45">
      <c r="A2" t="s">
        <v>7</v>
      </c>
      <c r="B2" s="11">
        <v>350000</v>
      </c>
      <c r="C2" t="s">
        <v>10</v>
      </c>
      <c r="D2">
        <f>IF(C2="Bachelor",0,1)</f>
        <v>0</v>
      </c>
    </row>
    <row r="3" spans="1:4" x14ac:dyDescent="0.45">
      <c r="A3" t="s">
        <v>7</v>
      </c>
      <c r="B3">
        <v>400000</v>
      </c>
      <c r="C3" t="s">
        <v>10</v>
      </c>
      <c r="D3">
        <f t="shared" ref="D3:D66" si="0">IF(C3="Bachelor",0,1)</f>
        <v>0</v>
      </c>
    </row>
    <row r="4" spans="1:4" x14ac:dyDescent="0.45">
      <c r="A4" t="s">
        <v>7</v>
      </c>
      <c r="B4">
        <v>400000</v>
      </c>
      <c r="C4" t="s">
        <v>10</v>
      </c>
      <c r="D4">
        <f t="shared" si="0"/>
        <v>0</v>
      </c>
    </row>
    <row r="5" spans="1:4" x14ac:dyDescent="0.45">
      <c r="A5" t="s">
        <v>7</v>
      </c>
      <c r="B5">
        <v>400000</v>
      </c>
      <c r="C5" t="s">
        <v>10</v>
      </c>
      <c r="D5">
        <f t="shared" si="0"/>
        <v>0</v>
      </c>
    </row>
    <row r="6" spans="1:4" x14ac:dyDescent="0.45">
      <c r="A6" t="s">
        <v>7</v>
      </c>
      <c r="B6">
        <v>420000</v>
      </c>
      <c r="C6" t="s">
        <v>10</v>
      </c>
      <c r="D6">
        <f t="shared" si="0"/>
        <v>0</v>
      </c>
    </row>
    <row r="7" spans="1:4" x14ac:dyDescent="0.45">
      <c r="A7" t="s">
        <v>7</v>
      </c>
      <c r="B7">
        <v>425000</v>
      </c>
      <c r="C7" t="s">
        <v>10</v>
      </c>
      <c r="D7">
        <f t="shared" si="0"/>
        <v>0</v>
      </c>
    </row>
    <row r="8" spans="1:4" x14ac:dyDescent="0.45">
      <c r="A8" t="s">
        <v>7</v>
      </c>
      <c r="B8">
        <v>430000</v>
      </c>
      <c r="C8" t="s">
        <v>10</v>
      </c>
      <c r="D8">
        <f t="shared" si="0"/>
        <v>0</v>
      </c>
    </row>
    <row r="9" spans="1:4" x14ac:dyDescent="0.45">
      <c r="A9" t="s">
        <v>7</v>
      </c>
      <c r="B9">
        <v>425000</v>
      </c>
      <c r="C9" t="s">
        <v>10</v>
      </c>
      <c r="D9">
        <f t="shared" si="0"/>
        <v>0</v>
      </c>
    </row>
    <row r="10" spans="1:4" x14ac:dyDescent="0.45">
      <c r="A10" t="s">
        <v>7</v>
      </c>
      <c r="B10">
        <v>425000</v>
      </c>
      <c r="C10" t="s">
        <v>10</v>
      </c>
      <c r="D10">
        <f t="shared" si="0"/>
        <v>0</v>
      </c>
    </row>
    <row r="11" spans="1:4" x14ac:dyDescent="0.45">
      <c r="A11" t="s">
        <v>7</v>
      </c>
      <c r="B11">
        <v>425000</v>
      </c>
      <c r="C11" t="s">
        <v>10</v>
      </c>
      <c r="D11">
        <f t="shared" si="0"/>
        <v>0</v>
      </c>
    </row>
    <row r="12" spans="1:4" x14ac:dyDescent="0.45">
      <c r="A12" t="s">
        <v>7</v>
      </c>
      <c r="B12">
        <v>440000</v>
      </c>
      <c r="C12" t="s">
        <v>10</v>
      </c>
      <c r="D12">
        <f t="shared" si="0"/>
        <v>0</v>
      </c>
    </row>
    <row r="13" spans="1:4" x14ac:dyDescent="0.45">
      <c r="A13" t="s">
        <v>7</v>
      </c>
      <c r="B13">
        <v>385000</v>
      </c>
      <c r="C13" t="s">
        <v>10</v>
      </c>
      <c r="D13">
        <f t="shared" si="0"/>
        <v>0</v>
      </c>
    </row>
    <row r="14" spans="1:4" x14ac:dyDescent="0.45">
      <c r="A14" t="s">
        <v>7</v>
      </c>
      <c r="B14">
        <v>425000</v>
      </c>
      <c r="C14" t="s">
        <v>10</v>
      </c>
      <c r="D14">
        <f t="shared" si="0"/>
        <v>0</v>
      </c>
    </row>
    <row r="15" spans="1:4" x14ac:dyDescent="0.45">
      <c r="A15" t="s">
        <v>7</v>
      </c>
      <c r="B15">
        <v>510000</v>
      </c>
      <c r="C15" t="s">
        <v>10</v>
      </c>
      <c r="D15">
        <f t="shared" si="0"/>
        <v>0</v>
      </c>
    </row>
    <row r="16" spans="1:4" x14ac:dyDescent="0.45">
      <c r="A16" t="s">
        <v>7</v>
      </c>
      <c r="B16">
        <v>415000</v>
      </c>
      <c r="C16" t="s">
        <v>10</v>
      </c>
      <c r="D16">
        <f t="shared" si="0"/>
        <v>0</v>
      </c>
    </row>
    <row r="17" spans="1:4" x14ac:dyDescent="0.45">
      <c r="A17" t="s">
        <v>7</v>
      </c>
      <c r="B17">
        <v>450000</v>
      </c>
      <c r="C17" t="s">
        <v>10</v>
      </c>
      <c r="D17">
        <f t="shared" si="0"/>
        <v>0</v>
      </c>
    </row>
    <row r="18" spans="1:4" x14ac:dyDescent="0.45">
      <c r="A18" t="s">
        <v>7</v>
      </c>
      <c r="B18">
        <v>550000</v>
      </c>
      <c r="C18" t="s">
        <v>10</v>
      </c>
      <c r="D18">
        <f t="shared" si="0"/>
        <v>0</v>
      </c>
    </row>
    <row r="19" spans="1:4" x14ac:dyDescent="0.45">
      <c r="A19" t="s">
        <v>7</v>
      </c>
      <c r="B19">
        <v>440000</v>
      </c>
      <c r="C19" t="s">
        <v>10</v>
      </c>
      <c r="D19">
        <f t="shared" si="0"/>
        <v>0</v>
      </c>
    </row>
    <row r="20" spans="1:4" x14ac:dyDescent="0.45">
      <c r="A20" t="s">
        <v>7</v>
      </c>
      <c r="B20">
        <v>570000</v>
      </c>
      <c r="C20" t="s">
        <v>10</v>
      </c>
      <c r="D20">
        <f t="shared" si="0"/>
        <v>0</v>
      </c>
    </row>
    <row r="21" spans="1:4" x14ac:dyDescent="0.45">
      <c r="A21" t="s">
        <v>7</v>
      </c>
      <c r="B21">
        <v>277000</v>
      </c>
      <c r="C21" t="s">
        <v>10</v>
      </c>
      <c r="D21">
        <f t="shared" si="0"/>
        <v>0</v>
      </c>
    </row>
    <row r="22" spans="1:4" x14ac:dyDescent="0.45">
      <c r="A22" t="s">
        <v>7</v>
      </c>
      <c r="B22">
        <v>330000</v>
      </c>
      <c r="C22" t="s">
        <v>10</v>
      </c>
      <c r="D22">
        <f t="shared" si="0"/>
        <v>0</v>
      </c>
    </row>
    <row r="23" spans="1:4" x14ac:dyDescent="0.45">
      <c r="A23" t="s">
        <v>7</v>
      </c>
      <c r="B23">
        <v>430000</v>
      </c>
      <c r="C23" t="s">
        <v>10</v>
      </c>
      <c r="D23">
        <f t="shared" si="0"/>
        <v>0</v>
      </c>
    </row>
    <row r="24" spans="1:4" x14ac:dyDescent="0.45">
      <c r="A24" t="s">
        <v>7</v>
      </c>
      <c r="B24">
        <v>320000</v>
      </c>
      <c r="C24" t="s">
        <v>10</v>
      </c>
      <c r="D24">
        <f t="shared" si="0"/>
        <v>0</v>
      </c>
    </row>
    <row r="25" spans="1:4" x14ac:dyDescent="0.45">
      <c r="A25" t="s">
        <v>7</v>
      </c>
      <c r="B25">
        <v>400000</v>
      </c>
      <c r="C25" t="s">
        <v>10</v>
      </c>
      <c r="D25">
        <f t="shared" si="0"/>
        <v>0</v>
      </c>
    </row>
    <row r="26" spans="1:4" x14ac:dyDescent="0.45">
      <c r="A26" t="s">
        <v>7</v>
      </c>
      <c r="B26">
        <v>320000</v>
      </c>
      <c r="C26" t="s">
        <v>10</v>
      </c>
      <c r="D26">
        <f t="shared" si="0"/>
        <v>0</v>
      </c>
    </row>
    <row r="27" spans="1:4" x14ac:dyDescent="0.45">
      <c r="A27" t="s">
        <v>7</v>
      </c>
      <c r="B27">
        <v>300000</v>
      </c>
      <c r="C27" t="s">
        <v>10</v>
      </c>
      <c r="D27">
        <f t="shared" si="0"/>
        <v>0</v>
      </c>
    </row>
    <row r="28" spans="1:4" x14ac:dyDescent="0.45">
      <c r="A28" t="s">
        <v>7</v>
      </c>
      <c r="B28">
        <v>360000</v>
      </c>
      <c r="C28" t="s">
        <v>10</v>
      </c>
      <c r="D28">
        <f t="shared" si="0"/>
        <v>0</v>
      </c>
    </row>
    <row r="29" spans="1:4" x14ac:dyDescent="0.45">
      <c r="A29" t="s">
        <v>7</v>
      </c>
      <c r="B29">
        <v>420000</v>
      </c>
      <c r="C29" t="s">
        <v>10</v>
      </c>
      <c r="D29">
        <f t="shared" si="0"/>
        <v>0</v>
      </c>
    </row>
    <row r="30" spans="1:4" x14ac:dyDescent="0.45">
      <c r="A30" t="s">
        <v>7</v>
      </c>
      <c r="B30">
        <v>360000</v>
      </c>
      <c r="C30" t="s">
        <v>10</v>
      </c>
      <c r="D30">
        <f t="shared" si="0"/>
        <v>0</v>
      </c>
    </row>
    <row r="31" spans="1:4" x14ac:dyDescent="0.45">
      <c r="A31" t="s">
        <v>7</v>
      </c>
      <c r="B31">
        <v>180000</v>
      </c>
      <c r="C31" t="s">
        <v>10</v>
      </c>
      <c r="D31">
        <f t="shared" si="0"/>
        <v>0</v>
      </c>
    </row>
    <row r="32" spans="1:4" x14ac:dyDescent="0.45">
      <c r="A32" t="s">
        <v>7</v>
      </c>
      <c r="B32">
        <v>370000</v>
      </c>
      <c r="C32" t="s">
        <v>10</v>
      </c>
      <c r="D32">
        <f t="shared" si="0"/>
        <v>0</v>
      </c>
    </row>
    <row r="33" spans="1:4" x14ac:dyDescent="0.45">
      <c r="A33" t="s">
        <v>7</v>
      </c>
      <c r="B33">
        <v>340000</v>
      </c>
      <c r="C33" t="s">
        <v>10</v>
      </c>
      <c r="D33">
        <f t="shared" si="0"/>
        <v>0</v>
      </c>
    </row>
    <row r="34" spans="1:4" x14ac:dyDescent="0.45">
      <c r="A34" t="s">
        <v>7</v>
      </c>
      <c r="B34">
        <v>340000</v>
      </c>
      <c r="C34" t="s">
        <v>10</v>
      </c>
      <c r="D34">
        <f t="shared" si="0"/>
        <v>0</v>
      </c>
    </row>
    <row r="35" spans="1:4" x14ac:dyDescent="0.45">
      <c r="A35" t="s">
        <v>7</v>
      </c>
      <c r="B35">
        <v>240000</v>
      </c>
      <c r="C35" t="s">
        <v>10</v>
      </c>
      <c r="D35">
        <f t="shared" si="0"/>
        <v>0</v>
      </c>
    </row>
    <row r="36" spans="1:4" x14ac:dyDescent="0.45">
      <c r="A36" t="s">
        <v>7</v>
      </c>
      <c r="B36">
        <v>250000</v>
      </c>
      <c r="C36" t="s">
        <v>10</v>
      </c>
      <c r="D36">
        <f t="shared" si="0"/>
        <v>0</v>
      </c>
    </row>
    <row r="37" spans="1:4" x14ac:dyDescent="0.45">
      <c r="A37" t="s">
        <v>7</v>
      </c>
      <c r="B37">
        <v>350000</v>
      </c>
      <c r="C37" t="s">
        <v>10</v>
      </c>
      <c r="D37">
        <f t="shared" si="0"/>
        <v>0</v>
      </c>
    </row>
    <row r="38" spans="1:4" x14ac:dyDescent="0.45">
      <c r="A38" t="s">
        <v>7</v>
      </c>
      <c r="B38">
        <v>400000</v>
      </c>
      <c r="C38" t="s">
        <v>10</v>
      </c>
      <c r="D38">
        <f t="shared" si="0"/>
        <v>0</v>
      </c>
    </row>
    <row r="39" spans="1:4" x14ac:dyDescent="0.45">
      <c r="A39" t="s">
        <v>7</v>
      </c>
      <c r="B39">
        <v>400000</v>
      </c>
      <c r="C39" t="s">
        <v>10</v>
      </c>
      <c r="D39">
        <f t="shared" si="0"/>
        <v>0</v>
      </c>
    </row>
    <row r="40" spans="1:4" x14ac:dyDescent="0.45">
      <c r="A40" t="s">
        <v>7</v>
      </c>
      <c r="B40">
        <v>400000</v>
      </c>
      <c r="C40" t="s">
        <v>10</v>
      </c>
      <c r="D40">
        <f t="shared" si="0"/>
        <v>0</v>
      </c>
    </row>
    <row r="41" spans="1:4" x14ac:dyDescent="0.45">
      <c r="A41" t="s">
        <v>7</v>
      </c>
      <c r="B41">
        <v>250000</v>
      </c>
      <c r="C41" t="s">
        <v>10</v>
      </c>
      <c r="D41">
        <f t="shared" si="0"/>
        <v>0</v>
      </c>
    </row>
    <row r="42" spans="1:4" x14ac:dyDescent="0.45">
      <c r="A42" t="s">
        <v>7</v>
      </c>
      <c r="B42">
        <v>400000</v>
      </c>
      <c r="C42" t="s">
        <v>10</v>
      </c>
      <c r="D42">
        <f t="shared" si="0"/>
        <v>0</v>
      </c>
    </row>
    <row r="43" spans="1:4" x14ac:dyDescent="0.45">
      <c r="A43" t="s">
        <v>7</v>
      </c>
      <c r="B43">
        <v>400000</v>
      </c>
      <c r="C43" t="s">
        <v>10</v>
      </c>
      <c r="D43">
        <f t="shared" si="0"/>
        <v>0</v>
      </c>
    </row>
    <row r="44" spans="1:4" x14ac:dyDescent="0.45">
      <c r="A44" t="s">
        <v>7</v>
      </c>
      <c r="B44">
        <v>450000</v>
      </c>
      <c r="C44" t="s">
        <v>10</v>
      </c>
      <c r="D44">
        <f t="shared" si="0"/>
        <v>0</v>
      </c>
    </row>
    <row r="45" spans="1:4" x14ac:dyDescent="0.45">
      <c r="A45" t="s">
        <v>7</v>
      </c>
      <c r="B45">
        <v>205300</v>
      </c>
      <c r="C45" t="s">
        <v>10</v>
      </c>
      <c r="D45">
        <f t="shared" si="0"/>
        <v>0</v>
      </c>
    </row>
    <row r="46" spans="1:4" x14ac:dyDescent="0.45">
      <c r="A46" t="s">
        <v>7</v>
      </c>
      <c r="B46">
        <v>350000</v>
      </c>
      <c r="C46" t="s">
        <v>10</v>
      </c>
      <c r="D46">
        <f t="shared" si="0"/>
        <v>0</v>
      </c>
    </row>
    <row r="47" spans="1:4" x14ac:dyDescent="0.45">
      <c r="A47" t="s">
        <v>7</v>
      </c>
      <c r="B47">
        <v>450000</v>
      </c>
      <c r="C47" t="s">
        <v>10</v>
      </c>
      <c r="D47">
        <f t="shared" si="0"/>
        <v>0</v>
      </c>
    </row>
    <row r="48" spans="1:4" x14ac:dyDescent="0.45">
      <c r="A48" t="s">
        <v>7</v>
      </c>
      <c r="B48">
        <v>370000</v>
      </c>
      <c r="C48" t="s">
        <v>10</v>
      </c>
      <c r="D48">
        <f t="shared" si="0"/>
        <v>0</v>
      </c>
    </row>
    <row r="49" spans="1:4" x14ac:dyDescent="0.45">
      <c r="A49" t="s">
        <v>7</v>
      </c>
      <c r="B49">
        <v>365000</v>
      </c>
      <c r="C49" t="s">
        <v>10</v>
      </c>
      <c r="D49">
        <f t="shared" si="0"/>
        <v>0</v>
      </c>
    </row>
    <row r="50" spans="1:4" x14ac:dyDescent="0.45">
      <c r="A50" t="s">
        <v>7</v>
      </c>
      <c r="B50">
        <v>375000</v>
      </c>
      <c r="C50" t="s">
        <v>10</v>
      </c>
      <c r="D50">
        <f t="shared" si="0"/>
        <v>0</v>
      </c>
    </row>
    <row r="51" spans="1:4" x14ac:dyDescent="0.45">
      <c r="A51" t="s">
        <v>7</v>
      </c>
      <c r="B51">
        <v>360000</v>
      </c>
      <c r="C51" t="s">
        <v>10</v>
      </c>
      <c r="D51">
        <f t="shared" si="0"/>
        <v>0</v>
      </c>
    </row>
    <row r="52" spans="1:4" x14ac:dyDescent="0.45">
      <c r="A52" t="s">
        <v>7</v>
      </c>
      <c r="B52">
        <v>360000</v>
      </c>
      <c r="C52" t="s">
        <v>10</v>
      </c>
      <c r="D52">
        <f t="shared" si="0"/>
        <v>0</v>
      </c>
    </row>
    <row r="53" spans="1:4" x14ac:dyDescent="0.45">
      <c r="A53" t="s">
        <v>7</v>
      </c>
      <c r="B53">
        <v>340000</v>
      </c>
      <c r="C53" t="s">
        <v>10</v>
      </c>
      <c r="D53">
        <f t="shared" si="0"/>
        <v>0</v>
      </c>
    </row>
    <row r="54" spans="1:4" x14ac:dyDescent="0.45">
      <c r="A54" t="s">
        <v>7</v>
      </c>
      <c r="B54">
        <v>428000</v>
      </c>
      <c r="C54" t="s">
        <v>10</v>
      </c>
      <c r="D54">
        <f t="shared" si="0"/>
        <v>0</v>
      </c>
    </row>
    <row r="55" spans="1:4" x14ac:dyDescent="0.45">
      <c r="A55" t="s">
        <v>7</v>
      </c>
      <c r="B55">
        <v>520000</v>
      </c>
      <c r="C55" t="s">
        <v>10</v>
      </c>
      <c r="D55">
        <f t="shared" si="0"/>
        <v>0</v>
      </c>
    </row>
    <row r="56" spans="1:4" x14ac:dyDescent="0.45">
      <c r="A56" t="s">
        <v>7</v>
      </c>
      <c r="B56">
        <v>470000</v>
      </c>
      <c r="C56" t="s">
        <v>10</v>
      </c>
      <c r="D56">
        <f t="shared" si="0"/>
        <v>0</v>
      </c>
    </row>
    <row r="57" spans="1:4" x14ac:dyDescent="0.45">
      <c r="A57" t="s">
        <v>7</v>
      </c>
      <c r="B57">
        <v>375000</v>
      </c>
      <c r="C57" t="s">
        <v>10</v>
      </c>
      <c r="D57">
        <f t="shared" si="0"/>
        <v>0</v>
      </c>
    </row>
    <row r="58" spans="1:4" x14ac:dyDescent="0.45">
      <c r="A58" t="s">
        <v>7</v>
      </c>
      <c r="B58">
        <v>450000</v>
      </c>
      <c r="C58" t="s">
        <v>10</v>
      </c>
      <c r="D58">
        <f t="shared" si="0"/>
        <v>0</v>
      </c>
    </row>
    <row r="59" spans="1:4" x14ac:dyDescent="0.45">
      <c r="A59" t="s">
        <v>7</v>
      </c>
      <c r="B59">
        <v>436330</v>
      </c>
      <c r="C59" t="s">
        <v>10</v>
      </c>
      <c r="D59">
        <f t="shared" si="0"/>
        <v>0</v>
      </c>
    </row>
    <row r="60" spans="1:4" x14ac:dyDescent="0.45">
      <c r="A60" t="s">
        <v>7</v>
      </c>
      <c r="B60">
        <v>417000</v>
      </c>
      <c r="C60" t="s">
        <v>10</v>
      </c>
      <c r="D60">
        <f t="shared" si="0"/>
        <v>0</v>
      </c>
    </row>
    <row r="61" spans="1:4" x14ac:dyDescent="0.45">
      <c r="A61" t="s">
        <v>7</v>
      </c>
      <c r="B61">
        <v>350000</v>
      </c>
      <c r="C61" t="s">
        <v>10</v>
      </c>
      <c r="D61">
        <f t="shared" si="0"/>
        <v>0</v>
      </c>
    </row>
    <row r="62" spans="1:4" x14ac:dyDescent="0.45">
      <c r="A62" t="s">
        <v>7</v>
      </c>
      <c r="B62">
        <v>350000</v>
      </c>
      <c r="C62" t="s">
        <v>10</v>
      </c>
      <c r="D62">
        <f t="shared" si="0"/>
        <v>0</v>
      </c>
    </row>
    <row r="63" spans="1:4" x14ac:dyDescent="0.45">
      <c r="A63" t="s">
        <v>7</v>
      </c>
      <c r="B63">
        <v>400000</v>
      </c>
      <c r="C63" t="s">
        <v>10</v>
      </c>
      <c r="D63">
        <f t="shared" si="0"/>
        <v>0</v>
      </c>
    </row>
    <row r="64" spans="1:4" x14ac:dyDescent="0.45">
      <c r="A64" t="s">
        <v>7</v>
      </c>
      <c r="B64">
        <v>430500</v>
      </c>
      <c r="C64" t="s">
        <v>10</v>
      </c>
      <c r="D64">
        <f t="shared" si="0"/>
        <v>0</v>
      </c>
    </row>
    <row r="65" spans="1:4" x14ac:dyDescent="0.45">
      <c r="A65" t="s">
        <v>7</v>
      </c>
      <c r="B65">
        <v>439000</v>
      </c>
      <c r="C65" t="s">
        <v>10</v>
      </c>
      <c r="D65">
        <f t="shared" si="0"/>
        <v>0</v>
      </c>
    </row>
    <row r="66" spans="1:4" x14ac:dyDescent="0.45">
      <c r="A66" t="s">
        <v>7</v>
      </c>
      <c r="B66">
        <v>450000</v>
      </c>
      <c r="C66" t="s">
        <v>10</v>
      </c>
      <c r="D66">
        <f t="shared" si="0"/>
        <v>0</v>
      </c>
    </row>
    <row r="67" spans="1:4" x14ac:dyDescent="0.45">
      <c r="A67" t="s">
        <v>7</v>
      </c>
      <c r="B67">
        <v>367000</v>
      </c>
      <c r="C67" t="s">
        <v>10</v>
      </c>
      <c r="D67">
        <f t="shared" ref="D67:D130" si="1">IF(C67="Bachelor",0,1)</f>
        <v>0</v>
      </c>
    </row>
    <row r="68" spans="1:4" x14ac:dyDescent="0.45">
      <c r="A68" t="s">
        <v>7</v>
      </c>
      <c r="B68">
        <v>432000</v>
      </c>
      <c r="C68" t="s">
        <v>10</v>
      </c>
      <c r="D68">
        <f t="shared" si="1"/>
        <v>0</v>
      </c>
    </row>
    <row r="69" spans="1:4" x14ac:dyDescent="0.45">
      <c r="A69" t="s">
        <v>7</v>
      </c>
      <c r="B69">
        <v>405000</v>
      </c>
      <c r="C69" t="s">
        <v>10</v>
      </c>
      <c r="D69">
        <f t="shared" si="1"/>
        <v>0</v>
      </c>
    </row>
    <row r="70" spans="1:4" x14ac:dyDescent="0.45">
      <c r="A70" t="s">
        <v>7</v>
      </c>
      <c r="B70">
        <v>120000</v>
      </c>
      <c r="C70" t="s">
        <v>10</v>
      </c>
      <c r="D70">
        <f t="shared" si="1"/>
        <v>0</v>
      </c>
    </row>
    <row r="71" spans="1:4" x14ac:dyDescent="0.45">
      <c r="A71" t="s">
        <v>7</v>
      </c>
      <c r="B71">
        <v>430000</v>
      </c>
      <c r="C71" t="s">
        <v>10</v>
      </c>
      <c r="D71">
        <f t="shared" si="1"/>
        <v>0</v>
      </c>
    </row>
    <row r="72" spans="1:4" x14ac:dyDescent="0.45">
      <c r="A72" t="s">
        <v>7</v>
      </c>
      <c r="B72">
        <v>436000</v>
      </c>
      <c r="C72" t="s">
        <v>10</v>
      </c>
      <c r="D72">
        <f t="shared" si="1"/>
        <v>0</v>
      </c>
    </row>
    <row r="73" spans="1:4" x14ac:dyDescent="0.45">
      <c r="A73" t="s">
        <v>7</v>
      </c>
      <c r="B73">
        <v>260000</v>
      </c>
      <c r="C73" t="s">
        <v>10</v>
      </c>
      <c r="D73">
        <f t="shared" si="1"/>
        <v>0</v>
      </c>
    </row>
    <row r="74" spans="1:4" x14ac:dyDescent="0.45">
      <c r="A74" t="s">
        <v>7</v>
      </c>
      <c r="B74">
        <v>288000</v>
      </c>
      <c r="C74" t="s">
        <v>10</v>
      </c>
      <c r="D74">
        <f t="shared" si="1"/>
        <v>0</v>
      </c>
    </row>
    <row r="75" spans="1:4" x14ac:dyDescent="0.45">
      <c r="A75" t="s">
        <v>7</v>
      </c>
      <c r="B75">
        <v>420000</v>
      </c>
      <c r="C75" t="s">
        <v>10</v>
      </c>
      <c r="D75">
        <f t="shared" si="1"/>
        <v>0</v>
      </c>
    </row>
    <row r="76" spans="1:4" x14ac:dyDescent="0.45">
      <c r="A76" t="s">
        <v>7</v>
      </c>
      <c r="B76">
        <v>480000</v>
      </c>
      <c r="C76" t="s">
        <v>10</v>
      </c>
      <c r="D76">
        <f t="shared" si="1"/>
        <v>0</v>
      </c>
    </row>
    <row r="77" spans="1:4" x14ac:dyDescent="0.45">
      <c r="A77" t="s">
        <v>7</v>
      </c>
      <c r="B77">
        <v>500000</v>
      </c>
      <c r="C77" t="s">
        <v>10</v>
      </c>
      <c r="D77">
        <f t="shared" si="1"/>
        <v>0</v>
      </c>
    </row>
    <row r="78" spans="1:4" x14ac:dyDescent="0.45">
      <c r="A78" t="s">
        <v>7</v>
      </c>
      <c r="B78">
        <v>360000</v>
      </c>
      <c r="C78" t="s">
        <v>10</v>
      </c>
      <c r="D78">
        <f t="shared" si="1"/>
        <v>0</v>
      </c>
    </row>
    <row r="79" spans="1:4" x14ac:dyDescent="0.45">
      <c r="A79" t="s">
        <v>7</v>
      </c>
      <c r="B79">
        <v>330000</v>
      </c>
      <c r="C79" t="s">
        <v>10</v>
      </c>
      <c r="D79">
        <f t="shared" si="1"/>
        <v>0</v>
      </c>
    </row>
    <row r="80" spans="1:4" x14ac:dyDescent="0.45">
      <c r="A80" t="s">
        <v>7</v>
      </c>
      <c r="B80">
        <v>300000</v>
      </c>
      <c r="C80" t="s">
        <v>10</v>
      </c>
      <c r="D80">
        <f t="shared" si="1"/>
        <v>0</v>
      </c>
    </row>
    <row r="81" spans="1:4" x14ac:dyDescent="0.45">
      <c r="A81" t="s">
        <v>7</v>
      </c>
      <c r="B81">
        <v>384000</v>
      </c>
      <c r="C81" t="s">
        <v>10</v>
      </c>
      <c r="D81">
        <f t="shared" si="1"/>
        <v>0</v>
      </c>
    </row>
    <row r="82" spans="1:4" x14ac:dyDescent="0.45">
      <c r="A82" t="s">
        <v>7</v>
      </c>
      <c r="B82">
        <v>250000</v>
      </c>
      <c r="C82" t="s">
        <v>10</v>
      </c>
      <c r="D82">
        <f t="shared" si="1"/>
        <v>0</v>
      </c>
    </row>
    <row r="83" spans="1:4" x14ac:dyDescent="0.45">
      <c r="A83" t="s">
        <v>7</v>
      </c>
      <c r="B83">
        <v>341000</v>
      </c>
      <c r="C83" t="s">
        <v>10</v>
      </c>
      <c r="D83">
        <f t="shared" si="1"/>
        <v>0</v>
      </c>
    </row>
    <row r="84" spans="1:4" x14ac:dyDescent="0.45">
      <c r="A84" t="s">
        <v>7</v>
      </c>
      <c r="B84">
        <v>360000</v>
      </c>
      <c r="C84" t="s">
        <v>10</v>
      </c>
      <c r="D84">
        <f t="shared" si="1"/>
        <v>0</v>
      </c>
    </row>
    <row r="85" spans="1:4" x14ac:dyDescent="0.45">
      <c r="A85" t="s">
        <v>7</v>
      </c>
      <c r="B85">
        <v>350000</v>
      </c>
      <c r="C85" t="s">
        <v>10</v>
      </c>
      <c r="D85">
        <f t="shared" si="1"/>
        <v>0</v>
      </c>
    </row>
    <row r="86" spans="1:4" x14ac:dyDescent="0.45">
      <c r="A86" t="s">
        <v>7</v>
      </c>
      <c r="B86">
        <v>270000</v>
      </c>
      <c r="C86" t="s">
        <v>10</v>
      </c>
      <c r="D86">
        <f t="shared" si="1"/>
        <v>0</v>
      </c>
    </row>
    <row r="87" spans="1:4" x14ac:dyDescent="0.45">
      <c r="A87" t="s">
        <v>7</v>
      </c>
      <c r="B87">
        <v>350000</v>
      </c>
      <c r="C87" t="s">
        <v>10</v>
      </c>
      <c r="D87">
        <f t="shared" si="1"/>
        <v>0</v>
      </c>
    </row>
    <row r="88" spans="1:4" x14ac:dyDescent="0.45">
      <c r="A88" t="s">
        <v>7</v>
      </c>
      <c r="B88">
        <v>440000</v>
      </c>
      <c r="C88" t="s">
        <v>10</v>
      </c>
      <c r="D88">
        <f t="shared" si="1"/>
        <v>0</v>
      </c>
    </row>
    <row r="89" spans="1:4" x14ac:dyDescent="0.45">
      <c r="A89" t="s">
        <v>7</v>
      </c>
      <c r="B89">
        <v>318000</v>
      </c>
      <c r="C89" t="s">
        <v>10</v>
      </c>
      <c r="D89">
        <f t="shared" si="1"/>
        <v>0</v>
      </c>
    </row>
    <row r="90" spans="1:4" x14ac:dyDescent="0.45">
      <c r="A90" t="s">
        <v>7</v>
      </c>
      <c r="B90">
        <v>360000</v>
      </c>
      <c r="C90" t="s">
        <v>10</v>
      </c>
      <c r="D90">
        <f t="shared" si="1"/>
        <v>0</v>
      </c>
    </row>
    <row r="91" spans="1:4" x14ac:dyDescent="0.45">
      <c r="A91" t="s">
        <v>7</v>
      </c>
      <c r="B91">
        <v>250000</v>
      </c>
      <c r="C91" t="s">
        <v>10</v>
      </c>
      <c r="D91">
        <f t="shared" si="1"/>
        <v>0</v>
      </c>
    </row>
    <row r="92" spans="1:4" x14ac:dyDescent="0.45">
      <c r="A92" t="s">
        <v>7</v>
      </c>
      <c r="B92">
        <v>460000</v>
      </c>
      <c r="C92" t="s">
        <v>10</v>
      </c>
      <c r="D92">
        <f t="shared" si="1"/>
        <v>0</v>
      </c>
    </row>
    <row r="93" spans="1:4" x14ac:dyDescent="0.45">
      <c r="A93" t="s">
        <v>7</v>
      </c>
      <c r="B93">
        <v>250000</v>
      </c>
      <c r="C93" t="s">
        <v>10</v>
      </c>
      <c r="D93">
        <f t="shared" si="1"/>
        <v>0</v>
      </c>
    </row>
    <row r="94" spans="1:4" x14ac:dyDescent="0.45">
      <c r="A94" t="s">
        <v>7</v>
      </c>
      <c r="B94">
        <v>430000</v>
      </c>
      <c r="C94" t="s">
        <v>10</v>
      </c>
      <c r="D94">
        <f t="shared" si="1"/>
        <v>0</v>
      </c>
    </row>
    <row r="95" spans="1:4" x14ac:dyDescent="0.45">
      <c r="A95" t="s">
        <v>7</v>
      </c>
      <c r="B95">
        <v>470000</v>
      </c>
      <c r="C95" t="s">
        <v>10</v>
      </c>
      <c r="D95">
        <f t="shared" si="1"/>
        <v>0</v>
      </c>
    </row>
    <row r="96" spans="1:4" x14ac:dyDescent="0.45">
      <c r="A96" t="s">
        <v>7</v>
      </c>
      <c r="B96">
        <v>390000</v>
      </c>
      <c r="C96" t="s">
        <v>10</v>
      </c>
      <c r="D96">
        <f t="shared" si="1"/>
        <v>0</v>
      </c>
    </row>
    <row r="97" spans="1:4" x14ac:dyDescent="0.45">
      <c r="A97" t="s">
        <v>7</v>
      </c>
      <c r="B97">
        <v>525000</v>
      </c>
      <c r="C97" t="s">
        <v>10</v>
      </c>
      <c r="D97">
        <f t="shared" si="1"/>
        <v>0</v>
      </c>
    </row>
    <row r="98" spans="1:4" x14ac:dyDescent="0.45">
      <c r="A98" t="s">
        <v>7</v>
      </c>
      <c r="B98">
        <v>470000</v>
      </c>
      <c r="C98" t="s">
        <v>10</v>
      </c>
      <c r="D98">
        <f t="shared" si="1"/>
        <v>0</v>
      </c>
    </row>
    <row r="99" spans="1:4" x14ac:dyDescent="0.45">
      <c r="A99" t="s">
        <v>7</v>
      </c>
      <c r="B99">
        <v>440000</v>
      </c>
      <c r="C99" t="s">
        <v>10</v>
      </c>
      <c r="D99">
        <f t="shared" si="1"/>
        <v>0</v>
      </c>
    </row>
    <row r="100" spans="1:4" x14ac:dyDescent="0.45">
      <c r="A100" t="s">
        <v>7</v>
      </c>
      <c r="B100">
        <v>412000</v>
      </c>
      <c r="C100" t="s">
        <v>10</v>
      </c>
      <c r="D100">
        <f t="shared" si="1"/>
        <v>0</v>
      </c>
    </row>
    <row r="101" spans="1:4" x14ac:dyDescent="0.45">
      <c r="A101" t="s">
        <v>7</v>
      </c>
      <c r="B101">
        <v>505000</v>
      </c>
      <c r="C101" t="s">
        <v>10</v>
      </c>
      <c r="D101">
        <f t="shared" si="1"/>
        <v>0</v>
      </c>
    </row>
    <row r="102" spans="1:4" x14ac:dyDescent="0.45">
      <c r="A102" t="s">
        <v>7</v>
      </c>
      <c r="B102">
        <v>360000</v>
      </c>
      <c r="C102" t="s">
        <v>10</v>
      </c>
      <c r="D102">
        <f t="shared" si="1"/>
        <v>0</v>
      </c>
    </row>
    <row r="103" spans="1:4" x14ac:dyDescent="0.45">
      <c r="A103" t="s">
        <v>7</v>
      </c>
      <c r="B103">
        <v>400000</v>
      </c>
      <c r="C103" t="s">
        <v>10</v>
      </c>
      <c r="D103">
        <f t="shared" si="1"/>
        <v>0</v>
      </c>
    </row>
    <row r="104" spans="1:4" x14ac:dyDescent="0.45">
      <c r="A104" t="s">
        <v>7</v>
      </c>
      <c r="B104">
        <v>625000</v>
      </c>
      <c r="C104" t="s">
        <v>10</v>
      </c>
      <c r="D104">
        <f t="shared" si="1"/>
        <v>0</v>
      </c>
    </row>
    <row r="105" spans="1:4" x14ac:dyDescent="0.45">
      <c r="A105" t="s">
        <v>7</v>
      </c>
      <c r="B105">
        <v>390000</v>
      </c>
      <c r="C105" t="s">
        <v>10</v>
      </c>
      <c r="D105">
        <f t="shared" si="1"/>
        <v>0</v>
      </c>
    </row>
    <row r="106" spans="1:4" x14ac:dyDescent="0.45">
      <c r="A106" t="s">
        <v>7</v>
      </c>
      <c r="B106">
        <v>400000</v>
      </c>
      <c r="C106" t="s">
        <v>10</v>
      </c>
      <c r="D106">
        <f t="shared" si="1"/>
        <v>0</v>
      </c>
    </row>
    <row r="107" spans="1:4" x14ac:dyDescent="0.45">
      <c r="A107" t="s">
        <v>7</v>
      </c>
      <c r="B107">
        <v>98671</v>
      </c>
      <c r="C107" t="s">
        <v>10</v>
      </c>
      <c r="D107">
        <f t="shared" si="1"/>
        <v>0</v>
      </c>
    </row>
    <row r="108" spans="1:4" x14ac:dyDescent="0.45">
      <c r="A108" t="s">
        <v>7</v>
      </c>
      <c r="B108">
        <v>300000</v>
      </c>
      <c r="C108" t="s">
        <v>10</v>
      </c>
      <c r="D108">
        <f t="shared" si="1"/>
        <v>0</v>
      </c>
    </row>
    <row r="109" spans="1:4" x14ac:dyDescent="0.45">
      <c r="A109" t="s">
        <v>7</v>
      </c>
      <c r="B109">
        <v>450000</v>
      </c>
      <c r="C109" t="s">
        <v>10</v>
      </c>
      <c r="D109">
        <f t="shared" si="1"/>
        <v>0</v>
      </c>
    </row>
    <row r="110" spans="1:4" x14ac:dyDescent="0.45">
      <c r="A110" t="s">
        <v>7</v>
      </c>
      <c r="B110">
        <v>480000</v>
      </c>
      <c r="C110" t="s">
        <v>10</v>
      </c>
      <c r="D110">
        <f t="shared" si="1"/>
        <v>0</v>
      </c>
    </row>
    <row r="111" spans="1:4" x14ac:dyDescent="0.45">
      <c r="A111" t="s">
        <v>7</v>
      </c>
      <c r="B111">
        <v>380000</v>
      </c>
      <c r="C111" t="s">
        <v>10</v>
      </c>
      <c r="D111">
        <f t="shared" si="1"/>
        <v>0</v>
      </c>
    </row>
    <row r="112" spans="1:4" x14ac:dyDescent="0.45">
      <c r="A112" t="s">
        <v>7</v>
      </c>
      <c r="B112">
        <v>450000</v>
      </c>
      <c r="C112" t="s">
        <v>10</v>
      </c>
      <c r="D112">
        <f t="shared" si="1"/>
        <v>0</v>
      </c>
    </row>
    <row r="113" spans="1:4" x14ac:dyDescent="0.45">
      <c r="A113" t="s">
        <v>7</v>
      </c>
      <c r="B113">
        <v>430000</v>
      </c>
      <c r="C113" t="s">
        <v>10</v>
      </c>
      <c r="D113">
        <f t="shared" si="1"/>
        <v>0</v>
      </c>
    </row>
    <row r="114" spans="1:4" x14ac:dyDescent="0.45">
      <c r="A114" t="s">
        <v>7</v>
      </c>
      <c r="B114">
        <v>630000</v>
      </c>
      <c r="C114" t="s">
        <v>10</v>
      </c>
      <c r="D114">
        <f t="shared" si="1"/>
        <v>0</v>
      </c>
    </row>
    <row r="115" spans="1:4" x14ac:dyDescent="0.45">
      <c r="A115" t="s">
        <v>7</v>
      </c>
      <c r="B115">
        <v>425000</v>
      </c>
      <c r="C115" t="s">
        <v>10</v>
      </c>
      <c r="D115">
        <f t="shared" si="1"/>
        <v>0</v>
      </c>
    </row>
    <row r="116" spans="1:4" x14ac:dyDescent="0.45">
      <c r="A116" t="s">
        <v>7</v>
      </c>
      <c r="B116">
        <v>360000</v>
      </c>
      <c r="C116" t="s">
        <v>10</v>
      </c>
      <c r="D116">
        <f t="shared" si="1"/>
        <v>0</v>
      </c>
    </row>
    <row r="117" spans="1:4" x14ac:dyDescent="0.45">
      <c r="A117" t="s">
        <v>7</v>
      </c>
      <c r="B117">
        <v>350000</v>
      </c>
      <c r="C117" t="s">
        <v>10</v>
      </c>
      <c r="D117">
        <f t="shared" si="1"/>
        <v>0</v>
      </c>
    </row>
    <row r="118" spans="1:4" x14ac:dyDescent="0.45">
      <c r="A118" t="s">
        <v>7</v>
      </c>
      <c r="B118">
        <v>300000</v>
      </c>
      <c r="C118" t="s">
        <v>10</v>
      </c>
      <c r="D118">
        <f t="shared" si="1"/>
        <v>0</v>
      </c>
    </row>
    <row r="119" spans="1:4" x14ac:dyDescent="0.45">
      <c r="A119" t="s">
        <v>7</v>
      </c>
      <c r="B119">
        <v>350000</v>
      </c>
      <c r="C119" t="s">
        <v>10</v>
      </c>
      <c r="D119">
        <f t="shared" si="1"/>
        <v>0</v>
      </c>
    </row>
    <row r="120" spans="1:4" x14ac:dyDescent="0.45">
      <c r="A120" t="s">
        <v>7</v>
      </c>
      <c r="B120">
        <v>110000</v>
      </c>
      <c r="C120" t="s">
        <v>10</v>
      </c>
      <c r="D120">
        <f t="shared" si="1"/>
        <v>0</v>
      </c>
    </row>
    <row r="121" spans="1:4" x14ac:dyDescent="0.45">
      <c r="A121" t="s">
        <v>7</v>
      </c>
      <c r="B121">
        <v>420000</v>
      </c>
      <c r="C121" t="s">
        <v>10</v>
      </c>
      <c r="D121">
        <f t="shared" si="1"/>
        <v>0</v>
      </c>
    </row>
    <row r="122" spans="1:4" x14ac:dyDescent="0.45">
      <c r="A122" t="s">
        <v>7</v>
      </c>
      <c r="B122">
        <v>250000</v>
      </c>
      <c r="C122" t="s">
        <v>10</v>
      </c>
      <c r="D122">
        <f t="shared" si="1"/>
        <v>0</v>
      </c>
    </row>
    <row r="123" spans="1:4" x14ac:dyDescent="0.45">
      <c r="A123" t="s">
        <v>7</v>
      </c>
      <c r="B123">
        <v>250000</v>
      </c>
      <c r="C123" t="s">
        <v>10</v>
      </c>
      <c r="D123">
        <f t="shared" si="1"/>
        <v>0</v>
      </c>
    </row>
    <row r="124" spans="1:4" x14ac:dyDescent="0.45">
      <c r="A124" t="s">
        <v>7</v>
      </c>
      <c r="B124">
        <v>390000</v>
      </c>
      <c r="C124" t="s">
        <v>10</v>
      </c>
      <c r="D124">
        <f t="shared" si="1"/>
        <v>0</v>
      </c>
    </row>
    <row r="125" spans="1:4" x14ac:dyDescent="0.45">
      <c r="A125" t="s">
        <v>7</v>
      </c>
      <c r="B125">
        <v>150000</v>
      </c>
      <c r="C125" t="s">
        <v>10</v>
      </c>
      <c r="D125">
        <f t="shared" si="1"/>
        <v>0</v>
      </c>
    </row>
    <row r="126" spans="1:4" x14ac:dyDescent="0.45">
      <c r="A126" t="s">
        <v>7</v>
      </c>
      <c r="B126">
        <v>180000</v>
      </c>
      <c r="C126" t="s">
        <v>10</v>
      </c>
      <c r="D126">
        <f t="shared" si="1"/>
        <v>0</v>
      </c>
    </row>
    <row r="127" spans="1:4" x14ac:dyDescent="0.45">
      <c r="A127" t="s">
        <v>7</v>
      </c>
      <c r="B127">
        <v>410000</v>
      </c>
      <c r="C127" t="s">
        <v>10</v>
      </c>
      <c r="D127">
        <f t="shared" si="1"/>
        <v>0</v>
      </c>
    </row>
    <row r="128" spans="1:4" x14ac:dyDescent="0.45">
      <c r="A128" t="s">
        <v>7</v>
      </c>
      <c r="B128">
        <v>350000</v>
      </c>
      <c r="C128" t="s">
        <v>10</v>
      </c>
      <c r="D128">
        <f t="shared" si="1"/>
        <v>0</v>
      </c>
    </row>
    <row r="129" spans="1:4" x14ac:dyDescent="0.45">
      <c r="A129" t="s">
        <v>7</v>
      </c>
      <c r="B129">
        <v>450000</v>
      </c>
      <c r="C129" t="s">
        <v>10</v>
      </c>
      <c r="D129">
        <f t="shared" si="1"/>
        <v>0</v>
      </c>
    </row>
    <row r="130" spans="1:4" x14ac:dyDescent="0.45">
      <c r="A130" t="s">
        <v>7</v>
      </c>
      <c r="B130">
        <v>490000</v>
      </c>
      <c r="C130" t="s">
        <v>10</v>
      </c>
      <c r="D130">
        <f t="shared" si="1"/>
        <v>0</v>
      </c>
    </row>
    <row r="131" spans="1:4" x14ac:dyDescent="0.45">
      <c r="A131" t="s">
        <v>7</v>
      </c>
      <c r="B131">
        <v>400000</v>
      </c>
      <c r="C131" t="s">
        <v>10</v>
      </c>
      <c r="D131">
        <f t="shared" ref="D131:D194" si="2">IF(C131="Bachelor",0,1)</f>
        <v>0</v>
      </c>
    </row>
    <row r="132" spans="1:4" x14ac:dyDescent="0.45">
      <c r="A132" t="s">
        <v>7</v>
      </c>
      <c r="B132">
        <v>300000</v>
      </c>
      <c r="C132" t="s">
        <v>10</v>
      </c>
      <c r="D132">
        <f t="shared" si="2"/>
        <v>0</v>
      </c>
    </row>
    <row r="133" spans="1:4" x14ac:dyDescent="0.45">
      <c r="A133" t="s">
        <v>7</v>
      </c>
      <c r="B133">
        <v>256000</v>
      </c>
      <c r="C133" t="s">
        <v>10</v>
      </c>
      <c r="D133">
        <f t="shared" si="2"/>
        <v>0</v>
      </c>
    </row>
    <row r="134" spans="1:4" x14ac:dyDescent="0.45">
      <c r="A134" t="s">
        <v>7</v>
      </c>
      <c r="B134">
        <v>432000</v>
      </c>
      <c r="C134" t="s">
        <v>10</v>
      </c>
      <c r="D134">
        <f t="shared" si="2"/>
        <v>0</v>
      </c>
    </row>
    <row r="135" spans="1:4" x14ac:dyDescent="0.45">
      <c r="A135" t="s">
        <v>7</v>
      </c>
      <c r="B135">
        <v>450000</v>
      </c>
      <c r="C135" t="s">
        <v>10</v>
      </c>
      <c r="D135">
        <f t="shared" si="2"/>
        <v>0</v>
      </c>
    </row>
    <row r="136" spans="1:4" x14ac:dyDescent="0.45">
      <c r="A136" t="s">
        <v>7</v>
      </c>
      <c r="B136">
        <v>370000</v>
      </c>
      <c r="C136" t="s">
        <v>10</v>
      </c>
      <c r="D136">
        <f t="shared" si="2"/>
        <v>0</v>
      </c>
    </row>
    <row r="137" spans="1:4" x14ac:dyDescent="0.45">
      <c r="A137" t="s">
        <v>7</v>
      </c>
      <c r="B137">
        <v>510000</v>
      </c>
      <c r="C137" t="s">
        <v>10</v>
      </c>
      <c r="D137">
        <f t="shared" si="2"/>
        <v>0</v>
      </c>
    </row>
    <row r="138" spans="1:4" x14ac:dyDescent="0.45">
      <c r="A138" t="s">
        <v>7</v>
      </c>
      <c r="B138">
        <v>800000</v>
      </c>
      <c r="C138" t="s">
        <v>10</v>
      </c>
      <c r="D138">
        <f t="shared" si="2"/>
        <v>0</v>
      </c>
    </row>
    <row r="139" spans="1:4" x14ac:dyDescent="0.45">
      <c r="A139" t="s">
        <v>7</v>
      </c>
      <c r="B139">
        <v>300000</v>
      </c>
      <c r="C139" t="s">
        <v>10</v>
      </c>
      <c r="D139">
        <f t="shared" si="2"/>
        <v>0</v>
      </c>
    </row>
    <row r="140" spans="1:4" x14ac:dyDescent="0.45">
      <c r="A140" t="s">
        <v>7</v>
      </c>
      <c r="B140">
        <v>300000</v>
      </c>
      <c r="C140" t="s">
        <v>10</v>
      </c>
      <c r="D140">
        <f t="shared" si="2"/>
        <v>0</v>
      </c>
    </row>
    <row r="141" spans="1:4" x14ac:dyDescent="0.45">
      <c r="A141" t="s">
        <v>7</v>
      </c>
      <c r="B141">
        <v>360000</v>
      </c>
      <c r="C141" t="s">
        <v>10</v>
      </c>
      <c r="D141">
        <f t="shared" si="2"/>
        <v>0</v>
      </c>
    </row>
    <row r="142" spans="1:4" x14ac:dyDescent="0.45">
      <c r="A142" t="s">
        <v>7</v>
      </c>
      <c r="B142">
        <v>400000</v>
      </c>
      <c r="C142" t="s">
        <v>10</v>
      </c>
      <c r="D142">
        <f t="shared" si="2"/>
        <v>0</v>
      </c>
    </row>
    <row r="143" spans="1:4" x14ac:dyDescent="0.45">
      <c r="A143" t="s">
        <v>7</v>
      </c>
      <c r="B143">
        <v>420000</v>
      </c>
      <c r="C143" t="s">
        <v>10</v>
      </c>
      <c r="D143">
        <f t="shared" si="2"/>
        <v>0</v>
      </c>
    </row>
    <row r="144" spans="1:4" x14ac:dyDescent="0.45">
      <c r="A144" t="s">
        <v>7</v>
      </c>
      <c r="B144">
        <v>400000</v>
      </c>
      <c r="C144" t="s">
        <v>10</v>
      </c>
      <c r="D144">
        <f t="shared" si="2"/>
        <v>0</v>
      </c>
    </row>
    <row r="145" spans="1:4" x14ac:dyDescent="0.45">
      <c r="A145" t="s">
        <v>7</v>
      </c>
      <c r="B145">
        <v>433000</v>
      </c>
      <c r="C145" t="s">
        <v>10</v>
      </c>
      <c r="D145">
        <f t="shared" si="2"/>
        <v>0</v>
      </c>
    </row>
    <row r="146" spans="1:4" x14ac:dyDescent="0.45">
      <c r="A146" t="s">
        <v>7</v>
      </c>
      <c r="B146">
        <v>450000</v>
      </c>
      <c r="C146" t="s">
        <v>10</v>
      </c>
      <c r="D146">
        <f t="shared" si="2"/>
        <v>0</v>
      </c>
    </row>
    <row r="147" spans="1:4" x14ac:dyDescent="0.45">
      <c r="A147" t="s">
        <v>7</v>
      </c>
      <c r="B147">
        <v>375000</v>
      </c>
      <c r="C147" t="s">
        <v>10</v>
      </c>
      <c r="D147">
        <f t="shared" si="2"/>
        <v>0</v>
      </c>
    </row>
    <row r="148" spans="1:4" x14ac:dyDescent="0.45">
      <c r="A148" t="s">
        <v>7</v>
      </c>
      <c r="B148">
        <v>300000</v>
      </c>
      <c r="C148" t="s">
        <v>10</v>
      </c>
      <c r="D148">
        <f t="shared" si="2"/>
        <v>0</v>
      </c>
    </row>
    <row r="149" spans="1:4" x14ac:dyDescent="0.45">
      <c r="A149" t="s">
        <v>7</v>
      </c>
      <c r="B149">
        <v>300000</v>
      </c>
      <c r="C149" t="s">
        <v>10</v>
      </c>
      <c r="D149">
        <f t="shared" si="2"/>
        <v>0</v>
      </c>
    </row>
    <row r="150" spans="1:4" x14ac:dyDescent="0.45">
      <c r="A150" t="s">
        <v>7</v>
      </c>
      <c r="B150">
        <v>170000</v>
      </c>
      <c r="C150" t="s">
        <v>10</v>
      </c>
      <c r="D150">
        <f t="shared" si="2"/>
        <v>0</v>
      </c>
    </row>
    <row r="151" spans="1:4" x14ac:dyDescent="0.45">
      <c r="A151" t="s">
        <v>7</v>
      </c>
      <c r="B151">
        <v>400000</v>
      </c>
      <c r="C151" t="s">
        <v>10</v>
      </c>
      <c r="D151">
        <f t="shared" si="2"/>
        <v>0</v>
      </c>
    </row>
    <row r="152" spans="1:4" x14ac:dyDescent="0.45">
      <c r="A152" t="s">
        <v>7</v>
      </c>
      <c r="B152">
        <v>375000</v>
      </c>
      <c r="C152" t="s">
        <v>10</v>
      </c>
      <c r="D152">
        <f t="shared" si="2"/>
        <v>0</v>
      </c>
    </row>
    <row r="153" spans="1:4" x14ac:dyDescent="0.45">
      <c r="A153" t="s">
        <v>7</v>
      </c>
      <c r="B153">
        <v>361000</v>
      </c>
      <c r="C153" t="s">
        <v>10</v>
      </c>
      <c r="D153">
        <f t="shared" si="2"/>
        <v>0</v>
      </c>
    </row>
    <row r="154" spans="1:4" x14ac:dyDescent="0.45">
      <c r="A154" t="s">
        <v>7</v>
      </c>
      <c r="B154">
        <v>480000</v>
      </c>
      <c r="C154" t="s">
        <v>10</v>
      </c>
      <c r="D154">
        <f t="shared" si="2"/>
        <v>0</v>
      </c>
    </row>
    <row r="155" spans="1:4" x14ac:dyDescent="0.45">
      <c r="A155" t="s">
        <v>7</v>
      </c>
      <c r="B155">
        <v>380000</v>
      </c>
      <c r="C155" t="s">
        <v>10</v>
      </c>
      <c r="D155">
        <f t="shared" si="2"/>
        <v>0</v>
      </c>
    </row>
    <row r="156" spans="1:4" x14ac:dyDescent="0.45">
      <c r="A156" t="s">
        <v>7</v>
      </c>
      <c r="B156">
        <v>450000</v>
      </c>
      <c r="C156" t="s">
        <v>10</v>
      </c>
      <c r="D156">
        <f t="shared" si="2"/>
        <v>0</v>
      </c>
    </row>
    <row r="157" spans="1:4" x14ac:dyDescent="0.45">
      <c r="A157" t="s">
        <v>7</v>
      </c>
      <c r="B157">
        <v>440000</v>
      </c>
      <c r="C157" t="s">
        <v>10</v>
      </c>
      <c r="D157">
        <f t="shared" si="2"/>
        <v>0</v>
      </c>
    </row>
    <row r="158" spans="1:4" x14ac:dyDescent="0.45">
      <c r="A158" t="s">
        <v>7</v>
      </c>
      <c r="B158">
        <v>350000</v>
      </c>
      <c r="C158" t="s">
        <v>10</v>
      </c>
      <c r="D158">
        <f t="shared" si="2"/>
        <v>0</v>
      </c>
    </row>
    <row r="159" spans="1:4" x14ac:dyDescent="0.45">
      <c r="A159" t="s">
        <v>7</v>
      </c>
      <c r="B159">
        <v>360000</v>
      </c>
      <c r="C159" t="s">
        <v>10</v>
      </c>
      <c r="D159">
        <f t="shared" si="2"/>
        <v>0</v>
      </c>
    </row>
    <row r="160" spans="1:4" x14ac:dyDescent="0.45">
      <c r="A160" t="s">
        <v>7</v>
      </c>
      <c r="B160">
        <v>425000</v>
      </c>
      <c r="C160" t="s">
        <v>10</v>
      </c>
      <c r="D160">
        <f t="shared" si="2"/>
        <v>0</v>
      </c>
    </row>
    <row r="161" spans="1:4" x14ac:dyDescent="0.45">
      <c r="A161" t="s">
        <v>7</v>
      </c>
      <c r="B161">
        <v>480000</v>
      </c>
      <c r="C161" t="s">
        <v>10</v>
      </c>
      <c r="D161">
        <f t="shared" si="2"/>
        <v>0</v>
      </c>
    </row>
    <row r="162" spans="1:4" x14ac:dyDescent="0.45">
      <c r="A162" t="s">
        <v>7</v>
      </c>
      <c r="B162">
        <v>423000</v>
      </c>
      <c r="C162" t="s">
        <v>10</v>
      </c>
      <c r="D162">
        <f t="shared" si="2"/>
        <v>0</v>
      </c>
    </row>
    <row r="163" spans="1:4" x14ac:dyDescent="0.45">
      <c r="A163" t="s">
        <v>7</v>
      </c>
      <c r="B163">
        <v>390000</v>
      </c>
      <c r="C163" t="s">
        <v>10</v>
      </c>
      <c r="D163">
        <f t="shared" si="2"/>
        <v>0</v>
      </c>
    </row>
    <row r="164" spans="1:4" x14ac:dyDescent="0.45">
      <c r="A164" t="s">
        <v>7</v>
      </c>
      <c r="B164">
        <v>410500</v>
      </c>
      <c r="C164" t="s">
        <v>10</v>
      </c>
      <c r="D164">
        <f t="shared" si="2"/>
        <v>0</v>
      </c>
    </row>
    <row r="165" spans="1:4" x14ac:dyDescent="0.45">
      <c r="A165" t="s">
        <v>7</v>
      </c>
      <c r="B165">
        <v>550000</v>
      </c>
      <c r="C165" t="s">
        <v>10</v>
      </c>
      <c r="D165">
        <f t="shared" si="2"/>
        <v>0</v>
      </c>
    </row>
    <row r="166" spans="1:4" x14ac:dyDescent="0.45">
      <c r="A166" t="s">
        <v>7</v>
      </c>
      <c r="B166">
        <v>300000</v>
      </c>
      <c r="C166" t="s">
        <v>10</v>
      </c>
      <c r="D166">
        <f t="shared" si="2"/>
        <v>0</v>
      </c>
    </row>
    <row r="167" spans="1:4" x14ac:dyDescent="0.45">
      <c r="A167" t="s">
        <v>7</v>
      </c>
      <c r="B167">
        <v>300000</v>
      </c>
      <c r="C167" t="s">
        <v>10</v>
      </c>
      <c r="D167">
        <f t="shared" si="2"/>
        <v>0</v>
      </c>
    </row>
    <row r="168" spans="1:4" x14ac:dyDescent="0.45">
      <c r="A168" t="s">
        <v>7</v>
      </c>
      <c r="B168">
        <v>404000</v>
      </c>
      <c r="C168" t="s">
        <v>10</v>
      </c>
      <c r="D168">
        <f t="shared" si="2"/>
        <v>0</v>
      </c>
    </row>
    <row r="169" spans="1:4" x14ac:dyDescent="0.45">
      <c r="A169" t="s">
        <v>7</v>
      </c>
      <c r="B169">
        <v>380000</v>
      </c>
      <c r="C169" t="s">
        <v>10</v>
      </c>
      <c r="D169">
        <f t="shared" si="2"/>
        <v>0</v>
      </c>
    </row>
    <row r="170" spans="1:4" x14ac:dyDescent="0.45">
      <c r="A170" t="s">
        <v>7</v>
      </c>
      <c r="B170">
        <v>460000</v>
      </c>
      <c r="C170" t="s">
        <v>10</v>
      </c>
      <c r="D170">
        <f t="shared" si="2"/>
        <v>0</v>
      </c>
    </row>
    <row r="171" spans="1:4" x14ac:dyDescent="0.45">
      <c r="A171" t="s">
        <v>7</v>
      </c>
      <c r="B171">
        <v>450000</v>
      </c>
      <c r="C171" t="s">
        <v>10</v>
      </c>
      <c r="D171">
        <f t="shared" si="2"/>
        <v>0</v>
      </c>
    </row>
    <row r="172" spans="1:4" x14ac:dyDescent="0.45">
      <c r="A172" t="s">
        <v>7</v>
      </c>
      <c r="B172">
        <v>380000</v>
      </c>
      <c r="C172" t="s">
        <v>10</v>
      </c>
      <c r="D172">
        <f t="shared" si="2"/>
        <v>0</v>
      </c>
    </row>
    <row r="173" spans="1:4" x14ac:dyDescent="0.45">
      <c r="A173" t="s">
        <v>7</v>
      </c>
      <c r="B173">
        <v>480000</v>
      </c>
      <c r="C173" t="s">
        <v>10</v>
      </c>
      <c r="D173">
        <f t="shared" si="2"/>
        <v>0</v>
      </c>
    </row>
    <row r="174" spans="1:4" x14ac:dyDescent="0.45">
      <c r="A174" t="s">
        <v>7</v>
      </c>
      <c r="B174">
        <v>420000</v>
      </c>
      <c r="C174" t="s">
        <v>10</v>
      </c>
      <c r="D174">
        <f t="shared" si="2"/>
        <v>0</v>
      </c>
    </row>
    <row r="175" spans="1:4" x14ac:dyDescent="0.45">
      <c r="A175" t="s">
        <v>7</v>
      </c>
      <c r="B175">
        <v>400000</v>
      </c>
      <c r="C175" t="s">
        <v>10</v>
      </c>
      <c r="D175">
        <f t="shared" si="2"/>
        <v>0</v>
      </c>
    </row>
    <row r="176" spans="1:4" x14ac:dyDescent="0.45">
      <c r="A176" t="s">
        <v>7</v>
      </c>
      <c r="B176">
        <v>400000</v>
      </c>
      <c r="C176" t="s">
        <v>10</v>
      </c>
      <c r="D176">
        <f t="shared" si="2"/>
        <v>0</v>
      </c>
    </row>
    <row r="177" spans="1:4" x14ac:dyDescent="0.45">
      <c r="A177" t="s">
        <v>7</v>
      </c>
      <c r="B177">
        <v>320000</v>
      </c>
      <c r="C177" t="s">
        <v>10</v>
      </c>
      <c r="D177">
        <f t="shared" si="2"/>
        <v>0</v>
      </c>
    </row>
    <row r="178" spans="1:4" x14ac:dyDescent="0.45">
      <c r="A178" t="s">
        <v>7</v>
      </c>
      <c r="B178">
        <v>450000</v>
      </c>
      <c r="C178" t="s">
        <v>10</v>
      </c>
      <c r="D178">
        <f t="shared" si="2"/>
        <v>0</v>
      </c>
    </row>
    <row r="179" spans="1:4" x14ac:dyDescent="0.45">
      <c r="A179" t="s">
        <v>7</v>
      </c>
      <c r="B179">
        <v>360000</v>
      </c>
      <c r="C179" t="s">
        <v>10</v>
      </c>
      <c r="D179">
        <f t="shared" si="2"/>
        <v>0</v>
      </c>
    </row>
    <row r="180" spans="1:4" x14ac:dyDescent="0.45">
      <c r="A180" t="s">
        <v>7</v>
      </c>
      <c r="B180">
        <v>250000</v>
      </c>
      <c r="C180" t="s">
        <v>10</v>
      </c>
      <c r="D180">
        <f t="shared" si="2"/>
        <v>0</v>
      </c>
    </row>
    <row r="181" spans="1:4" x14ac:dyDescent="0.45">
      <c r="A181" t="s">
        <v>7</v>
      </c>
      <c r="B181">
        <v>300000</v>
      </c>
      <c r="C181" t="s">
        <v>10</v>
      </c>
      <c r="D181">
        <f t="shared" si="2"/>
        <v>0</v>
      </c>
    </row>
    <row r="182" spans="1:4" x14ac:dyDescent="0.45">
      <c r="A182" t="s">
        <v>7</v>
      </c>
      <c r="B182">
        <v>300000</v>
      </c>
      <c r="C182" t="s">
        <v>10</v>
      </c>
      <c r="D182">
        <f t="shared" si="2"/>
        <v>0</v>
      </c>
    </row>
    <row r="183" spans="1:4" x14ac:dyDescent="0.45">
      <c r="A183" t="s">
        <v>7</v>
      </c>
      <c r="B183">
        <v>400000</v>
      </c>
      <c r="C183" t="s">
        <v>10</v>
      </c>
      <c r="D183">
        <f t="shared" si="2"/>
        <v>0</v>
      </c>
    </row>
    <row r="184" spans="1:4" x14ac:dyDescent="0.45">
      <c r="A184" t="s">
        <v>7</v>
      </c>
      <c r="B184">
        <v>330000</v>
      </c>
      <c r="C184" t="s">
        <v>10</v>
      </c>
      <c r="D184">
        <f t="shared" si="2"/>
        <v>0</v>
      </c>
    </row>
    <row r="185" spans="1:4" x14ac:dyDescent="0.45">
      <c r="A185" t="s">
        <v>7</v>
      </c>
      <c r="B185">
        <v>450000</v>
      </c>
      <c r="C185" t="s">
        <v>10</v>
      </c>
      <c r="D185">
        <f t="shared" si="2"/>
        <v>0</v>
      </c>
    </row>
    <row r="186" spans="1:4" x14ac:dyDescent="0.45">
      <c r="A186" t="s">
        <v>7</v>
      </c>
      <c r="B186">
        <v>320000</v>
      </c>
      <c r="C186" t="s">
        <v>10</v>
      </c>
      <c r="D186">
        <f t="shared" si="2"/>
        <v>0</v>
      </c>
    </row>
    <row r="187" spans="1:4" x14ac:dyDescent="0.45">
      <c r="A187" t="s">
        <v>7</v>
      </c>
      <c r="B187">
        <v>300000</v>
      </c>
      <c r="C187" t="s">
        <v>10</v>
      </c>
      <c r="D187">
        <f t="shared" si="2"/>
        <v>0</v>
      </c>
    </row>
    <row r="188" spans="1:4" x14ac:dyDescent="0.45">
      <c r="A188" t="s">
        <v>7</v>
      </c>
      <c r="B188">
        <v>360000</v>
      </c>
      <c r="C188" t="s">
        <v>10</v>
      </c>
      <c r="D188">
        <f t="shared" si="2"/>
        <v>0</v>
      </c>
    </row>
    <row r="189" spans="1:4" x14ac:dyDescent="0.45">
      <c r="A189" t="s">
        <v>7</v>
      </c>
      <c r="B189">
        <v>350000</v>
      </c>
      <c r="C189" t="s">
        <v>10</v>
      </c>
      <c r="D189">
        <f t="shared" si="2"/>
        <v>0</v>
      </c>
    </row>
    <row r="190" spans="1:4" x14ac:dyDescent="0.45">
      <c r="A190" t="s">
        <v>7</v>
      </c>
      <c r="B190">
        <v>400000</v>
      </c>
      <c r="C190" t="s">
        <v>10</v>
      </c>
      <c r="D190">
        <f t="shared" si="2"/>
        <v>0</v>
      </c>
    </row>
    <row r="191" spans="1:4" x14ac:dyDescent="0.45">
      <c r="A191" t="s">
        <v>7</v>
      </c>
      <c r="B191">
        <v>400000</v>
      </c>
      <c r="C191" t="s">
        <v>10</v>
      </c>
      <c r="D191">
        <f t="shared" si="2"/>
        <v>0</v>
      </c>
    </row>
    <row r="192" spans="1:4" x14ac:dyDescent="0.45">
      <c r="A192" t="s">
        <v>7</v>
      </c>
      <c r="B192">
        <v>375000</v>
      </c>
      <c r="C192" t="s">
        <v>10</v>
      </c>
      <c r="D192">
        <f t="shared" si="2"/>
        <v>0</v>
      </c>
    </row>
    <row r="193" spans="1:4" x14ac:dyDescent="0.45">
      <c r="A193" t="s">
        <v>7</v>
      </c>
      <c r="B193">
        <v>380000</v>
      </c>
      <c r="C193" t="s">
        <v>10</v>
      </c>
      <c r="D193">
        <f t="shared" si="2"/>
        <v>0</v>
      </c>
    </row>
    <row r="194" spans="1:4" x14ac:dyDescent="0.45">
      <c r="A194" t="s">
        <v>7</v>
      </c>
      <c r="B194">
        <v>465000</v>
      </c>
      <c r="C194" t="s">
        <v>10</v>
      </c>
      <c r="D194">
        <f t="shared" si="2"/>
        <v>0</v>
      </c>
    </row>
    <row r="195" spans="1:4" x14ac:dyDescent="0.45">
      <c r="A195" t="s">
        <v>7</v>
      </c>
      <c r="B195">
        <v>400000</v>
      </c>
      <c r="C195" t="s">
        <v>10</v>
      </c>
      <c r="D195">
        <f t="shared" ref="D195:D258" si="3">IF(C195="Bachelor",0,1)</f>
        <v>0</v>
      </c>
    </row>
    <row r="196" spans="1:4" x14ac:dyDescent="0.45">
      <c r="A196" t="s">
        <v>7</v>
      </c>
      <c r="B196">
        <v>430000</v>
      </c>
      <c r="C196" t="s">
        <v>10</v>
      </c>
      <c r="D196">
        <f t="shared" si="3"/>
        <v>0</v>
      </c>
    </row>
    <row r="197" spans="1:4" x14ac:dyDescent="0.45">
      <c r="A197" t="s">
        <v>7</v>
      </c>
      <c r="B197">
        <v>475000</v>
      </c>
      <c r="C197" t="s">
        <v>10</v>
      </c>
      <c r="D197">
        <f t="shared" si="3"/>
        <v>0</v>
      </c>
    </row>
    <row r="198" spans="1:4" x14ac:dyDescent="0.45">
      <c r="A198" t="s">
        <v>7</v>
      </c>
      <c r="B198">
        <v>320000</v>
      </c>
      <c r="C198" t="s">
        <v>10</v>
      </c>
      <c r="D198">
        <f t="shared" si="3"/>
        <v>0</v>
      </c>
    </row>
    <row r="199" spans="1:4" x14ac:dyDescent="0.45">
      <c r="A199" t="s">
        <v>7</v>
      </c>
      <c r="B199">
        <v>400000</v>
      </c>
      <c r="C199" t="s">
        <v>10</v>
      </c>
      <c r="D199">
        <f t="shared" si="3"/>
        <v>0</v>
      </c>
    </row>
    <row r="200" spans="1:4" x14ac:dyDescent="0.45">
      <c r="A200" t="s">
        <v>7</v>
      </c>
      <c r="B200">
        <v>360000</v>
      </c>
      <c r="C200" t="s">
        <v>10</v>
      </c>
      <c r="D200">
        <f t="shared" si="3"/>
        <v>0</v>
      </c>
    </row>
    <row r="201" spans="1:4" x14ac:dyDescent="0.45">
      <c r="A201" t="s">
        <v>7</v>
      </c>
      <c r="B201">
        <v>300000</v>
      </c>
      <c r="C201" t="s">
        <v>10</v>
      </c>
      <c r="D201">
        <f t="shared" si="3"/>
        <v>0</v>
      </c>
    </row>
    <row r="202" spans="1:4" x14ac:dyDescent="0.45">
      <c r="A202" t="s">
        <v>7</v>
      </c>
      <c r="B202">
        <v>350000</v>
      </c>
      <c r="C202" t="s">
        <v>10</v>
      </c>
      <c r="D202">
        <f t="shared" si="3"/>
        <v>0</v>
      </c>
    </row>
    <row r="203" spans="1:4" x14ac:dyDescent="0.45">
      <c r="A203" t="s">
        <v>7</v>
      </c>
      <c r="B203">
        <v>350000</v>
      </c>
      <c r="C203" t="s">
        <v>10</v>
      </c>
      <c r="D203">
        <f t="shared" si="3"/>
        <v>0</v>
      </c>
    </row>
    <row r="204" spans="1:4" x14ac:dyDescent="0.45">
      <c r="A204" t="s">
        <v>7</v>
      </c>
      <c r="B204">
        <v>300000</v>
      </c>
      <c r="C204" t="s">
        <v>10</v>
      </c>
      <c r="D204">
        <f t="shared" si="3"/>
        <v>0</v>
      </c>
    </row>
    <row r="205" spans="1:4" x14ac:dyDescent="0.45">
      <c r="A205" t="s">
        <v>7</v>
      </c>
      <c r="B205">
        <v>297000</v>
      </c>
      <c r="C205" t="s">
        <v>10</v>
      </c>
      <c r="D205">
        <f t="shared" si="3"/>
        <v>0</v>
      </c>
    </row>
    <row r="206" spans="1:4" x14ac:dyDescent="0.45">
      <c r="A206" t="s">
        <v>7</v>
      </c>
      <c r="B206">
        <v>360000</v>
      </c>
      <c r="C206" t="s">
        <v>10</v>
      </c>
      <c r="D206">
        <f t="shared" si="3"/>
        <v>0</v>
      </c>
    </row>
    <row r="207" spans="1:4" x14ac:dyDescent="0.45">
      <c r="A207" t="s">
        <v>7</v>
      </c>
      <c r="B207">
        <v>400000</v>
      </c>
      <c r="C207" t="s">
        <v>10</v>
      </c>
      <c r="D207">
        <f t="shared" si="3"/>
        <v>0</v>
      </c>
    </row>
    <row r="208" spans="1:4" x14ac:dyDescent="0.45">
      <c r="A208" t="s">
        <v>7</v>
      </c>
      <c r="B208">
        <v>300000</v>
      </c>
      <c r="C208" t="s">
        <v>10</v>
      </c>
      <c r="D208">
        <f t="shared" si="3"/>
        <v>0</v>
      </c>
    </row>
    <row r="209" spans="1:4" x14ac:dyDescent="0.45">
      <c r="A209" t="s">
        <v>7</v>
      </c>
      <c r="B209">
        <v>310000</v>
      </c>
      <c r="C209" t="s">
        <v>10</v>
      </c>
      <c r="D209">
        <f t="shared" si="3"/>
        <v>0</v>
      </c>
    </row>
    <row r="210" spans="1:4" x14ac:dyDescent="0.45">
      <c r="A210" t="s">
        <v>7</v>
      </c>
      <c r="B210">
        <v>360000</v>
      </c>
      <c r="C210" t="s">
        <v>10</v>
      </c>
      <c r="D210">
        <f t="shared" si="3"/>
        <v>0</v>
      </c>
    </row>
    <row r="211" spans="1:4" x14ac:dyDescent="0.45">
      <c r="A211" t="s">
        <v>7</v>
      </c>
      <c r="B211">
        <v>350000</v>
      </c>
      <c r="C211" t="s">
        <v>10</v>
      </c>
      <c r="D211">
        <f t="shared" si="3"/>
        <v>0</v>
      </c>
    </row>
    <row r="212" spans="1:4" x14ac:dyDescent="0.45">
      <c r="A212" t="s">
        <v>7</v>
      </c>
      <c r="B212">
        <v>350000</v>
      </c>
      <c r="C212" t="s">
        <v>10</v>
      </c>
      <c r="D212">
        <f t="shared" si="3"/>
        <v>0</v>
      </c>
    </row>
    <row r="213" spans="1:4" x14ac:dyDescent="0.45">
      <c r="A213" t="s">
        <v>7</v>
      </c>
      <c r="B213">
        <v>360000</v>
      </c>
      <c r="C213" t="s">
        <v>10</v>
      </c>
      <c r="D213">
        <f t="shared" si="3"/>
        <v>0</v>
      </c>
    </row>
    <row r="214" spans="1:4" x14ac:dyDescent="0.45">
      <c r="A214" t="s">
        <v>7</v>
      </c>
      <c r="B214">
        <v>350000</v>
      </c>
      <c r="C214" t="s">
        <v>10</v>
      </c>
      <c r="D214">
        <f t="shared" si="3"/>
        <v>0</v>
      </c>
    </row>
    <row r="215" spans="1:4" x14ac:dyDescent="0.45">
      <c r="A215" t="s">
        <v>7</v>
      </c>
      <c r="B215">
        <v>300000</v>
      </c>
      <c r="C215" t="s">
        <v>10</v>
      </c>
      <c r="D215">
        <f t="shared" si="3"/>
        <v>0</v>
      </c>
    </row>
    <row r="216" spans="1:4" x14ac:dyDescent="0.45">
      <c r="A216" t="s">
        <v>7</v>
      </c>
      <c r="B216">
        <v>390000</v>
      </c>
      <c r="C216" t="s">
        <v>10</v>
      </c>
      <c r="D216">
        <f t="shared" si="3"/>
        <v>0</v>
      </c>
    </row>
    <row r="217" spans="1:4" x14ac:dyDescent="0.45">
      <c r="A217" t="s">
        <v>7</v>
      </c>
      <c r="B217">
        <v>250000</v>
      </c>
      <c r="C217" t="s">
        <v>10</v>
      </c>
      <c r="D217">
        <f t="shared" si="3"/>
        <v>0</v>
      </c>
    </row>
    <row r="218" spans="1:4" x14ac:dyDescent="0.45">
      <c r="A218" t="s">
        <v>7</v>
      </c>
      <c r="B218">
        <v>360000</v>
      </c>
      <c r="C218" t="s">
        <v>10</v>
      </c>
      <c r="D218">
        <f t="shared" si="3"/>
        <v>0</v>
      </c>
    </row>
    <row r="219" spans="1:4" x14ac:dyDescent="0.45">
      <c r="A219" t="s">
        <v>7</v>
      </c>
      <c r="B219">
        <v>348000</v>
      </c>
      <c r="C219" t="s">
        <v>10</v>
      </c>
      <c r="D219">
        <f t="shared" si="3"/>
        <v>0</v>
      </c>
    </row>
    <row r="220" spans="1:4" x14ac:dyDescent="0.45">
      <c r="A220" t="s">
        <v>7</v>
      </c>
      <c r="B220">
        <v>450000</v>
      </c>
      <c r="C220" t="s">
        <v>10</v>
      </c>
      <c r="D220">
        <f t="shared" si="3"/>
        <v>0</v>
      </c>
    </row>
    <row r="221" spans="1:4" x14ac:dyDescent="0.45">
      <c r="A221" t="s">
        <v>7</v>
      </c>
      <c r="B221">
        <v>375000</v>
      </c>
      <c r="C221" t="s">
        <v>10</v>
      </c>
      <c r="D221">
        <f t="shared" si="3"/>
        <v>0</v>
      </c>
    </row>
    <row r="222" spans="1:4" x14ac:dyDescent="0.45">
      <c r="A222" t="s">
        <v>7</v>
      </c>
      <c r="B222">
        <v>180000</v>
      </c>
      <c r="C222" t="s">
        <v>10</v>
      </c>
      <c r="D222">
        <f t="shared" si="3"/>
        <v>0</v>
      </c>
    </row>
    <row r="223" spans="1:4" x14ac:dyDescent="0.45">
      <c r="A223" t="s">
        <v>7</v>
      </c>
      <c r="B223">
        <v>320000</v>
      </c>
      <c r="C223" t="s">
        <v>10</v>
      </c>
      <c r="D223">
        <f t="shared" si="3"/>
        <v>0</v>
      </c>
    </row>
    <row r="224" spans="1:4" x14ac:dyDescent="0.45">
      <c r="A224" t="s">
        <v>7</v>
      </c>
      <c r="B224">
        <v>650000</v>
      </c>
      <c r="C224" t="s">
        <v>10</v>
      </c>
      <c r="D224">
        <f t="shared" si="3"/>
        <v>0</v>
      </c>
    </row>
    <row r="225" spans="1:4" x14ac:dyDescent="0.45">
      <c r="A225" t="s">
        <v>7</v>
      </c>
      <c r="B225">
        <v>480000</v>
      </c>
      <c r="C225" t="s">
        <v>10</v>
      </c>
      <c r="D225">
        <f t="shared" si="3"/>
        <v>0</v>
      </c>
    </row>
    <row r="226" spans="1:4" x14ac:dyDescent="0.45">
      <c r="A226" t="s">
        <v>7</v>
      </c>
      <c r="B226">
        <v>450000</v>
      </c>
      <c r="C226" t="s">
        <v>10</v>
      </c>
      <c r="D226">
        <f t="shared" si="3"/>
        <v>0</v>
      </c>
    </row>
    <row r="227" spans="1:4" x14ac:dyDescent="0.45">
      <c r="A227" t="s">
        <v>7</v>
      </c>
      <c r="B227">
        <v>400000</v>
      </c>
      <c r="C227" t="s">
        <v>10</v>
      </c>
      <c r="D227">
        <f t="shared" si="3"/>
        <v>0</v>
      </c>
    </row>
    <row r="228" spans="1:4" x14ac:dyDescent="0.45">
      <c r="A228" t="s">
        <v>7</v>
      </c>
      <c r="B228">
        <v>450000</v>
      </c>
      <c r="C228" t="s">
        <v>10</v>
      </c>
      <c r="D228">
        <f t="shared" si="3"/>
        <v>0</v>
      </c>
    </row>
    <row r="229" spans="1:4" x14ac:dyDescent="0.45">
      <c r="A229" t="s">
        <v>7</v>
      </c>
      <c r="B229">
        <v>450000</v>
      </c>
      <c r="C229" t="s">
        <v>10</v>
      </c>
      <c r="D229">
        <f t="shared" si="3"/>
        <v>0</v>
      </c>
    </row>
    <row r="230" spans="1:4" x14ac:dyDescent="0.45">
      <c r="A230" t="s">
        <v>7</v>
      </c>
      <c r="B230">
        <v>415000</v>
      </c>
      <c r="C230" t="s">
        <v>10</v>
      </c>
      <c r="D230">
        <f t="shared" si="3"/>
        <v>0</v>
      </c>
    </row>
    <row r="231" spans="1:4" x14ac:dyDescent="0.45">
      <c r="A231" t="s">
        <v>7</v>
      </c>
      <c r="B231">
        <v>495000</v>
      </c>
      <c r="C231" t="s">
        <v>10</v>
      </c>
      <c r="D231">
        <f t="shared" si="3"/>
        <v>0</v>
      </c>
    </row>
    <row r="232" spans="1:4" x14ac:dyDescent="0.45">
      <c r="A232" t="s">
        <v>7</v>
      </c>
      <c r="B232">
        <v>425000</v>
      </c>
      <c r="C232" t="s">
        <v>10</v>
      </c>
      <c r="D232">
        <f t="shared" si="3"/>
        <v>0</v>
      </c>
    </row>
    <row r="233" spans="1:4" x14ac:dyDescent="0.45">
      <c r="A233" t="s">
        <v>7</v>
      </c>
      <c r="B233">
        <v>180000</v>
      </c>
      <c r="C233" t="s">
        <v>10</v>
      </c>
      <c r="D233">
        <f t="shared" si="3"/>
        <v>0</v>
      </c>
    </row>
    <row r="234" spans="1:4" x14ac:dyDescent="0.45">
      <c r="A234" t="s">
        <v>7</v>
      </c>
      <c r="B234">
        <v>380000</v>
      </c>
      <c r="C234" t="s">
        <v>10</v>
      </c>
      <c r="D234">
        <f t="shared" si="3"/>
        <v>0</v>
      </c>
    </row>
    <row r="235" spans="1:4" x14ac:dyDescent="0.45">
      <c r="A235" t="s">
        <v>7</v>
      </c>
      <c r="B235">
        <v>420000</v>
      </c>
      <c r="C235" t="s">
        <v>10</v>
      </c>
      <c r="D235">
        <f t="shared" si="3"/>
        <v>0</v>
      </c>
    </row>
    <row r="236" spans="1:4" x14ac:dyDescent="0.45">
      <c r="A236" t="s">
        <v>7</v>
      </c>
      <c r="B236">
        <v>475000</v>
      </c>
      <c r="C236" t="s">
        <v>10</v>
      </c>
      <c r="D236">
        <f t="shared" si="3"/>
        <v>0</v>
      </c>
    </row>
    <row r="237" spans="1:4" x14ac:dyDescent="0.45">
      <c r="A237" t="s">
        <v>7</v>
      </c>
      <c r="B237">
        <v>560000</v>
      </c>
      <c r="C237" t="s">
        <v>10</v>
      </c>
      <c r="D237">
        <f t="shared" si="3"/>
        <v>0</v>
      </c>
    </row>
    <row r="238" spans="1:4" x14ac:dyDescent="0.45">
      <c r="A238" t="s">
        <v>7</v>
      </c>
      <c r="B238">
        <v>354000</v>
      </c>
      <c r="C238" t="s">
        <v>10</v>
      </c>
      <c r="D238">
        <f t="shared" si="3"/>
        <v>0</v>
      </c>
    </row>
    <row r="239" spans="1:4" x14ac:dyDescent="0.45">
      <c r="A239" t="s">
        <v>7</v>
      </c>
      <c r="B239">
        <v>350000</v>
      </c>
      <c r="C239" t="s">
        <v>10</v>
      </c>
      <c r="D239">
        <f t="shared" si="3"/>
        <v>0</v>
      </c>
    </row>
    <row r="240" spans="1:4" x14ac:dyDescent="0.45">
      <c r="A240" t="s">
        <v>7</v>
      </c>
      <c r="B240">
        <v>440000</v>
      </c>
      <c r="C240" t="s">
        <v>10</v>
      </c>
      <c r="D240">
        <f t="shared" si="3"/>
        <v>0</v>
      </c>
    </row>
    <row r="241" spans="1:4" x14ac:dyDescent="0.45">
      <c r="A241" t="s">
        <v>7</v>
      </c>
      <c r="B241">
        <v>420000</v>
      </c>
      <c r="C241" t="s">
        <v>10</v>
      </c>
      <c r="D241">
        <f t="shared" si="3"/>
        <v>0</v>
      </c>
    </row>
    <row r="242" spans="1:4" x14ac:dyDescent="0.45">
      <c r="A242" t="s">
        <v>7</v>
      </c>
      <c r="B242">
        <v>455000</v>
      </c>
      <c r="C242" t="s">
        <v>10</v>
      </c>
      <c r="D242">
        <f t="shared" si="3"/>
        <v>0</v>
      </c>
    </row>
    <row r="243" spans="1:4" x14ac:dyDescent="0.45">
      <c r="A243" t="s">
        <v>7</v>
      </c>
      <c r="B243">
        <v>425000</v>
      </c>
      <c r="C243" t="s">
        <v>10</v>
      </c>
      <c r="D243">
        <f t="shared" si="3"/>
        <v>0</v>
      </c>
    </row>
    <row r="244" spans="1:4" x14ac:dyDescent="0.45">
      <c r="A244" t="s">
        <v>7</v>
      </c>
      <c r="B244">
        <v>425000</v>
      </c>
      <c r="C244" t="s">
        <v>10</v>
      </c>
      <c r="D244">
        <f t="shared" si="3"/>
        <v>0</v>
      </c>
    </row>
    <row r="245" spans="1:4" x14ac:dyDescent="0.45">
      <c r="A245" t="s">
        <v>7</v>
      </c>
      <c r="B245">
        <v>420000</v>
      </c>
      <c r="C245" t="s">
        <v>10</v>
      </c>
      <c r="D245">
        <f t="shared" si="3"/>
        <v>0</v>
      </c>
    </row>
    <row r="246" spans="1:4" x14ac:dyDescent="0.45">
      <c r="A246" t="s">
        <v>7</v>
      </c>
      <c r="B246">
        <v>385000</v>
      </c>
      <c r="C246" t="s">
        <v>10</v>
      </c>
      <c r="D246">
        <f t="shared" si="3"/>
        <v>0</v>
      </c>
    </row>
    <row r="247" spans="1:4" x14ac:dyDescent="0.45">
      <c r="A247" t="s">
        <v>7</v>
      </c>
      <c r="B247">
        <v>400000</v>
      </c>
      <c r="C247" t="s">
        <v>10</v>
      </c>
      <c r="D247">
        <f t="shared" si="3"/>
        <v>0</v>
      </c>
    </row>
    <row r="248" spans="1:4" x14ac:dyDescent="0.45">
      <c r="A248" t="s">
        <v>7</v>
      </c>
      <c r="B248">
        <v>575000</v>
      </c>
      <c r="C248" t="s">
        <v>10</v>
      </c>
      <c r="D248">
        <f t="shared" si="3"/>
        <v>0</v>
      </c>
    </row>
    <row r="249" spans="1:4" x14ac:dyDescent="0.45">
      <c r="A249" t="s">
        <v>7</v>
      </c>
      <c r="B249">
        <v>415900</v>
      </c>
      <c r="C249" t="s">
        <v>10</v>
      </c>
      <c r="D249">
        <f t="shared" si="3"/>
        <v>0</v>
      </c>
    </row>
    <row r="250" spans="1:4" x14ac:dyDescent="0.45">
      <c r="A250" t="s">
        <v>7</v>
      </c>
      <c r="B250">
        <v>425000</v>
      </c>
      <c r="C250" t="s">
        <v>10</v>
      </c>
      <c r="D250">
        <f t="shared" si="3"/>
        <v>0</v>
      </c>
    </row>
    <row r="251" spans="1:4" x14ac:dyDescent="0.45">
      <c r="A251" t="s">
        <v>7</v>
      </c>
      <c r="B251">
        <v>405000</v>
      </c>
      <c r="C251" t="s">
        <v>10</v>
      </c>
      <c r="D251">
        <f t="shared" si="3"/>
        <v>0</v>
      </c>
    </row>
    <row r="252" spans="1:4" x14ac:dyDescent="0.45">
      <c r="A252" t="s">
        <v>7</v>
      </c>
      <c r="B252">
        <v>425000</v>
      </c>
      <c r="C252" t="s">
        <v>10</v>
      </c>
      <c r="D252">
        <f t="shared" si="3"/>
        <v>0</v>
      </c>
    </row>
    <row r="253" spans="1:4" x14ac:dyDescent="0.45">
      <c r="A253" t="s">
        <v>7</v>
      </c>
      <c r="B253">
        <v>425000</v>
      </c>
      <c r="C253" t="s">
        <v>10</v>
      </c>
      <c r="D253">
        <f t="shared" si="3"/>
        <v>0</v>
      </c>
    </row>
    <row r="254" spans="1:4" x14ac:dyDescent="0.45">
      <c r="A254" t="s">
        <v>7</v>
      </c>
      <c r="B254">
        <v>425000</v>
      </c>
      <c r="C254" t="s">
        <v>10</v>
      </c>
      <c r="D254">
        <f t="shared" si="3"/>
        <v>0</v>
      </c>
    </row>
    <row r="255" spans="1:4" x14ac:dyDescent="0.45">
      <c r="A255" t="s">
        <v>7</v>
      </c>
      <c r="B255">
        <v>465000</v>
      </c>
      <c r="C255" t="s">
        <v>10</v>
      </c>
      <c r="D255">
        <f t="shared" si="3"/>
        <v>0</v>
      </c>
    </row>
    <row r="256" spans="1:4" x14ac:dyDescent="0.45">
      <c r="A256" t="s">
        <v>7</v>
      </c>
      <c r="B256">
        <v>435000</v>
      </c>
      <c r="C256" t="s">
        <v>10</v>
      </c>
      <c r="D256">
        <f t="shared" si="3"/>
        <v>0</v>
      </c>
    </row>
    <row r="257" spans="1:4" x14ac:dyDescent="0.45">
      <c r="A257" t="s">
        <v>7</v>
      </c>
      <c r="B257">
        <v>430000</v>
      </c>
      <c r="C257" t="s">
        <v>10</v>
      </c>
      <c r="D257">
        <f t="shared" si="3"/>
        <v>0</v>
      </c>
    </row>
    <row r="258" spans="1:4" x14ac:dyDescent="0.45">
      <c r="A258" t="s">
        <v>7</v>
      </c>
      <c r="B258">
        <v>600000</v>
      </c>
      <c r="C258" t="s">
        <v>10</v>
      </c>
      <c r="D258">
        <f t="shared" si="3"/>
        <v>0</v>
      </c>
    </row>
    <row r="259" spans="1:4" x14ac:dyDescent="0.45">
      <c r="A259" t="s">
        <v>7</v>
      </c>
      <c r="B259">
        <v>360000</v>
      </c>
      <c r="C259" t="s">
        <v>10</v>
      </c>
      <c r="D259">
        <f t="shared" ref="D259:D322" si="4">IF(C259="Bachelor",0,1)</f>
        <v>0</v>
      </c>
    </row>
    <row r="260" spans="1:4" x14ac:dyDescent="0.45">
      <c r="A260" t="s">
        <v>7</v>
      </c>
      <c r="B260">
        <v>500000</v>
      </c>
      <c r="C260" t="s">
        <v>10</v>
      </c>
      <c r="D260">
        <f t="shared" si="4"/>
        <v>0</v>
      </c>
    </row>
    <row r="261" spans="1:4" x14ac:dyDescent="0.45">
      <c r="A261" t="s">
        <v>7</v>
      </c>
      <c r="B261">
        <v>430000</v>
      </c>
      <c r="C261" t="s">
        <v>10</v>
      </c>
      <c r="D261">
        <f t="shared" si="4"/>
        <v>0</v>
      </c>
    </row>
    <row r="262" spans="1:4" x14ac:dyDescent="0.45">
      <c r="A262" t="s">
        <v>7</v>
      </c>
      <c r="B262">
        <v>410000</v>
      </c>
      <c r="C262" t="s">
        <v>10</v>
      </c>
      <c r="D262">
        <f t="shared" si="4"/>
        <v>0</v>
      </c>
    </row>
    <row r="263" spans="1:4" x14ac:dyDescent="0.45">
      <c r="A263" t="s">
        <v>7</v>
      </c>
      <c r="B263">
        <v>405000</v>
      </c>
      <c r="C263" t="s">
        <v>10</v>
      </c>
      <c r="D263">
        <f t="shared" si="4"/>
        <v>0</v>
      </c>
    </row>
    <row r="264" spans="1:4" x14ac:dyDescent="0.45">
      <c r="A264" t="s">
        <v>7</v>
      </c>
      <c r="B264">
        <v>320000</v>
      </c>
      <c r="C264" t="s">
        <v>10</v>
      </c>
      <c r="D264">
        <f t="shared" si="4"/>
        <v>0</v>
      </c>
    </row>
    <row r="265" spans="1:4" x14ac:dyDescent="0.45">
      <c r="A265" t="s">
        <v>7</v>
      </c>
      <c r="B265">
        <v>400000</v>
      </c>
      <c r="C265" t="s">
        <v>10</v>
      </c>
      <c r="D265">
        <f t="shared" si="4"/>
        <v>0</v>
      </c>
    </row>
    <row r="266" spans="1:4" x14ac:dyDescent="0.45">
      <c r="A266" t="s">
        <v>7</v>
      </c>
      <c r="B266">
        <v>360000</v>
      </c>
      <c r="C266" t="s">
        <v>10</v>
      </c>
      <c r="D266">
        <f t="shared" si="4"/>
        <v>0</v>
      </c>
    </row>
    <row r="267" spans="1:4" x14ac:dyDescent="0.45">
      <c r="A267" t="s">
        <v>7</v>
      </c>
      <c r="B267">
        <v>640000</v>
      </c>
      <c r="C267" t="s">
        <v>10</v>
      </c>
      <c r="D267">
        <f t="shared" si="4"/>
        <v>0</v>
      </c>
    </row>
    <row r="268" spans="1:4" x14ac:dyDescent="0.45">
      <c r="A268" t="s">
        <v>7</v>
      </c>
      <c r="B268">
        <v>480000</v>
      </c>
      <c r="C268" t="s">
        <v>10</v>
      </c>
      <c r="D268">
        <f t="shared" si="4"/>
        <v>0</v>
      </c>
    </row>
    <row r="269" spans="1:4" x14ac:dyDescent="0.45">
      <c r="A269" t="s">
        <v>7</v>
      </c>
      <c r="B269">
        <v>350000</v>
      </c>
      <c r="C269" t="s">
        <v>10</v>
      </c>
      <c r="D269">
        <f t="shared" si="4"/>
        <v>0</v>
      </c>
    </row>
    <row r="270" spans="1:4" x14ac:dyDescent="0.45">
      <c r="A270" t="s">
        <v>7</v>
      </c>
      <c r="B270">
        <v>370000</v>
      </c>
      <c r="C270" t="s">
        <v>10</v>
      </c>
      <c r="D270">
        <f t="shared" si="4"/>
        <v>0</v>
      </c>
    </row>
    <row r="271" spans="1:4" x14ac:dyDescent="0.45">
      <c r="A271" t="s">
        <v>7</v>
      </c>
      <c r="B271">
        <v>400000</v>
      </c>
      <c r="C271" t="s">
        <v>10</v>
      </c>
      <c r="D271">
        <f t="shared" si="4"/>
        <v>0</v>
      </c>
    </row>
    <row r="272" spans="1:4" x14ac:dyDescent="0.45">
      <c r="A272" t="s">
        <v>7</v>
      </c>
      <c r="B272">
        <v>450000</v>
      </c>
      <c r="C272" t="s">
        <v>10</v>
      </c>
      <c r="D272">
        <f t="shared" si="4"/>
        <v>0</v>
      </c>
    </row>
    <row r="273" spans="1:4" x14ac:dyDescent="0.45">
      <c r="A273" t="s">
        <v>7</v>
      </c>
      <c r="B273">
        <v>220000</v>
      </c>
      <c r="C273" t="s">
        <v>10</v>
      </c>
      <c r="D273">
        <f t="shared" si="4"/>
        <v>0</v>
      </c>
    </row>
    <row r="274" spans="1:4" x14ac:dyDescent="0.45">
      <c r="A274" t="s">
        <v>7</v>
      </c>
      <c r="B274">
        <v>400000</v>
      </c>
      <c r="C274" t="s">
        <v>10</v>
      </c>
      <c r="D274">
        <f t="shared" si="4"/>
        <v>0</v>
      </c>
    </row>
    <row r="275" spans="1:4" x14ac:dyDescent="0.45">
      <c r="A275" t="s">
        <v>7</v>
      </c>
      <c r="B275">
        <v>380000</v>
      </c>
      <c r="C275" t="s">
        <v>10</v>
      </c>
      <c r="D275">
        <f t="shared" si="4"/>
        <v>0</v>
      </c>
    </row>
    <row r="276" spans="1:4" x14ac:dyDescent="0.45">
      <c r="A276" t="s">
        <v>7</v>
      </c>
      <c r="B276">
        <v>800000</v>
      </c>
      <c r="C276" t="s">
        <v>10</v>
      </c>
      <c r="D276">
        <f t="shared" si="4"/>
        <v>0</v>
      </c>
    </row>
    <row r="277" spans="1:4" x14ac:dyDescent="0.45">
      <c r="A277" t="s">
        <v>7</v>
      </c>
      <c r="B277">
        <v>340000</v>
      </c>
      <c r="C277" t="s">
        <v>10</v>
      </c>
      <c r="D277">
        <f t="shared" si="4"/>
        <v>0</v>
      </c>
    </row>
    <row r="278" spans="1:4" x14ac:dyDescent="0.45">
      <c r="A278" t="s">
        <v>7</v>
      </c>
      <c r="B278">
        <v>400000</v>
      </c>
      <c r="C278" t="s">
        <v>10</v>
      </c>
      <c r="D278">
        <f t="shared" si="4"/>
        <v>0</v>
      </c>
    </row>
    <row r="279" spans="1:4" x14ac:dyDescent="0.45">
      <c r="A279" t="s">
        <v>7</v>
      </c>
      <c r="B279">
        <v>450000</v>
      </c>
      <c r="C279" t="s">
        <v>10</v>
      </c>
      <c r="D279">
        <f t="shared" si="4"/>
        <v>0</v>
      </c>
    </row>
    <row r="280" spans="1:4" x14ac:dyDescent="0.45">
      <c r="A280" t="s">
        <v>7</v>
      </c>
      <c r="B280">
        <v>450000</v>
      </c>
      <c r="C280" t="s">
        <v>10</v>
      </c>
      <c r="D280">
        <f t="shared" si="4"/>
        <v>0</v>
      </c>
    </row>
    <row r="281" spans="1:4" x14ac:dyDescent="0.45">
      <c r="A281" t="s">
        <v>7</v>
      </c>
      <c r="B281">
        <v>430000</v>
      </c>
      <c r="C281" t="s">
        <v>10</v>
      </c>
      <c r="D281">
        <f t="shared" si="4"/>
        <v>0</v>
      </c>
    </row>
    <row r="282" spans="1:4" x14ac:dyDescent="0.45">
      <c r="A282" t="s">
        <v>7</v>
      </c>
      <c r="B282">
        <v>342000</v>
      </c>
      <c r="C282" t="s">
        <v>10</v>
      </c>
      <c r="D282">
        <f t="shared" si="4"/>
        <v>0</v>
      </c>
    </row>
    <row r="283" spans="1:4" x14ac:dyDescent="0.45">
      <c r="A283" t="s">
        <v>7</v>
      </c>
      <c r="B283">
        <v>390000</v>
      </c>
      <c r="C283" t="s">
        <v>10</v>
      </c>
      <c r="D283">
        <f t="shared" si="4"/>
        <v>0</v>
      </c>
    </row>
    <row r="284" spans="1:4" x14ac:dyDescent="0.45">
      <c r="A284" t="s">
        <v>7</v>
      </c>
      <c r="B284">
        <v>365000</v>
      </c>
      <c r="C284" t="s">
        <v>10</v>
      </c>
      <c r="D284">
        <f t="shared" si="4"/>
        <v>0</v>
      </c>
    </row>
    <row r="285" spans="1:4" x14ac:dyDescent="0.45">
      <c r="A285" t="s">
        <v>7</v>
      </c>
      <c r="B285">
        <v>370000</v>
      </c>
      <c r="C285" t="s">
        <v>10</v>
      </c>
      <c r="D285">
        <f t="shared" si="4"/>
        <v>0</v>
      </c>
    </row>
    <row r="286" spans="1:4" x14ac:dyDescent="0.45">
      <c r="A286" t="s">
        <v>7</v>
      </c>
      <c r="B286">
        <v>430000</v>
      </c>
      <c r="C286" t="s">
        <v>10</v>
      </c>
      <c r="D286">
        <f t="shared" si="4"/>
        <v>0</v>
      </c>
    </row>
    <row r="287" spans="1:4" x14ac:dyDescent="0.45">
      <c r="A287" t="s">
        <v>7</v>
      </c>
      <c r="B287">
        <v>300000</v>
      </c>
      <c r="C287" t="s">
        <v>10</v>
      </c>
      <c r="D287">
        <f t="shared" si="4"/>
        <v>0</v>
      </c>
    </row>
    <row r="288" spans="1:4" x14ac:dyDescent="0.45">
      <c r="A288" t="s">
        <v>7</v>
      </c>
      <c r="B288">
        <v>400000</v>
      </c>
      <c r="C288" t="s">
        <v>10</v>
      </c>
      <c r="D288">
        <f t="shared" si="4"/>
        <v>0</v>
      </c>
    </row>
    <row r="289" spans="1:4" x14ac:dyDescent="0.45">
      <c r="A289" t="s">
        <v>7</v>
      </c>
      <c r="B289">
        <v>550000</v>
      </c>
      <c r="C289" t="s">
        <v>10</v>
      </c>
      <c r="D289">
        <f t="shared" si="4"/>
        <v>0</v>
      </c>
    </row>
    <row r="290" spans="1:4" x14ac:dyDescent="0.45">
      <c r="A290" t="s">
        <v>7</v>
      </c>
      <c r="B290">
        <v>451000</v>
      </c>
      <c r="C290" t="s">
        <v>10</v>
      </c>
      <c r="D290">
        <f t="shared" si="4"/>
        <v>0</v>
      </c>
    </row>
    <row r="291" spans="1:4" x14ac:dyDescent="0.45">
      <c r="A291" t="s">
        <v>7</v>
      </c>
      <c r="B291">
        <v>450000</v>
      </c>
      <c r="C291" t="s">
        <v>10</v>
      </c>
      <c r="D291">
        <f t="shared" si="4"/>
        <v>0</v>
      </c>
    </row>
    <row r="292" spans="1:4" x14ac:dyDescent="0.45">
      <c r="A292" t="s">
        <v>7</v>
      </c>
      <c r="B292">
        <v>380000</v>
      </c>
      <c r="C292" t="s">
        <v>10</v>
      </c>
      <c r="D292">
        <f t="shared" si="4"/>
        <v>0</v>
      </c>
    </row>
    <row r="293" spans="1:4" x14ac:dyDescent="0.45">
      <c r="A293" t="s">
        <v>7</v>
      </c>
      <c r="B293">
        <v>380000</v>
      </c>
      <c r="C293" t="s">
        <v>10</v>
      </c>
      <c r="D293">
        <f t="shared" si="4"/>
        <v>0</v>
      </c>
    </row>
    <row r="294" spans="1:4" x14ac:dyDescent="0.45">
      <c r="A294" t="s">
        <v>7</v>
      </c>
      <c r="B294">
        <v>380000</v>
      </c>
      <c r="C294" t="s">
        <v>10</v>
      </c>
      <c r="D294">
        <f t="shared" si="4"/>
        <v>0</v>
      </c>
    </row>
    <row r="295" spans="1:4" x14ac:dyDescent="0.45">
      <c r="A295" t="s">
        <v>7</v>
      </c>
      <c r="B295">
        <v>320000</v>
      </c>
      <c r="C295" t="s">
        <v>10</v>
      </c>
      <c r="D295">
        <f t="shared" si="4"/>
        <v>0</v>
      </c>
    </row>
    <row r="296" spans="1:4" x14ac:dyDescent="0.45">
      <c r="A296" t="s">
        <v>7</v>
      </c>
      <c r="B296">
        <v>300000</v>
      </c>
      <c r="C296" t="s">
        <v>10</v>
      </c>
      <c r="D296">
        <f t="shared" si="4"/>
        <v>0</v>
      </c>
    </row>
    <row r="297" spans="1:4" x14ac:dyDescent="0.45">
      <c r="A297" t="s">
        <v>7</v>
      </c>
      <c r="B297">
        <v>450000</v>
      </c>
      <c r="C297" t="s">
        <v>10</v>
      </c>
      <c r="D297">
        <f t="shared" si="4"/>
        <v>0</v>
      </c>
    </row>
    <row r="298" spans="1:4" x14ac:dyDescent="0.45">
      <c r="A298" t="s">
        <v>7</v>
      </c>
      <c r="B298">
        <v>460000</v>
      </c>
      <c r="C298" t="s">
        <v>10</v>
      </c>
      <c r="D298">
        <f t="shared" si="4"/>
        <v>0</v>
      </c>
    </row>
    <row r="299" spans="1:4" x14ac:dyDescent="0.45">
      <c r="A299" t="s">
        <v>7</v>
      </c>
      <c r="B299">
        <v>370000</v>
      </c>
      <c r="C299" t="s">
        <v>10</v>
      </c>
      <c r="D299">
        <f t="shared" si="4"/>
        <v>0</v>
      </c>
    </row>
    <row r="300" spans="1:4" x14ac:dyDescent="0.45">
      <c r="A300" t="s">
        <v>7</v>
      </c>
      <c r="B300">
        <v>480000</v>
      </c>
      <c r="C300" t="s">
        <v>10</v>
      </c>
      <c r="D300">
        <f t="shared" si="4"/>
        <v>0</v>
      </c>
    </row>
    <row r="301" spans="1:4" x14ac:dyDescent="0.45">
      <c r="A301" t="s">
        <v>7</v>
      </c>
      <c r="B301">
        <v>430000</v>
      </c>
      <c r="C301" t="s">
        <v>10</v>
      </c>
      <c r="D301">
        <f t="shared" si="4"/>
        <v>0</v>
      </c>
    </row>
    <row r="302" spans="1:4" x14ac:dyDescent="0.45">
      <c r="A302" t="s">
        <v>7</v>
      </c>
      <c r="B302">
        <v>360000</v>
      </c>
      <c r="C302" t="s">
        <v>10</v>
      </c>
      <c r="D302">
        <f t="shared" si="4"/>
        <v>0</v>
      </c>
    </row>
    <row r="303" spans="1:4" x14ac:dyDescent="0.45">
      <c r="A303" t="s">
        <v>7</v>
      </c>
      <c r="B303">
        <v>400000</v>
      </c>
      <c r="C303" t="s">
        <v>10</v>
      </c>
      <c r="D303">
        <f t="shared" si="4"/>
        <v>0</v>
      </c>
    </row>
    <row r="304" spans="1:4" x14ac:dyDescent="0.45">
      <c r="A304" t="s">
        <v>7</v>
      </c>
      <c r="B304">
        <v>440000</v>
      </c>
      <c r="C304" t="s">
        <v>10</v>
      </c>
      <c r="D304">
        <f t="shared" si="4"/>
        <v>0</v>
      </c>
    </row>
    <row r="305" spans="1:4" x14ac:dyDescent="0.45">
      <c r="A305" t="s">
        <v>7</v>
      </c>
      <c r="B305">
        <v>550000</v>
      </c>
      <c r="C305" t="s">
        <v>10</v>
      </c>
      <c r="D305">
        <f t="shared" si="4"/>
        <v>0</v>
      </c>
    </row>
    <row r="306" spans="1:4" x14ac:dyDescent="0.45">
      <c r="A306" t="s">
        <v>7</v>
      </c>
      <c r="B306">
        <v>550000</v>
      </c>
      <c r="C306" t="s">
        <v>10</v>
      </c>
      <c r="D306">
        <f t="shared" si="4"/>
        <v>0</v>
      </c>
    </row>
    <row r="307" spans="1:4" x14ac:dyDescent="0.45">
      <c r="A307" t="s">
        <v>7</v>
      </c>
      <c r="B307">
        <v>550000</v>
      </c>
      <c r="C307" t="s">
        <v>10</v>
      </c>
      <c r="D307">
        <f t="shared" si="4"/>
        <v>0</v>
      </c>
    </row>
    <row r="308" spans="1:4" x14ac:dyDescent="0.45">
      <c r="A308" t="s">
        <v>7</v>
      </c>
      <c r="B308">
        <v>400000</v>
      </c>
      <c r="C308" t="s">
        <v>10</v>
      </c>
      <c r="D308">
        <f t="shared" si="4"/>
        <v>0</v>
      </c>
    </row>
    <row r="309" spans="1:4" x14ac:dyDescent="0.45">
      <c r="A309" t="s">
        <v>7</v>
      </c>
      <c r="B309">
        <v>400000</v>
      </c>
      <c r="C309" t="s">
        <v>10</v>
      </c>
      <c r="D309">
        <f t="shared" si="4"/>
        <v>0</v>
      </c>
    </row>
    <row r="310" spans="1:4" x14ac:dyDescent="0.45">
      <c r="A310" t="s">
        <v>7</v>
      </c>
      <c r="B310">
        <v>450000</v>
      </c>
      <c r="C310" t="s">
        <v>10</v>
      </c>
      <c r="D310">
        <f t="shared" si="4"/>
        <v>0</v>
      </c>
    </row>
    <row r="311" spans="1:4" x14ac:dyDescent="0.45">
      <c r="A311" t="s">
        <v>7</v>
      </c>
      <c r="B311">
        <v>550000</v>
      </c>
      <c r="C311" t="s">
        <v>10</v>
      </c>
      <c r="D311">
        <f t="shared" si="4"/>
        <v>0</v>
      </c>
    </row>
    <row r="312" spans="1:4" x14ac:dyDescent="0.45">
      <c r="A312" t="s">
        <v>7</v>
      </c>
      <c r="B312">
        <v>420000</v>
      </c>
      <c r="C312" t="s">
        <v>10</v>
      </c>
      <c r="D312">
        <f t="shared" si="4"/>
        <v>0</v>
      </c>
    </row>
    <row r="313" spans="1:4" x14ac:dyDescent="0.45">
      <c r="A313" t="s">
        <v>7</v>
      </c>
      <c r="B313">
        <v>550000</v>
      </c>
      <c r="C313" t="s">
        <v>10</v>
      </c>
      <c r="D313">
        <f t="shared" si="4"/>
        <v>0</v>
      </c>
    </row>
    <row r="314" spans="1:4" x14ac:dyDescent="0.45">
      <c r="A314" t="s">
        <v>7</v>
      </c>
      <c r="B314">
        <v>425000</v>
      </c>
      <c r="C314" t="s">
        <v>10</v>
      </c>
      <c r="D314">
        <f t="shared" si="4"/>
        <v>0</v>
      </c>
    </row>
    <row r="315" spans="1:4" x14ac:dyDescent="0.45">
      <c r="A315" t="s">
        <v>7</v>
      </c>
      <c r="B315">
        <v>450000</v>
      </c>
      <c r="C315" t="s">
        <v>10</v>
      </c>
      <c r="D315">
        <f t="shared" si="4"/>
        <v>0</v>
      </c>
    </row>
    <row r="316" spans="1:4" x14ac:dyDescent="0.45">
      <c r="A316" t="s">
        <v>7</v>
      </c>
      <c r="B316">
        <v>500000</v>
      </c>
      <c r="C316" t="s">
        <v>10</v>
      </c>
      <c r="D316">
        <f t="shared" si="4"/>
        <v>0</v>
      </c>
    </row>
    <row r="317" spans="1:4" x14ac:dyDescent="0.45">
      <c r="A317" t="s">
        <v>7</v>
      </c>
      <c r="B317">
        <v>475000</v>
      </c>
      <c r="C317" t="s">
        <v>10</v>
      </c>
      <c r="D317">
        <f t="shared" si="4"/>
        <v>0</v>
      </c>
    </row>
    <row r="318" spans="1:4" x14ac:dyDescent="0.45">
      <c r="A318" t="s">
        <v>7</v>
      </c>
      <c r="B318">
        <v>500000</v>
      </c>
      <c r="C318" t="s">
        <v>10</v>
      </c>
      <c r="D318">
        <f t="shared" si="4"/>
        <v>0</v>
      </c>
    </row>
    <row r="319" spans="1:4" x14ac:dyDescent="0.45">
      <c r="A319" t="s">
        <v>7</v>
      </c>
      <c r="B319">
        <v>450000</v>
      </c>
      <c r="C319" t="s">
        <v>10</v>
      </c>
      <c r="D319">
        <f t="shared" si="4"/>
        <v>0</v>
      </c>
    </row>
    <row r="320" spans="1:4" x14ac:dyDescent="0.45">
      <c r="A320" t="s">
        <v>7</v>
      </c>
      <c r="B320">
        <v>420000</v>
      </c>
      <c r="C320" t="s">
        <v>10</v>
      </c>
      <c r="D320">
        <f t="shared" si="4"/>
        <v>0</v>
      </c>
    </row>
    <row r="321" spans="1:4" x14ac:dyDescent="0.45">
      <c r="A321" t="s">
        <v>7</v>
      </c>
      <c r="B321">
        <v>460000</v>
      </c>
      <c r="C321" t="s">
        <v>10</v>
      </c>
      <c r="D321">
        <f t="shared" si="4"/>
        <v>0</v>
      </c>
    </row>
    <row r="322" spans="1:4" x14ac:dyDescent="0.45">
      <c r="A322" t="s">
        <v>7</v>
      </c>
      <c r="B322">
        <v>470000</v>
      </c>
      <c r="C322" t="s">
        <v>10</v>
      </c>
      <c r="D322">
        <f t="shared" si="4"/>
        <v>0</v>
      </c>
    </row>
    <row r="323" spans="1:4" x14ac:dyDescent="0.45">
      <c r="A323" t="s">
        <v>7</v>
      </c>
      <c r="B323">
        <v>490000</v>
      </c>
      <c r="C323" t="s">
        <v>10</v>
      </c>
      <c r="D323">
        <f t="shared" ref="D323:D386" si="5">IF(C323="Bachelor",0,1)</f>
        <v>0</v>
      </c>
    </row>
    <row r="324" spans="1:4" x14ac:dyDescent="0.45">
      <c r="A324" t="s">
        <v>7</v>
      </c>
      <c r="B324">
        <v>510000</v>
      </c>
      <c r="C324" t="s">
        <v>10</v>
      </c>
      <c r="D324">
        <f t="shared" si="5"/>
        <v>0</v>
      </c>
    </row>
    <row r="325" spans="1:4" x14ac:dyDescent="0.45">
      <c r="A325" t="s">
        <v>7</v>
      </c>
      <c r="B325">
        <v>475000</v>
      </c>
      <c r="C325" t="s">
        <v>10</v>
      </c>
      <c r="D325">
        <f t="shared" si="5"/>
        <v>0</v>
      </c>
    </row>
    <row r="326" spans="1:4" x14ac:dyDescent="0.45">
      <c r="A326" t="s">
        <v>7</v>
      </c>
      <c r="B326">
        <v>550000</v>
      </c>
      <c r="C326" t="s">
        <v>10</v>
      </c>
      <c r="D326">
        <f t="shared" si="5"/>
        <v>0</v>
      </c>
    </row>
    <row r="327" spans="1:4" x14ac:dyDescent="0.45">
      <c r="A327" t="s">
        <v>7</v>
      </c>
      <c r="B327">
        <v>362000</v>
      </c>
      <c r="C327" t="s">
        <v>10</v>
      </c>
      <c r="D327">
        <f t="shared" si="5"/>
        <v>0</v>
      </c>
    </row>
    <row r="328" spans="1:4" x14ac:dyDescent="0.45">
      <c r="A328" t="s">
        <v>7</v>
      </c>
      <c r="B328" s="7">
        <v>450000</v>
      </c>
      <c r="C328" t="s">
        <v>10</v>
      </c>
      <c r="D328">
        <f t="shared" si="5"/>
        <v>0</v>
      </c>
    </row>
    <row r="329" spans="1:4" x14ac:dyDescent="0.45">
      <c r="A329" t="s">
        <v>7</v>
      </c>
      <c r="B329">
        <v>600000</v>
      </c>
      <c r="C329" t="s">
        <v>10</v>
      </c>
      <c r="D329">
        <f t="shared" si="5"/>
        <v>0</v>
      </c>
    </row>
    <row r="330" spans="1:4" x14ac:dyDescent="0.45">
      <c r="A330" t="s">
        <v>7</v>
      </c>
      <c r="B330">
        <v>430500</v>
      </c>
      <c r="C330" t="s">
        <v>10</v>
      </c>
      <c r="D330">
        <f t="shared" si="5"/>
        <v>0</v>
      </c>
    </row>
    <row r="331" spans="1:4" x14ac:dyDescent="0.45">
      <c r="A331" t="s">
        <v>7</v>
      </c>
      <c r="B331">
        <v>493200</v>
      </c>
      <c r="C331" t="s">
        <v>10</v>
      </c>
      <c r="D331">
        <f t="shared" si="5"/>
        <v>0</v>
      </c>
    </row>
    <row r="332" spans="1:4" x14ac:dyDescent="0.45">
      <c r="A332" t="s">
        <v>7</v>
      </c>
      <c r="B332">
        <v>300000</v>
      </c>
      <c r="C332" t="s">
        <v>10</v>
      </c>
      <c r="D332">
        <f t="shared" si="5"/>
        <v>0</v>
      </c>
    </row>
    <row r="333" spans="1:4" x14ac:dyDescent="0.45">
      <c r="A333" t="s">
        <v>7</v>
      </c>
      <c r="B333">
        <v>405000</v>
      </c>
      <c r="C333" t="s">
        <v>10</v>
      </c>
      <c r="D333">
        <f t="shared" si="5"/>
        <v>0</v>
      </c>
    </row>
    <row r="334" spans="1:4" x14ac:dyDescent="0.45">
      <c r="A334" t="s">
        <v>7</v>
      </c>
      <c r="B334">
        <v>400000</v>
      </c>
      <c r="C334" t="s">
        <v>10</v>
      </c>
      <c r="D334">
        <f t="shared" si="5"/>
        <v>0</v>
      </c>
    </row>
    <row r="335" spans="1:4" x14ac:dyDescent="0.45">
      <c r="A335" t="s">
        <v>7</v>
      </c>
      <c r="B335">
        <v>500000</v>
      </c>
      <c r="C335" t="s">
        <v>10</v>
      </c>
      <c r="D335">
        <f t="shared" si="5"/>
        <v>0</v>
      </c>
    </row>
    <row r="336" spans="1:4" x14ac:dyDescent="0.45">
      <c r="A336" t="s">
        <v>7</v>
      </c>
      <c r="B336">
        <v>240000</v>
      </c>
      <c r="C336" t="s">
        <v>10</v>
      </c>
      <c r="D336">
        <f t="shared" si="5"/>
        <v>0</v>
      </c>
    </row>
    <row r="337" spans="1:4" x14ac:dyDescent="0.45">
      <c r="A337" t="s">
        <v>7</v>
      </c>
      <c r="B337">
        <v>240000</v>
      </c>
      <c r="C337" t="s">
        <v>10</v>
      </c>
      <c r="D337">
        <f t="shared" si="5"/>
        <v>0</v>
      </c>
    </row>
    <row r="338" spans="1:4" x14ac:dyDescent="0.45">
      <c r="A338" t="s">
        <v>7</v>
      </c>
      <c r="B338">
        <v>300000</v>
      </c>
      <c r="C338" t="s">
        <v>10</v>
      </c>
      <c r="D338">
        <f t="shared" si="5"/>
        <v>0</v>
      </c>
    </row>
    <row r="339" spans="1:4" x14ac:dyDescent="0.45">
      <c r="A339" t="s">
        <v>7</v>
      </c>
      <c r="B339">
        <v>460000</v>
      </c>
      <c r="C339" t="s">
        <v>10</v>
      </c>
      <c r="D339">
        <f t="shared" si="5"/>
        <v>0</v>
      </c>
    </row>
    <row r="340" spans="1:4" x14ac:dyDescent="0.45">
      <c r="A340" t="s">
        <v>7</v>
      </c>
      <c r="B340">
        <v>400000</v>
      </c>
      <c r="C340" t="s">
        <v>10</v>
      </c>
      <c r="D340">
        <f t="shared" si="5"/>
        <v>0</v>
      </c>
    </row>
    <row r="341" spans="1:4" x14ac:dyDescent="0.45">
      <c r="A341" t="s">
        <v>7</v>
      </c>
      <c r="B341">
        <v>404000</v>
      </c>
      <c r="C341" t="s">
        <v>10</v>
      </c>
      <c r="D341">
        <f t="shared" si="5"/>
        <v>0</v>
      </c>
    </row>
    <row r="342" spans="1:4" x14ac:dyDescent="0.45">
      <c r="A342" t="s">
        <v>7</v>
      </c>
      <c r="B342">
        <v>430000</v>
      </c>
      <c r="C342" t="s">
        <v>10</v>
      </c>
      <c r="D342">
        <f t="shared" si="5"/>
        <v>0</v>
      </c>
    </row>
    <row r="343" spans="1:4" x14ac:dyDescent="0.45">
      <c r="A343" t="s">
        <v>7</v>
      </c>
      <c r="B343">
        <v>320000</v>
      </c>
      <c r="C343" t="s">
        <v>10</v>
      </c>
      <c r="D343">
        <f t="shared" si="5"/>
        <v>0</v>
      </c>
    </row>
    <row r="344" spans="1:4" x14ac:dyDescent="0.45">
      <c r="A344" t="s">
        <v>7</v>
      </c>
      <c r="B344">
        <v>290000</v>
      </c>
      <c r="C344" t="s">
        <v>10</v>
      </c>
      <c r="D344">
        <f t="shared" si="5"/>
        <v>0</v>
      </c>
    </row>
    <row r="345" spans="1:4" x14ac:dyDescent="0.45">
      <c r="A345" t="s">
        <v>7</v>
      </c>
      <c r="B345">
        <v>420000</v>
      </c>
      <c r="C345" t="s">
        <v>10</v>
      </c>
      <c r="D345">
        <f t="shared" si="5"/>
        <v>0</v>
      </c>
    </row>
    <row r="346" spans="1:4" x14ac:dyDescent="0.45">
      <c r="A346" t="s">
        <v>7</v>
      </c>
      <c r="B346">
        <v>400000</v>
      </c>
      <c r="C346" t="s">
        <v>10</v>
      </c>
      <c r="D346">
        <f t="shared" si="5"/>
        <v>0</v>
      </c>
    </row>
    <row r="347" spans="1:4" x14ac:dyDescent="0.45">
      <c r="A347" t="s">
        <v>7</v>
      </c>
      <c r="B347">
        <v>320000</v>
      </c>
      <c r="C347" t="s">
        <v>10</v>
      </c>
      <c r="D347">
        <f t="shared" si="5"/>
        <v>0</v>
      </c>
    </row>
    <row r="348" spans="1:4" x14ac:dyDescent="0.45">
      <c r="A348" t="s">
        <v>7</v>
      </c>
      <c r="B348">
        <v>400000</v>
      </c>
      <c r="C348" t="s">
        <v>10</v>
      </c>
      <c r="D348">
        <f t="shared" si="5"/>
        <v>0</v>
      </c>
    </row>
    <row r="349" spans="1:4" x14ac:dyDescent="0.45">
      <c r="A349" t="s">
        <v>7</v>
      </c>
      <c r="B349">
        <v>480000</v>
      </c>
      <c r="C349" t="s">
        <v>10</v>
      </c>
      <c r="D349">
        <f t="shared" si="5"/>
        <v>0</v>
      </c>
    </row>
    <row r="350" spans="1:4" x14ac:dyDescent="0.45">
      <c r="A350" t="s">
        <v>7</v>
      </c>
      <c r="B350">
        <v>360000</v>
      </c>
      <c r="C350" t="s">
        <v>10</v>
      </c>
      <c r="D350">
        <f t="shared" si="5"/>
        <v>0</v>
      </c>
    </row>
    <row r="351" spans="1:4" x14ac:dyDescent="0.45">
      <c r="A351" t="s">
        <v>7</v>
      </c>
      <c r="B351">
        <v>350000</v>
      </c>
      <c r="C351" t="s">
        <v>10</v>
      </c>
      <c r="D351">
        <f t="shared" si="5"/>
        <v>0</v>
      </c>
    </row>
    <row r="352" spans="1:4" x14ac:dyDescent="0.45">
      <c r="A352" t="s">
        <v>7</v>
      </c>
      <c r="B352">
        <v>410000</v>
      </c>
      <c r="C352" t="s">
        <v>10</v>
      </c>
      <c r="D352">
        <f t="shared" si="5"/>
        <v>0</v>
      </c>
    </row>
    <row r="353" spans="1:4" x14ac:dyDescent="0.45">
      <c r="A353" t="s">
        <v>7</v>
      </c>
      <c r="B353">
        <v>500000</v>
      </c>
      <c r="C353" t="s">
        <v>10</v>
      </c>
      <c r="D353">
        <f t="shared" si="5"/>
        <v>0</v>
      </c>
    </row>
    <row r="354" spans="1:4" x14ac:dyDescent="0.45">
      <c r="A354" t="s">
        <v>7</v>
      </c>
      <c r="B354">
        <v>303000</v>
      </c>
      <c r="C354" t="s">
        <v>10</v>
      </c>
      <c r="D354">
        <f t="shared" si="5"/>
        <v>0</v>
      </c>
    </row>
    <row r="355" spans="1:4" x14ac:dyDescent="0.45">
      <c r="A355" t="s">
        <v>7</v>
      </c>
      <c r="B355">
        <v>400000</v>
      </c>
      <c r="C355" t="s">
        <v>10</v>
      </c>
      <c r="D355">
        <f t="shared" si="5"/>
        <v>0</v>
      </c>
    </row>
    <row r="356" spans="1:4" x14ac:dyDescent="0.45">
      <c r="A356" t="s">
        <v>7</v>
      </c>
      <c r="B356">
        <v>470000</v>
      </c>
      <c r="C356" t="s">
        <v>10</v>
      </c>
      <c r="D356">
        <f t="shared" si="5"/>
        <v>0</v>
      </c>
    </row>
    <row r="357" spans="1:4" x14ac:dyDescent="0.45">
      <c r="A357" t="s">
        <v>7</v>
      </c>
      <c r="B357">
        <v>300000</v>
      </c>
      <c r="C357" t="s">
        <v>10</v>
      </c>
      <c r="D357">
        <f t="shared" si="5"/>
        <v>0</v>
      </c>
    </row>
    <row r="358" spans="1:4" x14ac:dyDescent="0.45">
      <c r="A358" t="s">
        <v>7</v>
      </c>
      <c r="B358">
        <v>450000</v>
      </c>
      <c r="C358" t="s">
        <v>10</v>
      </c>
      <c r="D358">
        <f t="shared" si="5"/>
        <v>0</v>
      </c>
    </row>
    <row r="359" spans="1:4" x14ac:dyDescent="0.45">
      <c r="A359" t="s">
        <v>7</v>
      </c>
      <c r="B359">
        <v>825000</v>
      </c>
      <c r="C359" t="s">
        <v>10</v>
      </c>
      <c r="D359">
        <f t="shared" si="5"/>
        <v>0</v>
      </c>
    </row>
    <row r="360" spans="1:4" x14ac:dyDescent="0.45">
      <c r="A360" t="s">
        <v>7</v>
      </c>
      <c r="B360">
        <v>475000</v>
      </c>
      <c r="C360" t="s">
        <v>10</v>
      </c>
      <c r="D360">
        <f t="shared" si="5"/>
        <v>0</v>
      </c>
    </row>
    <row r="361" spans="1:4" x14ac:dyDescent="0.45">
      <c r="A361" t="s">
        <v>7</v>
      </c>
      <c r="B361">
        <v>480000</v>
      </c>
      <c r="C361" t="s">
        <v>10</v>
      </c>
      <c r="D361">
        <f t="shared" si="5"/>
        <v>0</v>
      </c>
    </row>
    <row r="362" spans="1:4" x14ac:dyDescent="0.45">
      <c r="A362" t="s">
        <v>7</v>
      </c>
      <c r="B362">
        <v>435000</v>
      </c>
      <c r="C362" t="s">
        <v>10</v>
      </c>
      <c r="D362">
        <f t="shared" si="5"/>
        <v>0</v>
      </c>
    </row>
    <row r="363" spans="1:4" x14ac:dyDescent="0.45">
      <c r="A363" t="s">
        <v>7</v>
      </c>
      <c r="B363">
        <v>440000</v>
      </c>
      <c r="C363" t="s">
        <v>10</v>
      </c>
      <c r="D363">
        <f t="shared" si="5"/>
        <v>0</v>
      </c>
    </row>
    <row r="364" spans="1:4" x14ac:dyDescent="0.45">
      <c r="A364" t="s">
        <v>7</v>
      </c>
      <c r="B364">
        <v>675000</v>
      </c>
      <c r="C364" t="s">
        <v>10</v>
      </c>
      <c r="D364">
        <f t="shared" si="5"/>
        <v>0</v>
      </c>
    </row>
    <row r="365" spans="1:4" x14ac:dyDescent="0.45">
      <c r="A365" t="s">
        <v>7</v>
      </c>
      <c r="B365">
        <v>425000</v>
      </c>
      <c r="C365" t="s">
        <v>10</v>
      </c>
      <c r="D365">
        <f t="shared" si="5"/>
        <v>0</v>
      </c>
    </row>
    <row r="366" spans="1:4" x14ac:dyDescent="0.45">
      <c r="A366" t="s">
        <v>7</v>
      </c>
      <c r="B366">
        <v>425000</v>
      </c>
      <c r="C366" t="s">
        <v>10</v>
      </c>
      <c r="D366">
        <f t="shared" si="5"/>
        <v>0</v>
      </c>
    </row>
    <row r="367" spans="1:4" x14ac:dyDescent="0.45">
      <c r="A367" t="s">
        <v>7</v>
      </c>
      <c r="B367">
        <v>450000</v>
      </c>
      <c r="C367" t="s">
        <v>10</v>
      </c>
      <c r="D367">
        <f t="shared" si="5"/>
        <v>0</v>
      </c>
    </row>
    <row r="368" spans="1:4" x14ac:dyDescent="0.45">
      <c r="A368" t="s">
        <v>7</v>
      </c>
      <c r="B368">
        <v>350000</v>
      </c>
      <c r="C368" t="s">
        <v>10</v>
      </c>
      <c r="D368">
        <f t="shared" si="5"/>
        <v>0</v>
      </c>
    </row>
    <row r="369" spans="1:4" x14ac:dyDescent="0.45">
      <c r="A369" t="s">
        <v>7</v>
      </c>
      <c r="B369">
        <v>420000</v>
      </c>
      <c r="C369" t="s">
        <v>10</v>
      </c>
      <c r="D369">
        <f t="shared" si="5"/>
        <v>0</v>
      </c>
    </row>
    <row r="370" spans="1:4" x14ac:dyDescent="0.45">
      <c r="A370" t="s">
        <v>7</v>
      </c>
      <c r="B370">
        <v>252000</v>
      </c>
      <c r="C370" t="s">
        <v>10</v>
      </c>
      <c r="D370">
        <f t="shared" si="5"/>
        <v>0</v>
      </c>
    </row>
    <row r="371" spans="1:4" x14ac:dyDescent="0.45">
      <c r="A371" t="s">
        <v>7</v>
      </c>
      <c r="B371">
        <v>400000</v>
      </c>
      <c r="C371" t="s">
        <v>10</v>
      </c>
      <c r="D371">
        <f t="shared" si="5"/>
        <v>0</v>
      </c>
    </row>
    <row r="372" spans="1:4" x14ac:dyDescent="0.45">
      <c r="A372" t="s">
        <v>7</v>
      </c>
      <c r="B372">
        <v>400000</v>
      </c>
      <c r="C372" t="s">
        <v>10</v>
      </c>
      <c r="D372">
        <f t="shared" si="5"/>
        <v>0</v>
      </c>
    </row>
    <row r="373" spans="1:4" x14ac:dyDescent="0.45">
      <c r="A373" t="s">
        <v>7</v>
      </c>
      <c r="B373">
        <v>400000</v>
      </c>
      <c r="C373" t="s">
        <v>10</v>
      </c>
      <c r="D373">
        <f t="shared" si="5"/>
        <v>0</v>
      </c>
    </row>
    <row r="374" spans="1:4" x14ac:dyDescent="0.45">
      <c r="A374" t="s">
        <v>7</v>
      </c>
      <c r="B374">
        <v>390000</v>
      </c>
      <c r="C374" t="s">
        <v>10</v>
      </c>
      <c r="D374">
        <f t="shared" si="5"/>
        <v>0</v>
      </c>
    </row>
    <row r="375" spans="1:4" x14ac:dyDescent="0.45">
      <c r="A375" t="s">
        <v>7</v>
      </c>
      <c r="B375">
        <v>175000</v>
      </c>
      <c r="C375" t="s">
        <v>10</v>
      </c>
      <c r="D375">
        <f t="shared" si="5"/>
        <v>0</v>
      </c>
    </row>
    <row r="376" spans="1:4" x14ac:dyDescent="0.45">
      <c r="A376" t="s">
        <v>7</v>
      </c>
      <c r="B376">
        <v>300000</v>
      </c>
      <c r="C376" t="s">
        <v>10</v>
      </c>
      <c r="D376">
        <f t="shared" si="5"/>
        <v>0</v>
      </c>
    </row>
    <row r="377" spans="1:4" x14ac:dyDescent="0.45">
      <c r="A377" t="s">
        <v>7</v>
      </c>
      <c r="B377">
        <v>360000</v>
      </c>
      <c r="C377" t="s">
        <v>10</v>
      </c>
      <c r="D377">
        <f t="shared" si="5"/>
        <v>0</v>
      </c>
    </row>
    <row r="378" spans="1:4" x14ac:dyDescent="0.45">
      <c r="A378" t="s">
        <v>7</v>
      </c>
      <c r="B378">
        <v>650000</v>
      </c>
      <c r="C378" t="s">
        <v>10</v>
      </c>
      <c r="D378">
        <f t="shared" si="5"/>
        <v>0</v>
      </c>
    </row>
    <row r="379" spans="1:4" x14ac:dyDescent="0.45">
      <c r="A379" t="s">
        <v>7</v>
      </c>
      <c r="B379">
        <v>650000</v>
      </c>
      <c r="C379" t="s">
        <v>10</v>
      </c>
      <c r="D379">
        <f t="shared" si="5"/>
        <v>0</v>
      </c>
    </row>
    <row r="380" spans="1:4" x14ac:dyDescent="0.45">
      <c r="A380" t="s">
        <v>7</v>
      </c>
      <c r="B380">
        <v>350000</v>
      </c>
      <c r="C380" t="s">
        <v>10</v>
      </c>
      <c r="D380">
        <f t="shared" si="5"/>
        <v>0</v>
      </c>
    </row>
    <row r="381" spans="1:4" x14ac:dyDescent="0.45">
      <c r="A381" t="s">
        <v>7</v>
      </c>
      <c r="B381">
        <v>300000</v>
      </c>
      <c r="C381" t="s">
        <v>10</v>
      </c>
      <c r="D381">
        <f t="shared" si="5"/>
        <v>0</v>
      </c>
    </row>
    <row r="382" spans="1:4" x14ac:dyDescent="0.45">
      <c r="A382" t="s">
        <v>7</v>
      </c>
      <c r="B382">
        <v>300000</v>
      </c>
      <c r="C382" t="s">
        <v>10</v>
      </c>
      <c r="D382">
        <f t="shared" si="5"/>
        <v>0</v>
      </c>
    </row>
    <row r="383" spans="1:4" x14ac:dyDescent="0.45">
      <c r="A383" t="s">
        <v>7</v>
      </c>
      <c r="B383">
        <v>132000</v>
      </c>
      <c r="C383" t="s">
        <v>10</v>
      </c>
      <c r="D383">
        <f t="shared" si="5"/>
        <v>0</v>
      </c>
    </row>
    <row r="384" spans="1:4" x14ac:dyDescent="0.45">
      <c r="A384" t="s">
        <v>7</v>
      </c>
      <c r="B384">
        <v>300000</v>
      </c>
      <c r="C384" t="s">
        <v>10</v>
      </c>
      <c r="D384">
        <f t="shared" si="5"/>
        <v>0</v>
      </c>
    </row>
    <row r="385" spans="1:4" x14ac:dyDescent="0.45">
      <c r="A385" t="s">
        <v>7</v>
      </c>
      <c r="B385">
        <v>360000</v>
      </c>
      <c r="C385" t="s">
        <v>10</v>
      </c>
      <c r="D385">
        <f t="shared" si="5"/>
        <v>0</v>
      </c>
    </row>
    <row r="386" spans="1:4" x14ac:dyDescent="0.45">
      <c r="A386" t="s">
        <v>7</v>
      </c>
      <c r="B386">
        <v>450000</v>
      </c>
      <c r="C386" t="s">
        <v>10</v>
      </c>
      <c r="D386">
        <f t="shared" si="5"/>
        <v>0</v>
      </c>
    </row>
    <row r="387" spans="1:4" x14ac:dyDescent="0.45">
      <c r="A387" t="s">
        <v>7</v>
      </c>
      <c r="B387">
        <v>350000</v>
      </c>
      <c r="C387" t="s">
        <v>10</v>
      </c>
      <c r="D387">
        <f t="shared" ref="D387:D450" si="6">IF(C387="Bachelor",0,1)</f>
        <v>0</v>
      </c>
    </row>
    <row r="388" spans="1:4" x14ac:dyDescent="0.45">
      <c r="A388" t="s">
        <v>7</v>
      </c>
      <c r="B388">
        <v>550000</v>
      </c>
      <c r="C388" t="s">
        <v>10</v>
      </c>
      <c r="D388">
        <f t="shared" si="6"/>
        <v>0</v>
      </c>
    </row>
    <row r="389" spans="1:4" x14ac:dyDescent="0.45">
      <c r="A389" t="s">
        <v>7</v>
      </c>
      <c r="B389">
        <v>350000</v>
      </c>
      <c r="C389" t="s">
        <v>10</v>
      </c>
      <c r="D389">
        <f t="shared" si="6"/>
        <v>0</v>
      </c>
    </row>
    <row r="390" spans="1:4" x14ac:dyDescent="0.45">
      <c r="A390" t="s">
        <v>7</v>
      </c>
      <c r="B390">
        <v>380000</v>
      </c>
      <c r="C390" t="s">
        <v>10</v>
      </c>
      <c r="D390">
        <f t="shared" si="6"/>
        <v>0</v>
      </c>
    </row>
    <row r="391" spans="1:4" x14ac:dyDescent="0.45">
      <c r="A391" t="s">
        <v>7</v>
      </c>
      <c r="B391">
        <v>300000</v>
      </c>
      <c r="C391" t="s">
        <v>10</v>
      </c>
      <c r="D391">
        <f t="shared" si="6"/>
        <v>0</v>
      </c>
    </row>
    <row r="392" spans="1:4" x14ac:dyDescent="0.45">
      <c r="A392" t="s">
        <v>7</v>
      </c>
      <c r="B392">
        <v>320000</v>
      </c>
      <c r="C392" t="s">
        <v>10</v>
      </c>
      <c r="D392">
        <f t="shared" si="6"/>
        <v>0</v>
      </c>
    </row>
    <row r="393" spans="1:4" x14ac:dyDescent="0.45">
      <c r="A393" t="s">
        <v>7</v>
      </c>
      <c r="B393">
        <v>500000</v>
      </c>
      <c r="C393" t="s">
        <v>10</v>
      </c>
      <c r="D393">
        <f t="shared" si="6"/>
        <v>0</v>
      </c>
    </row>
    <row r="394" spans="1:4" x14ac:dyDescent="0.45">
      <c r="A394" t="s">
        <v>7</v>
      </c>
      <c r="B394">
        <v>400000</v>
      </c>
      <c r="C394" t="s">
        <v>10</v>
      </c>
      <c r="D394">
        <f t="shared" si="6"/>
        <v>0</v>
      </c>
    </row>
    <row r="395" spans="1:4" x14ac:dyDescent="0.45">
      <c r="A395" t="s">
        <v>7</v>
      </c>
      <c r="B395">
        <v>410000</v>
      </c>
      <c r="C395" t="s">
        <v>10</v>
      </c>
      <c r="D395">
        <f t="shared" si="6"/>
        <v>0</v>
      </c>
    </row>
    <row r="396" spans="1:4" x14ac:dyDescent="0.45">
      <c r="A396" t="s">
        <v>7</v>
      </c>
      <c r="B396">
        <v>350000</v>
      </c>
      <c r="C396" t="s">
        <v>10</v>
      </c>
      <c r="D396">
        <f t="shared" si="6"/>
        <v>0</v>
      </c>
    </row>
    <row r="397" spans="1:4" x14ac:dyDescent="0.45">
      <c r="A397" t="s">
        <v>7</v>
      </c>
      <c r="B397">
        <v>350000</v>
      </c>
      <c r="C397" t="s">
        <v>10</v>
      </c>
      <c r="D397">
        <f t="shared" si="6"/>
        <v>0</v>
      </c>
    </row>
    <row r="398" spans="1:4" x14ac:dyDescent="0.45">
      <c r="A398" t="s">
        <v>7</v>
      </c>
      <c r="B398">
        <v>450000</v>
      </c>
      <c r="C398" t="s">
        <v>10</v>
      </c>
      <c r="D398">
        <f t="shared" si="6"/>
        <v>0</v>
      </c>
    </row>
    <row r="399" spans="1:4" x14ac:dyDescent="0.45">
      <c r="A399" t="s">
        <v>7</v>
      </c>
      <c r="B399">
        <v>320000</v>
      </c>
      <c r="C399" t="s">
        <v>10</v>
      </c>
      <c r="D399">
        <f t="shared" si="6"/>
        <v>0</v>
      </c>
    </row>
    <row r="400" spans="1:4" x14ac:dyDescent="0.45">
      <c r="A400" t="s">
        <v>7</v>
      </c>
      <c r="B400">
        <v>475000</v>
      </c>
      <c r="C400" t="s">
        <v>10</v>
      </c>
      <c r="D400">
        <f t="shared" si="6"/>
        <v>0</v>
      </c>
    </row>
    <row r="401" spans="1:4" x14ac:dyDescent="0.45">
      <c r="A401" t="s">
        <v>7</v>
      </c>
      <c r="B401">
        <v>500000</v>
      </c>
      <c r="C401" t="s">
        <v>10</v>
      </c>
      <c r="D401">
        <f t="shared" si="6"/>
        <v>0</v>
      </c>
    </row>
    <row r="402" spans="1:4" x14ac:dyDescent="0.45">
      <c r="A402" t="s">
        <v>7</v>
      </c>
      <c r="B402">
        <v>510000</v>
      </c>
      <c r="C402" t="s">
        <v>10</v>
      </c>
      <c r="D402">
        <f t="shared" si="6"/>
        <v>0</v>
      </c>
    </row>
    <row r="403" spans="1:4" x14ac:dyDescent="0.45">
      <c r="A403" t="s">
        <v>7</v>
      </c>
      <c r="B403">
        <v>450000</v>
      </c>
      <c r="C403" t="s">
        <v>10</v>
      </c>
      <c r="D403">
        <f t="shared" si="6"/>
        <v>0</v>
      </c>
    </row>
    <row r="404" spans="1:4" x14ac:dyDescent="0.45">
      <c r="A404" t="s">
        <v>7</v>
      </c>
      <c r="B404">
        <v>360000</v>
      </c>
      <c r="C404" t="s">
        <v>10</v>
      </c>
      <c r="D404">
        <f t="shared" si="6"/>
        <v>0</v>
      </c>
    </row>
    <row r="405" spans="1:4" x14ac:dyDescent="0.45">
      <c r="A405" t="s">
        <v>7</v>
      </c>
      <c r="B405">
        <v>450000</v>
      </c>
      <c r="C405" t="s">
        <v>10</v>
      </c>
      <c r="D405">
        <f t="shared" si="6"/>
        <v>0</v>
      </c>
    </row>
    <row r="406" spans="1:4" x14ac:dyDescent="0.45">
      <c r="A406" t="s">
        <v>7</v>
      </c>
      <c r="B406">
        <v>380000</v>
      </c>
      <c r="C406" t="s">
        <v>10</v>
      </c>
      <c r="D406">
        <f t="shared" si="6"/>
        <v>0</v>
      </c>
    </row>
    <row r="407" spans="1:4" x14ac:dyDescent="0.45">
      <c r="A407" t="s">
        <v>7</v>
      </c>
      <c r="B407">
        <v>390000</v>
      </c>
      <c r="C407" t="s">
        <v>10</v>
      </c>
      <c r="D407">
        <f t="shared" si="6"/>
        <v>0</v>
      </c>
    </row>
    <row r="408" spans="1:4" x14ac:dyDescent="0.45">
      <c r="A408" t="s">
        <v>7</v>
      </c>
      <c r="B408">
        <v>455000</v>
      </c>
      <c r="C408" t="s">
        <v>10</v>
      </c>
      <c r="D408">
        <f t="shared" si="6"/>
        <v>0</v>
      </c>
    </row>
    <row r="409" spans="1:4" x14ac:dyDescent="0.45">
      <c r="A409" t="s">
        <v>7</v>
      </c>
      <c r="B409">
        <v>410000</v>
      </c>
      <c r="C409" t="s">
        <v>10</v>
      </c>
      <c r="D409">
        <f t="shared" si="6"/>
        <v>0</v>
      </c>
    </row>
    <row r="410" spans="1:4" x14ac:dyDescent="0.45">
      <c r="A410" t="s">
        <v>7</v>
      </c>
      <c r="B410">
        <v>360000</v>
      </c>
      <c r="C410" t="s">
        <v>10</v>
      </c>
      <c r="D410">
        <f t="shared" si="6"/>
        <v>0</v>
      </c>
    </row>
    <row r="411" spans="1:4" x14ac:dyDescent="0.45">
      <c r="A411" t="s">
        <v>7</v>
      </c>
      <c r="B411">
        <v>360000</v>
      </c>
      <c r="C411" t="s">
        <v>10</v>
      </c>
      <c r="D411">
        <f t="shared" si="6"/>
        <v>0</v>
      </c>
    </row>
    <row r="412" spans="1:4" x14ac:dyDescent="0.45">
      <c r="A412" t="s">
        <v>7</v>
      </c>
      <c r="B412">
        <v>400000</v>
      </c>
      <c r="C412" t="s">
        <v>10</v>
      </c>
      <c r="D412">
        <f t="shared" si="6"/>
        <v>0</v>
      </c>
    </row>
    <row r="413" spans="1:4" x14ac:dyDescent="0.45">
      <c r="A413" t="s">
        <v>7</v>
      </c>
      <c r="B413">
        <v>400000</v>
      </c>
      <c r="C413" t="s">
        <v>10</v>
      </c>
      <c r="D413">
        <f t="shared" si="6"/>
        <v>0</v>
      </c>
    </row>
    <row r="414" spans="1:4" x14ac:dyDescent="0.45">
      <c r="A414" t="s">
        <v>7</v>
      </c>
      <c r="B414">
        <v>380000</v>
      </c>
      <c r="C414" t="s">
        <v>10</v>
      </c>
      <c r="D414">
        <f t="shared" si="6"/>
        <v>0</v>
      </c>
    </row>
    <row r="415" spans="1:4" x14ac:dyDescent="0.45">
      <c r="A415" t="s">
        <v>7</v>
      </c>
      <c r="B415">
        <v>460000</v>
      </c>
      <c r="C415" t="s">
        <v>10</v>
      </c>
      <c r="D415">
        <f t="shared" si="6"/>
        <v>0</v>
      </c>
    </row>
    <row r="416" spans="1:4" x14ac:dyDescent="0.45">
      <c r="A416" t="s">
        <v>7</v>
      </c>
      <c r="B416">
        <v>450000</v>
      </c>
      <c r="C416" t="s">
        <v>10</v>
      </c>
      <c r="D416">
        <f t="shared" si="6"/>
        <v>0</v>
      </c>
    </row>
    <row r="417" spans="1:4" x14ac:dyDescent="0.45">
      <c r="A417" t="s">
        <v>7</v>
      </c>
      <c r="B417">
        <v>180000</v>
      </c>
      <c r="C417" t="s">
        <v>10</v>
      </c>
      <c r="D417">
        <f t="shared" si="6"/>
        <v>0</v>
      </c>
    </row>
    <row r="418" spans="1:4" x14ac:dyDescent="0.45">
      <c r="A418" t="s">
        <v>7</v>
      </c>
      <c r="B418">
        <v>600000</v>
      </c>
      <c r="C418" t="s">
        <v>10</v>
      </c>
      <c r="D418">
        <f t="shared" si="6"/>
        <v>0</v>
      </c>
    </row>
    <row r="419" spans="1:4" x14ac:dyDescent="0.45">
      <c r="A419" t="s">
        <v>7</v>
      </c>
      <c r="B419">
        <v>380000</v>
      </c>
      <c r="C419" t="s">
        <v>10</v>
      </c>
      <c r="D419">
        <f t="shared" si="6"/>
        <v>0</v>
      </c>
    </row>
    <row r="420" spans="1:4" x14ac:dyDescent="0.45">
      <c r="A420" t="s">
        <v>7</v>
      </c>
      <c r="B420">
        <v>250000</v>
      </c>
      <c r="C420" t="s">
        <v>10</v>
      </c>
      <c r="D420">
        <f t="shared" si="6"/>
        <v>0</v>
      </c>
    </row>
    <row r="421" spans="1:4" x14ac:dyDescent="0.45">
      <c r="A421" t="s">
        <v>7</v>
      </c>
      <c r="B421">
        <v>600000</v>
      </c>
      <c r="C421" t="s">
        <v>10</v>
      </c>
      <c r="D421">
        <f t="shared" si="6"/>
        <v>0</v>
      </c>
    </row>
    <row r="422" spans="1:4" x14ac:dyDescent="0.45">
      <c r="A422" t="s">
        <v>7</v>
      </c>
      <c r="B422">
        <v>280000</v>
      </c>
      <c r="C422" t="s">
        <v>10</v>
      </c>
      <c r="D422">
        <f t="shared" si="6"/>
        <v>0</v>
      </c>
    </row>
    <row r="423" spans="1:4" x14ac:dyDescent="0.45">
      <c r="A423" t="s">
        <v>7</v>
      </c>
      <c r="B423">
        <v>600000</v>
      </c>
      <c r="C423" t="s">
        <v>10</v>
      </c>
      <c r="D423">
        <f t="shared" si="6"/>
        <v>0</v>
      </c>
    </row>
    <row r="424" spans="1:4" x14ac:dyDescent="0.45">
      <c r="A424" t="s">
        <v>7</v>
      </c>
      <c r="B424">
        <v>300000</v>
      </c>
      <c r="C424" t="s">
        <v>10</v>
      </c>
      <c r="D424">
        <f t="shared" si="6"/>
        <v>0</v>
      </c>
    </row>
    <row r="425" spans="1:4" x14ac:dyDescent="0.45">
      <c r="A425" t="s">
        <v>7</v>
      </c>
      <c r="B425">
        <v>320000</v>
      </c>
      <c r="C425" t="s">
        <v>10</v>
      </c>
      <c r="D425">
        <f t="shared" si="6"/>
        <v>0</v>
      </c>
    </row>
    <row r="426" spans="1:4" x14ac:dyDescent="0.45">
      <c r="A426" t="s">
        <v>7</v>
      </c>
      <c r="B426">
        <v>450000</v>
      </c>
      <c r="C426" t="s">
        <v>10</v>
      </c>
      <c r="D426">
        <f t="shared" si="6"/>
        <v>0</v>
      </c>
    </row>
    <row r="427" spans="1:4" x14ac:dyDescent="0.45">
      <c r="A427" t="s">
        <v>7</v>
      </c>
      <c r="B427">
        <v>440000</v>
      </c>
      <c r="C427" t="s">
        <v>10</v>
      </c>
      <c r="D427">
        <f t="shared" si="6"/>
        <v>0</v>
      </c>
    </row>
    <row r="428" spans="1:4" x14ac:dyDescent="0.45">
      <c r="A428" t="s">
        <v>7</v>
      </c>
      <c r="B428">
        <v>360000</v>
      </c>
      <c r="C428" t="s">
        <v>10</v>
      </c>
      <c r="D428">
        <f t="shared" si="6"/>
        <v>0</v>
      </c>
    </row>
    <row r="429" spans="1:4" x14ac:dyDescent="0.45">
      <c r="A429" t="s">
        <v>7</v>
      </c>
      <c r="B429">
        <v>450000</v>
      </c>
      <c r="C429" t="s">
        <v>10</v>
      </c>
      <c r="D429">
        <f t="shared" si="6"/>
        <v>0</v>
      </c>
    </row>
    <row r="430" spans="1:4" x14ac:dyDescent="0.45">
      <c r="A430" t="s">
        <v>7</v>
      </c>
      <c r="B430">
        <v>345000</v>
      </c>
      <c r="C430" t="s">
        <v>10</v>
      </c>
      <c r="D430">
        <f t="shared" si="6"/>
        <v>0</v>
      </c>
    </row>
    <row r="431" spans="1:4" x14ac:dyDescent="0.45">
      <c r="A431" t="s">
        <v>7</v>
      </c>
      <c r="B431">
        <v>270000</v>
      </c>
      <c r="C431" t="s">
        <v>10</v>
      </c>
      <c r="D431">
        <f t="shared" si="6"/>
        <v>0</v>
      </c>
    </row>
    <row r="432" spans="1:4" x14ac:dyDescent="0.45">
      <c r="A432" t="s">
        <v>7</v>
      </c>
      <c r="B432">
        <v>300000</v>
      </c>
      <c r="C432" t="s">
        <v>10</v>
      </c>
      <c r="D432">
        <f t="shared" si="6"/>
        <v>0</v>
      </c>
    </row>
    <row r="433" spans="1:4" x14ac:dyDescent="0.45">
      <c r="A433" t="s">
        <v>7</v>
      </c>
      <c r="B433">
        <v>375000</v>
      </c>
      <c r="C433" t="s">
        <v>10</v>
      </c>
      <c r="D433">
        <f t="shared" si="6"/>
        <v>0</v>
      </c>
    </row>
    <row r="434" spans="1:4" x14ac:dyDescent="0.45">
      <c r="A434" t="s">
        <v>7</v>
      </c>
      <c r="B434">
        <v>350000</v>
      </c>
      <c r="C434" t="s">
        <v>10</v>
      </c>
      <c r="D434">
        <f t="shared" si="6"/>
        <v>0</v>
      </c>
    </row>
    <row r="435" spans="1:4" x14ac:dyDescent="0.45">
      <c r="A435" t="s">
        <v>7</v>
      </c>
      <c r="B435">
        <v>300000</v>
      </c>
      <c r="C435" t="s">
        <v>10</v>
      </c>
      <c r="D435">
        <f t="shared" si="6"/>
        <v>0</v>
      </c>
    </row>
    <row r="436" spans="1:4" x14ac:dyDescent="0.45">
      <c r="A436" t="s">
        <v>7</v>
      </c>
      <c r="B436">
        <v>300000</v>
      </c>
      <c r="C436" t="s">
        <v>10</v>
      </c>
      <c r="D436">
        <f t="shared" si="6"/>
        <v>0</v>
      </c>
    </row>
    <row r="437" spans="1:4" x14ac:dyDescent="0.45">
      <c r="A437" t="s">
        <v>7</v>
      </c>
      <c r="B437">
        <v>300000</v>
      </c>
      <c r="C437" t="s">
        <v>10</v>
      </c>
      <c r="D437">
        <f t="shared" si="6"/>
        <v>0</v>
      </c>
    </row>
    <row r="438" spans="1:4" x14ac:dyDescent="0.45">
      <c r="A438" t="s">
        <v>7</v>
      </c>
      <c r="B438">
        <v>800000</v>
      </c>
      <c r="C438" t="s">
        <v>10</v>
      </c>
      <c r="D438">
        <f t="shared" si="6"/>
        <v>0</v>
      </c>
    </row>
    <row r="439" spans="1:4" x14ac:dyDescent="0.45">
      <c r="A439" t="s">
        <v>7</v>
      </c>
      <c r="B439">
        <v>350000</v>
      </c>
      <c r="C439" t="s">
        <v>10</v>
      </c>
      <c r="D439">
        <f t="shared" si="6"/>
        <v>0</v>
      </c>
    </row>
    <row r="440" spans="1:4" x14ac:dyDescent="0.45">
      <c r="A440" t="s">
        <v>7</v>
      </c>
      <c r="B440">
        <v>400000</v>
      </c>
      <c r="C440" t="s">
        <v>10</v>
      </c>
      <c r="D440">
        <f t="shared" si="6"/>
        <v>0</v>
      </c>
    </row>
    <row r="441" spans="1:4" x14ac:dyDescent="0.45">
      <c r="A441" t="s">
        <v>7</v>
      </c>
      <c r="B441">
        <v>435000</v>
      </c>
      <c r="C441" t="s">
        <v>10</v>
      </c>
      <c r="D441">
        <f t="shared" si="6"/>
        <v>0</v>
      </c>
    </row>
    <row r="442" spans="1:4" x14ac:dyDescent="0.45">
      <c r="A442" t="s">
        <v>7</v>
      </c>
      <c r="B442">
        <v>300000</v>
      </c>
      <c r="C442" t="s">
        <v>10</v>
      </c>
      <c r="D442">
        <f t="shared" si="6"/>
        <v>0</v>
      </c>
    </row>
    <row r="443" spans="1:4" x14ac:dyDescent="0.45">
      <c r="A443" t="s">
        <v>7</v>
      </c>
      <c r="B443">
        <v>420000</v>
      </c>
      <c r="C443" t="s">
        <v>10</v>
      </c>
      <c r="D443">
        <f t="shared" si="6"/>
        <v>0</v>
      </c>
    </row>
    <row r="444" spans="1:4" x14ac:dyDescent="0.45">
      <c r="A444" t="s">
        <v>7</v>
      </c>
      <c r="B444">
        <v>375000</v>
      </c>
      <c r="C444" t="s">
        <v>10</v>
      </c>
      <c r="D444">
        <f t="shared" si="6"/>
        <v>0</v>
      </c>
    </row>
    <row r="445" spans="1:4" x14ac:dyDescent="0.45">
      <c r="A445" t="s">
        <v>7</v>
      </c>
      <c r="B445">
        <v>530000</v>
      </c>
      <c r="C445" t="s">
        <v>10</v>
      </c>
      <c r="D445">
        <f t="shared" si="6"/>
        <v>0</v>
      </c>
    </row>
    <row r="446" spans="1:4" x14ac:dyDescent="0.45">
      <c r="A446" t="s">
        <v>7</v>
      </c>
      <c r="B446">
        <v>324000</v>
      </c>
      <c r="C446" t="s">
        <v>10</v>
      </c>
      <c r="D446">
        <f t="shared" si="6"/>
        <v>0</v>
      </c>
    </row>
    <row r="447" spans="1:4" x14ac:dyDescent="0.45">
      <c r="A447" t="s">
        <v>7</v>
      </c>
      <c r="B447">
        <v>250000</v>
      </c>
      <c r="C447" t="s">
        <v>10</v>
      </c>
      <c r="D447">
        <f t="shared" si="6"/>
        <v>0</v>
      </c>
    </row>
    <row r="448" spans="1:4" x14ac:dyDescent="0.45">
      <c r="A448" t="s">
        <v>7</v>
      </c>
      <c r="B448">
        <v>420000</v>
      </c>
      <c r="C448" t="s">
        <v>10</v>
      </c>
      <c r="D448">
        <f t="shared" si="6"/>
        <v>0</v>
      </c>
    </row>
    <row r="449" spans="1:4" x14ac:dyDescent="0.45">
      <c r="A449" t="s">
        <v>7</v>
      </c>
      <c r="B449">
        <v>260000</v>
      </c>
      <c r="C449" t="s">
        <v>10</v>
      </c>
      <c r="D449">
        <f t="shared" si="6"/>
        <v>0</v>
      </c>
    </row>
    <row r="450" spans="1:4" x14ac:dyDescent="0.45">
      <c r="A450" t="s">
        <v>7</v>
      </c>
      <c r="B450">
        <v>400000</v>
      </c>
      <c r="C450" t="s">
        <v>10</v>
      </c>
      <c r="D450">
        <f t="shared" si="6"/>
        <v>0</v>
      </c>
    </row>
    <row r="451" spans="1:4" x14ac:dyDescent="0.45">
      <c r="A451" t="s">
        <v>7</v>
      </c>
      <c r="B451">
        <v>340000</v>
      </c>
      <c r="C451" t="s">
        <v>10</v>
      </c>
      <c r="D451">
        <f t="shared" ref="D451:D514" si="7">IF(C451="Bachelor",0,1)</f>
        <v>0</v>
      </c>
    </row>
    <row r="452" spans="1:4" x14ac:dyDescent="0.45">
      <c r="A452" t="s">
        <v>7</v>
      </c>
      <c r="B452">
        <v>421000</v>
      </c>
      <c r="C452" t="s">
        <v>10</v>
      </c>
      <c r="D452">
        <f t="shared" si="7"/>
        <v>0</v>
      </c>
    </row>
    <row r="453" spans="1:4" x14ac:dyDescent="0.45">
      <c r="A453" t="s">
        <v>7</v>
      </c>
      <c r="B453">
        <v>380000</v>
      </c>
      <c r="C453" t="s">
        <v>10</v>
      </c>
      <c r="D453">
        <f t="shared" si="7"/>
        <v>0</v>
      </c>
    </row>
    <row r="454" spans="1:4" x14ac:dyDescent="0.45">
      <c r="A454" t="s">
        <v>7</v>
      </c>
      <c r="B454">
        <v>380000</v>
      </c>
      <c r="C454" t="s">
        <v>10</v>
      </c>
      <c r="D454">
        <f t="shared" si="7"/>
        <v>0</v>
      </c>
    </row>
    <row r="455" spans="1:4" x14ac:dyDescent="0.45">
      <c r="A455" t="s">
        <v>7</v>
      </c>
      <c r="B455">
        <v>460000</v>
      </c>
      <c r="C455" t="s">
        <v>10</v>
      </c>
      <c r="D455">
        <f t="shared" si="7"/>
        <v>0</v>
      </c>
    </row>
    <row r="456" spans="1:4" x14ac:dyDescent="0.45">
      <c r="A456" t="s">
        <v>7</v>
      </c>
      <c r="B456">
        <v>350000</v>
      </c>
      <c r="C456" t="s">
        <v>10</v>
      </c>
      <c r="D456">
        <f t="shared" si="7"/>
        <v>0</v>
      </c>
    </row>
    <row r="457" spans="1:4" x14ac:dyDescent="0.45">
      <c r="A457" t="s">
        <v>7</v>
      </c>
      <c r="B457">
        <v>160000</v>
      </c>
      <c r="C457" t="s">
        <v>10</v>
      </c>
      <c r="D457">
        <f t="shared" si="7"/>
        <v>0</v>
      </c>
    </row>
    <row r="458" spans="1:4" x14ac:dyDescent="0.45">
      <c r="A458" t="s">
        <v>7</v>
      </c>
      <c r="B458">
        <v>420000</v>
      </c>
      <c r="C458" t="s">
        <v>10</v>
      </c>
      <c r="D458">
        <f t="shared" si="7"/>
        <v>0</v>
      </c>
    </row>
    <row r="459" spans="1:4" x14ac:dyDescent="0.45">
      <c r="A459" t="s">
        <v>7</v>
      </c>
      <c r="B459">
        <v>450000</v>
      </c>
      <c r="C459" t="s">
        <v>10</v>
      </c>
      <c r="D459">
        <f t="shared" si="7"/>
        <v>0</v>
      </c>
    </row>
    <row r="460" spans="1:4" x14ac:dyDescent="0.45">
      <c r="A460" t="s">
        <v>7</v>
      </c>
      <c r="B460">
        <v>340000</v>
      </c>
      <c r="C460" t="s">
        <v>10</v>
      </c>
      <c r="D460">
        <f t="shared" si="7"/>
        <v>0</v>
      </c>
    </row>
    <row r="461" spans="1:4" x14ac:dyDescent="0.45">
      <c r="A461" t="s">
        <v>7</v>
      </c>
      <c r="B461">
        <v>440000</v>
      </c>
      <c r="C461" t="s">
        <v>10</v>
      </c>
      <c r="D461">
        <f t="shared" si="7"/>
        <v>0</v>
      </c>
    </row>
    <row r="462" spans="1:4" x14ac:dyDescent="0.45">
      <c r="A462" t="s">
        <v>7</v>
      </c>
      <c r="B462">
        <v>450000</v>
      </c>
      <c r="C462" t="s">
        <v>10</v>
      </c>
      <c r="D462">
        <f t="shared" si="7"/>
        <v>0</v>
      </c>
    </row>
    <row r="463" spans="1:4" x14ac:dyDescent="0.45">
      <c r="A463" t="s">
        <v>7</v>
      </c>
      <c r="B463">
        <v>400000</v>
      </c>
      <c r="C463" t="s">
        <v>10</v>
      </c>
      <c r="D463">
        <f t="shared" si="7"/>
        <v>0</v>
      </c>
    </row>
    <row r="464" spans="1:4" x14ac:dyDescent="0.45">
      <c r="A464" t="s">
        <v>7</v>
      </c>
      <c r="B464">
        <v>400000</v>
      </c>
      <c r="C464" t="s">
        <v>10</v>
      </c>
      <c r="D464">
        <f t="shared" si="7"/>
        <v>0</v>
      </c>
    </row>
    <row r="465" spans="1:4" x14ac:dyDescent="0.45">
      <c r="A465" t="s">
        <v>7</v>
      </c>
      <c r="B465">
        <v>600000</v>
      </c>
      <c r="C465" t="s">
        <v>10</v>
      </c>
      <c r="D465">
        <f t="shared" si="7"/>
        <v>0</v>
      </c>
    </row>
    <row r="466" spans="1:4" x14ac:dyDescent="0.45">
      <c r="A466" t="s">
        <v>7</v>
      </c>
      <c r="B466">
        <v>550000</v>
      </c>
      <c r="C466" t="s">
        <v>10</v>
      </c>
      <c r="D466">
        <f t="shared" si="7"/>
        <v>0</v>
      </c>
    </row>
    <row r="467" spans="1:4" x14ac:dyDescent="0.45">
      <c r="A467" t="s">
        <v>7</v>
      </c>
      <c r="B467">
        <v>430000</v>
      </c>
      <c r="C467" t="s">
        <v>10</v>
      </c>
      <c r="D467">
        <f t="shared" si="7"/>
        <v>0</v>
      </c>
    </row>
    <row r="468" spans="1:4" x14ac:dyDescent="0.45">
      <c r="A468" t="s">
        <v>7</v>
      </c>
      <c r="B468">
        <v>500000</v>
      </c>
      <c r="C468" t="s">
        <v>10</v>
      </c>
      <c r="D468">
        <f t="shared" si="7"/>
        <v>0</v>
      </c>
    </row>
    <row r="469" spans="1:4" x14ac:dyDescent="0.45">
      <c r="A469" t="s">
        <v>7</v>
      </c>
      <c r="B469">
        <v>300000</v>
      </c>
      <c r="C469" t="s">
        <v>10</v>
      </c>
      <c r="D469">
        <f t="shared" si="7"/>
        <v>0</v>
      </c>
    </row>
    <row r="470" spans="1:4" x14ac:dyDescent="0.45">
      <c r="A470" t="s">
        <v>7</v>
      </c>
      <c r="B470">
        <v>350000</v>
      </c>
      <c r="C470" t="s">
        <v>10</v>
      </c>
      <c r="D470">
        <f t="shared" si="7"/>
        <v>0</v>
      </c>
    </row>
    <row r="471" spans="1:4" x14ac:dyDescent="0.45">
      <c r="A471" t="s">
        <v>7</v>
      </c>
      <c r="B471">
        <v>400000</v>
      </c>
      <c r="C471" t="s">
        <v>26</v>
      </c>
      <c r="D471">
        <f t="shared" si="7"/>
        <v>1</v>
      </c>
    </row>
    <row r="472" spans="1:4" x14ac:dyDescent="0.45">
      <c r="A472" t="s">
        <v>7</v>
      </c>
      <c r="B472">
        <v>350000</v>
      </c>
      <c r="C472" t="s">
        <v>26</v>
      </c>
      <c r="D472">
        <f t="shared" si="7"/>
        <v>1</v>
      </c>
    </row>
    <row r="473" spans="1:4" x14ac:dyDescent="0.45">
      <c r="A473" t="s">
        <v>7</v>
      </c>
      <c r="B473">
        <v>410000</v>
      </c>
      <c r="C473" t="s">
        <v>26</v>
      </c>
      <c r="D473">
        <f t="shared" si="7"/>
        <v>1</v>
      </c>
    </row>
    <row r="474" spans="1:4" x14ac:dyDescent="0.45">
      <c r="A474" t="s">
        <v>7</v>
      </c>
      <c r="B474">
        <v>425000</v>
      </c>
      <c r="C474" t="s">
        <v>26</v>
      </c>
      <c r="D474">
        <f t="shared" si="7"/>
        <v>1</v>
      </c>
    </row>
    <row r="475" spans="1:4" x14ac:dyDescent="0.45">
      <c r="A475" t="s">
        <v>7</v>
      </c>
      <c r="B475">
        <v>440000</v>
      </c>
      <c r="C475" t="s">
        <v>26</v>
      </c>
      <c r="D475">
        <f t="shared" si="7"/>
        <v>1</v>
      </c>
    </row>
    <row r="476" spans="1:4" x14ac:dyDescent="0.45">
      <c r="A476" t="s">
        <v>7</v>
      </c>
      <c r="B476">
        <v>430000</v>
      </c>
      <c r="C476" t="s">
        <v>26</v>
      </c>
      <c r="D476">
        <f t="shared" si="7"/>
        <v>1</v>
      </c>
    </row>
    <row r="477" spans="1:4" x14ac:dyDescent="0.45">
      <c r="A477" t="s">
        <v>7</v>
      </c>
      <c r="B477">
        <v>430000</v>
      </c>
      <c r="C477" t="s">
        <v>26</v>
      </c>
      <c r="D477">
        <f t="shared" si="7"/>
        <v>1</v>
      </c>
    </row>
    <row r="478" spans="1:4" x14ac:dyDescent="0.45">
      <c r="A478" t="s">
        <v>7</v>
      </c>
      <c r="B478">
        <v>375000</v>
      </c>
      <c r="C478" t="s">
        <v>26</v>
      </c>
      <c r="D478">
        <f t="shared" si="7"/>
        <v>1</v>
      </c>
    </row>
    <row r="479" spans="1:4" x14ac:dyDescent="0.45">
      <c r="A479" t="s">
        <v>7</v>
      </c>
      <c r="B479">
        <v>330000</v>
      </c>
      <c r="C479" t="s">
        <v>26</v>
      </c>
      <c r="D479">
        <f t="shared" si="7"/>
        <v>1</v>
      </c>
    </row>
    <row r="480" spans="1:4" x14ac:dyDescent="0.45">
      <c r="A480" t="s">
        <v>7</v>
      </c>
      <c r="B480">
        <v>460000</v>
      </c>
      <c r="C480" t="s">
        <v>26</v>
      </c>
      <c r="D480">
        <f t="shared" si="7"/>
        <v>1</v>
      </c>
    </row>
    <row r="481" spans="1:4" x14ac:dyDescent="0.45">
      <c r="A481" t="s">
        <v>7</v>
      </c>
      <c r="B481">
        <v>237000</v>
      </c>
      <c r="C481" t="s">
        <v>26</v>
      </c>
      <c r="D481">
        <f t="shared" si="7"/>
        <v>1</v>
      </c>
    </row>
    <row r="482" spans="1:4" x14ac:dyDescent="0.45">
      <c r="A482" t="s">
        <v>7</v>
      </c>
      <c r="B482">
        <v>320000</v>
      </c>
      <c r="C482" t="s">
        <v>26</v>
      </c>
      <c r="D482">
        <f t="shared" si="7"/>
        <v>1</v>
      </c>
    </row>
    <row r="483" spans="1:4" x14ac:dyDescent="0.45">
      <c r="A483" t="s">
        <v>7</v>
      </c>
      <c r="B483">
        <v>285000</v>
      </c>
      <c r="C483" t="s">
        <v>26</v>
      </c>
      <c r="D483">
        <f t="shared" si="7"/>
        <v>1</v>
      </c>
    </row>
    <row r="484" spans="1:4" x14ac:dyDescent="0.45">
      <c r="A484" t="s">
        <v>7</v>
      </c>
      <c r="B484">
        <v>350000</v>
      </c>
      <c r="C484" t="s">
        <v>26</v>
      </c>
      <c r="D484">
        <f t="shared" si="7"/>
        <v>1</v>
      </c>
    </row>
    <row r="485" spans="1:4" x14ac:dyDescent="0.45">
      <c r="A485" t="s">
        <v>7</v>
      </c>
      <c r="B485">
        <v>350000</v>
      </c>
      <c r="C485" t="s">
        <v>26</v>
      </c>
      <c r="D485">
        <f t="shared" si="7"/>
        <v>1</v>
      </c>
    </row>
    <row r="486" spans="1:4" x14ac:dyDescent="0.45">
      <c r="A486" t="s">
        <v>7</v>
      </c>
      <c r="B486">
        <v>450000</v>
      </c>
      <c r="C486" t="s">
        <v>26</v>
      </c>
      <c r="D486">
        <f t="shared" si="7"/>
        <v>1</v>
      </c>
    </row>
    <row r="487" spans="1:4" x14ac:dyDescent="0.45">
      <c r="A487" t="s">
        <v>7</v>
      </c>
      <c r="B487">
        <v>380000</v>
      </c>
      <c r="C487" t="s">
        <v>26</v>
      </c>
      <c r="D487">
        <f t="shared" si="7"/>
        <v>1</v>
      </c>
    </row>
    <row r="488" spans="1:4" x14ac:dyDescent="0.45">
      <c r="A488" t="s">
        <v>7</v>
      </c>
      <c r="B488">
        <v>350000</v>
      </c>
      <c r="C488" t="s">
        <v>26</v>
      </c>
      <c r="D488">
        <f t="shared" si="7"/>
        <v>1</v>
      </c>
    </row>
    <row r="489" spans="1:4" x14ac:dyDescent="0.45">
      <c r="A489" t="s">
        <v>7</v>
      </c>
      <c r="B489">
        <v>400000</v>
      </c>
      <c r="C489" t="s">
        <v>26</v>
      </c>
      <c r="D489">
        <f t="shared" si="7"/>
        <v>1</v>
      </c>
    </row>
    <row r="490" spans="1:4" x14ac:dyDescent="0.45">
      <c r="A490" t="s">
        <v>7</v>
      </c>
      <c r="B490">
        <v>325000</v>
      </c>
      <c r="C490" t="s">
        <v>26</v>
      </c>
      <c r="D490">
        <f t="shared" si="7"/>
        <v>1</v>
      </c>
    </row>
    <row r="491" spans="1:4" x14ac:dyDescent="0.45">
      <c r="A491" t="s">
        <v>7</v>
      </c>
      <c r="B491">
        <v>400000</v>
      </c>
      <c r="C491" t="s">
        <v>26</v>
      </c>
      <c r="D491">
        <f t="shared" si="7"/>
        <v>1</v>
      </c>
    </row>
    <row r="492" spans="1:4" x14ac:dyDescent="0.45">
      <c r="A492" t="s">
        <v>7</v>
      </c>
      <c r="B492">
        <v>300000</v>
      </c>
      <c r="C492" t="s">
        <v>26</v>
      </c>
      <c r="D492">
        <f t="shared" si="7"/>
        <v>1</v>
      </c>
    </row>
    <row r="493" spans="1:4" x14ac:dyDescent="0.45">
      <c r="A493" t="s">
        <v>7</v>
      </c>
      <c r="B493">
        <v>380000</v>
      </c>
      <c r="C493" t="s">
        <v>26</v>
      </c>
      <c r="D493">
        <f t="shared" si="7"/>
        <v>1</v>
      </c>
    </row>
    <row r="494" spans="1:4" x14ac:dyDescent="0.45">
      <c r="A494" t="s">
        <v>7</v>
      </c>
      <c r="B494">
        <v>350000</v>
      </c>
      <c r="C494" t="s">
        <v>26</v>
      </c>
      <c r="D494">
        <f t="shared" si="7"/>
        <v>1</v>
      </c>
    </row>
    <row r="495" spans="1:4" x14ac:dyDescent="0.45">
      <c r="A495" t="s">
        <v>7</v>
      </c>
      <c r="B495">
        <v>370000</v>
      </c>
      <c r="C495" t="s">
        <v>26</v>
      </c>
      <c r="D495">
        <f t="shared" si="7"/>
        <v>1</v>
      </c>
    </row>
    <row r="496" spans="1:4" x14ac:dyDescent="0.45">
      <c r="A496" t="s">
        <v>7</v>
      </c>
      <c r="B496">
        <v>480000</v>
      </c>
      <c r="C496" t="s">
        <v>26</v>
      </c>
      <c r="D496">
        <f t="shared" si="7"/>
        <v>1</v>
      </c>
    </row>
    <row r="497" spans="1:4" x14ac:dyDescent="0.45">
      <c r="A497" t="s">
        <v>7</v>
      </c>
      <c r="B497">
        <v>362000</v>
      </c>
      <c r="C497" t="s">
        <v>26</v>
      </c>
      <c r="D497">
        <f t="shared" si="7"/>
        <v>1</v>
      </c>
    </row>
    <row r="498" spans="1:4" x14ac:dyDescent="0.45">
      <c r="A498" t="s">
        <v>7</v>
      </c>
      <c r="B498">
        <v>320000</v>
      </c>
      <c r="C498" t="s">
        <v>26</v>
      </c>
      <c r="D498">
        <f t="shared" si="7"/>
        <v>1</v>
      </c>
    </row>
    <row r="499" spans="1:4" x14ac:dyDescent="0.45">
      <c r="A499" t="s">
        <v>7</v>
      </c>
      <c r="B499">
        <v>421000</v>
      </c>
      <c r="C499" t="s">
        <v>26</v>
      </c>
      <c r="D499">
        <f t="shared" si="7"/>
        <v>1</v>
      </c>
    </row>
    <row r="500" spans="1:4" x14ac:dyDescent="0.45">
      <c r="A500" t="s">
        <v>7</v>
      </c>
      <c r="B500">
        <v>479000</v>
      </c>
      <c r="C500" t="s">
        <v>26</v>
      </c>
      <c r="D500">
        <f t="shared" si="7"/>
        <v>1</v>
      </c>
    </row>
    <row r="501" spans="1:4" x14ac:dyDescent="0.45">
      <c r="A501" t="s">
        <v>7</v>
      </c>
      <c r="B501">
        <v>370000</v>
      </c>
      <c r="C501" t="s">
        <v>26</v>
      </c>
      <c r="D501">
        <f t="shared" si="7"/>
        <v>1</v>
      </c>
    </row>
    <row r="502" spans="1:4" x14ac:dyDescent="0.45">
      <c r="A502" t="s">
        <v>7</v>
      </c>
      <c r="B502">
        <v>375500</v>
      </c>
      <c r="C502" t="s">
        <v>26</v>
      </c>
      <c r="D502">
        <f t="shared" si="7"/>
        <v>1</v>
      </c>
    </row>
    <row r="503" spans="1:4" x14ac:dyDescent="0.45">
      <c r="A503" t="s">
        <v>7</v>
      </c>
      <c r="B503">
        <v>400000</v>
      </c>
      <c r="C503" t="s">
        <v>26</v>
      </c>
      <c r="D503">
        <f t="shared" si="7"/>
        <v>1</v>
      </c>
    </row>
    <row r="504" spans="1:4" x14ac:dyDescent="0.45">
      <c r="A504" t="s">
        <v>7</v>
      </c>
      <c r="B504">
        <v>395000</v>
      </c>
      <c r="C504" t="s">
        <v>26</v>
      </c>
      <c r="D504">
        <f t="shared" si="7"/>
        <v>1</v>
      </c>
    </row>
    <row r="505" spans="1:4" x14ac:dyDescent="0.45">
      <c r="A505" t="s">
        <v>7</v>
      </c>
      <c r="B505">
        <v>390000</v>
      </c>
      <c r="C505" t="s">
        <v>26</v>
      </c>
      <c r="D505">
        <f t="shared" si="7"/>
        <v>1</v>
      </c>
    </row>
    <row r="506" spans="1:4" x14ac:dyDescent="0.45">
      <c r="A506" t="s">
        <v>7</v>
      </c>
      <c r="B506">
        <v>430000</v>
      </c>
      <c r="C506" t="s">
        <v>26</v>
      </c>
      <c r="D506">
        <f t="shared" si="7"/>
        <v>1</v>
      </c>
    </row>
    <row r="507" spans="1:4" x14ac:dyDescent="0.45">
      <c r="A507" t="s">
        <v>7</v>
      </c>
      <c r="B507">
        <v>480000</v>
      </c>
      <c r="C507" t="s">
        <v>26</v>
      </c>
      <c r="D507">
        <f t="shared" si="7"/>
        <v>1</v>
      </c>
    </row>
    <row r="508" spans="1:4" x14ac:dyDescent="0.45">
      <c r="A508" t="s">
        <v>7</v>
      </c>
      <c r="B508">
        <v>390000</v>
      </c>
      <c r="C508" t="s">
        <v>26</v>
      </c>
      <c r="D508">
        <f t="shared" si="7"/>
        <v>1</v>
      </c>
    </row>
    <row r="509" spans="1:4" x14ac:dyDescent="0.45">
      <c r="A509" t="s">
        <v>7</v>
      </c>
      <c r="B509">
        <v>383000</v>
      </c>
      <c r="C509" t="s">
        <v>26</v>
      </c>
      <c r="D509">
        <f t="shared" si="7"/>
        <v>1</v>
      </c>
    </row>
    <row r="510" spans="1:4" x14ac:dyDescent="0.45">
      <c r="A510" t="s">
        <v>7</v>
      </c>
      <c r="B510">
        <v>450000</v>
      </c>
      <c r="C510" t="s">
        <v>26</v>
      </c>
      <c r="D510">
        <f t="shared" si="7"/>
        <v>1</v>
      </c>
    </row>
    <row r="511" spans="1:4" x14ac:dyDescent="0.45">
      <c r="A511" t="s">
        <v>7</v>
      </c>
      <c r="B511">
        <v>450000</v>
      </c>
      <c r="C511" t="s">
        <v>26</v>
      </c>
      <c r="D511">
        <f t="shared" si="7"/>
        <v>1</v>
      </c>
    </row>
    <row r="512" spans="1:4" x14ac:dyDescent="0.45">
      <c r="A512" t="s">
        <v>7</v>
      </c>
      <c r="B512">
        <v>370000</v>
      </c>
      <c r="C512" t="s">
        <v>26</v>
      </c>
      <c r="D512">
        <f t="shared" si="7"/>
        <v>1</v>
      </c>
    </row>
    <row r="513" spans="1:4" x14ac:dyDescent="0.45">
      <c r="A513" t="s">
        <v>7</v>
      </c>
      <c r="B513">
        <v>450000</v>
      </c>
      <c r="C513" t="s">
        <v>26</v>
      </c>
      <c r="D513">
        <f t="shared" si="7"/>
        <v>1</v>
      </c>
    </row>
    <row r="514" spans="1:4" x14ac:dyDescent="0.45">
      <c r="A514" t="s">
        <v>7</v>
      </c>
      <c r="B514">
        <v>360000</v>
      </c>
      <c r="C514" t="s">
        <v>26</v>
      </c>
      <c r="D514">
        <f t="shared" si="7"/>
        <v>1</v>
      </c>
    </row>
    <row r="515" spans="1:4" x14ac:dyDescent="0.45">
      <c r="A515" t="s">
        <v>7</v>
      </c>
      <c r="B515">
        <v>400000</v>
      </c>
      <c r="C515" t="s">
        <v>26</v>
      </c>
      <c r="D515">
        <f t="shared" ref="D515:D578" si="8">IF(C515="Bachelor",0,1)</f>
        <v>1</v>
      </c>
    </row>
    <row r="516" spans="1:4" x14ac:dyDescent="0.45">
      <c r="A516" t="s">
        <v>7</v>
      </c>
      <c r="B516">
        <v>455000</v>
      </c>
      <c r="C516" t="s">
        <v>26</v>
      </c>
      <c r="D516">
        <f t="shared" si="8"/>
        <v>1</v>
      </c>
    </row>
    <row r="517" spans="1:4" x14ac:dyDescent="0.45">
      <c r="A517" t="s">
        <v>7</v>
      </c>
      <c r="B517">
        <v>465000</v>
      </c>
      <c r="C517" t="s">
        <v>26</v>
      </c>
      <c r="D517">
        <f t="shared" si="8"/>
        <v>1</v>
      </c>
    </row>
    <row r="518" spans="1:4" x14ac:dyDescent="0.45">
      <c r="A518" t="s">
        <v>7</v>
      </c>
      <c r="B518">
        <v>350000</v>
      </c>
      <c r="C518" t="s">
        <v>26</v>
      </c>
      <c r="D518">
        <f t="shared" si="8"/>
        <v>1</v>
      </c>
    </row>
    <row r="519" spans="1:4" x14ac:dyDescent="0.45">
      <c r="A519" t="s">
        <v>7</v>
      </c>
      <c r="B519">
        <v>330000</v>
      </c>
      <c r="C519" t="s">
        <v>26</v>
      </c>
      <c r="D519">
        <f t="shared" si="8"/>
        <v>1</v>
      </c>
    </row>
    <row r="520" spans="1:4" x14ac:dyDescent="0.45">
      <c r="A520" t="s">
        <v>7</v>
      </c>
      <c r="B520">
        <v>310000</v>
      </c>
      <c r="C520" t="s">
        <v>26</v>
      </c>
      <c r="D520">
        <f t="shared" si="8"/>
        <v>1</v>
      </c>
    </row>
    <row r="521" spans="1:4" x14ac:dyDescent="0.45">
      <c r="A521" t="s">
        <v>7</v>
      </c>
      <c r="B521">
        <v>350000</v>
      </c>
      <c r="C521" t="s">
        <v>26</v>
      </c>
      <c r="D521">
        <f t="shared" si="8"/>
        <v>1</v>
      </c>
    </row>
    <row r="522" spans="1:4" x14ac:dyDescent="0.45">
      <c r="A522" t="s">
        <v>7</v>
      </c>
      <c r="B522">
        <v>350000</v>
      </c>
      <c r="C522" t="s">
        <v>26</v>
      </c>
      <c r="D522">
        <f t="shared" si="8"/>
        <v>1</v>
      </c>
    </row>
    <row r="523" spans="1:4" x14ac:dyDescent="0.45">
      <c r="A523" t="s">
        <v>7</v>
      </c>
      <c r="B523">
        <v>404000</v>
      </c>
      <c r="C523" t="s">
        <v>26</v>
      </c>
      <c r="D523">
        <f t="shared" si="8"/>
        <v>1</v>
      </c>
    </row>
    <row r="524" spans="1:4" x14ac:dyDescent="0.45">
      <c r="A524" t="s">
        <v>7</v>
      </c>
      <c r="B524">
        <v>360000</v>
      </c>
      <c r="C524" t="s">
        <v>26</v>
      </c>
      <c r="D524">
        <f t="shared" si="8"/>
        <v>1</v>
      </c>
    </row>
    <row r="525" spans="1:4" x14ac:dyDescent="0.45">
      <c r="A525" t="s">
        <v>7</v>
      </c>
      <c r="B525">
        <v>320000</v>
      </c>
      <c r="C525" t="s">
        <v>26</v>
      </c>
      <c r="D525">
        <f t="shared" si="8"/>
        <v>1</v>
      </c>
    </row>
    <row r="526" spans="1:4" x14ac:dyDescent="0.45">
      <c r="A526" t="s">
        <v>7</v>
      </c>
      <c r="B526">
        <v>367000</v>
      </c>
      <c r="C526" t="s">
        <v>26</v>
      </c>
      <c r="D526">
        <f t="shared" si="8"/>
        <v>1</v>
      </c>
    </row>
    <row r="527" spans="1:4" x14ac:dyDescent="0.45">
      <c r="A527" t="s">
        <v>7</v>
      </c>
      <c r="B527">
        <v>400000</v>
      </c>
      <c r="C527" t="s">
        <v>26</v>
      </c>
      <c r="D527">
        <f t="shared" si="8"/>
        <v>1</v>
      </c>
    </row>
    <row r="528" spans="1:4" x14ac:dyDescent="0.45">
      <c r="A528" t="s">
        <v>7</v>
      </c>
      <c r="B528">
        <v>350000</v>
      </c>
      <c r="C528" t="s">
        <v>26</v>
      </c>
      <c r="D528">
        <f t="shared" si="8"/>
        <v>1</v>
      </c>
    </row>
    <row r="529" spans="1:4" x14ac:dyDescent="0.45">
      <c r="A529" t="s">
        <v>7</v>
      </c>
      <c r="B529">
        <v>485000</v>
      </c>
      <c r="C529" t="s">
        <v>26</v>
      </c>
      <c r="D529">
        <f t="shared" si="8"/>
        <v>1</v>
      </c>
    </row>
    <row r="530" spans="1:4" x14ac:dyDescent="0.45">
      <c r="A530" t="s">
        <v>7</v>
      </c>
      <c r="B530">
        <v>475000</v>
      </c>
      <c r="C530" t="s">
        <v>26</v>
      </c>
      <c r="D530">
        <f t="shared" si="8"/>
        <v>1</v>
      </c>
    </row>
    <row r="531" spans="1:4" x14ac:dyDescent="0.45">
      <c r="A531" t="s">
        <v>7</v>
      </c>
      <c r="B531">
        <v>445000</v>
      </c>
      <c r="C531" t="s">
        <v>26</v>
      </c>
      <c r="D531">
        <f t="shared" si="8"/>
        <v>1</v>
      </c>
    </row>
    <row r="532" spans="1:4" x14ac:dyDescent="0.45">
      <c r="A532" s="21" t="s">
        <v>7</v>
      </c>
      <c r="B532" s="21">
        <v>253500</v>
      </c>
      <c r="C532" s="21" t="s">
        <v>26</v>
      </c>
      <c r="D532">
        <f t="shared" si="8"/>
        <v>1</v>
      </c>
    </row>
    <row r="533" spans="1:4" x14ac:dyDescent="0.45">
      <c r="A533" t="s">
        <v>7</v>
      </c>
      <c r="B533">
        <v>425000</v>
      </c>
      <c r="C533" t="s">
        <v>26</v>
      </c>
      <c r="D533">
        <f t="shared" si="8"/>
        <v>1</v>
      </c>
    </row>
    <row r="534" spans="1:4" x14ac:dyDescent="0.45">
      <c r="A534" t="s">
        <v>7</v>
      </c>
      <c r="B534">
        <v>427962</v>
      </c>
      <c r="C534" t="s">
        <v>26</v>
      </c>
      <c r="D534">
        <f t="shared" si="8"/>
        <v>1</v>
      </c>
    </row>
    <row r="535" spans="1:4" x14ac:dyDescent="0.45">
      <c r="A535" t="s">
        <v>7</v>
      </c>
      <c r="B535">
        <v>450000</v>
      </c>
      <c r="C535" t="s">
        <v>26</v>
      </c>
      <c r="D535">
        <f t="shared" si="8"/>
        <v>1</v>
      </c>
    </row>
    <row r="536" spans="1:4" x14ac:dyDescent="0.45">
      <c r="A536" t="s">
        <v>7</v>
      </c>
      <c r="B536">
        <v>368500</v>
      </c>
      <c r="C536" t="s">
        <v>26</v>
      </c>
      <c r="D536">
        <f t="shared" si="8"/>
        <v>1</v>
      </c>
    </row>
    <row r="537" spans="1:4" x14ac:dyDescent="0.45">
      <c r="A537" t="s">
        <v>7</v>
      </c>
      <c r="B537">
        <v>220000</v>
      </c>
      <c r="C537" t="s">
        <v>26</v>
      </c>
      <c r="D537">
        <f t="shared" si="8"/>
        <v>1</v>
      </c>
    </row>
    <row r="538" spans="1:4" x14ac:dyDescent="0.45">
      <c r="A538" t="s">
        <v>7</v>
      </c>
      <c r="B538">
        <v>300000</v>
      </c>
      <c r="C538" t="s">
        <v>26</v>
      </c>
      <c r="D538">
        <f t="shared" si="8"/>
        <v>1</v>
      </c>
    </row>
    <row r="539" spans="1:4" x14ac:dyDescent="0.45">
      <c r="A539" t="s">
        <v>7</v>
      </c>
      <c r="B539">
        <v>400000</v>
      </c>
      <c r="C539" t="s">
        <v>26</v>
      </c>
      <c r="D539">
        <f t="shared" si="8"/>
        <v>1</v>
      </c>
    </row>
    <row r="540" spans="1:4" x14ac:dyDescent="0.45">
      <c r="A540" t="s">
        <v>7</v>
      </c>
      <c r="B540">
        <v>250000</v>
      </c>
      <c r="C540" t="s">
        <v>26</v>
      </c>
      <c r="D540">
        <f t="shared" si="8"/>
        <v>1</v>
      </c>
    </row>
    <row r="541" spans="1:4" x14ac:dyDescent="0.45">
      <c r="A541" t="s">
        <v>7</v>
      </c>
      <c r="B541">
        <v>300000</v>
      </c>
      <c r="C541" t="s">
        <v>26</v>
      </c>
      <c r="D541">
        <f t="shared" si="8"/>
        <v>1</v>
      </c>
    </row>
    <row r="542" spans="1:4" x14ac:dyDescent="0.45">
      <c r="A542" t="s">
        <v>7</v>
      </c>
      <c r="B542">
        <v>300000</v>
      </c>
      <c r="C542" t="s">
        <v>26</v>
      </c>
      <c r="D542">
        <f t="shared" si="8"/>
        <v>1</v>
      </c>
    </row>
    <row r="543" spans="1:4" x14ac:dyDescent="0.45">
      <c r="A543" t="s">
        <v>7</v>
      </c>
      <c r="B543">
        <v>360000</v>
      </c>
      <c r="C543" t="s">
        <v>26</v>
      </c>
      <c r="D543">
        <f t="shared" si="8"/>
        <v>1</v>
      </c>
    </row>
    <row r="544" spans="1:4" x14ac:dyDescent="0.45">
      <c r="A544" t="s">
        <v>7</v>
      </c>
      <c r="B544">
        <v>350000</v>
      </c>
      <c r="C544" t="s">
        <v>26</v>
      </c>
      <c r="D544">
        <f t="shared" si="8"/>
        <v>1</v>
      </c>
    </row>
    <row r="545" spans="1:4" x14ac:dyDescent="0.45">
      <c r="A545" t="s">
        <v>7</v>
      </c>
      <c r="B545">
        <v>342000</v>
      </c>
      <c r="C545" t="s">
        <v>26</v>
      </c>
      <c r="D545">
        <f t="shared" si="8"/>
        <v>1</v>
      </c>
    </row>
    <row r="546" spans="1:4" x14ac:dyDescent="0.45">
      <c r="A546" t="s">
        <v>7</v>
      </c>
      <c r="B546">
        <v>450000</v>
      </c>
      <c r="C546" t="s">
        <v>26</v>
      </c>
      <c r="D546">
        <f t="shared" si="8"/>
        <v>1</v>
      </c>
    </row>
    <row r="547" spans="1:4" x14ac:dyDescent="0.45">
      <c r="A547" t="s">
        <v>7</v>
      </c>
      <c r="B547">
        <v>300000</v>
      </c>
      <c r="C547" t="s">
        <v>26</v>
      </c>
      <c r="D547">
        <f t="shared" si="8"/>
        <v>1</v>
      </c>
    </row>
    <row r="548" spans="1:4" x14ac:dyDescent="0.45">
      <c r="A548" t="s">
        <v>7</v>
      </c>
      <c r="B548">
        <v>301000</v>
      </c>
      <c r="C548" t="s">
        <v>26</v>
      </c>
      <c r="D548">
        <f t="shared" si="8"/>
        <v>1</v>
      </c>
    </row>
    <row r="549" spans="1:4" x14ac:dyDescent="0.45">
      <c r="A549" t="s">
        <v>7</v>
      </c>
      <c r="B549">
        <v>480000</v>
      </c>
      <c r="C549" t="s">
        <v>26</v>
      </c>
      <c r="D549">
        <f t="shared" si="8"/>
        <v>1</v>
      </c>
    </row>
    <row r="550" spans="1:4" x14ac:dyDescent="0.45">
      <c r="A550" t="s">
        <v>7</v>
      </c>
      <c r="B550">
        <v>320000</v>
      </c>
      <c r="C550" t="s">
        <v>26</v>
      </c>
      <c r="D550">
        <f t="shared" si="8"/>
        <v>1</v>
      </c>
    </row>
    <row r="551" spans="1:4" x14ac:dyDescent="0.45">
      <c r="A551" t="s">
        <v>7</v>
      </c>
      <c r="B551">
        <v>370000</v>
      </c>
      <c r="C551" t="s">
        <v>26</v>
      </c>
      <c r="D551">
        <f t="shared" si="8"/>
        <v>1</v>
      </c>
    </row>
    <row r="552" spans="1:4" x14ac:dyDescent="0.45">
      <c r="A552" t="s">
        <v>7</v>
      </c>
      <c r="B552">
        <v>370000</v>
      </c>
      <c r="C552" t="s">
        <v>26</v>
      </c>
      <c r="D552">
        <f t="shared" si="8"/>
        <v>1</v>
      </c>
    </row>
    <row r="553" spans="1:4" x14ac:dyDescent="0.45">
      <c r="A553" t="s">
        <v>7</v>
      </c>
      <c r="B553">
        <v>350000</v>
      </c>
      <c r="C553" t="s">
        <v>26</v>
      </c>
      <c r="D553">
        <f t="shared" si="8"/>
        <v>1</v>
      </c>
    </row>
    <row r="554" spans="1:4" x14ac:dyDescent="0.45">
      <c r="A554" t="s">
        <v>7</v>
      </c>
      <c r="B554">
        <v>320000</v>
      </c>
      <c r="C554" t="s">
        <v>26</v>
      </c>
      <c r="D554">
        <f t="shared" si="8"/>
        <v>1</v>
      </c>
    </row>
    <row r="555" spans="1:4" x14ac:dyDescent="0.45">
      <c r="A555" t="s">
        <v>7</v>
      </c>
      <c r="B555">
        <v>450000</v>
      </c>
      <c r="C555" t="s">
        <v>26</v>
      </c>
      <c r="D555">
        <f t="shared" si="8"/>
        <v>1</v>
      </c>
    </row>
    <row r="556" spans="1:4" x14ac:dyDescent="0.45">
      <c r="A556" t="s">
        <v>7</v>
      </c>
      <c r="B556">
        <v>350000</v>
      </c>
      <c r="C556" t="s">
        <v>26</v>
      </c>
      <c r="D556">
        <f t="shared" si="8"/>
        <v>1</v>
      </c>
    </row>
    <row r="557" spans="1:4" x14ac:dyDescent="0.45">
      <c r="A557" t="s">
        <v>7</v>
      </c>
      <c r="B557">
        <v>300000</v>
      </c>
      <c r="C557" t="s">
        <v>26</v>
      </c>
      <c r="D557">
        <f t="shared" si="8"/>
        <v>1</v>
      </c>
    </row>
    <row r="558" spans="1:4" x14ac:dyDescent="0.45">
      <c r="A558" t="s">
        <v>7</v>
      </c>
      <c r="B558">
        <v>125000</v>
      </c>
      <c r="C558" t="s">
        <v>26</v>
      </c>
      <c r="D558">
        <f t="shared" si="8"/>
        <v>1</v>
      </c>
    </row>
    <row r="559" spans="1:4" x14ac:dyDescent="0.45">
      <c r="A559" t="s">
        <v>7</v>
      </c>
      <c r="B559">
        <v>312000</v>
      </c>
      <c r="C559" t="s">
        <v>26</v>
      </c>
      <c r="D559">
        <f t="shared" si="8"/>
        <v>1</v>
      </c>
    </row>
    <row r="560" spans="1:4" x14ac:dyDescent="0.45">
      <c r="A560" t="s">
        <v>7</v>
      </c>
      <c r="B560">
        <v>400000</v>
      </c>
      <c r="C560" t="s">
        <v>26</v>
      </c>
      <c r="D560">
        <f t="shared" si="8"/>
        <v>1</v>
      </c>
    </row>
    <row r="561" spans="1:4" x14ac:dyDescent="0.45">
      <c r="A561" t="s">
        <v>7</v>
      </c>
      <c r="B561">
        <v>400000</v>
      </c>
      <c r="C561" t="s">
        <v>26</v>
      </c>
      <c r="D561">
        <f t="shared" si="8"/>
        <v>1</v>
      </c>
    </row>
    <row r="562" spans="1:4" x14ac:dyDescent="0.45">
      <c r="A562" t="s">
        <v>7</v>
      </c>
      <c r="B562">
        <v>300000</v>
      </c>
      <c r="C562" t="s">
        <v>26</v>
      </c>
      <c r="D562">
        <f t="shared" si="8"/>
        <v>1</v>
      </c>
    </row>
    <row r="563" spans="1:4" x14ac:dyDescent="0.45">
      <c r="A563" t="s">
        <v>7</v>
      </c>
      <c r="B563">
        <v>500000</v>
      </c>
      <c r="C563" t="s">
        <v>26</v>
      </c>
      <c r="D563">
        <f t="shared" si="8"/>
        <v>1</v>
      </c>
    </row>
    <row r="564" spans="1:4" x14ac:dyDescent="0.45">
      <c r="A564" t="s">
        <v>7</v>
      </c>
      <c r="B564">
        <v>280000</v>
      </c>
      <c r="C564" t="s">
        <v>26</v>
      </c>
      <c r="D564">
        <f t="shared" si="8"/>
        <v>1</v>
      </c>
    </row>
    <row r="565" spans="1:4" x14ac:dyDescent="0.45">
      <c r="A565" t="s">
        <v>7</v>
      </c>
      <c r="B565">
        <v>470000</v>
      </c>
      <c r="C565" t="s">
        <v>26</v>
      </c>
      <c r="D565">
        <f t="shared" si="8"/>
        <v>1</v>
      </c>
    </row>
    <row r="566" spans="1:4" x14ac:dyDescent="0.45">
      <c r="A566" t="s">
        <v>7</v>
      </c>
      <c r="B566">
        <v>360000</v>
      </c>
      <c r="C566" t="s">
        <v>26</v>
      </c>
      <c r="D566">
        <f t="shared" si="8"/>
        <v>1</v>
      </c>
    </row>
    <row r="567" spans="1:4" x14ac:dyDescent="0.45">
      <c r="A567" t="s">
        <v>7</v>
      </c>
      <c r="B567">
        <v>450000</v>
      </c>
      <c r="C567" t="s">
        <v>26</v>
      </c>
      <c r="D567">
        <f t="shared" si="8"/>
        <v>1</v>
      </c>
    </row>
    <row r="568" spans="1:4" x14ac:dyDescent="0.45">
      <c r="A568" t="s">
        <v>7</v>
      </c>
      <c r="B568">
        <v>500000</v>
      </c>
      <c r="C568" t="s">
        <v>26</v>
      </c>
      <c r="D568">
        <f t="shared" si="8"/>
        <v>1</v>
      </c>
    </row>
    <row r="569" spans="1:4" x14ac:dyDescent="0.45">
      <c r="A569" t="s">
        <v>7</v>
      </c>
      <c r="B569">
        <v>550000</v>
      </c>
      <c r="C569" t="s">
        <v>26</v>
      </c>
      <c r="D569">
        <f t="shared" si="8"/>
        <v>1</v>
      </c>
    </row>
    <row r="570" spans="1:4" x14ac:dyDescent="0.45">
      <c r="A570" t="s">
        <v>7</v>
      </c>
      <c r="B570">
        <v>350000</v>
      </c>
      <c r="C570" t="s">
        <v>26</v>
      </c>
      <c r="D570">
        <f t="shared" si="8"/>
        <v>1</v>
      </c>
    </row>
    <row r="571" spans="1:4" x14ac:dyDescent="0.45">
      <c r="A571" t="s">
        <v>7</v>
      </c>
      <c r="B571">
        <v>400000</v>
      </c>
      <c r="C571" t="s">
        <v>26</v>
      </c>
      <c r="D571">
        <f t="shared" si="8"/>
        <v>1</v>
      </c>
    </row>
    <row r="572" spans="1:4" x14ac:dyDescent="0.45">
      <c r="A572" t="s">
        <v>7</v>
      </c>
      <c r="B572">
        <v>430000</v>
      </c>
      <c r="C572" t="s">
        <v>26</v>
      </c>
      <c r="D572">
        <f t="shared" si="8"/>
        <v>1</v>
      </c>
    </row>
    <row r="573" spans="1:4" x14ac:dyDescent="0.45">
      <c r="A573" t="s">
        <v>7</v>
      </c>
      <c r="B573">
        <v>425000</v>
      </c>
      <c r="C573" t="s">
        <v>26</v>
      </c>
      <c r="D573">
        <f t="shared" si="8"/>
        <v>1</v>
      </c>
    </row>
    <row r="574" spans="1:4" x14ac:dyDescent="0.45">
      <c r="A574" t="s">
        <v>7</v>
      </c>
      <c r="B574">
        <v>425000</v>
      </c>
      <c r="C574" t="s">
        <v>26</v>
      </c>
      <c r="D574">
        <f t="shared" si="8"/>
        <v>1</v>
      </c>
    </row>
    <row r="575" spans="1:4" x14ac:dyDescent="0.45">
      <c r="A575" t="s">
        <v>7</v>
      </c>
      <c r="B575">
        <v>435000</v>
      </c>
      <c r="C575" t="s">
        <v>26</v>
      </c>
      <c r="D575">
        <f t="shared" si="8"/>
        <v>1</v>
      </c>
    </row>
    <row r="576" spans="1:4" x14ac:dyDescent="0.45">
      <c r="A576" t="s">
        <v>7</v>
      </c>
      <c r="B576">
        <v>420000</v>
      </c>
      <c r="C576" t="s">
        <v>26</v>
      </c>
      <c r="D576">
        <f t="shared" si="8"/>
        <v>1</v>
      </c>
    </row>
    <row r="577" spans="1:4" x14ac:dyDescent="0.45">
      <c r="A577" t="s">
        <v>7</v>
      </c>
      <c r="B577">
        <v>425000</v>
      </c>
      <c r="C577" t="s">
        <v>26</v>
      </c>
      <c r="D577">
        <f t="shared" si="8"/>
        <v>1</v>
      </c>
    </row>
    <row r="578" spans="1:4" x14ac:dyDescent="0.45">
      <c r="A578" t="s">
        <v>7</v>
      </c>
      <c r="B578">
        <v>425000</v>
      </c>
      <c r="C578" t="s">
        <v>26</v>
      </c>
      <c r="D578">
        <f t="shared" si="8"/>
        <v>1</v>
      </c>
    </row>
    <row r="579" spans="1:4" x14ac:dyDescent="0.45">
      <c r="A579" t="s">
        <v>7</v>
      </c>
      <c r="B579">
        <v>425000</v>
      </c>
      <c r="C579" t="s">
        <v>26</v>
      </c>
      <c r="D579">
        <f t="shared" ref="D579:D642" si="9">IF(C579="Bachelor",0,1)</f>
        <v>1</v>
      </c>
    </row>
    <row r="580" spans="1:4" x14ac:dyDescent="0.45">
      <c r="A580" t="s">
        <v>7</v>
      </c>
      <c r="B580">
        <v>340000</v>
      </c>
      <c r="C580" t="s">
        <v>26</v>
      </c>
      <c r="D580">
        <f t="shared" si="9"/>
        <v>1</v>
      </c>
    </row>
    <row r="581" spans="1:4" x14ac:dyDescent="0.45">
      <c r="A581" t="s">
        <v>7</v>
      </c>
      <c r="B581">
        <v>350000</v>
      </c>
      <c r="C581" t="s">
        <v>26</v>
      </c>
      <c r="D581">
        <f t="shared" si="9"/>
        <v>1</v>
      </c>
    </row>
    <row r="582" spans="1:4" x14ac:dyDescent="0.45">
      <c r="A582" t="s">
        <v>7</v>
      </c>
      <c r="B582">
        <v>360000</v>
      </c>
      <c r="C582" t="s">
        <v>26</v>
      </c>
      <c r="D582">
        <f t="shared" si="9"/>
        <v>1</v>
      </c>
    </row>
    <row r="583" spans="1:4" x14ac:dyDescent="0.45">
      <c r="A583" t="s">
        <v>7</v>
      </c>
      <c r="B583">
        <v>360000</v>
      </c>
      <c r="C583" t="s">
        <v>26</v>
      </c>
      <c r="D583">
        <f t="shared" si="9"/>
        <v>1</v>
      </c>
    </row>
    <row r="584" spans="1:4" x14ac:dyDescent="0.45">
      <c r="A584" t="s">
        <v>7</v>
      </c>
      <c r="B584">
        <v>300000</v>
      </c>
      <c r="C584" t="s">
        <v>26</v>
      </c>
      <c r="D584">
        <f t="shared" si="9"/>
        <v>1</v>
      </c>
    </row>
    <row r="585" spans="1:4" x14ac:dyDescent="0.45">
      <c r="A585" t="s">
        <v>7</v>
      </c>
      <c r="B585">
        <v>400000</v>
      </c>
      <c r="C585" t="s">
        <v>26</v>
      </c>
      <c r="D585">
        <f t="shared" si="9"/>
        <v>1</v>
      </c>
    </row>
    <row r="586" spans="1:4" x14ac:dyDescent="0.45">
      <c r="A586" t="s">
        <v>7</v>
      </c>
      <c r="B586">
        <v>320000</v>
      </c>
      <c r="C586" t="s">
        <v>26</v>
      </c>
      <c r="D586">
        <f t="shared" si="9"/>
        <v>1</v>
      </c>
    </row>
    <row r="587" spans="1:4" x14ac:dyDescent="0.45">
      <c r="A587" t="s">
        <v>7</v>
      </c>
      <c r="B587">
        <v>450000</v>
      </c>
      <c r="C587" t="s">
        <v>26</v>
      </c>
      <c r="D587">
        <f t="shared" si="9"/>
        <v>1</v>
      </c>
    </row>
    <row r="588" spans="1:4" x14ac:dyDescent="0.45">
      <c r="A588" t="s">
        <v>7</v>
      </c>
      <c r="B588">
        <v>363000</v>
      </c>
      <c r="C588" t="s">
        <v>26</v>
      </c>
      <c r="D588">
        <f t="shared" si="9"/>
        <v>1</v>
      </c>
    </row>
    <row r="589" spans="1:4" x14ac:dyDescent="0.45">
      <c r="A589" t="s">
        <v>7</v>
      </c>
      <c r="B589">
        <v>380000</v>
      </c>
      <c r="C589" t="s">
        <v>26</v>
      </c>
      <c r="D589">
        <f t="shared" si="9"/>
        <v>1</v>
      </c>
    </row>
    <row r="590" spans="1:4" x14ac:dyDescent="0.45">
      <c r="A590" t="s">
        <v>7</v>
      </c>
      <c r="B590">
        <v>350000</v>
      </c>
      <c r="C590" t="s">
        <v>26</v>
      </c>
      <c r="D590">
        <f t="shared" si="9"/>
        <v>1</v>
      </c>
    </row>
    <row r="591" spans="1:4" x14ac:dyDescent="0.45">
      <c r="A591" t="s">
        <v>7</v>
      </c>
      <c r="B591">
        <v>350000</v>
      </c>
      <c r="C591" t="s">
        <v>26</v>
      </c>
      <c r="D591">
        <f t="shared" si="9"/>
        <v>1</v>
      </c>
    </row>
    <row r="592" spans="1:4" x14ac:dyDescent="0.45">
      <c r="A592" t="s">
        <v>7</v>
      </c>
      <c r="B592">
        <v>420000</v>
      </c>
      <c r="C592" t="s">
        <v>26</v>
      </c>
      <c r="D592">
        <f t="shared" si="9"/>
        <v>1</v>
      </c>
    </row>
    <row r="593" spans="1:4" x14ac:dyDescent="0.45">
      <c r="A593" t="s">
        <v>7</v>
      </c>
      <c r="B593">
        <v>450000</v>
      </c>
      <c r="C593" t="s">
        <v>26</v>
      </c>
      <c r="D593">
        <f t="shared" si="9"/>
        <v>1</v>
      </c>
    </row>
    <row r="594" spans="1:4" x14ac:dyDescent="0.45">
      <c r="A594" t="s">
        <v>7</v>
      </c>
      <c r="B594">
        <v>400000</v>
      </c>
      <c r="C594" t="s">
        <v>26</v>
      </c>
      <c r="D594">
        <f t="shared" si="9"/>
        <v>1</v>
      </c>
    </row>
    <row r="595" spans="1:4" x14ac:dyDescent="0.45">
      <c r="A595" t="s">
        <v>7</v>
      </c>
      <c r="B595">
        <v>420000</v>
      </c>
      <c r="C595" t="s">
        <v>26</v>
      </c>
      <c r="D595">
        <f t="shared" si="9"/>
        <v>1</v>
      </c>
    </row>
    <row r="596" spans="1:4" x14ac:dyDescent="0.45">
      <c r="A596" t="s">
        <v>7</v>
      </c>
      <c r="B596">
        <v>250000</v>
      </c>
      <c r="C596" t="s">
        <v>26</v>
      </c>
      <c r="D596">
        <f t="shared" si="9"/>
        <v>1</v>
      </c>
    </row>
    <row r="597" spans="1:4" x14ac:dyDescent="0.45">
      <c r="A597" t="s">
        <v>7</v>
      </c>
      <c r="B597">
        <v>150000</v>
      </c>
      <c r="C597" t="s">
        <v>26</v>
      </c>
      <c r="D597">
        <f t="shared" si="9"/>
        <v>1</v>
      </c>
    </row>
    <row r="598" spans="1:4" x14ac:dyDescent="0.45">
      <c r="A598" t="s">
        <v>7</v>
      </c>
      <c r="B598">
        <v>600000</v>
      </c>
      <c r="C598" t="s">
        <v>26</v>
      </c>
      <c r="D598">
        <f t="shared" si="9"/>
        <v>1</v>
      </c>
    </row>
    <row r="599" spans="1:4" x14ac:dyDescent="0.45">
      <c r="A599" t="s">
        <v>7</v>
      </c>
      <c r="B599">
        <v>430000</v>
      </c>
      <c r="C599" t="s">
        <v>26</v>
      </c>
      <c r="D599">
        <f t="shared" si="9"/>
        <v>1</v>
      </c>
    </row>
    <row r="600" spans="1:4" x14ac:dyDescent="0.45">
      <c r="A600" t="s">
        <v>7</v>
      </c>
      <c r="B600">
        <v>435000</v>
      </c>
      <c r="C600" t="s">
        <v>26</v>
      </c>
      <c r="D600">
        <f t="shared" si="9"/>
        <v>1</v>
      </c>
    </row>
    <row r="601" spans="1:4" x14ac:dyDescent="0.45">
      <c r="A601" t="s">
        <v>7</v>
      </c>
      <c r="B601">
        <v>380000</v>
      </c>
      <c r="C601" t="s">
        <v>26</v>
      </c>
      <c r="D601">
        <f t="shared" si="9"/>
        <v>1</v>
      </c>
    </row>
    <row r="602" spans="1:4" x14ac:dyDescent="0.45">
      <c r="A602" t="s">
        <v>7</v>
      </c>
      <c r="B602">
        <v>420000</v>
      </c>
      <c r="C602" t="s">
        <v>26</v>
      </c>
      <c r="D602">
        <f t="shared" si="9"/>
        <v>1</v>
      </c>
    </row>
    <row r="603" spans="1:4" x14ac:dyDescent="0.45">
      <c r="A603" t="s">
        <v>7</v>
      </c>
      <c r="B603">
        <v>450000</v>
      </c>
      <c r="C603" t="s">
        <v>26</v>
      </c>
      <c r="D603">
        <f t="shared" si="9"/>
        <v>1</v>
      </c>
    </row>
    <row r="604" spans="1:4" x14ac:dyDescent="0.45">
      <c r="A604" t="s">
        <v>7</v>
      </c>
      <c r="B604">
        <v>450000</v>
      </c>
      <c r="C604" t="s">
        <v>26</v>
      </c>
      <c r="D604">
        <f t="shared" si="9"/>
        <v>1</v>
      </c>
    </row>
    <row r="605" spans="1:4" x14ac:dyDescent="0.45">
      <c r="A605" t="s">
        <v>7</v>
      </c>
      <c r="B605">
        <v>350000</v>
      </c>
      <c r="C605" t="s">
        <v>26</v>
      </c>
      <c r="D605">
        <f t="shared" si="9"/>
        <v>1</v>
      </c>
    </row>
    <row r="606" spans="1:4" x14ac:dyDescent="0.45">
      <c r="A606" t="s">
        <v>7</v>
      </c>
      <c r="B606">
        <v>400000</v>
      </c>
      <c r="C606" t="s">
        <v>26</v>
      </c>
      <c r="D606">
        <f t="shared" si="9"/>
        <v>1</v>
      </c>
    </row>
    <row r="607" spans="1:4" x14ac:dyDescent="0.45">
      <c r="A607" t="s">
        <v>7</v>
      </c>
      <c r="B607">
        <v>300000</v>
      </c>
      <c r="C607" t="s">
        <v>26</v>
      </c>
      <c r="D607">
        <f t="shared" si="9"/>
        <v>1</v>
      </c>
    </row>
    <row r="608" spans="1:4" x14ac:dyDescent="0.45">
      <c r="A608" t="s">
        <v>7</v>
      </c>
      <c r="B608">
        <v>200000</v>
      </c>
      <c r="C608" t="s">
        <v>26</v>
      </c>
      <c r="D608">
        <f t="shared" si="9"/>
        <v>1</v>
      </c>
    </row>
    <row r="609" spans="1:4" x14ac:dyDescent="0.45">
      <c r="A609" t="s">
        <v>7</v>
      </c>
      <c r="B609">
        <v>398000</v>
      </c>
      <c r="C609" t="s">
        <v>26</v>
      </c>
      <c r="D609">
        <f t="shared" si="9"/>
        <v>1</v>
      </c>
    </row>
    <row r="610" spans="1:4" x14ac:dyDescent="0.45">
      <c r="A610" t="s">
        <v>7</v>
      </c>
      <c r="B610">
        <v>400000</v>
      </c>
      <c r="C610" t="s">
        <v>26</v>
      </c>
      <c r="D610">
        <f t="shared" si="9"/>
        <v>1</v>
      </c>
    </row>
    <row r="611" spans="1:4" x14ac:dyDescent="0.45">
      <c r="A611" t="s">
        <v>7</v>
      </c>
      <c r="B611">
        <v>289000</v>
      </c>
      <c r="C611" t="s">
        <v>26</v>
      </c>
      <c r="D611">
        <f t="shared" si="9"/>
        <v>1</v>
      </c>
    </row>
    <row r="612" spans="1:4" x14ac:dyDescent="0.45">
      <c r="A612" t="s">
        <v>7</v>
      </c>
      <c r="B612">
        <v>410000</v>
      </c>
      <c r="C612" t="s">
        <v>26</v>
      </c>
      <c r="D612">
        <f t="shared" si="9"/>
        <v>1</v>
      </c>
    </row>
    <row r="613" spans="1:4" x14ac:dyDescent="0.45">
      <c r="A613" t="s">
        <v>7</v>
      </c>
      <c r="B613">
        <v>380000</v>
      </c>
      <c r="C613" t="s">
        <v>26</v>
      </c>
      <c r="D613">
        <f t="shared" si="9"/>
        <v>1</v>
      </c>
    </row>
    <row r="614" spans="1:4" x14ac:dyDescent="0.45">
      <c r="A614" t="s">
        <v>7</v>
      </c>
      <c r="B614">
        <v>300000</v>
      </c>
      <c r="C614" t="s">
        <v>26</v>
      </c>
      <c r="D614">
        <f t="shared" si="9"/>
        <v>1</v>
      </c>
    </row>
    <row r="615" spans="1:4" x14ac:dyDescent="0.45">
      <c r="A615" t="s">
        <v>7</v>
      </c>
      <c r="B615">
        <v>450000</v>
      </c>
      <c r="C615" t="s">
        <v>26</v>
      </c>
      <c r="D615">
        <f t="shared" si="9"/>
        <v>1</v>
      </c>
    </row>
    <row r="616" spans="1:4" x14ac:dyDescent="0.45">
      <c r="A616" t="s">
        <v>7</v>
      </c>
      <c r="B616">
        <v>360000</v>
      </c>
      <c r="C616" t="s">
        <v>26</v>
      </c>
      <c r="D616">
        <f t="shared" si="9"/>
        <v>1</v>
      </c>
    </row>
    <row r="617" spans="1:4" x14ac:dyDescent="0.45">
      <c r="A617" t="s">
        <v>7</v>
      </c>
      <c r="B617">
        <v>480000</v>
      </c>
      <c r="C617" t="s">
        <v>26</v>
      </c>
      <c r="D617">
        <f t="shared" si="9"/>
        <v>1</v>
      </c>
    </row>
    <row r="618" spans="1:4" x14ac:dyDescent="0.45">
      <c r="A618" t="s">
        <v>7</v>
      </c>
      <c r="B618">
        <v>260000</v>
      </c>
      <c r="C618" t="s">
        <v>26</v>
      </c>
      <c r="D618">
        <f t="shared" si="9"/>
        <v>1</v>
      </c>
    </row>
    <row r="619" spans="1:4" x14ac:dyDescent="0.45">
      <c r="A619" t="s">
        <v>7</v>
      </c>
      <c r="B619">
        <v>443500</v>
      </c>
      <c r="C619" t="s">
        <v>26</v>
      </c>
      <c r="D619">
        <f t="shared" si="9"/>
        <v>1</v>
      </c>
    </row>
    <row r="620" spans="1:4" x14ac:dyDescent="0.45">
      <c r="A620" t="s">
        <v>7</v>
      </c>
      <c r="B620">
        <v>400000</v>
      </c>
      <c r="C620" t="s">
        <v>26</v>
      </c>
      <c r="D620">
        <f t="shared" si="9"/>
        <v>1</v>
      </c>
    </row>
    <row r="621" spans="1:4" x14ac:dyDescent="0.45">
      <c r="A621" t="s">
        <v>7</v>
      </c>
      <c r="B621">
        <v>390000</v>
      </c>
      <c r="C621" t="s">
        <v>26</v>
      </c>
      <c r="D621">
        <f t="shared" si="9"/>
        <v>1</v>
      </c>
    </row>
    <row r="622" spans="1:4" x14ac:dyDescent="0.45">
      <c r="A622" t="s">
        <v>7</v>
      </c>
      <c r="B622">
        <v>500000</v>
      </c>
      <c r="C622" t="s">
        <v>26</v>
      </c>
      <c r="D622">
        <f t="shared" si="9"/>
        <v>1</v>
      </c>
    </row>
    <row r="623" spans="1:4" x14ac:dyDescent="0.45">
      <c r="A623" t="s">
        <v>7</v>
      </c>
      <c r="B623">
        <v>500000</v>
      </c>
      <c r="C623" t="s">
        <v>26</v>
      </c>
      <c r="D623">
        <f t="shared" si="9"/>
        <v>1</v>
      </c>
    </row>
    <row r="624" spans="1:4" x14ac:dyDescent="0.45">
      <c r="A624" t="s">
        <v>7</v>
      </c>
      <c r="B624">
        <v>210000</v>
      </c>
      <c r="C624" t="s">
        <v>26</v>
      </c>
      <c r="D624">
        <f t="shared" si="9"/>
        <v>1</v>
      </c>
    </row>
    <row r="625" spans="1:4" x14ac:dyDescent="0.45">
      <c r="A625" t="s">
        <v>7</v>
      </c>
      <c r="B625">
        <v>320000</v>
      </c>
      <c r="C625" t="s">
        <v>26</v>
      </c>
      <c r="D625">
        <f t="shared" si="9"/>
        <v>1</v>
      </c>
    </row>
    <row r="626" spans="1:4" x14ac:dyDescent="0.45">
      <c r="A626" t="s">
        <v>7</v>
      </c>
      <c r="B626">
        <v>300000</v>
      </c>
      <c r="C626" t="s">
        <v>26</v>
      </c>
      <c r="D626">
        <f t="shared" si="9"/>
        <v>1</v>
      </c>
    </row>
    <row r="627" spans="1:4" x14ac:dyDescent="0.45">
      <c r="A627" t="s">
        <v>7</v>
      </c>
      <c r="B627">
        <v>455000</v>
      </c>
      <c r="C627" t="s">
        <v>26</v>
      </c>
      <c r="D627">
        <f t="shared" si="9"/>
        <v>1</v>
      </c>
    </row>
    <row r="628" spans="1:4" x14ac:dyDescent="0.45">
      <c r="A628" t="s">
        <v>7</v>
      </c>
      <c r="B628">
        <v>400000</v>
      </c>
      <c r="C628" t="s">
        <v>26</v>
      </c>
      <c r="D628">
        <f t="shared" si="9"/>
        <v>1</v>
      </c>
    </row>
    <row r="629" spans="1:4" x14ac:dyDescent="0.45">
      <c r="A629" t="s">
        <v>7</v>
      </c>
      <c r="B629">
        <v>400000</v>
      </c>
      <c r="C629" t="s">
        <v>26</v>
      </c>
      <c r="D629">
        <f t="shared" si="9"/>
        <v>1</v>
      </c>
    </row>
    <row r="630" spans="1:4" x14ac:dyDescent="0.45">
      <c r="A630" t="s">
        <v>7</v>
      </c>
      <c r="B630">
        <v>480000</v>
      </c>
      <c r="C630" t="s">
        <v>26</v>
      </c>
      <c r="D630">
        <f t="shared" si="9"/>
        <v>1</v>
      </c>
    </row>
    <row r="631" spans="1:4" x14ac:dyDescent="0.45">
      <c r="A631" t="s">
        <v>7</v>
      </c>
      <c r="B631">
        <v>440000</v>
      </c>
      <c r="C631" t="s">
        <v>26</v>
      </c>
      <c r="D631">
        <f t="shared" si="9"/>
        <v>1</v>
      </c>
    </row>
    <row r="632" spans="1:4" x14ac:dyDescent="0.45">
      <c r="A632" t="s">
        <v>7</v>
      </c>
      <c r="B632">
        <v>504000</v>
      </c>
      <c r="C632" t="s">
        <v>26</v>
      </c>
      <c r="D632">
        <f t="shared" si="9"/>
        <v>1</v>
      </c>
    </row>
    <row r="633" spans="1:4" x14ac:dyDescent="0.45">
      <c r="A633" t="s">
        <v>7</v>
      </c>
      <c r="B633">
        <v>440000</v>
      </c>
      <c r="C633" t="s">
        <v>26</v>
      </c>
      <c r="D633">
        <f t="shared" si="9"/>
        <v>1</v>
      </c>
    </row>
    <row r="634" spans="1:4" x14ac:dyDescent="0.45">
      <c r="A634" t="s">
        <v>7</v>
      </c>
      <c r="B634">
        <v>520000</v>
      </c>
      <c r="C634" t="s">
        <v>26</v>
      </c>
      <c r="D634">
        <f t="shared" si="9"/>
        <v>1</v>
      </c>
    </row>
    <row r="635" spans="1:4" x14ac:dyDescent="0.45">
      <c r="A635" t="s">
        <v>7</v>
      </c>
      <c r="B635">
        <v>350000</v>
      </c>
      <c r="C635" t="s">
        <v>26</v>
      </c>
      <c r="D635">
        <f t="shared" si="9"/>
        <v>1</v>
      </c>
    </row>
    <row r="636" spans="1:4" x14ac:dyDescent="0.45">
      <c r="A636" t="s">
        <v>7</v>
      </c>
      <c r="B636">
        <v>400000</v>
      </c>
      <c r="C636" t="s">
        <v>26</v>
      </c>
      <c r="D636">
        <f t="shared" si="9"/>
        <v>1</v>
      </c>
    </row>
    <row r="637" spans="1:4" x14ac:dyDescent="0.45">
      <c r="A637" t="s">
        <v>7</v>
      </c>
      <c r="B637">
        <v>500000</v>
      </c>
      <c r="C637" t="s">
        <v>26</v>
      </c>
      <c r="D637">
        <f t="shared" si="9"/>
        <v>1</v>
      </c>
    </row>
    <row r="638" spans="1:4" x14ac:dyDescent="0.45">
      <c r="A638" t="s">
        <v>7</v>
      </c>
      <c r="B638">
        <v>250000</v>
      </c>
      <c r="C638" t="s">
        <v>26</v>
      </c>
      <c r="D638">
        <f t="shared" si="9"/>
        <v>1</v>
      </c>
    </row>
    <row r="639" spans="1:4" x14ac:dyDescent="0.45">
      <c r="A639" t="s">
        <v>7</v>
      </c>
      <c r="B639">
        <v>300000</v>
      </c>
      <c r="C639" t="s">
        <v>26</v>
      </c>
      <c r="D639">
        <f t="shared" si="9"/>
        <v>1</v>
      </c>
    </row>
    <row r="640" spans="1:4" x14ac:dyDescent="0.45">
      <c r="A640" t="s">
        <v>7</v>
      </c>
      <c r="B640">
        <v>300000</v>
      </c>
      <c r="C640" t="s">
        <v>26</v>
      </c>
      <c r="D640">
        <f t="shared" si="9"/>
        <v>1</v>
      </c>
    </row>
    <row r="641" spans="1:4" x14ac:dyDescent="0.45">
      <c r="A641" t="s">
        <v>7</v>
      </c>
      <c r="B641">
        <v>360000</v>
      </c>
      <c r="C641" t="s">
        <v>26</v>
      </c>
      <c r="D641">
        <f t="shared" si="9"/>
        <v>1</v>
      </c>
    </row>
    <row r="642" spans="1:4" x14ac:dyDescent="0.45">
      <c r="A642" t="s">
        <v>7</v>
      </c>
      <c r="B642">
        <v>250000</v>
      </c>
      <c r="C642" t="s">
        <v>26</v>
      </c>
      <c r="D642">
        <f t="shared" si="9"/>
        <v>1</v>
      </c>
    </row>
    <row r="643" spans="1:4" x14ac:dyDescent="0.45">
      <c r="A643" t="s">
        <v>7</v>
      </c>
      <c r="B643">
        <v>300000</v>
      </c>
      <c r="C643" t="s">
        <v>26</v>
      </c>
      <c r="D643">
        <f t="shared" ref="D643:D706" si="10">IF(C643="Bachelor",0,1)</f>
        <v>1</v>
      </c>
    </row>
    <row r="644" spans="1:4" x14ac:dyDescent="0.45">
      <c r="A644" t="s">
        <v>7</v>
      </c>
      <c r="B644">
        <v>250000</v>
      </c>
      <c r="C644" t="s">
        <v>26</v>
      </c>
      <c r="D644">
        <f t="shared" si="10"/>
        <v>1</v>
      </c>
    </row>
    <row r="645" spans="1:4" x14ac:dyDescent="0.45">
      <c r="A645" t="s">
        <v>7</v>
      </c>
      <c r="B645">
        <v>550000</v>
      </c>
      <c r="C645" t="s">
        <v>26</v>
      </c>
      <c r="D645">
        <f t="shared" si="10"/>
        <v>1</v>
      </c>
    </row>
    <row r="646" spans="1:4" x14ac:dyDescent="0.45">
      <c r="A646" t="s">
        <v>7</v>
      </c>
      <c r="B646">
        <v>250000</v>
      </c>
      <c r="C646" t="s">
        <v>26</v>
      </c>
      <c r="D646">
        <f t="shared" si="10"/>
        <v>1</v>
      </c>
    </row>
    <row r="647" spans="1:4" x14ac:dyDescent="0.45">
      <c r="A647" t="s">
        <v>7</v>
      </c>
      <c r="B647">
        <v>150000</v>
      </c>
      <c r="C647" t="s">
        <v>26</v>
      </c>
      <c r="D647">
        <f t="shared" si="10"/>
        <v>1</v>
      </c>
    </row>
    <row r="648" spans="1:4" x14ac:dyDescent="0.45">
      <c r="A648" t="s">
        <v>7</v>
      </c>
      <c r="B648">
        <v>350000</v>
      </c>
      <c r="C648" t="s">
        <v>26</v>
      </c>
      <c r="D648">
        <f t="shared" si="10"/>
        <v>1</v>
      </c>
    </row>
    <row r="649" spans="1:4" x14ac:dyDescent="0.45">
      <c r="A649" t="s">
        <v>7</v>
      </c>
      <c r="B649">
        <v>360000</v>
      </c>
      <c r="C649" t="s">
        <v>26</v>
      </c>
      <c r="D649">
        <f t="shared" si="10"/>
        <v>1</v>
      </c>
    </row>
    <row r="650" spans="1:4" x14ac:dyDescent="0.45">
      <c r="A650" t="s">
        <v>7</v>
      </c>
      <c r="B650">
        <v>200000</v>
      </c>
      <c r="C650" t="s">
        <v>26</v>
      </c>
      <c r="D650">
        <f t="shared" si="10"/>
        <v>1</v>
      </c>
    </row>
    <row r="651" spans="1:4" x14ac:dyDescent="0.45">
      <c r="A651" t="s">
        <v>7</v>
      </c>
      <c r="B651">
        <v>425000</v>
      </c>
      <c r="C651" t="s">
        <v>26</v>
      </c>
      <c r="D651">
        <f t="shared" si="10"/>
        <v>1</v>
      </c>
    </row>
    <row r="652" spans="1:4" x14ac:dyDescent="0.45">
      <c r="A652" t="s">
        <v>7</v>
      </c>
      <c r="B652">
        <v>390099</v>
      </c>
      <c r="C652" t="s">
        <v>26</v>
      </c>
      <c r="D652">
        <f t="shared" si="10"/>
        <v>1</v>
      </c>
    </row>
    <row r="653" spans="1:4" x14ac:dyDescent="0.45">
      <c r="A653" t="s">
        <v>7</v>
      </c>
      <c r="B653">
        <v>500000</v>
      </c>
      <c r="C653" t="s">
        <v>26</v>
      </c>
      <c r="D653">
        <f t="shared" si="10"/>
        <v>1</v>
      </c>
    </row>
    <row r="654" spans="1:4" x14ac:dyDescent="0.45">
      <c r="A654" t="s">
        <v>7</v>
      </c>
      <c r="B654">
        <v>300000</v>
      </c>
      <c r="C654" t="s">
        <v>26</v>
      </c>
      <c r="D654">
        <f t="shared" si="10"/>
        <v>1</v>
      </c>
    </row>
    <row r="655" spans="1:4" x14ac:dyDescent="0.45">
      <c r="A655" t="s">
        <v>7</v>
      </c>
      <c r="B655">
        <v>450000</v>
      </c>
      <c r="C655" t="s">
        <v>26</v>
      </c>
      <c r="D655">
        <f t="shared" si="10"/>
        <v>1</v>
      </c>
    </row>
    <row r="656" spans="1:4" x14ac:dyDescent="0.45">
      <c r="A656" t="s">
        <v>7</v>
      </c>
      <c r="B656">
        <v>420000</v>
      </c>
      <c r="C656" t="s">
        <v>26</v>
      </c>
      <c r="D656">
        <f t="shared" si="10"/>
        <v>1</v>
      </c>
    </row>
    <row r="657" spans="1:4" x14ac:dyDescent="0.45">
      <c r="A657" t="s">
        <v>7</v>
      </c>
      <c r="B657">
        <v>350000</v>
      </c>
      <c r="C657" t="s">
        <v>26</v>
      </c>
      <c r="D657">
        <f t="shared" si="10"/>
        <v>1</v>
      </c>
    </row>
    <row r="658" spans="1:4" x14ac:dyDescent="0.45">
      <c r="A658" t="s">
        <v>7</v>
      </c>
      <c r="B658">
        <v>1000000</v>
      </c>
      <c r="C658" t="s">
        <v>26</v>
      </c>
      <c r="D658">
        <f t="shared" si="10"/>
        <v>1</v>
      </c>
    </row>
    <row r="659" spans="1:4" x14ac:dyDescent="0.45">
      <c r="A659" t="s">
        <v>7</v>
      </c>
      <c r="B659">
        <v>340000</v>
      </c>
      <c r="C659" t="s">
        <v>26</v>
      </c>
      <c r="D659">
        <f t="shared" si="10"/>
        <v>1</v>
      </c>
    </row>
    <row r="660" spans="1:4" x14ac:dyDescent="0.45">
      <c r="A660" t="s">
        <v>7</v>
      </c>
      <c r="B660">
        <v>390000</v>
      </c>
      <c r="C660" t="s">
        <v>26</v>
      </c>
      <c r="D660">
        <f t="shared" si="10"/>
        <v>1</v>
      </c>
    </row>
    <row r="661" spans="1:4" x14ac:dyDescent="0.45">
      <c r="A661" t="s">
        <v>7</v>
      </c>
      <c r="B661">
        <v>420000</v>
      </c>
      <c r="C661" t="s">
        <v>26</v>
      </c>
      <c r="D661">
        <f t="shared" si="10"/>
        <v>1</v>
      </c>
    </row>
    <row r="662" spans="1:4" x14ac:dyDescent="0.45">
      <c r="A662" t="s">
        <v>7</v>
      </c>
      <c r="B662">
        <v>350000</v>
      </c>
      <c r="C662" t="s">
        <v>26</v>
      </c>
      <c r="D662">
        <f t="shared" si="10"/>
        <v>1</v>
      </c>
    </row>
    <row r="663" spans="1:4" x14ac:dyDescent="0.45">
      <c r="A663" t="s">
        <v>7</v>
      </c>
      <c r="B663">
        <v>393600</v>
      </c>
      <c r="C663" t="s">
        <v>26</v>
      </c>
      <c r="D663">
        <f t="shared" si="10"/>
        <v>1</v>
      </c>
    </row>
    <row r="664" spans="1:4" x14ac:dyDescent="0.45">
      <c r="A664" t="s">
        <v>7</v>
      </c>
      <c r="B664">
        <v>470000</v>
      </c>
      <c r="C664" t="s">
        <v>26</v>
      </c>
      <c r="D664">
        <f t="shared" si="10"/>
        <v>1</v>
      </c>
    </row>
    <row r="665" spans="1:4" x14ac:dyDescent="0.45">
      <c r="A665" t="s">
        <v>7</v>
      </c>
      <c r="B665">
        <v>350000</v>
      </c>
      <c r="C665" t="s">
        <v>26</v>
      </c>
      <c r="D665">
        <f t="shared" si="10"/>
        <v>1</v>
      </c>
    </row>
    <row r="666" spans="1:4" x14ac:dyDescent="0.45">
      <c r="A666" t="s">
        <v>7</v>
      </c>
      <c r="B666">
        <v>432000</v>
      </c>
      <c r="C666" t="s">
        <v>26</v>
      </c>
      <c r="D666">
        <f t="shared" si="10"/>
        <v>1</v>
      </c>
    </row>
    <row r="667" spans="1:4" x14ac:dyDescent="0.45">
      <c r="A667" t="s">
        <v>7</v>
      </c>
      <c r="B667">
        <v>350000</v>
      </c>
      <c r="C667" t="s">
        <v>26</v>
      </c>
      <c r="D667">
        <f t="shared" si="10"/>
        <v>1</v>
      </c>
    </row>
    <row r="668" spans="1:4" x14ac:dyDescent="0.45">
      <c r="A668" t="s">
        <v>38</v>
      </c>
      <c r="B668">
        <v>350000</v>
      </c>
      <c r="C668" t="s">
        <v>10</v>
      </c>
      <c r="D668">
        <f t="shared" si="10"/>
        <v>0</v>
      </c>
    </row>
    <row r="669" spans="1:4" x14ac:dyDescent="0.45">
      <c r="A669" t="s">
        <v>38</v>
      </c>
      <c r="B669">
        <v>360000</v>
      </c>
      <c r="C669" t="s">
        <v>10</v>
      </c>
      <c r="D669">
        <f t="shared" si="10"/>
        <v>0</v>
      </c>
    </row>
    <row r="670" spans="1:4" x14ac:dyDescent="0.45">
      <c r="A670" t="s">
        <v>38</v>
      </c>
      <c r="B670">
        <v>381517</v>
      </c>
      <c r="C670" t="s">
        <v>10</v>
      </c>
      <c r="D670">
        <f t="shared" si="10"/>
        <v>0</v>
      </c>
    </row>
    <row r="671" spans="1:4" x14ac:dyDescent="0.45">
      <c r="A671" t="s">
        <v>38</v>
      </c>
      <c r="B671">
        <v>415000</v>
      </c>
      <c r="C671" t="s">
        <v>10</v>
      </c>
      <c r="D671">
        <f t="shared" si="10"/>
        <v>0</v>
      </c>
    </row>
    <row r="672" spans="1:4" x14ac:dyDescent="0.45">
      <c r="A672" t="s">
        <v>38</v>
      </c>
      <c r="B672">
        <v>560000</v>
      </c>
      <c r="C672" t="s">
        <v>10</v>
      </c>
      <c r="D672">
        <f t="shared" si="10"/>
        <v>0</v>
      </c>
    </row>
    <row r="673" spans="1:4" x14ac:dyDescent="0.45">
      <c r="A673" t="s">
        <v>38</v>
      </c>
      <c r="B673">
        <v>350000</v>
      </c>
      <c r="C673" t="s">
        <v>10</v>
      </c>
      <c r="D673">
        <f t="shared" si="10"/>
        <v>0</v>
      </c>
    </row>
    <row r="674" spans="1:4" x14ac:dyDescent="0.45">
      <c r="A674" t="s">
        <v>38</v>
      </c>
      <c r="B674">
        <v>410000</v>
      </c>
      <c r="C674" t="s">
        <v>10</v>
      </c>
      <c r="D674">
        <f t="shared" si="10"/>
        <v>0</v>
      </c>
    </row>
    <row r="675" spans="1:4" x14ac:dyDescent="0.45">
      <c r="A675" t="s">
        <v>38</v>
      </c>
      <c r="B675">
        <v>420000</v>
      </c>
      <c r="C675" t="s">
        <v>10</v>
      </c>
      <c r="D675">
        <f t="shared" si="10"/>
        <v>0</v>
      </c>
    </row>
    <row r="676" spans="1:4" x14ac:dyDescent="0.45">
      <c r="A676" t="s">
        <v>38</v>
      </c>
      <c r="B676">
        <v>432000</v>
      </c>
      <c r="C676" t="s">
        <v>10</v>
      </c>
      <c r="D676">
        <f t="shared" si="10"/>
        <v>0</v>
      </c>
    </row>
    <row r="677" spans="1:4" x14ac:dyDescent="0.45">
      <c r="A677" t="s">
        <v>38</v>
      </c>
      <c r="B677">
        <v>300000</v>
      </c>
      <c r="C677" t="s">
        <v>10</v>
      </c>
      <c r="D677">
        <f t="shared" si="10"/>
        <v>0</v>
      </c>
    </row>
    <row r="678" spans="1:4" x14ac:dyDescent="0.45">
      <c r="A678" t="s">
        <v>38</v>
      </c>
      <c r="B678">
        <v>312000</v>
      </c>
      <c r="C678" t="s">
        <v>10</v>
      </c>
      <c r="D678">
        <f t="shared" si="10"/>
        <v>0</v>
      </c>
    </row>
    <row r="679" spans="1:4" x14ac:dyDescent="0.45">
      <c r="A679" t="s">
        <v>38</v>
      </c>
      <c r="B679">
        <v>408000</v>
      </c>
      <c r="C679" t="s">
        <v>10</v>
      </c>
      <c r="D679">
        <f t="shared" si="10"/>
        <v>0</v>
      </c>
    </row>
    <row r="680" spans="1:4" x14ac:dyDescent="0.45">
      <c r="A680" t="s">
        <v>38</v>
      </c>
      <c r="B680">
        <v>420000</v>
      </c>
      <c r="C680" t="s">
        <v>10</v>
      </c>
      <c r="D680">
        <f t="shared" si="10"/>
        <v>0</v>
      </c>
    </row>
    <row r="681" spans="1:4" x14ac:dyDescent="0.45">
      <c r="A681" t="s">
        <v>38</v>
      </c>
      <c r="B681">
        <v>440000</v>
      </c>
      <c r="C681" t="s">
        <v>10</v>
      </c>
      <c r="D681">
        <f t="shared" si="10"/>
        <v>0</v>
      </c>
    </row>
    <row r="682" spans="1:4" x14ac:dyDescent="0.45">
      <c r="A682" t="s">
        <v>38</v>
      </c>
      <c r="B682">
        <v>300000</v>
      </c>
      <c r="C682" t="s">
        <v>10</v>
      </c>
      <c r="D682">
        <f t="shared" si="10"/>
        <v>0</v>
      </c>
    </row>
    <row r="683" spans="1:4" x14ac:dyDescent="0.45">
      <c r="A683" t="s">
        <v>38</v>
      </c>
      <c r="B683">
        <v>349000</v>
      </c>
      <c r="C683" t="s">
        <v>10</v>
      </c>
      <c r="D683">
        <f t="shared" si="10"/>
        <v>0</v>
      </c>
    </row>
    <row r="684" spans="1:4" x14ac:dyDescent="0.45">
      <c r="A684" t="s">
        <v>38</v>
      </c>
      <c r="B684">
        <v>375000</v>
      </c>
      <c r="C684" t="s">
        <v>10</v>
      </c>
      <c r="D684">
        <f t="shared" si="10"/>
        <v>0</v>
      </c>
    </row>
    <row r="685" spans="1:4" x14ac:dyDescent="0.45">
      <c r="A685" t="s">
        <v>38</v>
      </c>
      <c r="B685">
        <v>403000</v>
      </c>
      <c r="C685" t="s">
        <v>10</v>
      </c>
      <c r="D685">
        <f t="shared" si="10"/>
        <v>0</v>
      </c>
    </row>
    <row r="686" spans="1:4" x14ac:dyDescent="0.45">
      <c r="A686" t="s">
        <v>38</v>
      </c>
      <c r="B686">
        <v>350000</v>
      </c>
      <c r="C686" t="s">
        <v>10</v>
      </c>
      <c r="D686">
        <f t="shared" si="10"/>
        <v>0</v>
      </c>
    </row>
    <row r="687" spans="1:4" x14ac:dyDescent="0.45">
      <c r="A687" t="s">
        <v>38</v>
      </c>
      <c r="B687">
        <v>400000</v>
      </c>
      <c r="C687" t="s">
        <v>10</v>
      </c>
      <c r="D687">
        <f t="shared" si="10"/>
        <v>0</v>
      </c>
    </row>
    <row r="688" spans="1:4" x14ac:dyDescent="0.45">
      <c r="A688" t="s">
        <v>38</v>
      </c>
      <c r="B688">
        <v>360000</v>
      </c>
      <c r="C688" t="s">
        <v>10</v>
      </c>
      <c r="D688">
        <f t="shared" si="10"/>
        <v>0</v>
      </c>
    </row>
    <row r="689" spans="1:4" x14ac:dyDescent="0.45">
      <c r="A689" t="s">
        <v>38</v>
      </c>
      <c r="B689">
        <v>400000</v>
      </c>
      <c r="C689" t="s">
        <v>10</v>
      </c>
      <c r="D689">
        <f t="shared" si="10"/>
        <v>0</v>
      </c>
    </row>
    <row r="690" spans="1:4" x14ac:dyDescent="0.45">
      <c r="A690" t="s">
        <v>38</v>
      </c>
      <c r="B690">
        <v>420000</v>
      </c>
      <c r="C690" t="s">
        <v>10</v>
      </c>
      <c r="D690">
        <f t="shared" si="10"/>
        <v>0</v>
      </c>
    </row>
    <row r="691" spans="1:4" x14ac:dyDescent="0.45">
      <c r="A691" t="s">
        <v>38</v>
      </c>
      <c r="B691">
        <v>430000</v>
      </c>
      <c r="C691" t="s">
        <v>10</v>
      </c>
      <c r="D691">
        <f t="shared" si="10"/>
        <v>0</v>
      </c>
    </row>
    <row r="692" spans="1:4" x14ac:dyDescent="0.45">
      <c r="A692" t="s">
        <v>38</v>
      </c>
      <c r="B692">
        <v>400000</v>
      </c>
      <c r="C692" t="s">
        <v>10</v>
      </c>
      <c r="D692">
        <f t="shared" si="10"/>
        <v>0</v>
      </c>
    </row>
    <row r="693" spans="1:4" x14ac:dyDescent="0.45">
      <c r="A693" t="s">
        <v>38</v>
      </c>
      <c r="B693">
        <v>445000</v>
      </c>
      <c r="C693" t="s">
        <v>10</v>
      </c>
      <c r="D693">
        <f t="shared" si="10"/>
        <v>0</v>
      </c>
    </row>
    <row r="694" spans="1:4" x14ac:dyDescent="0.45">
      <c r="A694" t="s">
        <v>38</v>
      </c>
      <c r="B694">
        <v>425000</v>
      </c>
      <c r="C694" t="s">
        <v>10</v>
      </c>
      <c r="D694">
        <f t="shared" si="10"/>
        <v>0</v>
      </c>
    </row>
    <row r="695" spans="1:4" x14ac:dyDescent="0.45">
      <c r="A695" t="s">
        <v>38</v>
      </c>
      <c r="B695">
        <v>240000</v>
      </c>
      <c r="C695" t="s">
        <v>10</v>
      </c>
      <c r="D695">
        <f t="shared" si="10"/>
        <v>0</v>
      </c>
    </row>
    <row r="696" spans="1:4" x14ac:dyDescent="0.45">
      <c r="A696" t="s">
        <v>38</v>
      </c>
      <c r="B696">
        <v>400000</v>
      </c>
      <c r="C696" t="s">
        <v>10</v>
      </c>
      <c r="D696">
        <f t="shared" si="10"/>
        <v>0</v>
      </c>
    </row>
    <row r="697" spans="1:4" x14ac:dyDescent="0.45">
      <c r="A697" t="s">
        <v>38</v>
      </c>
      <c r="B697">
        <v>435000</v>
      </c>
      <c r="C697" t="s">
        <v>10</v>
      </c>
      <c r="D697">
        <f t="shared" si="10"/>
        <v>0</v>
      </c>
    </row>
    <row r="698" spans="1:4" x14ac:dyDescent="0.45">
      <c r="A698" t="s">
        <v>38</v>
      </c>
      <c r="B698">
        <v>420000</v>
      </c>
      <c r="C698" t="s">
        <v>10</v>
      </c>
      <c r="D698">
        <f t="shared" si="10"/>
        <v>0</v>
      </c>
    </row>
    <row r="699" spans="1:4" x14ac:dyDescent="0.45">
      <c r="A699" t="s">
        <v>38</v>
      </c>
      <c r="B699">
        <v>425000</v>
      </c>
      <c r="C699" t="s">
        <v>10</v>
      </c>
      <c r="D699">
        <f t="shared" si="10"/>
        <v>0</v>
      </c>
    </row>
    <row r="700" spans="1:4" x14ac:dyDescent="0.45">
      <c r="A700" t="s">
        <v>38</v>
      </c>
      <c r="B700">
        <v>430000</v>
      </c>
      <c r="C700" t="s">
        <v>10</v>
      </c>
      <c r="D700">
        <f t="shared" si="10"/>
        <v>0</v>
      </c>
    </row>
    <row r="701" spans="1:4" x14ac:dyDescent="0.45">
      <c r="A701" t="s">
        <v>38</v>
      </c>
      <c r="B701">
        <v>341250</v>
      </c>
      <c r="C701" t="s">
        <v>10</v>
      </c>
      <c r="D701">
        <f t="shared" si="10"/>
        <v>0</v>
      </c>
    </row>
    <row r="702" spans="1:4" x14ac:dyDescent="0.45">
      <c r="A702" t="s">
        <v>38</v>
      </c>
      <c r="B702">
        <v>425000</v>
      </c>
      <c r="C702" t="s">
        <v>10</v>
      </c>
      <c r="D702">
        <f t="shared" si="10"/>
        <v>0</v>
      </c>
    </row>
    <row r="703" spans="1:4" x14ac:dyDescent="0.45">
      <c r="A703" t="s">
        <v>38</v>
      </c>
      <c r="B703">
        <v>490000</v>
      </c>
      <c r="C703" t="s">
        <v>10</v>
      </c>
      <c r="D703">
        <f t="shared" si="10"/>
        <v>0</v>
      </c>
    </row>
    <row r="704" spans="1:4" x14ac:dyDescent="0.45">
      <c r="A704" t="s">
        <v>38</v>
      </c>
      <c r="B704">
        <v>435000</v>
      </c>
      <c r="C704" t="s">
        <v>10</v>
      </c>
      <c r="D704">
        <f t="shared" si="10"/>
        <v>0</v>
      </c>
    </row>
    <row r="705" spans="1:4" x14ac:dyDescent="0.45">
      <c r="A705" t="s">
        <v>38</v>
      </c>
      <c r="B705">
        <v>425000</v>
      </c>
      <c r="C705" t="s">
        <v>10</v>
      </c>
      <c r="D705">
        <f t="shared" si="10"/>
        <v>0</v>
      </c>
    </row>
    <row r="706" spans="1:4" x14ac:dyDescent="0.45">
      <c r="A706" t="s">
        <v>38</v>
      </c>
      <c r="B706">
        <v>425000</v>
      </c>
      <c r="C706" t="s">
        <v>10</v>
      </c>
      <c r="D706">
        <f t="shared" si="10"/>
        <v>0</v>
      </c>
    </row>
    <row r="707" spans="1:4" x14ac:dyDescent="0.45">
      <c r="A707" t="s">
        <v>38</v>
      </c>
      <c r="B707">
        <v>425000</v>
      </c>
      <c r="C707" t="s">
        <v>10</v>
      </c>
      <c r="D707">
        <f t="shared" ref="D707:D770" si="11">IF(C707="Bachelor",0,1)</f>
        <v>0</v>
      </c>
    </row>
    <row r="708" spans="1:4" x14ac:dyDescent="0.45">
      <c r="A708" t="s">
        <v>38</v>
      </c>
      <c r="B708">
        <v>400000</v>
      </c>
      <c r="C708" t="s">
        <v>10</v>
      </c>
      <c r="D708">
        <f t="shared" si="11"/>
        <v>0</v>
      </c>
    </row>
    <row r="709" spans="1:4" x14ac:dyDescent="0.45">
      <c r="A709" t="s">
        <v>38</v>
      </c>
      <c r="B709">
        <v>425000</v>
      </c>
      <c r="C709" t="s">
        <v>10</v>
      </c>
      <c r="D709">
        <f t="shared" si="11"/>
        <v>0</v>
      </c>
    </row>
    <row r="710" spans="1:4" x14ac:dyDescent="0.45">
      <c r="A710" t="s">
        <v>38</v>
      </c>
      <c r="B710">
        <v>485000</v>
      </c>
      <c r="C710" t="s">
        <v>10</v>
      </c>
      <c r="D710">
        <f t="shared" si="11"/>
        <v>0</v>
      </c>
    </row>
    <row r="711" spans="1:4" x14ac:dyDescent="0.45">
      <c r="A711" t="s">
        <v>38</v>
      </c>
      <c r="B711">
        <v>550000</v>
      </c>
      <c r="C711" t="s">
        <v>10</v>
      </c>
      <c r="D711">
        <f t="shared" si="11"/>
        <v>0</v>
      </c>
    </row>
    <row r="712" spans="1:4" x14ac:dyDescent="0.45">
      <c r="A712" t="s">
        <v>38</v>
      </c>
      <c r="B712">
        <v>385000</v>
      </c>
      <c r="C712" t="s">
        <v>10</v>
      </c>
      <c r="D712">
        <f t="shared" si="11"/>
        <v>0</v>
      </c>
    </row>
    <row r="713" spans="1:4" x14ac:dyDescent="0.45">
      <c r="A713" t="s">
        <v>38</v>
      </c>
      <c r="B713">
        <v>580000</v>
      </c>
      <c r="C713" t="s">
        <v>10</v>
      </c>
      <c r="D713">
        <f t="shared" si="11"/>
        <v>0</v>
      </c>
    </row>
    <row r="714" spans="1:4" x14ac:dyDescent="0.45">
      <c r="A714" t="s">
        <v>38</v>
      </c>
      <c r="B714">
        <v>550000</v>
      </c>
      <c r="C714" t="s">
        <v>10</v>
      </c>
      <c r="D714">
        <f t="shared" si="11"/>
        <v>0</v>
      </c>
    </row>
    <row r="715" spans="1:4" x14ac:dyDescent="0.45">
      <c r="A715" t="s">
        <v>38</v>
      </c>
      <c r="B715">
        <v>450000</v>
      </c>
      <c r="C715" t="s">
        <v>10</v>
      </c>
      <c r="D715">
        <f t="shared" si="11"/>
        <v>0</v>
      </c>
    </row>
    <row r="716" spans="1:4" x14ac:dyDescent="0.45">
      <c r="A716" t="s">
        <v>38</v>
      </c>
      <c r="B716">
        <v>425000</v>
      </c>
      <c r="C716" t="s">
        <v>10</v>
      </c>
      <c r="D716">
        <f t="shared" si="11"/>
        <v>0</v>
      </c>
    </row>
    <row r="717" spans="1:4" x14ac:dyDescent="0.45">
      <c r="A717" t="s">
        <v>38</v>
      </c>
      <c r="B717">
        <v>400000</v>
      </c>
      <c r="C717" t="s">
        <v>10</v>
      </c>
      <c r="D717">
        <f t="shared" si="11"/>
        <v>0</v>
      </c>
    </row>
    <row r="718" spans="1:4" x14ac:dyDescent="0.45">
      <c r="A718" t="s">
        <v>38</v>
      </c>
      <c r="B718">
        <v>545000</v>
      </c>
      <c r="C718" t="s">
        <v>10</v>
      </c>
      <c r="D718">
        <f t="shared" si="11"/>
        <v>0</v>
      </c>
    </row>
    <row r="719" spans="1:4" x14ac:dyDescent="0.45">
      <c r="A719" t="s">
        <v>38</v>
      </c>
      <c r="B719">
        <v>580000</v>
      </c>
      <c r="C719" t="s">
        <v>10</v>
      </c>
      <c r="D719">
        <f t="shared" si="11"/>
        <v>0</v>
      </c>
    </row>
    <row r="720" spans="1:4" x14ac:dyDescent="0.45">
      <c r="A720" t="s">
        <v>38</v>
      </c>
      <c r="B720">
        <v>400000</v>
      </c>
      <c r="C720" t="s">
        <v>10</v>
      </c>
      <c r="D720">
        <f t="shared" si="11"/>
        <v>0</v>
      </c>
    </row>
    <row r="721" spans="1:4" x14ac:dyDescent="0.45">
      <c r="A721" t="s">
        <v>38</v>
      </c>
      <c r="B721">
        <v>410000</v>
      </c>
      <c r="C721" t="s">
        <v>10</v>
      </c>
      <c r="D721">
        <f t="shared" si="11"/>
        <v>0</v>
      </c>
    </row>
    <row r="722" spans="1:4" x14ac:dyDescent="0.45">
      <c r="A722" t="s">
        <v>38</v>
      </c>
      <c r="B722">
        <v>415000</v>
      </c>
      <c r="C722" t="s">
        <v>10</v>
      </c>
      <c r="D722">
        <f t="shared" si="11"/>
        <v>0</v>
      </c>
    </row>
    <row r="723" spans="1:4" x14ac:dyDescent="0.45">
      <c r="A723" t="s">
        <v>38</v>
      </c>
      <c r="B723">
        <v>400000</v>
      </c>
      <c r="C723" t="s">
        <v>10</v>
      </c>
      <c r="D723">
        <f t="shared" si="11"/>
        <v>0</v>
      </c>
    </row>
    <row r="724" spans="1:4" x14ac:dyDescent="0.45">
      <c r="A724" t="s">
        <v>38</v>
      </c>
      <c r="B724">
        <v>360000</v>
      </c>
      <c r="C724" t="s">
        <v>10</v>
      </c>
      <c r="D724">
        <f t="shared" si="11"/>
        <v>0</v>
      </c>
    </row>
    <row r="725" spans="1:4" x14ac:dyDescent="0.45">
      <c r="A725" t="s">
        <v>38</v>
      </c>
      <c r="B725">
        <v>252000</v>
      </c>
      <c r="C725" t="s">
        <v>10</v>
      </c>
      <c r="D725">
        <f t="shared" si="11"/>
        <v>0</v>
      </c>
    </row>
    <row r="726" spans="1:4" x14ac:dyDescent="0.45">
      <c r="A726" t="s">
        <v>38</v>
      </c>
      <c r="B726">
        <v>320000</v>
      </c>
      <c r="C726" t="s">
        <v>10</v>
      </c>
      <c r="D726">
        <f t="shared" si="11"/>
        <v>0</v>
      </c>
    </row>
    <row r="727" spans="1:4" x14ac:dyDescent="0.45">
      <c r="A727" t="s">
        <v>38</v>
      </c>
      <c r="B727">
        <v>340000</v>
      </c>
      <c r="C727" t="s">
        <v>10</v>
      </c>
      <c r="D727">
        <f t="shared" si="11"/>
        <v>0</v>
      </c>
    </row>
    <row r="728" spans="1:4" x14ac:dyDescent="0.45">
      <c r="A728" t="s">
        <v>38</v>
      </c>
      <c r="B728">
        <v>360000</v>
      </c>
      <c r="C728" t="s">
        <v>10</v>
      </c>
      <c r="D728">
        <f t="shared" si="11"/>
        <v>0</v>
      </c>
    </row>
    <row r="729" spans="1:4" x14ac:dyDescent="0.45">
      <c r="A729" t="s">
        <v>38</v>
      </c>
      <c r="B729">
        <v>410000</v>
      </c>
      <c r="C729" t="s">
        <v>10</v>
      </c>
      <c r="D729">
        <f t="shared" si="11"/>
        <v>0</v>
      </c>
    </row>
    <row r="730" spans="1:4" x14ac:dyDescent="0.45">
      <c r="A730" t="s">
        <v>38</v>
      </c>
      <c r="B730">
        <v>370000</v>
      </c>
      <c r="C730" t="s">
        <v>10</v>
      </c>
      <c r="D730">
        <f t="shared" si="11"/>
        <v>0</v>
      </c>
    </row>
    <row r="731" spans="1:4" x14ac:dyDescent="0.45">
      <c r="A731" t="s">
        <v>38</v>
      </c>
      <c r="B731">
        <v>350000</v>
      </c>
      <c r="C731" t="s">
        <v>10</v>
      </c>
      <c r="D731">
        <f t="shared" si="11"/>
        <v>0</v>
      </c>
    </row>
    <row r="732" spans="1:4" x14ac:dyDescent="0.45">
      <c r="A732" t="s">
        <v>38</v>
      </c>
      <c r="B732">
        <v>330000</v>
      </c>
      <c r="C732" t="s">
        <v>10</v>
      </c>
      <c r="D732">
        <f t="shared" si="11"/>
        <v>0</v>
      </c>
    </row>
    <row r="733" spans="1:4" x14ac:dyDescent="0.45">
      <c r="A733" t="s">
        <v>38</v>
      </c>
      <c r="B733">
        <v>320000</v>
      </c>
      <c r="C733" t="s">
        <v>10</v>
      </c>
      <c r="D733">
        <f t="shared" si="11"/>
        <v>0</v>
      </c>
    </row>
    <row r="734" spans="1:4" x14ac:dyDescent="0.45">
      <c r="A734" t="s">
        <v>38</v>
      </c>
      <c r="B734">
        <v>375000</v>
      </c>
      <c r="C734" t="s">
        <v>10</v>
      </c>
      <c r="D734">
        <f t="shared" si="11"/>
        <v>0</v>
      </c>
    </row>
    <row r="735" spans="1:4" x14ac:dyDescent="0.45">
      <c r="A735" t="s">
        <v>38</v>
      </c>
      <c r="B735">
        <v>380000</v>
      </c>
      <c r="C735" t="s">
        <v>10</v>
      </c>
      <c r="D735">
        <f t="shared" si="11"/>
        <v>0</v>
      </c>
    </row>
    <row r="736" spans="1:4" x14ac:dyDescent="0.45">
      <c r="A736" t="s">
        <v>38</v>
      </c>
      <c r="B736">
        <v>350000</v>
      </c>
      <c r="C736" t="s">
        <v>10</v>
      </c>
      <c r="D736">
        <f t="shared" si="11"/>
        <v>0</v>
      </c>
    </row>
    <row r="737" spans="1:4" x14ac:dyDescent="0.45">
      <c r="A737" t="s">
        <v>38</v>
      </c>
      <c r="B737">
        <v>366000</v>
      </c>
      <c r="C737" t="s">
        <v>10</v>
      </c>
      <c r="D737">
        <f t="shared" si="11"/>
        <v>0</v>
      </c>
    </row>
    <row r="738" spans="1:4" x14ac:dyDescent="0.45">
      <c r="A738" t="s">
        <v>38</v>
      </c>
      <c r="B738">
        <v>385000</v>
      </c>
      <c r="C738" t="s">
        <v>10</v>
      </c>
      <c r="D738">
        <f t="shared" si="11"/>
        <v>0</v>
      </c>
    </row>
    <row r="739" spans="1:4" x14ac:dyDescent="0.45">
      <c r="A739" t="s">
        <v>38</v>
      </c>
      <c r="B739">
        <v>200000</v>
      </c>
      <c r="C739" t="s">
        <v>10</v>
      </c>
      <c r="D739">
        <f t="shared" si="11"/>
        <v>0</v>
      </c>
    </row>
    <row r="740" spans="1:4" x14ac:dyDescent="0.45">
      <c r="A740" t="s">
        <v>38</v>
      </c>
      <c r="B740">
        <v>370000</v>
      </c>
      <c r="C740" t="s">
        <v>10</v>
      </c>
      <c r="D740">
        <f t="shared" si="11"/>
        <v>0</v>
      </c>
    </row>
    <row r="741" spans="1:4" x14ac:dyDescent="0.45">
      <c r="A741" t="s">
        <v>38</v>
      </c>
      <c r="B741">
        <v>400000</v>
      </c>
      <c r="C741" t="s">
        <v>10</v>
      </c>
      <c r="D741">
        <f t="shared" si="11"/>
        <v>0</v>
      </c>
    </row>
    <row r="742" spans="1:4" x14ac:dyDescent="0.45">
      <c r="A742" t="s">
        <v>38</v>
      </c>
      <c r="B742">
        <v>461000</v>
      </c>
      <c r="C742" t="s">
        <v>10</v>
      </c>
      <c r="D742">
        <f t="shared" si="11"/>
        <v>0</v>
      </c>
    </row>
    <row r="743" spans="1:4" x14ac:dyDescent="0.45">
      <c r="A743" t="s">
        <v>38</v>
      </c>
      <c r="B743">
        <v>250000</v>
      </c>
      <c r="C743" t="s">
        <v>10</v>
      </c>
      <c r="D743">
        <f t="shared" si="11"/>
        <v>0</v>
      </c>
    </row>
    <row r="744" spans="1:4" x14ac:dyDescent="0.45">
      <c r="A744" t="s">
        <v>38</v>
      </c>
      <c r="B744">
        <v>375000</v>
      </c>
      <c r="C744" t="s">
        <v>10</v>
      </c>
      <c r="D744">
        <f t="shared" si="11"/>
        <v>0</v>
      </c>
    </row>
    <row r="745" spans="1:4" x14ac:dyDescent="0.45">
      <c r="A745" t="s">
        <v>38</v>
      </c>
      <c r="B745">
        <v>460000</v>
      </c>
      <c r="C745" t="s">
        <v>10</v>
      </c>
      <c r="D745">
        <f t="shared" si="11"/>
        <v>0</v>
      </c>
    </row>
    <row r="746" spans="1:4" x14ac:dyDescent="0.45">
      <c r="A746" t="s">
        <v>38</v>
      </c>
      <c r="B746">
        <v>380000</v>
      </c>
      <c r="C746" t="s">
        <v>10</v>
      </c>
      <c r="D746">
        <f t="shared" si="11"/>
        <v>0</v>
      </c>
    </row>
    <row r="747" spans="1:4" x14ac:dyDescent="0.45">
      <c r="A747" t="s">
        <v>38</v>
      </c>
      <c r="B747">
        <v>450000</v>
      </c>
      <c r="C747" t="s">
        <v>10</v>
      </c>
      <c r="D747">
        <f t="shared" si="11"/>
        <v>0</v>
      </c>
    </row>
    <row r="748" spans="1:4" x14ac:dyDescent="0.45">
      <c r="A748" t="s">
        <v>38</v>
      </c>
      <c r="B748">
        <v>409000</v>
      </c>
      <c r="C748" t="s">
        <v>10</v>
      </c>
      <c r="D748">
        <f t="shared" si="11"/>
        <v>0</v>
      </c>
    </row>
    <row r="749" spans="1:4" x14ac:dyDescent="0.45">
      <c r="A749" t="s">
        <v>38</v>
      </c>
      <c r="B749">
        <v>475000</v>
      </c>
      <c r="C749" t="s">
        <v>10</v>
      </c>
      <c r="D749">
        <f t="shared" si="11"/>
        <v>0</v>
      </c>
    </row>
    <row r="750" spans="1:4" x14ac:dyDescent="0.45">
      <c r="A750" t="s">
        <v>38</v>
      </c>
      <c r="B750">
        <v>410000</v>
      </c>
      <c r="C750" t="s">
        <v>10</v>
      </c>
      <c r="D750">
        <f t="shared" si="11"/>
        <v>0</v>
      </c>
    </row>
    <row r="751" spans="1:4" x14ac:dyDescent="0.45">
      <c r="A751" t="s">
        <v>38</v>
      </c>
      <c r="B751">
        <v>390000</v>
      </c>
      <c r="C751" t="s">
        <v>10</v>
      </c>
      <c r="D751">
        <f t="shared" si="11"/>
        <v>0</v>
      </c>
    </row>
    <row r="752" spans="1:4" x14ac:dyDescent="0.45">
      <c r="A752" t="s">
        <v>38</v>
      </c>
      <c r="B752">
        <v>400000</v>
      </c>
      <c r="C752" t="s">
        <v>10</v>
      </c>
      <c r="D752">
        <f t="shared" si="11"/>
        <v>0</v>
      </c>
    </row>
    <row r="753" spans="1:4" x14ac:dyDescent="0.45">
      <c r="A753" t="s">
        <v>38</v>
      </c>
      <c r="B753">
        <v>360000</v>
      </c>
      <c r="C753" t="s">
        <v>10</v>
      </c>
      <c r="D753">
        <f t="shared" si="11"/>
        <v>0</v>
      </c>
    </row>
    <row r="754" spans="1:4" x14ac:dyDescent="0.45">
      <c r="A754" t="s">
        <v>38</v>
      </c>
      <c r="B754">
        <v>400000</v>
      </c>
      <c r="C754" t="s">
        <v>10</v>
      </c>
      <c r="D754">
        <f t="shared" si="11"/>
        <v>0</v>
      </c>
    </row>
    <row r="755" spans="1:4" x14ac:dyDescent="0.45">
      <c r="A755" t="s">
        <v>38</v>
      </c>
      <c r="B755">
        <v>410000</v>
      </c>
      <c r="C755" t="s">
        <v>10</v>
      </c>
      <c r="D755">
        <f t="shared" si="11"/>
        <v>0</v>
      </c>
    </row>
    <row r="756" spans="1:4" x14ac:dyDescent="0.45">
      <c r="A756" t="s">
        <v>38</v>
      </c>
      <c r="B756">
        <v>390000</v>
      </c>
      <c r="C756" t="s">
        <v>10</v>
      </c>
      <c r="D756">
        <f t="shared" si="11"/>
        <v>0</v>
      </c>
    </row>
    <row r="757" spans="1:4" x14ac:dyDescent="0.45">
      <c r="A757" t="s">
        <v>38</v>
      </c>
      <c r="B757">
        <v>380000</v>
      </c>
      <c r="C757" t="s">
        <v>10</v>
      </c>
      <c r="D757">
        <f t="shared" si="11"/>
        <v>0</v>
      </c>
    </row>
    <row r="758" spans="1:4" x14ac:dyDescent="0.45">
      <c r="A758" t="s">
        <v>38</v>
      </c>
      <c r="B758">
        <v>200000</v>
      </c>
      <c r="C758" t="s">
        <v>10</v>
      </c>
      <c r="D758">
        <f t="shared" si="11"/>
        <v>0</v>
      </c>
    </row>
    <row r="759" spans="1:4" x14ac:dyDescent="0.45">
      <c r="A759" t="s">
        <v>38</v>
      </c>
      <c r="B759">
        <v>395000</v>
      </c>
      <c r="C759" t="s">
        <v>10</v>
      </c>
      <c r="D759">
        <f t="shared" si="11"/>
        <v>0</v>
      </c>
    </row>
    <row r="760" spans="1:4" x14ac:dyDescent="0.45">
      <c r="A760" t="s">
        <v>38</v>
      </c>
      <c r="B760">
        <v>450000</v>
      </c>
      <c r="C760" t="s">
        <v>10</v>
      </c>
      <c r="D760">
        <f t="shared" si="11"/>
        <v>0</v>
      </c>
    </row>
    <row r="761" spans="1:4" x14ac:dyDescent="0.45">
      <c r="A761" t="s">
        <v>38</v>
      </c>
      <c r="B761">
        <v>440700</v>
      </c>
      <c r="C761" t="s">
        <v>10</v>
      </c>
      <c r="D761">
        <f t="shared" si="11"/>
        <v>0</v>
      </c>
    </row>
    <row r="762" spans="1:4" x14ac:dyDescent="0.45">
      <c r="A762" t="s">
        <v>38</v>
      </c>
      <c r="B762">
        <v>450000</v>
      </c>
      <c r="C762" t="s">
        <v>10</v>
      </c>
      <c r="D762">
        <f t="shared" si="11"/>
        <v>0</v>
      </c>
    </row>
    <row r="763" spans="1:4" x14ac:dyDescent="0.45">
      <c r="A763" t="s">
        <v>38</v>
      </c>
      <c r="B763">
        <v>440000</v>
      </c>
      <c r="C763" t="s">
        <v>10</v>
      </c>
      <c r="D763">
        <f t="shared" si="11"/>
        <v>0</v>
      </c>
    </row>
    <row r="764" spans="1:4" x14ac:dyDescent="0.45">
      <c r="A764" t="s">
        <v>38</v>
      </c>
      <c r="B764">
        <v>238000</v>
      </c>
      <c r="C764" t="s">
        <v>10</v>
      </c>
      <c r="D764">
        <f t="shared" si="11"/>
        <v>0</v>
      </c>
    </row>
    <row r="765" spans="1:4" x14ac:dyDescent="0.45">
      <c r="A765" t="s">
        <v>38</v>
      </c>
      <c r="B765">
        <v>470000</v>
      </c>
      <c r="C765" t="s">
        <v>10</v>
      </c>
      <c r="D765">
        <f t="shared" si="11"/>
        <v>0</v>
      </c>
    </row>
    <row r="766" spans="1:4" x14ac:dyDescent="0.45">
      <c r="A766" t="s">
        <v>38</v>
      </c>
      <c r="B766">
        <v>347000</v>
      </c>
      <c r="C766" t="s">
        <v>10</v>
      </c>
      <c r="D766">
        <f t="shared" si="11"/>
        <v>0</v>
      </c>
    </row>
    <row r="767" spans="1:4" x14ac:dyDescent="0.45">
      <c r="A767" t="s">
        <v>38</v>
      </c>
      <c r="B767">
        <v>450000</v>
      </c>
      <c r="C767" t="s">
        <v>10</v>
      </c>
      <c r="D767">
        <f t="shared" si="11"/>
        <v>0</v>
      </c>
    </row>
    <row r="768" spans="1:4" x14ac:dyDescent="0.45">
      <c r="A768" t="s">
        <v>38</v>
      </c>
      <c r="B768">
        <v>500000</v>
      </c>
      <c r="C768" t="s">
        <v>10</v>
      </c>
      <c r="D768">
        <f t="shared" si="11"/>
        <v>0</v>
      </c>
    </row>
    <row r="769" spans="1:4" x14ac:dyDescent="0.45">
      <c r="A769" t="s">
        <v>38</v>
      </c>
      <c r="B769">
        <v>600000</v>
      </c>
      <c r="C769" t="s">
        <v>10</v>
      </c>
      <c r="D769">
        <f t="shared" si="11"/>
        <v>0</v>
      </c>
    </row>
    <row r="770" spans="1:4" x14ac:dyDescent="0.45">
      <c r="A770" t="s">
        <v>38</v>
      </c>
      <c r="B770">
        <v>420000</v>
      </c>
      <c r="C770" t="s">
        <v>10</v>
      </c>
      <c r="D770">
        <f t="shared" si="11"/>
        <v>0</v>
      </c>
    </row>
    <row r="771" spans="1:4" x14ac:dyDescent="0.45">
      <c r="A771" t="s">
        <v>38</v>
      </c>
      <c r="B771">
        <v>400000</v>
      </c>
      <c r="C771" t="s">
        <v>10</v>
      </c>
      <c r="D771">
        <f t="shared" ref="D771:D834" si="12">IF(C771="Bachelor",0,1)</f>
        <v>0</v>
      </c>
    </row>
    <row r="772" spans="1:4" x14ac:dyDescent="0.45">
      <c r="A772" t="s">
        <v>38</v>
      </c>
      <c r="B772">
        <v>450000</v>
      </c>
      <c r="C772" t="s">
        <v>10</v>
      </c>
      <c r="D772">
        <f t="shared" si="12"/>
        <v>0</v>
      </c>
    </row>
    <row r="773" spans="1:4" x14ac:dyDescent="0.45">
      <c r="A773" t="s">
        <v>38</v>
      </c>
      <c r="B773">
        <v>473000</v>
      </c>
      <c r="C773" t="s">
        <v>10</v>
      </c>
      <c r="D773">
        <f t="shared" si="12"/>
        <v>0</v>
      </c>
    </row>
    <row r="774" spans="1:4" x14ac:dyDescent="0.45">
      <c r="A774" t="s">
        <v>38</v>
      </c>
      <c r="B774">
        <v>250000</v>
      </c>
      <c r="C774" t="s">
        <v>10</v>
      </c>
      <c r="D774">
        <f t="shared" si="12"/>
        <v>0</v>
      </c>
    </row>
    <row r="775" spans="1:4" x14ac:dyDescent="0.45">
      <c r="A775" t="s">
        <v>38</v>
      </c>
      <c r="B775">
        <v>470000</v>
      </c>
      <c r="C775" t="s">
        <v>10</v>
      </c>
      <c r="D775">
        <f t="shared" si="12"/>
        <v>0</v>
      </c>
    </row>
    <row r="776" spans="1:4" x14ac:dyDescent="0.45">
      <c r="A776" t="s">
        <v>38</v>
      </c>
      <c r="B776">
        <v>185000</v>
      </c>
      <c r="C776" t="s">
        <v>10</v>
      </c>
      <c r="D776">
        <f t="shared" si="12"/>
        <v>0</v>
      </c>
    </row>
    <row r="777" spans="1:4" x14ac:dyDescent="0.45">
      <c r="A777" t="s">
        <v>38</v>
      </c>
      <c r="B777">
        <v>368000</v>
      </c>
      <c r="C777" t="s">
        <v>10</v>
      </c>
      <c r="D777">
        <f t="shared" si="12"/>
        <v>0</v>
      </c>
    </row>
    <row r="778" spans="1:4" x14ac:dyDescent="0.45">
      <c r="A778" t="s">
        <v>38</v>
      </c>
      <c r="B778">
        <v>200000</v>
      </c>
      <c r="C778" t="s">
        <v>10</v>
      </c>
      <c r="D778">
        <f t="shared" si="12"/>
        <v>0</v>
      </c>
    </row>
    <row r="779" spans="1:4" x14ac:dyDescent="0.45">
      <c r="A779" t="s">
        <v>38</v>
      </c>
      <c r="B779">
        <v>500000</v>
      </c>
      <c r="C779" t="s">
        <v>10</v>
      </c>
      <c r="D779">
        <f t="shared" si="12"/>
        <v>0</v>
      </c>
    </row>
    <row r="780" spans="1:4" x14ac:dyDescent="0.45">
      <c r="A780" t="s">
        <v>38</v>
      </c>
      <c r="B780">
        <v>510000</v>
      </c>
      <c r="C780" t="s">
        <v>10</v>
      </c>
      <c r="D780">
        <f t="shared" si="12"/>
        <v>0</v>
      </c>
    </row>
    <row r="781" spans="1:4" x14ac:dyDescent="0.45">
      <c r="A781" t="s">
        <v>38</v>
      </c>
      <c r="B781">
        <v>450000</v>
      </c>
      <c r="C781" t="s">
        <v>10</v>
      </c>
      <c r="D781">
        <f t="shared" si="12"/>
        <v>0</v>
      </c>
    </row>
    <row r="782" spans="1:4" x14ac:dyDescent="0.45">
      <c r="A782" t="s">
        <v>38</v>
      </c>
      <c r="B782">
        <v>480000</v>
      </c>
      <c r="C782" t="s">
        <v>10</v>
      </c>
      <c r="D782">
        <f t="shared" si="12"/>
        <v>0</v>
      </c>
    </row>
    <row r="783" spans="1:4" x14ac:dyDescent="0.45">
      <c r="A783" t="s">
        <v>38</v>
      </c>
      <c r="B783">
        <v>350000</v>
      </c>
      <c r="C783" t="s">
        <v>10</v>
      </c>
      <c r="D783">
        <f t="shared" si="12"/>
        <v>0</v>
      </c>
    </row>
    <row r="784" spans="1:4" x14ac:dyDescent="0.45">
      <c r="A784" t="s">
        <v>38</v>
      </c>
      <c r="B784">
        <v>425000</v>
      </c>
      <c r="C784" t="s">
        <v>10</v>
      </c>
      <c r="D784">
        <f t="shared" si="12"/>
        <v>0</v>
      </c>
    </row>
    <row r="785" spans="1:4" x14ac:dyDescent="0.45">
      <c r="A785" t="s">
        <v>38</v>
      </c>
      <c r="B785">
        <v>450000</v>
      </c>
      <c r="C785" t="s">
        <v>10</v>
      </c>
      <c r="D785">
        <f t="shared" si="12"/>
        <v>0</v>
      </c>
    </row>
    <row r="786" spans="1:4" x14ac:dyDescent="0.45">
      <c r="A786" t="s">
        <v>38</v>
      </c>
      <c r="B786">
        <v>450000</v>
      </c>
      <c r="C786" t="s">
        <v>10</v>
      </c>
      <c r="D786">
        <f t="shared" si="12"/>
        <v>0</v>
      </c>
    </row>
    <row r="787" spans="1:4" x14ac:dyDescent="0.45">
      <c r="A787" t="s">
        <v>38</v>
      </c>
      <c r="B787">
        <v>435000</v>
      </c>
      <c r="C787" t="s">
        <v>10</v>
      </c>
      <c r="D787">
        <f t="shared" si="12"/>
        <v>0</v>
      </c>
    </row>
    <row r="788" spans="1:4" x14ac:dyDescent="0.45">
      <c r="A788" t="s">
        <v>38</v>
      </c>
      <c r="B788">
        <v>460000</v>
      </c>
      <c r="C788" t="s">
        <v>10</v>
      </c>
      <c r="D788">
        <f t="shared" si="12"/>
        <v>0</v>
      </c>
    </row>
    <row r="789" spans="1:4" x14ac:dyDescent="0.45">
      <c r="A789" t="s">
        <v>38</v>
      </c>
      <c r="B789">
        <v>400000</v>
      </c>
      <c r="C789" t="s">
        <v>10</v>
      </c>
      <c r="D789">
        <f t="shared" si="12"/>
        <v>0</v>
      </c>
    </row>
    <row r="790" spans="1:4" x14ac:dyDescent="0.45">
      <c r="A790" t="s">
        <v>38</v>
      </c>
      <c r="B790">
        <v>370000</v>
      </c>
      <c r="C790" t="s">
        <v>10</v>
      </c>
      <c r="D790">
        <f t="shared" si="12"/>
        <v>0</v>
      </c>
    </row>
    <row r="791" spans="1:4" x14ac:dyDescent="0.45">
      <c r="A791" t="s">
        <v>38</v>
      </c>
      <c r="B791">
        <v>330000</v>
      </c>
      <c r="C791" t="s">
        <v>10</v>
      </c>
      <c r="D791">
        <f t="shared" si="12"/>
        <v>0</v>
      </c>
    </row>
    <row r="792" spans="1:4" x14ac:dyDescent="0.45">
      <c r="A792" t="s">
        <v>38</v>
      </c>
      <c r="B792">
        <v>350000</v>
      </c>
      <c r="C792" t="s">
        <v>10</v>
      </c>
      <c r="D792">
        <f t="shared" si="12"/>
        <v>0</v>
      </c>
    </row>
    <row r="793" spans="1:4" x14ac:dyDescent="0.45">
      <c r="A793" t="s">
        <v>38</v>
      </c>
      <c r="B793">
        <v>300000</v>
      </c>
      <c r="C793" t="s">
        <v>10</v>
      </c>
      <c r="D793">
        <f t="shared" si="12"/>
        <v>0</v>
      </c>
    </row>
    <row r="794" spans="1:4" x14ac:dyDescent="0.45">
      <c r="A794" t="s">
        <v>38</v>
      </c>
      <c r="B794">
        <v>400000</v>
      </c>
      <c r="C794" t="s">
        <v>10</v>
      </c>
      <c r="D794">
        <f t="shared" si="12"/>
        <v>0</v>
      </c>
    </row>
    <row r="795" spans="1:4" x14ac:dyDescent="0.45">
      <c r="A795" t="s">
        <v>38</v>
      </c>
      <c r="B795">
        <v>240000</v>
      </c>
      <c r="C795" t="s">
        <v>10</v>
      </c>
      <c r="D795">
        <f t="shared" si="12"/>
        <v>0</v>
      </c>
    </row>
    <row r="796" spans="1:4" x14ac:dyDescent="0.45">
      <c r="A796" t="s">
        <v>38</v>
      </c>
      <c r="B796">
        <v>330000</v>
      </c>
      <c r="C796" t="s">
        <v>10</v>
      </c>
      <c r="D796">
        <f t="shared" si="12"/>
        <v>0</v>
      </c>
    </row>
    <row r="797" spans="1:4" x14ac:dyDescent="0.45">
      <c r="A797" t="s">
        <v>38</v>
      </c>
      <c r="B797">
        <v>300000</v>
      </c>
      <c r="C797" t="s">
        <v>10</v>
      </c>
      <c r="D797">
        <f t="shared" si="12"/>
        <v>0</v>
      </c>
    </row>
    <row r="798" spans="1:4" x14ac:dyDescent="0.45">
      <c r="A798" t="s">
        <v>38</v>
      </c>
      <c r="B798">
        <v>270000</v>
      </c>
      <c r="C798" t="s">
        <v>10</v>
      </c>
      <c r="D798">
        <f t="shared" si="12"/>
        <v>0</v>
      </c>
    </row>
    <row r="799" spans="1:4" x14ac:dyDescent="0.45">
      <c r="A799" t="s">
        <v>38</v>
      </c>
      <c r="B799">
        <v>420000</v>
      </c>
      <c r="C799" t="s">
        <v>10</v>
      </c>
      <c r="D799">
        <f t="shared" si="12"/>
        <v>0</v>
      </c>
    </row>
    <row r="800" spans="1:4" x14ac:dyDescent="0.45">
      <c r="A800" t="s">
        <v>38</v>
      </c>
      <c r="B800">
        <v>400000</v>
      </c>
      <c r="C800" t="s">
        <v>10</v>
      </c>
      <c r="D800">
        <f t="shared" si="12"/>
        <v>0</v>
      </c>
    </row>
    <row r="801" spans="1:4" x14ac:dyDescent="0.45">
      <c r="A801" t="s">
        <v>38</v>
      </c>
      <c r="B801">
        <v>420000</v>
      </c>
      <c r="C801" t="s">
        <v>10</v>
      </c>
      <c r="D801">
        <f t="shared" si="12"/>
        <v>0</v>
      </c>
    </row>
    <row r="802" spans="1:4" x14ac:dyDescent="0.45">
      <c r="A802" t="s">
        <v>38</v>
      </c>
      <c r="B802">
        <v>375000</v>
      </c>
      <c r="C802" t="s">
        <v>10</v>
      </c>
      <c r="D802">
        <f t="shared" si="12"/>
        <v>0</v>
      </c>
    </row>
    <row r="803" spans="1:4" x14ac:dyDescent="0.45">
      <c r="A803" t="s">
        <v>38</v>
      </c>
      <c r="B803">
        <v>450000</v>
      </c>
      <c r="C803" t="s">
        <v>10</v>
      </c>
      <c r="D803">
        <f t="shared" si="12"/>
        <v>0</v>
      </c>
    </row>
    <row r="804" spans="1:4" x14ac:dyDescent="0.45">
      <c r="A804" t="s">
        <v>38</v>
      </c>
      <c r="B804">
        <v>350000</v>
      </c>
      <c r="C804" t="s">
        <v>10</v>
      </c>
      <c r="D804">
        <f t="shared" si="12"/>
        <v>0</v>
      </c>
    </row>
    <row r="805" spans="1:4" x14ac:dyDescent="0.45">
      <c r="A805" t="s">
        <v>38</v>
      </c>
      <c r="B805">
        <v>500000</v>
      </c>
      <c r="C805" t="s">
        <v>10</v>
      </c>
      <c r="D805">
        <f t="shared" si="12"/>
        <v>0</v>
      </c>
    </row>
    <row r="806" spans="1:4" x14ac:dyDescent="0.45">
      <c r="A806" t="s">
        <v>38</v>
      </c>
      <c r="B806">
        <v>380000</v>
      </c>
      <c r="C806" t="s">
        <v>10</v>
      </c>
      <c r="D806">
        <f t="shared" si="12"/>
        <v>0</v>
      </c>
    </row>
    <row r="807" spans="1:4" x14ac:dyDescent="0.45">
      <c r="A807" t="s">
        <v>38</v>
      </c>
      <c r="B807">
        <v>370000</v>
      </c>
      <c r="C807" t="s">
        <v>10</v>
      </c>
      <c r="D807">
        <f t="shared" si="12"/>
        <v>0</v>
      </c>
    </row>
    <row r="808" spans="1:4" x14ac:dyDescent="0.45">
      <c r="A808" t="s">
        <v>38</v>
      </c>
      <c r="B808">
        <v>140000</v>
      </c>
      <c r="C808" t="s">
        <v>10</v>
      </c>
      <c r="D808">
        <f t="shared" si="12"/>
        <v>0</v>
      </c>
    </row>
    <row r="809" spans="1:4" x14ac:dyDescent="0.45">
      <c r="A809" t="s">
        <v>38</v>
      </c>
      <c r="B809">
        <v>400000</v>
      </c>
      <c r="C809" t="s">
        <v>10</v>
      </c>
      <c r="D809">
        <f t="shared" si="12"/>
        <v>0</v>
      </c>
    </row>
    <row r="810" spans="1:4" x14ac:dyDescent="0.45">
      <c r="A810" t="s">
        <v>38</v>
      </c>
      <c r="B810">
        <v>540000</v>
      </c>
      <c r="C810" t="s">
        <v>10</v>
      </c>
      <c r="D810">
        <f t="shared" si="12"/>
        <v>0</v>
      </c>
    </row>
    <row r="811" spans="1:4" x14ac:dyDescent="0.45">
      <c r="A811" t="s">
        <v>38</v>
      </c>
      <c r="B811">
        <v>450000</v>
      </c>
      <c r="C811" t="s">
        <v>10</v>
      </c>
      <c r="D811">
        <f t="shared" si="12"/>
        <v>0</v>
      </c>
    </row>
    <row r="812" spans="1:4" x14ac:dyDescent="0.45">
      <c r="A812" t="s">
        <v>38</v>
      </c>
      <c r="B812">
        <v>360000</v>
      </c>
      <c r="C812" t="s">
        <v>10</v>
      </c>
      <c r="D812">
        <f t="shared" si="12"/>
        <v>0</v>
      </c>
    </row>
    <row r="813" spans="1:4" x14ac:dyDescent="0.45">
      <c r="A813" t="s">
        <v>38</v>
      </c>
      <c r="B813">
        <v>390000</v>
      </c>
      <c r="C813" t="s">
        <v>10</v>
      </c>
      <c r="D813">
        <f t="shared" si="12"/>
        <v>0</v>
      </c>
    </row>
    <row r="814" spans="1:4" x14ac:dyDescent="0.45">
      <c r="A814" t="s">
        <v>38</v>
      </c>
      <c r="B814">
        <v>450000</v>
      </c>
      <c r="C814" t="s">
        <v>10</v>
      </c>
      <c r="D814">
        <f t="shared" si="12"/>
        <v>0</v>
      </c>
    </row>
    <row r="815" spans="1:4" x14ac:dyDescent="0.45">
      <c r="A815" t="s">
        <v>38</v>
      </c>
      <c r="B815">
        <v>250000</v>
      </c>
      <c r="C815" t="s">
        <v>10</v>
      </c>
      <c r="D815">
        <f t="shared" si="12"/>
        <v>0</v>
      </c>
    </row>
    <row r="816" spans="1:4" x14ac:dyDescent="0.45">
      <c r="A816" t="s">
        <v>38</v>
      </c>
      <c r="B816">
        <v>360000</v>
      </c>
      <c r="C816" t="s">
        <v>10</v>
      </c>
      <c r="D816">
        <f t="shared" si="12"/>
        <v>0</v>
      </c>
    </row>
    <row r="817" spans="1:4" x14ac:dyDescent="0.45">
      <c r="A817" t="s">
        <v>38</v>
      </c>
      <c r="B817">
        <v>550000</v>
      </c>
      <c r="C817" t="s">
        <v>10</v>
      </c>
      <c r="D817">
        <f t="shared" si="12"/>
        <v>0</v>
      </c>
    </row>
    <row r="818" spans="1:4" x14ac:dyDescent="0.45">
      <c r="A818" t="s">
        <v>38</v>
      </c>
      <c r="B818">
        <v>410000</v>
      </c>
      <c r="C818" t="s">
        <v>10</v>
      </c>
      <c r="D818">
        <f t="shared" si="12"/>
        <v>0</v>
      </c>
    </row>
    <row r="819" spans="1:4" x14ac:dyDescent="0.45">
      <c r="A819" t="s">
        <v>38</v>
      </c>
      <c r="B819">
        <v>436000</v>
      </c>
      <c r="C819" t="s">
        <v>10</v>
      </c>
      <c r="D819">
        <f t="shared" si="12"/>
        <v>0</v>
      </c>
    </row>
    <row r="820" spans="1:4" x14ac:dyDescent="0.45">
      <c r="A820" t="s">
        <v>38</v>
      </c>
      <c r="B820">
        <v>405000</v>
      </c>
      <c r="C820" t="s">
        <v>10</v>
      </c>
      <c r="D820">
        <f t="shared" si="12"/>
        <v>0</v>
      </c>
    </row>
    <row r="821" spans="1:4" x14ac:dyDescent="0.45">
      <c r="A821" t="s">
        <v>38</v>
      </c>
      <c r="B821">
        <v>440000</v>
      </c>
      <c r="C821" t="s">
        <v>10</v>
      </c>
      <c r="D821">
        <f t="shared" si="12"/>
        <v>0</v>
      </c>
    </row>
    <row r="822" spans="1:4" x14ac:dyDescent="0.45">
      <c r="A822" t="s">
        <v>38</v>
      </c>
      <c r="B822">
        <v>450000</v>
      </c>
      <c r="C822" t="s">
        <v>10</v>
      </c>
      <c r="D822">
        <f t="shared" si="12"/>
        <v>0</v>
      </c>
    </row>
    <row r="823" spans="1:4" x14ac:dyDescent="0.45">
      <c r="A823" t="s">
        <v>38</v>
      </c>
      <c r="B823">
        <v>390000</v>
      </c>
      <c r="C823" t="s">
        <v>10</v>
      </c>
      <c r="D823">
        <f t="shared" si="12"/>
        <v>0</v>
      </c>
    </row>
    <row r="824" spans="1:4" x14ac:dyDescent="0.45">
      <c r="A824" t="s">
        <v>38</v>
      </c>
      <c r="B824">
        <v>430000</v>
      </c>
      <c r="C824" t="s">
        <v>10</v>
      </c>
      <c r="D824">
        <f t="shared" si="12"/>
        <v>0</v>
      </c>
    </row>
    <row r="825" spans="1:4" x14ac:dyDescent="0.45">
      <c r="A825" t="s">
        <v>38</v>
      </c>
      <c r="B825">
        <v>450000</v>
      </c>
      <c r="C825" t="s">
        <v>10</v>
      </c>
      <c r="D825">
        <f t="shared" si="12"/>
        <v>0</v>
      </c>
    </row>
    <row r="826" spans="1:4" x14ac:dyDescent="0.45">
      <c r="A826" t="s">
        <v>38</v>
      </c>
      <c r="B826">
        <v>470000</v>
      </c>
      <c r="C826" t="s">
        <v>10</v>
      </c>
      <c r="D826">
        <f t="shared" si="12"/>
        <v>0</v>
      </c>
    </row>
    <row r="827" spans="1:4" x14ac:dyDescent="0.45">
      <c r="A827" t="s">
        <v>38</v>
      </c>
      <c r="B827">
        <v>306000</v>
      </c>
      <c r="C827" t="s">
        <v>10</v>
      </c>
      <c r="D827">
        <f t="shared" si="12"/>
        <v>0</v>
      </c>
    </row>
    <row r="828" spans="1:4" x14ac:dyDescent="0.45">
      <c r="A828" t="s">
        <v>38</v>
      </c>
      <c r="B828">
        <v>360000</v>
      </c>
      <c r="C828" t="s">
        <v>10</v>
      </c>
      <c r="D828">
        <f t="shared" si="12"/>
        <v>0</v>
      </c>
    </row>
    <row r="829" spans="1:4" x14ac:dyDescent="0.45">
      <c r="A829" t="s">
        <v>38</v>
      </c>
      <c r="B829">
        <v>495000</v>
      </c>
      <c r="C829" t="s">
        <v>10</v>
      </c>
      <c r="D829">
        <f t="shared" si="12"/>
        <v>0</v>
      </c>
    </row>
    <row r="830" spans="1:4" x14ac:dyDescent="0.45">
      <c r="A830" t="s">
        <v>38</v>
      </c>
      <c r="B830">
        <v>515000</v>
      </c>
      <c r="C830" t="s">
        <v>10</v>
      </c>
      <c r="D830">
        <f t="shared" si="12"/>
        <v>0</v>
      </c>
    </row>
    <row r="831" spans="1:4" x14ac:dyDescent="0.45">
      <c r="A831" t="s">
        <v>38</v>
      </c>
      <c r="B831">
        <v>320000</v>
      </c>
      <c r="C831" t="s">
        <v>10</v>
      </c>
      <c r="D831">
        <f t="shared" si="12"/>
        <v>0</v>
      </c>
    </row>
    <row r="832" spans="1:4" x14ac:dyDescent="0.45">
      <c r="A832" t="s">
        <v>38</v>
      </c>
      <c r="B832">
        <v>330000</v>
      </c>
      <c r="C832" t="s">
        <v>10</v>
      </c>
      <c r="D832">
        <f t="shared" si="12"/>
        <v>0</v>
      </c>
    </row>
    <row r="833" spans="1:4" x14ac:dyDescent="0.45">
      <c r="A833" t="s">
        <v>38</v>
      </c>
      <c r="B833">
        <v>481000</v>
      </c>
      <c r="C833" t="s">
        <v>10</v>
      </c>
      <c r="D833">
        <f t="shared" si="12"/>
        <v>0</v>
      </c>
    </row>
    <row r="834" spans="1:4" x14ac:dyDescent="0.45">
      <c r="A834" t="s">
        <v>38</v>
      </c>
      <c r="B834">
        <v>373700</v>
      </c>
      <c r="C834" t="s">
        <v>10</v>
      </c>
      <c r="D834">
        <f t="shared" si="12"/>
        <v>0</v>
      </c>
    </row>
    <row r="835" spans="1:4" x14ac:dyDescent="0.45">
      <c r="A835" t="s">
        <v>38</v>
      </c>
      <c r="B835">
        <v>428700</v>
      </c>
      <c r="C835" t="s">
        <v>10</v>
      </c>
      <c r="D835">
        <f t="shared" ref="D835:D898" si="13">IF(C835="Bachelor",0,1)</f>
        <v>0</v>
      </c>
    </row>
    <row r="836" spans="1:4" x14ac:dyDescent="0.45">
      <c r="A836" t="s">
        <v>38</v>
      </c>
      <c r="B836">
        <v>460000</v>
      </c>
      <c r="C836" t="s">
        <v>10</v>
      </c>
      <c r="D836">
        <f t="shared" si="13"/>
        <v>0</v>
      </c>
    </row>
    <row r="837" spans="1:4" x14ac:dyDescent="0.45">
      <c r="A837" t="s">
        <v>38</v>
      </c>
      <c r="B837">
        <v>450000</v>
      </c>
      <c r="C837" t="s">
        <v>10</v>
      </c>
      <c r="D837">
        <f t="shared" si="13"/>
        <v>0</v>
      </c>
    </row>
    <row r="838" spans="1:4" x14ac:dyDescent="0.45">
      <c r="A838" t="s">
        <v>38</v>
      </c>
      <c r="B838">
        <v>475000</v>
      </c>
      <c r="C838" t="s">
        <v>10</v>
      </c>
      <c r="D838">
        <f t="shared" si="13"/>
        <v>0</v>
      </c>
    </row>
    <row r="839" spans="1:4" x14ac:dyDescent="0.45">
      <c r="A839" t="s">
        <v>38</v>
      </c>
      <c r="B839">
        <v>300000</v>
      </c>
      <c r="C839" t="s">
        <v>10</v>
      </c>
      <c r="D839">
        <f t="shared" si="13"/>
        <v>0</v>
      </c>
    </row>
    <row r="840" spans="1:4" x14ac:dyDescent="0.45">
      <c r="A840" t="s">
        <v>38</v>
      </c>
      <c r="B840">
        <v>600000</v>
      </c>
      <c r="C840" t="s">
        <v>10</v>
      </c>
      <c r="D840">
        <f t="shared" si="13"/>
        <v>0</v>
      </c>
    </row>
    <row r="841" spans="1:4" x14ac:dyDescent="0.45">
      <c r="A841" t="s">
        <v>38</v>
      </c>
      <c r="B841">
        <v>300000</v>
      </c>
      <c r="C841" t="s">
        <v>10</v>
      </c>
      <c r="D841">
        <f t="shared" si="13"/>
        <v>0</v>
      </c>
    </row>
    <row r="842" spans="1:4" x14ac:dyDescent="0.45">
      <c r="A842" t="s">
        <v>38</v>
      </c>
      <c r="B842">
        <v>300000</v>
      </c>
      <c r="C842" t="s">
        <v>10</v>
      </c>
      <c r="D842">
        <f t="shared" si="13"/>
        <v>0</v>
      </c>
    </row>
    <row r="843" spans="1:4" x14ac:dyDescent="0.45">
      <c r="A843" t="s">
        <v>38</v>
      </c>
      <c r="B843">
        <v>400000</v>
      </c>
      <c r="C843" t="s">
        <v>10</v>
      </c>
      <c r="D843">
        <f t="shared" si="13"/>
        <v>0</v>
      </c>
    </row>
    <row r="844" spans="1:4" x14ac:dyDescent="0.45">
      <c r="A844" t="s">
        <v>38</v>
      </c>
      <c r="B844">
        <v>250000</v>
      </c>
      <c r="C844" t="s">
        <v>10</v>
      </c>
      <c r="D844">
        <f t="shared" si="13"/>
        <v>0</v>
      </c>
    </row>
    <row r="845" spans="1:4" x14ac:dyDescent="0.45">
      <c r="A845" t="s">
        <v>38</v>
      </c>
      <c r="B845">
        <v>240000</v>
      </c>
      <c r="C845" t="s">
        <v>10</v>
      </c>
      <c r="D845">
        <f t="shared" si="13"/>
        <v>0</v>
      </c>
    </row>
    <row r="846" spans="1:4" x14ac:dyDescent="0.45">
      <c r="A846" t="s">
        <v>38</v>
      </c>
      <c r="B846">
        <v>300000</v>
      </c>
      <c r="C846" t="s">
        <v>10</v>
      </c>
      <c r="D846">
        <f t="shared" si="13"/>
        <v>0</v>
      </c>
    </row>
    <row r="847" spans="1:4" x14ac:dyDescent="0.45">
      <c r="A847" t="s">
        <v>38</v>
      </c>
      <c r="B847">
        <v>350000</v>
      </c>
      <c r="C847" t="s">
        <v>10</v>
      </c>
      <c r="D847">
        <f t="shared" si="13"/>
        <v>0</v>
      </c>
    </row>
    <row r="848" spans="1:4" x14ac:dyDescent="0.45">
      <c r="A848" t="s">
        <v>38</v>
      </c>
      <c r="B848">
        <v>418000</v>
      </c>
      <c r="C848" t="s">
        <v>10</v>
      </c>
      <c r="D848">
        <f t="shared" si="13"/>
        <v>0</v>
      </c>
    </row>
    <row r="849" spans="1:4" x14ac:dyDescent="0.45">
      <c r="A849" t="s">
        <v>38</v>
      </c>
      <c r="B849">
        <v>400000</v>
      </c>
      <c r="C849" t="s">
        <v>10</v>
      </c>
      <c r="D849">
        <f t="shared" si="13"/>
        <v>0</v>
      </c>
    </row>
    <row r="850" spans="1:4" x14ac:dyDescent="0.45">
      <c r="A850" t="s">
        <v>38</v>
      </c>
      <c r="B850">
        <v>220000</v>
      </c>
      <c r="C850" t="s">
        <v>10</v>
      </c>
      <c r="D850">
        <f t="shared" si="13"/>
        <v>0</v>
      </c>
    </row>
    <row r="851" spans="1:4" x14ac:dyDescent="0.45">
      <c r="A851" t="s">
        <v>38</v>
      </c>
      <c r="B851">
        <v>300000</v>
      </c>
      <c r="C851" t="s">
        <v>10</v>
      </c>
      <c r="D851">
        <f t="shared" si="13"/>
        <v>0</v>
      </c>
    </row>
    <row r="852" spans="1:4" x14ac:dyDescent="0.45">
      <c r="A852" t="s">
        <v>38</v>
      </c>
      <c r="B852">
        <v>351000</v>
      </c>
      <c r="C852" t="s">
        <v>10</v>
      </c>
      <c r="D852">
        <f t="shared" si="13"/>
        <v>0</v>
      </c>
    </row>
    <row r="853" spans="1:4" x14ac:dyDescent="0.45">
      <c r="A853" t="s">
        <v>38</v>
      </c>
      <c r="B853">
        <v>200000</v>
      </c>
      <c r="C853" t="s">
        <v>10</v>
      </c>
      <c r="D853">
        <f t="shared" si="13"/>
        <v>0</v>
      </c>
    </row>
    <row r="854" spans="1:4" x14ac:dyDescent="0.45">
      <c r="A854" t="s">
        <v>38</v>
      </c>
      <c r="B854">
        <v>400000</v>
      </c>
      <c r="C854" t="s">
        <v>10</v>
      </c>
      <c r="D854">
        <f t="shared" si="13"/>
        <v>0</v>
      </c>
    </row>
    <row r="855" spans="1:4" x14ac:dyDescent="0.45">
      <c r="A855" t="s">
        <v>38</v>
      </c>
      <c r="B855">
        <v>300000</v>
      </c>
      <c r="C855" t="s">
        <v>10</v>
      </c>
      <c r="D855">
        <f t="shared" si="13"/>
        <v>0</v>
      </c>
    </row>
    <row r="856" spans="1:4" x14ac:dyDescent="0.45">
      <c r="A856" t="s">
        <v>38</v>
      </c>
      <c r="B856">
        <v>300000</v>
      </c>
      <c r="C856" t="s">
        <v>10</v>
      </c>
      <c r="D856">
        <f t="shared" si="13"/>
        <v>0</v>
      </c>
    </row>
    <row r="857" spans="1:4" x14ac:dyDescent="0.45">
      <c r="A857" t="s">
        <v>38</v>
      </c>
      <c r="B857">
        <v>460000</v>
      </c>
      <c r="C857" t="s">
        <v>10</v>
      </c>
      <c r="D857">
        <f t="shared" si="13"/>
        <v>0</v>
      </c>
    </row>
    <row r="858" spans="1:4" x14ac:dyDescent="0.45">
      <c r="A858" t="s">
        <v>38</v>
      </c>
      <c r="B858">
        <v>300000</v>
      </c>
      <c r="C858" t="s">
        <v>10</v>
      </c>
      <c r="D858">
        <f t="shared" si="13"/>
        <v>0</v>
      </c>
    </row>
    <row r="859" spans="1:4" x14ac:dyDescent="0.45">
      <c r="A859" t="s">
        <v>38</v>
      </c>
      <c r="B859">
        <v>320000</v>
      </c>
      <c r="C859" t="s">
        <v>10</v>
      </c>
      <c r="D859">
        <f t="shared" si="13"/>
        <v>0</v>
      </c>
    </row>
    <row r="860" spans="1:4" x14ac:dyDescent="0.45">
      <c r="A860" t="s">
        <v>38</v>
      </c>
      <c r="B860">
        <v>285500</v>
      </c>
      <c r="C860" t="s">
        <v>10</v>
      </c>
      <c r="D860">
        <f t="shared" si="13"/>
        <v>0</v>
      </c>
    </row>
    <row r="861" spans="1:4" x14ac:dyDescent="0.45">
      <c r="A861" t="s">
        <v>38</v>
      </c>
      <c r="B861">
        <v>270000</v>
      </c>
      <c r="C861" t="s">
        <v>10</v>
      </c>
      <c r="D861">
        <f t="shared" si="13"/>
        <v>0</v>
      </c>
    </row>
    <row r="862" spans="1:4" x14ac:dyDescent="0.45">
      <c r="A862" t="s">
        <v>38</v>
      </c>
      <c r="B862">
        <v>450000</v>
      </c>
      <c r="C862" t="s">
        <v>10</v>
      </c>
      <c r="D862">
        <f t="shared" si="13"/>
        <v>0</v>
      </c>
    </row>
    <row r="863" spans="1:4" x14ac:dyDescent="0.45">
      <c r="A863" t="s">
        <v>38</v>
      </c>
      <c r="B863">
        <v>324000</v>
      </c>
      <c r="C863" t="s">
        <v>10</v>
      </c>
      <c r="D863">
        <f t="shared" si="13"/>
        <v>0</v>
      </c>
    </row>
    <row r="864" spans="1:4" x14ac:dyDescent="0.45">
      <c r="A864" t="s">
        <v>38</v>
      </c>
      <c r="B864">
        <v>300000</v>
      </c>
      <c r="C864" t="s">
        <v>10</v>
      </c>
      <c r="D864">
        <f t="shared" si="13"/>
        <v>0</v>
      </c>
    </row>
    <row r="865" spans="1:4" x14ac:dyDescent="0.45">
      <c r="A865" t="s">
        <v>38</v>
      </c>
      <c r="B865">
        <v>400000</v>
      </c>
      <c r="C865" t="s">
        <v>10</v>
      </c>
      <c r="D865">
        <f t="shared" si="13"/>
        <v>0</v>
      </c>
    </row>
    <row r="866" spans="1:4" x14ac:dyDescent="0.45">
      <c r="A866" t="s">
        <v>38</v>
      </c>
      <c r="B866">
        <v>500000</v>
      </c>
      <c r="C866" t="s">
        <v>10</v>
      </c>
      <c r="D866">
        <f t="shared" si="13"/>
        <v>0</v>
      </c>
    </row>
    <row r="867" spans="1:4" x14ac:dyDescent="0.45">
      <c r="A867" t="s">
        <v>38</v>
      </c>
      <c r="B867">
        <v>250000</v>
      </c>
      <c r="C867" t="s">
        <v>10</v>
      </c>
      <c r="D867">
        <f t="shared" si="13"/>
        <v>0</v>
      </c>
    </row>
    <row r="868" spans="1:4" x14ac:dyDescent="0.45">
      <c r="A868" t="s">
        <v>38</v>
      </c>
      <c r="B868">
        <v>410000</v>
      </c>
      <c r="C868" t="s">
        <v>10</v>
      </c>
      <c r="D868">
        <f t="shared" si="13"/>
        <v>0</v>
      </c>
    </row>
    <row r="869" spans="1:4" x14ac:dyDescent="0.45">
      <c r="A869" t="s">
        <v>38</v>
      </c>
      <c r="B869">
        <v>300000</v>
      </c>
      <c r="C869" t="s">
        <v>10</v>
      </c>
      <c r="D869">
        <f t="shared" si="13"/>
        <v>0</v>
      </c>
    </row>
    <row r="870" spans="1:4" x14ac:dyDescent="0.45">
      <c r="A870" t="s">
        <v>38</v>
      </c>
      <c r="B870">
        <v>510000</v>
      </c>
      <c r="C870" t="s">
        <v>10</v>
      </c>
      <c r="D870">
        <f t="shared" si="13"/>
        <v>0</v>
      </c>
    </row>
    <row r="871" spans="1:4" x14ac:dyDescent="0.45">
      <c r="A871" t="s">
        <v>38</v>
      </c>
      <c r="B871">
        <v>376000</v>
      </c>
      <c r="C871" t="s">
        <v>10</v>
      </c>
      <c r="D871">
        <f t="shared" si="13"/>
        <v>0</v>
      </c>
    </row>
    <row r="872" spans="1:4" x14ac:dyDescent="0.45">
      <c r="A872" t="s">
        <v>38</v>
      </c>
      <c r="B872">
        <v>200000</v>
      </c>
      <c r="C872" t="s">
        <v>10</v>
      </c>
      <c r="D872">
        <f t="shared" si="13"/>
        <v>0</v>
      </c>
    </row>
    <row r="873" spans="1:4" x14ac:dyDescent="0.45">
      <c r="A873" t="s">
        <v>38</v>
      </c>
      <c r="B873">
        <v>120000</v>
      </c>
      <c r="C873" t="s">
        <v>10</v>
      </c>
      <c r="D873">
        <f t="shared" si="13"/>
        <v>0</v>
      </c>
    </row>
    <row r="874" spans="1:4" x14ac:dyDescent="0.45">
      <c r="A874" t="s">
        <v>38</v>
      </c>
      <c r="B874">
        <v>360000</v>
      </c>
      <c r="C874" t="s">
        <v>10</v>
      </c>
      <c r="D874">
        <f t="shared" si="13"/>
        <v>0</v>
      </c>
    </row>
    <row r="875" spans="1:4" x14ac:dyDescent="0.45">
      <c r="A875" t="s">
        <v>38</v>
      </c>
      <c r="B875">
        <v>470000</v>
      </c>
      <c r="C875" t="s">
        <v>10</v>
      </c>
      <c r="D875">
        <f t="shared" si="13"/>
        <v>0</v>
      </c>
    </row>
    <row r="876" spans="1:4" x14ac:dyDescent="0.45">
      <c r="A876" t="s">
        <v>38</v>
      </c>
      <c r="B876">
        <v>350000</v>
      </c>
      <c r="C876" t="s">
        <v>10</v>
      </c>
      <c r="D876">
        <f t="shared" si="13"/>
        <v>0</v>
      </c>
    </row>
    <row r="877" spans="1:4" x14ac:dyDescent="0.45">
      <c r="A877" t="s">
        <v>38</v>
      </c>
      <c r="B877">
        <v>180000</v>
      </c>
      <c r="C877" t="s">
        <v>10</v>
      </c>
      <c r="D877">
        <f t="shared" si="13"/>
        <v>0</v>
      </c>
    </row>
    <row r="878" spans="1:4" x14ac:dyDescent="0.45">
      <c r="A878" t="s">
        <v>38</v>
      </c>
      <c r="B878">
        <v>450000</v>
      </c>
      <c r="C878" t="s">
        <v>10</v>
      </c>
      <c r="D878">
        <f t="shared" si="13"/>
        <v>0</v>
      </c>
    </row>
    <row r="879" spans="1:4" x14ac:dyDescent="0.45">
      <c r="A879" t="s">
        <v>38</v>
      </c>
      <c r="B879">
        <v>450000</v>
      </c>
      <c r="C879" t="s">
        <v>10</v>
      </c>
      <c r="D879">
        <f t="shared" si="13"/>
        <v>0</v>
      </c>
    </row>
    <row r="880" spans="1:4" x14ac:dyDescent="0.45">
      <c r="A880" t="s">
        <v>38</v>
      </c>
      <c r="B880">
        <v>400000</v>
      </c>
      <c r="C880" t="s">
        <v>10</v>
      </c>
      <c r="D880">
        <f t="shared" si="13"/>
        <v>0</v>
      </c>
    </row>
    <row r="881" spans="1:4" x14ac:dyDescent="0.45">
      <c r="A881" t="s">
        <v>38</v>
      </c>
      <c r="B881">
        <v>450000</v>
      </c>
      <c r="C881" t="s">
        <v>10</v>
      </c>
      <c r="D881">
        <f t="shared" si="13"/>
        <v>0</v>
      </c>
    </row>
    <row r="882" spans="1:4" x14ac:dyDescent="0.45">
      <c r="A882" t="s">
        <v>38</v>
      </c>
      <c r="B882">
        <v>500000</v>
      </c>
      <c r="C882" t="s">
        <v>10</v>
      </c>
      <c r="D882">
        <f t="shared" si="13"/>
        <v>0</v>
      </c>
    </row>
    <row r="883" spans="1:4" x14ac:dyDescent="0.45">
      <c r="A883" t="s">
        <v>38</v>
      </c>
      <c r="B883">
        <v>415000</v>
      </c>
      <c r="C883" t="s">
        <v>10</v>
      </c>
      <c r="D883">
        <f t="shared" si="13"/>
        <v>0</v>
      </c>
    </row>
    <row r="884" spans="1:4" x14ac:dyDescent="0.45">
      <c r="A884" t="s">
        <v>38</v>
      </c>
      <c r="B884">
        <v>425000</v>
      </c>
      <c r="C884" t="s">
        <v>10</v>
      </c>
      <c r="D884">
        <f t="shared" si="13"/>
        <v>0</v>
      </c>
    </row>
    <row r="885" spans="1:4" x14ac:dyDescent="0.45">
      <c r="A885" t="s">
        <v>38</v>
      </c>
      <c r="B885">
        <v>288000</v>
      </c>
      <c r="C885" t="s">
        <v>10</v>
      </c>
      <c r="D885">
        <f t="shared" si="13"/>
        <v>0</v>
      </c>
    </row>
    <row r="886" spans="1:4" x14ac:dyDescent="0.45">
      <c r="A886" t="s">
        <v>38</v>
      </c>
      <c r="B886">
        <v>408000</v>
      </c>
      <c r="C886" t="s">
        <v>10</v>
      </c>
      <c r="D886">
        <f t="shared" si="13"/>
        <v>0</v>
      </c>
    </row>
    <row r="887" spans="1:4" x14ac:dyDescent="0.45">
      <c r="A887" t="s">
        <v>38</v>
      </c>
      <c r="B887">
        <v>445000</v>
      </c>
      <c r="C887" t="s">
        <v>10</v>
      </c>
      <c r="D887">
        <f t="shared" si="13"/>
        <v>0</v>
      </c>
    </row>
    <row r="888" spans="1:4" x14ac:dyDescent="0.45">
      <c r="A888" t="s">
        <v>38</v>
      </c>
      <c r="B888">
        <v>430000</v>
      </c>
      <c r="C888" t="s">
        <v>10</v>
      </c>
      <c r="D888">
        <f t="shared" si="13"/>
        <v>0</v>
      </c>
    </row>
    <row r="889" spans="1:4" x14ac:dyDescent="0.45">
      <c r="A889" t="s">
        <v>38</v>
      </c>
      <c r="B889">
        <v>164000</v>
      </c>
      <c r="C889" t="s">
        <v>10</v>
      </c>
      <c r="D889">
        <f t="shared" si="13"/>
        <v>0</v>
      </c>
    </row>
    <row r="890" spans="1:4" x14ac:dyDescent="0.45">
      <c r="A890" t="s">
        <v>38</v>
      </c>
      <c r="B890">
        <v>425000</v>
      </c>
      <c r="C890" t="s">
        <v>10</v>
      </c>
      <c r="D890">
        <f t="shared" si="13"/>
        <v>0</v>
      </c>
    </row>
    <row r="891" spans="1:4" x14ac:dyDescent="0.45">
      <c r="A891" t="s">
        <v>38</v>
      </c>
      <c r="B891">
        <v>425000</v>
      </c>
      <c r="C891" t="s">
        <v>10</v>
      </c>
      <c r="D891">
        <f t="shared" si="13"/>
        <v>0</v>
      </c>
    </row>
    <row r="892" spans="1:4" x14ac:dyDescent="0.45">
      <c r="A892" t="s">
        <v>38</v>
      </c>
      <c r="B892">
        <v>425000</v>
      </c>
      <c r="C892" t="s">
        <v>10</v>
      </c>
      <c r="D892">
        <f t="shared" si="13"/>
        <v>0</v>
      </c>
    </row>
    <row r="893" spans="1:4" x14ac:dyDescent="0.45">
      <c r="A893" t="s">
        <v>38</v>
      </c>
      <c r="B893">
        <v>425000</v>
      </c>
      <c r="C893" t="s">
        <v>10</v>
      </c>
      <c r="D893">
        <f t="shared" si="13"/>
        <v>0</v>
      </c>
    </row>
    <row r="894" spans="1:4" x14ac:dyDescent="0.45">
      <c r="A894" t="s">
        <v>38</v>
      </c>
      <c r="B894">
        <v>400000</v>
      </c>
      <c r="C894" t="s">
        <v>10</v>
      </c>
      <c r="D894">
        <f t="shared" si="13"/>
        <v>0</v>
      </c>
    </row>
    <row r="895" spans="1:4" x14ac:dyDescent="0.45">
      <c r="A895" t="s">
        <v>38</v>
      </c>
      <c r="B895">
        <v>390000</v>
      </c>
      <c r="C895" t="s">
        <v>10</v>
      </c>
      <c r="D895">
        <f t="shared" si="13"/>
        <v>0</v>
      </c>
    </row>
    <row r="896" spans="1:4" x14ac:dyDescent="0.45">
      <c r="A896" t="s">
        <v>38</v>
      </c>
      <c r="B896">
        <v>550000</v>
      </c>
      <c r="C896" t="s">
        <v>10</v>
      </c>
      <c r="D896">
        <f t="shared" si="13"/>
        <v>0</v>
      </c>
    </row>
    <row r="897" spans="1:4" x14ac:dyDescent="0.45">
      <c r="A897" t="s">
        <v>38</v>
      </c>
      <c r="B897">
        <v>445000</v>
      </c>
      <c r="C897" t="s">
        <v>10</v>
      </c>
      <c r="D897">
        <f t="shared" si="13"/>
        <v>0</v>
      </c>
    </row>
    <row r="898" spans="1:4" x14ac:dyDescent="0.45">
      <c r="A898" t="s">
        <v>38</v>
      </c>
      <c r="B898">
        <v>425000</v>
      </c>
      <c r="C898" t="s">
        <v>10</v>
      </c>
      <c r="D898">
        <f t="shared" si="13"/>
        <v>0</v>
      </c>
    </row>
    <row r="899" spans="1:4" x14ac:dyDescent="0.45">
      <c r="A899" t="s">
        <v>38</v>
      </c>
      <c r="B899">
        <v>520000</v>
      </c>
      <c r="C899" t="s">
        <v>10</v>
      </c>
      <c r="D899">
        <f t="shared" ref="D899:D962" si="14">IF(C899="Bachelor",0,1)</f>
        <v>0</v>
      </c>
    </row>
    <row r="900" spans="1:4" x14ac:dyDescent="0.45">
      <c r="A900" t="s">
        <v>38</v>
      </c>
      <c r="B900">
        <v>565000</v>
      </c>
      <c r="C900" t="s">
        <v>10</v>
      </c>
      <c r="D900">
        <f t="shared" si="14"/>
        <v>0</v>
      </c>
    </row>
    <row r="901" spans="1:4" x14ac:dyDescent="0.45">
      <c r="A901" t="s">
        <v>38</v>
      </c>
      <c r="B901">
        <v>500000</v>
      </c>
      <c r="C901" t="s">
        <v>10</v>
      </c>
      <c r="D901">
        <f t="shared" si="14"/>
        <v>0</v>
      </c>
    </row>
    <row r="902" spans="1:4" x14ac:dyDescent="0.45">
      <c r="A902" t="s">
        <v>38</v>
      </c>
      <c r="B902">
        <v>250000</v>
      </c>
      <c r="C902" t="s">
        <v>10</v>
      </c>
      <c r="D902">
        <f t="shared" si="14"/>
        <v>0</v>
      </c>
    </row>
    <row r="903" spans="1:4" x14ac:dyDescent="0.45">
      <c r="A903" t="s">
        <v>38</v>
      </c>
      <c r="B903">
        <v>350000</v>
      </c>
      <c r="C903" t="s">
        <v>10</v>
      </c>
      <c r="D903">
        <f t="shared" si="14"/>
        <v>0</v>
      </c>
    </row>
    <row r="904" spans="1:4" x14ac:dyDescent="0.45">
      <c r="A904" t="s">
        <v>38</v>
      </c>
      <c r="B904">
        <v>370000</v>
      </c>
      <c r="C904" t="s">
        <v>10</v>
      </c>
      <c r="D904">
        <f t="shared" si="14"/>
        <v>0</v>
      </c>
    </row>
    <row r="905" spans="1:4" x14ac:dyDescent="0.45">
      <c r="A905" t="s">
        <v>38</v>
      </c>
      <c r="B905">
        <v>300000</v>
      </c>
      <c r="C905" t="s">
        <v>10</v>
      </c>
      <c r="D905">
        <f t="shared" si="14"/>
        <v>0</v>
      </c>
    </row>
    <row r="906" spans="1:4" x14ac:dyDescent="0.45">
      <c r="A906" t="s">
        <v>38</v>
      </c>
      <c r="B906">
        <v>265000</v>
      </c>
      <c r="C906" t="s">
        <v>10</v>
      </c>
      <c r="D906">
        <f t="shared" si="14"/>
        <v>0</v>
      </c>
    </row>
    <row r="907" spans="1:4" x14ac:dyDescent="0.45">
      <c r="A907" t="s">
        <v>38</v>
      </c>
      <c r="B907">
        <v>420000</v>
      </c>
      <c r="C907" t="s">
        <v>10</v>
      </c>
      <c r="D907">
        <f t="shared" si="14"/>
        <v>0</v>
      </c>
    </row>
    <row r="908" spans="1:4" x14ac:dyDescent="0.45">
      <c r="A908" t="s">
        <v>38</v>
      </c>
      <c r="B908">
        <v>350000</v>
      </c>
      <c r="C908" t="s">
        <v>10</v>
      </c>
      <c r="D908">
        <f t="shared" si="14"/>
        <v>0</v>
      </c>
    </row>
    <row r="909" spans="1:4" x14ac:dyDescent="0.45">
      <c r="A909" t="s">
        <v>38</v>
      </c>
      <c r="B909">
        <v>410000</v>
      </c>
      <c r="C909" t="s">
        <v>10</v>
      </c>
      <c r="D909">
        <f t="shared" si="14"/>
        <v>0</v>
      </c>
    </row>
    <row r="910" spans="1:4" x14ac:dyDescent="0.45">
      <c r="A910" t="s">
        <v>38</v>
      </c>
      <c r="B910">
        <v>350000</v>
      </c>
      <c r="C910" t="s">
        <v>10</v>
      </c>
      <c r="D910">
        <f t="shared" si="14"/>
        <v>0</v>
      </c>
    </row>
    <row r="911" spans="1:4" x14ac:dyDescent="0.45">
      <c r="A911" t="s">
        <v>38</v>
      </c>
      <c r="B911">
        <v>250000</v>
      </c>
      <c r="C911" t="s">
        <v>10</v>
      </c>
      <c r="D911">
        <f t="shared" si="14"/>
        <v>0</v>
      </c>
    </row>
    <row r="912" spans="1:4" x14ac:dyDescent="0.45">
      <c r="A912" t="s">
        <v>38</v>
      </c>
      <c r="B912">
        <v>433000</v>
      </c>
      <c r="C912" t="s">
        <v>10</v>
      </c>
      <c r="D912">
        <f t="shared" si="14"/>
        <v>0</v>
      </c>
    </row>
    <row r="913" spans="1:4" x14ac:dyDescent="0.45">
      <c r="A913" t="s">
        <v>38</v>
      </c>
      <c r="B913">
        <v>410000</v>
      </c>
      <c r="C913" t="s">
        <v>10</v>
      </c>
      <c r="D913">
        <f t="shared" si="14"/>
        <v>0</v>
      </c>
    </row>
    <row r="914" spans="1:4" x14ac:dyDescent="0.45">
      <c r="A914" t="s">
        <v>38</v>
      </c>
      <c r="B914">
        <v>400000</v>
      </c>
      <c r="C914" t="s">
        <v>10</v>
      </c>
      <c r="D914">
        <f t="shared" si="14"/>
        <v>0</v>
      </c>
    </row>
    <row r="915" spans="1:4" x14ac:dyDescent="0.45">
      <c r="A915" t="s">
        <v>38</v>
      </c>
      <c r="B915">
        <v>375000</v>
      </c>
      <c r="C915" t="s">
        <v>10</v>
      </c>
      <c r="D915">
        <f t="shared" si="14"/>
        <v>0</v>
      </c>
    </row>
    <row r="916" spans="1:4" x14ac:dyDescent="0.45">
      <c r="A916" t="s">
        <v>38</v>
      </c>
      <c r="B916">
        <v>360000</v>
      </c>
      <c r="C916" t="s">
        <v>10</v>
      </c>
      <c r="D916">
        <f t="shared" si="14"/>
        <v>0</v>
      </c>
    </row>
    <row r="917" spans="1:4" x14ac:dyDescent="0.45">
      <c r="A917" t="s">
        <v>38</v>
      </c>
      <c r="B917">
        <v>420000</v>
      </c>
      <c r="C917" t="s">
        <v>10</v>
      </c>
      <c r="D917">
        <f t="shared" si="14"/>
        <v>0</v>
      </c>
    </row>
    <row r="918" spans="1:4" x14ac:dyDescent="0.45">
      <c r="A918" t="s">
        <v>38</v>
      </c>
      <c r="B918">
        <v>300000</v>
      </c>
      <c r="C918" t="s">
        <v>10</v>
      </c>
      <c r="D918">
        <f t="shared" si="14"/>
        <v>0</v>
      </c>
    </row>
    <row r="919" spans="1:4" x14ac:dyDescent="0.45">
      <c r="A919" t="s">
        <v>38</v>
      </c>
      <c r="B919">
        <v>360000</v>
      </c>
      <c r="C919" t="s">
        <v>10</v>
      </c>
      <c r="D919">
        <f t="shared" si="14"/>
        <v>0</v>
      </c>
    </row>
    <row r="920" spans="1:4" x14ac:dyDescent="0.45">
      <c r="A920" t="s">
        <v>38</v>
      </c>
      <c r="B920">
        <v>376000</v>
      </c>
      <c r="C920" t="s">
        <v>10</v>
      </c>
      <c r="D920">
        <f t="shared" si="14"/>
        <v>0</v>
      </c>
    </row>
    <row r="921" spans="1:4" x14ac:dyDescent="0.45">
      <c r="A921" t="s">
        <v>38</v>
      </c>
      <c r="B921">
        <v>400000</v>
      </c>
      <c r="C921" t="s">
        <v>10</v>
      </c>
      <c r="D921">
        <f t="shared" si="14"/>
        <v>0</v>
      </c>
    </row>
    <row r="922" spans="1:4" x14ac:dyDescent="0.45">
      <c r="A922" t="s">
        <v>38</v>
      </c>
      <c r="B922">
        <v>394000</v>
      </c>
      <c r="C922" t="s">
        <v>10</v>
      </c>
      <c r="D922">
        <f t="shared" si="14"/>
        <v>0</v>
      </c>
    </row>
    <row r="923" spans="1:4" x14ac:dyDescent="0.45">
      <c r="A923" t="s">
        <v>38</v>
      </c>
      <c r="B923">
        <v>453000</v>
      </c>
      <c r="C923" t="s">
        <v>10</v>
      </c>
      <c r="D923">
        <f t="shared" si="14"/>
        <v>0</v>
      </c>
    </row>
    <row r="924" spans="1:4" x14ac:dyDescent="0.45">
      <c r="A924" t="s">
        <v>38</v>
      </c>
      <c r="B924">
        <v>450000</v>
      </c>
      <c r="C924" t="s">
        <v>10</v>
      </c>
      <c r="D924">
        <f t="shared" si="14"/>
        <v>0</v>
      </c>
    </row>
    <row r="925" spans="1:4" x14ac:dyDescent="0.45">
      <c r="A925" t="s">
        <v>38</v>
      </c>
      <c r="B925">
        <v>370000</v>
      </c>
      <c r="C925" t="s">
        <v>10</v>
      </c>
      <c r="D925">
        <f t="shared" si="14"/>
        <v>0</v>
      </c>
    </row>
    <row r="926" spans="1:4" x14ac:dyDescent="0.45">
      <c r="A926" t="s">
        <v>38</v>
      </c>
      <c r="B926">
        <v>300000</v>
      </c>
      <c r="C926" t="s">
        <v>10</v>
      </c>
      <c r="D926">
        <f t="shared" si="14"/>
        <v>0</v>
      </c>
    </row>
    <row r="927" spans="1:4" x14ac:dyDescent="0.45">
      <c r="A927" t="s">
        <v>38</v>
      </c>
      <c r="B927">
        <v>350000</v>
      </c>
      <c r="C927" t="s">
        <v>10</v>
      </c>
      <c r="D927">
        <f t="shared" si="14"/>
        <v>0</v>
      </c>
    </row>
    <row r="928" spans="1:4" x14ac:dyDescent="0.45">
      <c r="A928" t="s">
        <v>38</v>
      </c>
      <c r="B928">
        <v>480000</v>
      </c>
      <c r="C928" t="s">
        <v>10</v>
      </c>
      <c r="D928">
        <f t="shared" si="14"/>
        <v>0</v>
      </c>
    </row>
    <row r="929" spans="1:4" x14ac:dyDescent="0.45">
      <c r="A929" t="s">
        <v>38</v>
      </c>
      <c r="B929">
        <v>470000</v>
      </c>
      <c r="C929" t="s">
        <v>10</v>
      </c>
      <c r="D929">
        <f t="shared" si="14"/>
        <v>0</v>
      </c>
    </row>
    <row r="930" spans="1:4" x14ac:dyDescent="0.45">
      <c r="A930" t="s">
        <v>38</v>
      </c>
      <c r="B930">
        <v>410000</v>
      </c>
      <c r="C930" t="s">
        <v>10</v>
      </c>
      <c r="D930">
        <f t="shared" si="14"/>
        <v>0</v>
      </c>
    </row>
    <row r="931" spans="1:4" x14ac:dyDescent="0.45">
      <c r="A931" t="s">
        <v>38</v>
      </c>
      <c r="B931">
        <v>470000</v>
      </c>
      <c r="C931" t="s">
        <v>10</v>
      </c>
      <c r="D931">
        <f t="shared" si="14"/>
        <v>0</v>
      </c>
    </row>
    <row r="932" spans="1:4" x14ac:dyDescent="0.45">
      <c r="A932" t="s">
        <v>38</v>
      </c>
      <c r="B932">
        <v>330000</v>
      </c>
      <c r="C932" t="s">
        <v>10</v>
      </c>
      <c r="D932">
        <f t="shared" si="14"/>
        <v>0</v>
      </c>
    </row>
    <row r="933" spans="1:4" x14ac:dyDescent="0.45">
      <c r="A933" t="s">
        <v>38</v>
      </c>
      <c r="B933">
        <v>475000</v>
      </c>
      <c r="C933" t="s">
        <v>10</v>
      </c>
      <c r="D933">
        <f t="shared" si="14"/>
        <v>0</v>
      </c>
    </row>
    <row r="934" spans="1:4" x14ac:dyDescent="0.45">
      <c r="A934" t="s">
        <v>38</v>
      </c>
      <c r="B934">
        <v>510000</v>
      </c>
      <c r="C934" t="s">
        <v>10</v>
      </c>
      <c r="D934">
        <f t="shared" si="14"/>
        <v>0</v>
      </c>
    </row>
    <row r="935" spans="1:4" x14ac:dyDescent="0.45">
      <c r="A935" t="s">
        <v>38</v>
      </c>
      <c r="B935">
        <v>300000</v>
      </c>
      <c r="C935" t="s">
        <v>10</v>
      </c>
      <c r="D935">
        <f t="shared" si="14"/>
        <v>0</v>
      </c>
    </row>
    <row r="936" spans="1:4" x14ac:dyDescent="0.45">
      <c r="A936" t="s">
        <v>38</v>
      </c>
      <c r="B936">
        <v>420000</v>
      </c>
      <c r="C936" t="s">
        <v>10</v>
      </c>
      <c r="D936">
        <f t="shared" si="14"/>
        <v>0</v>
      </c>
    </row>
    <row r="937" spans="1:4" x14ac:dyDescent="0.45">
      <c r="A937" t="s">
        <v>38</v>
      </c>
      <c r="B937">
        <v>455000</v>
      </c>
      <c r="C937" t="s">
        <v>10</v>
      </c>
      <c r="D937">
        <f t="shared" si="14"/>
        <v>0</v>
      </c>
    </row>
    <row r="938" spans="1:4" x14ac:dyDescent="0.45">
      <c r="A938" t="s">
        <v>38</v>
      </c>
      <c r="B938">
        <v>420000</v>
      </c>
      <c r="C938" t="s">
        <v>10</v>
      </c>
      <c r="D938">
        <f t="shared" si="14"/>
        <v>0</v>
      </c>
    </row>
    <row r="939" spans="1:4" x14ac:dyDescent="0.45">
      <c r="A939" t="s">
        <v>38</v>
      </c>
      <c r="B939">
        <v>495000</v>
      </c>
      <c r="C939" t="s">
        <v>10</v>
      </c>
      <c r="D939">
        <f t="shared" si="14"/>
        <v>0</v>
      </c>
    </row>
    <row r="940" spans="1:4" x14ac:dyDescent="0.45">
      <c r="A940" t="s">
        <v>38</v>
      </c>
      <c r="B940">
        <v>440000</v>
      </c>
      <c r="C940" t="s">
        <v>10</v>
      </c>
      <c r="D940">
        <f t="shared" si="14"/>
        <v>0</v>
      </c>
    </row>
    <row r="941" spans="1:4" x14ac:dyDescent="0.45">
      <c r="A941" t="s">
        <v>38</v>
      </c>
      <c r="B941">
        <v>415000</v>
      </c>
      <c r="C941" t="s">
        <v>10</v>
      </c>
      <c r="D941">
        <f t="shared" si="14"/>
        <v>0</v>
      </c>
    </row>
    <row r="942" spans="1:4" x14ac:dyDescent="0.45">
      <c r="A942" t="s">
        <v>38</v>
      </c>
      <c r="B942">
        <v>420000</v>
      </c>
      <c r="C942" t="s">
        <v>10</v>
      </c>
      <c r="D942">
        <f t="shared" si="14"/>
        <v>0</v>
      </c>
    </row>
    <row r="943" spans="1:4" x14ac:dyDescent="0.45">
      <c r="A943" t="s">
        <v>38</v>
      </c>
      <c r="B943">
        <v>510000</v>
      </c>
      <c r="C943" t="s">
        <v>10</v>
      </c>
      <c r="D943">
        <f t="shared" si="14"/>
        <v>0</v>
      </c>
    </row>
    <row r="944" spans="1:4" x14ac:dyDescent="0.45">
      <c r="A944" t="s">
        <v>38</v>
      </c>
      <c r="B944">
        <v>480000</v>
      </c>
      <c r="C944" t="s">
        <v>10</v>
      </c>
      <c r="D944">
        <f t="shared" si="14"/>
        <v>0</v>
      </c>
    </row>
    <row r="945" spans="1:4" x14ac:dyDescent="0.45">
      <c r="A945" t="s">
        <v>38</v>
      </c>
      <c r="B945">
        <v>432000</v>
      </c>
      <c r="C945" t="s">
        <v>10</v>
      </c>
      <c r="D945">
        <f t="shared" si="14"/>
        <v>0</v>
      </c>
    </row>
    <row r="946" spans="1:4" x14ac:dyDescent="0.45">
      <c r="A946" t="s">
        <v>38</v>
      </c>
      <c r="B946">
        <v>500000</v>
      </c>
      <c r="C946" t="s">
        <v>10</v>
      </c>
      <c r="D946">
        <f t="shared" si="14"/>
        <v>0</v>
      </c>
    </row>
    <row r="947" spans="1:4" x14ac:dyDescent="0.45">
      <c r="A947" t="s">
        <v>38</v>
      </c>
      <c r="B947">
        <v>825000</v>
      </c>
      <c r="C947" t="s">
        <v>10</v>
      </c>
      <c r="D947">
        <f t="shared" si="14"/>
        <v>0</v>
      </c>
    </row>
    <row r="948" spans="1:4" x14ac:dyDescent="0.45">
      <c r="A948" t="s">
        <v>38</v>
      </c>
      <c r="B948">
        <v>650000</v>
      </c>
      <c r="C948" t="s">
        <v>10</v>
      </c>
      <c r="D948">
        <f t="shared" si="14"/>
        <v>0</v>
      </c>
    </row>
    <row r="949" spans="1:4" x14ac:dyDescent="0.45">
      <c r="A949" t="s">
        <v>38</v>
      </c>
      <c r="B949">
        <v>325000</v>
      </c>
      <c r="C949" t="s">
        <v>10</v>
      </c>
      <c r="D949">
        <f t="shared" si="14"/>
        <v>0</v>
      </c>
    </row>
    <row r="950" spans="1:4" x14ac:dyDescent="0.45">
      <c r="A950" t="s">
        <v>38</v>
      </c>
      <c r="B950">
        <v>500000</v>
      </c>
      <c r="C950" t="s">
        <v>10</v>
      </c>
      <c r="D950">
        <f t="shared" si="14"/>
        <v>0</v>
      </c>
    </row>
    <row r="951" spans="1:4" x14ac:dyDescent="0.45">
      <c r="A951" t="s">
        <v>38</v>
      </c>
      <c r="B951">
        <v>475000</v>
      </c>
      <c r="C951" t="s">
        <v>10</v>
      </c>
      <c r="D951">
        <f t="shared" si="14"/>
        <v>0</v>
      </c>
    </row>
    <row r="952" spans="1:4" x14ac:dyDescent="0.45">
      <c r="A952" t="s">
        <v>38</v>
      </c>
      <c r="B952">
        <v>480000</v>
      </c>
      <c r="C952" t="s">
        <v>10</v>
      </c>
      <c r="D952">
        <f t="shared" si="14"/>
        <v>0</v>
      </c>
    </row>
    <row r="953" spans="1:4" x14ac:dyDescent="0.45">
      <c r="A953" t="s">
        <v>38</v>
      </c>
      <c r="B953">
        <v>300000</v>
      </c>
      <c r="C953" t="s">
        <v>10</v>
      </c>
      <c r="D953">
        <f t="shared" si="14"/>
        <v>0</v>
      </c>
    </row>
    <row r="954" spans="1:4" x14ac:dyDescent="0.45">
      <c r="A954" t="s">
        <v>38</v>
      </c>
      <c r="B954">
        <v>450000</v>
      </c>
      <c r="C954" t="s">
        <v>10</v>
      </c>
      <c r="D954">
        <f t="shared" si="14"/>
        <v>0</v>
      </c>
    </row>
    <row r="955" spans="1:4" x14ac:dyDescent="0.45">
      <c r="A955" t="s">
        <v>38</v>
      </c>
      <c r="B955">
        <v>460000</v>
      </c>
      <c r="C955" t="s">
        <v>10</v>
      </c>
      <c r="D955">
        <f t="shared" si="14"/>
        <v>0</v>
      </c>
    </row>
    <row r="956" spans="1:4" x14ac:dyDescent="0.45">
      <c r="A956" t="s">
        <v>38</v>
      </c>
      <c r="B956">
        <v>420000</v>
      </c>
      <c r="C956" t="s">
        <v>10</v>
      </c>
      <c r="D956">
        <f t="shared" si="14"/>
        <v>0</v>
      </c>
    </row>
    <row r="957" spans="1:4" x14ac:dyDescent="0.45">
      <c r="A957" t="s">
        <v>38</v>
      </c>
      <c r="B957">
        <v>400000</v>
      </c>
      <c r="C957" t="s">
        <v>10</v>
      </c>
      <c r="D957">
        <f t="shared" si="14"/>
        <v>0</v>
      </c>
    </row>
    <row r="958" spans="1:4" x14ac:dyDescent="0.45">
      <c r="A958" t="s">
        <v>38</v>
      </c>
      <c r="B958">
        <v>420000</v>
      </c>
      <c r="C958" t="s">
        <v>10</v>
      </c>
      <c r="D958">
        <f t="shared" si="14"/>
        <v>0</v>
      </c>
    </row>
    <row r="959" spans="1:4" x14ac:dyDescent="0.45">
      <c r="A959" t="s">
        <v>38</v>
      </c>
      <c r="B959">
        <v>350000</v>
      </c>
      <c r="C959" t="s">
        <v>10</v>
      </c>
      <c r="D959">
        <f t="shared" si="14"/>
        <v>0</v>
      </c>
    </row>
    <row r="960" spans="1:4" x14ac:dyDescent="0.45">
      <c r="A960" t="s">
        <v>38</v>
      </c>
      <c r="B960">
        <v>324000</v>
      </c>
      <c r="C960" t="s">
        <v>10</v>
      </c>
      <c r="D960">
        <f t="shared" si="14"/>
        <v>0</v>
      </c>
    </row>
    <row r="961" spans="1:4" x14ac:dyDescent="0.45">
      <c r="A961" t="s">
        <v>38</v>
      </c>
      <c r="B961">
        <v>500000</v>
      </c>
      <c r="C961" t="s">
        <v>10</v>
      </c>
      <c r="D961">
        <f t="shared" si="14"/>
        <v>0</v>
      </c>
    </row>
    <row r="962" spans="1:4" x14ac:dyDescent="0.45">
      <c r="A962" t="s">
        <v>38</v>
      </c>
      <c r="B962">
        <v>400000</v>
      </c>
      <c r="C962" t="s">
        <v>10</v>
      </c>
      <c r="D962">
        <f t="shared" si="14"/>
        <v>0</v>
      </c>
    </row>
    <row r="963" spans="1:4" x14ac:dyDescent="0.45">
      <c r="A963" t="s">
        <v>38</v>
      </c>
      <c r="B963">
        <v>420000</v>
      </c>
      <c r="C963" t="s">
        <v>10</v>
      </c>
      <c r="D963">
        <f t="shared" ref="D963:D1026" si="15">IF(C963="Bachelor",0,1)</f>
        <v>0</v>
      </c>
    </row>
    <row r="964" spans="1:4" x14ac:dyDescent="0.45">
      <c r="A964" t="s">
        <v>38</v>
      </c>
      <c r="B964">
        <v>300000</v>
      </c>
      <c r="C964" t="s">
        <v>10</v>
      </c>
      <c r="D964">
        <f t="shared" si="15"/>
        <v>0</v>
      </c>
    </row>
    <row r="965" spans="1:4" x14ac:dyDescent="0.45">
      <c r="A965" t="s">
        <v>38</v>
      </c>
      <c r="B965">
        <v>520000</v>
      </c>
      <c r="C965" t="s">
        <v>10</v>
      </c>
      <c r="D965">
        <f t="shared" si="15"/>
        <v>0</v>
      </c>
    </row>
    <row r="966" spans="1:4" x14ac:dyDescent="0.45">
      <c r="A966" t="s">
        <v>38</v>
      </c>
      <c r="B966">
        <v>420000</v>
      </c>
      <c r="C966" t="s">
        <v>10</v>
      </c>
      <c r="D966">
        <f t="shared" si="15"/>
        <v>0</v>
      </c>
    </row>
    <row r="967" spans="1:4" x14ac:dyDescent="0.45">
      <c r="A967" t="s">
        <v>38</v>
      </c>
      <c r="B967">
        <v>312000</v>
      </c>
      <c r="C967" t="s">
        <v>10</v>
      </c>
      <c r="D967">
        <f t="shared" si="15"/>
        <v>0</v>
      </c>
    </row>
    <row r="968" spans="1:4" x14ac:dyDescent="0.45">
      <c r="A968" t="s">
        <v>38</v>
      </c>
      <c r="B968">
        <v>520000</v>
      </c>
      <c r="C968" t="s">
        <v>10</v>
      </c>
      <c r="D968">
        <f t="shared" si="15"/>
        <v>0</v>
      </c>
    </row>
    <row r="969" spans="1:4" x14ac:dyDescent="0.45">
      <c r="A969" t="s">
        <v>38</v>
      </c>
      <c r="B969">
        <v>410000</v>
      </c>
      <c r="C969" t="s">
        <v>10</v>
      </c>
      <c r="D969">
        <f t="shared" si="15"/>
        <v>0</v>
      </c>
    </row>
    <row r="970" spans="1:4" x14ac:dyDescent="0.45">
      <c r="A970" t="s">
        <v>38</v>
      </c>
      <c r="B970">
        <v>492000</v>
      </c>
      <c r="C970" t="s">
        <v>10</v>
      </c>
      <c r="D970">
        <f t="shared" si="15"/>
        <v>0</v>
      </c>
    </row>
    <row r="971" spans="1:4" x14ac:dyDescent="0.45">
      <c r="A971" t="s">
        <v>38</v>
      </c>
      <c r="B971">
        <v>300000</v>
      </c>
      <c r="C971" t="s">
        <v>10</v>
      </c>
      <c r="D971">
        <f t="shared" si="15"/>
        <v>0</v>
      </c>
    </row>
    <row r="972" spans="1:4" x14ac:dyDescent="0.45">
      <c r="A972" t="s">
        <v>38</v>
      </c>
      <c r="B972">
        <v>400000</v>
      </c>
      <c r="C972" t="s">
        <v>10</v>
      </c>
      <c r="D972">
        <f t="shared" si="15"/>
        <v>0</v>
      </c>
    </row>
    <row r="973" spans="1:4" x14ac:dyDescent="0.45">
      <c r="A973" t="s">
        <v>38</v>
      </c>
      <c r="B973">
        <v>100000</v>
      </c>
      <c r="C973" t="s">
        <v>10</v>
      </c>
      <c r="D973">
        <f t="shared" si="15"/>
        <v>0</v>
      </c>
    </row>
    <row r="974" spans="1:4" x14ac:dyDescent="0.45">
      <c r="A974" t="s">
        <v>38</v>
      </c>
      <c r="B974">
        <v>200000</v>
      </c>
      <c r="C974" t="s">
        <v>10</v>
      </c>
      <c r="D974">
        <f t="shared" si="15"/>
        <v>0</v>
      </c>
    </row>
    <row r="975" spans="1:4" x14ac:dyDescent="0.45">
      <c r="A975" t="s">
        <v>38</v>
      </c>
      <c r="B975">
        <v>300000</v>
      </c>
      <c r="C975" t="s">
        <v>10</v>
      </c>
      <c r="D975">
        <f t="shared" si="15"/>
        <v>0</v>
      </c>
    </row>
    <row r="976" spans="1:4" x14ac:dyDescent="0.45">
      <c r="A976" t="s">
        <v>38</v>
      </c>
      <c r="B976">
        <v>350000</v>
      </c>
      <c r="C976" t="s">
        <v>10</v>
      </c>
      <c r="D976">
        <f t="shared" si="15"/>
        <v>0</v>
      </c>
    </row>
    <row r="977" spans="1:4" x14ac:dyDescent="0.45">
      <c r="A977" t="s">
        <v>38</v>
      </c>
      <c r="B977">
        <v>450000</v>
      </c>
      <c r="C977" t="s">
        <v>10</v>
      </c>
      <c r="D977">
        <f t="shared" si="15"/>
        <v>0</v>
      </c>
    </row>
    <row r="978" spans="1:4" x14ac:dyDescent="0.45">
      <c r="A978" t="s">
        <v>38</v>
      </c>
      <c r="B978">
        <v>480000</v>
      </c>
      <c r="C978" t="s">
        <v>10</v>
      </c>
      <c r="D978">
        <f t="shared" si="15"/>
        <v>0</v>
      </c>
    </row>
    <row r="979" spans="1:4" x14ac:dyDescent="0.45">
      <c r="A979" t="s">
        <v>38</v>
      </c>
      <c r="B979">
        <v>250000</v>
      </c>
      <c r="C979" t="s">
        <v>10</v>
      </c>
      <c r="D979">
        <f t="shared" si="15"/>
        <v>0</v>
      </c>
    </row>
    <row r="980" spans="1:4" x14ac:dyDescent="0.45">
      <c r="A980" t="s">
        <v>38</v>
      </c>
      <c r="B980">
        <v>300000</v>
      </c>
      <c r="C980" t="s">
        <v>10</v>
      </c>
      <c r="D980">
        <f t="shared" si="15"/>
        <v>0</v>
      </c>
    </row>
    <row r="981" spans="1:4" x14ac:dyDescent="0.45">
      <c r="A981" t="s">
        <v>38</v>
      </c>
      <c r="B981">
        <v>470000</v>
      </c>
      <c r="C981" t="s">
        <v>10</v>
      </c>
      <c r="D981">
        <f t="shared" si="15"/>
        <v>0</v>
      </c>
    </row>
    <row r="982" spans="1:4" x14ac:dyDescent="0.45">
      <c r="A982" t="s">
        <v>38</v>
      </c>
      <c r="B982">
        <v>260000</v>
      </c>
      <c r="C982" t="s">
        <v>10</v>
      </c>
      <c r="D982">
        <f t="shared" si="15"/>
        <v>0</v>
      </c>
    </row>
    <row r="983" spans="1:4" x14ac:dyDescent="0.45">
      <c r="A983" t="s">
        <v>38</v>
      </c>
      <c r="B983">
        <v>360000</v>
      </c>
      <c r="C983" t="s">
        <v>10</v>
      </c>
      <c r="D983">
        <f t="shared" si="15"/>
        <v>0</v>
      </c>
    </row>
    <row r="984" spans="1:4" x14ac:dyDescent="0.45">
      <c r="A984" t="s">
        <v>38</v>
      </c>
      <c r="B984">
        <v>540000</v>
      </c>
      <c r="C984" t="s">
        <v>10</v>
      </c>
      <c r="D984">
        <f t="shared" si="15"/>
        <v>0</v>
      </c>
    </row>
    <row r="985" spans="1:4" x14ac:dyDescent="0.45">
      <c r="A985" t="s">
        <v>38</v>
      </c>
      <c r="B985">
        <v>240000</v>
      </c>
      <c r="C985" t="s">
        <v>10</v>
      </c>
      <c r="D985">
        <f t="shared" si="15"/>
        <v>0</v>
      </c>
    </row>
    <row r="986" spans="1:4" x14ac:dyDescent="0.45">
      <c r="A986" t="s">
        <v>38</v>
      </c>
      <c r="B986">
        <v>200000</v>
      </c>
      <c r="C986" t="s">
        <v>10</v>
      </c>
      <c r="D986">
        <f t="shared" si="15"/>
        <v>0</v>
      </c>
    </row>
    <row r="987" spans="1:4" x14ac:dyDescent="0.45">
      <c r="A987" t="s">
        <v>38</v>
      </c>
      <c r="B987">
        <v>550000</v>
      </c>
      <c r="C987" t="s">
        <v>10</v>
      </c>
      <c r="D987">
        <f t="shared" si="15"/>
        <v>0</v>
      </c>
    </row>
    <row r="988" spans="1:4" x14ac:dyDescent="0.45">
      <c r="A988" t="s">
        <v>38</v>
      </c>
      <c r="B988">
        <v>450000</v>
      </c>
      <c r="C988" t="s">
        <v>10</v>
      </c>
      <c r="D988">
        <f t="shared" si="15"/>
        <v>0</v>
      </c>
    </row>
    <row r="989" spans="1:4" x14ac:dyDescent="0.45">
      <c r="A989" t="s">
        <v>38</v>
      </c>
      <c r="B989">
        <v>620000</v>
      </c>
      <c r="C989" t="s">
        <v>10</v>
      </c>
      <c r="D989">
        <f t="shared" si="15"/>
        <v>0</v>
      </c>
    </row>
    <row r="990" spans="1:4" x14ac:dyDescent="0.45">
      <c r="A990" t="s">
        <v>38</v>
      </c>
      <c r="B990">
        <v>400000</v>
      </c>
      <c r="C990" t="s">
        <v>10</v>
      </c>
      <c r="D990">
        <f t="shared" si="15"/>
        <v>0</v>
      </c>
    </row>
    <row r="991" spans="1:4" x14ac:dyDescent="0.45">
      <c r="A991" t="s">
        <v>38</v>
      </c>
      <c r="B991">
        <v>530000</v>
      </c>
      <c r="C991" t="s">
        <v>10</v>
      </c>
      <c r="D991">
        <f t="shared" si="15"/>
        <v>0</v>
      </c>
    </row>
    <row r="992" spans="1:4" x14ac:dyDescent="0.45">
      <c r="A992" t="s">
        <v>38</v>
      </c>
      <c r="B992">
        <v>279000</v>
      </c>
      <c r="C992" t="s">
        <v>10</v>
      </c>
      <c r="D992">
        <f t="shared" si="15"/>
        <v>0</v>
      </c>
    </row>
    <row r="993" spans="1:4" x14ac:dyDescent="0.45">
      <c r="A993" t="s">
        <v>38</v>
      </c>
      <c r="B993">
        <v>480000</v>
      </c>
      <c r="C993" t="s">
        <v>10</v>
      </c>
      <c r="D993">
        <f t="shared" si="15"/>
        <v>0</v>
      </c>
    </row>
    <row r="994" spans="1:4" x14ac:dyDescent="0.45">
      <c r="A994" t="s">
        <v>38</v>
      </c>
      <c r="B994">
        <v>400000</v>
      </c>
      <c r="C994" t="s">
        <v>10</v>
      </c>
      <c r="D994">
        <f t="shared" si="15"/>
        <v>0</v>
      </c>
    </row>
    <row r="995" spans="1:4" x14ac:dyDescent="0.45">
      <c r="A995" t="s">
        <v>38</v>
      </c>
      <c r="B995">
        <v>360000</v>
      </c>
      <c r="C995" t="s">
        <v>10</v>
      </c>
      <c r="D995">
        <f t="shared" si="15"/>
        <v>0</v>
      </c>
    </row>
    <row r="996" spans="1:4" x14ac:dyDescent="0.45">
      <c r="A996" t="s">
        <v>38</v>
      </c>
      <c r="B996">
        <v>350000</v>
      </c>
      <c r="C996" t="s">
        <v>10</v>
      </c>
      <c r="D996">
        <f t="shared" si="15"/>
        <v>0</v>
      </c>
    </row>
    <row r="997" spans="1:4" x14ac:dyDescent="0.45">
      <c r="A997" t="s">
        <v>38</v>
      </c>
      <c r="B997">
        <v>400000</v>
      </c>
      <c r="C997" t="s">
        <v>10</v>
      </c>
      <c r="D997">
        <f t="shared" si="15"/>
        <v>0</v>
      </c>
    </row>
    <row r="998" spans="1:4" x14ac:dyDescent="0.45">
      <c r="A998" t="s">
        <v>38</v>
      </c>
      <c r="B998">
        <v>350000</v>
      </c>
      <c r="C998" t="s">
        <v>10</v>
      </c>
      <c r="D998">
        <f t="shared" si="15"/>
        <v>0</v>
      </c>
    </row>
    <row r="999" spans="1:4" x14ac:dyDescent="0.45">
      <c r="A999" t="s">
        <v>38</v>
      </c>
      <c r="B999">
        <v>350000</v>
      </c>
      <c r="C999" t="s">
        <v>10</v>
      </c>
      <c r="D999">
        <f t="shared" si="15"/>
        <v>0</v>
      </c>
    </row>
    <row r="1000" spans="1:4" x14ac:dyDescent="0.45">
      <c r="A1000" t="s">
        <v>38</v>
      </c>
      <c r="B1000">
        <v>320000</v>
      </c>
      <c r="C1000" t="s">
        <v>10</v>
      </c>
      <c r="D1000">
        <f t="shared" si="15"/>
        <v>0</v>
      </c>
    </row>
    <row r="1001" spans="1:4" x14ac:dyDescent="0.45">
      <c r="A1001" t="s">
        <v>38</v>
      </c>
      <c r="B1001">
        <v>340000</v>
      </c>
      <c r="C1001" t="s">
        <v>10</v>
      </c>
      <c r="D1001">
        <f t="shared" si="15"/>
        <v>0</v>
      </c>
    </row>
    <row r="1002" spans="1:4" x14ac:dyDescent="0.45">
      <c r="A1002" t="s">
        <v>38</v>
      </c>
      <c r="B1002">
        <v>370000</v>
      </c>
      <c r="C1002" t="s">
        <v>10</v>
      </c>
      <c r="D1002">
        <f t="shared" si="15"/>
        <v>0</v>
      </c>
    </row>
    <row r="1003" spans="1:4" x14ac:dyDescent="0.45">
      <c r="A1003" t="s">
        <v>38</v>
      </c>
      <c r="B1003">
        <v>400000</v>
      </c>
      <c r="C1003" t="s">
        <v>10</v>
      </c>
      <c r="D1003">
        <f t="shared" si="15"/>
        <v>0</v>
      </c>
    </row>
    <row r="1004" spans="1:4" x14ac:dyDescent="0.45">
      <c r="A1004" t="s">
        <v>38</v>
      </c>
      <c r="B1004">
        <v>458000</v>
      </c>
      <c r="C1004" t="s">
        <v>10</v>
      </c>
      <c r="D1004">
        <f t="shared" si="15"/>
        <v>0</v>
      </c>
    </row>
    <row r="1005" spans="1:4" x14ac:dyDescent="0.45">
      <c r="A1005" t="s">
        <v>38</v>
      </c>
      <c r="B1005">
        <v>385000</v>
      </c>
      <c r="C1005" t="s">
        <v>10</v>
      </c>
      <c r="D1005">
        <f t="shared" si="15"/>
        <v>0</v>
      </c>
    </row>
    <row r="1006" spans="1:4" x14ac:dyDescent="0.45">
      <c r="A1006" t="s">
        <v>38</v>
      </c>
      <c r="B1006">
        <v>412800</v>
      </c>
      <c r="C1006" t="s">
        <v>10</v>
      </c>
      <c r="D1006">
        <f t="shared" si="15"/>
        <v>0</v>
      </c>
    </row>
    <row r="1007" spans="1:4" x14ac:dyDescent="0.45">
      <c r="A1007" t="s">
        <v>38</v>
      </c>
      <c r="B1007">
        <v>420000</v>
      </c>
      <c r="C1007" t="s">
        <v>10</v>
      </c>
      <c r="D1007">
        <f t="shared" si="15"/>
        <v>0</v>
      </c>
    </row>
    <row r="1008" spans="1:4" x14ac:dyDescent="0.45">
      <c r="A1008" t="s">
        <v>38</v>
      </c>
      <c r="B1008">
        <v>450000</v>
      </c>
      <c r="C1008" t="s">
        <v>10</v>
      </c>
      <c r="D1008">
        <f t="shared" si="15"/>
        <v>0</v>
      </c>
    </row>
    <row r="1009" spans="1:4" x14ac:dyDescent="0.45">
      <c r="A1009" t="s">
        <v>38</v>
      </c>
      <c r="B1009">
        <v>350000</v>
      </c>
      <c r="C1009" t="s">
        <v>10</v>
      </c>
      <c r="D1009">
        <f t="shared" si="15"/>
        <v>0</v>
      </c>
    </row>
    <row r="1010" spans="1:4" x14ac:dyDescent="0.45">
      <c r="A1010" t="s">
        <v>38</v>
      </c>
      <c r="B1010">
        <v>600000</v>
      </c>
      <c r="C1010" t="s">
        <v>10</v>
      </c>
      <c r="D1010">
        <f t="shared" si="15"/>
        <v>0</v>
      </c>
    </row>
    <row r="1011" spans="1:4" x14ac:dyDescent="0.45">
      <c r="A1011" t="s">
        <v>38</v>
      </c>
      <c r="B1011">
        <v>420000</v>
      </c>
      <c r="C1011" t="s">
        <v>10</v>
      </c>
      <c r="D1011">
        <f t="shared" si="15"/>
        <v>0</v>
      </c>
    </row>
    <row r="1012" spans="1:4" x14ac:dyDescent="0.45">
      <c r="A1012" t="s">
        <v>38</v>
      </c>
      <c r="B1012">
        <v>275000</v>
      </c>
      <c r="C1012" t="s">
        <v>10</v>
      </c>
      <c r="D1012">
        <f t="shared" si="15"/>
        <v>0</v>
      </c>
    </row>
    <row r="1013" spans="1:4" x14ac:dyDescent="0.45">
      <c r="A1013" t="s">
        <v>38</v>
      </c>
      <c r="B1013">
        <v>400000</v>
      </c>
      <c r="C1013" t="s">
        <v>10</v>
      </c>
      <c r="D1013">
        <f t="shared" si="15"/>
        <v>0</v>
      </c>
    </row>
    <row r="1014" spans="1:4" x14ac:dyDescent="0.45">
      <c r="A1014" t="s">
        <v>38</v>
      </c>
      <c r="B1014">
        <v>450000</v>
      </c>
      <c r="C1014" t="s">
        <v>10</v>
      </c>
      <c r="D1014">
        <f t="shared" si="15"/>
        <v>0</v>
      </c>
    </row>
    <row r="1015" spans="1:4" x14ac:dyDescent="0.45">
      <c r="A1015" t="s">
        <v>38</v>
      </c>
      <c r="B1015">
        <v>550000</v>
      </c>
      <c r="C1015" t="s">
        <v>10</v>
      </c>
      <c r="D1015">
        <f t="shared" si="15"/>
        <v>0</v>
      </c>
    </row>
    <row r="1016" spans="1:4" x14ac:dyDescent="0.45">
      <c r="A1016" t="s">
        <v>38</v>
      </c>
      <c r="B1016">
        <v>428300</v>
      </c>
      <c r="C1016" t="s">
        <v>10</v>
      </c>
      <c r="D1016">
        <f t="shared" si="15"/>
        <v>0</v>
      </c>
    </row>
    <row r="1017" spans="1:4" x14ac:dyDescent="0.45">
      <c r="A1017" t="s">
        <v>38</v>
      </c>
      <c r="B1017">
        <v>469000</v>
      </c>
      <c r="C1017" t="s">
        <v>10</v>
      </c>
      <c r="D1017">
        <f t="shared" si="15"/>
        <v>0</v>
      </c>
    </row>
    <row r="1018" spans="1:4" x14ac:dyDescent="0.45">
      <c r="A1018" t="s">
        <v>38</v>
      </c>
      <c r="B1018">
        <v>460000</v>
      </c>
      <c r="C1018" t="s">
        <v>10</v>
      </c>
      <c r="D1018">
        <f t="shared" si="15"/>
        <v>0</v>
      </c>
    </row>
    <row r="1019" spans="1:4" x14ac:dyDescent="0.45">
      <c r="A1019" t="s">
        <v>38</v>
      </c>
      <c r="B1019">
        <v>1100000</v>
      </c>
      <c r="C1019" t="s">
        <v>10</v>
      </c>
      <c r="D1019">
        <f t="shared" si="15"/>
        <v>0</v>
      </c>
    </row>
    <row r="1020" spans="1:4" x14ac:dyDescent="0.45">
      <c r="A1020" t="s">
        <v>38</v>
      </c>
      <c r="B1020">
        <v>150000</v>
      </c>
      <c r="C1020" t="s">
        <v>10</v>
      </c>
      <c r="D1020">
        <f t="shared" si="15"/>
        <v>0</v>
      </c>
    </row>
    <row r="1021" spans="1:4" x14ac:dyDescent="0.45">
      <c r="A1021" t="s">
        <v>38</v>
      </c>
      <c r="B1021">
        <v>420000</v>
      </c>
      <c r="C1021" t="s">
        <v>10</v>
      </c>
      <c r="D1021">
        <f t="shared" si="15"/>
        <v>0</v>
      </c>
    </row>
    <row r="1022" spans="1:4" x14ac:dyDescent="0.45">
      <c r="A1022" t="s">
        <v>38</v>
      </c>
      <c r="B1022">
        <v>400000</v>
      </c>
      <c r="C1022" t="s">
        <v>10</v>
      </c>
      <c r="D1022">
        <f t="shared" si="15"/>
        <v>0</v>
      </c>
    </row>
    <row r="1023" spans="1:4" x14ac:dyDescent="0.45">
      <c r="A1023" t="s">
        <v>38</v>
      </c>
      <c r="B1023">
        <v>375000</v>
      </c>
      <c r="C1023" t="s">
        <v>10</v>
      </c>
      <c r="D1023">
        <f t="shared" si="15"/>
        <v>0</v>
      </c>
    </row>
    <row r="1024" spans="1:4" x14ac:dyDescent="0.45">
      <c r="A1024" t="s">
        <v>38</v>
      </c>
      <c r="B1024">
        <v>360000</v>
      </c>
      <c r="C1024" t="s">
        <v>10</v>
      </c>
      <c r="D1024">
        <f t="shared" si="15"/>
        <v>0</v>
      </c>
    </row>
    <row r="1025" spans="1:4" x14ac:dyDescent="0.45">
      <c r="A1025" t="s">
        <v>38</v>
      </c>
      <c r="B1025">
        <v>350000</v>
      </c>
      <c r="C1025" t="s">
        <v>10</v>
      </c>
      <c r="D1025">
        <f t="shared" si="15"/>
        <v>0</v>
      </c>
    </row>
    <row r="1026" spans="1:4" x14ac:dyDescent="0.45">
      <c r="A1026" t="s">
        <v>38</v>
      </c>
      <c r="B1026">
        <v>250000</v>
      </c>
      <c r="C1026" t="s">
        <v>10</v>
      </c>
      <c r="D1026">
        <f t="shared" si="15"/>
        <v>0</v>
      </c>
    </row>
    <row r="1027" spans="1:4" x14ac:dyDescent="0.45">
      <c r="A1027" t="s">
        <v>38</v>
      </c>
      <c r="B1027">
        <v>350000</v>
      </c>
      <c r="C1027" t="s">
        <v>10</v>
      </c>
      <c r="D1027">
        <f t="shared" ref="D1027:D1090" si="16">IF(C1027="Bachelor",0,1)</f>
        <v>0</v>
      </c>
    </row>
    <row r="1028" spans="1:4" x14ac:dyDescent="0.45">
      <c r="A1028" t="s">
        <v>38</v>
      </c>
      <c r="B1028">
        <v>390000</v>
      </c>
      <c r="C1028" t="s">
        <v>10</v>
      </c>
      <c r="D1028">
        <f t="shared" si="16"/>
        <v>0</v>
      </c>
    </row>
    <row r="1029" spans="1:4" x14ac:dyDescent="0.45">
      <c r="A1029" t="s">
        <v>38</v>
      </c>
      <c r="B1029">
        <v>450000</v>
      </c>
      <c r="C1029" t="s">
        <v>10</v>
      </c>
      <c r="D1029">
        <f t="shared" si="16"/>
        <v>0</v>
      </c>
    </row>
    <row r="1030" spans="1:4" x14ac:dyDescent="0.45">
      <c r="A1030" t="s">
        <v>38</v>
      </c>
      <c r="B1030">
        <v>390000</v>
      </c>
      <c r="C1030" t="s">
        <v>10</v>
      </c>
      <c r="D1030">
        <f t="shared" si="16"/>
        <v>0</v>
      </c>
    </row>
    <row r="1031" spans="1:4" x14ac:dyDescent="0.45">
      <c r="A1031" t="s">
        <v>38</v>
      </c>
      <c r="B1031">
        <v>250000</v>
      </c>
      <c r="C1031" t="s">
        <v>10</v>
      </c>
      <c r="D1031">
        <f t="shared" si="16"/>
        <v>0</v>
      </c>
    </row>
    <row r="1032" spans="1:4" x14ac:dyDescent="0.45">
      <c r="A1032" t="s">
        <v>38</v>
      </c>
      <c r="B1032">
        <v>400000</v>
      </c>
      <c r="C1032" t="s">
        <v>10</v>
      </c>
      <c r="D1032">
        <f t="shared" si="16"/>
        <v>0</v>
      </c>
    </row>
    <row r="1033" spans="1:4" x14ac:dyDescent="0.45">
      <c r="A1033" t="s">
        <v>38</v>
      </c>
      <c r="B1033">
        <v>426000</v>
      </c>
      <c r="C1033" t="s">
        <v>10</v>
      </c>
      <c r="D1033">
        <f t="shared" si="16"/>
        <v>0</v>
      </c>
    </row>
    <row r="1034" spans="1:4" x14ac:dyDescent="0.45">
      <c r="A1034" t="s">
        <v>38</v>
      </c>
      <c r="B1034">
        <v>500000</v>
      </c>
      <c r="C1034" t="s">
        <v>10</v>
      </c>
      <c r="D1034">
        <f t="shared" si="16"/>
        <v>0</v>
      </c>
    </row>
    <row r="1035" spans="1:4" x14ac:dyDescent="0.45">
      <c r="A1035" t="s">
        <v>38</v>
      </c>
      <c r="B1035">
        <v>250000</v>
      </c>
      <c r="C1035" t="s">
        <v>10</v>
      </c>
      <c r="D1035">
        <f t="shared" si="16"/>
        <v>0</v>
      </c>
    </row>
    <row r="1036" spans="1:4" x14ac:dyDescent="0.45">
      <c r="A1036" t="s">
        <v>38</v>
      </c>
      <c r="B1036">
        <v>225000</v>
      </c>
      <c r="C1036" t="s">
        <v>10</v>
      </c>
      <c r="D1036">
        <f t="shared" si="16"/>
        <v>0</v>
      </c>
    </row>
    <row r="1037" spans="1:4" x14ac:dyDescent="0.45">
      <c r="A1037" t="s">
        <v>38</v>
      </c>
      <c r="B1037">
        <v>470000</v>
      </c>
      <c r="C1037" t="s">
        <v>10</v>
      </c>
      <c r="D1037">
        <f t="shared" si="16"/>
        <v>0</v>
      </c>
    </row>
    <row r="1038" spans="1:4" x14ac:dyDescent="0.45">
      <c r="A1038" t="s">
        <v>38</v>
      </c>
      <c r="B1038">
        <v>490000</v>
      </c>
      <c r="C1038" t="s">
        <v>10</v>
      </c>
      <c r="D1038">
        <f t="shared" si="16"/>
        <v>0</v>
      </c>
    </row>
    <row r="1039" spans="1:4" x14ac:dyDescent="0.45">
      <c r="A1039" t="s">
        <v>38</v>
      </c>
      <c r="B1039">
        <v>350000</v>
      </c>
      <c r="C1039" t="s">
        <v>10</v>
      </c>
      <c r="D1039">
        <f t="shared" si="16"/>
        <v>0</v>
      </c>
    </row>
    <row r="1040" spans="1:4" x14ac:dyDescent="0.45">
      <c r="A1040" t="s">
        <v>38</v>
      </c>
      <c r="B1040">
        <v>400000</v>
      </c>
      <c r="C1040" t="s">
        <v>10</v>
      </c>
      <c r="D1040">
        <f t="shared" si="16"/>
        <v>0</v>
      </c>
    </row>
    <row r="1041" spans="1:4" x14ac:dyDescent="0.45">
      <c r="A1041" t="s">
        <v>38</v>
      </c>
      <c r="B1041">
        <v>400000</v>
      </c>
      <c r="C1041" t="s">
        <v>10</v>
      </c>
      <c r="D1041">
        <f t="shared" si="16"/>
        <v>0</v>
      </c>
    </row>
    <row r="1042" spans="1:4" x14ac:dyDescent="0.45">
      <c r="A1042" t="s">
        <v>38</v>
      </c>
      <c r="B1042">
        <v>250000</v>
      </c>
      <c r="C1042" t="s">
        <v>10</v>
      </c>
      <c r="D1042">
        <f t="shared" si="16"/>
        <v>0</v>
      </c>
    </row>
    <row r="1043" spans="1:4" x14ac:dyDescent="0.45">
      <c r="A1043" t="s">
        <v>38</v>
      </c>
      <c r="B1043">
        <v>350000</v>
      </c>
      <c r="C1043" t="s">
        <v>10</v>
      </c>
      <c r="D1043">
        <f t="shared" si="16"/>
        <v>0</v>
      </c>
    </row>
    <row r="1044" spans="1:4" x14ac:dyDescent="0.45">
      <c r="A1044" t="s">
        <v>38</v>
      </c>
      <c r="B1044">
        <v>300000</v>
      </c>
      <c r="C1044" t="s">
        <v>10</v>
      </c>
      <c r="D1044">
        <f t="shared" si="16"/>
        <v>0</v>
      </c>
    </row>
    <row r="1045" spans="1:4" x14ac:dyDescent="0.45">
      <c r="A1045" t="s">
        <v>38</v>
      </c>
      <c r="B1045">
        <v>350000</v>
      </c>
      <c r="C1045" t="s">
        <v>10</v>
      </c>
      <c r="D1045">
        <f t="shared" si="16"/>
        <v>0</v>
      </c>
    </row>
    <row r="1046" spans="1:4" x14ac:dyDescent="0.45">
      <c r="A1046" t="s">
        <v>38</v>
      </c>
      <c r="B1046">
        <v>290000</v>
      </c>
      <c r="C1046" t="s">
        <v>10</v>
      </c>
      <c r="D1046">
        <f t="shared" si="16"/>
        <v>0</v>
      </c>
    </row>
    <row r="1047" spans="1:4" x14ac:dyDescent="0.45">
      <c r="A1047" t="s">
        <v>38</v>
      </c>
      <c r="B1047">
        <v>450000</v>
      </c>
      <c r="C1047" t="s">
        <v>10</v>
      </c>
      <c r="D1047">
        <f t="shared" si="16"/>
        <v>0</v>
      </c>
    </row>
    <row r="1048" spans="1:4" x14ac:dyDescent="0.45">
      <c r="A1048" t="s">
        <v>38</v>
      </c>
      <c r="B1048">
        <v>460000</v>
      </c>
      <c r="C1048" t="s">
        <v>10</v>
      </c>
      <c r="D1048">
        <f t="shared" si="16"/>
        <v>0</v>
      </c>
    </row>
    <row r="1049" spans="1:4" x14ac:dyDescent="0.45">
      <c r="A1049" t="s">
        <v>38</v>
      </c>
      <c r="B1049">
        <v>250000</v>
      </c>
      <c r="C1049" t="s">
        <v>10</v>
      </c>
      <c r="D1049">
        <f t="shared" si="16"/>
        <v>0</v>
      </c>
    </row>
    <row r="1050" spans="1:4" x14ac:dyDescent="0.45">
      <c r="A1050" t="s">
        <v>38</v>
      </c>
      <c r="B1050">
        <v>500000</v>
      </c>
      <c r="C1050" t="s">
        <v>10</v>
      </c>
      <c r="D1050">
        <f t="shared" si="16"/>
        <v>0</v>
      </c>
    </row>
    <row r="1051" spans="1:4" x14ac:dyDescent="0.45">
      <c r="A1051" t="s">
        <v>38</v>
      </c>
      <c r="B1051">
        <v>465000</v>
      </c>
      <c r="C1051" t="s">
        <v>10</v>
      </c>
      <c r="D1051">
        <f t="shared" si="16"/>
        <v>0</v>
      </c>
    </row>
    <row r="1052" spans="1:4" x14ac:dyDescent="0.45">
      <c r="A1052" t="s">
        <v>38</v>
      </c>
      <c r="B1052">
        <v>450000</v>
      </c>
      <c r="C1052" t="s">
        <v>10</v>
      </c>
      <c r="D1052">
        <f t="shared" si="16"/>
        <v>0</v>
      </c>
    </row>
    <row r="1053" spans="1:4" x14ac:dyDescent="0.45">
      <c r="A1053" t="s">
        <v>38</v>
      </c>
      <c r="B1053">
        <v>305000</v>
      </c>
      <c r="C1053" t="s">
        <v>10</v>
      </c>
      <c r="D1053">
        <f t="shared" si="16"/>
        <v>0</v>
      </c>
    </row>
    <row r="1054" spans="1:4" x14ac:dyDescent="0.45">
      <c r="A1054" t="s">
        <v>38</v>
      </c>
      <c r="B1054">
        <v>600000</v>
      </c>
      <c r="C1054" t="s">
        <v>10</v>
      </c>
      <c r="D1054">
        <f t="shared" si="16"/>
        <v>0</v>
      </c>
    </row>
    <row r="1055" spans="1:4" x14ac:dyDescent="0.45">
      <c r="A1055" t="s">
        <v>38</v>
      </c>
      <c r="B1055">
        <v>360000</v>
      </c>
      <c r="C1055" t="s">
        <v>10</v>
      </c>
      <c r="D1055">
        <f t="shared" si="16"/>
        <v>0</v>
      </c>
    </row>
    <row r="1056" spans="1:4" x14ac:dyDescent="0.45">
      <c r="A1056" t="s">
        <v>38</v>
      </c>
      <c r="B1056">
        <v>650000</v>
      </c>
      <c r="C1056" t="s">
        <v>10</v>
      </c>
      <c r="D1056">
        <f t="shared" si="16"/>
        <v>0</v>
      </c>
    </row>
    <row r="1057" spans="1:4" x14ac:dyDescent="0.45">
      <c r="A1057" t="s">
        <v>38</v>
      </c>
      <c r="B1057">
        <v>370000</v>
      </c>
      <c r="C1057" t="s">
        <v>10</v>
      </c>
      <c r="D1057">
        <f t="shared" si="16"/>
        <v>0</v>
      </c>
    </row>
    <row r="1058" spans="1:4" x14ac:dyDescent="0.45">
      <c r="A1058" t="s">
        <v>38</v>
      </c>
      <c r="B1058">
        <v>480000</v>
      </c>
      <c r="C1058" t="s">
        <v>10</v>
      </c>
      <c r="D1058">
        <f t="shared" si="16"/>
        <v>0</v>
      </c>
    </row>
    <row r="1059" spans="1:4" x14ac:dyDescent="0.45">
      <c r="A1059" t="s">
        <v>38</v>
      </c>
      <c r="B1059">
        <v>400000</v>
      </c>
      <c r="C1059" t="s">
        <v>10</v>
      </c>
      <c r="D1059">
        <f t="shared" si="16"/>
        <v>0</v>
      </c>
    </row>
    <row r="1060" spans="1:4" x14ac:dyDescent="0.45">
      <c r="A1060" t="s">
        <v>38</v>
      </c>
      <c r="B1060">
        <v>420000</v>
      </c>
      <c r="C1060" t="s">
        <v>10</v>
      </c>
      <c r="D1060">
        <f t="shared" si="16"/>
        <v>0</v>
      </c>
    </row>
    <row r="1061" spans="1:4" x14ac:dyDescent="0.45">
      <c r="A1061" t="s">
        <v>38</v>
      </c>
      <c r="B1061">
        <v>360000</v>
      </c>
      <c r="C1061" t="s">
        <v>10</v>
      </c>
      <c r="D1061">
        <f t="shared" si="16"/>
        <v>0</v>
      </c>
    </row>
    <row r="1062" spans="1:4" x14ac:dyDescent="0.45">
      <c r="A1062" t="s">
        <v>38</v>
      </c>
      <c r="B1062">
        <v>800000</v>
      </c>
      <c r="C1062" t="s">
        <v>10</v>
      </c>
      <c r="D1062">
        <f t="shared" si="16"/>
        <v>0</v>
      </c>
    </row>
    <row r="1063" spans="1:4" x14ac:dyDescent="0.45">
      <c r="A1063" t="s">
        <v>38</v>
      </c>
      <c r="B1063">
        <v>300000</v>
      </c>
      <c r="C1063" t="s">
        <v>26</v>
      </c>
      <c r="D1063">
        <f t="shared" si="16"/>
        <v>1</v>
      </c>
    </row>
    <row r="1064" spans="1:4" x14ac:dyDescent="0.45">
      <c r="A1064" t="s">
        <v>38</v>
      </c>
      <c r="B1064">
        <v>360000</v>
      </c>
      <c r="C1064" t="s">
        <v>26</v>
      </c>
      <c r="D1064">
        <f t="shared" si="16"/>
        <v>1</v>
      </c>
    </row>
    <row r="1065" spans="1:4" x14ac:dyDescent="0.45">
      <c r="A1065" t="s">
        <v>38</v>
      </c>
      <c r="B1065">
        <v>415000</v>
      </c>
      <c r="C1065" t="s">
        <v>26</v>
      </c>
      <c r="D1065">
        <f t="shared" si="16"/>
        <v>1</v>
      </c>
    </row>
    <row r="1066" spans="1:4" x14ac:dyDescent="0.45">
      <c r="A1066" t="s">
        <v>38</v>
      </c>
      <c r="B1066">
        <v>425000</v>
      </c>
      <c r="C1066" t="s">
        <v>26</v>
      </c>
      <c r="D1066">
        <f t="shared" si="16"/>
        <v>1</v>
      </c>
    </row>
    <row r="1067" spans="1:4" x14ac:dyDescent="0.45">
      <c r="A1067" t="s">
        <v>38</v>
      </c>
      <c r="B1067">
        <v>380000</v>
      </c>
      <c r="C1067" t="s">
        <v>26</v>
      </c>
      <c r="D1067">
        <f t="shared" si="16"/>
        <v>1</v>
      </c>
    </row>
    <row r="1068" spans="1:4" x14ac:dyDescent="0.45">
      <c r="A1068" t="s">
        <v>38</v>
      </c>
      <c r="B1068">
        <v>400000</v>
      </c>
      <c r="C1068" t="s">
        <v>26</v>
      </c>
      <c r="D1068">
        <f t="shared" si="16"/>
        <v>1</v>
      </c>
    </row>
    <row r="1069" spans="1:4" x14ac:dyDescent="0.45">
      <c r="A1069" t="s">
        <v>38</v>
      </c>
      <c r="B1069">
        <v>430000</v>
      </c>
      <c r="C1069" t="s">
        <v>26</v>
      </c>
      <c r="D1069">
        <f t="shared" si="16"/>
        <v>1</v>
      </c>
    </row>
    <row r="1070" spans="1:4" x14ac:dyDescent="0.45">
      <c r="A1070" t="s">
        <v>38</v>
      </c>
      <c r="B1070">
        <v>415000</v>
      </c>
      <c r="C1070" t="s">
        <v>26</v>
      </c>
      <c r="D1070">
        <f t="shared" si="16"/>
        <v>1</v>
      </c>
    </row>
    <row r="1071" spans="1:4" x14ac:dyDescent="0.45">
      <c r="A1071" t="s">
        <v>38</v>
      </c>
      <c r="B1071">
        <v>440000</v>
      </c>
      <c r="C1071" t="s">
        <v>26</v>
      </c>
      <c r="D1071">
        <f t="shared" si="16"/>
        <v>1</v>
      </c>
    </row>
    <row r="1072" spans="1:4" x14ac:dyDescent="0.45">
      <c r="A1072" t="s">
        <v>38</v>
      </c>
      <c r="B1072">
        <v>400000</v>
      </c>
      <c r="C1072" t="s">
        <v>26</v>
      </c>
      <c r="D1072">
        <f t="shared" si="16"/>
        <v>1</v>
      </c>
    </row>
    <row r="1073" spans="1:4" x14ac:dyDescent="0.45">
      <c r="A1073" t="s">
        <v>38</v>
      </c>
      <c r="B1073">
        <v>450000</v>
      </c>
      <c r="C1073" t="s">
        <v>26</v>
      </c>
      <c r="D1073">
        <f t="shared" si="16"/>
        <v>1</v>
      </c>
    </row>
    <row r="1074" spans="1:4" x14ac:dyDescent="0.45">
      <c r="A1074" t="s">
        <v>38</v>
      </c>
      <c r="B1074">
        <v>300000</v>
      </c>
      <c r="C1074" t="s">
        <v>26</v>
      </c>
      <c r="D1074">
        <f t="shared" si="16"/>
        <v>1</v>
      </c>
    </row>
    <row r="1075" spans="1:4" x14ac:dyDescent="0.45">
      <c r="A1075" t="s">
        <v>38</v>
      </c>
      <c r="B1075">
        <v>450000</v>
      </c>
      <c r="C1075" t="s">
        <v>26</v>
      </c>
      <c r="D1075">
        <f t="shared" si="16"/>
        <v>1</v>
      </c>
    </row>
    <row r="1076" spans="1:4" x14ac:dyDescent="0.45">
      <c r="A1076" t="s">
        <v>38</v>
      </c>
      <c r="B1076">
        <v>160000</v>
      </c>
      <c r="C1076" t="s">
        <v>26</v>
      </c>
      <c r="D1076">
        <f t="shared" si="16"/>
        <v>1</v>
      </c>
    </row>
    <row r="1077" spans="1:4" x14ac:dyDescent="0.45">
      <c r="A1077" t="s">
        <v>38</v>
      </c>
      <c r="B1077">
        <v>430000</v>
      </c>
      <c r="C1077" t="s">
        <v>26</v>
      </c>
      <c r="D1077">
        <f t="shared" si="16"/>
        <v>1</v>
      </c>
    </row>
    <row r="1078" spans="1:4" x14ac:dyDescent="0.45">
      <c r="A1078" t="s">
        <v>38</v>
      </c>
      <c r="B1078">
        <v>480000</v>
      </c>
      <c r="C1078" t="s">
        <v>26</v>
      </c>
      <c r="D1078">
        <f t="shared" si="16"/>
        <v>1</v>
      </c>
    </row>
    <row r="1079" spans="1:4" x14ac:dyDescent="0.45">
      <c r="A1079" t="s">
        <v>38</v>
      </c>
      <c r="B1079">
        <v>480000</v>
      </c>
      <c r="C1079" t="s">
        <v>26</v>
      </c>
      <c r="D1079">
        <f t="shared" si="16"/>
        <v>1</v>
      </c>
    </row>
    <row r="1080" spans="1:4" x14ac:dyDescent="0.45">
      <c r="A1080" t="s">
        <v>38</v>
      </c>
      <c r="B1080">
        <v>420000</v>
      </c>
      <c r="C1080" t="s">
        <v>26</v>
      </c>
      <c r="D1080">
        <f t="shared" si="16"/>
        <v>1</v>
      </c>
    </row>
    <row r="1081" spans="1:4" x14ac:dyDescent="0.45">
      <c r="A1081" t="s">
        <v>38</v>
      </c>
      <c r="B1081">
        <v>490000</v>
      </c>
      <c r="C1081" t="s">
        <v>26</v>
      </c>
      <c r="D1081">
        <f t="shared" si="16"/>
        <v>1</v>
      </c>
    </row>
    <row r="1082" spans="1:4" x14ac:dyDescent="0.45">
      <c r="A1082" t="s">
        <v>38</v>
      </c>
      <c r="B1082">
        <v>400000</v>
      </c>
      <c r="C1082" t="s">
        <v>26</v>
      </c>
      <c r="D1082">
        <f t="shared" si="16"/>
        <v>1</v>
      </c>
    </row>
    <row r="1083" spans="1:4" x14ac:dyDescent="0.45">
      <c r="A1083" t="s">
        <v>38</v>
      </c>
      <c r="B1083">
        <v>545000</v>
      </c>
      <c r="C1083" t="s">
        <v>26</v>
      </c>
      <c r="D1083">
        <f t="shared" si="16"/>
        <v>1</v>
      </c>
    </row>
    <row r="1084" spans="1:4" x14ac:dyDescent="0.45">
      <c r="A1084" t="s">
        <v>38</v>
      </c>
      <c r="B1084">
        <v>515000</v>
      </c>
      <c r="C1084" t="s">
        <v>26</v>
      </c>
      <c r="D1084">
        <f t="shared" si="16"/>
        <v>1</v>
      </c>
    </row>
    <row r="1085" spans="1:4" x14ac:dyDescent="0.45">
      <c r="A1085" t="s">
        <v>38</v>
      </c>
      <c r="B1085">
        <v>400000</v>
      </c>
      <c r="C1085" t="s">
        <v>26</v>
      </c>
      <c r="D1085">
        <f t="shared" si="16"/>
        <v>1</v>
      </c>
    </row>
    <row r="1086" spans="1:4" x14ac:dyDescent="0.45">
      <c r="A1086" t="s">
        <v>38</v>
      </c>
      <c r="B1086">
        <v>390000</v>
      </c>
      <c r="C1086" t="s">
        <v>26</v>
      </c>
      <c r="D1086">
        <f t="shared" si="16"/>
        <v>1</v>
      </c>
    </row>
    <row r="1087" spans="1:4" x14ac:dyDescent="0.45">
      <c r="A1087" t="s">
        <v>38</v>
      </c>
      <c r="B1087">
        <v>300000</v>
      </c>
      <c r="C1087" t="s">
        <v>26</v>
      </c>
      <c r="D1087">
        <f t="shared" si="16"/>
        <v>1</v>
      </c>
    </row>
    <row r="1088" spans="1:4" x14ac:dyDescent="0.45">
      <c r="A1088" t="s">
        <v>38</v>
      </c>
      <c r="B1088">
        <v>410000</v>
      </c>
      <c r="C1088" t="s">
        <v>26</v>
      </c>
      <c r="D1088">
        <f t="shared" si="16"/>
        <v>1</v>
      </c>
    </row>
    <row r="1089" spans="1:4" x14ac:dyDescent="0.45">
      <c r="A1089" t="s">
        <v>38</v>
      </c>
      <c r="B1089">
        <v>325000</v>
      </c>
      <c r="C1089" t="s">
        <v>26</v>
      </c>
      <c r="D1089">
        <f t="shared" si="16"/>
        <v>1</v>
      </c>
    </row>
    <row r="1090" spans="1:4" x14ac:dyDescent="0.45">
      <c r="A1090" t="s">
        <v>38</v>
      </c>
      <c r="B1090">
        <v>500000</v>
      </c>
      <c r="C1090" t="s">
        <v>26</v>
      </c>
      <c r="D1090">
        <f t="shared" si="16"/>
        <v>1</v>
      </c>
    </row>
    <row r="1091" spans="1:4" x14ac:dyDescent="0.45">
      <c r="A1091" t="s">
        <v>38</v>
      </c>
      <c r="B1091">
        <v>410000</v>
      </c>
      <c r="C1091" t="s">
        <v>26</v>
      </c>
      <c r="D1091">
        <f t="shared" ref="D1091:D1154" si="17">IF(C1091="Bachelor",0,1)</f>
        <v>1</v>
      </c>
    </row>
    <row r="1092" spans="1:4" x14ac:dyDescent="0.45">
      <c r="A1092" t="s">
        <v>38</v>
      </c>
      <c r="B1092">
        <v>415000</v>
      </c>
      <c r="C1092" t="s">
        <v>26</v>
      </c>
      <c r="D1092">
        <f t="shared" si="17"/>
        <v>1</v>
      </c>
    </row>
    <row r="1093" spans="1:4" x14ac:dyDescent="0.45">
      <c r="A1093" t="s">
        <v>38</v>
      </c>
      <c r="B1093">
        <v>390000</v>
      </c>
      <c r="C1093" t="s">
        <v>26</v>
      </c>
      <c r="D1093">
        <f t="shared" si="17"/>
        <v>1</v>
      </c>
    </row>
    <row r="1094" spans="1:4" x14ac:dyDescent="0.45">
      <c r="A1094" t="s">
        <v>38</v>
      </c>
      <c r="B1094">
        <v>430000</v>
      </c>
      <c r="C1094" t="s">
        <v>26</v>
      </c>
      <c r="D1094">
        <f t="shared" si="17"/>
        <v>1</v>
      </c>
    </row>
    <row r="1095" spans="1:4" x14ac:dyDescent="0.45">
      <c r="A1095" t="s">
        <v>38</v>
      </c>
      <c r="B1095">
        <v>460000</v>
      </c>
      <c r="C1095" t="s">
        <v>26</v>
      </c>
      <c r="D1095">
        <f t="shared" si="17"/>
        <v>1</v>
      </c>
    </row>
    <row r="1096" spans="1:4" x14ac:dyDescent="0.45">
      <c r="A1096" t="s">
        <v>38</v>
      </c>
      <c r="B1096">
        <v>465000</v>
      </c>
      <c r="C1096" t="s">
        <v>26</v>
      </c>
      <c r="D1096">
        <f t="shared" si="17"/>
        <v>1</v>
      </c>
    </row>
    <row r="1097" spans="1:4" x14ac:dyDescent="0.45">
      <c r="A1097" t="s">
        <v>38</v>
      </c>
      <c r="B1097">
        <v>360000</v>
      </c>
      <c r="C1097" t="s">
        <v>26</v>
      </c>
      <c r="D1097">
        <f t="shared" si="17"/>
        <v>1</v>
      </c>
    </row>
    <row r="1098" spans="1:4" x14ac:dyDescent="0.45">
      <c r="A1098" t="s">
        <v>38</v>
      </c>
      <c r="B1098">
        <v>340000</v>
      </c>
      <c r="C1098" t="s">
        <v>26</v>
      </c>
      <c r="D1098">
        <f t="shared" si="17"/>
        <v>1</v>
      </c>
    </row>
    <row r="1099" spans="1:4" x14ac:dyDescent="0.45">
      <c r="A1099" t="s">
        <v>38</v>
      </c>
      <c r="B1099">
        <v>404000</v>
      </c>
      <c r="C1099" t="s">
        <v>26</v>
      </c>
      <c r="D1099">
        <f t="shared" si="17"/>
        <v>1</v>
      </c>
    </row>
    <row r="1100" spans="1:4" x14ac:dyDescent="0.45">
      <c r="A1100" t="s">
        <v>38</v>
      </c>
      <c r="B1100">
        <v>320000</v>
      </c>
      <c r="C1100" t="s">
        <v>26</v>
      </c>
      <c r="D1100">
        <f t="shared" si="17"/>
        <v>1</v>
      </c>
    </row>
    <row r="1101" spans="1:4" x14ac:dyDescent="0.45">
      <c r="A1101" t="s">
        <v>38</v>
      </c>
      <c r="B1101">
        <v>240000</v>
      </c>
      <c r="C1101" t="s">
        <v>26</v>
      </c>
      <c r="D1101">
        <f t="shared" si="17"/>
        <v>1</v>
      </c>
    </row>
    <row r="1102" spans="1:4" x14ac:dyDescent="0.45">
      <c r="A1102" t="s">
        <v>38</v>
      </c>
      <c r="B1102">
        <v>300000</v>
      </c>
      <c r="C1102" t="s">
        <v>26</v>
      </c>
      <c r="D1102">
        <f t="shared" si="17"/>
        <v>1</v>
      </c>
    </row>
    <row r="1103" spans="1:4" x14ac:dyDescent="0.45">
      <c r="A1103" t="s">
        <v>38</v>
      </c>
      <c r="B1103">
        <v>400000</v>
      </c>
      <c r="C1103" t="s">
        <v>26</v>
      </c>
      <c r="D1103">
        <f t="shared" si="17"/>
        <v>1</v>
      </c>
    </row>
    <row r="1104" spans="1:4" x14ac:dyDescent="0.45">
      <c r="A1104" t="s">
        <v>38</v>
      </c>
      <c r="B1104">
        <v>450000</v>
      </c>
      <c r="C1104" t="s">
        <v>26</v>
      </c>
      <c r="D1104">
        <f t="shared" si="17"/>
        <v>1</v>
      </c>
    </row>
    <row r="1105" spans="1:4" x14ac:dyDescent="0.45">
      <c r="A1105" t="s">
        <v>38</v>
      </c>
      <c r="B1105">
        <v>530000</v>
      </c>
      <c r="C1105" t="s">
        <v>26</v>
      </c>
      <c r="D1105">
        <f t="shared" si="17"/>
        <v>1</v>
      </c>
    </row>
    <row r="1106" spans="1:4" x14ac:dyDescent="0.45">
      <c r="A1106" t="s">
        <v>38</v>
      </c>
      <c r="B1106">
        <v>384000</v>
      </c>
      <c r="C1106" t="s">
        <v>26</v>
      </c>
      <c r="D1106">
        <f t="shared" si="17"/>
        <v>1</v>
      </c>
    </row>
    <row r="1107" spans="1:4" x14ac:dyDescent="0.45">
      <c r="A1107" t="s">
        <v>38</v>
      </c>
      <c r="B1107">
        <v>475000</v>
      </c>
      <c r="C1107" t="s">
        <v>26</v>
      </c>
      <c r="D1107">
        <f t="shared" si="17"/>
        <v>1</v>
      </c>
    </row>
    <row r="1108" spans="1:4" x14ac:dyDescent="0.45">
      <c r="A1108" t="s">
        <v>38</v>
      </c>
      <c r="B1108">
        <v>200000</v>
      </c>
      <c r="C1108" t="s">
        <v>26</v>
      </c>
      <c r="D1108">
        <f t="shared" si="17"/>
        <v>1</v>
      </c>
    </row>
    <row r="1109" spans="1:4" x14ac:dyDescent="0.45">
      <c r="A1109" t="s">
        <v>38</v>
      </c>
      <c r="B1109">
        <v>314000</v>
      </c>
      <c r="C1109" t="s">
        <v>26</v>
      </c>
      <c r="D1109">
        <f t="shared" si="17"/>
        <v>1</v>
      </c>
    </row>
    <row r="1110" spans="1:4" x14ac:dyDescent="0.45">
      <c r="A1110" t="s">
        <v>38</v>
      </c>
      <c r="B1110">
        <v>220000</v>
      </c>
      <c r="C1110" t="s">
        <v>26</v>
      </c>
      <c r="D1110">
        <f t="shared" si="17"/>
        <v>1</v>
      </c>
    </row>
    <row r="1111" spans="1:4" x14ac:dyDescent="0.45">
      <c r="A1111" t="s">
        <v>38</v>
      </c>
      <c r="B1111">
        <v>350000</v>
      </c>
      <c r="C1111" t="s">
        <v>26</v>
      </c>
      <c r="D1111">
        <f t="shared" si="17"/>
        <v>1</v>
      </c>
    </row>
    <row r="1112" spans="1:4" x14ac:dyDescent="0.45">
      <c r="A1112" t="s">
        <v>38</v>
      </c>
      <c r="B1112">
        <v>300000</v>
      </c>
      <c r="C1112" t="s">
        <v>26</v>
      </c>
      <c r="D1112">
        <f t="shared" si="17"/>
        <v>1</v>
      </c>
    </row>
    <row r="1113" spans="1:4" x14ac:dyDescent="0.45">
      <c r="A1113" t="s">
        <v>38</v>
      </c>
      <c r="B1113">
        <v>315000</v>
      </c>
      <c r="C1113" t="s">
        <v>26</v>
      </c>
      <c r="D1113">
        <f t="shared" si="17"/>
        <v>1</v>
      </c>
    </row>
    <row r="1114" spans="1:4" x14ac:dyDescent="0.45">
      <c r="A1114" t="s">
        <v>38</v>
      </c>
      <c r="B1114">
        <v>350000</v>
      </c>
      <c r="C1114" t="s">
        <v>26</v>
      </c>
      <c r="D1114">
        <f t="shared" si="17"/>
        <v>1</v>
      </c>
    </row>
    <row r="1115" spans="1:4" x14ac:dyDescent="0.45">
      <c r="A1115" t="s">
        <v>38</v>
      </c>
      <c r="B1115">
        <v>350000</v>
      </c>
      <c r="C1115" t="s">
        <v>26</v>
      </c>
      <c r="D1115">
        <f t="shared" si="17"/>
        <v>1</v>
      </c>
    </row>
    <row r="1116" spans="1:4" x14ac:dyDescent="0.45">
      <c r="A1116" t="s">
        <v>38</v>
      </c>
      <c r="B1116">
        <v>380000</v>
      </c>
      <c r="C1116" t="s">
        <v>26</v>
      </c>
      <c r="D1116">
        <f t="shared" si="17"/>
        <v>1</v>
      </c>
    </row>
    <row r="1117" spans="1:4" x14ac:dyDescent="0.45">
      <c r="A1117" t="s">
        <v>38</v>
      </c>
      <c r="B1117">
        <v>360000</v>
      </c>
      <c r="C1117" t="s">
        <v>26</v>
      </c>
      <c r="D1117">
        <f t="shared" si="17"/>
        <v>1</v>
      </c>
    </row>
    <row r="1118" spans="1:4" x14ac:dyDescent="0.45">
      <c r="A1118" t="s">
        <v>38</v>
      </c>
      <c r="B1118">
        <v>320000</v>
      </c>
      <c r="C1118" t="s">
        <v>26</v>
      </c>
      <c r="D1118">
        <f t="shared" si="17"/>
        <v>1</v>
      </c>
    </row>
    <row r="1119" spans="1:4" x14ac:dyDescent="0.45">
      <c r="A1119" t="s">
        <v>38</v>
      </c>
      <c r="B1119">
        <v>360000</v>
      </c>
      <c r="C1119" t="s">
        <v>26</v>
      </c>
      <c r="D1119">
        <f t="shared" si="17"/>
        <v>1</v>
      </c>
    </row>
    <row r="1120" spans="1:4" x14ac:dyDescent="0.45">
      <c r="A1120" t="s">
        <v>38</v>
      </c>
      <c r="B1120">
        <v>430000</v>
      </c>
      <c r="C1120" t="s">
        <v>26</v>
      </c>
      <c r="D1120">
        <f t="shared" si="17"/>
        <v>1</v>
      </c>
    </row>
    <row r="1121" spans="1:4" x14ac:dyDescent="0.45">
      <c r="A1121" t="s">
        <v>38</v>
      </c>
      <c r="B1121">
        <v>435000</v>
      </c>
      <c r="C1121" t="s">
        <v>26</v>
      </c>
      <c r="D1121">
        <f t="shared" si="17"/>
        <v>1</v>
      </c>
    </row>
    <row r="1122" spans="1:4" x14ac:dyDescent="0.45">
      <c r="A1122" t="s">
        <v>38</v>
      </c>
      <c r="B1122">
        <v>470500</v>
      </c>
      <c r="C1122" t="s">
        <v>26</v>
      </c>
      <c r="D1122">
        <f t="shared" si="17"/>
        <v>1</v>
      </c>
    </row>
    <row r="1123" spans="1:4" x14ac:dyDescent="0.45">
      <c r="A1123" t="s">
        <v>38</v>
      </c>
      <c r="B1123">
        <v>300000</v>
      </c>
      <c r="C1123" t="s">
        <v>26</v>
      </c>
      <c r="D1123">
        <f t="shared" si="17"/>
        <v>1</v>
      </c>
    </row>
    <row r="1124" spans="1:4" x14ac:dyDescent="0.45">
      <c r="A1124" t="s">
        <v>38</v>
      </c>
      <c r="B1124">
        <v>900000</v>
      </c>
      <c r="C1124" t="s">
        <v>26</v>
      </c>
      <c r="D1124">
        <f t="shared" si="17"/>
        <v>1</v>
      </c>
    </row>
    <row r="1125" spans="1:4" x14ac:dyDescent="0.45">
      <c r="A1125" t="s">
        <v>38</v>
      </c>
      <c r="B1125">
        <v>200000</v>
      </c>
      <c r="C1125" t="s">
        <v>26</v>
      </c>
      <c r="D1125">
        <f t="shared" si="17"/>
        <v>1</v>
      </c>
    </row>
    <row r="1126" spans="1:4" x14ac:dyDescent="0.45">
      <c r="A1126" t="s">
        <v>38</v>
      </c>
      <c r="B1126">
        <v>200000</v>
      </c>
      <c r="C1126" t="s">
        <v>26</v>
      </c>
      <c r="D1126">
        <f t="shared" si="17"/>
        <v>1</v>
      </c>
    </row>
    <row r="1127" spans="1:4" x14ac:dyDescent="0.45">
      <c r="A1127" t="s">
        <v>38</v>
      </c>
      <c r="B1127">
        <v>400000</v>
      </c>
      <c r="C1127" t="s">
        <v>26</v>
      </c>
      <c r="D1127">
        <f t="shared" si="17"/>
        <v>1</v>
      </c>
    </row>
    <row r="1128" spans="1:4" x14ac:dyDescent="0.45">
      <c r="A1128" t="s">
        <v>38</v>
      </c>
      <c r="B1128">
        <v>400000</v>
      </c>
      <c r="C1128" t="s">
        <v>26</v>
      </c>
      <c r="D1128">
        <f t="shared" si="17"/>
        <v>1</v>
      </c>
    </row>
    <row r="1129" spans="1:4" x14ac:dyDescent="0.45">
      <c r="A1129" t="s">
        <v>38</v>
      </c>
      <c r="B1129">
        <v>400000</v>
      </c>
      <c r="C1129" t="s">
        <v>26</v>
      </c>
      <c r="D1129">
        <f t="shared" si="17"/>
        <v>1</v>
      </c>
    </row>
    <row r="1130" spans="1:4" x14ac:dyDescent="0.45">
      <c r="A1130" t="s">
        <v>38</v>
      </c>
      <c r="B1130">
        <v>450000</v>
      </c>
      <c r="C1130" t="s">
        <v>26</v>
      </c>
      <c r="D1130">
        <f t="shared" si="17"/>
        <v>1</v>
      </c>
    </row>
    <row r="1131" spans="1:4" x14ac:dyDescent="0.45">
      <c r="A1131" t="s">
        <v>38</v>
      </c>
      <c r="B1131">
        <v>3000000</v>
      </c>
      <c r="C1131" t="s">
        <v>26</v>
      </c>
      <c r="D1131">
        <f t="shared" si="17"/>
        <v>1</v>
      </c>
    </row>
    <row r="1132" spans="1:4" x14ac:dyDescent="0.45">
      <c r="A1132" t="s">
        <v>38</v>
      </c>
      <c r="B1132">
        <v>450000</v>
      </c>
      <c r="C1132" t="s">
        <v>26</v>
      </c>
      <c r="D1132">
        <f t="shared" si="17"/>
        <v>1</v>
      </c>
    </row>
    <row r="1133" spans="1:4" x14ac:dyDescent="0.45">
      <c r="A1133" t="s">
        <v>38</v>
      </c>
      <c r="B1133">
        <v>400000</v>
      </c>
      <c r="C1133" t="s">
        <v>26</v>
      </c>
      <c r="D1133">
        <f t="shared" si="17"/>
        <v>1</v>
      </c>
    </row>
    <row r="1134" spans="1:4" x14ac:dyDescent="0.45">
      <c r="A1134" t="s">
        <v>38</v>
      </c>
      <c r="B1134">
        <v>396000</v>
      </c>
      <c r="C1134" t="s">
        <v>26</v>
      </c>
      <c r="D1134">
        <f t="shared" si="17"/>
        <v>1</v>
      </c>
    </row>
    <row r="1135" spans="1:4" x14ac:dyDescent="0.45">
      <c r="A1135" t="s">
        <v>38</v>
      </c>
      <c r="B1135">
        <v>293000</v>
      </c>
      <c r="C1135" t="s">
        <v>26</v>
      </c>
      <c r="D1135">
        <f t="shared" si="17"/>
        <v>1</v>
      </c>
    </row>
    <row r="1136" spans="1:4" x14ac:dyDescent="0.45">
      <c r="A1136" t="s">
        <v>38</v>
      </c>
      <c r="B1136">
        <v>400000</v>
      </c>
      <c r="C1136" t="s">
        <v>26</v>
      </c>
      <c r="D1136">
        <f t="shared" si="17"/>
        <v>1</v>
      </c>
    </row>
    <row r="1137" spans="1:4" x14ac:dyDescent="0.45">
      <c r="A1137" t="s">
        <v>38</v>
      </c>
      <c r="B1137">
        <v>250000</v>
      </c>
      <c r="C1137" t="s">
        <v>26</v>
      </c>
      <c r="D1137">
        <f t="shared" si="17"/>
        <v>1</v>
      </c>
    </row>
    <row r="1138" spans="1:4" x14ac:dyDescent="0.45">
      <c r="A1138" t="s">
        <v>38</v>
      </c>
      <c r="B1138">
        <v>410000</v>
      </c>
      <c r="C1138" t="s">
        <v>26</v>
      </c>
      <c r="D1138">
        <f t="shared" si="17"/>
        <v>1</v>
      </c>
    </row>
    <row r="1139" spans="1:4" x14ac:dyDescent="0.45">
      <c r="A1139" t="s">
        <v>38</v>
      </c>
      <c r="B1139">
        <v>440000</v>
      </c>
      <c r="C1139" t="s">
        <v>26</v>
      </c>
      <c r="D1139">
        <f t="shared" si="17"/>
        <v>1</v>
      </c>
    </row>
    <row r="1140" spans="1:4" x14ac:dyDescent="0.45">
      <c r="A1140" t="s">
        <v>38</v>
      </c>
      <c r="B1140">
        <v>348000</v>
      </c>
      <c r="C1140" t="s">
        <v>26</v>
      </c>
      <c r="D1140">
        <f t="shared" si="17"/>
        <v>1</v>
      </c>
    </row>
    <row r="1141" spans="1:4" x14ac:dyDescent="0.45">
      <c r="A1141" t="s">
        <v>38</v>
      </c>
      <c r="B1141">
        <v>400000</v>
      </c>
      <c r="C1141" t="s">
        <v>26</v>
      </c>
      <c r="D1141">
        <f t="shared" si="17"/>
        <v>1</v>
      </c>
    </row>
    <row r="1142" spans="1:4" x14ac:dyDescent="0.45">
      <c r="A1142" t="s">
        <v>38</v>
      </c>
      <c r="B1142">
        <v>400000</v>
      </c>
      <c r="C1142" t="s">
        <v>26</v>
      </c>
      <c r="D1142">
        <f t="shared" si="17"/>
        <v>1</v>
      </c>
    </row>
    <row r="1143" spans="1:4" x14ac:dyDescent="0.45">
      <c r="A1143" t="s">
        <v>38</v>
      </c>
      <c r="B1143">
        <v>400000</v>
      </c>
      <c r="C1143" t="s">
        <v>26</v>
      </c>
      <c r="D1143">
        <f t="shared" si="17"/>
        <v>1</v>
      </c>
    </row>
    <row r="1144" spans="1:4" x14ac:dyDescent="0.45">
      <c r="A1144" t="s">
        <v>38</v>
      </c>
      <c r="B1144">
        <v>400000</v>
      </c>
      <c r="C1144" t="s">
        <v>26</v>
      </c>
      <c r="D1144">
        <f t="shared" si="17"/>
        <v>1</v>
      </c>
    </row>
    <row r="1145" spans="1:4" x14ac:dyDescent="0.45">
      <c r="A1145" t="s">
        <v>38</v>
      </c>
      <c r="B1145">
        <v>420000</v>
      </c>
      <c r="C1145" t="s">
        <v>26</v>
      </c>
      <c r="D1145">
        <f t="shared" si="17"/>
        <v>1</v>
      </c>
    </row>
    <row r="1146" spans="1:4" x14ac:dyDescent="0.45">
      <c r="A1146" t="s">
        <v>38</v>
      </c>
      <c r="B1146">
        <v>414000</v>
      </c>
      <c r="C1146" t="s">
        <v>26</v>
      </c>
      <c r="D1146">
        <f t="shared" si="17"/>
        <v>1</v>
      </c>
    </row>
    <row r="1147" spans="1:4" x14ac:dyDescent="0.45">
      <c r="A1147" t="s">
        <v>38</v>
      </c>
      <c r="B1147">
        <v>394000</v>
      </c>
      <c r="C1147" t="s">
        <v>26</v>
      </c>
      <c r="D1147">
        <f t="shared" si="17"/>
        <v>1</v>
      </c>
    </row>
    <row r="1148" spans="1:4" x14ac:dyDescent="0.45">
      <c r="A1148" t="s">
        <v>38</v>
      </c>
      <c r="B1148">
        <v>408000</v>
      </c>
      <c r="C1148" t="s">
        <v>26</v>
      </c>
      <c r="D1148">
        <f t="shared" si="17"/>
        <v>1</v>
      </c>
    </row>
    <row r="1149" spans="1:4" x14ac:dyDescent="0.45">
      <c r="A1149" t="s">
        <v>38</v>
      </c>
      <c r="B1149">
        <v>550000</v>
      </c>
      <c r="C1149" t="s">
        <v>26</v>
      </c>
      <c r="D1149">
        <f t="shared" si="17"/>
        <v>1</v>
      </c>
    </row>
    <row r="1150" spans="1:4" x14ac:dyDescent="0.45">
      <c r="A1150" t="s">
        <v>38</v>
      </c>
      <c r="B1150">
        <v>400000</v>
      </c>
      <c r="C1150" t="s">
        <v>26</v>
      </c>
      <c r="D1150">
        <f t="shared" si="17"/>
        <v>1</v>
      </c>
    </row>
    <row r="1151" spans="1:4" x14ac:dyDescent="0.45">
      <c r="A1151" t="s">
        <v>38</v>
      </c>
      <c r="B1151">
        <v>420000</v>
      </c>
      <c r="C1151" t="s">
        <v>26</v>
      </c>
      <c r="D1151">
        <f t="shared" si="17"/>
        <v>1</v>
      </c>
    </row>
    <row r="1152" spans="1:4" x14ac:dyDescent="0.45">
      <c r="A1152" t="s">
        <v>38</v>
      </c>
      <c r="B1152">
        <v>420000</v>
      </c>
      <c r="C1152" t="s">
        <v>26</v>
      </c>
      <c r="D1152">
        <f t="shared" si="17"/>
        <v>1</v>
      </c>
    </row>
    <row r="1153" spans="1:4" x14ac:dyDescent="0.45">
      <c r="A1153" t="s">
        <v>38</v>
      </c>
      <c r="B1153">
        <v>440000</v>
      </c>
      <c r="C1153" t="s">
        <v>26</v>
      </c>
      <c r="D1153">
        <f t="shared" si="17"/>
        <v>1</v>
      </c>
    </row>
    <row r="1154" spans="1:4" x14ac:dyDescent="0.45">
      <c r="A1154" t="s">
        <v>38</v>
      </c>
      <c r="B1154">
        <v>220000</v>
      </c>
      <c r="C1154" t="s">
        <v>26</v>
      </c>
      <c r="D1154">
        <f t="shared" si="17"/>
        <v>1</v>
      </c>
    </row>
    <row r="1155" spans="1:4" x14ac:dyDescent="0.45">
      <c r="A1155" t="s">
        <v>38</v>
      </c>
      <c r="B1155">
        <v>600000</v>
      </c>
      <c r="C1155" t="s">
        <v>26</v>
      </c>
      <c r="D1155">
        <f t="shared" ref="D1155:D1218" si="18">IF(C1155="Bachelor",0,1)</f>
        <v>1</v>
      </c>
    </row>
    <row r="1156" spans="1:4" x14ac:dyDescent="0.45">
      <c r="A1156" t="s">
        <v>38</v>
      </c>
      <c r="B1156">
        <v>480000</v>
      </c>
      <c r="C1156" t="s">
        <v>26</v>
      </c>
      <c r="D1156">
        <f t="shared" si="18"/>
        <v>1</v>
      </c>
    </row>
    <row r="1157" spans="1:4" x14ac:dyDescent="0.45">
      <c r="A1157" t="s">
        <v>38</v>
      </c>
      <c r="B1157">
        <v>550000</v>
      </c>
      <c r="C1157" t="s">
        <v>26</v>
      </c>
      <c r="D1157">
        <f t="shared" si="18"/>
        <v>1</v>
      </c>
    </row>
    <row r="1158" spans="1:4" x14ac:dyDescent="0.45">
      <c r="A1158" t="s">
        <v>38</v>
      </c>
      <c r="B1158">
        <v>500000</v>
      </c>
      <c r="C1158" t="s">
        <v>26</v>
      </c>
      <c r="D1158">
        <f t="shared" si="18"/>
        <v>1</v>
      </c>
    </row>
    <row r="1159" spans="1:4" x14ac:dyDescent="0.45">
      <c r="A1159" t="s">
        <v>38</v>
      </c>
      <c r="B1159">
        <v>450000</v>
      </c>
      <c r="C1159" t="s">
        <v>26</v>
      </c>
      <c r="D1159">
        <f t="shared" si="18"/>
        <v>1</v>
      </c>
    </row>
    <row r="1160" spans="1:4" x14ac:dyDescent="0.45">
      <c r="A1160" t="s">
        <v>38</v>
      </c>
      <c r="B1160">
        <v>430000</v>
      </c>
      <c r="C1160" t="s">
        <v>26</v>
      </c>
      <c r="D1160">
        <f t="shared" si="18"/>
        <v>1</v>
      </c>
    </row>
    <row r="1161" spans="1:4" x14ac:dyDescent="0.45">
      <c r="A1161" t="s">
        <v>38</v>
      </c>
      <c r="B1161">
        <v>425000</v>
      </c>
      <c r="C1161" t="s">
        <v>26</v>
      </c>
      <c r="D1161">
        <f t="shared" si="18"/>
        <v>1</v>
      </c>
    </row>
    <row r="1162" spans="1:4" x14ac:dyDescent="0.45">
      <c r="A1162" t="s">
        <v>38</v>
      </c>
      <c r="B1162">
        <v>435000</v>
      </c>
      <c r="C1162" t="s">
        <v>26</v>
      </c>
      <c r="D1162">
        <f t="shared" si="18"/>
        <v>1</v>
      </c>
    </row>
    <row r="1163" spans="1:4" x14ac:dyDescent="0.45">
      <c r="A1163" t="s">
        <v>38</v>
      </c>
      <c r="B1163">
        <v>425000</v>
      </c>
      <c r="C1163" t="s">
        <v>26</v>
      </c>
      <c r="D1163">
        <f t="shared" si="18"/>
        <v>1</v>
      </c>
    </row>
    <row r="1164" spans="1:4" x14ac:dyDescent="0.45">
      <c r="A1164" t="s">
        <v>38</v>
      </c>
      <c r="B1164">
        <v>454000</v>
      </c>
      <c r="C1164" t="s">
        <v>26</v>
      </c>
      <c r="D1164">
        <f t="shared" si="18"/>
        <v>1</v>
      </c>
    </row>
    <row r="1165" spans="1:4" x14ac:dyDescent="0.45">
      <c r="A1165" t="s">
        <v>38</v>
      </c>
      <c r="B1165">
        <v>505000</v>
      </c>
      <c r="C1165" t="s">
        <v>26</v>
      </c>
      <c r="D1165">
        <f t="shared" si="18"/>
        <v>1</v>
      </c>
    </row>
    <row r="1166" spans="1:4" x14ac:dyDescent="0.45">
      <c r="A1166" t="s">
        <v>38</v>
      </c>
      <c r="B1166">
        <v>435000</v>
      </c>
      <c r="C1166" t="s">
        <v>26</v>
      </c>
      <c r="D1166">
        <f t="shared" si="18"/>
        <v>1</v>
      </c>
    </row>
    <row r="1167" spans="1:4" x14ac:dyDescent="0.45">
      <c r="A1167" t="s">
        <v>38</v>
      </c>
      <c r="B1167">
        <v>550000</v>
      </c>
      <c r="C1167" t="s">
        <v>26</v>
      </c>
      <c r="D1167">
        <f t="shared" si="18"/>
        <v>1</v>
      </c>
    </row>
    <row r="1168" spans="1:4" x14ac:dyDescent="0.45">
      <c r="A1168" t="s">
        <v>38</v>
      </c>
      <c r="B1168">
        <v>240000</v>
      </c>
      <c r="C1168" t="s">
        <v>26</v>
      </c>
      <c r="D1168">
        <f t="shared" si="18"/>
        <v>1</v>
      </c>
    </row>
    <row r="1169" spans="1:4" x14ac:dyDescent="0.45">
      <c r="A1169" t="s">
        <v>38</v>
      </c>
      <c r="B1169">
        <v>350000</v>
      </c>
      <c r="C1169" t="s">
        <v>26</v>
      </c>
      <c r="D1169">
        <f t="shared" si="18"/>
        <v>1</v>
      </c>
    </row>
    <row r="1170" spans="1:4" x14ac:dyDescent="0.45">
      <c r="A1170" t="s">
        <v>38</v>
      </c>
      <c r="B1170">
        <v>600000</v>
      </c>
      <c r="C1170" t="s">
        <v>26</v>
      </c>
      <c r="D1170">
        <f t="shared" si="18"/>
        <v>1</v>
      </c>
    </row>
    <row r="1171" spans="1:4" x14ac:dyDescent="0.45">
      <c r="A1171" t="s">
        <v>38</v>
      </c>
      <c r="B1171">
        <v>390000</v>
      </c>
      <c r="C1171" t="s">
        <v>26</v>
      </c>
      <c r="D1171">
        <f t="shared" si="18"/>
        <v>1</v>
      </c>
    </row>
    <row r="1172" spans="1:4" x14ac:dyDescent="0.45">
      <c r="A1172" t="s">
        <v>38</v>
      </c>
      <c r="B1172">
        <v>420000</v>
      </c>
      <c r="C1172" t="s">
        <v>26</v>
      </c>
      <c r="D1172">
        <f t="shared" si="18"/>
        <v>1</v>
      </c>
    </row>
    <row r="1173" spans="1:4" x14ac:dyDescent="0.45">
      <c r="A1173" t="s">
        <v>38</v>
      </c>
      <c r="B1173">
        <v>400000</v>
      </c>
      <c r="C1173" t="s">
        <v>26</v>
      </c>
      <c r="D1173">
        <f t="shared" si="18"/>
        <v>1</v>
      </c>
    </row>
    <row r="1174" spans="1:4" x14ac:dyDescent="0.45">
      <c r="A1174" t="s">
        <v>38</v>
      </c>
      <c r="B1174">
        <v>340000</v>
      </c>
      <c r="C1174" t="s">
        <v>26</v>
      </c>
      <c r="D1174">
        <f t="shared" si="18"/>
        <v>1</v>
      </c>
    </row>
    <row r="1175" spans="1:4" x14ac:dyDescent="0.45">
      <c r="A1175" t="s">
        <v>38</v>
      </c>
      <c r="B1175">
        <v>405000</v>
      </c>
      <c r="C1175" t="s">
        <v>26</v>
      </c>
      <c r="D1175">
        <f t="shared" si="18"/>
        <v>1</v>
      </c>
    </row>
    <row r="1176" spans="1:4" x14ac:dyDescent="0.45">
      <c r="A1176" t="s">
        <v>38</v>
      </c>
      <c r="B1176">
        <v>400000</v>
      </c>
      <c r="C1176" t="s">
        <v>26</v>
      </c>
      <c r="D1176">
        <f t="shared" si="18"/>
        <v>1</v>
      </c>
    </row>
    <row r="1177" spans="1:4" x14ac:dyDescent="0.45">
      <c r="A1177" t="s">
        <v>38</v>
      </c>
      <c r="B1177">
        <v>370000</v>
      </c>
      <c r="C1177" t="s">
        <v>26</v>
      </c>
      <c r="D1177">
        <f t="shared" si="18"/>
        <v>1</v>
      </c>
    </row>
    <row r="1178" spans="1:4" x14ac:dyDescent="0.45">
      <c r="A1178" t="s">
        <v>38</v>
      </c>
      <c r="B1178">
        <v>500000</v>
      </c>
      <c r="C1178" t="s">
        <v>26</v>
      </c>
      <c r="D1178">
        <f t="shared" si="18"/>
        <v>1</v>
      </c>
    </row>
    <row r="1179" spans="1:4" x14ac:dyDescent="0.45">
      <c r="A1179" t="s">
        <v>38</v>
      </c>
      <c r="B1179">
        <v>350000</v>
      </c>
      <c r="C1179" t="s">
        <v>26</v>
      </c>
      <c r="D1179">
        <f t="shared" si="18"/>
        <v>1</v>
      </c>
    </row>
    <row r="1180" spans="1:4" x14ac:dyDescent="0.45">
      <c r="A1180" t="s">
        <v>38</v>
      </c>
      <c r="B1180">
        <v>551000</v>
      </c>
      <c r="C1180" t="s">
        <v>26</v>
      </c>
      <c r="D1180">
        <f t="shared" si="18"/>
        <v>1</v>
      </c>
    </row>
    <row r="1181" spans="1:4" x14ac:dyDescent="0.45">
      <c r="A1181" t="s">
        <v>38</v>
      </c>
      <c r="B1181">
        <v>300000</v>
      </c>
      <c r="C1181" t="s">
        <v>26</v>
      </c>
      <c r="D1181">
        <f t="shared" si="18"/>
        <v>1</v>
      </c>
    </row>
    <row r="1182" spans="1:4" x14ac:dyDescent="0.45">
      <c r="A1182" t="s">
        <v>38</v>
      </c>
      <c r="B1182">
        <v>360000</v>
      </c>
      <c r="C1182" t="s">
        <v>26</v>
      </c>
      <c r="D1182">
        <f t="shared" si="18"/>
        <v>1</v>
      </c>
    </row>
    <row r="1183" spans="1:4" x14ac:dyDescent="0.45">
      <c r="A1183" t="s">
        <v>38</v>
      </c>
      <c r="B1183">
        <v>450000</v>
      </c>
      <c r="C1183" t="s">
        <v>26</v>
      </c>
      <c r="D1183">
        <f t="shared" si="18"/>
        <v>1</v>
      </c>
    </row>
    <row r="1184" spans="1:4" x14ac:dyDescent="0.45">
      <c r="A1184" t="s">
        <v>38</v>
      </c>
      <c r="B1184">
        <v>475000</v>
      </c>
      <c r="C1184" t="s">
        <v>26</v>
      </c>
      <c r="D1184">
        <f t="shared" si="18"/>
        <v>1</v>
      </c>
    </row>
    <row r="1185" spans="1:4" x14ac:dyDescent="0.45">
      <c r="A1185" t="s">
        <v>38</v>
      </c>
      <c r="B1185">
        <v>520000</v>
      </c>
      <c r="C1185" t="s">
        <v>26</v>
      </c>
      <c r="D1185">
        <f t="shared" si="18"/>
        <v>1</v>
      </c>
    </row>
    <row r="1186" spans="1:4" x14ac:dyDescent="0.45">
      <c r="A1186" t="s">
        <v>38</v>
      </c>
      <c r="B1186">
        <v>450000</v>
      </c>
      <c r="C1186" t="s">
        <v>26</v>
      </c>
      <c r="D1186">
        <f t="shared" si="18"/>
        <v>1</v>
      </c>
    </row>
    <row r="1187" spans="1:4" x14ac:dyDescent="0.45">
      <c r="A1187" t="s">
        <v>38</v>
      </c>
      <c r="B1187">
        <v>750000</v>
      </c>
      <c r="C1187" t="s">
        <v>26</v>
      </c>
      <c r="D1187">
        <f t="shared" si="18"/>
        <v>1</v>
      </c>
    </row>
    <row r="1188" spans="1:4" x14ac:dyDescent="0.45">
      <c r="A1188" t="s">
        <v>38</v>
      </c>
      <c r="B1188">
        <v>360000</v>
      </c>
      <c r="C1188" t="s">
        <v>26</v>
      </c>
      <c r="D1188">
        <f t="shared" si="18"/>
        <v>1</v>
      </c>
    </row>
    <row r="1189" spans="1:4" x14ac:dyDescent="0.45">
      <c r="A1189" t="s">
        <v>38</v>
      </c>
      <c r="B1189">
        <v>440000</v>
      </c>
      <c r="C1189" t="s">
        <v>26</v>
      </c>
      <c r="D1189">
        <f t="shared" si="18"/>
        <v>1</v>
      </c>
    </row>
    <row r="1190" spans="1:4" x14ac:dyDescent="0.45">
      <c r="A1190" t="s">
        <v>38</v>
      </c>
      <c r="B1190">
        <v>600000</v>
      </c>
      <c r="C1190" t="s">
        <v>26</v>
      </c>
      <c r="D1190">
        <f t="shared" si="18"/>
        <v>1</v>
      </c>
    </row>
    <row r="1191" spans="1:4" x14ac:dyDescent="0.45">
      <c r="A1191" t="s">
        <v>38</v>
      </c>
      <c r="B1191">
        <v>465000</v>
      </c>
      <c r="C1191" t="s">
        <v>26</v>
      </c>
      <c r="D1191">
        <f t="shared" si="18"/>
        <v>1</v>
      </c>
    </row>
    <row r="1192" spans="1:4" x14ac:dyDescent="0.45">
      <c r="A1192" t="s">
        <v>38</v>
      </c>
      <c r="B1192">
        <v>500000</v>
      </c>
      <c r="C1192" t="s">
        <v>26</v>
      </c>
      <c r="D1192">
        <f t="shared" si="18"/>
        <v>1</v>
      </c>
    </row>
    <row r="1193" spans="1:4" x14ac:dyDescent="0.45">
      <c r="A1193" t="s">
        <v>38</v>
      </c>
      <c r="B1193">
        <v>100000</v>
      </c>
      <c r="C1193" t="s">
        <v>26</v>
      </c>
      <c r="D1193">
        <f t="shared" si="18"/>
        <v>1</v>
      </c>
    </row>
    <row r="1194" spans="1:4" x14ac:dyDescent="0.45">
      <c r="A1194" t="s">
        <v>38</v>
      </c>
      <c r="B1194">
        <v>250000</v>
      </c>
      <c r="C1194" t="s">
        <v>26</v>
      </c>
      <c r="D1194">
        <f t="shared" si="18"/>
        <v>1</v>
      </c>
    </row>
    <row r="1195" spans="1:4" x14ac:dyDescent="0.45">
      <c r="A1195" t="s">
        <v>38</v>
      </c>
      <c r="B1195">
        <v>500000</v>
      </c>
      <c r="C1195" t="s">
        <v>26</v>
      </c>
      <c r="D1195">
        <f t="shared" si="18"/>
        <v>1</v>
      </c>
    </row>
    <row r="1196" spans="1:4" x14ac:dyDescent="0.45">
      <c r="A1196" t="s">
        <v>38</v>
      </c>
      <c r="B1196">
        <v>300000</v>
      </c>
      <c r="C1196" t="s">
        <v>26</v>
      </c>
      <c r="D1196">
        <f t="shared" si="18"/>
        <v>1</v>
      </c>
    </row>
    <row r="1197" spans="1:4" x14ac:dyDescent="0.45">
      <c r="A1197" t="s">
        <v>38</v>
      </c>
      <c r="B1197">
        <v>350000</v>
      </c>
      <c r="C1197" t="s">
        <v>26</v>
      </c>
      <c r="D1197">
        <f t="shared" si="18"/>
        <v>1</v>
      </c>
    </row>
    <row r="1198" spans="1:4" x14ac:dyDescent="0.45">
      <c r="A1198" t="s">
        <v>38</v>
      </c>
      <c r="B1198">
        <v>320000</v>
      </c>
      <c r="C1198" t="s">
        <v>26</v>
      </c>
      <c r="D1198">
        <f t="shared" si="18"/>
        <v>1</v>
      </c>
    </row>
    <row r="1199" spans="1:4" x14ac:dyDescent="0.45">
      <c r="A1199" t="s">
        <v>38</v>
      </c>
      <c r="B1199">
        <v>350000</v>
      </c>
      <c r="C1199" t="s">
        <v>26</v>
      </c>
      <c r="D1199">
        <f t="shared" si="18"/>
        <v>1</v>
      </c>
    </row>
    <row r="1200" spans="1:4" x14ac:dyDescent="0.45">
      <c r="A1200" t="s">
        <v>38</v>
      </c>
      <c r="B1200">
        <v>420000</v>
      </c>
      <c r="C1200" t="s">
        <v>26</v>
      </c>
      <c r="D1200">
        <f t="shared" si="18"/>
        <v>1</v>
      </c>
    </row>
    <row r="1201" spans="1:4" x14ac:dyDescent="0.45">
      <c r="A1201" t="s">
        <v>38</v>
      </c>
      <c r="B1201">
        <v>450000</v>
      </c>
      <c r="C1201" t="s">
        <v>26</v>
      </c>
      <c r="D1201">
        <f t="shared" si="18"/>
        <v>1</v>
      </c>
    </row>
    <row r="1202" spans="1:4" x14ac:dyDescent="0.45">
      <c r="A1202" t="s">
        <v>38</v>
      </c>
      <c r="B1202">
        <v>234000</v>
      </c>
      <c r="C1202" t="s">
        <v>26</v>
      </c>
      <c r="D1202">
        <f t="shared" si="18"/>
        <v>1</v>
      </c>
    </row>
    <row r="1203" spans="1:4" x14ac:dyDescent="0.45">
      <c r="A1203" t="s">
        <v>38</v>
      </c>
      <c r="B1203">
        <v>335000</v>
      </c>
      <c r="C1203" t="s">
        <v>26</v>
      </c>
      <c r="D1203">
        <f t="shared" si="18"/>
        <v>1</v>
      </c>
    </row>
    <row r="1204" spans="1:4" x14ac:dyDescent="0.45">
      <c r="A1204" t="s">
        <v>38</v>
      </c>
      <c r="B1204">
        <v>200000</v>
      </c>
      <c r="C1204" t="s">
        <v>26</v>
      </c>
      <c r="D1204">
        <f t="shared" si="18"/>
        <v>1</v>
      </c>
    </row>
    <row r="1205" spans="1:4" x14ac:dyDescent="0.45">
      <c r="A1205" t="s">
        <v>38</v>
      </c>
      <c r="B1205">
        <v>450000</v>
      </c>
      <c r="C1205" t="s">
        <v>26</v>
      </c>
      <c r="D1205">
        <f t="shared" si="18"/>
        <v>1</v>
      </c>
    </row>
    <row r="1206" spans="1:4" x14ac:dyDescent="0.45">
      <c r="A1206" t="s">
        <v>38</v>
      </c>
      <c r="B1206">
        <v>410000</v>
      </c>
      <c r="C1206" t="s">
        <v>26</v>
      </c>
      <c r="D1206">
        <f t="shared" si="18"/>
        <v>1</v>
      </c>
    </row>
    <row r="1207" spans="1:4" x14ac:dyDescent="0.45">
      <c r="A1207" t="s">
        <v>38</v>
      </c>
      <c r="B1207">
        <v>350000</v>
      </c>
      <c r="C1207" t="s">
        <v>26</v>
      </c>
      <c r="D1207">
        <f t="shared" si="18"/>
        <v>1</v>
      </c>
    </row>
    <row r="1208" spans="1:4" x14ac:dyDescent="0.45">
      <c r="A1208" t="s">
        <v>38</v>
      </c>
      <c r="B1208">
        <v>300000</v>
      </c>
      <c r="C1208" t="s">
        <v>26</v>
      </c>
      <c r="D1208">
        <f t="shared" si="18"/>
        <v>1</v>
      </c>
    </row>
    <row r="1209" spans="1:4" x14ac:dyDescent="0.45">
      <c r="A1209" t="s">
        <v>38</v>
      </c>
      <c r="B1209">
        <v>250000</v>
      </c>
      <c r="C1209" t="s">
        <v>26</v>
      </c>
      <c r="D1209">
        <f t="shared" si="18"/>
        <v>1</v>
      </c>
    </row>
    <row r="1210" spans="1:4" x14ac:dyDescent="0.45">
      <c r="A1210" t="s">
        <v>38</v>
      </c>
      <c r="B1210">
        <v>287710</v>
      </c>
      <c r="C1210" t="s">
        <v>26</v>
      </c>
      <c r="D1210">
        <f t="shared" si="18"/>
        <v>1</v>
      </c>
    </row>
    <row r="1211" spans="1:4" x14ac:dyDescent="0.45">
      <c r="A1211" t="s">
        <v>38</v>
      </c>
      <c r="B1211">
        <v>460000</v>
      </c>
      <c r="C1211" t="s">
        <v>26</v>
      </c>
      <c r="D1211">
        <f t="shared" si="18"/>
        <v>1</v>
      </c>
    </row>
    <row r="1212" spans="1:4" x14ac:dyDescent="0.45">
      <c r="A1212" t="s">
        <v>38</v>
      </c>
      <c r="B1212">
        <v>380000</v>
      </c>
      <c r="C1212" t="s">
        <v>26</v>
      </c>
      <c r="D1212">
        <f t="shared" si="18"/>
        <v>1</v>
      </c>
    </row>
    <row r="1213" spans="1:4" x14ac:dyDescent="0.45">
      <c r="A1213" t="s">
        <v>38</v>
      </c>
      <c r="B1213">
        <v>450000</v>
      </c>
      <c r="C1213" t="s">
        <v>26</v>
      </c>
      <c r="D1213">
        <f t="shared" si="18"/>
        <v>1</v>
      </c>
    </row>
    <row r="1214" spans="1:4" x14ac:dyDescent="0.45">
      <c r="A1214" t="s">
        <v>38</v>
      </c>
      <c r="B1214">
        <v>420000</v>
      </c>
      <c r="C1214" t="s">
        <v>26</v>
      </c>
      <c r="D1214">
        <f t="shared" si="18"/>
        <v>1</v>
      </c>
    </row>
    <row r="1215" spans="1:4" x14ac:dyDescent="0.45">
      <c r="A1215" t="s">
        <v>38</v>
      </c>
      <c r="B1215">
        <v>375000</v>
      </c>
      <c r="C1215" t="s">
        <v>26</v>
      </c>
      <c r="D1215">
        <f t="shared" si="18"/>
        <v>1</v>
      </c>
    </row>
    <row r="1216" spans="1:4" x14ac:dyDescent="0.45">
      <c r="A1216" t="s">
        <v>38</v>
      </c>
      <c r="B1216">
        <v>485000</v>
      </c>
      <c r="C1216" t="s">
        <v>26</v>
      </c>
      <c r="D1216">
        <f t="shared" si="18"/>
        <v>1</v>
      </c>
    </row>
    <row r="1217" spans="1:4" x14ac:dyDescent="0.45">
      <c r="A1217" t="s">
        <v>38</v>
      </c>
      <c r="B1217">
        <v>700000</v>
      </c>
      <c r="C1217" t="s">
        <v>26</v>
      </c>
      <c r="D1217">
        <f t="shared" si="18"/>
        <v>1</v>
      </c>
    </row>
    <row r="1218" spans="1:4" x14ac:dyDescent="0.45">
      <c r="A1218" t="s">
        <v>38</v>
      </c>
      <c r="B1218">
        <v>265000</v>
      </c>
      <c r="C1218" t="s">
        <v>26</v>
      </c>
      <c r="D1218">
        <f t="shared" si="18"/>
        <v>1</v>
      </c>
    </row>
    <row r="1219" spans="1:4" x14ac:dyDescent="0.45">
      <c r="A1219" t="s">
        <v>38</v>
      </c>
      <c r="B1219">
        <v>380000</v>
      </c>
      <c r="C1219" t="s">
        <v>26</v>
      </c>
      <c r="D1219">
        <f t="shared" ref="D1219:D1282" si="19">IF(C1219="Bachelor",0,1)</f>
        <v>1</v>
      </c>
    </row>
    <row r="1220" spans="1:4" x14ac:dyDescent="0.45">
      <c r="A1220" t="s">
        <v>38</v>
      </c>
      <c r="B1220">
        <v>350000</v>
      </c>
      <c r="C1220" t="s">
        <v>26</v>
      </c>
      <c r="D1220">
        <f t="shared" si="19"/>
        <v>1</v>
      </c>
    </row>
    <row r="1221" spans="1:4" x14ac:dyDescent="0.45">
      <c r="A1221" t="s">
        <v>38</v>
      </c>
      <c r="B1221">
        <v>610000</v>
      </c>
      <c r="C1221" t="s">
        <v>26</v>
      </c>
      <c r="D1221">
        <f t="shared" si="19"/>
        <v>1</v>
      </c>
    </row>
    <row r="1222" spans="1:4" x14ac:dyDescent="0.45">
      <c r="A1222" t="s">
        <v>38</v>
      </c>
      <c r="B1222">
        <v>300000</v>
      </c>
      <c r="C1222" t="s">
        <v>26</v>
      </c>
      <c r="D1222">
        <f t="shared" si="19"/>
        <v>1</v>
      </c>
    </row>
    <row r="1223" spans="1:4" x14ac:dyDescent="0.45">
      <c r="A1223" t="s">
        <v>38</v>
      </c>
      <c r="B1223">
        <v>500000</v>
      </c>
      <c r="C1223" t="s">
        <v>26</v>
      </c>
      <c r="D1223">
        <f t="shared" si="19"/>
        <v>1</v>
      </c>
    </row>
    <row r="1224" spans="1:4" x14ac:dyDescent="0.45">
      <c r="A1224" t="s">
        <v>38</v>
      </c>
      <c r="B1224">
        <v>410000</v>
      </c>
      <c r="C1224" t="s">
        <v>26</v>
      </c>
      <c r="D1224">
        <f t="shared" si="19"/>
        <v>1</v>
      </c>
    </row>
    <row r="1225" spans="1:4" x14ac:dyDescent="0.45">
      <c r="A1225" t="s">
        <v>38</v>
      </c>
      <c r="B1225">
        <v>430000</v>
      </c>
      <c r="C1225" t="s">
        <v>26</v>
      </c>
      <c r="D1225">
        <f t="shared" si="19"/>
        <v>1</v>
      </c>
    </row>
    <row r="1226" spans="1:4" x14ac:dyDescent="0.45">
      <c r="A1226" t="s">
        <v>38</v>
      </c>
      <c r="B1226">
        <v>350000</v>
      </c>
      <c r="C1226" t="s">
        <v>26</v>
      </c>
      <c r="D1226">
        <f t="shared" si="19"/>
        <v>1</v>
      </c>
    </row>
    <row r="1227" spans="1:4" x14ac:dyDescent="0.45">
      <c r="A1227" t="s">
        <v>38</v>
      </c>
      <c r="B1227">
        <v>425000</v>
      </c>
      <c r="C1227" t="s">
        <v>26</v>
      </c>
      <c r="D1227">
        <f t="shared" si="19"/>
        <v>1</v>
      </c>
    </row>
    <row r="1228" spans="1:4" x14ac:dyDescent="0.45">
      <c r="A1228" t="s">
        <v>38</v>
      </c>
      <c r="B1228">
        <v>380000</v>
      </c>
      <c r="C1228" t="s">
        <v>26</v>
      </c>
      <c r="D1228">
        <f t="shared" si="19"/>
        <v>1</v>
      </c>
    </row>
    <row r="1229" spans="1:4" x14ac:dyDescent="0.45">
      <c r="A1229" t="s">
        <v>38</v>
      </c>
      <c r="B1229">
        <v>500000</v>
      </c>
      <c r="C1229" t="s">
        <v>26</v>
      </c>
      <c r="D1229">
        <f t="shared" si="19"/>
        <v>1</v>
      </c>
    </row>
    <row r="1230" spans="1:4" x14ac:dyDescent="0.45">
      <c r="A1230" t="s">
        <v>38</v>
      </c>
      <c r="B1230">
        <v>600000</v>
      </c>
      <c r="C1230" t="s">
        <v>26</v>
      </c>
      <c r="D1230">
        <f t="shared" si="19"/>
        <v>1</v>
      </c>
    </row>
    <row r="1231" spans="1:4" x14ac:dyDescent="0.45">
      <c r="A1231" t="s">
        <v>38</v>
      </c>
      <c r="B1231">
        <v>460000</v>
      </c>
      <c r="C1231" t="s">
        <v>26</v>
      </c>
      <c r="D1231">
        <f t="shared" si="19"/>
        <v>1</v>
      </c>
    </row>
    <row r="1232" spans="1:4" x14ac:dyDescent="0.45">
      <c r="A1232" t="s">
        <v>38</v>
      </c>
      <c r="B1232">
        <v>450000</v>
      </c>
      <c r="C1232" t="s">
        <v>26</v>
      </c>
      <c r="D1232">
        <f t="shared" si="19"/>
        <v>1</v>
      </c>
    </row>
    <row r="1233" spans="1:4" x14ac:dyDescent="0.45">
      <c r="A1233" t="s">
        <v>38</v>
      </c>
      <c r="B1233">
        <v>350000</v>
      </c>
      <c r="C1233" t="s">
        <v>26</v>
      </c>
      <c r="D1233">
        <f t="shared" si="19"/>
        <v>1</v>
      </c>
    </row>
    <row r="1234" spans="1:4" x14ac:dyDescent="0.45">
      <c r="A1234" t="s">
        <v>38</v>
      </c>
      <c r="B1234">
        <v>400000</v>
      </c>
      <c r="C1234" t="s">
        <v>26</v>
      </c>
      <c r="D1234">
        <f t="shared" si="19"/>
        <v>1</v>
      </c>
    </row>
    <row r="1235" spans="1:4" x14ac:dyDescent="0.45">
      <c r="A1235" t="s">
        <v>38</v>
      </c>
      <c r="B1235">
        <v>180000</v>
      </c>
      <c r="C1235" t="s">
        <v>26</v>
      </c>
      <c r="D1235">
        <f t="shared" si="19"/>
        <v>1</v>
      </c>
    </row>
    <row r="1236" spans="1:4" x14ac:dyDescent="0.45">
      <c r="A1236" t="s">
        <v>38</v>
      </c>
      <c r="B1236">
        <v>550000</v>
      </c>
      <c r="C1236" t="s">
        <v>26</v>
      </c>
      <c r="D1236">
        <f t="shared" si="19"/>
        <v>1</v>
      </c>
    </row>
    <row r="1237" spans="1:4" x14ac:dyDescent="0.45">
      <c r="A1237" t="s">
        <v>38</v>
      </c>
      <c r="B1237">
        <v>500000</v>
      </c>
      <c r="C1237" t="s">
        <v>26</v>
      </c>
      <c r="D1237">
        <f t="shared" si="19"/>
        <v>1</v>
      </c>
    </row>
    <row r="1238" spans="1:4" x14ac:dyDescent="0.45">
      <c r="A1238" t="s">
        <v>38</v>
      </c>
      <c r="B1238">
        <v>400000</v>
      </c>
      <c r="C1238" t="s">
        <v>26</v>
      </c>
      <c r="D1238">
        <f t="shared" si="19"/>
        <v>1</v>
      </c>
    </row>
    <row r="1239" spans="1:4" x14ac:dyDescent="0.45">
      <c r="A1239" t="s">
        <v>38</v>
      </c>
      <c r="B1239">
        <v>600000</v>
      </c>
      <c r="C1239" t="s">
        <v>26</v>
      </c>
      <c r="D1239">
        <f t="shared" si="19"/>
        <v>1</v>
      </c>
    </row>
    <row r="1240" spans="1:4" x14ac:dyDescent="0.45">
      <c r="A1240" t="s">
        <v>38</v>
      </c>
      <c r="B1240">
        <v>400000</v>
      </c>
      <c r="C1240" t="s">
        <v>26</v>
      </c>
      <c r="D1240">
        <f t="shared" si="19"/>
        <v>1</v>
      </c>
    </row>
    <row r="1241" spans="1:4" x14ac:dyDescent="0.45">
      <c r="A1241" t="s">
        <v>38</v>
      </c>
      <c r="B1241">
        <v>457700</v>
      </c>
      <c r="C1241" t="s">
        <v>26</v>
      </c>
      <c r="D1241">
        <f t="shared" si="19"/>
        <v>1</v>
      </c>
    </row>
    <row r="1242" spans="1:4" x14ac:dyDescent="0.45">
      <c r="A1242" t="s">
        <v>38</v>
      </c>
      <c r="B1242">
        <v>650000</v>
      </c>
      <c r="C1242" t="s">
        <v>26</v>
      </c>
      <c r="D1242">
        <f t="shared" si="19"/>
        <v>1</v>
      </c>
    </row>
    <row r="1243" spans="1:4" x14ac:dyDescent="0.45">
      <c r="A1243" t="s">
        <v>38</v>
      </c>
      <c r="B1243">
        <v>468000</v>
      </c>
      <c r="C1243" t="s">
        <v>26</v>
      </c>
      <c r="D1243">
        <f t="shared" si="19"/>
        <v>1</v>
      </c>
    </row>
    <row r="1244" spans="1:4" x14ac:dyDescent="0.45">
      <c r="A1244" t="s">
        <v>38</v>
      </c>
      <c r="B1244">
        <v>375000</v>
      </c>
      <c r="C1244" t="s">
        <v>26</v>
      </c>
      <c r="D1244">
        <f t="shared" si="19"/>
        <v>1</v>
      </c>
    </row>
    <row r="1245" spans="1:4" x14ac:dyDescent="0.45">
      <c r="A1245" t="s">
        <v>38</v>
      </c>
      <c r="B1245">
        <v>400000</v>
      </c>
      <c r="C1245" t="s">
        <v>26</v>
      </c>
      <c r="D1245">
        <f t="shared" si="19"/>
        <v>1</v>
      </c>
    </row>
    <row r="1246" spans="1:4" x14ac:dyDescent="0.45">
      <c r="A1246" t="s">
        <v>38</v>
      </c>
      <c r="B1246">
        <v>450000</v>
      </c>
      <c r="C1246" t="s">
        <v>26</v>
      </c>
      <c r="D1246">
        <f t="shared" si="19"/>
        <v>1</v>
      </c>
    </row>
    <row r="1247" spans="1:4" x14ac:dyDescent="0.45">
      <c r="A1247" t="s">
        <v>38</v>
      </c>
      <c r="B1247">
        <v>720000</v>
      </c>
      <c r="C1247" t="s">
        <v>26</v>
      </c>
      <c r="D1247">
        <f t="shared" si="19"/>
        <v>1</v>
      </c>
    </row>
    <row r="1248" spans="1:4" x14ac:dyDescent="0.45">
      <c r="A1248" t="s">
        <v>38</v>
      </c>
      <c r="B1248">
        <v>410000</v>
      </c>
      <c r="C1248" t="s">
        <v>26</v>
      </c>
      <c r="D1248">
        <f t="shared" si="19"/>
        <v>1</v>
      </c>
    </row>
    <row r="1249" spans="1:4" x14ac:dyDescent="0.45">
      <c r="A1249" t="s">
        <v>38</v>
      </c>
      <c r="B1249">
        <v>380000</v>
      </c>
      <c r="C1249" t="s">
        <v>26</v>
      </c>
      <c r="D1249">
        <f t="shared" si="19"/>
        <v>1</v>
      </c>
    </row>
    <row r="1250" spans="1:4" x14ac:dyDescent="0.45">
      <c r="A1250" t="s">
        <v>38</v>
      </c>
      <c r="B1250">
        <v>440000</v>
      </c>
      <c r="C1250" t="s">
        <v>26</v>
      </c>
      <c r="D1250">
        <f t="shared" si="19"/>
        <v>1</v>
      </c>
    </row>
    <row r="1251" spans="1:4" x14ac:dyDescent="0.45">
      <c r="A1251" t="s">
        <v>38</v>
      </c>
      <c r="B1251">
        <v>450000</v>
      </c>
      <c r="C1251" t="s">
        <v>26</v>
      </c>
      <c r="D1251">
        <f t="shared" si="19"/>
        <v>1</v>
      </c>
    </row>
    <row r="1252" spans="1:4" x14ac:dyDescent="0.45">
      <c r="A1252" t="s">
        <v>63</v>
      </c>
      <c r="B1252">
        <v>300000</v>
      </c>
      <c r="C1252" t="s">
        <v>10</v>
      </c>
      <c r="D1252">
        <f t="shared" si="19"/>
        <v>0</v>
      </c>
    </row>
    <row r="1253" spans="1:4" x14ac:dyDescent="0.45">
      <c r="A1253" t="s">
        <v>63</v>
      </c>
      <c r="B1253">
        <v>200000</v>
      </c>
      <c r="C1253" t="s">
        <v>10</v>
      </c>
      <c r="D1253">
        <f t="shared" si="19"/>
        <v>0</v>
      </c>
    </row>
    <row r="1254" spans="1:4" x14ac:dyDescent="0.45">
      <c r="A1254" t="s">
        <v>63</v>
      </c>
      <c r="B1254">
        <v>350000</v>
      </c>
      <c r="C1254" t="s">
        <v>10</v>
      </c>
      <c r="D1254">
        <f t="shared" si="19"/>
        <v>0</v>
      </c>
    </row>
    <row r="1255" spans="1:4" x14ac:dyDescent="0.45">
      <c r="A1255" t="s">
        <v>63</v>
      </c>
      <c r="B1255">
        <v>310000</v>
      </c>
      <c r="C1255" t="s">
        <v>10</v>
      </c>
      <c r="D1255">
        <f t="shared" si="19"/>
        <v>0</v>
      </c>
    </row>
    <row r="1256" spans="1:4" x14ac:dyDescent="0.45">
      <c r="A1256" t="s">
        <v>63</v>
      </c>
      <c r="B1256">
        <v>400000</v>
      </c>
      <c r="C1256" t="s">
        <v>10</v>
      </c>
      <c r="D1256">
        <f t="shared" si="19"/>
        <v>0</v>
      </c>
    </row>
    <row r="1257" spans="1:4" x14ac:dyDescent="0.45">
      <c r="A1257" t="s">
        <v>63</v>
      </c>
      <c r="B1257">
        <v>450000</v>
      </c>
      <c r="C1257" t="s">
        <v>10</v>
      </c>
      <c r="D1257">
        <f t="shared" si="19"/>
        <v>0</v>
      </c>
    </row>
    <row r="1258" spans="1:4" x14ac:dyDescent="0.45">
      <c r="A1258" t="s">
        <v>63</v>
      </c>
      <c r="B1258">
        <v>450000</v>
      </c>
      <c r="C1258" t="s">
        <v>10</v>
      </c>
      <c r="D1258">
        <f t="shared" si="19"/>
        <v>0</v>
      </c>
    </row>
    <row r="1259" spans="1:4" x14ac:dyDescent="0.45">
      <c r="A1259" t="s">
        <v>63</v>
      </c>
      <c r="B1259">
        <v>450000</v>
      </c>
      <c r="C1259" t="s">
        <v>10</v>
      </c>
      <c r="D1259">
        <f t="shared" si="19"/>
        <v>0</v>
      </c>
    </row>
    <row r="1260" spans="1:4" x14ac:dyDescent="0.45">
      <c r="A1260" t="s">
        <v>63</v>
      </c>
      <c r="B1260">
        <v>400000</v>
      </c>
      <c r="C1260" t="s">
        <v>10</v>
      </c>
      <c r="D1260">
        <f t="shared" si="19"/>
        <v>0</v>
      </c>
    </row>
    <row r="1261" spans="1:4" x14ac:dyDescent="0.45">
      <c r="A1261" t="s">
        <v>63</v>
      </c>
      <c r="B1261">
        <v>502000</v>
      </c>
      <c r="C1261" t="s">
        <v>10</v>
      </c>
      <c r="D1261">
        <f t="shared" si="19"/>
        <v>0</v>
      </c>
    </row>
    <row r="1262" spans="1:4" x14ac:dyDescent="0.45">
      <c r="A1262" t="s">
        <v>63</v>
      </c>
      <c r="B1262">
        <v>400000</v>
      </c>
      <c r="C1262" t="s">
        <v>10</v>
      </c>
      <c r="D1262">
        <f t="shared" si="19"/>
        <v>0</v>
      </c>
    </row>
    <row r="1263" spans="1:4" x14ac:dyDescent="0.45">
      <c r="A1263" t="s">
        <v>63</v>
      </c>
      <c r="B1263">
        <v>400000</v>
      </c>
      <c r="C1263" t="s">
        <v>10</v>
      </c>
      <c r="D1263">
        <f t="shared" si="19"/>
        <v>0</v>
      </c>
    </row>
    <row r="1264" spans="1:4" x14ac:dyDescent="0.45">
      <c r="A1264" t="s">
        <v>63</v>
      </c>
      <c r="B1264">
        <v>400000</v>
      </c>
      <c r="C1264" t="s">
        <v>10</v>
      </c>
      <c r="D1264">
        <f t="shared" si="19"/>
        <v>0</v>
      </c>
    </row>
    <row r="1265" spans="1:4" x14ac:dyDescent="0.45">
      <c r="A1265" t="s">
        <v>63</v>
      </c>
      <c r="B1265">
        <v>450000</v>
      </c>
      <c r="C1265" t="s">
        <v>10</v>
      </c>
      <c r="D1265">
        <f t="shared" si="19"/>
        <v>0</v>
      </c>
    </row>
    <row r="1266" spans="1:4" x14ac:dyDescent="0.45">
      <c r="A1266" t="s">
        <v>63</v>
      </c>
      <c r="B1266">
        <v>320000</v>
      </c>
      <c r="C1266" t="s">
        <v>10</v>
      </c>
      <c r="D1266">
        <f t="shared" si="19"/>
        <v>0</v>
      </c>
    </row>
    <row r="1267" spans="1:4" x14ac:dyDescent="0.45">
      <c r="A1267" t="s">
        <v>63</v>
      </c>
      <c r="B1267">
        <v>540000</v>
      </c>
      <c r="C1267" t="s">
        <v>10</v>
      </c>
      <c r="D1267">
        <f t="shared" si="19"/>
        <v>0</v>
      </c>
    </row>
    <row r="1268" spans="1:4" x14ac:dyDescent="0.45">
      <c r="A1268" t="s">
        <v>63</v>
      </c>
      <c r="B1268">
        <v>503000</v>
      </c>
      <c r="C1268" t="s">
        <v>10</v>
      </c>
      <c r="D1268">
        <f t="shared" si="19"/>
        <v>0</v>
      </c>
    </row>
    <row r="1269" spans="1:4" x14ac:dyDescent="0.45">
      <c r="A1269" t="s">
        <v>63</v>
      </c>
      <c r="B1269">
        <v>705000</v>
      </c>
      <c r="C1269" t="s">
        <v>10</v>
      </c>
      <c r="D1269">
        <f t="shared" si="19"/>
        <v>0</v>
      </c>
    </row>
    <row r="1270" spans="1:4" x14ac:dyDescent="0.45">
      <c r="A1270" t="s">
        <v>63</v>
      </c>
      <c r="B1270">
        <v>390000</v>
      </c>
      <c r="C1270" t="s">
        <v>10</v>
      </c>
      <c r="D1270">
        <f t="shared" si="19"/>
        <v>0</v>
      </c>
    </row>
    <row r="1271" spans="1:4" x14ac:dyDescent="0.45">
      <c r="A1271" t="s">
        <v>63</v>
      </c>
      <c r="B1271">
        <v>638000</v>
      </c>
      <c r="C1271" t="s">
        <v>10</v>
      </c>
      <c r="D1271">
        <f t="shared" si="19"/>
        <v>0</v>
      </c>
    </row>
    <row r="1272" spans="1:4" x14ac:dyDescent="0.45">
      <c r="A1272" t="s">
        <v>63</v>
      </c>
      <c r="B1272">
        <v>420000</v>
      </c>
      <c r="C1272" t="s">
        <v>10</v>
      </c>
      <c r="D1272">
        <f t="shared" si="19"/>
        <v>0</v>
      </c>
    </row>
    <row r="1273" spans="1:4" x14ac:dyDescent="0.45">
      <c r="A1273" t="s">
        <v>63</v>
      </c>
      <c r="B1273">
        <v>510000</v>
      </c>
      <c r="C1273" t="s">
        <v>10</v>
      </c>
      <c r="D1273">
        <f t="shared" si="19"/>
        <v>0</v>
      </c>
    </row>
    <row r="1274" spans="1:4" x14ac:dyDescent="0.45">
      <c r="A1274" t="s">
        <v>63</v>
      </c>
      <c r="B1274">
        <v>402132</v>
      </c>
      <c r="C1274" t="s">
        <v>10</v>
      </c>
      <c r="D1274">
        <f t="shared" si="19"/>
        <v>0</v>
      </c>
    </row>
    <row r="1275" spans="1:4" x14ac:dyDescent="0.45">
      <c r="A1275" t="s">
        <v>63</v>
      </c>
      <c r="B1275">
        <v>480000</v>
      </c>
      <c r="C1275" t="s">
        <v>10</v>
      </c>
      <c r="D1275">
        <f t="shared" si="19"/>
        <v>0</v>
      </c>
    </row>
    <row r="1276" spans="1:4" x14ac:dyDescent="0.45">
      <c r="A1276" t="s">
        <v>63</v>
      </c>
      <c r="B1276">
        <v>350000</v>
      </c>
      <c r="C1276" t="s">
        <v>10</v>
      </c>
      <c r="D1276">
        <f t="shared" si="19"/>
        <v>0</v>
      </c>
    </row>
    <row r="1277" spans="1:4" x14ac:dyDescent="0.45">
      <c r="A1277" t="s">
        <v>63</v>
      </c>
      <c r="B1277">
        <v>330000</v>
      </c>
      <c r="C1277" t="s">
        <v>10</v>
      </c>
      <c r="D1277">
        <f t="shared" si="19"/>
        <v>0</v>
      </c>
    </row>
    <row r="1278" spans="1:4" x14ac:dyDescent="0.45">
      <c r="A1278" t="s">
        <v>63</v>
      </c>
      <c r="B1278">
        <v>450000</v>
      </c>
      <c r="C1278" t="s">
        <v>10</v>
      </c>
      <c r="D1278">
        <f t="shared" si="19"/>
        <v>0</v>
      </c>
    </row>
    <row r="1279" spans="1:4" x14ac:dyDescent="0.45">
      <c r="A1279" t="s">
        <v>63</v>
      </c>
      <c r="B1279">
        <v>385000</v>
      </c>
      <c r="C1279" t="s">
        <v>10</v>
      </c>
      <c r="D1279">
        <f t="shared" si="19"/>
        <v>0</v>
      </c>
    </row>
    <row r="1280" spans="1:4" x14ac:dyDescent="0.45">
      <c r="A1280" t="s">
        <v>63</v>
      </c>
      <c r="B1280">
        <v>340000</v>
      </c>
      <c r="C1280" t="s">
        <v>10</v>
      </c>
      <c r="D1280">
        <f t="shared" si="19"/>
        <v>0</v>
      </c>
    </row>
    <row r="1281" spans="1:4" x14ac:dyDescent="0.45">
      <c r="A1281" t="s">
        <v>63</v>
      </c>
      <c r="B1281">
        <v>300000</v>
      </c>
      <c r="C1281" t="s">
        <v>10</v>
      </c>
      <c r="D1281">
        <f t="shared" si="19"/>
        <v>0</v>
      </c>
    </row>
    <row r="1282" spans="1:4" x14ac:dyDescent="0.45">
      <c r="A1282" t="s">
        <v>63</v>
      </c>
      <c r="B1282">
        <v>852000</v>
      </c>
      <c r="C1282" t="s">
        <v>10</v>
      </c>
      <c r="D1282">
        <f t="shared" si="19"/>
        <v>0</v>
      </c>
    </row>
    <row r="1283" spans="1:4" x14ac:dyDescent="0.45">
      <c r="A1283" t="s">
        <v>63</v>
      </c>
      <c r="B1283">
        <v>350000</v>
      </c>
      <c r="C1283" t="s">
        <v>10</v>
      </c>
      <c r="D1283">
        <f t="shared" ref="D1283:D1346" si="20">IF(C1283="Bachelor",0,1)</f>
        <v>0</v>
      </c>
    </row>
    <row r="1284" spans="1:4" x14ac:dyDescent="0.45">
      <c r="A1284" t="s">
        <v>63</v>
      </c>
      <c r="B1284">
        <v>420000</v>
      </c>
      <c r="C1284" t="s">
        <v>10</v>
      </c>
      <c r="D1284">
        <f t="shared" si="20"/>
        <v>0</v>
      </c>
    </row>
    <row r="1285" spans="1:4" x14ac:dyDescent="0.45">
      <c r="A1285" t="s">
        <v>63</v>
      </c>
      <c r="B1285">
        <v>375000</v>
      </c>
      <c r="C1285" t="s">
        <v>10</v>
      </c>
      <c r="D1285">
        <f t="shared" si="20"/>
        <v>0</v>
      </c>
    </row>
    <row r="1286" spans="1:4" x14ac:dyDescent="0.45">
      <c r="A1286" t="s">
        <v>63</v>
      </c>
      <c r="B1286">
        <v>385000</v>
      </c>
      <c r="C1286" t="s">
        <v>10</v>
      </c>
      <c r="D1286">
        <f t="shared" si="20"/>
        <v>0</v>
      </c>
    </row>
    <row r="1287" spans="1:4" x14ac:dyDescent="0.45">
      <c r="A1287" t="s">
        <v>63</v>
      </c>
      <c r="B1287">
        <v>450000</v>
      </c>
      <c r="C1287" t="s">
        <v>10</v>
      </c>
      <c r="D1287">
        <f t="shared" si="20"/>
        <v>0</v>
      </c>
    </row>
    <row r="1288" spans="1:4" x14ac:dyDescent="0.45">
      <c r="A1288" t="s">
        <v>63</v>
      </c>
      <c r="B1288">
        <v>380000</v>
      </c>
      <c r="C1288" t="s">
        <v>10</v>
      </c>
      <c r="D1288">
        <f t="shared" si="20"/>
        <v>0</v>
      </c>
    </row>
    <row r="1289" spans="1:4" x14ac:dyDescent="0.45">
      <c r="A1289" t="s">
        <v>63</v>
      </c>
      <c r="B1289">
        <v>350000</v>
      </c>
      <c r="C1289" t="s">
        <v>10</v>
      </c>
      <c r="D1289">
        <f t="shared" si="20"/>
        <v>0</v>
      </c>
    </row>
    <row r="1290" spans="1:4" x14ac:dyDescent="0.45">
      <c r="A1290" t="s">
        <v>63</v>
      </c>
      <c r="B1290">
        <v>400000</v>
      </c>
      <c r="C1290" t="s">
        <v>10</v>
      </c>
      <c r="D1290">
        <f t="shared" si="20"/>
        <v>0</v>
      </c>
    </row>
    <row r="1291" spans="1:4" x14ac:dyDescent="0.45">
      <c r="A1291" t="s">
        <v>63</v>
      </c>
      <c r="B1291">
        <v>360000</v>
      </c>
      <c r="C1291" t="s">
        <v>10</v>
      </c>
      <c r="D1291">
        <f t="shared" si="20"/>
        <v>0</v>
      </c>
    </row>
    <row r="1292" spans="1:4" x14ac:dyDescent="0.45">
      <c r="A1292" t="s">
        <v>63</v>
      </c>
      <c r="B1292">
        <v>276000</v>
      </c>
      <c r="C1292" t="s">
        <v>10</v>
      </c>
      <c r="D1292">
        <f t="shared" si="20"/>
        <v>0</v>
      </c>
    </row>
    <row r="1293" spans="1:4" x14ac:dyDescent="0.45">
      <c r="A1293" t="s">
        <v>63</v>
      </c>
      <c r="B1293">
        <v>240000</v>
      </c>
      <c r="C1293" t="s">
        <v>10</v>
      </c>
      <c r="D1293">
        <f t="shared" si="20"/>
        <v>0</v>
      </c>
    </row>
    <row r="1294" spans="1:4" x14ac:dyDescent="0.45">
      <c r="A1294" t="s">
        <v>63</v>
      </c>
      <c r="B1294">
        <v>444000</v>
      </c>
      <c r="C1294" t="s">
        <v>10</v>
      </c>
      <c r="D1294">
        <f t="shared" si="20"/>
        <v>0</v>
      </c>
    </row>
    <row r="1295" spans="1:4" x14ac:dyDescent="0.45">
      <c r="A1295" t="s">
        <v>63</v>
      </c>
      <c r="B1295">
        <v>450000</v>
      </c>
      <c r="C1295" t="s">
        <v>10</v>
      </c>
      <c r="D1295">
        <f t="shared" si="20"/>
        <v>0</v>
      </c>
    </row>
    <row r="1296" spans="1:4" x14ac:dyDescent="0.45">
      <c r="A1296" t="s">
        <v>63</v>
      </c>
      <c r="B1296">
        <v>140000</v>
      </c>
      <c r="C1296" t="s">
        <v>10</v>
      </c>
      <c r="D1296">
        <f t="shared" si="20"/>
        <v>0</v>
      </c>
    </row>
    <row r="1297" spans="1:4" x14ac:dyDescent="0.45">
      <c r="A1297" t="s">
        <v>63</v>
      </c>
      <c r="B1297">
        <v>434000</v>
      </c>
      <c r="C1297" t="s">
        <v>10</v>
      </c>
      <c r="D1297">
        <f t="shared" si="20"/>
        <v>0</v>
      </c>
    </row>
    <row r="1298" spans="1:4" x14ac:dyDescent="0.45">
      <c r="A1298" t="s">
        <v>63</v>
      </c>
      <c r="B1298">
        <v>380000</v>
      </c>
      <c r="C1298" t="s">
        <v>10</v>
      </c>
      <c r="D1298">
        <f t="shared" si="20"/>
        <v>0</v>
      </c>
    </row>
    <row r="1299" spans="1:4" x14ac:dyDescent="0.45">
      <c r="A1299" t="s">
        <v>63</v>
      </c>
      <c r="B1299">
        <v>450000</v>
      </c>
      <c r="C1299" t="s">
        <v>10</v>
      </c>
      <c r="D1299">
        <f t="shared" si="20"/>
        <v>0</v>
      </c>
    </row>
    <row r="1300" spans="1:4" x14ac:dyDescent="0.45">
      <c r="A1300" t="s">
        <v>63</v>
      </c>
      <c r="B1300">
        <v>350000</v>
      </c>
      <c r="C1300" t="s">
        <v>10</v>
      </c>
      <c r="D1300">
        <f t="shared" si="20"/>
        <v>0</v>
      </c>
    </row>
    <row r="1301" spans="1:4" x14ac:dyDescent="0.45">
      <c r="A1301" t="s">
        <v>63</v>
      </c>
      <c r="B1301">
        <v>360000</v>
      </c>
      <c r="C1301" t="s">
        <v>10</v>
      </c>
      <c r="D1301">
        <f t="shared" si="20"/>
        <v>0</v>
      </c>
    </row>
    <row r="1302" spans="1:4" x14ac:dyDescent="0.45">
      <c r="A1302" t="s">
        <v>63</v>
      </c>
      <c r="B1302">
        <v>490000</v>
      </c>
      <c r="C1302" t="s">
        <v>10</v>
      </c>
      <c r="D1302">
        <f t="shared" si="20"/>
        <v>0</v>
      </c>
    </row>
    <row r="1303" spans="1:4" x14ac:dyDescent="0.45">
      <c r="A1303" t="s">
        <v>63</v>
      </c>
      <c r="B1303">
        <v>650000</v>
      </c>
      <c r="C1303" t="s">
        <v>10</v>
      </c>
      <c r="D1303">
        <f t="shared" si="20"/>
        <v>0</v>
      </c>
    </row>
    <row r="1304" spans="1:4" x14ac:dyDescent="0.45">
      <c r="A1304" t="s">
        <v>63</v>
      </c>
      <c r="B1304">
        <v>450000</v>
      </c>
      <c r="C1304" t="s">
        <v>10</v>
      </c>
      <c r="D1304">
        <f t="shared" si="20"/>
        <v>0</v>
      </c>
    </row>
    <row r="1305" spans="1:4" x14ac:dyDescent="0.45">
      <c r="A1305" t="s">
        <v>63</v>
      </c>
      <c r="B1305">
        <v>440000</v>
      </c>
      <c r="C1305" t="s">
        <v>10</v>
      </c>
      <c r="D1305">
        <f t="shared" si="20"/>
        <v>0</v>
      </c>
    </row>
    <row r="1306" spans="1:4" x14ac:dyDescent="0.45">
      <c r="A1306" t="s">
        <v>63</v>
      </c>
      <c r="B1306">
        <v>410000</v>
      </c>
      <c r="C1306" t="s">
        <v>10</v>
      </c>
      <c r="D1306">
        <f t="shared" si="20"/>
        <v>0</v>
      </c>
    </row>
    <row r="1307" spans="1:4" x14ac:dyDescent="0.45">
      <c r="A1307" t="s">
        <v>63</v>
      </c>
      <c r="B1307">
        <v>352000</v>
      </c>
      <c r="C1307" t="s">
        <v>10</v>
      </c>
      <c r="D1307">
        <f t="shared" si="20"/>
        <v>0</v>
      </c>
    </row>
    <row r="1308" spans="1:4" x14ac:dyDescent="0.45">
      <c r="A1308" t="s">
        <v>63</v>
      </c>
      <c r="B1308">
        <v>412000</v>
      </c>
      <c r="C1308" t="s">
        <v>10</v>
      </c>
      <c r="D1308">
        <f t="shared" si="20"/>
        <v>0</v>
      </c>
    </row>
    <row r="1309" spans="1:4" x14ac:dyDescent="0.45">
      <c r="A1309" t="s">
        <v>63</v>
      </c>
      <c r="B1309">
        <v>430000</v>
      </c>
      <c r="C1309" t="s">
        <v>10</v>
      </c>
      <c r="D1309">
        <f t="shared" si="20"/>
        <v>0</v>
      </c>
    </row>
    <row r="1310" spans="1:4" x14ac:dyDescent="0.45">
      <c r="A1310" t="s">
        <v>63</v>
      </c>
      <c r="B1310">
        <v>565000</v>
      </c>
      <c r="C1310" t="s">
        <v>10</v>
      </c>
      <c r="D1310">
        <f t="shared" si="20"/>
        <v>0</v>
      </c>
    </row>
    <row r="1311" spans="1:4" x14ac:dyDescent="0.45">
      <c r="A1311" t="s">
        <v>63</v>
      </c>
      <c r="B1311">
        <v>510000</v>
      </c>
      <c r="C1311" t="s">
        <v>10</v>
      </c>
      <c r="D1311">
        <f t="shared" si="20"/>
        <v>0</v>
      </c>
    </row>
    <row r="1312" spans="1:4" x14ac:dyDescent="0.45">
      <c r="A1312" t="s">
        <v>63</v>
      </c>
      <c r="B1312">
        <v>390000</v>
      </c>
      <c r="C1312" t="s">
        <v>10</v>
      </c>
      <c r="D1312">
        <f t="shared" si="20"/>
        <v>0</v>
      </c>
    </row>
    <row r="1313" spans="1:4" x14ac:dyDescent="0.45">
      <c r="A1313" t="s">
        <v>63</v>
      </c>
      <c r="B1313">
        <v>487000</v>
      </c>
      <c r="C1313" t="s">
        <v>10</v>
      </c>
      <c r="D1313">
        <f t="shared" si="20"/>
        <v>0</v>
      </c>
    </row>
    <row r="1314" spans="1:4" x14ac:dyDescent="0.45">
      <c r="A1314" t="s">
        <v>63</v>
      </c>
      <c r="B1314">
        <v>500000</v>
      </c>
      <c r="C1314" t="s">
        <v>10</v>
      </c>
      <c r="D1314">
        <f t="shared" si="20"/>
        <v>0</v>
      </c>
    </row>
    <row r="1315" spans="1:4" x14ac:dyDescent="0.45">
      <c r="A1315" t="s">
        <v>63</v>
      </c>
      <c r="B1315">
        <v>450000</v>
      </c>
      <c r="C1315" t="s">
        <v>10</v>
      </c>
      <c r="D1315">
        <f t="shared" si="20"/>
        <v>0</v>
      </c>
    </row>
    <row r="1316" spans="1:4" x14ac:dyDescent="0.45">
      <c r="A1316" t="s">
        <v>63</v>
      </c>
      <c r="B1316">
        <v>400000</v>
      </c>
      <c r="C1316" t="s">
        <v>10</v>
      </c>
      <c r="D1316">
        <f t="shared" si="20"/>
        <v>0</v>
      </c>
    </row>
    <row r="1317" spans="1:4" x14ac:dyDescent="0.45">
      <c r="A1317" t="s">
        <v>63</v>
      </c>
      <c r="B1317">
        <v>400000</v>
      </c>
      <c r="C1317" t="s">
        <v>10</v>
      </c>
      <c r="D1317">
        <f t="shared" si="20"/>
        <v>0</v>
      </c>
    </row>
    <row r="1318" spans="1:4" x14ac:dyDescent="0.45">
      <c r="A1318" t="s">
        <v>63</v>
      </c>
      <c r="B1318">
        <v>450000</v>
      </c>
      <c r="C1318" t="s">
        <v>10</v>
      </c>
      <c r="D1318">
        <f t="shared" si="20"/>
        <v>0</v>
      </c>
    </row>
    <row r="1319" spans="1:4" x14ac:dyDescent="0.45">
      <c r="A1319" t="s">
        <v>63</v>
      </c>
      <c r="B1319">
        <v>500400</v>
      </c>
      <c r="C1319" t="s">
        <v>10</v>
      </c>
      <c r="D1319">
        <f t="shared" si="20"/>
        <v>0</v>
      </c>
    </row>
    <row r="1320" spans="1:4" x14ac:dyDescent="0.45">
      <c r="A1320" t="s">
        <v>63</v>
      </c>
      <c r="B1320">
        <v>550000</v>
      </c>
      <c r="C1320" t="s">
        <v>10</v>
      </c>
      <c r="D1320">
        <f t="shared" si="20"/>
        <v>0</v>
      </c>
    </row>
    <row r="1321" spans="1:4" x14ac:dyDescent="0.45">
      <c r="A1321" t="s">
        <v>63</v>
      </c>
      <c r="B1321">
        <v>552000</v>
      </c>
      <c r="C1321" t="s">
        <v>10</v>
      </c>
      <c r="D1321">
        <f t="shared" si="20"/>
        <v>0</v>
      </c>
    </row>
    <row r="1322" spans="1:4" x14ac:dyDescent="0.45">
      <c r="A1322" t="s">
        <v>63</v>
      </c>
      <c r="B1322">
        <v>500000</v>
      </c>
      <c r="C1322" t="s">
        <v>10</v>
      </c>
      <c r="D1322">
        <f t="shared" si="20"/>
        <v>0</v>
      </c>
    </row>
    <row r="1323" spans="1:4" x14ac:dyDescent="0.45">
      <c r="A1323" t="s">
        <v>63</v>
      </c>
      <c r="B1323">
        <v>440000</v>
      </c>
      <c r="C1323" t="s">
        <v>10</v>
      </c>
      <c r="D1323">
        <f t="shared" si="20"/>
        <v>0</v>
      </c>
    </row>
    <row r="1324" spans="1:4" x14ac:dyDescent="0.45">
      <c r="A1324" t="s">
        <v>63</v>
      </c>
      <c r="B1324">
        <v>650000</v>
      </c>
      <c r="C1324" t="s">
        <v>10</v>
      </c>
      <c r="D1324">
        <f t="shared" si="20"/>
        <v>0</v>
      </c>
    </row>
    <row r="1325" spans="1:4" x14ac:dyDescent="0.45">
      <c r="A1325" t="s">
        <v>63</v>
      </c>
      <c r="B1325">
        <v>400000</v>
      </c>
      <c r="C1325" t="s">
        <v>10</v>
      </c>
      <c r="D1325">
        <f t="shared" si="20"/>
        <v>0</v>
      </c>
    </row>
    <row r="1326" spans="1:4" x14ac:dyDescent="0.45">
      <c r="A1326" t="s">
        <v>63</v>
      </c>
      <c r="B1326">
        <v>418000</v>
      </c>
      <c r="C1326" t="s">
        <v>10</v>
      </c>
      <c r="D1326">
        <f t="shared" si="20"/>
        <v>0</v>
      </c>
    </row>
    <row r="1327" spans="1:4" x14ac:dyDescent="0.45">
      <c r="A1327" t="s">
        <v>63</v>
      </c>
      <c r="B1327">
        <v>350000</v>
      </c>
      <c r="C1327" t="s">
        <v>10</v>
      </c>
      <c r="D1327">
        <f t="shared" si="20"/>
        <v>0</v>
      </c>
    </row>
    <row r="1328" spans="1:4" x14ac:dyDescent="0.45">
      <c r="A1328" t="s">
        <v>63</v>
      </c>
      <c r="B1328">
        <v>430000</v>
      </c>
      <c r="C1328" t="s">
        <v>10</v>
      </c>
      <c r="D1328">
        <f t="shared" si="20"/>
        <v>0</v>
      </c>
    </row>
    <row r="1329" spans="1:4" x14ac:dyDescent="0.45">
      <c r="A1329" t="s">
        <v>63</v>
      </c>
      <c r="B1329">
        <v>450000</v>
      </c>
      <c r="C1329" t="s">
        <v>10</v>
      </c>
      <c r="D1329">
        <f t="shared" si="20"/>
        <v>0</v>
      </c>
    </row>
    <row r="1330" spans="1:4" x14ac:dyDescent="0.45">
      <c r="A1330" t="s">
        <v>63</v>
      </c>
      <c r="B1330">
        <v>475000</v>
      </c>
      <c r="C1330" t="s">
        <v>10</v>
      </c>
      <c r="D1330">
        <f t="shared" si="20"/>
        <v>0</v>
      </c>
    </row>
    <row r="1331" spans="1:4" x14ac:dyDescent="0.45">
      <c r="A1331" t="s">
        <v>63</v>
      </c>
      <c r="B1331">
        <v>440000</v>
      </c>
      <c r="C1331" t="s">
        <v>10</v>
      </c>
      <c r="D1331">
        <f t="shared" si="20"/>
        <v>0</v>
      </c>
    </row>
    <row r="1332" spans="1:4" x14ac:dyDescent="0.45">
      <c r="A1332" t="s">
        <v>63</v>
      </c>
      <c r="B1332">
        <v>460000</v>
      </c>
      <c r="C1332" t="s">
        <v>10</v>
      </c>
      <c r="D1332">
        <f t="shared" si="20"/>
        <v>0</v>
      </c>
    </row>
    <row r="1333" spans="1:4" x14ac:dyDescent="0.45">
      <c r="A1333" t="s">
        <v>63</v>
      </c>
      <c r="B1333">
        <v>410000</v>
      </c>
      <c r="C1333" t="s">
        <v>10</v>
      </c>
      <c r="D1333">
        <f t="shared" si="20"/>
        <v>0</v>
      </c>
    </row>
    <row r="1334" spans="1:4" x14ac:dyDescent="0.45">
      <c r="A1334" t="s">
        <v>63</v>
      </c>
      <c r="B1334">
        <v>350000</v>
      </c>
      <c r="C1334" t="s">
        <v>10</v>
      </c>
      <c r="D1334">
        <f t="shared" si="20"/>
        <v>0</v>
      </c>
    </row>
    <row r="1335" spans="1:4" x14ac:dyDescent="0.45">
      <c r="A1335" t="s">
        <v>63</v>
      </c>
      <c r="B1335">
        <v>430000</v>
      </c>
      <c r="C1335" t="s">
        <v>10</v>
      </c>
      <c r="D1335">
        <f t="shared" si="20"/>
        <v>0</v>
      </c>
    </row>
    <row r="1336" spans="1:4" x14ac:dyDescent="0.45">
      <c r="A1336" t="s">
        <v>63</v>
      </c>
      <c r="B1336">
        <v>450000</v>
      </c>
      <c r="C1336" t="s">
        <v>10</v>
      </c>
      <c r="D1336">
        <f t="shared" si="20"/>
        <v>0</v>
      </c>
    </row>
    <row r="1337" spans="1:4" x14ac:dyDescent="0.45">
      <c r="A1337" t="s">
        <v>63</v>
      </c>
      <c r="B1337">
        <v>400000</v>
      </c>
      <c r="C1337" t="s">
        <v>10</v>
      </c>
      <c r="D1337">
        <f t="shared" si="20"/>
        <v>0</v>
      </c>
    </row>
    <row r="1338" spans="1:4" x14ac:dyDescent="0.45">
      <c r="A1338" t="s">
        <v>63</v>
      </c>
      <c r="B1338">
        <v>500000</v>
      </c>
      <c r="C1338" t="s">
        <v>10</v>
      </c>
      <c r="D1338">
        <f t="shared" si="20"/>
        <v>0</v>
      </c>
    </row>
    <row r="1339" spans="1:4" x14ac:dyDescent="0.45">
      <c r="A1339" t="s">
        <v>63</v>
      </c>
      <c r="B1339">
        <v>280000</v>
      </c>
      <c r="C1339" t="s">
        <v>10</v>
      </c>
      <c r="D1339">
        <f t="shared" si="20"/>
        <v>0</v>
      </c>
    </row>
    <row r="1340" spans="1:4" x14ac:dyDescent="0.45">
      <c r="A1340" t="s">
        <v>63</v>
      </c>
      <c r="B1340">
        <v>420000</v>
      </c>
      <c r="C1340" t="s">
        <v>10</v>
      </c>
      <c r="D1340">
        <f t="shared" si="20"/>
        <v>0</v>
      </c>
    </row>
    <row r="1341" spans="1:4" x14ac:dyDescent="0.45">
      <c r="A1341" t="s">
        <v>63</v>
      </c>
      <c r="B1341">
        <v>400000</v>
      </c>
      <c r="C1341" t="s">
        <v>10</v>
      </c>
      <c r="D1341">
        <f t="shared" si="20"/>
        <v>0</v>
      </c>
    </row>
    <row r="1342" spans="1:4" x14ac:dyDescent="0.45">
      <c r="A1342" t="s">
        <v>63</v>
      </c>
      <c r="B1342">
        <v>480000</v>
      </c>
      <c r="C1342" t="s">
        <v>10</v>
      </c>
      <c r="D1342">
        <f t="shared" si="20"/>
        <v>0</v>
      </c>
    </row>
    <row r="1343" spans="1:4" x14ac:dyDescent="0.45">
      <c r="A1343" t="s">
        <v>63</v>
      </c>
      <c r="B1343">
        <v>400000</v>
      </c>
      <c r="C1343" t="s">
        <v>10</v>
      </c>
      <c r="D1343">
        <f t="shared" si="20"/>
        <v>0</v>
      </c>
    </row>
    <row r="1344" spans="1:4" x14ac:dyDescent="0.45">
      <c r="A1344" t="s">
        <v>63</v>
      </c>
      <c r="B1344">
        <v>320000</v>
      </c>
      <c r="C1344" t="s">
        <v>10</v>
      </c>
      <c r="D1344">
        <f t="shared" si="20"/>
        <v>0</v>
      </c>
    </row>
    <row r="1345" spans="1:4" x14ac:dyDescent="0.45">
      <c r="A1345" t="s">
        <v>63</v>
      </c>
      <c r="B1345">
        <v>380000</v>
      </c>
      <c r="C1345" t="s">
        <v>10</v>
      </c>
      <c r="D1345">
        <f t="shared" si="20"/>
        <v>0</v>
      </c>
    </row>
    <row r="1346" spans="1:4" x14ac:dyDescent="0.45">
      <c r="A1346" t="s">
        <v>63</v>
      </c>
      <c r="B1346">
        <v>470000</v>
      </c>
      <c r="C1346" t="s">
        <v>10</v>
      </c>
      <c r="D1346">
        <f t="shared" si="20"/>
        <v>0</v>
      </c>
    </row>
    <row r="1347" spans="1:4" x14ac:dyDescent="0.45">
      <c r="A1347" t="s">
        <v>63</v>
      </c>
      <c r="B1347">
        <v>370000</v>
      </c>
      <c r="C1347" t="s">
        <v>10</v>
      </c>
      <c r="D1347">
        <f t="shared" ref="D1347:D1410" si="21">IF(C1347="Bachelor",0,1)</f>
        <v>0</v>
      </c>
    </row>
    <row r="1348" spans="1:4" x14ac:dyDescent="0.45">
      <c r="A1348" t="s">
        <v>63</v>
      </c>
      <c r="B1348">
        <v>450000</v>
      </c>
      <c r="C1348" t="s">
        <v>10</v>
      </c>
      <c r="D1348">
        <f t="shared" si="21"/>
        <v>0</v>
      </c>
    </row>
    <row r="1349" spans="1:4" x14ac:dyDescent="0.45">
      <c r="A1349" t="s">
        <v>63</v>
      </c>
      <c r="B1349">
        <v>450000</v>
      </c>
      <c r="C1349" t="s">
        <v>10</v>
      </c>
      <c r="D1349">
        <f t="shared" si="21"/>
        <v>0</v>
      </c>
    </row>
    <row r="1350" spans="1:4" x14ac:dyDescent="0.45">
      <c r="A1350" t="s">
        <v>63</v>
      </c>
      <c r="B1350">
        <v>450000</v>
      </c>
      <c r="C1350" t="s">
        <v>10</v>
      </c>
      <c r="D1350">
        <f t="shared" si="21"/>
        <v>0</v>
      </c>
    </row>
    <row r="1351" spans="1:4" x14ac:dyDescent="0.45">
      <c r="A1351" t="s">
        <v>63</v>
      </c>
      <c r="B1351">
        <v>650000</v>
      </c>
      <c r="C1351" t="s">
        <v>10</v>
      </c>
      <c r="D1351">
        <f t="shared" si="21"/>
        <v>0</v>
      </c>
    </row>
    <row r="1352" spans="1:4" x14ac:dyDescent="0.45">
      <c r="A1352" t="s">
        <v>63</v>
      </c>
      <c r="B1352">
        <v>500000</v>
      </c>
      <c r="C1352" t="s">
        <v>10</v>
      </c>
      <c r="D1352">
        <f t="shared" si="21"/>
        <v>0</v>
      </c>
    </row>
    <row r="1353" spans="1:4" x14ac:dyDescent="0.45">
      <c r="A1353" t="s">
        <v>63</v>
      </c>
      <c r="B1353">
        <v>350000</v>
      </c>
      <c r="C1353" t="s">
        <v>10</v>
      </c>
      <c r="D1353">
        <f t="shared" si="21"/>
        <v>0</v>
      </c>
    </row>
    <row r="1354" spans="1:4" x14ac:dyDescent="0.45">
      <c r="A1354" t="s">
        <v>63</v>
      </c>
      <c r="B1354">
        <v>300000</v>
      </c>
      <c r="C1354" t="s">
        <v>10</v>
      </c>
      <c r="D1354">
        <f t="shared" si="21"/>
        <v>0</v>
      </c>
    </row>
    <row r="1355" spans="1:4" x14ac:dyDescent="0.45">
      <c r="A1355" t="s">
        <v>63</v>
      </c>
      <c r="B1355">
        <v>490000</v>
      </c>
      <c r="C1355" t="s">
        <v>10</v>
      </c>
      <c r="D1355">
        <f t="shared" si="21"/>
        <v>0</v>
      </c>
    </row>
    <row r="1356" spans="1:4" x14ac:dyDescent="0.45">
      <c r="A1356" t="s">
        <v>63</v>
      </c>
      <c r="B1356">
        <v>350000</v>
      </c>
      <c r="C1356" t="s">
        <v>10</v>
      </c>
      <c r="D1356">
        <f t="shared" si="21"/>
        <v>0</v>
      </c>
    </row>
    <row r="1357" spans="1:4" x14ac:dyDescent="0.45">
      <c r="A1357" t="s">
        <v>63</v>
      </c>
      <c r="B1357">
        <v>370000</v>
      </c>
      <c r="C1357" t="s">
        <v>10</v>
      </c>
      <c r="D1357">
        <f t="shared" si="21"/>
        <v>0</v>
      </c>
    </row>
    <row r="1358" spans="1:4" x14ac:dyDescent="0.45">
      <c r="A1358" t="s">
        <v>63</v>
      </c>
      <c r="B1358">
        <v>525000</v>
      </c>
      <c r="C1358" t="s">
        <v>10</v>
      </c>
      <c r="D1358">
        <f t="shared" si="21"/>
        <v>0</v>
      </c>
    </row>
    <row r="1359" spans="1:4" x14ac:dyDescent="0.45">
      <c r="A1359" t="s">
        <v>63</v>
      </c>
      <c r="B1359">
        <v>400000</v>
      </c>
      <c r="C1359" t="s">
        <v>10</v>
      </c>
      <c r="D1359">
        <f t="shared" si="21"/>
        <v>0</v>
      </c>
    </row>
    <row r="1360" spans="1:4" x14ac:dyDescent="0.45">
      <c r="A1360" t="s">
        <v>63</v>
      </c>
      <c r="B1360">
        <v>460000</v>
      </c>
      <c r="C1360" t="s">
        <v>10</v>
      </c>
      <c r="D1360">
        <f t="shared" si="21"/>
        <v>0</v>
      </c>
    </row>
    <row r="1361" spans="1:4" x14ac:dyDescent="0.45">
      <c r="A1361" t="s">
        <v>63</v>
      </c>
      <c r="B1361">
        <v>266400</v>
      </c>
      <c r="C1361" t="s">
        <v>10</v>
      </c>
      <c r="D1361">
        <f t="shared" si="21"/>
        <v>0</v>
      </c>
    </row>
    <row r="1362" spans="1:4" x14ac:dyDescent="0.45">
      <c r="A1362" t="s">
        <v>63</v>
      </c>
      <c r="B1362">
        <v>490000</v>
      </c>
      <c r="C1362" t="s">
        <v>10</v>
      </c>
      <c r="D1362">
        <f t="shared" si="21"/>
        <v>0</v>
      </c>
    </row>
    <row r="1363" spans="1:4" x14ac:dyDescent="0.45">
      <c r="A1363" t="s">
        <v>63</v>
      </c>
      <c r="B1363">
        <v>450000</v>
      </c>
      <c r="C1363" t="s">
        <v>10</v>
      </c>
      <c r="D1363">
        <f t="shared" si="21"/>
        <v>0</v>
      </c>
    </row>
    <row r="1364" spans="1:4" x14ac:dyDescent="0.45">
      <c r="A1364" t="s">
        <v>63</v>
      </c>
      <c r="B1364">
        <v>500000</v>
      </c>
      <c r="C1364" t="s">
        <v>10</v>
      </c>
      <c r="D1364">
        <f t="shared" si="21"/>
        <v>0</v>
      </c>
    </row>
    <row r="1365" spans="1:4" x14ac:dyDescent="0.45">
      <c r="A1365" t="s">
        <v>63</v>
      </c>
      <c r="B1365">
        <v>500000</v>
      </c>
      <c r="C1365" t="s">
        <v>10</v>
      </c>
      <c r="D1365">
        <f t="shared" si="21"/>
        <v>0</v>
      </c>
    </row>
    <row r="1366" spans="1:4" x14ac:dyDescent="0.45">
      <c r="A1366" t="s">
        <v>63</v>
      </c>
      <c r="B1366">
        <v>480000</v>
      </c>
      <c r="C1366" t="s">
        <v>10</v>
      </c>
      <c r="D1366">
        <f t="shared" si="21"/>
        <v>0</v>
      </c>
    </row>
    <row r="1367" spans="1:4" x14ac:dyDescent="0.45">
      <c r="A1367" t="s">
        <v>63</v>
      </c>
      <c r="B1367">
        <v>300000</v>
      </c>
      <c r="C1367" t="s">
        <v>10</v>
      </c>
      <c r="D1367">
        <f t="shared" si="21"/>
        <v>0</v>
      </c>
    </row>
    <row r="1368" spans="1:4" x14ac:dyDescent="0.45">
      <c r="A1368" t="s">
        <v>63</v>
      </c>
      <c r="B1368">
        <v>220000</v>
      </c>
      <c r="C1368" t="s">
        <v>10</v>
      </c>
      <c r="D1368">
        <f t="shared" si="21"/>
        <v>0</v>
      </c>
    </row>
    <row r="1369" spans="1:4" x14ac:dyDescent="0.45">
      <c r="A1369" t="s">
        <v>63</v>
      </c>
      <c r="B1369">
        <v>435000</v>
      </c>
      <c r="C1369" t="s">
        <v>10</v>
      </c>
      <c r="D1369">
        <f t="shared" si="21"/>
        <v>0</v>
      </c>
    </row>
    <row r="1370" spans="1:4" x14ac:dyDescent="0.45">
      <c r="A1370" t="s">
        <v>63</v>
      </c>
      <c r="B1370">
        <v>425000</v>
      </c>
      <c r="C1370" t="s">
        <v>10</v>
      </c>
      <c r="D1370">
        <f t="shared" si="21"/>
        <v>0</v>
      </c>
    </row>
    <row r="1371" spans="1:4" x14ac:dyDescent="0.45">
      <c r="A1371" t="s">
        <v>63</v>
      </c>
      <c r="B1371">
        <v>420000</v>
      </c>
      <c r="C1371" t="s">
        <v>10</v>
      </c>
      <c r="D1371">
        <f t="shared" si="21"/>
        <v>0</v>
      </c>
    </row>
    <row r="1372" spans="1:4" x14ac:dyDescent="0.45">
      <c r="A1372" t="s">
        <v>63</v>
      </c>
      <c r="B1372">
        <v>430000</v>
      </c>
      <c r="C1372" t="s">
        <v>10</v>
      </c>
      <c r="D1372">
        <f t="shared" si="21"/>
        <v>0</v>
      </c>
    </row>
    <row r="1373" spans="1:4" x14ac:dyDescent="0.45">
      <c r="A1373" t="s">
        <v>63</v>
      </c>
      <c r="B1373">
        <v>200000</v>
      </c>
      <c r="C1373" t="s">
        <v>10</v>
      </c>
      <c r="D1373">
        <f t="shared" si="21"/>
        <v>0</v>
      </c>
    </row>
    <row r="1374" spans="1:4" x14ac:dyDescent="0.45">
      <c r="A1374" t="s">
        <v>63</v>
      </c>
      <c r="B1374">
        <v>240000</v>
      </c>
      <c r="C1374" t="s">
        <v>10</v>
      </c>
      <c r="D1374">
        <f t="shared" si="21"/>
        <v>0</v>
      </c>
    </row>
    <row r="1375" spans="1:4" x14ac:dyDescent="0.45">
      <c r="A1375" t="s">
        <v>63</v>
      </c>
      <c r="B1375">
        <v>410000</v>
      </c>
      <c r="C1375" t="s">
        <v>10</v>
      </c>
      <c r="D1375">
        <f t="shared" si="21"/>
        <v>0</v>
      </c>
    </row>
    <row r="1376" spans="1:4" x14ac:dyDescent="0.45">
      <c r="A1376" t="s">
        <v>63</v>
      </c>
      <c r="B1376">
        <v>240000</v>
      </c>
      <c r="C1376" t="s">
        <v>10</v>
      </c>
      <c r="D1376">
        <f t="shared" si="21"/>
        <v>0</v>
      </c>
    </row>
    <row r="1377" spans="1:4" x14ac:dyDescent="0.45">
      <c r="A1377" t="s">
        <v>63</v>
      </c>
      <c r="B1377">
        <v>360000</v>
      </c>
      <c r="C1377" t="s">
        <v>10</v>
      </c>
      <c r="D1377">
        <f t="shared" si="21"/>
        <v>0</v>
      </c>
    </row>
    <row r="1378" spans="1:4" x14ac:dyDescent="0.45">
      <c r="A1378" t="s">
        <v>63</v>
      </c>
      <c r="B1378">
        <v>450000</v>
      </c>
      <c r="C1378" t="s">
        <v>10</v>
      </c>
      <c r="D1378">
        <f t="shared" si="21"/>
        <v>0</v>
      </c>
    </row>
    <row r="1379" spans="1:4" x14ac:dyDescent="0.45">
      <c r="A1379" t="s">
        <v>63</v>
      </c>
      <c r="B1379">
        <v>450000</v>
      </c>
      <c r="C1379" t="s">
        <v>10</v>
      </c>
      <c r="D1379">
        <f t="shared" si="21"/>
        <v>0</v>
      </c>
    </row>
    <row r="1380" spans="1:4" x14ac:dyDescent="0.45">
      <c r="A1380" t="s">
        <v>63</v>
      </c>
      <c r="B1380">
        <v>450000</v>
      </c>
      <c r="C1380" t="s">
        <v>10</v>
      </c>
      <c r="D1380">
        <f t="shared" si="21"/>
        <v>0</v>
      </c>
    </row>
    <row r="1381" spans="1:4" x14ac:dyDescent="0.45">
      <c r="A1381" t="s">
        <v>63</v>
      </c>
      <c r="B1381">
        <v>450000</v>
      </c>
      <c r="C1381" t="s">
        <v>10</v>
      </c>
      <c r="D1381">
        <f t="shared" si="21"/>
        <v>0</v>
      </c>
    </row>
    <row r="1382" spans="1:4" x14ac:dyDescent="0.45">
      <c r="A1382" t="s">
        <v>63</v>
      </c>
      <c r="B1382">
        <v>420000</v>
      </c>
      <c r="C1382" t="s">
        <v>10</v>
      </c>
      <c r="D1382">
        <f t="shared" si="21"/>
        <v>0</v>
      </c>
    </row>
    <row r="1383" spans="1:4" x14ac:dyDescent="0.45">
      <c r="A1383" t="s">
        <v>63</v>
      </c>
      <c r="B1383">
        <v>400000</v>
      </c>
      <c r="C1383" t="s">
        <v>10</v>
      </c>
      <c r="D1383">
        <f t="shared" si="21"/>
        <v>0</v>
      </c>
    </row>
    <row r="1384" spans="1:4" x14ac:dyDescent="0.45">
      <c r="A1384" t="s">
        <v>63</v>
      </c>
      <c r="B1384">
        <v>408000</v>
      </c>
      <c r="C1384" t="s">
        <v>10</v>
      </c>
      <c r="D1384">
        <f t="shared" si="21"/>
        <v>0</v>
      </c>
    </row>
    <row r="1385" spans="1:4" x14ac:dyDescent="0.45">
      <c r="A1385" t="s">
        <v>63</v>
      </c>
      <c r="B1385">
        <v>513000</v>
      </c>
      <c r="C1385" t="s">
        <v>10</v>
      </c>
      <c r="D1385">
        <f t="shared" si="21"/>
        <v>0</v>
      </c>
    </row>
    <row r="1386" spans="1:4" x14ac:dyDescent="0.45">
      <c r="A1386" t="s">
        <v>63</v>
      </c>
      <c r="B1386">
        <v>110000</v>
      </c>
      <c r="C1386" t="s">
        <v>10</v>
      </c>
      <c r="D1386">
        <f t="shared" si="21"/>
        <v>0</v>
      </c>
    </row>
    <row r="1387" spans="1:4" x14ac:dyDescent="0.45">
      <c r="A1387" t="s">
        <v>63</v>
      </c>
      <c r="B1387">
        <v>430000</v>
      </c>
      <c r="C1387" t="s">
        <v>10</v>
      </c>
      <c r="D1387">
        <f t="shared" si="21"/>
        <v>0</v>
      </c>
    </row>
    <row r="1388" spans="1:4" x14ac:dyDescent="0.45">
      <c r="A1388" t="s">
        <v>63</v>
      </c>
      <c r="B1388">
        <v>370000</v>
      </c>
      <c r="C1388" t="s">
        <v>10</v>
      </c>
      <c r="D1388">
        <f t="shared" si="21"/>
        <v>0</v>
      </c>
    </row>
    <row r="1389" spans="1:4" x14ac:dyDescent="0.45">
      <c r="A1389" t="s">
        <v>63</v>
      </c>
      <c r="B1389">
        <v>350000</v>
      </c>
      <c r="C1389" t="s">
        <v>10</v>
      </c>
      <c r="D1389">
        <f t="shared" si="21"/>
        <v>0</v>
      </c>
    </row>
    <row r="1390" spans="1:4" x14ac:dyDescent="0.45">
      <c r="A1390" t="s">
        <v>63</v>
      </c>
      <c r="B1390">
        <v>435000</v>
      </c>
      <c r="C1390" t="s">
        <v>10</v>
      </c>
      <c r="D1390">
        <f t="shared" si="21"/>
        <v>0</v>
      </c>
    </row>
    <row r="1391" spans="1:4" x14ac:dyDescent="0.45">
      <c r="A1391" t="s">
        <v>63</v>
      </c>
      <c r="B1391">
        <v>120000</v>
      </c>
      <c r="C1391" t="s">
        <v>10</v>
      </c>
      <c r="D1391">
        <f t="shared" si="21"/>
        <v>0</v>
      </c>
    </row>
    <row r="1392" spans="1:4" x14ac:dyDescent="0.45">
      <c r="A1392" t="s">
        <v>63</v>
      </c>
      <c r="B1392">
        <v>365000</v>
      </c>
      <c r="C1392" t="s">
        <v>10</v>
      </c>
      <c r="D1392">
        <f t="shared" si="21"/>
        <v>0</v>
      </c>
    </row>
    <row r="1393" spans="1:4" x14ac:dyDescent="0.45">
      <c r="A1393" t="s">
        <v>63</v>
      </c>
      <c r="B1393">
        <v>300000</v>
      </c>
      <c r="C1393" t="s">
        <v>10</v>
      </c>
      <c r="D1393">
        <f t="shared" si="21"/>
        <v>0</v>
      </c>
    </row>
    <row r="1394" spans="1:4" x14ac:dyDescent="0.45">
      <c r="A1394" t="s">
        <v>63</v>
      </c>
      <c r="B1394">
        <v>400000</v>
      </c>
      <c r="C1394" t="s">
        <v>10</v>
      </c>
      <c r="D1394">
        <f t="shared" si="21"/>
        <v>0</v>
      </c>
    </row>
    <row r="1395" spans="1:4" x14ac:dyDescent="0.45">
      <c r="A1395" t="s">
        <v>63</v>
      </c>
      <c r="B1395">
        <v>600000</v>
      </c>
      <c r="C1395" t="s">
        <v>10</v>
      </c>
      <c r="D1395">
        <f t="shared" si="21"/>
        <v>0</v>
      </c>
    </row>
    <row r="1396" spans="1:4" x14ac:dyDescent="0.45">
      <c r="A1396" t="s">
        <v>63</v>
      </c>
      <c r="B1396">
        <v>400000</v>
      </c>
      <c r="C1396" t="s">
        <v>10</v>
      </c>
      <c r="D1396">
        <f t="shared" si="21"/>
        <v>0</v>
      </c>
    </row>
    <row r="1397" spans="1:4" x14ac:dyDescent="0.45">
      <c r="A1397" t="s">
        <v>63</v>
      </c>
      <c r="B1397">
        <v>443000</v>
      </c>
      <c r="C1397" t="s">
        <v>10</v>
      </c>
      <c r="D1397">
        <f t="shared" si="21"/>
        <v>0</v>
      </c>
    </row>
    <row r="1398" spans="1:4" x14ac:dyDescent="0.45">
      <c r="A1398" t="s">
        <v>63</v>
      </c>
      <c r="B1398">
        <v>500000</v>
      </c>
      <c r="C1398" t="s">
        <v>10</v>
      </c>
      <c r="D1398">
        <f t="shared" si="21"/>
        <v>0</v>
      </c>
    </row>
    <row r="1399" spans="1:4" x14ac:dyDescent="0.45">
      <c r="A1399" t="s">
        <v>63</v>
      </c>
      <c r="B1399">
        <v>520000</v>
      </c>
      <c r="C1399" t="s">
        <v>10</v>
      </c>
      <c r="D1399">
        <f t="shared" si="21"/>
        <v>0</v>
      </c>
    </row>
    <row r="1400" spans="1:4" x14ac:dyDescent="0.45">
      <c r="A1400" t="s">
        <v>63</v>
      </c>
      <c r="B1400">
        <v>480000</v>
      </c>
      <c r="C1400" t="s">
        <v>10</v>
      </c>
      <c r="D1400">
        <f t="shared" si="21"/>
        <v>0</v>
      </c>
    </row>
    <row r="1401" spans="1:4" x14ac:dyDescent="0.45">
      <c r="A1401" t="s">
        <v>63</v>
      </c>
      <c r="B1401">
        <v>525000</v>
      </c>
      <c r="C1401" t="s">
        <v>10</v>
      </c>
      <c r="D1401">
        <f t="shared" si="21"/>
        <v>0</v>
      </c>
    </row>
    <row r="1402" spans="1:4" x14ac:dyDescent="0.45">
      <c r="A1402" t="s">
        <v>63</v>
      </c>
      <c r="B1402">
        <v>150700</v>
      </c>
      <c r="C1402" t="s">
        <v>10</v>
      </c>
      <c r="D1402">
        <f t="shared" si="21"/>
        <v>0</v>
      </c>
    </row>
    <row r="1403" spans="1:4" x14ac:dyDescent="0.45">
      <c r="A1403" t="s">
        <v>63</v>
      </c>
      <c r="B1403">
        <v>505100</v>
      </c>
      <c r="C1403" t="s">
        <v>10</v>
      </c>
      <c r="D1403">
        <f t="shared" si="21"/>
        <v>0</v>
      </c>
    </row>
    <row r="1404" spans="1:4" x14ac:dyDescent="0.45">
      <c r="A1404" t="s">
        <v>63</v>
      </c>
      <c r="B1404">
        <v>440000</v>
      </c>
      <c r="C1404" t="s">
        <v>10</v>
      </c>
      <c r="D1404">
        <f t="shared" si="21"/>
        <v>0</v>
      </c>
    </row>
    <row r="1405" spans="1:4" x14ac:dyDescent="0.45">
      <c r="A1405" t="s">
        <v>63</v>
      </c>
      <c r="B1405">
        <v>260000</v>
      </c>
      <c r="C1405" t="s">
        <v>10</v>
      </c>
      <c r="D1405">
        <f t="shared" si="21"/>
        <v>0</v>
      </c>
    </row>
    <row r="1406" spans="1:4" x14ac:dyDescent="0.45">
      <c r="A1406" t="s">
        <v>63</v>
      </c>
      <c r="B1406">
        <v>520000</v>
      </c>
      <c r="C1406" t="s">
        <v>10</v>
      </c>
      <c r="D1406">
        <f t="shared" si="21"/>
        <v>0</v>
      </c>
    </row>
    <row r="1407" spans="1:4" x14ac:dyDescent="0.45">
      <c r="A1407" t="s">
        <v>63</v>
      </c>
      <c r="B1407">
        <v>200000</v>
      </c>
      <c r="C1407" t="s">
        <v>10</v>
      </c>
      <c r="D1407">
        <f t="shared" si="21"/>
        <v>0</v>
      </c>
    </row>
    <row r="1408" spans="1:4" x14ac:dyDescent="0.45">
      <c r="A1408" t="s">
        <v>63</v>
      </c>
      <c r="B1408">
        <v>100000</v>
      </c>
      <c r="C1408" t="s">
        <v>10</v>
      </c>
      <c r="D1408">
        <f t="shared" si="21"/>
        <v>0</v>
      </c>
    </row>
    <row r="1409" spans="1:4" x14ac:dyDescent="0.45">
      <c r="A1409" t="s">
        <v>63</v>
      </c>
      <c r="B1409">
        <v>200000</v>
      </c>
      <c r="C1409" t="s">
        <v>10</v>
      </c>
      <c r="D1409">
        <f t="shared" si="21"/>
        <v>0</v>
      </c>
    </row>
    <row r="1410" spans="1:4" x14ac:dyDescent="0.45">
      <c r="A1410" t="s">
        <v>63</v>
      </c>
      <c r="B1410">
        <v>300000</v>
      </c>
      <c r="C1410" t="s">
        <v>10</v>
      </c>
      <c r="D1410">
        <f t="shared" si="21"/>
        <v>0</v>
      </c>
    </row>
    <row r="1411" spans="1:4" x14ac:dyDescent="0.45">
      <c r="A1411" t="s">
        <v>63</v>
      </c>
      <c r="B1411">
        <v>300000</v>
      </c>
      <c r="C1411" t="s">
        <v>10</v>
      </c>
      <c r="D1411">
        <f t="shared" ref="D1411:D1474" si="22">IF(C1411="Bachelor",0,1)</f>
        <v>0</v>
      </c>
    </row>
    <row r="1412" spans="1:4" x14ac:dyDescent="0.45">
      <c r="A1412" t="s">
        <v>63</v>
      </c>
      <c r="B1412">
        <v>475000</v>
      </c>
      <c r="C1412" t="s">
        <v>10</v>
      </c>
      <c r="D1412">
        <f t="shared" si="22"/>
        <v>0</v>
      </c>
    </row>
    <row r="1413" spans="1:4" x14ac:dyDescent="0.45">
      <c r="A1413" t="s">
        <v>63</v>
      </c>
      <c r="B1413">
        <v>360000</v>
      </c>
      <c r="C1413" t="s">
        <v>10</v>
      </c>
      <c r="D1413">
        <f t="shared" si="22"/>
        <v>0</v>
      </c>
    </row>
    <row r="1414" spans="1:4" x14ac:dyDescent="0.45">
      <c r="A1414" t="s">
        <v>63</v>
      </c>
      <c r="B1414">
        <v>350000</v>
      </c>
      <c r="C1414" t="s">
        <v>10</v>
      </c>
      <c r="D1414">
        <f t="shared" si="22"/>
        <v>0</v>
      </c>
    </row>
    <row r="1415" spans="1:4" x14ac:dyDescent="0.45">
      <c r="A1415" t="s">
        <v>63</v>
      </c>
      <c r="B1415">
        <v>470000</v>
      </c>
      <c r="C1415" t="s">
        <v>10</v>
      </c>
      <c r="D1415">
        <f t="shared" si="22"/>
        <v>0</v>
      </c>
    </row>
    <row r="1416" spans="1:4" x14ac:dyDescent="0.45">
      <c r="A1416" t="s">
        <v>63</v>
      </c>
      <c r="B1416">
        <v>400000</v>
      </c>
      <c r="C1416" t="s">
        <v>10</v>
      </c>
      <c r="D1416">
        <f t="shared" si="22"/>
        <v>0</v>
      </c>
    </row>
    <row r="1417" spans="1:4" x14ac:dyDescent="0.45">
      <c r="A1417" t="s">
        <v>63</v>
      </c>
      <c r="B1417">
        <v>150000</v>
      </c>
      <c r="C1417" t="s">
        <v>10</v>
      </c>
      <c r="D1417">
        <f t="shared" si="22"/>
        <v>0</v>
      </c>
    </row>
    <row r="1418" spans="1:4" x14ac:dyDescent="0.45">
      <c r="A1418" t="s">
        <v>63</v>
      </c>
      <c r="B1418">
        <v>450000</v>
      </c>
      <c r="C1418" t="s">
        <v>10</v>
      </c>
      <c r="D1418">
        <f t="shared" si="22"/>
        <v>0</v>
      </c>
    </row>
    <row r="1419" spans="1:4" x14ac:dyDescent="0.45">
      <c r="A1419" t="s">
        <v>63</v>
      </c>
      <c r="B1419">
        <v>420000</v>
      </c>
      <c r="C1419" t="s">
        <v>10</v>
      </c>
      <c r="D1419">
        <f t="shared" si="22"/>
        <v>0</v>
      </c>
    </row>
    <row r="1420" spans="1:4" x14ac:dyDescent="0.45">
      <c r="A1420" t="s">
        <v>63</v>
      </c>
      <c r="B1420">
        <v>190000</v>
      </c>
      <c r="C1420" t="s">
        <v>10</v>
      </c>
      <c r="D1420">
        <f t="shared" si="22"/>
        <v>0</v>
      </c>
    </row>
    <row r="1421" spans="1:4" x14ac:dyDescent="0.45">
      <c r="A1421" t="s">
        <v>63</v>
      </c>
      <c r="B1421">
        <v>200000</v>
      </c>
      <c r="C1421" t="s">
        <v>10</v>
      </c>
      <c r="D1421">
        <f t="shared" si="22"/>
        <v>0</v>
      </c>
    </row>
    <row r="1422" spans="1:4" x14ac:dyDescent="0.45">
      <c r="A1422" t="s">
        <v>63</v>
      </c>
      <c r="B1422">
        <v>320000</v>
      </c>
      <c r="C1422" t="s">
        <v>10</v>
      </c>
      <c r="D1422">
        <f t="shared" si="22"/>
        <v>0</v>
      </c>
    </row>
    <row r="1423" spans="1:4" x14ac:dyDescent="0.45">
      <c r="A1423" t="s">
        <v>63</v>
      </c>
      <c r="B1423">
        <v>392000</v>
      </c>
      <c r="C1423" t="s">
        <v>10</v>
      </c>
      <c r="D1423">
        <f t="shared" si="22"/>
        <v>0</v>
      </c>
    </row>
    <row r="1424" spans="1:4" x14ac:dyDescent="0.45">
      <c r="A1424" t="s">
        <v>63</v>
      </c>
      <c r="B1424">
        <v>320000</v>
      </c>
      <c r="C1424" t="s">
        <v>10</v>
      </c>
      <c r="D1424">
        <f t="shared" si="22"/>
        <v>0</v>
      </c>
    </row>
    <row r="1425" spans="1:4" x14ac:dyDescent="0.45">
      <c r="A1425" t="s">
        <v>63</v>
      </c>
      <c r="B1425">
        <v>435000</v>
      </c>
      <c r="C1425" t="s">
        <v>10</v>
      </c>
      <c r="D1425">
        <f t="shared" si="22"/>
        <v>0</v>
      </c>
    </row>
    <row r="1426" spans="1:4" x14ac:dyDescent="0.45">
      <c r="A1426" t="s">
        <v>63</v>
      </c>
      <c r="B1426">
        <v>270000</v>
      </c>
      <c r="C1426" t="s">
        <v>10</v>
      </c>
      <c r="D1426">
        <f t="shared" si="22"/>
        <v>0</v>
      </c>
    </row>
    <row r="1427" spans="1:4" x14ac:dyDescent="0.45">
      <c r="A1427" t="s">
        <v>63</v>
      </c>
      <c r="B1427">
        <v>450000</v>
      </c>
      <c r="C1427" t="s">
        <v>10</v>
      </c>
      <c r="D1427">
        <f t="shared" si="22"/>
        <v>0</v>
      </c>
    </row>
    <row r="1428" spans="1:4" x14ac:dyDescent="0.45">
      <c r="A1428" t="s">
        <v>63</v>
      </c>
      <c r="B1428">
        <v>480000</v>
      </c>
      <c r="C1428" t="s">
        <v>10</v>
      </c>
      <c r="D1428">
        <f t="shared" si="22"/>
        <v>0</v>
      </c>
    </row>
    <row r="1429" spans="1:4" x14ac:dyDescent="0.45">
      <c r="A1429" t="s">
        <v>63</v>
      </c>
      <c r="B1429">
        <v>340000</v>
      </c>
      <c r="C1429" t="s">
        <v>10</v>
      </c>
      <c r="D1429">
        <f t="shared" si="22"/>
        <v>0</v>
      </c>
    </row>
    <row r="1430" spans="1:4" x14ac:dyDescent="0.45">
      <c r="A1430" t="s">
        <v>63</v>
      </c>
      <c r="B1430">
        <v>390000</v>
      </c>
      <c r="C1430" t="s">
        <v>10</v>
      </c>
      <c r="D1430">
        <f t="shared" si="22"/>
        <v>0</v>
      </c>
    </row>
    <row r="1431" spans="1:4" x14ac:dyDescent="0.45">
      <c r="A1431" t="s">
        <v>63</v>
      </c>
      <c r="B1431">
        <v>645000</v>
      </c>
      <c r="C1431" t="s">
        <v>10</v>
      </c>
      <c r="D1431">
        <f t="shared" si="22"/>
        <v>0</v>
      </c>
    </row>
    <row r="1432" spans="1:4" x14ac:dyDescent="0.45">
      <c r="A1432" t="s">
        <v>63</v>
      </c>
      <c r="B1432">
        <v>399000</v>
      </c>
      <c r="C1432" t="s">
        <v>10</v>
      </c>
      <c r="D1432">
        <f t="shared" si="22"/>
        <v>0</v>
      </c>
    </row>
    <row r="1433" spans="1:4" x14ac:dyDescent="0.45">
      <c r="A1433" t="s">
        <v>63</v>
      </c>
      <c r="B1433">
        <v>450000</v>
      </c>
      <c r="C1433" t="s">
        <v>10</v>
      </c>
      <c r="D1433">
        <f t="shared" si="22"/>
        <v>0</v>
      </c>
    </row>
    <row r="1434" spans="1:4" x14ac:dyDescent="0.45">
      <c r="A1434" t="s">
        <v>63</v>
      </c>
      <c r="B1434">
        <v>350000</v>
      </c>
      <c r="C1434" t="s">
        <v>10</v>
      </c>
      <c r="D1434">
        <f t="shared" si="22"/>
        <v>0</v>
      </c>
    </row>
    <row r="1435" spans="1:4" x14ac:dyDescent="0.45">
      <c r="A1435" t="s">
        <v>63</v>
      </c>
      <c r="B1435">
        <v>380000</v>
      </c>
      <c r="C1435" t="s">
        <v>10</v>
      </c>
      <c r="D1435">
        <f t="shared" si="22"/>
        <v>0</v>
      </c>
    </row>
    <row r="1436" spans="1:4" x14ac:dyDescent="0.45">
      <c r="A1436" t="s">
        <v>63</v>
      </c>
      <c r="B1436">
        <v>264000</v>
      </c>
      <c r="C1436" t="s">
        <v>10</v>
      </c>
      <c r="D1436">
        <f t="shared" si="22"/>
        <v>0</v>
      </c>
    </row>
    <row r="1437" spans="1:4" x14ac:dyDescent="0.45">
      <c r="A1437" t="s">
        <v>63</v>
      </c>
      <c r="B1437">
        <v>435000</v>
      </c>
      <c r="C1437" t="s">
        <v>10</v>
      </c>
      <c r="D1437">
        <f t="shared" si="22"/>
        <v>0</v>
      </c>
    </row>
    <row r="1438" spans="1:4" x14ac:dyDescent="0.45">
      <c r="A1438" t="s">
        <v>63</v>
      </c>
      <c r="B1438">
        <v>360000</v>
      </c>
      <c r="C1438" t="s">
        <v>10</v>
      </c>
      <c r="D1438">
        <f t="shared" si="22"/>
        <v>0</v>
      </c>
    </row>
    <row r="1439" spans="1:4" x14ac:dyDescent="0.45">
      <c r="A1439" t="s">
        <v>63</v>
      </c>
      <c r="B1439">
        <v>300000</v>
      </c>
      <c r="C1439" t="s">
        <v>10</v>
      </c>
      <c r="D1439">
        <f t="shared" si="22"/>
        <v>0</v>
      </c>
    </row>
    <row r="1440" spans="1:4" x14ac:dyDescent="0.45">
      <c r="A1440" t="s">
        <v>63</v>
      </c>
      <c r="B1440">
        <v>419000</v>
      </c>
      <c r="C1440" t="s">
        <v>10</v>
      </c>
      <c r="D1440">
        <f t="shared" si="22"/>
        <v>0</v>
      </c>
    </row>
    <row r="1441" spans="1:4" x14ac:dyDescent="0.45">
      <c r="A1441" t="s">
        <v>63</v>
      </c>
      <c r="B1441">
        <v>240000</v>
      </c>
      <c r="C1441" t="s">
        <v>10</v>
      </c>
      <c r="D1441">
        <f t="shared" si="22"/>
        <v>0</v>
      </c>
    </row>
    <row r="1442" spans="1:4" x14ac:dyDescent="0.45">
      <c r="A1442" t="s">
        <v>63</v>
      </c>
      <c r="B1442">
        <v>410000</v>
      </c>
      <c r="C1442" t="s">
        <v>10</v>
      </c>
      <c r="D1442">
        <f t="shared" si="22"/>
        <v>0</v>
      </c>
    </row>
    <row r="1443" spans="1:4" x14ac:dyDescent="0.45">
      <c r="A1443" t="s">
        <v>63</v>
      </c>
      <c r="B1443">
        <v>400000</v>
      </c>
      <c r="C1443" t="s">
        <v>10</v>
      </c>
      <c r="D1443">
        <f t="shared" si="22"/>
        <v>0</v>
      </c>
    </row>
    <row r="1444" spans="1:4" x14ac:dyDescent="0.45">
      <c r="A1444" t="s">
        <v>63</v>
      </c>
      <c r="B1444">
        <v>500000</v>
      </c>
      <c r="C1444" t="s">
        <v>10</v>
      </c>
      <c r="D1444">
        <f t="shared" si="22"/>
        <v>0</v>
      </c>
    </row>
    <row r="1445" spans="1:4" x14ac:dyDescent="0.45">
      <c r="A1445" t="s">
        <v>63</v>
      </c>
      <c r="B1445">
        <v>520000</v>
      </c>
      <c r="C1445" t="s">
        <v>10</v>
      </c>
      <c r="D1445">
        <f t="shared" si="22"/>
        <v>0</v>
      </c>
    </row>
    <row r="1446" spans="1:4" x14ac:dyDescent="0.45">
      <c r="A1446" t="s">
        <v>63</v>
      </c>
      <c r="B1446">
        <v>360000</v>
      </c>
      <c r="C1446" t="s">
        <v>10</v>
      </c>
      <c r="D1446">
        <f t="shared" si="22"/>
        <v>0</v>
      </c>
    </row>
    <row r="1447" spans="1:4" x14ac:dyDescent="0.45">
      <c r="A1447" t="s">
        <v>63</v>
      </c>
      <c r="B1447">
        <v>360000</v>
      </c>
      <c r="C1447" t="s">
        <v>10</v>
      </c>
      <c r="D1447">
        <f t="shared" si="22"/>
        <v>0</v>
      </c>
    </row>
    <row r="1448" spans="1:4" x14ac:dyDescent="0.45">
      <c r="A1448" t="s">
        <v>63</v>
      </c>
      <c r="B1448">
        <v>530000</v>
      </c>
      <c r="C1448" t="s">
        <v>10</v>
      </c>
      <c r="D1448">
        <f t="shared" si="22"/>
        <v>0</v>
      </c>
    </row>
    <row r="1449" spans="1:4" x14ac:dyDescent="0.45">
      <c r="A1449" t="s">
        <v>63</v>
      </c>
      <c r="B1449">
        <v>480000</v>
      </c>
      <c r="C1449" t="s">
        <v>10</v>
      </c>
      <c r="D1449">
        <f t="shared" si="22"/>
        <v>0</v>
      </c>
    </row>
    <row r="1450" spans="1:4" x14ac:dyDescent="0.45">
      <c r="A1450" t="s">
        <v>63</v>
      </c>
      <c r="B1450">
        <v>435000</v>
      </c>
      <c r="C1450" t="s">
        <v>10</v>
      </c>
      <c r="D1450">
        <f t="shared" si="22"/>
        <v>0</v>
      </c>
    </row>
    <row r="1451" spans="1:4" x14ac:dyDescent="0.45">
      <c r="A1451" t="s">
        <v>63</v>
      </c>
      <c r="B1451">
        <v>430000</v>
      </c>
      <c r="C1451" t="s">
        <v>10</v>
      </c>
      <c r="D1451">
        <f t="shared" si="22"/>
        <v>0</v>
      </c>
    </row>
    <row r="1452" spans="1:4" x14ac:dyDescent="0.45">
      <c r="A1452" t="s">
        <v>63</v>
      </c>
      <c r="B1452">
        <v>450000</v>
      </c>
      <c r="C1452" t="s">
        <v>10</v>
      </c>
      <c r="D1452">
        <f t="shared" si="22"/>
        <v>0</v>
      </c>
    </row>
    <row r="1453" spans="1:4" x14ac:dyDescent="0.45">
      <c r="A1453" t="s">
        <v>63</v>
      </c>
      <c r="B1453">
        <v>430000</v>
      </c>
      <c r="C1453" t="s">
        <v>10</v>
      </c>
      <c r="D1453">
        <f t="shared" si="22"/>
        <v>0</v>
      </c>
    </row>
    <row r="1454" spans="1:4" x14ac:dyDescent="0.45">
      <c r="A1454" t="s">
        <v>63</v>
      </c>
      <c r="B1454">
        <v>470000</v>
      </c>
      <c r="C1454" t="s">
        <v>10</v>
      </c>
      <c r="D1454">
        <f t="shared" si="22"/>
        <v>0</v>
      </c>
    </row>
    <row r="1455" spans="1:4" x14ac:dyDescent="0.45">
      <c r="A1455" t="s">
        <v>63</v>
      </c>
      <c r="B1455">
        <v>425000</v>
      </c>
      <c r="C1455" t="s">
        <v>10</v>
      </c>
      <c r="D1455">
        <f t="shared" si="22"/>
        <v>0</v>
      </c>
    </row>
    <row r="1456" spans="1:4" x14ac:dyDescent="0.45">
      <c r="A1456" t="s">
        <v>63</v>
      </c>
      <c r="B1456">
        <v>450000</v>
      </c>
      <c r="C1456" t="s">
        <v>10</v>
      </c>
      <c r="D1456">
        <f t="shared" si="22"/>
        <v>0</v>
      </c>
    </row>
    <row r="1457" spans="1:4" x14ac:dyDescent="0.45">
      <c r="A1457" t="s">
        <v>63</v>
      </c>
      <c r="B1457">
        <v>435000</v>
      </c>
      <c r="C1457" t="s">
        <v>10</v>
      </c>
      <c r="D1457">
        <f t="shared" si="22"/>
        <v>0</v>
      </c>
    </row>
    <row r="1458" spans="1:4" x14ac:dyDescent="0.45">
      <c r="A1458" t="s">
        <v>63</v>
      </c>
      <c r="B1458">
        <v>395000</v>
      </c>
      <c r="C1458" t="s">
        <v>10</v>
      </c>
      <c r="D1458">
        <f t="shared" si="22"/>
        <v>0</v>
      </c>
    </row>
    <row r="1459" spans="1:4" x14ac:dyDescent="0.45">
      <c r="A1459" t="s">
        <v>63</v>
      </c>
      <c r="B1459">
        <v>640000</v>
      </c>
      <c r="C1459" t="s">
        <v>10</v>
      </c>
      <c r="D1459">
        <f t="shared" si="22"/>
        <v>0</v>
      </c>
    </row>
    <row r="1460" spans="1:4" x14ac:dyDescent="0.45">
      <c r="A1460" t="s">
        <v>63</v>
      </c>
      <c r="B1460">
        <v>480000</v>
      </c>
      <c r="C1460" t="s">
        <v>10</v>
      </c>
      <c r="D1460">
        <f t="shared" si="22"/>
        <v>0</v>
      </c>
    </row>
    <row r="1461" spans="1:4" x14ac:dyDescent="0.45">
      <c r="A1461" t="s">
        <v>63</v>
      </c>
      <c r="B1461">
        <v>392000</v>
      </c>
      <c r="C1461" t="s">
        <v>10</v>
      </c>
      <c r="D1461">
        <f t="shared" si="22"/>
        <v>0</v>
      </c>
    </row>
    <row r="1462" spans="1:4" x14ac:dyDescent="0.45">
      <c r="A1462" t="s">
        <v>63</v>
      </c>
      <c r="B1462">
        <v>375000</v>
      </c>
      <c r="C1462" t="s">
        <v>10</v>
      </c>
      <c r="D1462">
        <f t="shared" si="22"/>
        <v>0</v>
      </c>
    </row>
    <row r="1463" spans="1:4" x14ac:dyDescent="0.45">
      <c r="A1463" t="s">
        <v>63</v>
      </c>
      <c r="B1463">
        <v>700000</v>
      </c>
      <c r="C1463" t="s">
        <v>10</v>
      </c>
      <c r="D1463">
        <f t="shared" si="22"/>
        <v>0</v>
      </c>
    </row>
    <row r="1464" spans="1:4" x14ac:dyDescent="0.45">
      <c r="A1464" t="s">
        <v>63</v>
      </c>
      <c r="B1464">
        <v>360000</v>
      </c>
      <c r="C1464" t="s">
        <v>10</v>
      </c>
      <c r="D1464">
        <f t="shared" si="22"/>
        <v>0</v>
      </c>
    </row>
    <row r="1465" spans="1:4" x14ac:dyDescent="0.45">
      <c r="A1465" t="s">
        <v>63</v>
      </c>
      <c r="B1465">
        <v>500000</v>
      </c>
      <c r="C1465" t="s">
        <v>10</v>
      </c>
      <c r="D1465">
        <f t="shared" si="22"/>
        <v>0</v>
      </c>
    </row>
    <row r="1466" spans="1:4" x14ac:dyDescent="0.45">
      <c r="A1466" t="s">
        <v>63</v>
      </c>
      <c r="B1466">
        <v>560000</v>
      </c>
      <c r="C1466" t="s">
        <v>10</v>
      </c>
      <c r="D1466">
        <f t="shared" si="22"/>
        <v>0</v>
      </c>
    </row>
    <row r="1467" spans="1:4" x14ac:dyDescent="0.45">
      <c r="A1467" t="s">
        <v>63</v>
      </c>
      <c r="B1467">
        <v>325000</v>
      </c>
      <c r="C1467" t="s">
        <v>10</v>
      </c>
      <c r="D1467">
        <f t="shared" si="22"/>
        <v>0</v>
      </c>
    </row>
    <row r="1468" spans="1:4" x14ac:dyDescent="0.45">
      <c r="A1468" t="s">
        <v>63</v>
      </c>
      <c r="B1468">
        <v>400000</v>
      </c>
      <c r="C1468" t="s">
        <v>10</v>
      </c>
      <c r="D1468">
        <f t="shared" si="22"/>
        <v>0</v>
      </c>
    </row>
    <row r="1469" spans="1:4" x14ac:dyDescent="0.45">
      <c r="A1469" t="s">
        <v>63</v>
      </c>
      <c r="B1469">
        <v>300000</v>
      </c>
      <c r="C1469" t="s">
        <v>10</v>
      </c>
      <c r="D1469">
        <f t="shared" si="22"/>
        <v>0</v>
      </c>
    </row>
    <row r="1470" spans="1:4" x14ac:dyDescent="0.45">
      <c r="A1470" t="s">
        <v>63</v>
      </c>
      <c r="B1470">
        <v>410000</v>
      </c>
      <c r="C1470" t="s">
        <v>10</v>
      </c>
      <c r="D1470">
        <f t="shared" si="22"/>
        <v>0</v>
      </c>
    </row>
    <row r="1471" spans="1:4" x14ac:dyDescent="0.45">
      <c r="A1471" t="s">
        <v>63</v>
      </c>
      <c r="B1471">
        <v>200000</v>
      </c>
      <c r="C1471" t="s">
        <v>10</v>
      </c>
      <c r="D1471">
        <f t="shared" si="22"/>
        <v>0</v>
      </c>
    </row>
    <row r="1472" spans="1:4" x14ac:dyDescent="0.45">
      <c r="A1472" t="s">
        <v>63</v>
      </c>
      <c r="B1472">
        <v>450000</v>
      </c>
      <c r="C1472" t="s">
        <v>10</v>
      </c>
      <c r="D1472">
        <f t="shared" si="22"/>
        <v>0</v>
      </c>
    </row>
    <row r="1473" spans="1:4" x14ac:dyDescent="0.45">
      <c r="A1473" t="s">
        <v>63</v>
      </c>
      <c r="B1473">
        <v>440000</v>
      </c>
      <c r="C1473" t="s">
        <v>10</v>
      </c>
      <c r="D1473">
        <f t="shared" si="22"/>
        <v>0</v>
      </c>
    </row>
    <row r="1474" spans="1:4" x14ac:dyDescent="0.45">
      <c r="A1474" t="s">
        <v>63</v>
      </c>
      <c r="B1474">
        <v>456519</v>
      </c>
      <c r="C1474" t="s">
        <v>10</v>
      </c>
      <c r="D1474">
        <f t="shared" si="22"/>
        <v>0</v>
      </c>
    </row>
    <row r="1475" spans="1:4" x14ac:dyDescent="0.45">
      <c r="A1475" t="s">
        <v>63</v>
      </c>
      <c r="B1475">
        <v>600000</v>
      </c>
      <c r="C1475" t="s">
        <v>10</v>
      </c>
      <c r="D1475">
        <f t="shared" ref="D1475:D1538" si="23">IF(C1475="Bachelor",0,1)</f>
        <v>0</v>
      </c>
    </row>
    <row r="1476" spans="1:4" x14ac:dyDescent="0.45">
      <c r="A1476" t="s">
        <v>63</v>
      </c>
      <c r="B1476">
        <v>312000</v>
      </c>
      <c r="C1476" t="s">
        <v>10</v>
      </c>
      <c r="D1476">
        <f t="shared" si="23"/>
        <v>0</v>
      </c>
    </row>
    <row r="1477" spans="1:4" x14ac:dyDescent="0.45">
      <c r="A1477" t="s">
        <v>63</v>
      </c>
      <c r="B1477">
        <v>700000</v>
      </c>
      <c r="C1477" t="s">
        <v>10</v>
      </c>
      <c r="D1477">
        <f t="shared" si="23"/>
        <v>0</v>
      </c>
    </row>
    <row r="1478" spans="1:4" x14ac:dyDescent="0.45">
      <c r="A1478" t="s">
        <v>63</v>
      </c>
      <c r="B1478">
        <v>500000</v>
      </c>
      <c r="C1478" t="s">
        <v>10</v>
      </c>
      <c r="D1478">
        <f t="shared" si="23"/>
        <v>0</v>
      </c>
    </row>
    <row r="1479" spans="1:4" x14ac:dyDescent="0.45">
      <c r="A1479" t="s">
        <v>63</v>
      </c>
      <c r="B1479">
        <v>490000</v>
      </c>
      <c r="C1479" t="s">
        <v>10</v>
      </c>
      <c r="D1479">
        <f t="shared" si="23"/>
        <v>0</v>
      </c>
    </row>
    <row r="1480" spans="1:4" x14ac:dyDescent="0.45">
      <c r="A1480" t="s">
        <v>63</v>
      </c>
      <c r="B1480">
        <v>390000</v>
      </c>
      <c r="C1480" t="s">
        <v>10</v>
      </c>
      <c r="D1480">
        <f t="shared" si="23"/>
        <v>0</v>
      </c>
    </row>
    <row r="1481" spans="1:4" x14ac:dyDescent="0.45">
      <c r="A1481" t="s">
        <v>63</v>
      </c>
      <c r="B1481">
        <v>360000</v>
      </c>
      <c r="C1481" t="s">
        <v>10</v>
      </c>
      <c r="D1481">
        <f t="shared" si="23"/>
        <v>0</v>
      </c>
    </row>
    <row r="1482" spans="1:4" x14ac:dyDescent="0.45">
      <c r="A1482" t="s">
        <v>63</v>
      </c>
      <c r="B1482">
        <v>400000</v>
      </c>
      <c r="C1482" t="s">
        <v>10</v>
      </c>
      <c r="D1482">
        <f t="shared" si="23"/>
        <v>0</v>
      </c>
    </row>
    <row r="1483" spans="1:4" x14ac:dyDescent="0.45">
      <c r="A1483" t="s">
        <v>63</v>
      </c>
      <c r="B1483">
        <v>430000</v>
      </c>
      <c r="C1483" t="s">
        <v>10</v>
      </c>
      <c r="D1483">
        <f t="shared" si="23"/>
        <v>0</v>
      </c>
    </row>
    <row r="1484" spans="1:4" x14ac:dyDescent="0.45">
      <c r="A1484" t="s">
        <v>63</v>
      </c>
      <c r="B1484">
        <v>390000</v>
      </c>
      <c r="C1484" t="s">
        <v>10</v>
      </c>
      <c r="D1484">
        <f t="shared" si="23"/>
        <v>0</v>
      </c>
    </row>
    <row r="1485" spans="1:4" x14ac:dyDescent="0.45">
      <c r="A1485" t="s">
        <v>63</v>
      </c>
      <c r="B1485">
        <v>430000</v>
      </c>
      <c r="C1485" t="s">
        <v>10</v>
      </c>
      <c r="D1485">
        <f t="shared" si="23"/>
        <v>0</v>
      </c>
    </row>
    <row r="1486" spans="1:4" x14ac:dyDescent="0.45">
      <c r="A1486" t="s">
        <v>63</v>
      </c>
      <c r="B1486">
        <v>480000</v>
      </c>
      <c r="C1486" t="s">
        <v>10</v>
      </c>
      <c r="D1486">
        <f t="shared" si="23"/>
        <v>0</v>
      </c>
    </row>
    <row r="1487" spans="1:4" x14ac:dyDescent="0.45">
      <c r="A1487" t="s">
        <v>63</v>
      </c>
      <c r="B1487">
        <v>334000</v>
      </c>
      <c r="C1487" t="s">
        <v>10</v>
      </c>
      <c r="D1487">
        <f t="shared" si="23"/>
        <v>0</v>
      </c>
    </row>
    <row r="1488" spans="1:4" x14ac:dyDescent="0.45">
      <c r="A1488" t="s">
        <v>63</v>
      </c>
      <c r="B1488">
        <v>394000</v>
      </c>
      <c r="C1488" t="s">
        <v>10</v>
      </c>
      <c r="D1488">
        <f t="shared" si="23"/>
        <v>0</v>
      </c>
    </row>
    <row r="1489" spans="1:4" x14ac:dyDescent="0.45">
      <c r="A1489" t="s">
        <v>63</v>
      </c>
      <c r="B1489">
        <v>350000</v>
      </c>
      <c r="C1489" t="s">
        <v>10</v>
      </c>
      <c r="D1489">
        <f t="shared" si="23"/>
        <v>0</v>
      </c>
    </row>
    <row r="1490" spans="1:4" x14ac:dyDescent="0.45">
      <c r="A1490" t="s">
        <v>63</v>
      </c>
      <c r="B1490">
        <v>550000</v>
      </c>
      <c r="C1490" t="s">
        <v>10</v>
      </c>
      <c r="D1490">
        <f t="shared" si="23"/>
        <v>0</v>
      </c>
    </row>
    <row r="1491" spans="1:4" x14ac:dyDescent="0.45">
      <c r="A1491" t="s">
        <v>63</v>
      </c>
      <c r="B1491">
        <v>487500</v>
      </c>
      <c r="C1491" t="s">
        <v>10</v>
      </c>
      <c r="D1491">
        <f t="shared" si="23"/>
        <v>0</v>
      </c>
    </row>
    <row r="1492" spans="1:4" x14ac:dyDescent="0.45">
      <c r="A1492" t="s">
        <v>63</v>
      </c>
      <c r="B1492">
        <v>550000</v>
      </c>
      <c r="C1492" t="s">
        <v>10</v>
      </c>
      <c r="D1492">
        <f t="shared" si="23"/>
        <v>0</v>
      </c>
    </row>
    <row r="1493" spans="1:4" x14ac:dyDescent="0.45">
      <c r="A1493" t="s">
        <v>63</v>
      </c>
      <c r="B1493">
        <v>430000</v>
      </c>
      <c r="C1493" t="s">
        <v>10</v>
      </c>
      <c r="D1493">
        <f t="shared" si="23"/>
        <v>0</v>
      </c>
    </row>
    <row r="1494" spans="1:4" x14ac:dyDescent="0.45">
      <c r="A1494" t="s">
        <v>63</v>
      </c>
      <c r="B1494">
        <v>410000</v>
      </c>
      <c r="C1494" t="s">
        <v>10</v>
      </c>
      <c r="D1494">
        <f t="shared" si="23"/>
        <v>0</v>
      </c>
    </row>
    <row r="1495" spans="1:4" x14ac:dyDescent="0.45">
      <c r="A1495" t="s">
        <v>63</v>
      </c>
      <c r="B1495">
        <v>400000</v>
      </c>
      <c r="C1495" t="s">
        <v>10</v>
      </c>
      <c r="D1495">
        <f t="shared" si="23"/>
        <v>0</v>
      </c>
    </row>
    <row r="1496" spans="1:4" x14ac:dyDescent="0.45">
      <c r="A1496" t="s">
        <v>63</v>
      </c>
      <c r="B1496">
        <v>370000</v>
      </c>
      <c r="C1496" t="s">
        <v>10</v>
      </c>
      <c r="D1496">
        <f t="shared" si="23"/>
        <v>0</v>
      </c>
    </row>
    <row r="1497" spans="1:4" x14ac:dyDescent="0.45">
      <c r="A1497" t="s">
        <v>63</v>
      </c>
      <c r="B1497">
        <v>380000</v>
      </c>
      <c r="C1497" t="s">
        <v>10</v>
      </c>
      <c r="D1497">
        <f t="shared" si="23"/>
        <v>0</v>
      </c>
    </row>
    <row r="1498" spans="1:4" x14ac:dyDescent="0.45">
      <c r="A1498" t="s">
        <v>63</v>
      </c>
      <c r="B1498">
        <v>400000</v>
      </c>
      <c r="C1498" t="s">
        <v>10</v>
      </c>
      <c r="D1498">
        <f t="shared" si="23"/>
        <v>0</v>
      </c>
    </row>
    <row r="1499" spans="1:4" x14ac:dyDescent="0.45">
      <c r="A1499" t="s">
        <v>63</v>
      </c>
      <c r="B1499">
        <v>440000</v>
      </c>
      <c r="C1499" t="s">
        <v>10</v>
      </c>
      <c r="D1499">
        <f t="shared" si="23"/>
        <v>0</v>
      </c>
    </row>
    <row r="1500" spans="1:4" x14ac:dyDescent="0.45">
      <c r="A1500" t="s">
        <v>63</v>
      </c>
      <c r="B1500">
        <v>400000</v>
      </c>
      <c r="C1500" t="s">
        <v>10</v>
      </c>
      <c r="D1500">
        <f t="shared" si="23"/>
        <v>0</v>
      </c>
    </row>
    <row r="1501" spans="1:4" x14ac:dyDescent="0.45">
      <c r="A1501" t="s">
        <v>63</v>
      </c>
      <c r="B1501">
        <v>500000</v>
      </c>
      <c r="C1501" t="s">
        <v>10</v>
      </c>
      <c r="D1501">
        <f t="shared" si="23"/>
        <v>0</v>
      </c>
    </row>
    <row r="1502" spans="1:4" x14ac:dyDescent="0.45">
      <c r="A1502" t="s">
        <v>63</v>
      </c>
      <c r="B1502">
        <v>500000</v>
      </c>
      <c r="C1502" t="s">
        <v>10</v>
      </c>
      <c r="D1502">
        <f t="shared" si="23"/>
        <v>0</v>
      </c>
    </row>
    <row r="1503" spans="1:4" x14ac:dyDescent="0.45">
      <c r="A1503" t="s">
        <v>63</v>
      </c>
      <c r="B1503">
        <v>467600</v>
      </c>
      <c r="C1503" t="s">
        <v>10</v>
      </c>
      <c r="D1503">
        <f t="shared" si="23"/>
        <v>0</v>
      </c>
    </row>
    <row r="1504" spans="1:4" x14ac:dyDescent="0.45">
      <c r="A1504" t="s">
        <v>63</v>
      </c>
      <c r="B1504">
        <v>400000</v>
      </c>
      <c r="C1504" t="s">
        <v>10</v>
      </c>
      <c r="D1504">
        <f t="shared" si="23"/>
        <v>0</v>
      </c>
    </row>
    <row r="1505" spans="1:4" x14ac:dyDescent="0.45">
      <c r="A1505" t="s">
        <v>63</v>
      </c>
      <c r="B1505">
        <v>460000</v>
      </c>
      <c r="C1505" t="s">
        <v>10</v>
      </c>
      <c r="D1505">
        <f t="shared" si="23"/>
        <v>0</v>
      </c>
    </row>
    <row r="1506" spans="1:4" x14ac:dyDescent="0.45">
      <c r="A1506" t="s">
        <v>63</v>
      </c>
      <c r="B1506">
        <v>450000</v>
      </c>
      <c r="C1506" t="s">
        <v>10</v>
      </c>
      <c r="D1506">
        <f t="shared" si="23"/>
        <v>0</v>
      </c>
    </row>
    <row r="1507" spans="1:4" x14ac:dyDescent="0.45">
      <c r="A1507" t="s">
        <v>63</v>
      </c>
      <c r="B1507">
        <v>350000</v>
      </c>
      <c r="C1507" t="s">
        <v>10</v>
      </c>
      <c r="D1507">
        <f t="shared" si="23"/>
        <v>0</v>
      </c>
    </row>
    <row r="1508" spans="1:4" x14ac:dyDescent="0.45">
      <c r="A1508" t="s">
        <v>63</v>
      </c>
      <c r="B1508">
        <v>475000</v>
      </c>
      <c r="C1508" t="s">
        <v>10</v>
      </c>
      <c r="D1508">
        <f t="shared" si="23"/>
        <v>0</v>
      </c>
    </row>
    <row r="1509" spans="1:4" x14ac:dyDescent="0.45">
      <c r="A1509" t="s">
        <v>63</v>
      </c>
      <c r="B1509">
        <v>290000</v>
      </c>
      <c r="C1509" t="s">
        <v>10</v>
      </c>
      <c r="D1509">
        <f t="shared" si="23"/>
        <v>0</v>
      </c>
    </row>
    <row r="1510" spans="1:4" x14ac:dyDescent="0.45">
      <c r="A1510" t="s">
        <v>63</v>
      </c>
      <c r="B1510">
        <v>470000</v>
      </c>
      <c r="C1510" t="s">
        <v>10</v>
      </c>
      <c r="D1510">
        <f t="shared" si="23"/>
        <v>0</v>
      </c>
    </row>
    <row r="1511" spans="1:4" x14ac:dyDescent="0.45">
      <c r="A1511" t="s">
        <v>63</v>
      </c>
      <c r="B1511">
        <v>480000</v>
      </c>
      <c r="C1511" t="s">
        <v>10</v>
      </c>
      <c r="D1511">
        <f t="shared" si="23"/>
        <v>0</v>
      </c>
    </row>
    <row r="1512" spans="1:4" x14ac:dyDescent="0.45">
      <c r="A1512" t="s">
        <v>63</v>
      </c>
      <c r="B1512">
        <v>312000</v>
      </c>
      <c r="C1512" t="s">
        <v>10</v>
      </c>
      <c r="D1512">
        <f t="shared" si="23"/>
        <v>0</v>
      </c>
    </row>
    <row r="1513" spans="1:4" x14ac:dyDescent="0.45">
      <c r="A1513" t="s">
        <v>63</v>
      </c>
      <c r="B1513">
        <v>400000</v>
      </c>
      <c r="C1513" t="s">
        <v>10</v>
      </c>
      <c r="D1513">
        <f t="shared" si="23"/>
        <v>0</v>
      </c>
    </row>
    <row r="1514" spans="1:4" x14ac:dyDescent="0.45">
      <c r="A1514" t="s">
        <v>63</v>
      </c>
      <c r="B1514">
        <v>530000</v>
      </c>
      <c r="C1514" t="s">
        <v>10</v>
      </c>
      <c r="D1514">
        <f t="shared" si="23"/>
        <v>0</v>
      </c>
    </row>
    <row r="1515" spans="1:4" x14ac:dyDescent="0.45">
      <c r="A1515" t="s">
        <v>63</v>
      </c>
      <c r="B1515">
        <v>450000</v>
      </c>
      <c r="C1515" t="s">
        <v>10</v>
      </c>
      <c r="D1515">
        <f t="shared" si="23"/>
        <v>0</v>
      </c>
    </row>
    <row r="1516" spans="1:4" x14ac:dyDescent="0.45">
      <c r="A1516" t="s">
        <v>63</v>
      </c>
      <c r="B1516">
        <v>500000</v>
      </c>
      <c r="C1516" t="s">
        <v>10</v>
      </c>
      <c r="D1516">
        <f t="shared" si="23"/>
        <v>0</v>
      </c>
    </row>
    <row r="1517" spans="1:4" x14ac:dyDescent="0.45">
      <c r="A1517" t="s">
        <v>63</v>
      </c>
      <c r="B1517">
        <v>420000</v>
      </c>
      <c r="C1517" t="s">
        <v>10</v>
      </c>
      <c r="D1517">
        <f t="shared" si="23"/>
        <v>0</v>
      </c>
    </row>
    <row r="1518" spans="1:4" x14ac:dyDescent="0.45">
      <c r="A1518" t="s">
        <v>63</v>
      </c>
      <c r="B1518">
        <v>420000</v>
      </c>
      <c r="C1518" t="s">
        <v>10</v>
      </c>
      <c r="D1518">
        <f t="shared" si="23"/>
        <v>0</v>
      </c>
    </row>
    <row r="1519" spans="1:4" x14ac:dyDescent="0.45">
      <c r="A1519" t="s">
        <v>63</v>
      </c>
      <c r="B1519">
        <v>480000</v>
      </c>
      <c r="C1519" t="s">
        <v>10</v>
      </c>
      <c r="D1519">
        <f t="shared" si="23"/>
        <v>0</v>
      </c>
    </row>
    <row r="1520" spans="1:4" x14ac:dyDescent="0.45">
      <c r="A1520" t="s">
        <v>63</v>
      </c>
      <c r="B1520">
        <v>490000</v>
      </c>
      <c r="C1520" t="s">
        <v>10</v>
      </c>
      <c r="D1520">
        <f t="shared" si="23"/>
        <v>0</v>
      </c>
    </row>
    <row r="1521" spans="1:4" x14ac:dyDescent="0.45">
      <c r="A1521" t="s">
        <v>63</v>
      </c>
      <c r="B1521">
        <v>475000</v>
      </c>
      <c r="C1521" t="s">
        <v>10</v>
      </c>
      <c r="D1521">
        <f t="shared" si="23"/>
        <v>0</v>
      </c>
    </row>
    <row r="1522" spans="1:4" x14ac:dyDescent="0.45">
      <c r="A1522" t="s">
        <v>63</v>
      </c>
      <c r="B1522">
        <v>475000</v>
      </c>
      <c r="C1522" t="s">
        <v>10</v>
      </c>
      <c r="D1522">
        <f t="shared" si="23"/>
        <v>0</v>
      </c>
    </row>
    <row r="1523" spans="1:4" x14ac:dyDescent="0.45">
      <c r="A1523" t="s">
        <v>63</v>
      </c>
      <c r="B1523">
        <v>450000</v>
      </c>
      <c r="C1523" t="s">
        <v>10</v>
      </c>
      <c r="D1523">
        <f t="shared" si="23"/>
        <v>0</v>
      </c>
    </row>
    <row r="1524" spans="1:4" x14ac:dyDescent="0.45">
      <c r="A1524" t="s">
        <v>63</v>
      </c>
      <c r="B1524">
        <v>550000</v>
      </c>
      <c r="C1524" t="s">
        <v>10</v>
      </c>
      <c r="D1524">
        <f t="shared" si="23"/>
        <v>0</v>
      </c>
    </row>
    <row r="1525" spans="1:4" x14ac:dyDescent="0.45">
      <c r="A1525" t="s">
        <v>63</v>
      </c>
      <c r="B1525">
        <v>430000</v>
      </c>
      <c r="C1525" t="s">
        <v>10</v>
      </c>
      <c r="D1525">
        <f t="shared" si="23"/>
        <v>0</v>
      </c>
    </row>
    <row r="1526" spans="1:4" x14ac:dyDescent="0.45">
      <c r="A1526" t="s">
        <v>63</v>
      </c>
      <c r="B1526">
        <v>400000</v>
      </c>
      <c r="C1526" t="s">
        <v>10</v>
      </c>
      <c r="D1526">
        <f t="shared" si="23"/>
        <v>0</v>
      </c>
    </row>
    <row r="1527" spans="1:4" x14ac:dyDescent="0.45">
      <c r="A1527" t="s">
        <v>63</v>
      </c>
      <c r="B1527">
        <v>450000</v>
      </c>
      <c r="C1527" t="s">
        <v>10</v>
      </c>
      <c r="D1527">
        <f t="shared" si="23"/>
        <v>0</v>
      </c>
    </row>
    <row r="1528" spans="1:4" x14ac:dyDescent="0.45">
      <c r="A1528" t="s">
        <v>63</v>
      </c>
      <c r="B1528">
        <v>374400</v>
      </c>
      <c r="C1528" t="s">
        <v>10</v>
      </c>
      <c r="D1528">
        <f t="shared" si="23"/>
        <v>0</v>
      </c>
    </row>
    <row r="1529" spans="1:4" x14ac:dyDescent="0.45">
      <c r="A1529" t="s">
        <v>63</v>
      </c>
      <c r="B1529">
        <v>230000</v>
      </c>
      <c r="C1529" t="s">
        <v>10</v>
      </c>
      <c r="D1529">
        <f t="shared" si="23"/>
        <v>0</v>
      </c>
    </row>
    <row r="1530" spans="1:4" x14ac:dyDescent="0.45">
      <c r="A1530" t="s">
        <v>63</v>
      </c>
      <c r="B1530">
        <v>400000</v>
      </c>
      <c r="C1530" t="s">
        <v>10</v>
      </c>
      <c r="D1530">
        <f t="shared" si="23"/>
        <v>0</v>
      </c>
    </row>
    <row r="1531" spans="1:4" x14ac:dyDescent="0.45">
      <c r="A1531" t="s">
        <v>63</v>
      </c>
      <c r="B1531">
        <v>750000</v>
      </c>
      <c r="C1531" t="s">
        <v>10</v>
      </c>
      <c r="D1531">
        <f t="shared" si="23"/>
        <v>0</v>
      </c>
    </row>
    <row r="1532" spans="1:4" x14ac:dyDescent="0.45">
      <c r="A1532" t="s">
        <v>63</v>
      </c>
      <c r="B1532">
        <v>340000</v>
      </c>
      <c r="C1532" t="s">
        <v>10</v>
      </c>
      <c r="D1532">
        <f t="shared" si="23"/>
        <v>0</v>
      </c>
    </row>
    <row r="1533" spans="1:4" x14ac:dyDescent="0.45">
      <c r="A1533" t="s">
        <v>63</v>
      </c>
      <c r="B1533">
        <v>400000</v>
      </c>
      <c r="C1533" t="s">
        <v>10</v>
      </c>
      <c r="D1533">
        <f t="shared" si="23"/>
        <v>0</v>
      </c>
    </row>
    <row r="1534" spans="1:4" x14ac:dyDescent="0.45">
      <c r="A1534" t="s">
        <v>63</v>
      </c>
      <c r="B1534">
        <v>400000</v>
      </c>
      <c r="C1534" t="s">
        <v>10</v>
      </c>
      <c r="D1534">
        <f t="shared" si="23"/>
        <v>0</v>
      </c>
    </row>
    <row r="1535" spans="1:4" x14ac:dyDescent="0.45">
      <c r="A1535" t="s">
        <v>63</v>
      </c>
      <c r="B1535">
        <v>240000</v>
      </c>
      <c r="C1535" t="s">
        <v>10</v>
      </c>
      <c r="D1535">
        <f t="shared" si="23"/>
        <v>0</v>
      </c>
    </row>
    <row r="1536" spans="1:4" x14ac:dyDescent="0.45">
      <c r="A1536" t="s">
        <v>63</v>
      </c>
      <c r="B1536">
        <v>300000</v>
      </c>
      <c r="C1536" t="s">
        <v>10</v>
      </c>
      <c r="D1536">
        <f t="shared" si="23"/>
        <v>0</v>
      </c>
    </row>
    <row r="1537" spans="1:4" x14ac:dyDescent="0.45">
      <c r="A1537" t="s">
        <v>63</v>
      </c>
      <c r="B1537">
        <v>600000</v>
      </c>
      <c r="C1537" t="s">
        <v>10</v>
      </c>
      <c r="D1537">
        <f t="shared" si="23"/>
        <v>0</v>
      </c>
    </row>
    <row r="1538" spans="1:4" x14ac:dyDescent="0.45">
      <c r="A1538" t="s">
        <v>63</v>
      </c>
      <c r="B1538">
        <v>180000</v>
      </c>
      <c r="C1538" t="s">
        <v>10</v>
      </c>
      <c r="D1538">
        <f t="shared" si="23"/>
        <v>0</v>
      </c>
    </row>
    <row r="1539" spans="1:4" x14ac:dyDescent="0.45">
      <c r="A1539" t="s">
        <v>63</v>
      </c>
      <c r="B1539">
        <v>264000</v>
      </c>
      <c r="C1539" t="s">
        <v>10</v>
      </c>
      <c r="D1539">
        <f t="shared" ref="D1539:D1602" si="24">IF(C1539="Bachelor",0,1)</f>
        <v>0</v>
      </c>
    </row>
    <row r="1540" spans="1:4" x14ac:dyDescent="0.45">
      <c r="A1540" t="s">
        <v>63</v>
      </c>
      <c r="B1540">
        <v>333000</v>
      </c>
      <c r="C1540" t="s">
        <v>10</v>
      </c>
      <c r="D1540">
        <f t="shared" si="24"/>
        <v>0</v>
      </c>
    </row>
    <row r="1541" spans="1:4" x14ac:dyDescent="0.45">
      <c r="A1541" t="s">
        <v>63</v>
      </c>
      <c r="B1541">
        <v>410000</v>
      </c>
      <c r="C1541" t="s">
        <v>10</v>
      </c>
      <c r="D1541">
        <f t="shared" si="24"/>
        <v>0</v>
      </c>
    </row>
    <row r="1542" spans="1:4" x14ac:dyDescent="0.45">
      <c r="A1542" t="s">
        <v>63</v>
      </c>
      <c r="B1542">
        <v>500000</v>
      </c>
      <c r="C1542" t="s">
        <v>10</v>
      </c>
      <c r="D1542">
        <f t="shared" si="24"/>
        <v>0</v>
      </c>
    </row>
    <row r="1543" spans="1:4" x14ac:dyDescent="0.45">
      <c r="A1543" t="s">
        <v>63</v>
      </c>
      <c r="B1543">
        <v>375000</v>
      </c>
      <c r="C1543" t="s">
        <v>10</v>
      </c>
      <c r="D1543">
        <f t="shared" si="24"/>
        <v>0</v>
      </c>
    </row>
    <row r="1544" spans="1:4" x14ac:dyDescent="0.45">
      <c r="A1544" t="s">
        <v>63</v>
      </c>
      <c r="B1544">
        <v>554000</v>
      </c>
      <c r="C1544" t="s">
        <v>10</v>
      </c>
      <c r="D1544">
        <f t="shared" si="24"/>
        <v>0</v>
      </c>
    </row>
    <row r="1545" spans="1:4" x14ac:dyDescent="0.45">
      <c r="A1545" t="s">
        <v>63</v>
      </c>
      <c r="B1545">
        <v>100000</v>
      </c>
      <c r="C1545" t="s">
        <v>10</v>
      </c>
      <c r="D1545">
        <f t="shared" si="24"/>
        <v>0</v>
      </c>
    </row>
    <row r="1546" spans="1:4" x14ac:dyDescent="0.45">
      <c r="A1546" t="s">
        <v>63</v>
      </c>
      <c r="B1546">
        <v>144000</v>
      </c>
      <c r="C1546" t="s">
        <v>10</v>
      </c>
      <c r="D1546">
        <f t="shared" si="24"/>
        <v>0</v>
      </c>
    </row>
    <row r="1547" spans="1:4" x14ac:dyDescent="0.45">
      <c r="A1547" t="s">
        <v>63</v>
      </c>
      <c r="B1547">
        <v>460000</v>
      </c>
      <c r="C1547" t="s">
        <v>10</v>
      </c>
      <c r="D1547">
        <f t="shared" si="24"/>
        <v>0</v>
      </c>
    </row>
    <row r="1548" spans="1:4" x14ac:dyDescent="0.45">
      <c r="A1548" t="s">
        <v>63</v>
      </c>
      <c r="B1548">
        <v>390000</v>
      </c>
      <c r="C1548" t="s">
        <v>10</v>
      </c>
      <c r="D1548">
        <f t="shared" si="24"/>
        <v>0</v>
      </c>
    </row>
    <row r="1549" spans="1:4" x14ac:dyDescent="0.45">
      <c r="A1549" t="s">
        <v>63</v>
      </c>
      <c r="B1549">
        <v>400000</v>
      </c>
      <c r="C1549" t="s">
        <v>10</v>
      </c>
      <c r="D1549">
        <f t="shared" si="24"/>
        <v>0</v>
      </c>
    </row>
    <row r="1550" spans="1:4" x14ac:dyDescent="0.45">
      <c r="A1550" t="s">
        <v>63</v>
      </c>
      <c r="B1550">
        <v>465000</v>
      </c>
      <c r="C1550" t="s">
        <v>10</v>
      </c>
      <c r="D1550">
        <f t="shared" si="24"/>
        <v>0</v>
      </c>
    </row>
    <row r="1551" spans="1:4" x14ac:dyDescent="0.45">
      <c r="A1551" t="s">
        <v>63</v>
      </c>
      <c r="B1551">
        <v>534000</v>
      </c>
      <c r="C1551" t="s">
        <v>10</v>
      </c>
      <c r="D1551">
        <f t="shared" si="24"/>
        <v>0</v>
      </c>
    </row>
    <row r="1552" spans="1:4" x14ac:dyDescent="0.45">
      <c r="A1552" t="s">
        <v>63</v>
      </c>
      <c r="B1552">
        <v>400000</v>
      </c>
      <c r="C1552" t="s">
        <v>10</v>
      </c>
      <c r="D1552">
        <f t="shared" si="24"/>
        <v>0</v>
      </c>
    </row>
    <row r="1553" spans="1:4" x14ac:dyDescent="0.45">
      <c r="A1553" t="s">
        <v>63</v>
      </c>
      <c r="B1553">
        <v>400000</v>
      </c>
      <c r="C1553" t="s">
        <v>10</v>
      </c>
      <c r="D1553">
        <f t="shared" si="24"/>
        <v>0</v>
      </c>
    </row>
    <row r="1554" spans="1:4" x14ac:dyDescent="0.45">
      <c r="A1554" t="s">
        <v>63</v>
      </c>
      <c r="B1554">
        <v>600000</v>
      </c>
      <c r="C1554" t="s">
        <v>10</v>
      </c>
      <c r="D1554">
        <f t="shared" si="24"/>
        <v>0</v>
      </c>
    </row>
    <row r="1555" spans="1:4" x14ac:dyDescent="0.45">
      <c r="A1555" t="s">
        <v>63</v>
      </c>
      <c r="B1555">
        <v>420000</v>
      </c>
      <c r="C1555" t="s">
        <v>10</v>
      </c>
      <c r="D1555">
        <f t="shared" si="24"/>
        <v>0</v>
      </c>
    </row>
    <row r="1556" spans="1:4" x14ac:dyDescent="0.45">
      <c r="A1556" t="s">
        <v>63</v>
      </c>
      <c r="B1556">
        <v>300000</v>
      </c>
      <c r="C1556" t="s">
        <v>10</v>
      </c>
      <c r="D1556">
        <f t="shared" si="24"/>
        <v>0</v>
      </c>
    </row>
    <row r="1557" spans="1:4" x14ac:dyDescent="0.45">
      <c r="A1557" t="s">
        <v>63</v>
      </c>
      <c r="B1557">
        <v>350000</v>
      </c>
      <c r="C1557" t="s">
        <v>10</v>
      </c>
      <c r="D1557">
        <f t="shared" si="24"/>
        <v>0</v>
      </c>
    </row>
    <row r="1558" spans="1:4" x14ac:dyDescent="0.45">
      <c r="A1558" t="s">
        <v>63</v>
      </c>
      <c r="B1558">
        <v>400000</v>
      </c>
      <c r="C1558" t="s">
        <v>10</v>
      </c>
      <c r="D1558">
        <f t="shared" si="24"/>
        <v>0</v>
      </c>
    </row>
    <row r="1559" spans="1:4" x14ac:dyDescent="0.45">
      <c r="A1559" t="s">
        <v>63</v>
      </c>
      <c r="B1559">
        <v>800000</v>
      </c>
      <c r="C1559" t="s">
        <v>10</v>
      </c>
      <c r="D1559">
        <f t="shared" si="24"/>
        <v>0</v>
      </c>
    </row>
    <row r="1560" spans="1:4" x14ac:dyDescent="0.45">
      <c r="A1560" t="s">
        <v>63</v>
      </c>
      <c r="B1560">
        <v>350000</v>
      </c>
      <c r="C1560" t="s">
        <v>10</v>
      </c>
      <c r="D1560">
        <f t="shared" si="24"/>
        <v>0</v>
      </c>
    </row>
    <row r="1561" spans="1:4" x14ac:dyDescent="0.45">
      <c r="A1561" t="s">
        <v>63</v>
      </c>
      <c r="B1561">
        <v>240000</v>
      </c>
      <c r="C1561" t="s">
        <v>10</v>
      </c>
      <c r="D1561">
        <f t="shared" si="24"/>
        <v>0</v>
      </c>
    </row>
    <row r="1562" spans="1:4" x14ac:dyDescent="0.45">
      <c r="A1562" t="s">
        <v>63</v>
      </c>
      <c r="B1562">
        <v>450000</v>
      </c>
      <c r="C1562" t="s">
        <v>10</v>
      </c>
      <c r="D1562">
        <f t="shared" si="24"/>
        <v>0</v>
      </c>
    </row>
    <row r="1563" spans="1:4" x14ac:dyDescent="0.45">
      <c r="A1563" t="s">
        <v>63</v>
      </c>
      <c r="B1563">
        <v>350000</v>
      </c>
      <c r="C1563" t="s">
        <v>10</v>
      </c>
      <c r="D1563">
        <f t="shared" si="24"/>
        <v>0</v>
      </c>
    </row>
    <row r="1564" spans="1:4" x14ac:dyDescent="0.45">
      <c r="A1564" t="s">
        <v>63</v>
      </c>
      <c r="B1564">
        <v>450000</v>
      </c>
      <c r="C1564" t="s">
        <v>10</v>
      </c>
      <c r="D1564">
        <f t="shared" si="24"/>
        <v>0</v>
      </c>
    </row>
    <row r="1565" spans="1:4" x14ac:dyDescent="0.45">
      <c r="A1565" t="s">
        <v>63</v>
      </c>
      <c r="B1565">
        <v>200000</v>
      </c>
      <c r="C1565" t="s">
        <v>10</v>
      </c>
      <c r="D1565">
        <f t="shared" si="24"/>
        <v>0</v>
      </c>
    </row>
    <row r="1566" spans="1:4" x14ac:dyDescent="0.45">
      <c r="A1566" t="s">
        <v>63</v>
      </c>
      <c r="B1566">
        <v>400000</v>
      </c>
      <c r="C1566" t="s">
        <v>10</v>
      </c>
      <c r="D1566">
        <f t="shared" si="24"/>
        <v>0</v>
      </c>
    </row>
    <row r="1567" spans="1:4" x14ac:dyDescent="0.45">
      <c r="A1567" t="s">
        <v>63</v>
      </c>
      <c r="B1567">
        <v>250000</v>
      </c>
      <c r="C1567" t="s">
        <v>10</v>
      </c>
      <c r="D1567">
        <f t="shared" si="24"/>
        <v>0</v>
      </c>
    </row>
    <row r="1568" spans="1:4" x14ac:dyDescent="0.45">
      <c r="A1568" t="s">
        <v>63</v>
      </c>
      <c r="B1568">
        <v>600000</v>
      </c>
      <c r="C1568" t="s">
        <v>10</v>
      </c>
      <c r="D1568">
        <f t="shared" si="24"/>
        <v>0</v>
      </c>
    </row>
    <row r="1569" spans="1:4" x14ac:dyDescent="0.45">
      <c r="A1569" t="s">
        <v>63</v>
      </c>
      <c r="B1569">
        <v>500000</v>
      </c>
      <c r="C1569" t="s">
        <v>10</v>
      </c>
      <c r="D1569">
        <f t="shared" si="24"/>
        <v>0</v>
      </c>
    </row>
    <row r="1570" spans="1:4" x14ac:dyDescent="0.45">
      <c r="A1570" t="s">
        <v>63</v>
      </c>
      <c r="B1570">
        <v>500000</v>
      </c>
      <c r="C1570" t="s">
        <v>10</v>
      </c>
      <c r="D1570">
        <f t="shared" si="24"/>
        <v>0</v>
      </c>
    </row>
    <row r="1571" spans="1:4" x14ac:dyDescent="0.45">
      <c r="A1571" t="s">
        <v>63</v>
      </c>
      <c r="B1571">
        <v>500000</v>
      </c>
      <c r="C1571" t="s">
        <v>10</v>
      </c>
      <c r="D1571">
        <f t="shared" si="24"/>
        <v>0</v>
      </c>
    </row>
    <row r="1572" spans="1:4" x14ac:dyDescent="0.45">
      <c r="A1572" t="s">
        <v>63</v>
      </c>
      <c r="B1572">
        <v>550000</v>
      </c>
      <c r="C1572" t="s">
        <v>10</v>
      </c>
      <c r="D1572">
        <f t="shared" si="24"/>
        <v>0</v>
      </c>
    </row>
    <row r="1573" spans="1:4" x14ac:dyDescent="0.45">
      <c r="A1573" t="s">
        <v>63</v>
      </c>
      <c r="B1573">
        <v>340000</v>
      </c>
      <c r="C1573" t="s">
        <v>10</v>
      </c>
      <c r="D1573">
        <f t="shared" si="24"/>
        <v>0</v>
      </c>
    </row>
    <row r="1574" spans="1:4" x14ac:dyDescent="0.45">
      <c r="A1574" t="s">
        <v>63</v>
      </c>
      <c r="B1574">
        <v>270000</v>
      </c>
      <c r="C1574" t="s">
        <v>10</v>
      </c>
      <c r="D1574">
        <f t="shared" si="24"/>
        <v>0</v>
      </c>
    </row>
    <row r="1575" spans="1:4" x14ac:dyDescent="0.45">
      <c r="A1575" t="s">
        <v>63</v>
      </c>
      <c r="B1575">
        <v>492000</v>
      </c>
      <c r="C1575" t="s">
        <v>10</v>
      </c>
      <c r="D1575">
        <f t="shared" si="24"/>
        <v>0</v>
      </c>
    </row>
    <row r="1576" spans="1:4" x14ac:dyDescent="0.45">
      <c r="A1576" t="s">
        <v>63</v>
      </c>
      <c r="B1576">
        <v>200000</v>
      </c>
      <c r="C1576" t="s">
        <v>10</v>
      </c>
      <c r="D1576">
        <f t="shared" si="24"/>
        <v>0</v>
      </c>
    </row>
    <row r="1577" spans="1:4" x14ac:dyDescent="0.45">
      <c r="A1577" t="s">
        <v>63</v>
      </c>
      <c r="B1577">
        <v>322000</v>
      </c>
      <c r="C1577" t="s">
        <v>10</v>
      </c>
      <c r="D1577">
        <f t="shared" si="24"/>
        <v>0</v>
      </c>
    </row>
    <row r="1578" spans="1:4" x14ac:dyDescent="0.45">
      <c r="A1578" t="s">
        <v>63</v>
      </c>
      <c r="B1578">
        <v>600000</v>
      </c>
      <c r="C1578" t="s">
        <v>10</v>
      </c>
      <c r="D1578">
        <f t="shared" si="24"/>
        <v>0</v>
      </c>
    </row>
    <row r="1579" spans="1:4" x14ac:dyDescent="0.45">
      <c r="A1579" t="s">
        <v>63</v>
      </c>
      <c r="B1579">
        <v>415000</v>
      </c>
      <c r="C1579" t="s">
        <v>10</v>
      </c>
      <c r="D1579">
        <f t="shared" si="24"/>
        <v>0</v>
      </c>
    </row>
    <row r="1580" spans="1:4" x14ac:dyDescent="0.45">
      <c r="A1580" t="s">
        <v>63</v>
      </c>
      <c r="B1580">
        <v>348000</v>
      </c>
      <c r="C1580" t="s">
        <v>10</v>
      </c>
      <c r="D1580">
        <f t="shared" si="24"/>
        <v>0</v>
      </c>
    </row>
    <row r="1581" spans="1:4" x14ac:dyDescent="0.45">
      <c r="A1581" t="s">
        <v>63</v>
      </c>
      <c r="B1581">
        <v>513000</v>
      </c>
      <c r="C1581" t="s">
        <v>10</v>
      </c>
      <c r="D1581">
        <f t="shared" si="24"/>
        <v>0</v>
      </c>
    </row>
    <row r="1582" spans="1:4" x14ac:dyDescent="0.45">
      <c r="A1582" t="s">
        <v>63</v>
      </c>
      <c r="B1582">
        <v>450000</v>
      </c>
      <c r="C1582" t="s">
        <v>10</v>
      </c>
      <c r="D1582">
        <f t="shared" si="24"/>
        <v>0</v>
      </c>
    </row>
    <row r="1583" spans="1:4" x14ac:dyDescent="0.45">
      <c r="A1583" t="s">
        <v>63</v>
      </c>
      <c r="B1583">
        <v>350000</v>
      </c>
      <c r="C1583" t="s">
        <v>10</v>
      </c>
      <c r="D1583">
        <f t="shared" si="24"/>
        <v>0</v>
      </c>
    </row>
    <row r="1584" spans="1:4" x14ac:dyDescent="0.45">
      <c r="A1584" t="s">
        <v>63</v>
      </c>
      <c r="B1584">
        <v>480000</v>
      </c>
      <c r="C1584" t="s">
        <v>10</v>
      </c>
      <c r="D1584">
        <f t="shared" si="24"/>
        <v>0</v>
      </c>
    </row>
    <row r="1585" spans="1:4" x14ac:dyDescent="0.45">
      <c r="A1585" t="s">
        <v>63</v>
      </c>
      <c r="B1585">
        <v>450000</v>
      </c>
      <c r="C1585" t="s">
        <v>10</v>
      </c>
      <c r="D1585">
        <f t="shared" si="24"/>
        <v>0</v>
      </c>
    </row>
    <row r="1586" spans="1:4" x14ac:dyDescent="0.45">
      <c r="A1586" t="s">
        <v>63</v>
      </c>
      <c r="B1586">
        <v>400000</v>
      </c>
      <c r="C1586" t="s">
        <v>10</v>
      </c>
      <c r="D1586">
        <f t="shared" si="24"/>
        <v>0</v>
      </c>
    </row>
    <row r="1587" spans="1:4" x14ac:dyDescent="0.45">
      <c r="A1587" t="s">
        <v>63</v>
      </c>
      <c r="B1587">
        <v>400000</v>
      </c>
      <c r="C1587" t="s">
        <v>10</v>
      </c>
      <c r="D1587">
        <f t="shared" si="24"/>
        <v>0</v>
      </c>
    </row>
    <row r="1588" spans="1:4" x14ac:dyDescent="0.45">
      <c r="A1588" t="s">
        <v>63</v>
      </c>
      <c r="B1588">
        <v>500000</v>
      </c>
      <c r="C1588" t="s">
        <v>10</v>
      </c>
      <c r="D1588">
        <f t="shared" si="24"/>
        <v>0</v>
      </c>
    </row>
    <row r="1589" spans="1:4" x14ac:dyDescent="0.45">
      <c r="A1589" t="s">
        <v>63</v>
      </c>
      <c r="B1589">
        <v>470000</v>
      </c>
      <c r="C1589" t="s">
        <v>10</v>
      </c>
      <c r="D1589">
        <f t="shared" si="24"/>
        <v>0</v>
      </c>
    </row>
    <row r="1590" spans="1:4" x14ac:dyDescent="0.45">
      <c r="A1590" t="s">
        <v>63</v>
      </c>
      <c r="B1590">
        <v>410000</v>
      </c>
      <c r="C1590" t="s">
        <v>26</v>
      </c>
      <c r="D1590">
        <f t="shared" si="24"/>
        <v>1</v>
      </c>
    </row>
    <row r="1591" spans="1:4" x14ac:dyDescent="0.45">
      <c r="A1591" t="s">
        <v>63</v>
      </c>
      <c r="B1591">
        <v>363912</v>
      </c>
      <c r="C1591" t="s">
        <v>26</v>
      </c>
      <c r="D1591">
        <f t="shared" si="24"/>
        <v>1</v>
      </c>
    </row>
    <row r="1592" spans="1:4" x14ac:dyDescent="0.45">
      <c r="A1592" t="s">
        <v>63</v>
      </c>
      <c r="B1592">
        <v>370000</v>
      </c>
      <c r="C1592" t="s">
        <v>26</v>
      </c>
      <c r="D1592">
        <f t="shared" si="24"/>
        <v>1</v>
      </c>
    </row>
    <row r="1593" spans="1:4" x14ac:dyDescent="0.45">
      <c r="A1593" t="s">
        <v>63</v>
      </c>
      <c r="B1593">
        <v>420000</v>
      </c>
      <c r="C1593" t="s">
        <v>26</v>
      </c>
      <c r="D1593">
        <f t="shared" si="24"/>
        <v>1</v>
      </c>
    </row>
    <row r="1594" spans="1:4" x14ac:dyDescent="0.45">
      <c r="A1594" t="s">
        <v>63</v>
      </c>
      <c r="B1594">
        <v>360000</v>
      </c>
      <c r="C1594" t="s">
        <v>26</v>
      </c>
      <c r="D1594">
        <f t="shared" si="24"/>
        <v>1</v>
      </c>
    </row>
    <row r="1595" spans="1:4" x14ac:dyDescent="0.45">
      <c r="A1595" t="s">
        <v>63</v>
      </c>
      <c r="B1595">
        <v>400000</v>
      </c>
      <c r="C1595" t="s">
        <v>26</v>
      </c>
      <c r="D1595">
        <f t="shared" si="24"/>
        <v>1</v>
      </c>
    </row>
    <row r="1596" spans="1:4" x14ac:dyDescent="0.45">
      <c r="A1596" t="s">
        <v>63</v>
      </c>
      <c r="B1596">
        <v>340000</v>
      </c>
      <c r="C1596" t="s">
        <v>26</v>
      </c>
      <c r="D1596">
        <f t="shared" si="24"/>
        <v>1</v>
      </c>
    </row>
    <row r="1597" spans="1:4" x14ac:dyDescent="0.45">
      <c r="A1597" t="s">
        <v>63</v>
      </c>
      <c r="B1597">
        <v>435000</v>
      </c>
      <c r="C1597" t="s">
        <v>26</v>
      </c>
      <c r="D1597">
        <f t="shared" si="24"/>
        <v>1</v>
      </c>
    </row>
    <row r="1598" spans="1:4" x14ac:dyDescent="0.45">
      <c r="A1598" t="s">
        <v>63</v>
      </c>
      <c r="B1598">
        <v>430000</v>
      </c>
      <c r="C1598" t="s">
        <v>26</v>
      </c>
      <c r="D1598">
        <f t="shared" si="24"/>
        <v>1</v>
      </c>
    </row>
    <row r="1599" spans="1:4" x14ac:dyDescent="0.45">
      <c r="A1599" t="s">
        <v>63</v>
      </c>
      <c r="B1599">
        <v>640000</v>
      </c>
      <c r="C1599" t="s">
        <v>26</v>
      </c>
      <c r="D1599">
        <f t="shared" si="24"/>
        <v>1</v>
      </c>
    </row>
    <row r="1600" spans="1:4" x14ac:dyDescent="0.45">
      <c r="A1600" t="s">
        <v>63</v>
      </c>
      <c r="B1600">
        <v>430000</v>
      </c>
      <c r="C1600" t="s">
        <v>26</v>
      </c>
      <c r="D1600">
        <f t="shared" si="24"/>
        <v>1</v>
      </c>
    </row>
    <row r="1601" spans="1:4" x14ac:dyDescent="0.45">
      <c r="A1601" t="s">
        <v>63</v>
      </c>
      <c r="B1601">
        <v>450000</v>
      </c>
      <c r="C1601" t="s">
        <v>26</v>
      </c>
      <c r="D1601">
        <f t="shared" si="24"/>
        <v>1</v>
      </c>
    </row>
    <row r="1602" spans="1:4" x14ac:dyDescent="0.45">
      <c r="A1602" t="s">
        <v>63</v>
      </c>
      <c r="B1602">
        <v>500000</v>
      </c>
      <c r="C1602" t="s">
        <v>26</v>
      </c>
      <c r="D1602">
        <f t="shared" si="24"/>
        <v>1</v>
      </c>
    </row>
    <row r="1603" spans="1:4" x14ac:dyDescent="0.45">
      <c r="A1603" t="s">
        <v>63</v>
      </c>
      <c r="B1603">
        <v>420000</v>
      </c>
      <c r="C1603" t="s">
        <v>26</v>
      </c>
      <c r="D1603">
        <f t="shared" ref="D1603:D1666" si="25">IF(C1603="Bachelor",0,1)</f>
        <v>1</v>
      </c>
    </row>
    <row r="1604" spans="1:4" x14ac:dyDescent="0.45">
      <c r="A1604" t="s">
        <v>63</v>
      </c>
      <c r="B1604">
        <v>408000</v>
      </c>
      <c r="C1604" t="s">
        <v>26</v>
      </c>
      <c r="D1604">
        <f t="shared" si="25"/>
        <v>1</v>
      </c>
    </row>
    <row r="1605" spans="1:4" x14ac:dyDescent="0.45">
      <c r="A1605" t="s">
        <v>63</v>
      </c>
      <c r="B1605">
        <v>200000</v>
      </c>
      <c r="C1605" t="s">
        <v>26</v>
      </c>
      <c r="D1605">
        <f t="shared" si="25"/>
        <v>1</v>
      </c>
    </row>
    <row r="1606" spans="1:4" x14ac:dyDescent="0.45">
      <c r="A1606" t="s">
        <v>63</v>
      </c>
      <c r="B1606">
        <v>400000</v>
      </c>
      <c r="C1606" t="s">
        <v>26</v>
      </c>
      <c r="D1606">
        <f t="shared" si="25"/>
        <v>1</v>
      </c>
    </row>
    <row r="1607" spans="1:4" x14ac:dyDescent="0.45">
      <c r="A1607" t="s">
        <v>63</v>
      </c>
      <c r="B1607">
        <v>360000</v>
      </c>
      <c r="C1607" t="s">
        <v>26</v>
      </c>
      <c r="D1607">
        <f t="shared" si="25"/>
        <v>1</v>
      </c>
    </row>
    <row r="1608" spans="1:4" x14ac:dyDescent="0.45">
      <c r="A1608" t="s">
        <v>63</v>
      </c>
      <c r="B1608">
        <v>480000</v>
      </c>
      <c r="C1608" t="s">
        <v>26</v>
      </c>
      <c r="D1608">
        <f t="shared" si="25"/>
        <v>1</v>
      </c>
    </row>
    <row r="1609" spans="1:4" x14ac:dyDescent="0.45">
      <c r="A1609" t="s">
        <v>63</v>
      </c>
      <c r="B1609">
        <v>450000</v>
      </c>
      <c r="C1609" t="s">
        <v>26</v>
      </c>
      <c r="D1609">
        <f t="shared" si="25"/>
        <v>1</v>
      </c>
    </row>
    <row r="1610" spans="1:4" x14ac:dyDescent="0.45">
      <c r="A1610" t="s">
        <v>63</v>
      </c>
      <c r="B1610">
        <v>420000</v>
      </c>
      <c r="C1610" t="s">
        <v>26</v>
      </c>
      <c r="D1610">
        <f t="shared" si="25"/>
        <v>1</v>
      </c>
    </row>
    <row r="1611" spans="1:4" x14ac:dyDescent="0.45">
      <c r="A1611" t="s">
        <v>63</v>
      </c>
      <c r="B1611">
        <v>370000</v>
      </c>
      <c r="C1611" t="s">
        <v>26</v>
      </c>
      <c r="D1611">
        <f t="shared" si="25"/>
        <v>1</v>
      </c>
    </row>
    <row r="1612" spans="1:4" x14ac:dyDescent="0.45">
      <c r="A1612" t="s">
        <v>63</v>
      </c>
      <c r="B1612">
        <v>430000</v>
      </c>
      <c r="C1612" t="s">
        <v>26</v>
      </c>
      <c r="D1612">
        <f t="shared" si="25"/>
        <v>1</v>
      </c>
    </row>
    <row r="1613" spans="1:4" x14ac:dyDescent="0.45">
      <c r="A1613" t="s">
        <v>63</v>
      </c>
      <c r="B1613">
        <v>500000</v>
      </c>
      <c r="C1613" t="s">
        <v>26</v>
      </c>
      <c r="D1613">
        <f t="shared" si="25"/>
        <v>1</v>
      </c>
    </row>
    <row r="1614" spans="1:4" x14ac:dyDescent="0.45">
      <c r="A1614" t="s">
        <v>63</v>
      </c>
      <c r="B1614">
        <v>382000</v>
      </c>
      <c r="C1614" t="s">
        <v>26</v>
      </c>
      <c r="D1614">
        <f t="shared" si="25"/>
        <v>1</v>
      </c>
    </row>
    <row r="1615" spans="1:4" x14ac:dyDescent="0.45">
      <c r="A1615" t="s">
        <v>63</v>
      </c>
      <c r="B1615">
        <v>480000</v>
      </c>
      <c r="C1615" t="s">
        <v>26</v>
      </c>
      <c r="D1615">
        <f t="shared" si="25"/>
        <v>1</v>
      </c>
    </row>
    <row r="1616" spans="1:4" x14ac:dyDescent="0.45">
      <c r="A1616" t="s">
        <v>63</v>
      </c>
      <c r="B1616">
        <v>490000</v>
      </c>
      <c r="C1616" t="s">
        <v>26</v>
      </c>
      <c r="D1616">
        <f t="shared" si="25"/>
        <v>1</v>
      </c>
    </row>
    <row r="1617" spans="1:4" x14ac:dyDescent="0.45">
      <c r="A1617" t="s">
        <v>63</v>
      </c>
      <c r="B1617">
        <v>420000</v>
      </c>
      <c r="C1617" t="s">
        <v>26</v>
      </c>
      <c r="D1617">
        <f t="shared" si="25"/>
        <v>1</v>
      </c>
    </row>
    <row r="1618" spans="1:4" x14ac:dyDescent="0.45">
      <c r="A1618" t="s">
        <v>63</v>
      </c>
      <c r="B1618">
        <v>430000</v>
      </c>
      <c r="C1618" t="s">
        <v>26</v>
      </c>
      <c r="D1618">
        <f t="shared" si="25"/>
        <v>1</v>
      </c>
    </row>
    <row r="1619" spans="1:4" x14ac:dyDescent="0.45">
      <c r="A1619" t="s">
        <v>63</v>
      </c>
      <c r="B1619">
        <v>370500</v>
      </c>
      <c r="C1619" t="s">
        <v>26</v>
      </c>
      <c r="D1619">
        <f t="shared" si="25"/>
        <v>1</v>
      </c>
    </row>
    <row r="1620" spans="1:4" x14ac:dyDescent="0.45">
      <c r="A1620" t="s">
        <v>63</v>
      </c>
      <c r="B1620">
        <v>436000</v>
      </c>
      <c r="C1620" t="s">
        <v>26</v>
      </c>
      <c r="D1620">
        <f t="shared" si="25"/>
        <v>1</v>
      </c>
    </row>
    <row r="1621" spans="1:4" x14ac:dyDescent="0.45">
      <c r="A1621" t="s">
        <v>63</v>
      </c>
      <c r="B1621">
        <v>470000</v>
      </c>
      <c r="C1621" t="s">
        <v>26</v>
      </c>
      <c r="D1621">
        <f t="shared" si="25"/>
        <v>1</v>
      </c>
    </row>
    <row r="1622" spans="1:4" x14ac:dyDescent="0.45">
      <c r="A1622" t="s">
        <v>63</v>
      </c>
      <c r="B1622">
        <v>550000</v>
      </c>
      <c r="C1622" t="s">
        <v>26</v>
      </c>
      <c r="D1622">
        <f t="shared" si="25"/>
        <v>1</v>
      </c>
    </row>
    <row r="1623" spans="1:4" x14ac:dyDescent="0.45">
      <c r="A1623" t="s">
        <v>63</v>
      </c>
      <c r="B1623">
        <v>467000</v>
      </c>
      <c r="C1623" t="s">
        <v>26</v>
      </c>
      <c r="D1623">
        <f t="shared" si="25"/>
        <v>1</v>
      </c>
    </row>
    <row r="1624" spans="1:4" x14ac:dyDescent="0.45">
      <c r="A1624" t="s">
        <v>63</v>
      </c>
      <c r="B1624">
        <v>411000</v>
      </c>
      <c r="C1624" t="s">
        <v>26</v>
      </c>
      <c r="D1624">
        <f t="shared" si="25"/>
        <v>1</v>
      </c>
    </row>
    <row r="1625" spans="1:4" x14ac:dyDescent="0.45">
      <c r="A1625" t="s">
        <v>63</v>
      </c>
      <c r="B1625">
        <v>420000</v>
      </c>
      <c r="C1625" t="s">
        <v>26</v>
      </c>
      <c r="D1625">
        <f t="shared" si="25"/>
        <v>1</v>
      </c>
    </row>
    <row r="1626" spans="1:4" x14ac:dyDescent="0.45">
      <c r="A1626" t="s">
        <v>63</v>
      </c>
      <c r="B1626">
        <v>450000</v>
      </c>
      <c r="C1626" t="s">
        <v>26</v>
      </c>
      <c r="D1626">
        <f t="shared" si="25"/>
        <v>1</v>
      </c>
    </row>
    <row r="1627" spans="1:4" x14ac:dyDescent="0.45">
      <c r="A1627" t="s">
        <v>63</v>
      </c>
      <c r="B1627">
        <v>408000</v>
      </c>
      <c r="C1627" t="s">
        <v>26</v>
      </c>
      <c r="D1627">
        <f t="shared" si="25"/>
        <v>1</v>
      </c>
    </row>
    <row r="1628" spans="1:4" x14ac:dyDescent="0.45">
      <c r="A1628" t="s">
        <v>63</v>
      </c>
      <c r="B1628">
        <v>300000</v>
      </c>
      <c r="C1628" t="s">
        <v>26</v>
      </c>
      <c r="D1628">
        <f t="shared" si="25"/>
        <v>1</v>
      </c>
    </row>
    <row r="1629" spans="1:4" x14ac:dyDescent="0.45">
      <c r="A1629" t="s">
        <v>63</v>
      </c>
      <c r="B1629">
        <v>435000</v>
      </c>
      <c r="C1629" t="s">
        <v>26</v>
      </c>
      <c r="D1629">
        <f t="shared" si="25"/>
        <v>1</v>
      </c>
    </row>
    <row r="1630" spans="1:4" x14ac:dyDescent="0.45">
      <c r="A1630" t="s">
        <v>63</v>
      </c>
      <c r="B1630">
        <v>425000</v>
      </c>
      <c r="C1630" t="s">
        <v>26</v>
      </c>
      <c r="D1630">
        <f t="shared" si="25"/>
        <v>1</v>
      </c>
    </row>
    <row r="1631" spans="1:4" x14ac:dyDescent="0.45">
      <c r="A1631" t="s">
        <v>63</v>
      </c>
      <c r="B1631">
        <v>420000</v>
      </c>
      <c r="C1631" t="s">
        <v>26</v>
      </c>
      <c r="D1631">
        <f t="shared" si="25"/>
        <v>1</v>
      </c>
    </row>
    <row r="1632" spans="1:4" x14ac:dyDescent="0.45">
      <c r="A1632" t="s">
        <v>63</v>
      </c>
      <c r="B1632">
        <v>400000</v>
      </c>
      <c r="C1632" t="s">
        <v>26</v>
      </c>
      <c r="D1632">
        <f t="shared" si="25"/>
        <v>1</v>
      </c>
    </row>
    <row r="1633" spans="1:4" x14ac:dyDescent="0.45">
      <c r="A1633" t="s">
        <v>63</v>
      </c>
      <c r="B1633">
        <v>310000</v>
      </c>
      <c r="C1633" t="s">
        <v>26</v>
      </c>
      <c r="D1633">
        <f t="shared" si="25"/>
        <v>1</v>
      </c>
    </row>
    <row r="1634" spans="1:4" x14ac:dyDescent="0.45">
      <c r="A1634" t="s">
        <v>63</v>
      </c>
      <c r="B1634">
        <v>360000</v>
      </c>
      <c r="C1634" t="s">
        <v>26</v>
      </c>
      <c r="D1634">
        <f t="shared" si="25"/>
        <v>1</v>
      </c>
    </row>
    <row r="1635" spans="1:4" x14ac:dyDescent="0.45">
      <c r="A1635" t="s">
        <v>63</v>
      </c>
      <c r="B1635">
        <v>400000</v>
      </c>
      <c r="C1635" t="s">
        <v>26</v>
      </c>
      <c r="D1635">
        <f t="shared" si="25"/>
        <v>1</v>
      </c>
    </row>
    <row r="1636" spans="1:4" x14ac:dyDescent="0.45">
      <c r="A1636" t="s">
        <v>63</v>
      </c>
      <c r="B1636">
        <v>360000</v>
      </c>
      <c r="C1636" t="s">
        <v>26</v>
      </c>
      <c r="D1636">
        <f t="shared" si="25"/>
        <v>1</v>
      </c>
    </row>
    <row r="1637" spans="1:4" x14ac:dyDescent="0.45">
      <c r="A1637" t="s">
        <v>63</v>
      </c>
      <c r="B1637">
        <v>300000</v>
      </c>
      <c r="C1637" t="s">
        <v>26</v>
      </c>
      <c r="D1637">
        <f t="shared" si="25"/>
        <v>1</v>
      </c>
    </row>
    <row r="1638" spans="1:4" x14ac:dyDescent="0.45">
      <c r="A1638" t="s">
        <v>63</v>
      </c>
      <c r="B1638">
        <v>300000</v>
      </c>
      <c r="C1638" t="s">
        <v>26</v>
      </c>
      <c r="D1638">
        <f t="shared" si="25"/>
        <v>1</v>
      </c>
    </row>
    <row r="1639" spans="1:4" x14ac:dyDescent="0.45">
      <c r="A1639" t="s">
        <v>63</v>
      </c>
      <c r="B1639">
        <v>420000</v>
      </c>
      <c r="C1639" t="s">
        <v>26</v>
      </c>
      <c r="D1639">
        <f t="shared" si="25"/>
        <v>1</v>
      </c>
    </row>
    <row r="1640" spans="1:4" x14ac:dyDescent="0.45">
      <c r="A1640" t="s">
        <v>63</v>
      </c>
      <c r="B1640">
        <v>485000</v>
      </c>
      <c r="C1640" t="s">
        <v>26</v>
      </c>
      <c r="D1640">
        <f t="shared" si="25"/>
        <v>1</v>
      </c>
    </row>
    <row r="1641" spans="1:4" x14ac:dyDescent="0.45">
      <c r="A1641" t="s">
        <v>63</v>
      </c>
      <c r="B1641">
        <v>504000</v>
      </c>
      <c r="C1641" t="s">
        <v>26</v>
      </c>
      <c r="D1641">
        <f t="shared" si="25"/>
        <v>1</v>
      </c>
    </row>
    <row r="1642" spans="1:4" x14ac:dyDescent="0.45">
      <c r="A1642" t="s">
        <v>63</v>
      </c>
      <c r="B1642">
        <v>390000</v>
      </c>
      <c r="C1642" t="s">
        <v>26</v>
      </c>
      <c r="D1642">
        <f t="shared" si="25"/>
        <v>1</v>
      </c>
    </row>
    <row r="1643" spans="1:4" x14ac:dyDescent="0.45">
      <c r="A1643" t="s">
        <v>63</v>
      </c>
      <c r="B1643">
        <v>340000</v>
      </c>
      <c r="C1643" t="s">
        <v>26</v>
      </c>
      <c r="D1643">
        <f t="shared" si="25"/>
        <v>1</v>
      </c>
    </row>
    <row r="1644" spans="1:4" x14ac:dyDescent="0.45">
      <c r="A1644" t="s">
        <v>63</v>
      </c>
      <c r="B1644">
        <v>410000</v>
      </c>
      <c r="C1644" t="s">
        <v>26</v>
      </c>
      <c r="D1644">
        <f t="shared" si="25"/>
        <v>1</v>
      </c>
    </row>
    <row r="1645" spans="1:4" x14ac:dyDescent="0.45">
      <c r="A1645" t="s">
        <v>63</v>
      </c>
      <c r="B1645">
        <v>425000</v>
      </c>
      <c r="C1645" t="s">
        <v>26</v>
      </c>
      <c r="D1645">
        <f t="shared" si="25"/>
        <v>1</v>
      </c>
    </row>
    <row r="1646" spans="1:4" x14ac:dyDescent="0.45">
      <c r="A1646" t="s">
        <v>63</v>
      </c>
      <c r="B1646">
        <v>350000</v>
      </c>
      <c r="C1646" t="s">
        <v>26</v>
      </c>
      <c r="D1646">
        <f t="shared" si="25"/>
        <v>1</v>
      </c>
    </row>
    <row r="1647" spans="1:4" x14ac:dyDescent="0.45">
      <c r="A1647" t="s">
        <v>63</v>
      </c>
      <c r="B1647">
        <v>490000</v>
      </c>
      <c r="C1647" t="s">
        <v>26</v>
      </c>
      <c r="D1647">
        <f t="shared" si="25"/>
        <v>1</v>
      </c>
    </row>
    <row r="1648" spans="1:4" x14ac:dyDescent="0.45">
      <c r="A1648" t="s">
        <v>63</v>
      </c>
      <c r="B1648">
        <v>420000</v>
      </c>
      <c r="C1648" t="s">
        <v>26</v>
      </c>
      <c r="D1648">
        <f t="shared" si="25"/>
        <v>1</v>
      </c>
    </row>
    <row r="1649" spans="1:4" x14ac:dyDescent="0.45">
      <c r="A1649" t="s">
        <v>63</v>
      </c>
      <c r="B1649">
        <v>505000</v>
      </c>
      <c r="C1649" t="s">
        <v>26</v>
      </c>
      <c r="D1649">
        <f t="shared" si="25"/>
        <v>1</v>
      </c>
    </row>
    <row r="1650" spans="1:4" x14ac:dyDescent="0.45">
      <c r="A1650" t="s">
        <v>63</v>
      </c>
      <c r="B1650">
        <v>435000</v>
      </c>
      <c r="C1650" t="s">
        <v>26</v>
      </c>
      <c r="D1650">
        <f t="shared" si="25"/>
        <v>1</v>
      </c>
    </row>
    <row r="1651" spans="1:4" x14ac:dyDescent="0.45">
      <c r="A1651" t="s">
        <v>63</v>
      </c>
      <c r="B1651">
        <v>450000</v>
      </c>
      <c r="C1651" t="s">
        <v>26</v>
      </c>
      <c r="D1651">
        <f t="shared" si="25"/>
        <v>1</v>
      </c>
    </row>
    <row r="1652" spans="1:4" x14ac:dyDescent="0.45">
      <c r="A1652" t="s">
        <v>63</v>
      </c>
      <c r="B1652">
        <v>180000</v>
      </c>
      <c r="C1652" t="s">
        <v>26</v>
      </c>
      <c r="D1652">
        <f t="shared" si="25"/>
        <v>1</v>
      </c>
    </row>
    <row r="1653" spans="1:4" x14ac:dyDescent="0.45">
      <c r="A1653" t="s">
        <v>63</v>
      </c>
      <c r="B1653">
        <v>300000</v>
      </c>
      <c r="C1653" t="s">
        <v>26</v>
      </c>
      <c r="D1653">
        <f t="shared" si="25"/>
        <v>1</v>
      </c>
    </row>
    <row r="1654" spans="1:4" x14ac:dyDescent="0.45">
      <c r="A1654" t="s">
        <v>63</v>
      </c>
      <c r="B1654">
        <v>450000</v>
      </c>
      <c r="C1654" t="s">
        <v>26</v>
      </c>
      <c r="D1654">
        <f t="shared" si="25"/>
        <v>1</v>
      </c>
    </row>
    <row r="1655" spans="1:4" x14ac:dyDescent="0.45">
      <c r="A1655" t="s">
        <v>63</v>
      </c>
      <c r="B1655">
        <v>250000</v>
      </c>
      <c r="C1655" t="s">
        <v>26</v>
      </c>
      <c r="D1655">
        <f t="shared" si="25"/>
        <v>1</v>
      </c>
    </row>
    <row r="1656" spans="1:4" x14ac:dyDescent="0.45">
      <c r="A1656" t="s">
        <v>63</v>
      </c>
      <c r="B1656">
        <v>600000</v>
      </c>
      <c r="C1656" t="s">
        <v>26</v>
      </c>
      <c r="D1656">
        <f t="shared" si="25"/>
        <v>1</v>
      </c>
    </row>
    <row r="1657" spans="1:4" x14ac:dyDescent="0.45">
      <c r="A1657" t="s">
        <v>63</v>
      </c>
      <c r="B1657">
        <v>315000</v>
      </c>
      <c r="C1657" t="s">
        <v>26</v>
      </c>
      <c r="D1657">
        <f t="shared" si="25"/>
        <v>1</v>
      </c>
    </row>
    <row r="1658" spans="1:4" x14ac:dyDescent="0.45">
      <c r="A1658" t="s">
        <v>63</v>
      </c>
      <c r="B1658">
        <v>420000</v>
      </c>
      <c r="C1658" t="s">
        <v>26</v>
      </c>
      <c r="D1658">
        <f t="shared" si="25"/>
        <v>1</v>
      </c>
    </row>
    <row r="1659" spans="1:4" x14ac:dyDescent="0.45">
      <c r="A1659" t="s">
        <v>63</v>
      </c>
      <c r="B1659">
        <v>400000</v>
      </c>
      <c r="C1659" t="s">
        <v>26</v>
      </c>
      <c r="D1659">
        <f t="shared" si="25"/>
        <v>1</v>
      </c>
    </row>
    <row r="1660" spans="1:4" x14ac:dyDescent="0.45">
      <c r="A1660" t="s">
        <v>63</v>
      </c>
      <c r="B1660">
        <v>400000</v>
      </c>
      <c r="C1660" t="s">
        <v>26</v>
      </c>
      <c r="D1660">
        <f t="shared" si="25"/>
        <v>1</v>
      </c>
    </row>
    <row r="1661" spans="1:4" x14ac:dyDescent="0.45">
      <c r="A1661" t="s">
        <v>63</v>
      </c>
      <c r="B1661">
        <v>290000</v>
      </c>
      <c r="C1661" t="s">
        <v>26</v>
      </c>
      <c r="D1661">
        <f t="shared" si="25"/>
        <v>1</v>
      </c>
    </row>
    <row r="1662" spans="1:4" x14ac:dyDescent="0.45">
      <c r="A1662" t="s">
        <v>63</v>
      </c>
      <c r="B1662">
        <v>700000</v>
      </c>
      <c r="C1662" t="s">
        <v>26</v>
      </c>
      <c r="D1662">
        <f t="shared" si="25"/>
        <v>1</v>
      </c>
    </row>
    <row r="1663" spans="1:4" x14ac:dyDescent="0.45">
      <c r="A1663" t="s">
        <v>63</v>
      </c>
      <c r="B1663">
        <v>320000</v>
      </c>
      <c r="C1663" t="s">
        <v>26</v>
      </c>
      <c r="D1663">
        <f t="shared" si="25"/>
        <v>1</v>
      </c>
    </row>
    <row r="1664" spans="1:4" x14ac:dyDescent="0.45">
      <c r="A1664" t="s">
        <v>63</v>
      </c>
      <c r="B1664">
        <v>420000</v>
      </c>
      <c r="C1664" t="s">
        <v>26</v>
      </c>
      <c r="D1664">
        <f t="shared" si="25"/>
        <v>1</v>
      </c>
    </row>
    <row r="1665" spans="1:4" x14ac:dyDescent="0.45">
      <c r="A1665" t="s">
        <v>63</v>
      </c>
      <c r="B1665">
        <v>350000</v>
      </c>
      <c r="C1665" t="s">
        <v>26</v>
      </c>
      <c r="D1665">
        <f t="shared" si="25"/>
        <v>1</v>
      </c>
    </row>
    <row r="1666" spans="1:4" x14ac:dyDescent="0.45">
      <c r="A1666" t="s">
        <v>63</v>
      </c>
      <c r="B1666">
        <v>415000</v>
      </c>
      <c r="C1666" t="s">
        <v>26</v>
      </c>
      <c r="D1666">
        <f t="shared" si="25"/>
        <v>1</v>
      </c>
    </row>
    <row r="1667" spans="1:4" x14ac:dyDescent="0.45">
      <c r="A1667" t="s">
        <v>63</v>
      </c>
      <c r="B1667">
        <v>305000</v>
      </c>
      <c r="C1667" t="s">
        <v>26</v>
      </c>
      <c r="D1667">
        <f t="shared" ref="D1667:D1730" si="26">IF(C1667="Bachelor",0,1)</f>
        <v>1</v>
      </c>
    </row>
    <row r="1668" spans="1:4" x14ac:dyDescent="0.45">
      <c r="A1668" t="s">
        <v>63</v>
      </c>
      <c r="B1668">
        <v>450000</v>
      </c>
      <c r="C1668" t="s">
        <v>26</v>
      </c>
      <c r="D1668">
        <f t="shared" si="26"/>
        <v>1</v>
      </c>
    </row>
    <row r="1669" spans="1:4" x14ac:dyDescent="0.45">
      <c r="A1669" t="s">
        <v>63</v>
      </c>
      <c r="B1669">
        <v>400000</v>
      </c>
      <c r="C1669" t="s">
        <v>26</v>
      </c>
      <c r="D1669">
        <f t="shared" si="26"/>
        <v>1</v>
      </c>
    </row>
    <row r="1670" spans="1:4" x14ac:dyDescent="0.45">
      <c r="A1670" t="s">
        <v>63</v>
      </c>
      <c r="B1670">
        <v>400000</v>
      </c>
      <c r="C1670" t="s">
        <v>26</v>
      </c>
      <c r="D1670">
        <f t="shared" si="26"/>
        <v>1</v>
      </c>
    </row>
    <row r="1671" spans="1:4" x14ac:dyDescent="0.45">
      <c r="A1671" t="s">
        <v>63</v>
      </c>
      <c r="B1671">
        <v>100000</v>
      </c>
      <c r="C1671" t="s">
        <v>26</v>
      </c>
      <c r="D1671">
        <f t="shared" si="26"/>
        <v>1</v>
      </c>
    </row>
    <row r="1672" spans="1:4" x14ac:dyDescent="0.45">
      <c r="A1672" t="s">
        <v>63</v>
      </c>
      <c r="B1672">
        <v>440000</v>
      </c>
      <c r="C1672" t="s">
        <v>26</v>
      </c>
      <c r="D1672">
        <f t="shared" si="26"/>
        <v>1</v>
      </c>
    </row>
    <row r="1673" spans="1:4" x14ac:dyDescent="0.45">
      <c r="A1673" t="s">
        <v>63</v>
      </c>
      <c r="B1673">
        <v>425000</v>
      </c>
      <c r="C1673" t="s">
        <v>26</v>
      </c>
      <c r="D1673">
        <f t="shared" si="26"/>
        <v>1</v>
      </c>
    </row>
    <row r="1674" spans="1:4" x14ac:dyDescent="0.45">
      <c r="A1674" t="s">
        <v>63</v>
      </c>
      <c r="B1674">
        <v>410000</v>
      </c>
      <c r="C1674" t="s">
        <v>26</v>
      </c>
      <c r="D1674">
        <f t="shared" si="26"/>
        <v>1</v>
      </c>
    </row>
    <row r="1675" spans="1:4" x14ac:dyDescent="0.45">
      <c r="A1675" t="s">
        <v>63</v>
      </c>
      <c r="B1675">
        <v>430000</v>
      </c>
      <c r="C1675" t="s">
        <v>26</v>
      </c>
      <c r="D1675">
        <f t="shared" si="26"/>
        <v>1</v>
      </c>
    </row>
    <row r="1676" spans="1:4" x14ac:dyDescent="0.45">
      <c r="A1676" t="s">
        <v>63</v>
      </c>
      <c r="B1676">
        <v>480000</v>
      </c>
      <c r="C1676" t="s">
        <v>26</v>
      </c>
      <c r="D1676">
        <f t="shared" si="26"/>
        <v>1</v>
      </c>
    </row>
    <row r="1677" spans="1:4" x14ac:dyDescent="0.45">
      <c r="A1677" t="s">
        <v>63</v>
      </c>
      <c r="B1677">
        <v>460000</v>
      </c>
      <c r="C1677" t="s">
        <v>26</v>
      </c>
      <c r="D1677">
        <f t="shared" si="26"/>
        <v>1</v>
      </c>
    </row>
    <row r="1678" spans="1:4" x14ac:dyDescent="0.45">
      <c r="A1678" t="s">
        <v>63</v>
      </c>
      <c r="B1678">
        <v>440000</v>
      </c>
      <c r="C1678" t="s">
        <v>26</v>
      </c>
      <c r="D1678">
        <f t="shared" si="26"/>
        <v>1</v>
      </c>
    </row>
    <row r="1679" spans="1:4" x14ac:dyDescent="0.45">
      <c r="A1679" t="s">
        <v>63</v>
      </c>
      <c r="B1679">
        <v>680000</v>
      </c>
      <c r="C1679" t="s">
        <v>26</v>
      </c>
      <c r="D1679">
        <f t="shared" si="26"/>
        <v>1</v>
      </c>
    </row>
    <row r="1680" spans="1:4" x14ac:dyDescent="0.45">
      <c r="A1680" t="s">
        <v>63</v>
      </c>
      <c r="B1680">
        <v>472000</v>
      </c>
      <c r="C1680" t="s">
        <v>26</v>
      </c>
      <c r="D1680">
        <f t="shared" si="26"/>
        <v>1</v>
      </c>
    </row>
    <row r="1681" spans="1:4" x14ac:dyDescent="0.45">
      <c r="A1681" t="s">
        <v>63</v>
      </c>
      <c r="B1681">
        <v>420000</v>
      </c>
      <c r="C1681" t="s">
        <v>26</v>
      </c>
      <c r="D1681">
        <f t="shared" si="26"/>
        <v>1</v>
      </c>
    </row>
    <row r="1682" spans="1:4" x14ac:dyDescent="0.45">
      <c r="A1682" t="s">
        <v>63</v>
      </c>
      <c r="B1682">
        <v>385000</v>
      </c>
      <c r="C1682" t="s">
        <v>26</v>
      </c>
      <c r="D1682">
        <f t="shared" si="26"/>
        <v>1</v>
      </c>
    </row>
    <row r="1683" spans="1:4" x14ac:dyDescent="0.45">
      <c r="A1683" t="s">
        <v>63</v>
      </c>
      <c r="B1683">
        <v>404000</v>
      </c>
      <c r="C1683" t="s">
        <v>26</v>
      </c>
      <c r="D1683">
        <f t="shared" si="26"/>
        <v>1</v>
      </c>
    </row>
    <row r="1684" spans="1:4" x14ac:dyDescent="0.45">
      <c r="A1684" t="s">
        <v>63</v>
      </c>
      <c r="B1684">
        <v>550000</v>
      </c>
      <c r="C1684" t="s">
        <v>26</v>
      </c>
      <c r="D1684">
        <f t="shared" si="26"/>
        <v>1</v>
      </c>
    </row>
    <row r="1685" spans="1:4" x14ac:dyDescent="0.45">
      <c r="A1685" t="s">
        <v>63</v>
      </c>
      <c r="B1685">
        <v>450000</v>
      </c>
      <c r="C1685" t="s">
        <v>26</v>
      </c>
      <c r="D1685">
        <f t="shared" si="26"/>
        <v>1</v>
      </c>
    </row>
    <row r="1686" spans="1:4" x14ac:dyDescent="0.45">
      <c r="A1686" t="s">
        <v>63</v>
      </c>
      <c r="B1686">
        <v>370000</v>
      </c>
      <c r="C1686" t="s">
        <v>26</v>
      </c>
      <c r="D1686">
        <f t="shared" si="26"/>
        <v>1</v>
      </c>
    </row>
    <row r="1687" spans="1:4" x14ac:dyDescent="0.45">
      <c r="A1687" t="s">
        <v>63</v>
      </c>
      <c r="B1687">
        <v>426000</v>
      </c>
      <c r="C1687" t="s">
        <v>26</v>
      </c>
      <c r="D1687">
        <f t="shared" si="26"/>
        <v>1</v>
      </c>
    </row>
    <row r="1688" spans="1:4" x14ac:dyDescent="0.45">
      <c r="A1688" t="s">
        <v>63</v>
      </c>
      <c r="B1688">
        <v>330750</v>
      </c>
      <c r="C1688" t="s">
        <v>26</v>
      </c>
      <c r="D1688">
        <f t="shared" si="26"/>
        <v>1</v>
      </c>
    </row>
    <row r="1689" spans="1:4" x14ac:dyDescent="0.45">
      <c r="A1689" t="s">
        <v>63</v>
      </c>
      <c r="B1689">
        <v>300000</v>
      </c>
      <c r="C1689" t="s">
        <v>26</v>
      </c>
      <c r="D1689">
        <f t="shared" si="26"/>
        <v>1</v>
      </c>
    </row>
    <row r="1690" spans="1:4" x14ac:dyDescent="0.45">
      <c r="A1690" t="s">
        <v>63</v>
      </c>
      <c r="B1690">
        <v>185000</v>
      </c>
      <c r="C1690" t="s">
        <v>26</v>
      </c>
      <c r="D1690">
        <f t="shared" si="26"/>
        <v>1</v>
      </c>
    </row>
    <row r="1691" spans="1:4" x14ac:dyDescent="0.45">
      <c r="A1691" t="s">
        <v>63</v>
      </c>
      <c r="B1691">
        <v>475000</v>
      </c>
      <c r="C1691" t="s">
        <v>26</v>
      </c>
      <c r="D1691">
        <f t="shared" si="26"/>
        <v>1</v>
      </c>
    </row>
    <row r="1692" spans="1:4" x14ac:dyDescent="0.45">
      <c r="A1692" t="s">
        <v>63</v>
      </c>
      <c r="B1692">
        <v>478713</v>
      </c>
      <c r="C1692" t="s">
        <v>26</v>
      </c>
      <c r="D1692">
        <f t="shared" si="26"/>
        <v>1</v>
      </c>
    </row>
    <row r="1693" spans="1:4" x14ac:dyDescent="0.45">
      <c r="A1693" t="s">
        <v>63</v>
      </c>
      <c r="B1693">
        <v>370000</v>
      </c>
      <c r="C1693" t="s">
        <v>26</v>
      </c>
      <c r="D1693">
        <f t="shared" si="26"/>
        <v>1</v>
      </c>
    </row>
    <row r="1694" spans="1:4" x14ac:dyDescent="0.45">
      <c r="A1694" t="s">
        <v>63</v>
      </c>
      <c r="B1694">
        <v>450000</v>
      </c>
      <c r="C1694" t="s">
        <v>26</v>
      </c>
      <c r="D1694">
        <f t="shared" si="26"/>
        <v>1</v>
      </c>
    </row>
    <row r="1695" spans="1:4" x14ac:dyDescent="0.45">
      <c r="A1695" t="s">
        <v>63</v>
      </c>
      <c r="B1695">
        <v>475000</v>
      </c>
      <c r="C1695" t="s">
        <v>26</v>
      </c>
      <c r="D1695">
        <f t="shared" si="26"/>
        <v>1</v>
      </c>
    </row>
    <row r="1696" spans="1:4" x14ac:dyDescent="0.45">
      <c r="A1696" t="s">
        <v>63</v>
      </c>
      <c r="B1696">
        <v>550000</v>
      </c>
      <c r="C1696" t="s">
        <v>26</v>
      </c>
      <c r="D1696">
        <f t="shared" si="26"/>
        <v>1</v>
      </c>
    </row>
    <row r="1697" spans="1:4" x14ac:dyDescent="0.45">
      <c r="A1697" t="s">
        <v>63</v>
      </c>
      <c r="B1697">
        <v>340000</v>
      </c>
      <c r="C1697" t="s">
        <v>26</v>
      </c>
      <c r="D1697">
        <f t="shared" si="26"/>
        <v>1</v>
      </c>
    </row>
    <row r="1698" spans="1:4" x14ac:dyDescent="0.45">
      <c r="A1698" t="s">
        <v>63</v>
      </c>
      <c r="B1698">
        <v>600000</v>
      </c>
      <c r="C1698" t="s">
        <v>26</v>
      </c>
      <c r="D1698">
        <f t="shared" si="26"/>
        <v>1</v>
      </c>
    </row>
    <row r="1699" spans="1:4" x14ac:dyDescent="0.45">
      <c r="A1699" t="s">
        <v>63</v>
      </c>
      <c r="B1699">
        <v>500000</v>
      </c>
      <c r="C1699" t="s">
        <v>26</v>
      </c>
      <c r="D1699">
        <f t="shared" si="26"/>
        <v>1</v>
      </c>
    </row>
    <row r="1700" spans="1:4" x14ac:dyDescent="0.45">
      <c r="A1700" t="s">
        <v>63</v>
      </c>
      <c r="B1700">
        <v>400000</v>
      </c>
      <c r="C1700" t="s">
        <v>26</v>
      </c>
      <c r="D1700">
        <f t="shared" si="26"/>
        <v>1</v>
      </c>
    </row>
    <row r="1701" spans="1:4" x14ac:dyDescent="0.45">
      <c r="A1701" t="s">
        <v>63</v>
      </c>
      <c r="B1701">
        <v>400000</v>
      </c>
      <c r="C1701" t="s">
        <v>26</v>
      </c>
      <c r="D1701">
        <f t="shared" si="26"/>
        <v>1</v>
      </c>
    </row>
    <row r="1702" spans="1:4" x14ac:dyDescent="0.45">
      <c r="A1702" t="s">
        <v>63</v>
      </c>
      <c r="B1702">
        <v>360000</v>
      </c>
      <c r="C1702" t="s">
        <v>26</v>
      </c>
      <c r="D1702">
        <f t="shared" si="26"/>
        <v>1</v>
      </c>
    </row>
    <row r="1703" spans="1:4" x14ac:dyDescent="0.45">
      <c r="A1703" t="s">
        <v>63</v>
      </c>
      <c r="B1703">
        <v>200000</v>
      </c>
      <c r="C1703" t="s">
        <v>26</v>
      </c>
      <c r="D1703">
        <f t="shared" si="26"/>
        <v>1</v>
      </c>
    </row>
    <row r="1704" spans="1:4" x14ac:dyDescent="0.45">
      <c r="A1704" t="s">
        <v>63</v>
      </c>
      <c r="B1704">
        <v>950000</v>
      </c>
      <c r="C1704" t="s">
        <v>26</v>
      </c>
      <c r="D1704">
        <f t="shared" si="26"/>
        <v>1</v>
      </c>
    </row>
    <row r="1705" spans="1:4" x14ac:dyDescent="0.45">
      <c r="A1705" t="s">
        <v>63</v>
      </c>
      <c r="B1705">
        <v>470000</v>
      </c>
      <c r="C1705" t="s">
        <v>26</v>
      </c>
      <c r="D1705">
        <f t="shared" si="26"/>
        <v>1</v>
      </c>
    </row>
    <row r="1706" spans="1:4" x14ac:dyDescent="0.45">
      <c r="A1706" t="s">
        <v>63</v>
      </c>
      <c r="B1706">
        <v>430000</v>
      </c>
      <c r="C1706" t="s">
        <v>26</v>
      </c>
      <c r="D1706">
        <f t="shared" si="26"/>
        <v>1</v>
      </c>
    </row>
    <row r="1707" spans="1:4" x14ac:dyDescent="0.45">
      <c r="A1707" t="s">
        <v>63</v>
      </c>
      <c r="B1707">
        <v>600000</v>
      </c>
      <c r="C1707" t="s">
        <v>26</v>
      </c>
      <c r="D1707">
        <f t="shared" si="26"/>
        <v>1</v>
      </c>
    </row>
    <row r="1708" spans="1:4" x14ac:dyDescent="0.45">
      <c r="A1708" t="s">
        <v>63</v>
      </c>
      <c r="B1708">
        <v>440000</v>
      </c>
      <c r="C1708" t="s">
        <v>26</v>
      </c>
      <c r="D1708">
        <f t="shared" si="26"/>
        <v>1</v>
      </c>
    </row>
    <row r="1709" spans="1:4" x14ac:dyDescent="0.45">
      <c r="A1709" t="s">
        <v>63</v>
      </c>
      <c r="B1709">
        <v>450000</v>
      </c>
      <c r="C1709" t="s">
        <v>26</v>
      </c>
      <c r="D1709">
        <f t="shared" si="26"/>
        <v>1</v>
      </c>
    </row>
    <row r="1710" spans="1:4" x14ac:dyDescent="0.45">
      <c r="A1710" t="s">
        <v>63</v>
      </c>
      <c r="B1710">
        <v>500000</v>
      </c>
      <c r="C1710" t="s">
        <v>26</v>
      </c>
      <c r="D1710">
        <f t="shared" si="26"/>
        <v>1</v>
      </c>
    </row>
    <row r="1711" spans="1:4" x14ac:dyDescent="0.45">
      <c r="A1711" t="s">
        <v>63</v>
      </c>
      <c r="B1711">
        <v>700000</v>
      </c>
      <c r="C1711" t="s">
        <v>26</v>
      </c>
      <c r="D1711">
        <f t="shared" si="26"/>
        <v>1</v>
      </c>
    </row>
    <row r="1712" spans="1:4" x14ac:dyDescent="0.45">
      <c r="A1712" t="s">
        <v>63</v>
      </c>
      <c r="B1712">
        <v>450000</v>
      </c>
      <c r="C1712" t="s">
        <v>26</v>
      </c>
      <c r="D1712">
        <f t="shared" si="26"/>
        <v>1</v>
      </c>
    </row>
    <row r="1713" spans="1:4" x14ac:dyDescent="0.45">
      <c r="A1713" t="s">
        <v>63</v>
      </c>
      <c r="B1713">
        <v>450000</v>
      </c>
      <c r="C1713" t="s">
        <v>26</v>
      </c>
      <c r="D1713">
        <f t="shared" si="26"/>
        <v>1</v>
      </c>
    </row>
    <row r="1714" spans="1:4" x14ac:dyDescent="0.45">
      <c r="A1714" t="s">
        <v>63</v>
      </c>
      <c r="B1714">
        <v>425000</v>
      </c>
      <c r="C1714" t="s">
        <v>26</v>
      </c>
      <c r="D1714">
        <f t="shared" si="26"/>
        <v>1</v>
      </c>
    </row>
    <row r="1715" spans="1:4" x14ac:dyDescent="0.45">
      <c r="A1715" t="s">
        <v>63</v>
      </c>
      <c r="B1715">
        <v>600000</v>
      </c>
      <c r="C1715" t="s">
        <v>26</v>
      </c>
      <c r="D1715">
        <f t="shared" si="26"/>
        <v>1</v>
      </c>
    </row>
    <row r="1716" spans="1:4" x14ac:dyDescent="0.45">
      <c r="A1716" t="s">
        <v>63</v>
      </c>
      <c r="B1716">
        <v>300000</v>
      </c>
      <c r="C1716" t="s">
        <v>26</v>
      </c>
      <c r="D1716">
        <f t="shared" si="26"/>
        <v>1</v>
      </c>
    </row>
    <row r="1717" spans="1:4" x14ac:dyDescent="0.45">
      <c r="A1717" t="s">
        <v>63</v>
      </c>
      <c r="B1717">
        <v>350000</v>
      </c>
      <c r="C1717" t="s">
        <v>26</v>
      </c>
      <c r="D1717">
        <f t="shared" si="26"/>
        <v>1</v>
      </c>
    </row>
    <row r="1718" spans="1:4" x14ac:dyDescent="0.45">
      <c r="A1718" t="s">
        <v>63</v>
      </c>
      <c r="B1718">
        <v>324000</v>
      </c>
      <c r="C1718" t="s">
        <v>26</v>
      </c>
      <c r="D1718">
        <f t="shared" si="26"/>
        <v>1</v>
      </c>
    </row>
    <row r="1719" spans="1:4" x14ac:dyDescent="0.45">
      <c r="A1719" t="s">
        <v>63</v>
      </c>
      <c r="B1719">
        <v>360000</v>
      </c>
      <c r="C1719" t="s">
        <v>26</v>
      </c>
      <c r="D1719">
        <f t="shared" si="26"/>
        <v>1</v>
      </c>
    </row>
    <row r="1720" spans="1:4" x14ac:dyDescent="0.45">
      <c r="A1720" t="s">
        <v>63</v>
      </c>
      <c r="B1720">
        <v>520000</v>
      </c>
      <c r="C1720" t="s">
        <v>26</v>
      </c>
      <c r="D1720">
        <f t="shared" si="26"/>
        <v>1</v>
      </c>
    </row>
    <row r="1721" spans="1:4" x14ac:dyDescent="0.45">
      <c r="A1721" t="s">
        <v>63</v>
      </c>
      <c r="B1721">
        <v>500000</v>
      </c>
      <c r="C1721" t="s">
        <v>26</v>
      </c>
      <c r="D1721">
        <f t="shared" si="26"/>
        <v>1</v>
      </c>
    </row>
    <row r="1722" spans="1:4" x14ac:dyDescent="0.45">
      <c r="A1722" t="s">
        <v>63</v>
      </c>
      <c r="B1722">
        <v>480000</v>
      </c>
      <c r="C1722" t="s">
        <v>26</v>
      </c>
      <c r="D1722">
        <f t="shared" si="26"/>
        <v>1</v>
      </c>
    </row>
    <row r="1723" spans="1:4" x14ac:dyDescent="0.45">
      <c r="A1723" t="s">
        <v>63</v>
      </c>
      <c r="B1723">
        <v>360000</v>
      </c>
      <c r="C1723" t="s">
        <v>26</v>
      </c>
      <c r="D1723">
        <f t="shared" si="26"/>
        <v>1</v>
      </c>
    </row>
    <row r="1724" spans="1:4" x14ac:dyDescent="0.45">
      <c r="A1724" t="s">
        <v>63</v>
      </c>
      <c r="B1724">
        <v>307000</v>
      </c>
      <c r="C1724" t="s">
        <v>26</v>
      </c>
      <c r="D1724">
        <f t="shared" si="26"/>
        <v>1</v>
      </c>
    </row>
    <row r="1725" spans="1:4" x14ac:dyDescent="0.45">
      <c r="A1725" t="s">
        <v>63</v>
      </c>
      <c r="B1725">
        <v>150000</v>
      </c>
      <c r="C1725" t="s">
        <v>26</v>
      </c>
      <c r="D1725">
        <f t="shared" si="26"/>
        <v>1</v>
      </c>
    </row>
    <row r="1726" spans="1:4" x14ac:dyDescent="0.45">
      <c r="A1726" t="s">
        <v>63</v>
      </c>
      <c r="B1726">
        <v>360000</v>
      </c>
      <c r="C1726" t="s">
        <v>26</v>
      </c>
      <c r="D1726">
        <f t="shared" si="26"/>
        <v>1</v>
      </c>
    </row>
    <row r="1727" spans="1:4" x14ac:dyDescent="0.45">
      <c r="A1727" t="s">
        <v>63</v>
      </c>
      <c r="B1727">
        <v>509000</v>
      </c>
      <c r="C1727" t="s">
        <v>26</v>
      </c>
      <c r="D1727">
        <f t="shared" si="26"/>
        <v>1</v>
      </c>
    </row>
    <row r="1728" spans="1:4" x14ac:dyDescent="0.45">
      <c r="A1728" t="s">
        <v>63</v>
      </c>
      <c r="B1728">
        <v>517000</v>
      </c>
      <c r="C1728" t="s">
        <v>26</v>
      </c>
      <c r="D1728">
        <f t="shared" si="26"/>
        <v>1</v>
      </c>
    </row>
    <row r="1729" spans="1:4" x14ac:dyDescent="0.45">
      <c r="A1729" t="s">
        <v>63</v>
      </c>
      <c r="B1729">
        <v>480000</v>
      </c>
      <c r="C1729" t="s">
        <v>26</v>
      </c>
      <c r="D1729">
        <f t="shared" si="26"/>
        <v>1</v>
      </c>
    </row>
    <row r="1730" spans="1:4" x14ac:dyDescent="0.45">
      <c r="A1730" t="s">
        <v>63</v>
      </c>
      <c r="B1730">
        <v>180000</v>
      </c>
      <c r="C1730" t="s">
        <v>26</v>
      </c>
      <c r="D1730">
        <f t="shared" si="26"/>
        <v>1</v>
      </c>
    </row>
    <row r="1731" spans="1:4" x14ac:dyDescent="0.45">
      <c r="A1731" t="s">
        <v>63</v>
      </c>
      <c r="B1731">
        <v>250000</v>
      </c>
      <c r="C1731" t="s">
        <v>26</v>
      </c>
      <c r="D1731">
        <f t="shared" ref="D1731:D1794" si="27">IF(C1731="Bachelor",0,1)</f>
        <v>1</v>
      </c>
    </row>
    <row r="1732" spans="1:4" x14ac:dyDescent="0.45">
      <c r="A1732" t="s">
        <v>63</v>
      </c>
      <c r="B1732">
        <v>500000</v>
      </c>
      <c r="C1732" t="s">
        <v>26</v>
      </c>
      <c r="D1732">
        <f t="shared" si="27"/>
        <v>1</v>
      </c>
    </row>
    <row r="1733" spans="1:4" x14ac:dyDescent="0.45">
      <c r="A1733" t="s">
        <v>63</v>
      </c>
      <c r="B1733">
        <v>415000</v>
      </c>
      <c r="C1733" t="s">
        <v>26</v>
      </c>
      <c r="D1733">
        <f t="shared" si="27"/>
        <v>1</v>
      </c>
    </row>
    <row r="1734" spans="1:4" x14ac:dyDescent="0.45">
      <c r="A1734" t="s">
        <v>63</v>
      </c>
      <c r="B1734">
        <v>500000</v>
      </c>
      <c r="C1734" t="s">
        <v>26</v>
      </c>
      <c r="D1734">
        <f t="shared" si="27"/>
        <v>1</v>
      </c>
    </row>
    <row r="1735" spans="1:4" x14ac:dyDescent="0.45">
      <c r="A1735" t="s">
        <v>63</v>
      </c>
      <c r="B1735">
        <v>250000</v>
      </c>
      <c r="C1735" t="s">
        <v>26</v>
      </c>
      <c r="D1735">
        <f t="shared" si="27"/>
        <v>1</v>
      </c>
    </row>
    <row r="1736" spans="1:4" x14ac:dyDescent="0.45">
      <c r="A1736" t="s">
        <v>63</v>
      </c>
      <c r="B1736">
        <v>300000</v>
      </c>
      <c r="C1736" t="s">
        <v>26</v>
      </c>
      <c r="D1736">
        <f t="shared" si="27"/>
        <v>1</v>
      </c>
    </row>
    <row r="1737" spans="1:4" x14ac:dyDescent="0.45">
      <c r="A1737" t="s">
        <v>63</v>
      </c>
      <c r="B1737">
        <v>250000</v>
      </c>
      <c r="C1737" t="s">
        <v>26</v>
      </c>
      <c r="D1737">
        <f t="shared" si="27"/>
        <v>1</v>
      </c>
    </row>
    <row r="1738" spans="1:4" x14ac:dyDescent="0.45">
      <c r="A1738" t="s">
        <v>63</v>
      </c>
      <c r="B1738">
        <v>200000</v>
      </c>
      <c r="C1738" t="s">
        <v>26</v>
      </c>
      <c r="D1738">
        <f t="shared" si="27"/>
        <v>1</v>
      </c>
    </row>
    <row r="1739" spans="1:4" x14ac:dyDescent="0.45">
      <c r="A1739" t="s">
        <v>63</v>
      </c>
      <c r="B1739">
        <v>400000</v>
      </c>
      <c r="C1739" t="s">
        <v>26</v>
      </c>
      <c r="D1739">
        <f t="shared" si="27"/>
        <v>1</v>
      </c>
    </row>
    <row r="1740" spans="1:4" x14ac:dyDescent="0.45">
      <c r="A1740" t="s">
        <v>63</v>
      </c>
      <c r="B1740">
        <v>350000</v>
      </c>
      <c r="C1740" t="s">
        <v>26</v>
      </c>
      <c r="D1740">
        <f t="shared" si="27"/>
        <v>1</v>
      </c>
    </row>
    <row r="1741" spans="1:4" x14ac:dyDescent="0.45">
      <c r="A1741" t="s">
        <v>63</v>
      </c>
      <c r="B1741">
        <v>200000</v>
      </c>
      <c r="C1741" t="s">
        <v>26</v>
      </c>
      <c r="D1741">
        <f t="shared" si="27"/>
        <v>1</v>
      </c>
    </row>
    <row r="1742" spans="1:4" x14ac:dyDescent="0.45">
      <c r="A1742" t="s">
        <v>63</v>
      </c>
      <c r="B1742">
        <v>200000</v>
      </c>
      <c r="C1742" t="s">
        <v>26</v>
      </c>
      <c r="D1742">
        <f t="shared" si="27"/>
        <v>1</v>
      </c>
    </row>
    <row r="1743" spans="1:4" x14ac:dyDescent="0.45">
      <c r="A1743" t="s">
        <v>63</v>
      </c>
      <c r="B1743">
        <v>240000</v>
      </c>
      <c r="C1743" t="s">
        <v>26</v>
      </c>
      <c r="D1743">
        <f t="shared" si="27"/>
        <v>1</v>
      </c>
    </row>
    <row r="1744" spans="1:4" x14ac:dyDescent="0.45">
      <c r="A1744" t="s">
        <v>63</v>
      </c>
      <c r="B1744">
        <v>350000</v>
      </c>
      <c r="C1744" t="s">
        <v>26</v>
      </c>
      <c r="D1744">
        <f t="shared" si="27"/>
        <v>1</v>
      </c>
    </row>
    <row r="1745" spans="1:4" x14ac:dyDescent="0.45">
      <c r="A1745" t="s">
        <v>63</v>
      </c>
      <c r="B1745">
        <v>180000</v>
      </c>
      <c r="C1745" t="s">
        <v>26</v>
      </c>
      <c r="D1745">
        <f t="shared" si="27"/>
        <v>1</v>
      </c>
    </row>
    <row r="1746" spans="1:4" x14ac:dyDescent="0.45">
      <c r="A1746" t="s">
        <v>63</v>
      </c>
      <c r="B1746">
        <v>350000</v>
      </c>
      <c r="C1746" t="s">
        <v>26</v>
      </c>
      <c r="D1746">
        <f t="shared" si="27"/>
        <v>1</v>
      </c>
    </row>
    <row r="1747" spans="1:4" x14ac:dyDescent="0.45">
      <c r="A1747" t="s">
        <v>63</v>
      </c>
      <c r="B1747">
        <v>300000</v>
      </c>
      <c r="C1747" t="s">
        <v>26</v>
      </c>
      <c r="D1747">
        <f t="shared" si="27"/>
        <v>1</v>
      </c>
    </row>
    <row r="1748" spans="1:4" x14ac:dyDescent="0.45">
      <c r="A1748" t="s">
        <v>63</v>
      </c>
      <c r="B1748">
        <v>330000</v>
      </c>
      <c r="C1748" t="s">
        <v>26</v>
      </c>
      <c r="D1748">
        <f t="shared" si="27"/>
        <v>1</v>
      </c>
    </row>
    <row r="1749" spans="1:4" x14ac:dyDescent="0.45">
      <c r="A1749" t="s">
        <v>63</v>
      </c>
      <c r="B1749">
        <v>500000</v>
      </c>
      <c r="C1749" t="s">
        <v>26</v>
      </c>
      <c r="D1749">
        <f t="shared" si="27"/>
        <v>1</v>
      </c>
    </row>
    <row r="1750" spans="1:4" x14ac:dyDescent="0.45">
      <c r="A1750" t="s">
        <v>63</v>
      </c>
      <c r="B1750">
        <v>600000</v>
      </c>
      <c r="C1750" t="s">
        <v>26</v>
      </c>
      <c r="D1750">
        <f t="shared" si="27"/>
        <v>1</v>
      </c>
    </row>
    <row r="1751" spans="1:4" x14ac:dyDescent="0.45">
      <c r="A1751" t="s">
        <v>63</v>
      </c>
      <c r="B1751">
        <v>420000</v>
      </c>
      <c r="C1751" t="s">
        <v>26</v>
      </c>
      <c r="D1751">
        <f t="shared" si="27"/>
        <v>1</v>
      </c>
    </row>
    <row r="1752" spans="1:4" x14ac:dyDescent="0.45">
      <c r="A1752" t="s">
        <v>63</v>
      </c>
      <c r="B1752">
        <v>108000</v>
      </c>
      <c r="C1752" t="s">
        <v>26</v>
      </c>
      <c r="D1752">
        <f t="shared" si="27"/>
        <v>1</v>
      </c>
    </row>
    <row r="1753" spans="1:4" x14ac:dyDescent="0.45">
      <c r="A1753" t="s">
        <v>63</v>
      </c>
      <c r="B1753">
        <v>384000</v>
      </c>
      <c r="C1753" t="s">
        <v>26</v>
      </c>
      <c r="D1753">
        <f t="shared" si="27"/>
        <v>1</v>
      </c>
    </row>
    <row r="1754" spans="1:4" x14ac:dyDescent="0.45">
      <c r="A1754" t="s">
        <v>63</v>
      </c>
      <c r="B1754">
        <v>480000</v>
      </c>
      <c r="C1754" t="s">
        <v>26</v>
      </c>
      <c r="D1754">
        <f t="shared" si="27"/>
        <v>1</v>
      </c>
    </row>
    <row r="1755" spans="1:4" x14ac:dyDescent="0.45">
      <c r="A1755" t="s">
        <v>63</v>
      </c>
      <c r="B1755">
        <v>456000</v>
      </c>
      <c r="C1755" t="s">
        <v>26</v>
      </c>
      <c r="D1755">
        <f t="shared" si="27"/>
        <v>1</v>
      </c>
    </row>
    <row r="1756" spans="1:4" x14ac:dyDescent="0.45">
      <c r="A1756" t="s">
        <v>63</v>
      </c>
      <c r="B1756">
        <v>550000</v>
      </c>
      <c r="C1756" t="s">
        <v>26</v>
      </c>
      <c r="D1756">
        <f t="shared" si="27"/>
        <v>1</v>
      </c>
    </row>
    <row r="1757" spans="1:4" x14ac:dyDescent="0.45">
      <c r="A1757" t="s">
        <v>67</v>
      </c>
      <c r="B1757" s="11">
        <v>380000</v>
      </c>
      <c r="C1757" t="s">
        <v>10</v>
      </c>
      <c r="D1757">
        <f t="shared" si="27"/>
        <v>0</v>
      </c>
    </row>
    <row r="1758" spans="1:4" x14ac:dyDescent="0.45">
      <c r="A1758" t="s">
        <v>67</v>
      </c>
      <c r="B1758" s="11">
        <v>460000</v>
      </c>
      <c r="C1758" t="s">
        <v>10</v>
      </c>
      <c r="D1758">
        <f t="shared" si="27"/>
        <v>0</v>
      </c>
    </row>
    <row r="1759" spans="1:4" x14ac:dyDescent="0.45">
      <c r="A1759" t="s">
        <v>67</v>
      </c>
      <c r="B1759">
        <v>350000</v>
      </c>
      <c r="C1759" t="s">
        <v>10</v>
      </c>
      <c r="D1759">
        <f t="shared" si="27"/>
        <v>0</v>
      </c>
    </row>
    <row r="1760" spans="1:4" x14ac:dyDescent="0.45">
      <c r="A1760" t="s">
        <v>67</v>
      </c>
      <c r="B1760">
        <v>396000</v>
      </c>
      <c r="C1760" t="s">
        <v>10</v>
      </c>
      <c r="D1760">
        <f t="shared" si="27"/>
        <v>0</v>
      </c>
    </row>
    <row r="1761" spans="1:4" x14ac:dyDescent="0.45">
      <c r="A1761" t="s">
        <v>67</v>
      </c>
      <c r="B1761">
        <v>200000</v>
      </c>
      <c r="C1761" t="s">
        <v>10</v>
      </c>
      <c r="D1761">
        <f t="shared" si="27"/>
        <v>0</v>
      </c>
    </row>
    <row r="1762" spans="1:4" x14ac:dyDescent="0.45">
      <c r="A1762" t="s">
        <v>67</v>
      </c>
      <c r="B1762">
        <v>390000</v>
      </c>
      <c r="C1762" t="s">
        <v>10</v>
      </c>
      <c r="D1762">
        <f t="shared" si="27"/>
        <v>0</v>
      </c>
    </row>
    <row r="1763" spans="1:4" x14ac:dyDescent="0.45">
      <c r="A1763" t="s">
        <v>67</v>
      </c>
      <c r="B1763">
        <v>378000</v>
      </c>
      <c r="C1763" t="s">
        <v>10</v>
      </c>
      <c r="D1763">
        <f t="shared" si="27"/>
        <v>0</v>
      </c>
    </row>
    <row r="1764" spans="1:4" x14ac:dyDescent="0.45">
      <c r="A1764" t="s">
        <v>67</v>
      </c>
      <c r="B1764">
        <v>400000</v>
      </c>
      <c r="C1764" t="s">
        <v>10</v>
      </c>
      <c r="D1764">
        <f t="shared" si="27"/>
        <v>0</v>
      </c>
    </row>
    <row r="1765" spans="1:4" x14ac:dyDescent="0.45">
      <c r="A1765" t="s">
        <v>67</v>
      </c>
      <c r="B1765">
        <v>111000</v>
      </c>
      <c r="C1765" t="s">
        <v>10</v>
      </c>
      <c r="D1765">
        <f t="shared" si="27"/>
        <v>0</v>
      </c>
    </row>
    <row r="1766" spans="1:4" x14ac:dyDescent="0.45">
      <c r="A1766" t="s">
        <v>67</v>
      </c>
      <c r="B1766">
        <v>375000</v>
      </c>
      <c r="C1766" t="s">
        <v>10</v>
      </c>
      <c r="D1766">
        <f t="shared" si="27"/>
        <v>0</v>
      </c>
    </row>
    <row r="1767" spans="1:4" x14ac:dyDescent="0.45">
      <c r="A1767" t="s">
        <v>67</v>
      </c>
      <c r="B1767">
        <v>400000</v>
      </c>
      <c r="C1767" t="s">
        <v>10</v>
      </c>
      <c r="D1767">
        <f t="shared" si="27"/>
        <v>0</v>
      </c>
    </row>
    <row r="1768" spans="1:4" x14ac:dyDescent="0.45">
      <c r="A1768" t="s">
        <v>67</v>
      </c>
      <c r="B1768">
        <v>450000</v>
      </c>
      <c r="C1768" t="s">
        <v>10</v>
      </c>
      <c r="D1768">
        <f t="shared" si="27"/>
        <v>0</v>
      </c>
    </row>
    <row r="1769" spans="1:4" x14ac:dyDescent="0.45">
      <c r="A1769" t="s">
        <v>67</v>
      </c>
      <c r="B1769">
        <v>350000</v>
      </c>
      <c r="C1769" t="s">
        <v>10</v>
      </c>
      <c r="D1769">
        <f t="shared" si="27"/>
        <v>0</v>
      </c>
    </row>
    <row r="1770" spans="1:4" x14ac:dyDescent="0.45">
      <c r="A1770" t="s">
        <v>67</v>
      </c>
      <c r="B1770">
        <v>450000</v>
      </c>
      <c r="C1770" t="s">
        <v>10</v>
      </c>
      <c r="D1770">
        <f t="shared" si="27"/>
        <v>0</v>
      </c>
    </row>
    <row r="1771" spans="1:4" x14ac:dyDescent="0.45">
      <c r="A1771" t="s">
        <v>67</v>
      </c>
      <c r="B1771">
        <v>450000</v>
      </c>
      <c r="C1771" t="s">
        <v>10</v>
      </c>
      <c r="D1771">
        <f t="shared" si="27"/>
        <v>0</v>
      </c>
    </row>
    <row r="1772" spans="1:4" x14ac:dyDescent="0.45">
      <c r="A1772" t="s">
        <v>67</v>
      </c>
      <c r="B1772">
        <v>370000</v>
      </c>
      <c r="C1772" t="s">
        <v>10</v>
      </c>
      <c r="D1772">
        <f t="shared" si="27"/>
        <v>0</v>
      </c>
    </row>
    <row r="1773" spans="1:4" x14ac:dyDescent="0.45">
      <c r="A1773" t="s">
        <v>67</v>
      </c>
      <c r="B1773">
        <v>370000</v>
      </c>
      <c r="C1773" t="s">
        <v>10</v>
      </c>
      <c r="D1773">
        <f t="shared" si="27"/>
        <v>0</v>
      </c>
    </row>
    <row r="1774" spans="1:4" x14ac:dyDescent="0.45">
      <c r="A1774" t="s">
        <v>67</v>
      </c>
      <c r="B1774">
        <v>300000</v>
      </c>
      <c r="C1774" t="s">
        <v>10</v>
      </c>
      <c r="D1774">
        <f t="shared" si="27"/>
        <v>0</v>
      </c>
    </row>
    <row r="1775" spans="1:4" x14ac:dyDescent="0.45">
      <c r="A1775" t="s">
        <v>67</v>
      </c>
      <c r="B1775">
        <v>370000</v>
      </c>
      <c r="C1775" t="s">
        <v>10</v>
      </c>
      <c r="D1775">
        <f t="shared" si="27"/>
        <v>0</v>
      </c>
    </row>
    <row r="1776" spans="1:4" x14ac:dyDescent="0.45">
      <c r="A1776" t="s">
        <v>67</v>
      </c>
      <c r="B1776">
        <v>400000</v>
      </c>
      <c r="C1776" t="s">
        <v>10</v>
      </c>
      <c r="D1776">
        <f t="shared" si="27"/>
        <v>0</v>
      </c>
    </row>
    <row r="1777" spans="1:4" x14ac:dyDescent="0.45">
      <c r="A1777" t="s">
        <v>67</v>
      </c>
      <c r="B1777">
        <v>411000</v>
      </c>
      <c r="C1777" t="s">
        <v>10</v>
      </c>
      <c r="D1777">
        <f t="shared" si="27"/>
        <v>0</v>
      </c>
    </row>
    <row r="1778" spans="1:4" x14ac:dyDescent="0.45">
      <c r="A1778" t="s">
        <v>67</v>
      </c>
      <c r="B1778">
        <v>346500</v>
      </c>
      <c r="C1778" t="s">
        <v>10</v>
      </c>
      <c r="D1778">
        <f t="shared" si="27"/>
        <v>0</v>
      </c>
    </row>
    <row r="1779" spans="1:4" x14ac:dyDescent="0.45">
      <c r="A1779" t="s">
        <v>67</v>
      </c>
      <c r="B1779">
        <v>420000</v>
      </c>
      <c r="C1779" t="s">
        <v>10</v>
      </c>
      <c r="D1779">
        <f t="shared" si="27"/>
        <v>0</v>
      </c>
    </row>
    <row r="1780" spans="1:4" x14ac:dyDescent="0.45">
      <c r="A1780" t="s">
        <v>67</v>
      </c>
      <c r="B1780">
        <v>360000</v>
      </c>
      <c r="C1780" t="s">
        <v>10</v>
      </c>
      <c r="D1780">
        <f t="shared" si="27"/>
        <v>0</v>
      </c>
    </row>
    <row r="1781" spans="1:4" x14ac:dyDescent="0.45">
      <c r="A1781" t="s">
        <v>67</v>
      </c>
      <c r="B1781">
        <v>360000</v>
      </c>
      <c r="C1781" t="s">
        <v>10</v>
      </c>
      <c r="D1781">
        <f t="shared" si="27"/>
        <v>0</v>
      </c>
    </row>
    <row r="1782" spans="1:4" x14ac:dyDescent="0.45">
      <c r="A1782" t="s">
        <v>67</v>
      </c>
      <c r="B1782">
        <v>400000</v>
      </c>
      <c r="C1782" t="s">
        <v>10</v>
      </c>
      <c r="D1782">
        <f t="shared" si="27"/>
        <v>0</v>
      </c>
    </row>
    <row r="1783" spans="1:4" x14ac:dyDescent="0.45">
      <c r="A1783" t="s">
        <v>67</v>
      </c>
      <c r="B1783">
        <v>372000</v>
      </c>
      <c r="C1783" t="s">
        <v>10</v>
      </c>
      <c r="D1783">
        <f t="shared" si="27"/>
        <v>0</v>
      </c>
    </row>
    <row r="1784" spans="1:4" x14ac:dyDescent="0.45">
      <c r="A1784" t="s">
        <v>67</v>
      </c>
      <c r="B1784">
        <v>400000</v>
      </c>
      <c r="C1784" t="s">
        <v>10</v>
      </c>
      <c r="D1784">
        <f t="shared" si="27"/>
        <v>0</v>
      </c>
    </row>
    <row r="1785" spans="1:4" x14ac:dyDescent="0.45">
      <c r="A1785" t="s">
        <v>67</v>
      </c>
      <c r="B1785">
        <v>360000</v>
      </c>
      <c r="C1785" t="s">
        <v>10</v>
      </c>
      <c r="D1785">
        <f t="shared" si="27"/>
        <v>0</v>
      </c>
    </row>
    <row r="1786" spans="1:4" x14ac:dyDescent="0.45">
      <c r="A1786" t="s">
        <v>67</v>
      </c>
      <c r="B1786">
        <v>390000</v>
      </c>
      <c r="C1786" t="s">
        <v>10</v>
      </c>
      <c r="D1786">
        <f t="shared" si="27"/>
        <v>0</v>
      </c>
    </row>
    <row r="1787" spans="1:4" x14ac:dyDescent="0.45">
      <c r="A1787" t="s">
        <v>67</v>
      </c>
      <c r="B1787">
        <v>420000</v>
      </c>
      <c r="C1787" t="s">
        <v>10</v>
      </c>
      <c r="D1787">
        <f t="shared" si="27"/>
        <v>0</v>
      </c>
    </row>
    <row r="1788" spans="1:4" x14ac:dyDescent="0.45">
      <c r="A1788" t="s">
        <v>67</v>
      </c>
      <c r="B1788">
        <v>200000</v>
      </c>
      <c r="C1788" t="s">
        <v>10</v>
      </c>
      <c r="D1788">
        <f t="shared" si="27"/>
        <v>0</v>
      </c>
    </row>
    <row r="1789" spans="1:4" x14ac:dyDescent="0.45">
      <c r="A1789" t="s">
        <v>67</v>
      </c>
      <c r="B1789">
        <v>400000</v>
      </c>
      <c r="C1789" t="s">
        <v>10</v>
      </c>
      <c r="D1789">
        <f t="shared" si="27"/>
        <v>0</v>
      </c>
    </row>
    <row r="1790" spans="1:4" x14ac:dyDescent="0.45">
      <c r="A1790" t="s">
        <v>67</v>
      </c>
      <c r="B1790">
        <v>420000</v>
      </c>
      <c r="C1790" t="s">
        <v>10</v>
      </c>
      <c r="D1790">
        <f t="shared" si="27"/>
        <v>0</v>
      </c>
    </row>
    <row r="1791" spans="1:4" x14ac:dyDescent="0.45">
      <c r="A1791" t="s">
        <v>67</v>
      </c>
      <c r="B1791">
        <v>468000</v>
      </c>
      <c r="C1791" t="s">
        <v>10</v>
      </c>
      <c r="D1791">
        <f t="shared" si="27"/>
        <v>0</v>
      </c>
    </row>
    <row r="1792" spans="1:4" x14ac:dyDescent="0.45">
      <c r="A1792" t="s">
        <v>67</v>
      </c>
      <c r="B1792">
        <v>380000</v>
      </c>
      <c r="C1792" t="s">
        <v>10</v>
      </c>
      <c r="D1792">
        <f t="shared" si="27"/>
        <v>0</v>
      </c>
    </row>
    <row r="1793" spans="1:4" x14ac:dyDescent="0.45">
      <c r="A1793" t="s">
        <v>67</v>
      </c>
      <c r="B1793">
        <v>377000</v>
      </c>
      <c r="C1793" t="s">
        <v>10</v>
      </c>
      <c r="D1793">
        <f t="shared" si="27"/>
        <v>0</v>
      </c>
    </row>
    <row r="1794" spans="1:4" x14ac:dyDescent="0.45">
      <c r="A1794" t="s">
        <v>67</v>
      </c>
      <c r="B1794">
        <v>431000</v>
      </c>
      <c r="C1794" t="s">
        <v>10</v>
      </c>
      <c r="D1794">
        <f t="shared" si="27"/>
        <v>0</v>
      </c>
    </row>
    <row r="1795" spans="1:4" x14ac:dyDescent="0.45">
      <c r="A1795" t="s">
        <v>67</v>
      </c>
      <c r="B1795">
        <v>370000</v>
      </c>
      <c r="C1795" t="s">
        <v>10</v>
      </c>
      <c r="D1795">
        <f t="shared" ref="D1795:D1858" si="28">IF(C1795="Bachelor",0,1)</f>
        <v>0</v>
      </c>
    </row>
    <row r="1796" spans="1:4" x14ac:dyDescent="0.45">
      <c r="A1796" t="s">
        <v>67</v>
      </c>
      <c r="B1796">
        <v>280000</v>
      </c>
      <c r="C1796" t="s">
        <v>10</v>
      </c>
      <c r="D1796">
        <f t="shared" si="28"/>
        <v>0</v>
      </c>
    </row>
    <row r="1797" spans="1:4" x14ac:dyDescent="0.45">
      <c r="A1797" t="s">
        <v>67</v>
      </c>
      <c r="B1797">
        <v>350000</v>
      </c>
      <c r="C1797" t="s">
        <v>10</v>
      </c>
      <c r="D1797">
        <f t="shared" si="28"/>
        <v>0</v>
      </c>
    </row>
    <row r="1798" spans="1:4" x14ac:dyDescent="0.45">
      <c r="A1798" t="s">
        <v>67</v>
      </c>
      <c r="B1798">
        <v>500000</v>
      </c>
      <c r="C1798" t="s">
        <v>10</v>
      </c>
      <c r="D1798">
        <f t="shared" si="28"/>
        <v>0</v>
      </c>
    </row>
    <row r="1799" spans="1:4" x14ac:dyDescent="0.45">
      <c r="A1799" t="s">
        <v>67</v>
      </c>
      <c r="B1799">
        <v>350000</v>
      </c>
      <c r="C1799" t="s">
        <v>10</v>
      </c>
      <c r="D1799">
        <f t="shared" si="28"/>
        <v>0</v>
      </c>
    </row>
    <row r="1800" spans="1:4" x14ac:dyDescent="0.45">
      <c r="A1800" t="s">
        <v>67</v>
      </c>
      <c r="B1800">
        <v>550000</v>
      </c>
      <c r="C1800" t="s">
        <v>10</v>
      </c>
      <c r="D1800">
        <f t="shared" si="28"/>
        <v>0</v>
      </c>
    </row>
    <row r="1801" spans="1:4" x14ac:dyDescent="0.45">
      <c r="A1801" t="s">
        <v>67</v>
      </c>
      <c r="B1801">
        <v>402000</v>
      </c>
      <c r="C1801" t="s">
        <v>10</v>
      </c>
      <c r="D1801">
        <f t="shared" si="28"/>
        <v>0</v>
      </c>
    </row>
    <row r="1802" spans="1:4" x14ac:dyDescent="0.45">
      <c r="A1802" t="s">
        <v>67</v>
      </c>
      <c r="B1802">
        <v>400000</v>
      </c>
      <c r="C1802" t="s">
        <v>10</v>
      </c>
      <c r="D1802">
        <f t="shared" si="28"/>
        <v>0</v>
      </c>
    </row>
    <row r="1803" spans="1:4" x14ac:dyDescent="0.45">
      <c r="A1803" t="s">
        <v>67</v>
      </c>
      <c r="B1803">
        <v>480000</v>
      </c>
      <c r="C1803" t="s">
        <v>10</v>
      </c>
      <c r="D1803">
        <f t="shared" si="28"/>
        <v>0</v>
      </c>
    </row>
    <row r="1804" spans="1:4" x14ac:dyDescent="0.45">
      <c r="A1804" t="s">
        <v>67</v>
      </c>
      <c r="B1804">
        <v>400000</v>
      </c>
      <c r="C1804" t="s">
        <v>10</v>
      </c>
      <c r="D1804">
        <f t="shared" si="28"/>
        <v>0</v>
      </c>
    </row>
    <row r="1805" spans="1:4" x14ac:dyDescent="0.45">
      <c r="A1805" t="s">
        <v>67</v>
      </c>
      <c r="B1805">
        <v>425000</v>
      </c>
      <c r="C1805" t="s">
        <v>10</v>
      </c>
      <c r="D1805">
        <f t="shared" si="28"/>
        <v>0</v>
      </c>
    </row>
    <row r="1806" spans="1:4" x14ac:dyDescent="0.45">
      <c r="A1806" t="s">
        <v>67</v>
      </c>
      <c r="B1806">
        <v>450000</v>
      </c>
      <c r="C1806" t="s">
        <v>10</v>
      </c>
      <c r="D1806">
        <f t="shared" si="28"/>
        <v>0</v>
      </c>
    </row>
    <row r="1807" spans="1:4" x14ac:dyDescent="0.45">
      <c r="A1807" t="s">
        <v>67</v>
      </c>
      <c r="B1807">
        <v>600000</v>
      </c>
      <c r="C1807" t="s">
        <v>10</v>
      </c>
      <c r="D1807">
        <f t="shared" si="28"/>
        <v>0</v>
      </c>
    </row>
    <row r="1808" spans="1:4" x14ac:dyDescent="0.45">
      <c r="A1808" t="s">
        <v>67</v>
      </c>
      <c r="B1808">
        <v>410000</v>
      </c>
      <c r="C1808" t="s">
        <v>10</v>
      </c>
      <c r="D1808">
        <f t="shared" si="28"/>
        <v>0</v>
      </c>
    </row>
    <row r="1809" spans="1:4" x14ac:dyDescent="0.45">
      <c r="A1809" t="s">
        <v>67</v>
      </c>
      <c r="B1809">
        <v>300000</v>
      </c>
      <c r="C1809" t="s">
        <v>10</v>
      </c>
      <c r="D1809">
        <f t="shared" si="28"/>
        <v>0</v>
      </c>
    </row>
    <row r="1810" spans="1:4" x14ac:dyDescent="0.45">
      <c r="A1810" t="s">
        <v>67</v>
      </c>
      <c r="B1810">
        <v>380000</v>
      </c>
      <c r="C1810" t="s">
        <v>10</v>
      </c>
      <c r="D1810">
        <f t="shared" si="28"/>
        <v>0</v>
      </c>
    </row>
    <row r="1811" spans="1:4" x14ac:dyDescent="0.45">
      <c r="A1811" t="s">
        <v>67</v>
      </c>
      <c r="B1811">
        <v>490000</v>
      </c>
      <c r="C1811" t="s">
        <v>10</v>
      </c>
      <c r="D1811">
        <f t="shared" si="28"/>
        <v>0</v>
      </c>
    </row>
    <row r="1812" spans="1:4" x14ac:dyDescent="0.45">
      <c r="A1812" t="s">
        <v>67</v>
      </c>
      <c r="B1812">
        <v>450000</v>
      </c>
      <c r="C1812" t="s">
        <v>10</v>
      </c>
      <c r="D1812">
        <f t="shared" si="28"/>
        <v>0</v>
      </c>
    </row>
    <row r="1813" spans="1:4" x14ac:dyDescent="0.45">
      <c r="A1813" t="s">
        <v>67</v>
      </c>
      <c r="B1813">
        <v>500000</v>
      </c>
      <c r="C1813" t="s">
        <v>10</v>
      </c>
      <c r="D1813">
        <f t="shared" si="28"/>
        <v>0</v>
      </c>
    </row>
    <row r="1814" spans="1:4" x14ac:dyDescent="0.45">
      <c r="A1814" t="s">
        <v>67</v>
      </c>
      <c r="B1814">
        <v>525000</v>
      </c>
      <c r="C1814" t="s">
        <v>10</v>
      </c>
      <c r="D1814">
        <f t="shared" si="28"/>
        <v>0</v>
      </c>
    </row>
    <row r="1815" spans="1:4" x14ac:dyDescent="0.45">
      <c r="A1815" t="s">
        <v>67</v>
      </c>
      <c r="B1815">
        <v>368500</v>
      </c>
      <c r="C1815" t="s">
        <v>10</v>
      </c>
      <c r="D1815">
        <f t="shared" si="28"/>
        <v>0</v>
      </c>
    </row>
    <row r="1816" spans="1:4" x14ac:dyDescent="0.45">
      <c r="A1816" t="s">
        <v>67</v>
      </c>
      <c r="B1816">
        <v>270000</v>
      </c>
      <c r="C1816" t="s">
        <v>10</v>
      </c>
      <c r="D1816">
        <f t="shared" si="28"/>
        <v>0</v>
      </c>
    </row>
    <row r="1817" spans="1:4" x14ac:dyDescent="0.45">
      <c r="A1817" t="s">
        <v>67</v>
      </c>
      <c r="B1817">
        <v>420000</v>
      </c>
      <c r="C1817" t="s">
        <v>10</v>
      </c>
      <c r="D1817">
        <f t="shared" si="28"/>
        <v>0</v>
      </c>
    </row>
    <row r="1818" spans="1:4" x14ac:dyDescent="0.45">
      <c r="A1818" t="s">
        <v>67</v>
      </c>
      <c r="B1818">
        <v>576000</v>
      </c>
      <c r="C1818" t="s">
        <v>10</v>
      </c>
      <c r="D1818">
        <f t="shared" si="28"/>
        <v>0</v>
      </c>
    </row>
    <row r="1819" spans="1:4" x14ac:dyDescent="0.45">
      <c r="A1819" t="s">
        <v>67</v>
      </c>
      <c r="B1819">
        <v>350000</v>
      </c>
      <c r="C1819" t="s">
        <v>10</v>
      </c>
      <c r="D1819">
        <f t="shared" si="28"/>
        <v>0</v>
      </c>
    </row>
    <row r="1820" spans="1:4" x14ac:dyDescent="0.45">
      <c r="A1820" t="s">
        <v>67</v>
      </c>
      <c r="B1820">
        <v>410000</v>
      </c>
      <c r="C1820" t="s">
        <v>10</v>
      </c>
      <c r="D1820">
        <f t="shared" si="28"/>
        <v>0</v>
      </c>
    </row>
    <row r="1821" spans="1:4" x14ac:dyDescent="0.45">
      <c r="A1821" t="s">
        <v>67</v>
      </c>
      <c r="B1821">
        <v>430000</v>
      </c>
      <c r="C1821" t="s">
        <v>10</v>
      </c>
      <c r="D1821">
        <f t="shared" si="28"/>
        <v>0</v>
      </c>
    </row>
    <row r="1822" spans="1:4" x14ac:dyDescent="0.45">
      <c r="A1822" t="s">
        <v>67</v>
      </c>
      <c r="B1822">
        <v>385000</v>
      </c>
      <c r="C1822" t="s">
        <v>10</v>
      </c>
      <c r="D1822">
        <f t="shared" si="28"/>
        <v>0</v>
      </c>
    </row>
    <row r="1823" spans="1:4" x14ac:dyDescent="0.45">
      <c r="A1823" t="s">
        <v>67</v>
      </c>
      <c r="B1823">
        <v>250000</v>
      </c>
      <c r="C1823" t="s">
        <v>10</v>
      </c>
      <c r="D1823">
        <f t="shared" si="28"/>
        <v>0</v>
      </c>
    </row>
    <row r="1824" spans="1:4" x14ac:dyDescent="0.45">
      <c r="A1824" t="s">
        <v>67</v>
      </c>
      <c r="B1824">
        <v>450000</v>
      </c>
      <c r="C1824" t="s">
        <v>10</v>
      </c>
      <c r="D1824">
        <f t="shared" si="28"/>
        <v>0</v>
      </c>
    </row>
    <row r="1825" spans="1:4" x14ac:dyDescent="0.45">
      <c r="A1825" t="s">
        <v>67</v>
      </c>
      <c r="B1825">
        <v>330000</v>
      </c>
      <c r="C1825" t="s">
        <v>10</v>
      </c>
      <c r="D1825">
        <f t="shared" si="28"/>
        <v>0</v>
      </c>
    </row>
    <row r="1826" spans="1:4" x14ac:dyDescent="0.45">
      <c r="A1826" t="s">
        <v>67</v>
      </c>
      <c r="B1826">
        <v>400000</v>
      </c>
      <c r="C1826" t="s">
        <v>10</v>
      </c>
      <c r="D1826">
        <f t="shared" si="28"/>
        <v>0</v>
      </c>
    </row>
    <row r="1827" spans="1:4" x14ac:dyDescent="0.45">
      <c r="A1827" t="s">
        <v>67</v>
      </c>
      <c r="B1827">
        <v>360000</v>
      </c>
      <c r="C1827" t="s">
        <v>10</v>
      </c>
      <c r="D1827">
        <f t="shared" si="28"/>
        <v>0</v>
      </c>
    </row>
    <row r="1828" spans="1:4" x14ac:dyDescent="0.45">
      <c r="A1828" t="s">
        <v>67</v>
      </c>
      <c r="B1828">
        <v>380000</v>
      </c>
      <c r="C1828" t="s">
        <v>10</v>
      </c>
      <c r="D1828">
        <f t="shared" si="28"/>
        <v>0</v>
      </c>
    </row>
    <row r="1829" spans="1:4" x14ac:dyDescent="0.45">
      <c r="A1829" t="s">
        <v>67</v>
      </c>
      <c r="B1829">
        <v>325000</v>
      </c>
      <c r="C1829" t="s">
        <v>10</v>
      </c>
      <c r="D1829">
        <f t="shared" si="28"/>
        <v>0</v>
      </c>
    </row>
    <row r="1830" spans="1:4" x14ac:dyDescent="0.45">
      <c r="A1830" t="s">
        <v>67</v>
      </c>
      <c r="B1830">
        <v>400000</v>
      </c>
      <c r="C1830" t="s">
        <v>10</v>
      </c>
      <c r="D1830">
        <f t="shared" si="28"/>
        <v>0</v>
      </c>
    </row>
    <row r="1831" spans="1:4" x14ac:dyDescent="0.45">
      <c r="A1831" t="s">
        <v>67</v>
      </c>
      <c r="B1831">
        <v>475000</v>
      </c>
      <c r="C1831" t="s">
        <v>10</v>
      </c>
      <c r="D1831">
        <f t="shared" si="28"/>
        <v>0</v>
      </c>
    </row>
    <row r="1832" spans="1:4" x14ac:dyDescent="0.45">
      <c r="A1832" t="s">
        <v>67</v>
      </c>
      <c r="B1832">
        <v>400000</v>
      </c>
      <c r="C1832" t="s">
        <v>10</v>
      </c>
      <c r="D1832">
        <f t="shared" si="28"/>
        <v>0</v>
      </c>
    </row>
    <row r="1833" spans="1:4" x14ac:dyDescent="0.45">
      <c r="A1833" t="s">
        <v>67</v>
      </c>
      <c r="B1833">
        <v>410000</v>
      </c>
      <c r="C1833" t="s">
        <v>10</v>
      </c>
      <c r="D1833">
        <f t="shared" si="28"/>
        <v>0</v>
      </c>
    </row>
    <row r="1834" spans="1:4" x14ac:dyDescent="0.45">
      <c r="A1834" t="s">
        <v>67</v>
      </c>
      <c r="B1834">
        <v>389000</v>
      </c>
      <c r="C1834" t="s">
        <v>10</v>
      </c>
      <c r="D1834">
        <f t="shared" si="28"/>
        <v>0</v>
      </c>
    </row>
    <row r="1835" spans="1:4" x14ac:dyDescent="0.45">
      <c r="A1835" t="s">
        <v>67</v>
      </c>
      <c r="B1835">
        <v>219780</v>
      </c>
      <c r="C1835" t="s">
        <v>10</v>
      </c>
      <c r="D1835">
        <f t="shared" si="28"/>
        <v>0</v>
      </c>
    </row>
    <row r="1836" spans="1:4" x14ac:dyDescent="0.45">
      <c r="A1836" t="s">
        <v>67</v>
      </c>
      <c r="B1836">
        <v>370000</v>
      </c>
      <c r="C1836" t="s">
        <v>10</v>
      </c>
      <c r="D1836">
        <f t="shared" si="28"/>
        <v>0</v>
      </c>
    </row>
    <row r="1837" spans="1:4" x14ac:dyDescent="0.45">
      <c r="A1837" t="s">
        <v>67</v>
      </c>
      <c r="B1837">
        <v>430000</v>
      </c>
      <c r="C1837" t="s">
        <v>10</v>
      </c>
      <c r="D1837">
        <f t="shared" si="28"/>
        <v>0</v>
      </c>
    </row>
    <row r="1838" spans="1:4" x14ac:dyDescent="0.45">
      <c r="A1838" t="s">
        <v>67</v>
      </c>
      <c r="B1838">
        <v>480000</v>
      </c>
      <c r="C1838" t="s">
        <v>10</v>
      </c>
      <c r="D1838">
        <f t="shared" si="28"/>
        <v>0</v>
      </c>
    </row>
    <row r="1839" spans="1:4" x14ac:dyDescent="0.45">
      <c r="A1839" t="s">
        <v>67</v>
      </c>
      <c r="B1839">
        <v>485000</v>
      </c>
      <c r="C1839" t="s">
        <v>10</v>
      </c>
      <c r="D1839">
        <f t="shared" si="28"/>
        <v>0</v>
      </c>
    </row>
    <row r="1840" spans="1:4" x14ac:dyDescent="0.45">
      <c r="A1840" t="s">
        <v>67</v>
      </c>
      <c r="B1840">
        <v>400000</v>
      </c>
      <c r="C1840" t="s">
        <v>10</v>
      </c>
      <c r="D1840">
        <f t="shared" si="28"/>
        <v>0</v>
      </c>
    </row>
    <row r="1841" spans="1:4" x14ac:dyDescent="0.45">
      <c r="A1841" t="s">
        <v>67</v>
      </c>
      <c r="B1841">
        <v>407000</v>
      </c>
      <c r="C1841" t="s">
        <v>10</v>
      </c>
      <c r="D1841">
        <f t="shared" si="28"/>
        <v>0</v>
      </c>
    </row>
    <row r="1842" spans="1:4" x14ac:dyDescent="0.45">
      <c r="A1842" t="s">
        <v>67</v>
      </c>
      <c r="B1842">
        <v>377000</v>
      </c>
      <c r="C1842" t="s">
        <v>10</v>
      </c>
      <c r="D1842">
        <f t="shared" si="28"/>
        <v>0</v>
      </c>
    </row>
    <row r="1843" spans="1:4" x14ac:dyDescent="0.45">
      <c r="A1843" t="s">
        <v>67</v>
      </c>
      <c r="B1843">
        <v>350000</v>
      </c>
      <c r="C1843" t="s">
        <v>10</v>
      </c>
      <c r="D1843">
        <f t="shared" si="28"/>
        <v>0</v>
      </c>
    </row>
    <row r="1844" spans="1:4" x14ac:dyDescent="0.45">
      <c r="A1844" t="s">
        <v>67</v>
      </c>
      <c r="B1844">
        <v>420000</v>
      </c>
      <c r="C1844" t="s">
        <v>10</v>
      </c>
      <c r="D1844">
        <f t="shared" si="28"/>
        <v>0</v>
      </c>
    </row>
    <row r="1845" spans="1:4" x14ac:dyDescent="0.45">
      <c r="A1845" t="s">
        <v>67</v>
      </c>
      <c r="B1845">
        <v>340000</v>
      </c>
      <c r="C1845" t="s">
        <v>10</v>
      </c>
      <c r="D1845">
        <f t="shared" si="28"/>
        <v>0</v>
      </c>
    </row>
    <row r="1846" spans="1:4" x14ac:dyDescent="0.45">
      <c r="A1846" t="s">
        <v>67</v>
      </c>
      <c r="B1846">
        <v>420000</v>
      </c>
      <c r="C1846" t="s">
        <v>10</v>
      </c>
      <c r="D1846">
        <f t="shared" si="28"/>
        <v>0</v>
      </c>
    </row>
    <row r="1847" spans="1:4" x14ac:dyDescent="0.45">
      <c r="A1847" t="s">
        <v>67</v>
      </c>
      <c r="B1847">
        <v>360000</v>
      </c>
      <c r="C1847" t="s">
        <v>10</v>
      </c>
      <c r="D1847">
        <f t="shared" si="28"/>
        <v>0</v>
      </c>
    </row>
    <row r="1848" spans="1:4" x14ac:dyDescent="0.45">
      <c r="A1848" t="s">
        <v>67</v>
      </c>
      <c r="B1848">
        <v>400000</v>
      </c>
      <c r="C1848" t="s">
        <v>10</v>
      </c>
      <c r="D1848">
        <f t="shared" si="28"/>
        <v>0</v>
      </c>
    </row>
    <row r="1849" spans="1:4" x14ac:dyDescent="0.45">
      <c r="A1849" t="s">
        <v>67</v>
      </c>
      <c r="B1849">
        <v>400000</v>
      </c>
      <c r="C1849" t="s">
        <v>10</v>
      </c>
      <c r="D1849">
        <f t="shared" si="28"/>
        <v>0</v>
      </c>
    </row>
    <row r="1850" spans="1:4" x14ac:dyDescent="0.45">
      <c r="A1850" t="s">
        <v>67</v>
      </c>
      <c r="B1850">
        <v>500000</v>
      </c>
      <c r="C1850" t="s">
        <v>10</v>
      </c>
      <c r="D1850">
        <f t="shared" si="28"/>
        <v>0</v>
      </c>
    </row>
    <row r="1851" spans="1:4" x14ac:dyDescent="0.45">
      <c r="A1851" t="s">
        <v>67</v>
      </c>
      <c r="B1851">
        <v>250000</v>
      </c>
      <c r="C1851" t="s">
        <v>10</v>
      </c>
      <c r="D1851">
        <f t="shared" si="28"/>
        <v>0</v>
      </c>
    </row>
    <row r="1852" spans="1:4" x14ac:dyDescent="0.45">
      <c r="A1852" t="s">
        <v>67</v>
      </c>
      <c r="B1852">
        <v>315000</v>
      </c>
      <c r="C1852" t="s">
        <v>10</v>
      </c>
      <c r="D1852">
        <f t="shared" si="28"/>
        <v>0</v>
      </c>
    </row>
    <row r="1853" spans="1:4" x14ac:dyDescent="0.45">
      <c r="A1853" t="s">
        <v>67</v>
      </c>
      <c r="B1853">
        <v>550000</v>
      </c>
      <c r="C1853" t="s">
        <v>10</v>
      </c>
      <c r="D1853">
        <f t="shared" si="28"/>
        <v>0</v>
      </c>
    </row>
    <row r="1854" spans="1:4" x14ac:dyDescent="0.45">
      <c r="A1854" t="s">
        <v>67</v>
      </c>
      <c r="B1854">
        <v>380000</v>
      </c>
      <c r="C1854" t="s">
        <v>10</v>
      </c>
      <c r="D1854">
        <f t="shared" si="28"/>
        <v>0</v>
      </c>
    </row>
    <row r="1855" spans="1:4" x14ac:dyDescent="0.45">
      <c r="A1855" t="s">
        <v>67</v>
      </c>
      <c r="B1855">
        <v>348000</v>
      </c>
      <c r="C1855" t="s">
        <v>10</v>
      </c>
      <c r="D1855">
        <f t="shared" si="28"/>
        <v>0</v>
      </c>
    </row>
    <row r="1856" spans="1:4" x14ac:dyDescent="0.45">
      <c r="A1856" t="s">
        <v>67</v>
      </c>
      <c r="B1856">
        <v>428000</v>
      </c>
      <c r="C1856" t="s">
        <v>10</v>
      </c>
      <c r="D1856">
        <f t="shared" si="28"/>
        <v>0</v>
      </c>
    </row>
    <row r="1857" spans="1:4" x14ac:dyDescent="0.45">
      <c r="A1857" t="s">
        <v>67</v>
      </c>
      <c r="B1857">
        <v>421200</v>
      </c>
      <c r="C1857" t="s">
        <v>10</v>
      </c>
      <c r="D1857">
        <f t="shared" si="28"/>
        <v>0</v>
      </c>
    </row>
    <row r="1858" spans="1:4" x14ac:dyDescent="0.45">
      <c r="A1858" t="s">
        <v>67</v>
      </c>
      <c r="B1858">
        <v>400000</v>
      </c>
      <c r="C1858" t="s">
        <v>10</v>
      </c>
      <c r="D1858">
        <f t="shared" si="28"/>
        <v>0</v>
      </c>
    </row>
    <row r="1859" spans="1:4" x14ac:dyDescent="0.45">
      <c r="A1859" t="s">
        <v>67</v>
      </c>
      <c r="B1859">
        <v>420000</v>
      </c>
      <c r="C1859" t="s">
        <v>10</v>
      </c>
      <c r="D1859">
        <f t="shared" ref="D1859:D1922" si="29">IF(C1859="Bachelor",0,1)</f>
        <v>0</v>
      </c>
    </row>
    <row r="1860" spans="1:4" x14ac:dyDescent="0.45">
      <c r="A1860" t="s">
        <v>67</v>
      </c>
      <c r="B1860">
        <v>442000</v>
      </c>
      <c r="C1860" t="s">
        <v>10</v>
      </c>
      <c r="D1860">
        <f t="shared" si="29"/>
        <v>0</v>
      </c>
    </row>
    <row r="1861" spans="1:4" x14ac:dyDescent="0.45">
      <c r="A1861" t="s">
        <v>67</v>
      </c>
      <c r="B1861">
        <v>350000</v>
      </c>
      <c r="C1861" t="s">
        <v>10</v>
      </c>
      <c r="D1861">
        <f t="shared" si="29"/>
        <v>0</v>
      </c>
    </row>
    <row r="1862" spans="1:4" x14ac:dyDescent="0.45">
      <c r="A1862" t="s">
        <v>67</v>
      </c>
      <c r="B1862">
        <v>500000</v>
      </c>
      <c r="C1862" t="s">
        <v>10</v>
      </c>
      <c r="D1862">
        <f t="shared" si="29"/>
        <v>0</v>
      </c>
    </row>
    <row r="1863" spans="1:4" x14ac:dyDescent="0.45">
      <c r="A1863" t="s">
        <v>67</v>
      </c>
      <c r="B1863">
        <v>300000</v>
      </c>
      <c r="C1863" t="s">
        <v>10</v>
      </c>
      <c r="D1863">
        <f t="shared" si="29"/>
        <v>0</v>
      </c>
    </row>
    <row r="1864" spans="1:4" x14ac:dyDescent="0.45">
      <c r="A1864" t="s">
        <v>67</v>
      </c>
      <c r="B1864">
        <v>1000000</v>
      </c>
      <c r="C1864" t="s">
        <v>10</v>
      </c>
      <c r="D1864">
        <f t="shared" si="29"/>
        <v>0</v>
      </c>
    </row>
    <row r="1865" spans="1:4" x14ac:dyDescent="0.45">
      <c r="A1865" t="s">
        <v>67</v>
      </c>
      <c r="B1865">
        <v>400000</v>
      </c>
      <c r="C1865" t="s">
        <v>10</v>
      </c>
      <c r="D1865">
        <f t="shared" si="29"/>
        <v>0</v>
      </c>
    </row>
    <row r="1866" spans="1:4" x14ac:dyDescent="0.45">
      <c r="A1866" t="s">
        <v>67</v>
      </c>
      <c r="B1866">
        <v>300000</v>
      </c>
      <c r="C1866" t="s">
        <v>10</v>
      </c>
      <c r="D1866">
        <f t="shared" si="29"/>
        <v>0</v>
      </c>
    </row>
    <row r="1867" spans="1:4" x14ac:dyDescent="0.45">
      <c r="A1867" t="s">
        <v>67</v>
      </c>
      <c r="B1867">
        <v>400000</v>
      </c>
      <c r="C1867" t="s">
        <v>10</v>
      </c>
      <c r="D1867">
        <f t="shared" si="29"/>
        <v>0</v>
      </c>
    </row>
    <row r="1868" spans="1:4" x14ac:dyDescent="0.45">
      <c r="A1868" t="s">
        <v>67</v>
      </c>
      <c r="B1868">
        <v>420000</v>
      </c>
      <c r="C1868" t="s">
        <v>10</v>
      </c>
      <c r="D1868">
        <f t="shared" si="29"/>
        <v>0</v>
      </c>
    </row>
    <row r="1869" spans="1:4" x14ac:dyDescent="0.45">
      <c r="A1869" t="s">
        <v>67</v>
      </c>
      <c r="B1869">
        <v>350000</v>
      </c>
      <c r="C1869" t="s">
        <v>10</v>
      </c>
      <c r="D1869">
        <f t="shared" si="29"/>
        <v>0</v>
      </c>
    </row>
    <row r="1870" spans="1:4" x14ac:dyDescent="0.45">
      <c r="A1870" t="s">
        <v>67</v>
      </c>
      <c r="B1870">
        <v>390000</v>
      </c>
      <c r="C1870" t="s">
        <v>10</v>
      </c>
      <c r="D1870">
        <f t="shared" si="29"/>
        <v>0</v>
      </c>
    </row>
    <row r="1871" spans="1:4" x14ac:dyDescent="0.45">
      <c r="A1871" t="s">
        <v>67</v>
      </c>
      <c r="B1871">
        <v>600000</v>
      </c>
      <c r="C1871" t="s">
        <v>10</v>
      </c>
      <c r="D1871">
        <f t="shared" si="29"/>
        <v>0</v>
      </c>
    </row>
    <row r="1872" spans="1:4" x14ac:dyDescent="0.45">
      <c r="A1872" t="s">
        <v>67</v>
      </c>
      <c r="B1872">
        <v>340000</v>
      </c>
      <c r="C1872" t="s">
        <v>10</v>
      </c>
      <c r="D1872">
        <f t="shared" si="29"/>
        <v>0</v>
      </c>
    </row>
    <row r="1873" spans="1:4" x14ac:dyDescent="0.45">
      <c r="A1873" t="s">
        <v>67</v>
      </c>
      <c r="B1873">
        <v>420000</v>
      </c>
      <c r="C1873" t="s">
        <v>10</v>
      </c>
      <c r="D1873">
        <f t="shared" si="29"/>
        <v>0</v>
      </c>
    </row>
    <row r="1874" spans="1:4" x14ac:dyDescent="0.45">
      <c r="A1874" t="s">
        <v>67</v>
      </c>
      <c r="B1874">
        <v>375000</v>
      </c>
      <c r="C1874" t="s">
        <v>10</v>
      </c>
      <c r="D1874">
        <f t="shared" si="29"/>
        <v>0</v>
      </c>
    </row>
    <row r="1875" spans="1:4" x14ac:dyDescent="0.45">
      <c r="A1875" t="s">
        <v>67</v>
      </c>
      <c r="B1875">
        <v>408000</v>
      </c>
      <c r="C1875" t="s">
        <v>10</v>
      </c>
      <c r="D1875">
        <f t="shared" si="29"/>
        <v>0</v>
      </c>
    </row>
    <row r="1876" spans="1:4" x14ac:dyDescent="0.45">
      <c r="A1876" t="s">
        <v>67</v>
      </c>
      <c r="B1876">
        <v>420000</v>
      </c>
      <c r="C1876" t="s">
        <v>10</v>
      </c>
      <c r="D1876">
        <f t="shared" si="29"/>
        <v>0</v>
      </c>
    </row>
    <row r="1877" spans="1:4" x14ac:dyDescent="0.45">
      <c r="A1877" t="s">
        <v>67</v>
      </c>
      <c r="B1877">
        <v>390000</v>
      </c>
      <c r="C1877" t="s">
        <v>10</v>
      </c>
      <c r="D1877">
        <f t="shared" si="29"/>
        <v>0</v>
      </c>
    </row>
    <row r="1878" spans="1:4" x14ac:dyDescent="0.45">
      <c r="A1878" t="s">
        <v>67</v>
      </c>
      <c r="B1878">
        <v>440000</v>
      </c>
      <c r="C1878" t="s">
        <v>10</v>
      </c>
      <c r="D1878">
        <f t="shared" si="29"/>
        <v>0</v>
      </c>
    </row>
    <row r="1879" spans="1:4" x14ac:dyDescent="0.45">
      <c r="A1879" t="s">
        <v>67</v>
      </c>
      <c r="B1879">
        <v>340000</v>
      </c>
      <c r="C1879" t="s">
        <v>10</v>
      </c>
      <c r="D1879">
        <f t="shared" si="29"/>
        <v>0</v>
      </c>
    </row>
    <row r="1880" spans="1:4" x14ac:dyDescent="0.45">
      <c r="A1880" t="s">
        <v>67</v>
      </c>
      <c r="B1880">
        <v>438000</v>
      </c>
      <c r="C1880" t="s">
        <v>10</v>
      </c>
      <c r="D1880">
        <f t="shared" si="29"/>
        <v>0</v>
      </c>
    </row>
    <row r="1881" spans="1:4" x14ac:dyDescent="0.45">
      <c r="A1881" t="s">
        <v>67</v>
      </c>
      <c r="B1881">
        <v>450000</v>
      </c>
      <c r="C1881" t="s">
        <v>10</v>
      </c>
      <c r="D1881">
        <f t="shared" si="29"/>
        <v>0</v>
      </c>
    </row>
    <row r="1882" spans="1:4" x14ac:dyDescent="0.45">
      <c r="A1882" t="s">
        <v>67</v>
      </c>
      <c r="B1882">
        <v>360000</v>
      </c>
      <c r="C1882" t="s">
        <v>10</v>
      </c>
      <c r="D1882">
        <f t="shared" si="29"/>
        <v>0</v>
      </c>
    </row>
    <row r="1883" spans="1:4" x14ac:dyDescent="0.45">
      <c r="A1883" t="s">
        <v>67</v>
      </c>
      <c r="B1883">
        <v>350000</v>
      </c>
      <c r="C1883" t="s">
        <v>10</v>
      </c>
      <c r="D1883">
        <f t="shared" si="29"/>
        <v>0</v>
      </c>
    </row>
    <row r="1884" spans="1:4" x14ac:dyDescent="0.45">
      <c r="A1884" t="s">
        <v>67</v>
      </c>
      <c r="B1884">
        <v>300000</v>
      </c>
      <c r="C1884" t="s">
        <v>10</v>
      </c>
      <c r="D1884">
        <f t="shared" si="29"/>
        <v>0</v>
      </c>
    </row>
    <row r="1885" spans="1:4" x14ac:dyDescent="0.45">
      <c r="A1885" t="s">
        <v>67</v>
      </c>
      <c r="B1885">
        <v>324000</v>
      </c>
      <c r="C1885" t="s">
        <v>10</v>
      </c>
      <c r="D1885">
        <f t="shared" si="29"/>
        <v>0</v>
      </c>
    </row>
    <row r="1886" spans="1:4" x14ac:dyDescent="0.45">
      <c r="A1886" t="s">
        <v>67</v>
      </c>
      <c r="B1886">
        <v>340000</v>
      </c>
      <c r="C1886" t="s">
        <v>10</v>
      </c>
      <c r="D1886">
        <f t="shared" si="29"/>
        <v>0</v>
      </c>
    </row>
    <row r="1887" spans="1:4" x14ac:dyDescent="0.45">
      <c r="A1887" t="s">
        <v>67</v>
      </c>
      <c r="B1887">
        <v>370000</v>
      </c>
      <c r="C1887" t="s">
        <v>10</v>
      </c>
      <c r="D1887">
        <f t="shared" si="29"/>
        <v>0</v>
      </c>
    </row>
    <row r="1888" spans="1:4" x14ac:dyDescent="0.45">
      <c r="A1888" t="s">
        <v>67</v>
      </c>
      <c r="B1888">
        <v>480000</v>
      </c>
      <c r="C1888" t="s">
        <v>10</v>
      </c>
      <c r="D1888">
        <f t="shared" si="29"/>
        <v>0</v>
      </c>
    </row>
    <row r="1889" spans="1:4" x14ac:dyDescent="0.45">
      <c r="A1889" t="s">
        <v>67</v>
      </c>
      <c r="B1889">
        <v>420000</v>
      </c>
      <c r="C1889" t="s">
        <v>10</v>
      </c>
      <c r="D1889">
        <f t="shared" si="29"/>
        <v>0</v>
      </c>
    </row>
    <row r="1890" spans="1:4" x14ac:dyDescent="0.45">
      <c r="A1890" t="s">
        <v>67</v>
      </c>
      <c r="B1890">
        <v>445000</v>
      </c>
      <c r="C1890" t="s">
        <v>10</v>
      </c>
      <c r="D1890">
        <f t="shared" si="29"/>
        <v>0</v>
      </c>
    </row>
    <row r="1891" spans="1:4" x14ac:dyDescent="0.45">
      <c r="A1891" t="s">
        <v>67</v>
      </c>
      <c r="B1891">
        <v>420000</v>
      </c>
      <c r="C1891" t="s">
        <v>10</v>
      </c>
      <c r="D1891">
        <f t="shared" si="29"/>
        <v>0</v>
      </c>
    </row>
    <row r="1892" spans="1:4" x14ac:dyDescent="0.45">
      <c r="A1892" t="s">
        <v>67</v>
      </c>
      <c r="B1892">
        <v>390000</v>
      </c>
      <c r="C1892" t="s">
        <v>10</v>
      </c>
      <c r="D1892">
        <f t="shared" si="29"/>
        <v>0</v>
      </c>
    </row>
    <row r="1893" spans="1:4" x14ac:dyDescent="0.45">
      <c r="A1893" t="s">
        <v>67</v>
      </c>
      <c r="B1893">
        <v>410000</v>
      </c>
      <c r="C1893" t="s">
        <v>10</v>
      </c>
      <c r="D1893">
        <f t="shared" si="29"/>
        <v>0</v>
      </c>
    </row>
    <row r="1894" spans="1:4" x14ac:dyDescent="0.45">
      <c r="A1894" t="s">
        <v>67</v>
      </c>
      <c r="B1894">
        <v>340000</v>
      </c>
      <c r="C1894" t="s">
        <v>10</v>
      </c>
      <c r="D1894">
        <f t="shared" si="29"/>
        <v>0</v>
      </c>
    </row>
    <row r="1895" spans="1:4" x14ac:dyDescent="0.45">
      <c r="A1895" t="s">
        <v>67</v>
      </c>
      <c r="B1895">
        <v>387000</v>
      </c>
      <c r="C1895" t="s">
        <v>10</v>
      </c>
      <c r="D1895">
        <f t="shared" si="29"/>
        <v>0</v>
      </c>
    </row>
    <row r="1896" spans="1:4" x14ac:dyDescent="0.45">
      <c r="A1896" t="s">
        <v>67</v>
      </c>
      <c r="B1896">
        <v>410000</v>
      </c>
      <c r="C1896" t="s">
        <v>10</v>
      </c>
      <c r="D1896">
        <f t="shared" si="29"/>
        <v>0</v>
      </c>
    </row>
    <row r="1897" spans="1:4" x14ac:dyDescent="0.45">
      <c r="A1897" t="s">
        <v>67</v>
      </c>
      <c r="B1897">
        <v>353000</v>
      </c>
      <c r="C1897" t="s">
        <v>10</v>
      </c>
      <c r="D1897">
        <f t="shared" si="29"/>
        <v>0</v>
      </c>
    </row>
    <row r="1898" spans="1:4" x14ac:dyDescent="0.45">
      <c r="A1898" t="s">
        <v>67</v>
      </c>
      <c r="B1898">
        <v>450000</v>
      </c>
      <c r="C1898" t="s">
        <v>10</v>
      </c>
      <c r="D1898">
        <f t="shared" si="29"/>
        <v>0</v>
      </c>
    </row>
    <row r="1899" spans="1:4" x14ac:dyDescent="0.45">
      <c r="A1899" t="s">
        <v>67</v>
      </c>
      <c r="B1899">
        <v>410000</v>
      </c>
      <c r="C1899" t="s">
        <v>10</v>
      </c>
      <c r="D1899">
        <f t="shared" si="29"/>
        <v>0</v>
      </c>
    </row>
    <row r="1900" spans="1:4" x14ac:dyDescent="0.45">
      <c r="A1900" t="s">
        <v>67</v>
      </c>
      <c r="B1900">
        <v>450000</v>
      </c>
      <c r="C1900" t="s">
        <v>10</v>
      </c>
      <c r="D1900">
        <f t="shared" si="29"/>
        <v>0</v>
      </c>
    </row>
    <row r="1901" spans="1:4" x14ac:dyDescent="0.45">
      <c r="A1901" t="s">
        <v>67</v>
      </c>
      <c r="B1901">
        <v>330000</v>
      </c>
      <c r="C1901" t="s">
        <v>10</v>
      </c>
      <c r="D1901">
        <f t="shared" si="29"/>
        <v>0</v>
      </c>
    </row>
    <row r="1902" spans="1:4" x14ac:dyDescent="0.45">
      <c r="A1902" t="s">
        <v>67</v>
      </c>
      <c r="B1902">
        <v>420000</v>
      </c>
      <c r="C1902" t="s">
        <v>10</v>
      </c>
      <c r="D1902">
        <f t="shared" si="29"/>
        <v>0</v>
      </c>
    </row>
    <row r="1903" spans="1:4" x14ac:dyDescent="0.45">
      <c r="A1903" t="s">
        <v>67</v>
      </c>
      <c r="B1903">
        <v>480000</v>
      </c>
      <c r="C1903" t="s">
        <v>10</v>
      </c>
      <c r="D1903">
        <f t="shared" si="29"/>
        <v>0</v>
      </c>
    </row>
    <row r="1904" spans="1:4" x14ac:dyDescent="0.45">
      <c r="A1904" t="s">
        <v>67</v>
      </c>
      <c r="B1904">
        <v>300000</v>
      </c>
      <c r="C1904" t="s">
        <v>10</v>
      </c>
      <c r="D1904">
        <f t="shared" si="29"/>
        <v>0</v>
      </c>
    </row>
    <row r="1905" spans="1:4" x14ac:dyDescent="0.45">
      <c r="A1905" t="s">
        <v>67</v>
      </c>
      <c r="B1905">
        <v>360000</v>
      </c>
      <c r="C1905" t="s">
        <v>10</v>
      </c>
      <c r="D1905">
        <f t="shared" si="29"/>
        <v>0</v>
      </c>
    </row>
    <row r="1906" spans="1:4" x14ac:dyDescent="0.45">
      <c r="A1906" t="s">
        <v>67</v>
      </c>
      <c r="B1906">
        <v>340000</v>
      </c>
      <c r="C1906" t="s">
        <v>10</v>
      </c>
      <c r="D1906">
        <f t="shared" si="29"/>
        <v>0</v>
      </c>
    </row>
    <row r="1907" spans="1:4" x14ac:dyDescent="0.45">
      <c r="A1907" t="s">
        <v>67</v>
      </c>
      <c r="B1907">
        <v>455000</v>
      </c>
      <c r="C1907" t="s">
        <v>10</v>
      </c>
      <c r="D1907">
        <f t="shared" si="29"/>
        <v>0</v>
      </c>
    </row>
    <row r="1908" spans="1:4" x14ac:dyDescent="0.45">
      <c r="A1908" t="s">
        <v>67</v>
      </c>
      <c r="B1908">
        <v>419000</v>
      </c>
      <c r="C1908" t="s">
        <v>10</v>
      </c>
      <c r="D1908">
        <f t="shared" si="29"/>
        <v>0</v>
      </c>
    </row>
    <row r="1909" spans="1:4" x14ac:dyDescent="0.45">
      <c r="A1909" t="s">
        <v>67</v>
      </c>
      <c r="B1909">
        <v>400000</v>
      </c>
      <c r="C1909" t="s">
        <v>10</v>
      </c>
      <c r="D1909">
        <f t="shared" si="29"/>
        <v>0</v>
      </c>
    </row>
    <row r="1910" spans="1:4" x14ac:dyDescent="0.45">
      <c r="A1910" t="s">
        <v>67</v>
      </c>
      <c r="B1910">
        <v>300000</v>
      </c>
      <c r="C1910" t="s">
        <v>10</v>
      </c>
      <c r="D1910">
        <f t="shared" si="29"/>
        <v>0</v>
      </c>
    </row>
    <row r="1911" spans="1:4" x14ac:dyDescent="0.45">
      <c r="A1911" t="s">
        <v>67</v>
      </c>
      <c r="B1911">
        <v>463000</v>
      </c>
      <c r="C1911" t="s">
        <v>10</v>
      </c>
      <c r="D1911">
        <f t="shared" si="29"/>
        <v>0</v>
      </c>
    </row>
    <row r="1912" spans="1:4" x14ac:dyDescent="0.45">
      <c r="A1912" t="s">
        <v>67</v>
      </c>
      <c r="B1912">
        <v>450000</v>
      </c>
      <c r="C1912" t="s">
        <v>10</v>
      </c>
      <c r="D1912">
        <f t="shared" si="29"/>
        <v>0</v>
      </c>
    </row>
    <row r="1913" spans="1:4" x14ac:dyDescent="0.45">
      <c r="A1913" t="s">
        <v>67</v>
      </c>
      <c r="B1913">
        <v>400000</v>
      </c>
      <c r="C1913" t="s">
        <v>10</v>
      </c>
      <c r="D1913">
        <f t="shared" si="29"/>
        <v>0</v>
      </c>
    </row>
    <row r="1914" spans="1:4" x14ac:dyDescent="0.45">
      <c r="A1914" t="s">
        <v>67</v>
      </c>
      <c r="B1914">
        <v>400000</v>
      </c>
      <c r="C1914" t="s">
        <v>10</v>
      </c>
      <c r="D1914">
        <f t="shared" si="29"/>
        <v>0</v>
      </c>
    </row>
    <row r="1915" spans="1:4" x14ac:dyDescent="0.45">
      <c r="A1915" t="s">
        <v>67</v>
      </c>
      <c r="B1915">
        <v>420000</v>
      </c>
      <c r="C1915" t="s">
        <v>10</v>
      </c>
      <c r="D1915">
        <f t="shared" si="29"/>
        <v>0</v>
      </c>
    </row>
    <row r="1916" spans="1:4" x14ac:dyDescent="0.45">
      <c r="A1916" t="s">
        <v>67</v>
      </c>
      <c r="B1916">
        <v>350000</v>
      </c>
      <c r="C1916" t="s">
        <v>10</v>
      </c>
      <c r="D1916">
        <f t="shared" si="29"/>
        <v>0</v>
      </c>
    </row>
    <row r="1917" spans="1:4" x14ac:dyDescent="0.45">
      <c r="A1917" t="s">
        <v>67</v>
      </c>
      <c r="B1917">
        <v>510000</v>
      </c>
      <c r="C1917" t="s">
        <v>10</v>
      </c>
      <c r="D1917">
        <f t="shared" si="29"/>
        <v>0</v>
      </c>
    </row>
    <row r="1918" spans="1:4" x14ac:dyDescent="0.45">
      <c r="A1918" t="s">
        <v>67</v>
      </c>
      <c r="B1918">
        <v>430000</v>
      </c>
      <c r="C1918" t="s">
        <v>10</v>
      </c>
      <c r="D1918">
        <f t="shared" si="29"/>
        <v>0</v>
      </c>
    </row>
    <row r="1919" spans="1:4" x14ac:dyDescent="0.45">
      <c r="A1919" t="s">
        <v>67</v>
      </c>
      <c r="B1919">
        <v>450000</v>
      </c>
      <c r="C1919" t="s">
        <v>10</v>
      </c>
      <c r="D1919">
        <f t="shared" si="29"/>
        <v>0</v>
      </c>
    </row>
    <row r="1920" spans="1:4" x14ac:dyDescent="0.45">
      <c r="A1920" t="s">
        <v>67</v>
      </c>
      <c r="B1920">
        <v>450000</v>
      </c>
      <c r="C1920" t="s">
        <v>10</v>
      </c>
      <c r="D1920">
        <f t="shared" si="29"/>
        <v>0</v>
      </c>
    </row>
    <row r="1921" spans="1:4" x14ac:dyDescent="0.45">
      <c r="A1921" t="s">
        <v>67</v>
      </c>
      <c r="B1921">
        <v>383000</v>
      </c>
      <c r="C1921" t="s">
        <v>10</v>
      </c>
      <c r="D1921">
        <f t="shared" si="29"/>
        <v>0</v>
      </c>
    </row>
    <row r="1922" spans="1:4" x14ac:dyDescent="0.45">
      <c r="A1922" t="s">
        <v>67</v>
      </c>
      <c r="B1922">
        <v>390000</v>
      </c>
      <c r="C1922" t="s">
        <v>10</v>
      </c>
      <c r="D1922">
        <f t="shared" si="29"/>
        <v>0</v>
      </c>
    </row>
    <row r="1923" spans="1:4" x14ac:dyDescent="0.45">
      <c r="A1923" t="s">
        <v>67</v>
      </c>
      <c r="B1923">
        <v>420000</v>
      </c>
      <c r="C1923" t="s">
        <v>10</v>
      </c>
      <c r="D1923">
        <f t="shared" ref="D1923:D1986" si="30">IF(C1923="Bachelor",0,1)</f>
        <v>0</v>
      </c>
    </row>
    <row r="1924" spans="1:4" x14ac:dyDescent="0.45">
      <c r="A1924" t="s">
        <v>67</v>
      </c>
      <c r="B1924">
        <v>463000</v>
      </c>
      <c r="C1924" t="s">
        <v>10</v>
      </c>
      <c r="D1924">
        <f t="shared" si="30"/>
        <v>0</v>
      </c>
    </row>
    <row r="1925" spans="1:4" x14ac:dyDescent="0.45">
      <c r="A1925" t="s">
        <v>67</v>
      </c>
      <c r="B1925">
        <v>420000</v>
      </c>
      <c r="C1925" t="s">
        <v>10</v>
      </c>
      <c r="D1925">
        <f t="shared" si="30"/>
        <v>0</v>
      </c>
    </row>
    <row r="1926" spans="1:4" x14ac:dyDescent="0.45">
      <c r="A1926" t="s">
        <v>67</v>
      </c>
      <c r="B1926">
        <v>324000</v>
      </c>
      <c r="C1926" t="s">
        <v>10</v>
      </c>
      <c r="D1926">
        <f t="shared" si="30"/>
        <v>0</v>
      </c>
    </row>
    <row r="1927" spans="1:4" x14ac:dyDescent="0.45">
      <c r="A1927" t="s">
        <v>67</v>
      </c>
      <c r="B1927">
        <v>650000</v>
      </c>
      <c r="C1927" t="s">
        <v>10</v>
      </c>
      <c r="D1927">
        <f t="shared" si="30"/>
        <v>0</v>
      </c>
    </row>
    <row r="1928" spans="1:4" x14ac:dyDescent="0.45">
      <c r="A1928" t="s">
        <v>67</v>
      </c>
      <c r="B1928">
        <v>500000</v>
      </c>
      <c r="C1928" t="s">
        <v>10</v>
      </c>
      <c r="D1928">
        <f t="shared" si="30"/>
        <v>0</v>
      </c>
    </row>
    <row r="1929" spans="1:4" x14ac:dyDescent="0.45">
      <c r="A1929" t="s">
        <v>67</v>
      </c>
      <c r="B1929">
        <v>400000</v>
      </c>
      <c r="C1929" t="s">
        <v>10</v>
      </c>
      <c r="D1929">
        <f t="shared" si="30"/>
        <v>0</v>
      </c>
    </row>
    <row r="1930" spans="1:4" x14ac:dyDescent="0.45">
      <c r="A1930" t="s">
        <v>67</v>
      </c>
      <c r="B1930">
        <v>390000</v>
      </c>
      <c r="C1930" t="s">
        <v>10</v>
      </c>
      <c r="D1930">
        <f t="shared" si="30"/>
        <v>0</v>
      </c>
    </row>
    <row r="1931" spans="1:4" x14ac:dyDescent="0.45">
      <c r="A1931" t="s">
        <v>67</v>
      </c>
      <c r="B1931">
        <v>380000</v>
      </c>
      <c r="C1931" t="s">
        <v>10</v>
      </c>
      <c r="D1931">
        <f t="shared" si="30"/>
        <v>0</v>
      </c>
    </row>
    <row r="1932" spans="1:4" x14ac:dyDescent="0.45">
      <c r="A1932" t="s">
        <v>67</v>
      </c>
      <c r="B1932">
        <v>410000</v>
      </c>
      <c r="C1932" t="s">
        <v>10</v>
      </c>
      <c r="D1932">
        <f t="shared" si="30"/>
        <v>0</v>
      </c>
    </row>
    <row r="1933" spans="1:4" x14ac:dyDescent="0.45">
      <c r="A1933" t="s">
        <v>67</v>
      </c>
      <c r="B1933">
        <v>390000</v>
      </c>
      <c r="C1933" t="s">
        <v>10</v>
      </c>
      <c r="D1933">
        <f t="shared" si="30"/>
        <v>0</v>
      </c>
    </row>
    <row r="1934" spans="1:4" x14ac:dyDescent="0.45">
      <c r="A1934" t="s">
        <v>67</v>
      </c>
      <c r="B1934">
        <v>440000</v>
      </c>
      <c r="C1934" t="s">
        <v>10</v>
      </c>
      <c r="D1934">
        <f t="shared" si="30"/>
        <v>0</v>
      </c>
    </row>
    <row r="1935" spans="1:4" x14ac:dyDescent="0.45">
      <c r="A1935" t="s">
        <v>67</v>
      </c>
      <c r="B1935">
        <v>100000</v>
      </c>
      <c r="C1935" t="s">
        <v>10</v>
      </c>
      <c r="D1935">
        <f t="shared" si="30"/>
        <v>0</v>
      </c>
    </row>
    <row r="1936" spans="1:4" x14ac:dyDescent="0.45">
      <c r="A1936" t="s">
        <v>67</v>
      </c>
      <c r="B1936">
        <v>350000</v>
      </c>
      <c r="C1936" t="s">
        <v>10</v>
      </c>
      <c r="D1936">
        <f t="shared" si="30"/>
        <v>0</v>
      </c>
    </row>
    <row r="1937" spans="1:4" x14ac:dyDescent="0.45">
      <c r="A1937" t="s">
        <v>67</v>
      </c>
      <c r="B1937">
        <v>550000</v>
      </c>
      <c r="C1937" t="s">
        <v>10</v>
      </c>
      <c r="D1937">
        <f t="shared" si="30"/>
        <v>0</v>
      </c>
    </row>
    <row r="1938" spans="1:4" x14ac:dyDescent="0.45">
      <c r="A1938" t="s">
        <v>67</v>
      </c>
      <c r="B1938">
        <v>400000</v>
      </c>
      <c r="C1938" t="s">
        <v>10</v>
      </c>
      <c r="D1938">
        <f t="shared" si="30"/>
        <v>0</v>
      </c>
    </row>
    <row r="1939" spans="1:4" x14ac:dyDescent="0.45">
      <c r="A1939" t="s">
        <v>67</v>
      </c>
      <c r="B1939">
        <v>450000</v>
      </c>
      <c r="C1939" t="s">
        <v>10</v>
      </c>
      <c r="D1939">
        <f t="shared" si="30"/>
        <v>0</v>
      </c>
    </row>
    <row r="1940" spans="1:4" x14ac:dyDescent="0.45">
      <c r="A1940" t="s">
        <v>67</v>
      </c>
      <c r="B1940">
        <v>350000</v>
      </c>
      <c r="C1940" t="s">
        <v>10</v>
      </c>
      <c r="D1940">
        <f t="shared" si="30"/>
        <v>0</v>
      </c>
    </row>
    <row r="1941" spans="1:4" x14ac:dyDescent="0.45">
      <c r="A1941" t="s">
        <v>67</v>
      </c>
      <c r="B1941">
        <v>400000</v>
      </c>
      <c r="C1941" t="s">
        <v>10</v>
      </c>
      <c r="D1941">
        <f t="shared" si="30"/>
        <v>0</v>
      </c>
    </row>
    <row r="1942" spans="1:4" x14ac:dyDescent="0.45">
      <c r="A1942" t="s">
        <v>67</v>
      </c>
      <c r="B1942">
        <v>253000</v>
      </c>
      <c r="C1942" t="s">
        <v>10</v>
      </c>
      <c r="D1942">
        <f t="shared" si="30"/>
        <v>0</v>
      </c>
    </row>
    <row r="1943" spans="1:4" x14ac:dyDescent="0.45">
      <c r="A1943" t="s">
        <v>67</v>
      </c>
      <c r="B1943">
        <v>500000</v>
      </c>
      <c r="C1943" t="s">
        <v>10</v>
      </c>
      <c r="D1943">
        <f t="shared" si="30"/>
        <v>0</v>
      </c>
    </row>
    <row r="1944" spans="1:4" x14ac:dyDescent="0.45">
      <c r="A1944" t="s">
        <v>67</v>
      </c>
      <c r="B1944">
        <v>390000</v>
      </c>
      <c r="C1944" t="s">
        <v>10</v>
      </c>
      <c r="D1944">
        <f t="shared" si="30"/>
        <v>0</v>
      </c>
    </row>
    <row r="1945" spans="1:4" x14ac:dyDescent="0.45">
      <c r="A1945" t="s">
        <v>67</v>
      </c>
      <c r="B1945">
        <v>400000</v>
      </c>
      <c r="C1945" t="s">
        <v>10</v>
      </c>
      <c r="D1945">
        <f t="shared" si="30"/>
        <v>0</v>
      </c>
    </row>
    <row r="1946" spans="1:4" x14ac:dyDescent="0.45">
      <c r="A1946" t="s">
        <v>67</v>
      </c>
      <c r="B1946">
        <v>660000</v>
      </c>
      <c r="C1946" t="s">
        <v>10</v>
      </c>
      <c r="D1946">
        <f t="shared" si="30"/>
        <v>0</v>
      </c>
    </row>
    <row r="1947" spans="1:4" x14ac:dyDescent="0.45">
      <c r="A1947" t="s">
        <v>67</v>
      </c>
      <c r="B1947">
        <v>420000</v>
      </c>
      <c r="C1947" t="s">
        <v>10</v>
      </c>
      <c r="D1947">
        <f t="shared" si="30"/>
        <v>0</v>
      </c>
    </row>
    <row r="1948" spans="1:4" x14ac:dyDescent="0.45">
      <c r="A1948" t="s">
        <v>67</v>
      </c>
      <c r="B1948">
        <v>468000</v>
      </c>
      <c r="C1948" t="s">
        <v>10</v>
      </c>
      <c r="D1948">
        <f t="shared" si="30"/>
        <v>0</v>
      </c>
    </row>
    <row r="1949" spans="1:4" x14ac:dyDescent="0.45">
      <c r="A1949" t="s">
        <v>67</v>
      </c>
      <c r="B1949">
        <v>440000</v>
      </c>
      <c r="C1949" t="s">
        <v>10</v>
      </c>
      <c r="D1949">
        <f t="shared" si="30"/>
        <v>0</v>
      </c>
    </row>
    <row r="1950" spans="1:4" x14ac:dyDescent="0.45">
      <c r="A1950" t="s">
        <v>67</v>
      </c>
      <c r="B1950">
        <v>428000</v>
      </c>
      <c r="C1950" t="s">
        <v>10</v>
      </c>
      <c r="D1950">
        <f t="shared" si="30"/>
        <v>0</v>
      </c>
    </row>
    <row r="1951" spans="1:4" x14ac:dyDescent="0.45">
      <c r="A1951" t="s">
        <v>67</v>
      </c>
      <c r="B1951">
        <v>400000</v>
      </c>
      <c r="C1951" t="s">
        <v>10</v>
      </c>
      <c r="D1951">
        <f t="shared" si="30"/>
        <v>0</v>
      </c>
    </row>
    <row r="1952" spans="1:4" x14ac:dyDescent="0.45">
      <c r="A1952" t="s">
        <v>67</v>
      </c>
      <c r="B1952">
        <v>600000</v>
      </c>
      <c r="C1952" t="s">
        <v>10</v>
      </c>
      <c r="D1952">
        <f t="shared" si="30"/>
        <v>0</v>
      </c>
    </row>
    <row r="1953" spans="1:4" x14ac:dyDescent="0.45">
      <c r="A1953" t="s">
        <v>67</v>
      </c>
      <c r="B1953">
        <v>400000</v>
      </c>
      <c r="C1953" t="s">
        <v>10</v>
      </c>
      <c r="D1953">
        <f t="shared" si="30"/>
        <v>0</v>
      </c>
    </row>
    <row r="1954" spans="1:4" x14ac:dyDescent="0.45">
      <c r="A1954" t="s">
        <v>67</v>
      </c>
      <c r="B1954">
        <v>450000</v>
      </c>
      <c r="C1954" t="s">
        <v>10</v>
      </c>
      <c r="D1954">
        <f t="shared" si="30"/>
        <v>0</v>
      </c>
    </row>
    <row r="1955" spans="1:4" x14ac:dyDescent="0.45">
      <c r="A1955" t="s">
        <v>67</v>
      </c>
      <c r="B1955">
        <v>400000</v>
      </c>
      <c r="C1955" t="s">
        <v>10</v>
      </c>
      <c r="D1955">
        <f t="shared" si="30"/>
        <v>0</v>
      </c>
    </row>
    <row r="1956" spans="1:4" x14ac:dyDescent="0.45">
      <c r="A1956" t="s">
        <v>67</v>
      </c>
      <c r="B1956">
        <v>300000</v>
      </c>
      <c r="C1956" t="s">
        <v>10</v>
      </c>
      <c r="D1956">
        <f t="shared" si="30"/>
        <v>0</v>
      </c>
    </row>
    <row r="1957" spans="1:4" x14ac:dyDescent="0.45">
      <c r="A1957" t="s">
        <v>67</v>
      </c>
      <c r="B1957">
        <v>450000</v>
      </c>
      <c r="C1957" t="s">
        <v>10</v>
      </c>
      <c r="D1957">
        <f t="shared" si="30"/>
        <v>0</v>
      </c>
    </row>
    <row r="1958" spans="1:4" x14ac:dyDescent="0.45">
      <c r="A1958" t="s">
        <v>67</v>
      </c>
      <c r="B1958">
        <v>240000</v>
      </c>
      <c r="C1958" t="s">
        <v>10</v>
      </c>
      <c r="D1958">
        <f t="shared" si="30"/>
        <v>0</v>
      </c>
    </row>
    <row r="1959" spans="1:4" x14ac:dyDescent="0.45">
      <c r="A1959" t="s">
        <v>67</v>
      </c>
      <c r="B1959">
        <v>375000</v>
      </c>
      <c r="C1959" t="s">
        <v>10</v>
      </c>
      <c r="D1959">
        <f t="shared" si="30"/>
        <v>0</v>
      </c>
    </row>
    <row r="1960" spans="1:4" x14ac:dyDescent="0.45">
      <c r="A1960" t="s">
        <v>67</v>
      </c>
      <c r="B1960">
        <v>400000</v>
      </c>
      <c r="C1960" t="s">
        <v>10</v>
      </c>
      <c r="D1960">
        <f t="shared" si="30"/>
        <v>0</v>
      </c>
    </row>
    <row r="1961" spans="1:4" x14ac:dyDescent="0.45">
      <c r="A1961" t="s">
        <v>67</v>
      </c>
      <c r="B1961">
        <v>408387</v>
      </c>
      <c r="C1961" t="s">
        <v>10</v>
      </c>
      <c r="D1961">
        <f t="shared" si="30"/>
        <v>0</v>
      </c>
    </row>
    <row r="1962" spans="1:4" x14ac:dyDescent="0.45">
      <c r="A1962" t="s">
        <v>67</v>
      </c>
      <c r="B1962">
        <v>405000</v>
      </c>
      <c r="C1962" t="s">
        <v>10</v>
      </c>
      <c r="D1962">
        <f t="shared" si="30"/>
        <v>0</v>
      </c>
    </row>
    <row r="1963" spans="1:4" x14ac:dyDescent="0.45">
      <c r="A1963" t="s">
        <v>67</v>
      </c>
      <c r="B1963">
        <v>430000</v>
      </c>
      <c r="C1963" t="s">
        <v>10</v>
      </c>
      <c r="D1963">
        <f t="shared" si="30"/>
        <v>0</v>
      </c>
    </row>
    <row r="1964" spans="1:4" x14ac:dyDescent="0.45">
      <c r="A1964" t="s">
        <v>67</v>
      </c>
      <c r="B1964">
        <v>250000</v>
      </c>
      <c r="C1964" t="s">
        <v>10</v>
      </c>
      <c r="D1964">
        <f t="shared" si="30"/>
        <v>0</v>
      </c>
    </row>
    <row r="1965" spans="1:4" x14ac:dyDescent="0.45">
      <c r="A1965" t="s">
        <v>67</v>
      </c>
      <c r="B1965">
        <v>445000</v>
      </c>
      <c r="C1965" t="s">
        <v>10</v>
      </c>
      <c r="D1965">
        <f t="shared" si="30"/>
        <v>0</v>
      </c>
    </row>
    <row r="1966" spans="1:4" x14ac:dyDescent="0.45">
      <c r="A1966" t="s">
        <v>67</v>
      </c>
      <c r="B1966">
        <v>440000</v>
      </c>
      <c r="C1966" t="s">
        <v>10</v>
      </c>
      <c r="D1966">
        <f t="shared" si="30"/>
        <v>0</v>
      </c>
    </row>
    <row r="1967" spans="1:4" x14ac:dyDescent="0.45">
      <c r="A1967" t="s">
        <v>67</v>
      </c>
      <c r="B1967">
        <v>300000</v>
      </c>
      <c r="C1967" t="s">
        <v>10</v>
      </c>
      <c r="D1967">
        <f t="shared" si="30"/>
        <v>0</v>
      </c>
    </row>
    <row r="1968" spans="1:4" x14ac:dyDescent="0.45">
      <c r="A1968" t="s">
        <v>67</v>
      </c>
      <c r="B1968">
        <v>360000</v>
      </c>
      <c r="C1968" t="s">
        <v>10</v>
      </c>
      <c r="D1968">
        <f t="shared" si="30"/>
        <v>0</v>
      </c>
    </row>
    <row r="1969" spans="1:4" x14ac:dyDescent="0.45">
      <c r="A1969" t="s">
        <v>67</v>
      </c>
      <c r="B1969">
        <v>480000</v>
      </c>
      <c r="C1969" t="s">
        <v>10</v>
      </c>
      <c r="D1969">
        <f t="shared" si="30"/>
        <v>0</v>
      </c>
    </row>
    <row r="1970" spans="1:4" x14ac:dyDescent="0.45">
      <c r="A1970" t="s">
        <v>67</v>
      </c>
      <c r="B1970">
        <v>395000</v>
      </c>
      <c r="C1970" t="s">
        <v>10</v>
      </c>
      <c r="D1970">
        <f t="shared" si="30"/>
        <v>0</v>
      </c>
    </row>
    <row r="1971" spans="1:4" x14ac:dyDescent="0.45">
      <c r="A1971" t="s">
        <v>67</v>
      </c>
      <c r="B1971">
        <v>550000</v>
      </c>
      <c r="C1971" t="s">
        <v>10</v>
      </c>
      <c r="D1971">
        <f t="shared" si="30"/>
        <v>0</v>
      </c>
    </row>
    <row r="1972" spans="1:4" x14ac:dyDescent="0.45">
      <c r="A1972" t="s">
        <v>67</v>
      </c>
      <c r="B1972">
        <v>433700</v>
      </c>
      <c r="C1972" t="s">
        <v>10</v>
      </c>
      <c r="D1972">
        <f t="shared" si="30"/>
        <v>0</v>
      </c>
    </row>
    <row r="1973" spans="1:4" x14ac:dyDescent="0.45">
      <c r="A1973" t="s">
        <v>67</v>
      </c>
      <c r="B1973">
        <v>400000</v>
      </c>
      <c r="C1973" t="s">
        <v>10</v>
      </c>
      <c r="D1973">
        <f t="shared" si="30"/>
        <v>0</v>
      </c>
    </row>
    <row r="1974" spans="1:4" x14ac:dyDescent="0.45">
      <c r="A1974" t="s">
        <v>67</v>
      </c>
      <c r="B1974">
        <v>360000</v>
      </c>
      <c r="C1974" t="s">
        <v>10</v>
      </c>
      <c r="D1974">
        <f t="shared" si="30"/>
        <v>0</v>
      </c>
    </row>
    <row r="1975" spans="1:4" x14ac:dyDescent="0.45">
      <c r="A1975" t="s">
        <v>67</v>
      </c>
      <c r="B1975">
        <v>408000</v>
      </c>
      <c r="C1975" t="s">
        <v>10</v>
      </c>
      <c r="D1975">
        <f t="shared" si="30"/>
        <v>0</v>
      </c>
    </row>
    <row r="1976" spans="1:4" x14ac:dyDescent="0.45">
      <c r="A1976" t="s">
        <v>67</v>
      </c>
      <c r="B1976">
        <v>240000</v>
      </c>
      <c r="C1976" t="s">
        <v>10</v>
      </c>
      <c r="D1976">
        <f t="shared" si="30"/>
        <v>0</v>
      </c>
    </row>
    <row r="1977" spans="1:4" x14ac:dyDescent="0.45">
      <c r="A1977" t="s">
        <v>67</v>
      </c>
      <c r="B1977">
        <v>300000</v>
      </c>
      <c r="C1977" t="s">
        <v>10</v>
      </c>
      <c r="D1977">
        <f t="shared" si="30"/>
        <v>0</v>
      </c>
    </row>
    <row r="1978" spans="1:4" x14ac:dyDescent="0.45">
      <c r="A1978" t="s">
        <v>67</v>
      </c>
      <c r="B1978">
        <v>100000</v>
      </c>
      <c r="C1978" t="s">
        <v>10</v>
      </c>
      <c r="D1978">
        <f t="shared" si="30"/>
        <v>0</v>
      </c>
    </row>
    <row r="1979" spans="1:4" x14ac:dyDescent="0.45">
      <c r="A1979" t="s">
        <v>67</v>
      </c>
      <c r="B1979">
        <v>400000</v>
      </c>
      <c r="C1979" t="s">
        <v>10</v>
      </c>
      <c r="D1979">
        <f t="shared" si="30"/>
        <v>0</v>
      </c>
    </row>
    <row r="1980" spans="1:4" x14ac:dyDescent="0.45">
      <c r="A1980" t="s">
        <v>67</v>
      </c>
      <c r="B1980">
        <v>400000</v>
      </c>
      <c r="C1980" t="s">
        <v>10</v>
      </c>
      <c r="D1980">
        <f t="shared" si="30"/>
        <v>0</v>
      </c>
    </row>
    <row r="1981" spans="1:4" x14ac:dyDescent="0.45">
      <c r="A1981" t="s">
        <v>67</v>
      </c>
      <c r="B1981">
        <v>250000</v>
      </c>
      <c r="C1981" t="s">
        <v>10</v>
      </c>
      <c r="D1981">
        <f t="shared" si="30"/>
        <v>0</v>
      </c>
    </row>
    <row r="1982" spans="1:4" x14ac:dyDescent="0.45">
      <c r="A1982" t="s">
        <v>67</v>
      </c>
      <c r="B1982">
        <v>240000</v>
      </c>
      <c r="C1982" t="s">
        <v>10</v>
      </c>
      <c r="D1982">
        <f t="shared" si="30"/>
        <v>0</v>
      </c>
    </row>
    <row r="1983" spans="1:4" x14ac:dyDescent="0.45">
      <c r="A1983" t="s">
        <v>67</v>
      </c>
      <c r="B1983">
        <v>300000</v>
      </c>
      <c r="C1983" t="s">
        <v>10</v>
      </c>
      <c r="D1983">
        <f t="shared" si="30"/>
        <v>0</v>
      </c>
    </row>
    <row r="1984" spans="1:4" x14ac:dyDescent="0.45">
      <c r="A1984" t="s">
        <v>67</v>
      </c>
      <c r="B1984">
        <v>700000</v>
      </c>
      <c r="C1984" t="s">
        <v>10</v>
      </c>
      <c r="D1984">
        <f t="shared" si="30"/>
        <v>0</v>
      </c>
    </row>
    <row r="1985" spans="1:4" x14ac:dyDescent="0.45">
      <c r="A1985" t="s">
        <v>67</v>
      </c>
      <c r="B1985">
        <v>300000</v>
      </c>
      <c r="C1985" t="s">
        <v>10</v>
      </c>
      <c r="D1985">
        <f t="shared" si="30"/>
        <v>0</v>
      </c>
    </row>
    <row r="1986" spans="1:4" x14ac:dyDescent="0.45">
      <c r="A1986" t="s">
        <v>67</v>
      </c>
      <c r="B1986">
        <v>440000</v>
      </c>
      <c r="C1986" t="s">
        <v>10</v>
      </c>
      <c r="D1986">
        <f t="shared" si="30"/>
        <v>0</v>
      </c>
    </row>
    <row r="1987" spans="1:4" x14ac:dyDescent="0.45">
      <c r="A1987" t="s">
        <v>67</v>
      </c>
      <c r="B1987">
        <v>450000</v>
      </c>
      <c r="C1987" t="s">
        <v>10</v>
      </c>
      <c r="D1987">
        <f t="shared" ref="D1987:D2050" si="31">IF(C1987="Bachelor",0,1)</f>
        <v>0</v>
      </c>
    </row>
    <row r="1988" spans="1:4" x14ac:dyDescent="0.45">
      <c r="A1988" t="s">
        <v>67</v>
      </c>
      <c r="B1988">
        <v>390000</v>
      </c>
      <c r="C1988" t="s">
        <v>10</v>
      </c>
      <c r="D1988">
        <f t="shared" si="31"/>
        <v>0</v>
      </c>
    </row>
    <row r="1989" spans="1:4" x14ac:dyDescent="0.45">
      <c r="A1989" t="s">
        <v>67</v>
      </c>
      <c r="B1989">
        <v>415000</v>
      </c>
      <c r="C1989" t="s">
        <v>10</v>
      </c>
      <c r="D1989">
        <f t="shared" si="31"/>
        <v>0</v>
      </c>
    </row>
    <row r="1990" spans="1:4" x14ac:dyDescent="0.45">
      <c r="A1990" t="s">
        <v>67</v>
      </c>
      <c r="B1990">
        <v>409100</v>
      </c>
      <c r="C1990" t="s">
        <v>10</v>
      </c>
      <c r="D1990">
        <f t="shared" si="31"/>
        <v>0</v>
      </c>
    </row>
    <row r="1991" spans="1:4" x14ac:dyDescent="0.45">
      <c r="A1991" t="s">
        <v>67</v>
      </c>
      <c r="B1991">
        <v>400000</v>
      </c>
      <c r="C1991" t="s">
        <v>10</v>
      </c>
      <c r="D1991">
        <f t="shared" si="31"/>
        <v>0</v>
      </c>
    </row>
    <row r="1992" spans="1:4" x14ac:dyDescent="0.45">
      <c r="A1992" t="s">
        <v>67</v>
      </c>
      <c r="B1992">
        <v>348000</v>
      </c>
      <c r="C1992" t="s">
        <v>10</v>
      </c>
      <c r="D1992">
        <f t="shared" si="31"/>
        <v>0</v>
      </c>
    </row>
    <row r="1993" spans="1:4" x14ac:dyDescent="0.45">
      <c r="A1993" t="s">
        <v>67</v>
      </c>
      <c r="B1993">
        <v>700000</v>
      </c>
      <c r="C1993" t="s">
        <v>10</v>
      </c>
      <c r="D1993">
        <f t="shared" si="31"/>
        <v>0</v>
      </c>
    </row>
    <row r="1994" spans="1:4" x14ac:dyDescent="0.45">
      <c r="A1994" t="s">
        <v>67</v>
      </c>
      <c r="B1994">
        <v>410000</v>
      </c>
      <c r="C1994" t="s">
        <v>10</v>
      </c>
      <c r="D1994">
        <f t="shared" si="31"/>
        <v>0</v>
      </c>
    </row>
    <row r="1995" spans="1:4" x14ac:dyDescent="0.45">
      <c r="A1995" t="s">
        <v>67</v>
      </c>
      <c r="B1995">
        <v>350000</v>
      </c>
      <c r="C1995" t="s">
        <v>10</v>
      </c>
      <c r="D1995">
        <f t="shared" si="31"/>
        <v>0</v>
      </c>
    </row>
    <row r="1996" spans="1:4" x14ac:dyDescent="0.45">
      <c r="A1996" t="s">
        <v>67</v>
      </c>
      <c r="B1996">
        <v>480000</v>
      </c>
      <c r="C1996" t="s">
        <v>26</v>
      </c>
      <c r="D1996">
        <f t="shared" si="31"/>
        <v>1</v>
      </c>
    </row>
    <row r="1997" spans="1:4" x14ac:dyDescent="0.45">
      <c r="A1997" t="s">
        <v>67</v>
      </c>
      <c r="B1997">
        <v>437000</v>
      </c>
      <c r="C1997" t="s">
        <v>26</v>
      </c>
      <c r="D1997">
        <f t="shared" si="31"/>
        <v>1</v>
      </c>
    </row>
    <row r="1998" spans="1:4" x14ac:dyDescent="0.45">
      <c r="A1998" t="s">
        <v>67</v>
      </c>
      <c r="B1998">
        <v>460000</v>
      </c>
      <c r="C1998" t="s">
        <v>26</v>
      </c>
      <c r="D1998">
        <f t="shared" si="31"/>
        <v>1</v>
      </c>
    </row>
    <row r="1999" spans="1:4" x14ac:dyDescent="0.45">
      <c r="A1999" t="s">
        <v>67</v>
      </c>
      <c r="B1999">
        <v>500000</v>
      </c>
      <c r="C1999" t="s">
        <v>26</v>
      </c>
      <c r="D1999">
        <f t="shared" si="31"/>
        <v>1</v>
      </c>
    </row>
    <row r="2000" spans="1:4" x14ac:dyDescent="0.45">
      <c r="A2000" t="s">
        <v>67</v>
      </c>
      <c r="B2000">
        <v>470000</v>
      </c>
      <c r="C2000" t="s">
        <v>26</v>
      </c>
      <c r="D2000">
        <f t="shared" si="31"/>
        <v>1</v>
      </c>
    </row>
    <row r="2001" spans="1:4" x14ac:dyDescent="0.45">
      <c r="A2001" t="s">
        <v>67</v>
      </c>
      <c r="B2001">
        <v>440000</v>
      </c>
      <c r="C2001" t="s">
        <v>26</v>
      </c>
      <c r="D2001">
        <f t="shared" si="31"/>
        <v>1</v>
      </c>
    </row>
    <row r="2002" spans="1:4" x14ac:dyDescent="0.45">
      <c r="A2002" t="s">
        <v>67</v>
      </c>
      <c r="B2002">
        <v>500000</v>
      </c>
      <c r="C2002" t="s">
        <v>26</v>
      </c>
      <c r="D2002">
        <f t="shared" si="31"/>
        <v>1</v>
      </c>
    </row>
    <row r="2003" spans="1:4" x14ac:dyDescent="0.45">
      <c r="A2003" t="s">
        <v>67</v>
      </c>
      <c r="B2003">
        <v>445000</v>
      </c>
      <c r="C2003" t="s">
        <v>26</v>
      </c>
      <c r="D2003">
        <f t="shared" si="31"/>
        <v>1</v>
      </c>
    </row>
    <row r="2004" spans="1:4" x14ac:dyDescent="0.45">
      <c r="A2004" t="s">
        <v>67</v>
      </c>
      <c r="B2004">
        <v>500000</v>
      </c>
      <c r="C2004" t="s">
        <v>26</v>
      </c>
      <c r="D2004">
        <f t="shared" si="31"/>
        <v>1</v>
      </c>
    </row>
    <row r="2005" spans="1:4" x14ac:dyDescent="0.45">
      <c r="A2005" t="s">
        <v>67</v>
      </c>
      <c r="B2005">
        <v>430000</v>
      </c>
      <c r="C2005" t="s">
        <v>26</v>
      </c>
      <c r="D2005">
        <f t="shared" si="31"/>
        <v>1</v>
      </c>
    </row>
    <row r="2006" spans="1:4" x14ac:dyDescent="0.45">
      <c r="A2006" t="s">
        <v>67</v>
      </c>
      <c r="B2006">
        <v>654000</v>
      </c>
      <c r="C2006" t="s">
        <v>26</v>
      </c>
      <c r="D2006">
        <f t="shared" si="31"/>
        <v>1</v>
      </c>
    </row>
    <row r="2007" spans="1:4" x14ac:dyDescent="0.45">
      <c r="A2007" t="s">
        <v>67</v>
      </c>
      <c r="B2007">
        <v>464800</v>
      </c>
      <c r="C2007" t="s">
        <v>26</v>
      </c>
      <c r="D2007">
        <f t="shared" si="31"/>
        <v>1</v>
      </c>
    </row>
    <row r="2008" spans="1:4" x14ac:dyDescent="0.45">
      <c r="A2008" t="s">
        <v>67</v>
      </c>
      <c r="B2008">
        <v>445000</v>
      </c>
      <c r="C2008" t="s">
        <v>26</v>
      </c>
      <c r="D2008">
        <f t="shared" si="31"/>
        <v>1</v>
      </c>
    </row>
    <row r="2009" spans="1:4" x14ac:dyDescent="0.45">
      <c r="A2009" t="s">
        <v>67</v>
      </c>
      <c r="B2009">
        <v>445000</v>
      </c>
      <c r="C2009" t="s">
        <v>26</v>
      </c>
      <c r="D2009">
        <f t="shared" si="31"/>
        <v>1</v>
      </c>
    </row>
    <row r="2010" spans="1:4" x14ac:dyDescent="0.45">
      <c r="A2010" t="s">
        <v>67</v>
      </c>
      <c r="B2010">
        <v>455000</v>
      </c>
      <c r="C2010" t="s">
        <v>26</v>
      </c>
      <c r="D2010">
        <f t="shared" si="31"/>
        <v>1</v>
      </c>
    </row>
    <row r="2011" spans="1:4" x14ac:dyDescent="0.45">
      <c r="A2011" t="s">
        <v>67</v>
      </c>
      <c r="B2011">
        <v>420000</v>
      </c>
      <c r="C2011" t="s">
        <v>26</v>
      </c>
      <c r="D2011">
        <f t="shared" si="31"/>
        <v>1</v>
      </c>
    </row>
    <row r="2012" spans="1:4" x14ac:dyDescent="0.45">
      <c r="A2012" t="s">
        <v>67</v>
      </c>
      <c r="B2012">
        <v>440000</v>
      </c>
      <c r="C2012" t="s">
        <v>26</v>
      </c>
      <c r="D2012">
        <f t="shared" si="31"/>
        <v>1</v>
      </c>
    </row>
    <row r="2013" spans="1:4" x14ac:dyDescent="0.45">
      <c r="A2013" t="s">
        <v>67</v>
      </c>
      <c r="B2013">
        <v>440000</v>
      </c>
      <c r="C2013" t="s">
        <v>26</v>
      </c>
      <c r="D2013">
        <f t="shared" si="31"/>
        <v>1</v>
      </c>
    </row>
    <row r="2014" spans="1:4" x14ac:dyDescent="0.45">
      <c r="A2014" t="s">
        <v>67</v>
      </c>
      <c r="B2014">
        <v>450000</v>
      </c>
      <c r="C2014" t="s">
        <v>26</v>
      </c>
      <c r="D2014">
        <f t="shared" si="31"/>
        <v>1</v>
      </c>
    </row>
    <row r="2015" spans="1:4" x14ac:dyDescent="0.45">
      <c r="A2015" t="s">
        <v>67</v>
      </c>
      <c r="B2015">
        <v>417000</v>
      </c>
      <c r="C2015" t="s">
        <v>26</v>
      </c>
      <c r="D2015">
        <f t="shared" si="31"/>
        <v>1</v>
      </c>
    </row>
    <row r="2016" spans="1:4" x14ac:dyDescent="0.45">
      <c r="A2016" t="s">
        <v>67</v>
      </c>
      <c r="B2016">
        <v>450000</v>
      </c>
      <c r="C2016" t="s">
        <v>26</v>
      </c>
      <c r="D2016">
        <f t="shared" si="31"/>
        <v>1</v>
      </c>
    </row>
    <row r="2017" spans="1:4" x14ac:dyDescent="0.45">
      <c r="A2017" t="s">
        <v>67</v>
      </c>
      <c r="B2017">
        <v>530000</v>
      </c>
      <c r="C2017" t="s">
        <v>26</v>
      </c>
      <c r="D2017">
        <f t="shared" si="31"/>
        <v>1</v>
      </c>
    </row>
    <row r="2018" spans="1:4" x14ac:dyDescent="0.45">
      <c r="A2018" t="s">
        <v>67</v>
      </c>
      <c r="B2018">
        <v>460000</v>
      </c>
      <c r="C2018" t="s">
        <v>26</v>
      </c>
      <c r="D2018">
        <f t="shared" si="31"/>
        <v>1</v>
      </c>
    </row>
    <row r="2019" spans="1:4" x14ac:dyDescent="0.45">
      <c r="A2019" t="s">
        <v>67</v>
      </c>
      <c r="B2019">
        <v>402000</v>
      </c>
      <c r="C2019" t="s">
        <v>26</v>
      </c>
      <c r="D2019">
        <f t="shared" si="31"/>
        <v>1</v>
      </c>
    </row>
    <row r="2020" spans="1:4" x14ac:dyDescent="0.45">
      <c r="A2020" t="s">
        <v>67</v>
      </c>
      <c r="B2020">
        <v>475000</v>
      </c>
      <c r="C2020" t="s">
        <v>26</v>
      </c>
      <c r="D2020">
        <f t="shared" si="31"/>
        <v>1</v>
      </c>
    </row>
    <row r="2021" spans="1:4" x14ac:dyDescent="0.45">
      <c r="A2021" t="s">
        <v>67</v>
      </c>
      <c r="B2021">
        <v>389000</v>
      </c>
      <c r="C2021" t="s">
        <v>26</v>
      </c>
      <c r="D2021">
        <f t="shared" si="31"/>
        <v>1</v>
      </c>
    </row>
    <row r="2022" spans="1:4" x14ac:dyDescent="0.45">
      <c r="A2022" t="s">
        <v>67</v>
      </c>
      <c r="B2022">
        <v>450000</v>
      </c>
      <c r="C2022" t="s">
        <v>26</v>
      </c>
      <c r="D2022">
        <f t="shared" si="31"/>
        <v>1</v>
      </c>
    </row>
    <row r="2023" spans="1:4" x14ac:dyDescent="0.45">
      <c r="A2023" t="s">
        <v>67</v>
      </c>
      <c r="B2023">
        <v>490000</v>
      </c>
      <c r="C2023" t="s">
        <v>26</v>
      </c>
      <c r="D2023">
        <f t="shared" si="31"/>
        <v>1</v>
      </c>
    </row>
    <row r="2024" spans="1:4" x14ac:dyDescent="0.45">
      <c r="A2024" t="s">
        <v>67</v>
      </c>
      <c r="B2024">
        <v>600000</v>
      </c>
      <c r="C2024" t="s">
        <v>26</v>
      </c>
      <c r="D2024">
        <f t="shared" si="31"/>
        <v>1</v>
      </c>
    </row>
    <row r="2025" spans="1:4" x14ac:dyDescent="0.45">
      <c r="A2025" t="s">
        <v>67</v>
      </c>
      <c r="B2025">
        <v>450000</v>
      </c>
      <c r="C2025" t="s">
        <v>26</v>
      </c>
      <c r="D2025">
        <f t="shared" si="31"/>
        <v>1</v>
      </c>
    </row>
    <row r="2026" spans="1:4" x14ac:dyDescent="0.45">
      <c r="A2026" t="s">
        <v>67</v>
      </c>
      <c r="B2026">
        <v>195000</v>
      </c>
      <c r="C2026" t="s">
        <v>26</v>
      </c>
      <c r="D2026">
        <f t="shared" si="31"/>
        <v>1</v>
      </c>
    </row>
    <row r="2027" spans="1:4" x14ac:dyDescent="0.45">
      <c r="A2027" t="s">
        <v>67</v>
      </c>
      <c r="B2027">
        <v>630000</v>
      </c>
      <c r="C2027" t="s">
        <v>26</v>
      </c>
      <c r="D2027">
        <f t="shared" si="31"/>
        <v>1</v>
      </c>
    </row>
    <row r="2028" spans="1:4" x14ac:dyDescent="0.45">
      <c r="A2028" t="s">
        <v>67</v>
      </c>
      <c r="B2028">
        <v>550000</v>
      </c>
      <c r="C2028" t="s">
        <v>26</v>
      </c>
      <c r="D2028">
        <f t="shared" si="31"/>
        <v>1</v>
      </c>
    </row>
    <row r="2029" spans="1:4" x14ac:dyDescent="0.45">
      <c r="A2029" t="s">
        <v>67</v>
      </c>
      <c r="B2029">
        <v>510000</v>
      </c>
      <c r="C2029" t="s">
        <v>26</v>
      </c>
      <c r="D2029">
        <f t="shared" si="31"/>
        <v>1</v>
      </c>
    </row>
    <row r="2030" spans="1:4" x14ac:dyDescent="0.45">
      <c r="A2030" t="s">
        <v>67</v>
      </c>
      <c r="B2030">
        <v>500000</v>
      </c>
      <c r="C2030" t="s">
        <v>26</v>
      </c>
      <c r="D2030">
        <f t="shared" si="31"/>
        <v>1</v>
      </c>
    </row>
    <row r="2031" spans="1:4" x14ac:dyDescent="0.45">
      <c r="A2031" t="s">
        <v>67</v>
      </c>
      <c r="B2031">
        <v>460000</v>
      </c>
      <c r="C2031" t="s">
        <v>26</v>
      </c>
      <c r="D2031">
        <f t="shared" si="31"/>
        <v>1</v>
      </c>
    </row>
    <row r="2032" spans="1:4" x14ac:dyDescent="0.45">
      <c r="A2032" t="s">
        <v>67</v>
      </c>
      <c r="B2032">
        <v>420000</v>
      </c>
      <c r="C2032" t="s">
        <v>26</v>
      </c>
      <c r="D2032">
        <f t="shared" si="31"/>
        <v>1</v>
      </c>
    </row>
    <row r="2033" spans="1:4" x14ac:dyDescent="0.45">
      <c r="A2033" t="s">
        <v>67</v>
      </c>
      <c r="B2033">
        <v>470000</v>
      </c>
      <c r="C2033" t="s">
        <v>26</v>
      </c>
      <c r="D2033">
        <f t="shared" si="31"/>
        <v>1</v>
      </c>
    </row>
    <row r="2034" spans="1:4" x14ac:dyDescent="0.45">
      <c r="A2034" t="s">
        <v>67</v>
      </c>
      <c r="B2034">
        <v>450000</v>
      </c>
      <c r="C2034" t="s">
        <v>26</v>
      </c>
      <c r="D2034">
        <f t="shared" si="31"/>
        <v>1</v>
      </c>
    </row>
    <row r="2035" spans="1:4" x14ac:dyDescent="0.45">
      <c r="A2035" t="s">
        <v>67</v>
      </c>
      <c r="B2035">
        <v>497000</v>
      </c>
      <c r="C2035" t="s">
        <v>26</v>
      </c>
      <c r="D2035">
        <f t="shared" si="31"/>
        <v>1</v>
      </c>
    </row>
    <row r="2036" spans="1:4" x14ac:dyDescent="0.45">
      <c r="A2036" t="s">
        <v>67</v>
      </c>
      <c r="B2036">
        <v>500000</v>
      </c>
      <c r="C2036" t="s">
        <v>26</v>
      </c>
      <c r="D2036">
        <f t="shared" si="31"/>
        <v>1</v>
      </c>
    </row>
    <row r="2037" spans="1:4" x14ac:dyDescent="0.45">
      <c r="A2037" t="s">
        <v>67</v>
      </c>
      <c r="B2037">
        <v>450000</v>
      </c>
      <c r="C2037" t="s">
        <v>26</v>
      </c>
      <c r="D2037">
        <f t="shared" si="31"/>
        <v>1</v>
      </c>
    </row>
    <row r="2038" spans="1:4" x14ac:dyDescent="0.45">
      <c r="A2038" t="s">
        <v>67</v>
      </c>
      <c r="B2038">
        <v>470000</v>
      </c>
      <c r="C2038" t="s">
        <v>26</v>
      </c>
      <c r="D2038">
        <f t="shared" si="31"/>
        <v>1</v>
      </c>
    </row>
    <row r="2039" spans="1:4" x14ac:dyDescent="0.45">
      <c r="A2039" t="s">
        <v>67</v>
      </c>
      <c r="B2039">
        <v>490000</v>
      </c>
      <c r="C2039" t="s">
        <v>26</v>
      </c>
      <c r="D2039">
        <f t="shared" si="31"/>
        <v>1</v>
      </c>
    </row>
    <row r="2040" spans="1:4" x14ac:dyDescent="0.45">
      <c r="A2040" t="s">
        <v>67</v>
      </c>
      <c r="B2040">
        <v>800000</v>
      </c>
      <c r="C2040" t="s">
        <v>26</v>
      </c>
      <c r="D2040">
        <f t="shared" si="31"/>
        <v>1</v>
      </c>
    </row>
    <row r="2041" spans="1:4" x14ac:dyDescent="0.45">
      <c r="A2041" t="s">
        <v>67</v>
      </c>
      <c r="B2041">
        <v>343000</v>
      </c>
      <c r="C2041" t="s">
        <v>26</v>
      </c>
      <c r="D2041">
        <f t="shared" si="31"/>
        <v>1</v>
      </c>
    </row>
    <row r="2042" spans="1:4" x14ac:dyDescent="0.45">
      <c r="A2042" t="s">
        <v>67</v>
      </c>
      <c r="B2042">
        <v>150035</v>
      </c>
      <c r="C2042" t="s">
        <v>26</v>
      </c>
      <c r="D2042">
        <f t="shared" si="31"/>
        <v>1</v>
      </c>
    </row>
    <row r="2043" spans="1:4" x14ac:dyDescent="0.45">
      <c r="A2043" t="s">
        <v>67</v>
      </c>
      <c r="B2043">
        <v>340000</v>
      </c>
      <c r="C2043" t="s">
        <v>26</v>
      </c>
      <c r="D2043">
        <f t="shared" si="31"/>
        <v>1</v>
      </c>
    </row>
    <row r="2044" spans="1:4" x14ac:dyDescent="0.45">
      <c r="A2044" t="s">
        <v>67</v>
      </c>
      <c r="B2044">
        <v>500000</v>
      </c>
      <c r="C2044" t="s">
        <v>26</v>
      </c>
      <c r="D2044">
        <f t="shared" si="31"/>
        <v>1</v>
      </c>
    </row>
    <row r="2045" spans="1:4" x14ac:dyDescent="0.45">
      <c r="A2045" t="s">
        <v>67</v>
      </c>
      <c r="B2045">
        <v>450000</v>
      </c>
      <c r="C2045" t="s">
        <v>26</v>
      </c>
      <c r="D2045">
        <f t="shared" si="31"/>
        <v>1</v>
      </c>
    </row>
    <row r="2046" spans="1:4" x14ac:dyDescent="0.45">
      <c r="A2046" t="s">
        <v>67</v>
      </c>
      <c r="B2046">
        <v>480000</v>
      </c>
      <c r="C2046" t="s">
        <v>26</v>
      </c>
      <c r="D2046">
        <f t="shared" si="31"/>
        <v>1</v>
      </c>
    </row>
    <row r="2047" spans="1:4" x14ac:dyDescent="0.45">
      <c r="A2047" t="s">
        <v>67</v>
      </c>
      <c r="B2047">
        <v>480000</v>
      </c>
      <c r="C2047" t="s">
        <v>26</v>
      </c>
      <c r="D2047">
        <f t="shared" si="31"/>
        <v>1</v>
      </c>
    </row>
    <row r="2048" spans="1:4" x14ac:dyDescent="0.45">
      <c r="A2048" t="s">
        <v>67</v>
      </c>
      <c r="B2048">
        <v>120000</v>
      </c>
      <c r="C2048" t="s">
        <v>26</v>
      </c>
      <c r="D2048">
        <f t="shared" si="31"/>
        <v>1</v>
      </c>
    </row>
    <row r="2049" spans="1:4" x14ac:dyDescent="0.45">
      <c r="A2049" t="s">
        <v>67</v>
      </c>
      <c r="B2049">
        <v>450000</v>
      </c>
      <c r="C2049" t="s">
        <v>26</v>
      </c>
      <c r="D2049">
        <f t="shared" si="31"/>
        <v>1</v>
      </c>
    </row>
    <row r="2050" spans="1:4" x14ac:dyDescent="0.45">
      <c r="A2050" t="s">
        <v>67</v>
      </c>
      <c r="B2050">
        <v>65000</v>
      </c>
      <c r="C2050" t="s">
        <v>26</v>
      </c>
      <c r="D2050">
        <f t="shared" si="31"/>
        <v>1</v>
      </c>
    </row>
    <row r="2051" spans="1:4" x14ac:dyDescent="0.45">
      <c r="A2051" t="s">
        <v>67</v>
      </c>
      <c r="B2051">
        <v>350000</v>
      </c>
      <c r="C2051" t="s">
        <v>26</v>
      </c>
      <c r="D2051">
        <f t="shared" ref="D2051:D2114" si="32">IF(C2051="Bachelor",0,1)</f>
        <v>1</v>
      </c>
    </row>
    <row r="2052" spans="1:4" x14ac:dyDescent="0.45">
      <c r="A2052" t="s">
        <v>67</v>
      </c>
      <c r="B2052">
        <v>510000</v>
      </c>
      <c r="C2052" t="s">
        <v>26</v>
      </c>
      <c r="D2052">
        <f t="shared" si="32"/>
        <v>1</v>
      </c>
    </row>
    <row r="2053" spans="1:4" x14ac:dyDescent="0.45">
      <c r="A2053" t="s">
        <v>67</v>
      </c>
      <c r="B2053">
        <v>420000</v>
      </c>
      <c r="C2053" t="s">
        <v>26</v>
      </c>
      <c r="D2053">
        <f t="shared" si="32"/>
        <v>1</v>
      </c>
    </row>
    <row r="2054" spans="1:4" x14ac:dyDescent="0.45">
      <c r="A2054" t="s">
        <v>67</v>
      </c>
      <c r="B2054">
        <v>430000</v>
      </c>
      <c r="C2054" t="s">
        <v>26</v>
      </c>
      <c r="D2054">
        <f t="shared" si="32"/>
        <v>1</v>
      </c>
    </row>
    <row r="2055" spans="1:4" x14ac:dyDescent="0.45">
      <c r="A2055" t="s">
        <v>67</v>
      </c>
      <c r="B2055">
        <v>500000</v>
      </c>
      <c r="C2055" t="s">
        <v>26</v>
      </c>
      <c r="D2055">
        <f t="shared" si="32"/>
        <v>1</v>
      </c>
    </row>
    <row r="2056" spans="1:4" x14ac:dyDescent="0.45">
      <c r="A2056" t="s">
        <v>67</v>
      </c>
      <c r="B2056">
        <v>430000</v>
      </c>
      <c r="C2056" t="s">
        <v>26</v>
      </c>
      <c r="D2056">
        <f t="shared" si="32"/>
        <v>1</v>
      </c>
    </row>
    <row r="2057" spans="1:4" x14ac:dyDescent="0.45">
      <c r="A2057" t="s">
        <v>67</v>
      </c>
      <c r="B2057">
        <v>450000</v>
      </c>
      <c r="C2057" t="s">
        <v>26</v>
      </c>
      <c r="D2057">
        <f t="shared" si="32"/>
        <v>1</v>
      </c>
    </row>
    <row r="2058" spans="1:4" x14ac:dyDescent="0.45">
      <c r="A2058" t="s">
        <v>67</v>
      </c>
      <c r="B2058">
        <v>445000</v>
      </c>
      <c r="C2058" t="s">
        <v>26</v>
      </c>
      <c r="D2058">
        <f t="shared" si="32"/>
        <v>1</v>
      </c>
    </row>
    <row r="2059" spans="1:4" x14ac:dyDescent="0.45">
      <c r="A2059" t="s">
        <v>67</v>
      </c>
      <c r="B2059">
        <v>460000</v>
      </c>
      <c r="C2059" t="s">
        <v>26</v>
      </c>
      <c r="D2059">
        <f t="shared" si="32"/>
        <v>1</v>
      </c>
    </row>
    <row r="2060" spans="1:4" x14ac:dyDescent="0.45">
      <c r="A2060" t="s">
        <v>67</v>
      </c>
      <c r="B2060">
        <v>480000</v>
      </c>
      <c r="C2060" t="s">
        <v>26</v>
      </c>
      <c r="D2060">
        <f t="shared" si="32"/>
        <v>1</v>
      </c>
    </row>
    <row r="2061" spans="1:4" x14ac:dyDescent="0.45">
      <c r="A2061" t="s">
        <v>67</v>
      </c>
      <c r="B2061">
        <v>600000</v>
      </c>
      <c r="C2061" t="s">
        <v>26</v>
      </c>
      <c r="D2061">
        <f t="shared" si="32"/>
        <v>1</v>
      </c>
    </row>
    <row r="2062" spans="1:4" x14ac:dyDescent="0.45">
      <c r="A2062" t="s">
        <v>67</v>
      </c>
      <c r="B2062">
        <v>460000</v>
      </c>
      <c r="C2062" t="s">
        <v>26</v>
      </c>
      <c r="D2062">
        <f t="shared" si="32"/>
        <v>1</v>
      </c>
    </row>
    <row r="2063" spans="1:4" x14ac:dyDescent="0.45">
      <c r="A2063" t="s">
        <v>67</v>
      </c>
      <c r="B2063">
        <v>440000</v>
      </c>
      <c r="C2063" t="s">
        <v>26</v>
      </c>
      <c r="D2063">
        <f t="shared" si="32"/>
        <v>1</v>
      </c>
    </row>
    <row r="2064" spans="1:4" x14ac:dyDescent="0.45">
      <c r="A2064" t="s">
        <v>67</v>
      </c>
      <c r="B2064">
        <v>475000</v>
      </c>
      <c r="C2064" t="s">
        <v>26</v>
      </c>
      <c r="D2064">
        <f t="shared" si="32"/>
        <v>1</v>
      </c>
    </row>
    <row r="2065" spans="1:4" x14ac:dyDescent="0.45">
      <c r="A2065" t="s">
        <v>67</v>
      </c>
      <c r="B2065">
        <v>450000</v>
      </c>
      <c r="C2065" t="s">
        <v>26</v>
      </c>
      <c r="D2065">
        <f t="shared" si="32"/>
        <v>1</v>
      </c>
    </row>
    <row r="2066" spans="1:4" x14ac:dyDescent="0.45">
      <c r="A2066" t="s">
        <v>67</v>
      </c>
      <c r="B2066">
        <v>360000</v>
      </c>
      <c r="C2066" t="s">
        <v>26</v>
      </c>
      <c r="D2066">
        <f t="shared" si="32"/>
        <v>1</v>
      </c>
    </row>
    <row r="2067" spans="1:4" x14ac:dyDescent="0.45">
      <c r="A2067" t="s">
        <v>67</v>
      </c>
      <c r="B2067">
        <v>415000</v>
      </c>
      <c r="C2067" t="s">
        <v>26</v>
      </c>
      <c r="D2067">
        <f t="shared" si="32"/>
        <v>1</v>
      </c>
    </row>
    <row r="2068" spans="1:4" x14ac:dyDescent="0.45">
      <c r="A2068" t="s">
        <v>67</v>
      </c>
      <c r="B2068">
        <v>460000</v>
      </c>
      <c r="C2068" t="s">
        <v>26</v>
      </c>
      <c r="D2068">
        <f t="shared" si="32"/>
        <v>1</v>
      </c>
    </row>
    <row r="2069" spans="1:4" x14ac:dyDescent="0.45">
      <c r="A2069" t="s">
        <v>67</v>
      </c>
      <c r="B2069">
        <v>550000</v>
      </c>
      <c r="C2069" t="s">
        <v>26</v>
      </c>
      <c r="D2069">
        <f t="shared" si="32"/>
        <v>1</v>
      </c>
    </row>
    <row r="2070" spans="1:4" x14ac:dyDescent="0.45">
      <c r="A2070" t="s">
        <v>67</v>
      </c>
      <c r="B2070">
        <v>600000</v>
      </c>
      <c r="C2070" t="s">
        <v>26</v>
      </c>
      <c r="D2070">
        <f t="shared" si="32"/>
        <v>1</v>
      </c>
    </row>
    <row r="2071" spans="1:4" x14ac:dyDescent="0.45">
      <c r="A2071" t="s">
        <v>67</v>
      </c>
      <c r="B2071">
        <v>700000</v>
      </c>
      <c r="C2071" t="s">
        <v>26</v>
      </c>
      <c r="D2071">
        <f t="shared" si="32"/>
        <v>1</v>
      </c>
    </row>
    <row r="2072" spans="1:4" x14ac:dyDescent="0.45">
      <c r="A2072" t="s">
        <v>67</v>
      </c>
      <c r="B2072">
        <v>460000</v>
      </c>
      <c r="C2072" t="s">
        <v>26</v>
      </c>
      <c r="D2072">
        <f t="shared" si="32"/>
        <v>1</v>
      </c>
    </row>
    <row r="2073" spans="1:4" x14ac:dyDescent="0.45">
      <c r="A2073" t="s">
        <v>67</v>
      </c>
      <c r="B2073">
        <v>450000</v>
      </c>
      <c r="C2073" t="s">
        <v>26</v>
      </c>
      <c r="D2073">
        <f t="shared" si="32"/>
        <v>1</v>
      </c>
    </row>
    <row r="2074" spans="1:4" x14ac:dyDescent="0.45">
      <c r="A2074" t="s">
        <v>67</v>
      </c>
      <c r="B2074">
        <v>600000</v>
      </c>
      <c r="C2074" t="s">
        <v>26</v>
      </c>
      <c r="D2074">
        <f t="shared" si="32"/>
        <v>1</v>
      </c>
    </row>
    <row r="2075" spans="1:4" x14ac:dyDescent="0.45">
      <c r="A2075" t="s">
        <v>67</v>
      </c>
      <c r="B2075">
        <v>530000</v>
      </c>
      <c r="C2075" t="s">
        <v>26</v>
      </c>
      <c r="D2075">
        <f t="shared" si="32"/>
        <v>1</v>
      </c>
    </row>
    <row r="2076" spans="1:4" x14ac:dyDescent="0.45">
      <c r="A2076" t="s">
        <v>67</v>
      </c>
      <c r="B2076">
        <v>624000</v>
      </c>
      <c r="C2076" t="s">
        <v>26</v>
      </c>
      <c r="D2076">
        <f t="shared" si="32"/>
        <v>1</v>
      </c>
    </row>
    <row r="2077" spans="1:4" x14ac:dyDescent="0.45">
      <c r="A2077" t="s">
        <v>67</v>
      </c>
      <c r="B2077">
        <v>537500</v>
      </c>
      <c r="C2077" t="s">
        <v>26</v>
      </c>
      <c r="D2077">
        <f t="shared" si="32"/>
        <v>1</v>
      </c>
    </row>
    <row r="2078" spans="1:4" x14ac:dyDescent="0.45">
      <c r="A2078" t="s">
        <v>67</v>
      </c>
      <c r="B2078">
        <v>485000</v>
      </c>
      <c r="C2078" t="s">
        <v>26</v>
      </c>
      <c r="D2078">
        <f t="shared" si="32"/>
        <v>1</v>
      </c>
    </row>
    <row r="2079" spans="1:4" x14ac:dyDescent="0.45">
      <c r="A2079" t="s">
        <v>67</v>
      </c>
      <c r="B2079">
        <v>450000</v>
      </c>
      <c r="C2079" t="s">
        <v>26</v>
      </c>
      <c r="D2079">
        <f t="shared" si="32"/>
        <v>1</v>
      </c>
    </row>
    <row r="2080" spans="1:4" x14ac:dyDescent="0.45">
      <c r="A2080" t="s">
        <v>67</v>
      </c>
      <c r="B2080">
        <v>457000</v>
      </c>
      <c r="C2080" t="s">
        <v>26</v>
      </c>
      <c r="D2080">
        <f t="shared" si="32"/>
        <v>1</v>
      </c>
    </row>
    <row r="2081" spans="1:4" x14ac:dyDescent="0.45">
      <c r="A2081" t="s">
        <v>67</v>
      </c>
      <c r="B2081">
        <v>500000</v>
      </c>
      <c r="C2081" t="s">
        <v>26</v>
      </c>
      <c r="D2081">
        <f t="shared" si="32"/>
        <v>1</v>
      </c>
    </row>
    <row r="2082" spans="1:4" x14ac:dyDescent="0.45">
      <c r="A2082" t="s">
        <v>67</v>
      </c>
      <c r="B2082">
        <v>360000</v>
      </c>
      <c r="C2082" t="s">
        <v>26</v>
      </c>
      <c r="D2082">
        <f t="shared" si="32"/>
        <v>1</v>
      </c>
    </row>
    <row r="2083" spans="1:4" x14ac:dyDescent="0.45">
      <c r="A2083" t="s">
        <v>67</v>
      </c>
      <c r="B2083">
        <v>435000</v>
      </c>
      <c r="C2083" t="s">
        <v>26</v>
      </c>
      <c r="D2083">
        <f t="shared" si="32"/>
        <v>1</v>
      </c>
    </row>
    <row r="2084" spans="1:4" x14ac:dyDescent="0.45">
      <c r="A2084" t="s">
        <v>67</v>
      </c>
      <c r="B2084">
        <v>450000</v>
      </c>
      <c r="C2084" t="s">
        <v>26</v>
      </c>
      <c r="D2084">
        <f t="shared" si="32"/>
        <v>1</v>
      </c>
    </row>
    <row r="2085" spans="1:4" x14ac:dyDescent="0.45">
      <c r="A2085" t="s">
        <v>67</v>
      </c>
      <c r="B2085">
        <v>492000</v>
      </c>
      <c r="C2085" t="s">
        <v>26</v>
      </c>
      <c r="D2085">
        <f t="shared" si="32"/>
        <v>1</v>
      </c>
    </row>
    <row r="2086" spans="1:4" x14ac:dyDescent="0.45">
      <c r="A2086" t="s">
        <v>67</v>
      </c>
      <c r="B2086">
        <v>620000</v>
      </c>
      <c r="C2086" t="s">
        <v>26</v>
      </c>
      <c r="D2086">
        <f t="shared" si="32"/>
        <v>1</v>
      </c>
    </row>
    <row r="2087" spans="1:4" x14ac:dyDescent="0.45">
      <c r="A2087" t="s">
        <v>67</v>
      </c>
      <c r="B2087">
        <v>450000</v>
      </c>
      <c r="C2087" t="s">
        <v>26</v>
      </c>
      <c r="D2087">
        <f t="shared" si="32"/>
        <v>1</v>
      </c>
    </row>
    <row r="2088" spans="1:4" x14ac:dyDescent="0.45">
      <c r="A2088" t="s">
        <v>67</v>
      </c>
      <c r="B2088">
        <v>525000</v>
      </c>
      <c r="C2088" t="s">
        <v>26</v>
      </c>
      <c r="D2088">
        <f t="shared" si="32"/>
        <v>1</v>
      </c>
    </row>
    <row r="2089" spans="1:4" x14ac:dyDescent="0.45">
      <c r="A2089" t="s">
        <v>67</v>
      </c>
      <c r="B2089">
        <v>475000</v>
      </c>
      <c r="C2089" t="s">
        <v>26</v>
      </c>
      <c r="D2089">
        <f t="shared" si="32"/>
        <v>1</v>
      </c>
    </row>
    <row r="2090" spans="1:4" x14ac:dyDescent="0.45">
      <c r="A2090" t="s">
        <v>67</v>
      </c>
      <c r="B2090">
        <v>475000</v>
      </c>
      <c r="C2090" t="s">
        <v>26</v>
      </c>
      <c r="D2090">
        <f t="shared" si="32"/>
        <v>1</v>
      </c>
    </row>
    <row r="2091" spans="1:4" x14ac:dyDescent="0.45">
      <c r="A2091" t="s">
        <v>67</v>
      </c>
      <c r="B2091">
        <v>524000</v>
      </c>
      <c r="C2091" t="s">
        <v>26</v>
      </c>
      <c r="D2091">
        <f t="shared" si="32"/>
        <v>1</v>
      </c>
    </row>
    <row r="2092" spans="1:4" x14ac:dyDescent="0.45">
      <c r="A2092" t="s">
        <v>67</v>
      </c>
      <c r="B2092">
        <v>460000</v>
      </c>
      <c r="C2092" t="s">
        <v>26</v>
      </c>
      <c r="D2092">
        <f t="shared" si="32"/>
        <v>1</v>
      </c>
    </row>
    <row r="2093" spans="1:4" x14ac:dyDescent="0.45">
      <c r="A2093" t="s">
        <v>67</v>
      </c>
      <c r="B2093">
        <v>470000</v>
      </c>
      <c r="C2093" t="s">
        <v>26</v>
      </c>
      <c r="D2093">
        <f t="shared" si="32"/>
        <v>1</v>
      </c>
    </row>
    <row r="2094" spans="1:4" x14ac:dyDescent="0.45">
      <c r="A2094" t="s">
        <v>67</v>
      </c>
      <c r="B2094">
        <v>525000</v>
      </c>
      <c r="C2094" t="s">
        <v>26</v>
      </c>
      <c r="D2094">
        <f t="shared" si="32"/>
        <v>1</v>
      </c>
    </row>
    <row r="2095" spans="1:4" x14ac:dyDescent="0.45">
      <c r="A2095" t="s">
        <v>67</v>
      </c>
      <c r="B2095">
        <v>470000</v>
      </c>
      <c r="C2095" t="s">
        <v>26</v>
      </c>
      <c r="D2095">
        <f t="shared" si="32"/>
        <v>1</v>
      </c>
    </row>
    <row r="2096" spans="1:4" x14ac:dyDescent="0.45">
      <c r="A2096" t="s">
        <v>67</v>
      </c>
      <c r="B2096">
        <v>440000</v>
      </c>
      <c r="C2096" t="s">
        <v>26</v>
      </c>
      <c r="D2096">
        <f t="shared" si="32"/>
        <v>1</v>
      </c>
    </row>
    <row r="2097" spans="1:4" x14ac:dyDescent="0.45">
      <c r="A2097" t="s">
        <v>67</v>
      </c>
      <c r="B2097">
        <v>420000</v>
      </c>
      <c r="C2097" t="s">
        <v>26</v>
      </c>
      <c r="D2097">
        <f t="shared" si="32"/>
        <v>1</v>
      </c>
    </row>
    <row r="2098" spans="1:4" x14ac:dyDescent="0.45">
      <c r="A2098" t="s">
        <v>67</v>
      </c>
      <c r="B2098">
        <v>505000</v>
      </c>
      <c r="C2098" t="s">
        <v>26</v>
      </c>
      <c r="D2098">
        <f t="shared" si="32"/>
        <v>1</v>
      </c>
    </row>
    <row r="2099" spans="1:4" x14ac:dyDescent="0.45">
      <c r="A2099" t="s">
        <v>67</v>
      </c>
      <c r="B2099">
        <v>435000</v>
      </c>
      <c r="C2099" t="s">
        <v>26</v>
      </c>
      <c r="D2099">
        <f t="shared" si="32"/>
        <v>1</v>
      </c>
    </row>
    <row r="2100" spans="1:4" x14ac:dyDescent="0.45">
      <c r="A2100" t="s">
        <v>67</v>
      </c>
      <c r="B2100">
        <v>445000</v>
      </c>
      <c r="C2100" t="s">
        <v>26</v>
      </c>
      <c r="D2100">
        <f t="shared" si="32"/>
        <v>1</v>
      </c>
    </row>
    <row r="2101" spans="1:4" x14ac:dyDescent="0.45">
      <c r="A2101" t="s">
        <v>67</v>
      </c>
      <c r="B2101">
        <v>450000</v>
      </c>
      <c r="C2101" t="s">
        <v>26</v>
      </c>
      <c r="D2101">
        <f t="shared" si="32"/>
        <v>1</v>
      </c>
    </row>
    <row r="2102" spans="1:4" x14ac:dyDescent="0.45">
      <c r="A2102" t="s">
        <v>67</v>
      </c>
      <c r="B2102">
        <v>435000</v>
      </c>
      <c r="C2102" t="s">
        <v>26</v>
      </c>
      <c r="D2102">
        <f t="shared" si="32"/>
        <v>1</v>
      </c>
    </row>
    <row r="2103" spans="1:4" x14ac:dyDescent="0.45">
      <c r="A2103" t="s">
        <v>67</v>
      </c>
      <c r="B2103">
        <v>500000</v>
      </c>
      <c r="C2103" t="s">
        <v>26</v>
      </c>
      <c r="D2103">
        <f t="shared" si="32"/>
        <v>1</v>
      </c>
    </row>
    <row r="2104" spans="1:4" x14ac:dyDescent="0.45">
      <c r="A2104" t="s">
        <v>67</v>
      </c>
      <c r="B2104">
        <v>435000</v>
      </c>
      <c r="C2104" t="s">
        <v>26</v>
      </c>
      <c r="D2104">
        <f t="shared" si="32"/>
        <v>1</v>
      </c>
    </row>
    <row r="2105" spans="1:4" x14ac:dyDescent="0.45">
      <c r="A2105" t="s">
        <v>67</v>
      </c>
      <c r="B2105">
        <v>464800</v>
      </c>
      <c r="C2105" t="s">
        <v>26</v>
      </c>
      <c r="D2105">
        <f t="shared" si="32"/>
        <v>1</v>
      </c>
    </row>
    <row r="2106" spans="1:4" x14ac:dyDescent="0.45">
      <c r="A2106" t="s">
        <v>67</v>
      </c>
      <c r="B2106">
        <v>440000</v>
      </c>
      <c r="C2106" t="s">
        <v>26</v>
      </c>
      <c r="D2106">
        <f t="shared" si="32"/>
        <v>1</v>
      </c>
    </row>
    <row r="2107" spans="1:4" x14ac:dyDescent="0.45">
      <c r="A2107" t="s">
        <v>67</v>
      </c>
      <c r="B2107">
        <v>445000</v>
      </c>
      <c r="C2107" t="s">
        <v>26</v>
      </c>
      <c r="D2107">
        <f t="shared" si="32"/>
        <v>1</v>
      </c>
    </row>
    <row r="2108" spans="1:4" x14ac:dyDescent="0.45">
      <c r="A2108" t="s">
        <v>67</v>
      </c>
      <c r="B2108">
        <v>445000</v>
      </c>
      <c r="C2108" t="s">
        <v>26</v>
      </c>
      <c r="D2108">
        <f t="shared" si="32"/>
        <v>1</v>
      </c>
    </row>
    <row r="2109" spans="1:4" x14ac:dyDescent="0.45">
      <c r="A2109" t="s">
        <v>67</v>
      </c>
      <c r="B2109">
        <v>440000</v>
      </c>
      <c r="C2109" t="s">
        <v>26</v>
      </c>
      <c r="D2109">
        <f t="shared" si="32"/>
        <v>1</v>
      </c>
    </row>
    <row r="2110" spans="1:4" x14ac:dyDescent="0.45">
      <c r="A2110" t="s">
        <v>67</v>
      </c>
      <c r="B2110">
        <v>510000</v>
      </c>
      <c r="C2110" t="s">
        <v>26</v>
      </c>
      <c r="D2110">
        <f t="shared" si="32"/>
        <v>1</v>
      </c>
    </row>
    <row r="2111" spans="1:4" x14ac:dyDescent="0.45">
      <c r="A2111" t="s">
        <v>67</v>
      </c>
      <c r="B2111">
        <v>510000</v>
      </c>
      <c r="C2111" t="s">
        <v>26</v>
      </c>
      <c r="D2111">
        <f t="shared" si="32"/>
        <v>1</v>
      </c>
    </row>
    <row r="2112" spans="1:4" x14ac:dyDescent="0.45">
      <c r="A2112" t="s">
        <v>67</v>
      </c>
      <c r="B2112">
        <v>445000</v>
      </c>
      <c r="C2112" t="s">
        <v>26</v>
      </c>
      <c r="D2112">
        <f t="shared" si="32"/>
        <v>1</v>
      </c>
    </row>
    <row r="2113" spans="1:4" x14ac:dyDescent="0.45">
      <c r="A2113" t="s">
        <v>67</v>
      </c>
      <c r="B2113">
        <v>445000</v>
      </c>
      <c r="C2113" t="s">
        <v>26</v>
      </c>
      <c r="D2113">
        <f t="shared" si="32"/>
        <v>1</v>
      </c>
    </row>
    <row r="2114" spans="1:4" x14ac:dyDescent="0.45">
      <c r="A2114" t="s">
        <v>67</v>
      </c>
      <c r="B2114">
        <v>550000</v>
      </c>
      <c r="C2114" t="s">
        <v>26</v>
      </c>
      <c r="D2114">
        <f t="shared" si="32"/>
        <v>1</v>
      </c>
    </row>
    <row r="2115" spans="1:4" x14ac:dyDescent="0.45">
      <c r="A2115" t="s">
        <v>67</v>
      </c>
      <c r="B2115">
        <v>460000</v>
      </c>
      <c r="C2115" t="s">
        <v>26</v>
      </c>
      <c r="D2115">
        <f t="shared" ref="D2115:D2178" si="33">IF(C2115="Bachelor",0,1)</f>
        <v>1</v>
      </c>
    </row>
    <row r="2116" spans="1:4" x14ac:dyDescent="0.45">
      <c r="A2116" t="s">
        <v>67</v>
      </c>
      <c r="B2116">
        <v>570000</v>
      </c>
      <c r="C2116" t="s">
        <v>26</v>
      </c>
      <c r="D2116">
        <f t="shared" si="33"/>
        <v>1</v>
      </c>
    </row>
    <row r="2117" spans="1:4" x14ac:dyDescent="0.45">
      <c r="A2117" t="s">
        <v>67</v>
      </c>
      <c r="B2117">
        <v>1000000</v>
      </c>
      <c r="C2117" t="s">
        <v>26</v>
      </c>
      <c r="D2117">
        <f t="shared" si="33"/>
        <v>1</v>
      </c>
    </row>
    <row r="2118" spans="1:4" x14ac:dyDescent="0.45">
      <c r="A2118" t="s">
        <v>67</v>
      </c>
      <c r="B2118">
        <v>450000</v>
      </c>
      <c r="C2118" t="s">
        <v>26</v>
      </c>
      <c r="D2118">
        <f t="shared" si="33"/>
        <v>1</v>
      </c>
    </row>
    <row r="2119" spans="1:4" x14ac:dyDescent="0.45">
      <c r="A2119" t="s">
        <v>67</v>
      </c>
      <c r="B2119">
        <v>492000</v>
      </c>
      <c r="C2119" t="s">
        <v>26</v>
      </c>
      <c r="D2119">
        <f t="shared" si="33"/>
        <v>1</v>
      </c>
    </row>
    <row r="2120" spans="1:4" x14ac:dyDescent="0.45">
      <c r="A2120" t="s">
        <v>67</v>
      </c>
      <c r="B2120">
        <v>430000</v>
      </c>
      <c r="C2120" t="s">
        <v>26</v>
      </c>
      <c r="D2120">
        <f t="shared" si="33"/>
        <v>1</v>
      </c>
    </row>
    <row r="2121" spans="1:4" x14ac:dyDescent="0.45">
      <c r="A2121" t="s">
        <v>67</v>
      </c>
      <c r="B2121">
        <v>510000</v>
      </c>
      <c r="C2121" t="s">
        <v>26</v>
      </c>
      <c r="D2121">
        <f t="shared" si="33"/>
        <v>1</v>
      </c>
    </row>
    <row r="2122" spans="1:4" x14ac:dyDescent="0.45">
      <c r="A2122" t="s">
        <v>67</v>
      </c>
      <c r="B2122">
        <v>520000</v>
      </c>
      <c r="C2122" t="s">
        <v>26</v>
      </c>
      <c r="D2122">
        <f t="shared" si="33"/>
        <v>1</v>
      </c>
    </row>
    <row r="2123" spans="1:4" x14ac:dyDescent="0.45">
      <c r="A2123" t="s">
        <v>67</v>
      </c>
      <c r="B2123">
        <v>750000</v>
      </c>
      <c r="C2123" t="s">
        <v>26</v>
      </c>
      <c r="D2123">
        <f t="shared" si="33"/>
        <v>1</v>
      </c>
    </row>
    <row r="2124" spans="1:4" x14ac:dyDescent="0.45">
      <c r="A2124" t="s">
        <v>67</v>
      </c>
      <c r="B2124">
        <v>600000</v>
      </c>
      <c r="C2124" t="s">
        <v>26</v>
      </c>
      <c r="D2124">
        <f t="shared" si="33"/>
        <v>1</v>
      </c>
    </row>
    <row r="2125" spans="1:4" x14ac:dyDescent="0.45">
      <c r="A2125" t="s">
        <v>67</v>
      </c>
      <c r="B2125">
        <v>493000</v>
      </c>
      <c r="C2125" t="s">
        <v>26</v>
      </c>
      <c r="D2125">
        <f t="shared" si="33"/>
        <v>1</v>
      </c>
    </row>
    <row r="2126" spans="1:4" x14ac:dyDescent="0.45">
      <c r="A2126" t="s">
        <v>67</v>
      </c>
      <c r="B2126">
        <v>500000</v>
      </c>
      <c r="C2126" t="s">
        <v>26</v>
      </c>
      <c r="D2126">
        <f t="shared" si="33"/>
        <v>1</v>
      </c>
    </row>
    <row r="2127" spans="1:4" x14ac:dyDescent="0.45">
      <c r="A2127" t="s">
        <v>67</v>
      </c>
      <c r="B2127">
        <v>500000</v>
      </c>
      <c r="C2127" t="s">
        <v>26</v>
      </c>
      <c r="D2127">
        <f t="shared" si="33"/>
        <v>1</v>
      </c>
    </row>
    <row r="2128" spans="1:4" x14ac:dyDescent="0.45">
      <c r="A2128" t="s">
        <v>67</v>
      </c>
      <c r="B2128">
        <v>470000</v>
      </c>
      <c r="C2128" t="s">
        <v>26</v>
      </c>
      <c r="D2128">
        <f t="shared" si="33"/>
        <v>1</v>
      </c>
    </row>
    <row r="2129" spans="1:4" x14ac:dyDescent="0.45">
      <c r="A2129" t="s">
        <v>67</v>
      </c>
      <c r="B2129">
        <v>520000</v>
      </c>
      <c r="C2129" t="s">
        <v>26</v>
      </c>
      <c r="D2129">
        <f t="shared" si="33"/>
        <v>1</v>
      </c>
    </row>
    <row r="2130" spans="1:4" x14ac:dyDescent="0.45">
      <c r="A2130" t="s">
        <v>67</v>
      </c>
      <c r="B2130">
        <v>640000</v>
      </c>
      <c r="C2130" t="s">
        <v>26</v>
      </c>
      <c r="D2130">
        <f t="shared" si="33"/>
        <v>1</v>
      </c>
    </row>
    <row r="2131" spans="1:4" x14ac:dyDescent="0.45">
      <c r="A2131" t="s">
        <v>67</v>
      </c>
      <c r="B2131">
        <v>600000</v>
      </c>
      <c r="C2131" t="s">
        <v>26</v>
      </c>
      <c r="D2131">
        <f t="shared" si="33"/>
        <v>1</v>
      </c>
    </row>
    <row r="2132" spans="1:4" x14ac:dyDescent="0.45">
      <c r="A2132" t="s">
        <v>67</v>
      </c>
      <c r="B2132">
        <v>480000</v>
      </c>
      <c r="C2132" t="s">
        <v>26</v>
      </c>
      <c r="D2132">
        <f t="shared" si="33"/>
        <v>1</v>
      </c>
    </row>
    <row r="2133" spans="1:4" x14ac:dyDescent="0.45">
      <c r="A2133" t="s">
        <v>67</v>
      </c>
      <c r="B2133">
        <v>500000</v>
      </c>
      <c r="C2133" t="s">
        <v>26</v>
      </c>
      <c r="D2133">
        <f t="shared" si="33"/>
        <v>1</v>
      </c>
    </row>
    <row r="2134" spans="1:4" x14ac:dyDescent="0.45">
      <c r="A2134" t="s">
        <v>67</v>
      </c>
      <c r="B2134">
        <v>440000</v>
      </c>
      <c r="C2134" t="s">
        <v>26</v>
      </c>
      <c r="D2134">
        <f t="shared" si="33"/>
        <v>1</v>
      </c>
    </row>
    <row r="2135" spans="1:4" x14ac:dyDescent="0.45">
      <c r="A2135" t="s">
        <v>67</v>
      </c>
      <c r="B2135">
        <v>455000</v>
      </c>
      <c r="C2135" t="s">
        <v>26</v>
      </c>
      <c r="D2135">
        <f t="shared" si="33"/>
        <v>1</v>
      </c>
    </row>
    <row r="2136" spans="1:4" x14ac:dyDescent="0.45">
      <c r="A2136" t="s">
        <v>67</v>
      </c>
      <c r="B2136">
        <v>430000</v>
      </c>
      <c r="C2136" t="s">
        <v>26</v>
      </c>
      <c r="D2136">
        <f t="shared" si="33"/>
        <v>1</v>
      </c>
    </row>
    <row r="2137" spans="1:4" x14ac:dyDescent="0.45">
      <c r="A2137" t="s">
        <v>67</v>
      </c>
      <c r="B2137">
        <v>440000</v>
      </c>
      <c r="C2137" t="s">
        <v>26</v>
      </c>
      <c r="D2137">
        <f t="shared" si="33"/>
        <v>1</v>
      </c>
    </row>
    <row r="2138" spans="1:4" x14ac:dyDescent="0.45">
      <c r="A2138" t="s">
        <v>67</v>
      </c>
      <c r="B2138">
        <v>445000</v>
      </c>
      <c r="C2138" t="s">
        <v>26</v>
      </c>
      <c r="D2138">
        <f t="shared" si="33"/>
        <v>1</v>
      </c>
    </row>
    <row r="2139" spans="1:4" x14ac:dyDescent="0.45">
      <c r="A2139" t="s">
        <v>67</v>
      </c>
      <c r="B2139">
        <v>550000</v>
      </c>
      <c r="C2139" t="s">
        <v>26</v>
      </c>
      <c r="D2139">
        <f t="shared" si="33"/>
        <v>1</v>
      </c>
    </row>
    <row r="2140" spans="1:4" x14ac:dyDescent="0.45">
      <c r="A2140" t="s">
        <v>67</v>
      </c>
      <c r="B2140">
        <v>156000</v>
      </c>
      <c r="C2140" t="s">
        <v>26</v>
      </c>
      <c r="D2140">
        <f t="shared" si="33"/>
        <v>1</v>
      </c>
    </row>
    <row r="2141" spans="1:4" x14ac:dyDescent="0.45">
      <c r="A2141" t="s">
        <v>67</v>
      </c>
      <c r="B2141">
        <v>465000</v>
      </c>
      <c r="C2141" t="s">
        <v>26</v>
      </c>
      <c r="D2141">
        <f t="shared" si="33"/>
        <v>1</v>
      </c>
    </row>
    <row r="2142" spans="1:4" x14ac:dyDescent="0.45">
      <c r="A2142" t="s">
        <v>67</v>
      </c>
      <c r="B2142">
        <v>513000</v>
      </c>
      <c r="C2142" t="s">
        <v>26</v>
      </c>
      <c r="D2142">
        <f t="shared" si="33"/>
        <v>1</v>
      </c>
    </row>
    <row r="2143" spans="1:4" x14ac:dyDescent="0.45">
      <c r="A2143" t="s">
        <v>67</v>
      </c>
      <c r="B2143">
        <v>790000</v>
      </c>
      <c r="C2143" t="s">
        <v>26</v>
      </c>
      <c r="D2143">
        <f t="shared" si="33"/>
        <v>1</v>
      </c>
    </row>
    <row r="2144" spans="1:4" x14ac:dyDescent="0.45">
      <c r="A2144" t="s">
        <v>67</v>
      </c>
      <c r="B2144">
        <v>484000</v>
      </c>
      <c r="C2144" t="s">
        <v>26</v>
      </c>
      <c r="D2144">
        <f t="shared" si="33"/>
        <v>1</v>
      </c>
    </row>
    <row r="2145" spans="1:4" x14ac:dyDescent="0.45">
      <c r="A2145" t="s">
        <v>67</v>
      </c>
      <c r="B2145">
        <v>450000</v>
      </c>
      <c r="C2145" t="s">
        <v>26</v>
      </c>
      <c r="D2145">
        <f t="shared" si="33"/>
        <v>1</v>
      </c>
    </row>
    <row r="2146" spans="1:4" x14ac:dyDescent="0.45">
      <c r="A2146" t="s">
        <v>67</v>
      </c>
      <c r="B2146">
        <v>390000</v>
      </c>
      <c r="C2146" t="s">
        <v>26</v>
      </c>
      <c r="D2146">
        <f t="shared" si="33"/>
        <v>1</v>
      </c>
    </row>
    <row r="2147" spans="1:4" x14ac:dyDescent="0.45">
      <c r="A2147" t="s">
        <v>67</v>
      </c>
      <c r="B2147">
        <v>590000</v>
      </c>
      <c r="C2147" t="s">
        <v>26</v>
      </c>
      <c r="D2147">
        <f t="shared" si="33"/>
        <v>1</v>
      </c>
    </row>
    <row r="2148" spans="1:4" x14ac:dyDescent="0.45">
      <c r="A2148" t="s">
        <v>67</v>
      </c>
      <c r="B2148">
        <v>480000</v>
      </c>
      <c r="C2148" t="s">
        <v>26</v>
      </c>
      <c r="D2148">
        <f t="shared" si="33"/>
        <v>1</v>
      </c>
    </row>
    <row r="2149" spans="1:4" x14ac:dyDescent="0.45">
      <c r="A2149" t="s">
        <v>67</v>
      </c>
      <c r="B2149">
        <v>330000</v>
      </c>
      <c r="C2149" t="s">
        <v>26</v>
      </c>
      <c r="D2149">
        <f t="shared" si="33"/>
        <v>1</v>
      </c>
    </row>
    <row r="2150" spans="1:4" x14ac:dyDescent="0.45">
      <c r="A2150" t="s">
        <v>67</v>
      </c>
      <c r="B2150">
        <v>480000</v>
      </c>
      <c r="C2150" t="s">
        <v>26</v>
      </c>
      <c r="D2150">
        <f t="shared" si="33"/>
        <v>1</v>
      </c>
    </row>
    <row r="2151" spans="1:4" x14ac:dyDescent="0.45">
      <c r="A2151" t="s">
        <v>67</v>
      </c>
      <c r="B2151">
        <v>440000</v>
      </c>
      <c r="C2151" t="s">
        <v>26</v>
      </c>
      <c r="D2151">
        <f t="shared" si="33"/>
        <v>1</v>
      </c>
    </row>
    <row r="2152" spans="1:4" x14ac:dyDescent="0.45">
      <c r="A2152" t="s">
        <v>67</v>
      </c>
      <c r="B2152">
        <v>900000</v>
      </c>
      <c r="C2152" t="s">
        <v>26</v>
      </c>
      <c r="D2152">
        <f t="shared" si="33"/>
        <v>1</v>
      </c>
    </row>
    <row r="2153" spans="1:4" x14ac:dyDescent="0.45">
      <c r="A2153" t="s">
        <v>67</v>
      </c>
      <c r="B2153">
        <v>480000</v>
      </c>
      <c r="C2153" t="s">
        <v>26</v>
      </c>
      <c r="D2153">
        <f t="shared" si="33"/>
        <v>1</v>
      </c>
    </row>
    <row r="2154" spans="1:4" x14ac:dyDescent="0.45">
      <c r="A2154" t="s">
        <v>67</v>
      </c>
      <c r="B2154">
        <v>300000</v>
      </c>
      <c r="C2154" t="s">
        <v>26</v>
      </c>
      <c r="D2154">
        <f t="shared" si="33"/>
        <v>1</v>
      </c>
    </row>
    <row r="2155" spans="1:4" x14ac:dyDescent="0.45">
      <c r="A2155" t="s">
        <v>67</v>
      </c>
      <c r="B2155">
        <v>450000</v>
      </c>
      <c r="C2155" t="s">
        <v>26</v>
      </c>
      <c r="D2155">
        <f t="shared" si="33"/>
        <v>1</v>
      </c>
    </row>
    <row r="2156" spans="1:4" x14ac:dyDescent="0.45">
      <c r="A2156" t="s">
        <v>67</v>
      </c>
      <c r="B2156">
        <v>450000</v>
      </c>
      <c r="C2156" t="s">
        <v>26</v>
      </c>
      <c r="D2156">
        <f t="shared" si="33"/>
        <v>1</v>
      </c>
    </row>
    <row r="2157" spans="1:4" x14ac:dyDescent="0.45">
      <c r="A2157" t="s">
        <v>67</v>
      </c>
      <c r="B2157">
        <v>500000</v>
      </c>
      <c r="C2157" t="s">
        <v>26</v>
      </c>
      <c r="D2157">
        <f t="shared" si="33"/>
        <v>1</v>
      </c>
    </row>
    <row r="2158" spans="1:4" x14ac:dyDescent="0.45">
      <c r="A2158" t="s">
        <v>67</v>
      </c>
      <c r="B2158">
        <v>530000</v>
      </c>
      <c r="C2158" t="s">
        <v>26</v>
      </c>
      <c r="D2158">
        <f t="shared" si="33"/>
        <v>1</v>
      </c>
    </row>
    <row r="2159" spans="1:4" x14ac:dyDescent="0.45">
      <c r="A2159" t="s">
        <v>67</v>
      </c>
      <c r="B2159">
        <v>505000</v>
      </c>
      <c r="C2159" t="s">
        <v>26</v>
      </c>
      <c r="D2159">
        <f t="shared" si="33"/>
        <v>1</v>
      </c>
    </row>
    <row r="2160" spans="1:4" x14ac:dyDescent="0.45">
      <c r="A2160" t="s">
        <v>67</v>
      </c>
      <c r="B2160">
        <v>520000</v>
      </c>
      <c r="C2160" t="s">
        <v>26</v>
      </c>
      <c r="D2160">
        <f t="shared" si="33"/>
        <v>1</v>
      </c>
    </row>
    <row r="2161" spans="1:4" x14ac:dyDescent="0.45">
      <c r="A2161" t="s">
        <v>67</v>
      </c>
      <c r="B2161">
        <v>240000</v>
      </c>
      <c r="C2161" t="s">
        <v>26</v>
      </c>
      <c r="D2161">
        <f t="shared" si="33"/>
        <v>1</v>
      </c>
    </row>
    <row r="2162" spans="1:4" x14ac:dyDescent="0.45">
      <c r="A2162" t="s">
        <v>67</v>
      </c>
      <c r="B2162">
        <v>475000</v>
      </c>
      <c r="C2162" t="s">
        <v>26</v>
      </c>
      <c r="D2162">
        <f t="shared" si="33"/>
        <v>1</v>
      </c>
    </row>
    <row r="2163" spans="1:4" x14ac:dyDescent="0.45">
      <c r="A2163" t="s">
        <v>67</v>
      </c>
      <c r="B2163">
        <v>420000</v>
      </c>
      <c r="C2163" t="s">
        <v>26</v>
      </c>
      <c r="D2163">
        <f t="shared" si="33"/>
        <v>1</v>
      </c>
    </row>
    <row r="2164" spans="1:4" x14ac:dyDescent="0.45">
      <c r="A2164" t="s">
        <v>67</v>
      </c>
      <c r="B2164">
        <v>510000</v>
      </c>
      <c r="C2164" t="s">
        <v>26</v>
      </c>
      <c r="D2164">
        <f t="shared" si="33"/>
        <v>1</v>
      </c>
    </row>
    <row r="2165" spans="1:4" x14ac:dyDescent="0.45">
      <c r="A2165" t="s">
        <v>67</v>
      </c>
      <c r="B2165">
        <v>450000</v>
      </c>
      <c r="C2165" t="s">
        <v>26</v>
      </c>
      <c r="D2165">
        <f t="shared" si="33"/>
        <v>1</v>
      </c>
    </row>
    <row r="2166" spans="1:4" x14ac:dyDescent="0.45">
      <c r="A2166" t="s">
        <v>67</v>
      </c>
      <c r="B2166">
        <v>460000</v>
      </c>
      <c r="C2166" t="s">
        <v>26</v>
      </c>
      <c r="D2166">
        <f t="shared" si="33"/>
        <v>1</v>
      </c>
    </row>
    <row r="2167" spans="1:4" x14ac:dyDescent="0.45">
      <c r="A2167" t="s">
        <v>67</v>
      </c>
      <c r="B2167">
        <v>600000</v>
      </c>
      <c r="C2167" t="s">
        <v>26</v>
      </c>
      <c r="D2167">
        <f t="shared" si="33"/>
        <v>1</v>
      </c>
    </row>
    <row r="2168" spans="1:4" x14ac:dyDescent="0.45">
      <c r="A2168" t="s">
        <v>67</v>
      </c>
      <c r="B2168">
        <v>470000</v>
      </c>
      <c r="C2168" t="s">
        <v>26</v>
      </c>
      <c r="D2168">
        <f t="shared" si="33"/>
        <v>1</v>
      </c>
    </row>
    <row r="2169" spans="1:4" x14ac:dyDescent="0.45">
      <c r="A2169" t="s">
        <v>67</v>
      </c>
      <c r="B2169">
        <v>470000</v>
      </c>
      <c r="C2169" t="s">
        <v>26</v>
      </c>
      <c r="D2169">
        <f t="shared" si="33"/>
        <v>1</v>
      </c>
    </row>
    <row r="2170" spans="1:4" x14ac:dyDescent="0.45">
      <c r="A2170" t="s">
        <v>67</v>
      </c>
      <c r="B2170">
        <v>456000</v>
      </c>
      <c r="C2170" t="s">
        <v>26</v>
      </c>
      <c r="D2170">
        <f t="shared" si="33"/>
        <v>1</v>
      </c>
    </row>
    <row r="2171" spans="1:4" x14ac:dyDescent="0.45">
      <c r="A2171" t="s">
        <v>67</v>
      </c>
      <c r="B2171">
        <v>480000</v>
      </c>
      <c r="C2171" t="s">
        <v>26</v>
      </c>
      <c r="D2171">
        <f t="shared" si="33"/>
        <v>1</v>
      </c>
    </row>
    <row r="2172" spans="1:4" x14ac:dyDescent="0.45">
      <c r="A2172" t="s">
        <v>67</v>
      </c>
      <c r="B2172">
        <v>450000</v>
      </c>
      <c r="C2172" t="s">
        <v>26</v>
      </c>
      <c r="D2172">
        <f t="shared" si="33"/>
        <v>1</v>
      </c>
    </row>
    <row r="2173" spans="1:4" x14ac:dyDescent="0.45">
      <c r="A2173" t="s">
        <v>67</v>
      </c>
      <c r="B2173">
        <v>420000</v>
      </c>
      <c r="C2173" t="s">
        <v>26</v>
      </c>
      <c r="D2173">
        <f t="shared" si="33"/>
        <v>1</v>
      </c>
    </row>
    <row r="2174" spans="1:4" x14ac:dyDescent="0.45">
      <c r="A2174" t="s">
        <v>67</v>
      </c>
      <c r="B2174">
        <v>500000</v>
      </c>
      <c r="C2174" t="s">
        <v>26</v>
      </c>
      <c r="D2174">
        <f t="shared" si="33"/>
        <v>1</v>
      </c>
    </row>
    <row r="2175" spans="1:4" x14ac:dyDescent="0.45">
      <c r="A2175" t="s">
        <v>67</v>
      </c>
      <c r="B2175">
        <v>500000</v>
      </c>
      <c r="C2175" t="s">
        <v>26</v>
      </c>
      <c r="D2175">
        <f t="shared" si="33"/>
        <v>1</v>
      </c>
    </row>
    <row r="2176" spans="1:4" x14ac:dyDescent="0.45">
      <c r="A2176" t="s">
        <v>67</v>
      </c>
      <c r="B2176">
        <v>445000</v>
      </c>
      <c r="C2176" t="s">
        <v>26</v>
      </c>
      <c r="D2176">
        <f t="shared" si="33"/>
        <v>1</v>
      </c>
    </row>
    <row r="2177" spans="1:4" x14ac:dyDescent="0.45">
      <c r="A2177" t="s">
        <v>67</v>
      </c>
      <c r="B2177">
        <v>455000</v>
      </c>
      <c r="C2177" t="s">
        <v>26</v>
      </c>
      <c r="D2177">
        <f t="shared" si="33"/>
        <v>1</v>
      </c>
    </row>
    <row r="2178" spans="1:4" x14ac:dyDescent="0.45">
      <c r="A2178" t="s">
        <v>67</v>
      </c>
      <c r="B2178">
        <v>480000</v>
      </c>
      <c r="C2178" t="s">
        <v>26</v>
      </c>
      <c r="D2178">
        <f t="shared" si="33"/>
        <v>1</v>
      </c>
    </row>
    <row r="2179" spans="1:4" x14ac:dyDescent="0.45">
      <c r="A2179" t="s">
        <v>67</v>
      </c>
      <c r="B2179">
        <v>475000</v>
      </c>
      <c r="C2179" t="s">
        <v>26</v>
      </c>
      <c r="D2179">
        <f t="shared" ref="D2179:D2242" si="34">IF(C2179="Bachelor",0,1)</f>
        <v>1</v>
      </c>
    </row>
    <row r="2180" spans="1:4" x14ac:dyDescent="0.45">
      <c r="A2180" t="s">
        <v>67</v>
      </c>
      <c r="B2180">
        <v>480000</v>
      </c>
      <c r="C2180" t="s">
        <v>26</v>
      </c>
      <c r="D2180">
        <f t="shared" si="34"/>
        <v>1</v>
      </c>
    </row>
    <row r="2181" spans="1:4" x14ac:dyDescent="0.45">
      <c r="A2181" t="s">
        <v>67</v>
      </c>
      <c r="B2181">
        <v>449500</v>
      </c>
      <c r="C2181" t="s">
        <v>26</v>
      </c>
      <c r="D2181">
        <f t="shared" si="34"/>
        <v>1</v>
      </c>
    </row>
    <row r="2182" spans="1:4" x14ac:dyDescent="0.45">
      <c r="A2182" t="s">
        <v>67</v>
      </c>
      <c r="B2182">
        <v>550000</v>
      </c>
      <c r="C2182" t="s">
        <v>26</v>
      </c>
      <c r="D2182">
        <f t="shared" si="34"/>
        <v>1</v>
      </c>
    </row>
    <row r="2183" spans="1:4" x14ac:dyDescent="0.45">
      <c r="A2183" t="s">
        <v>67</v>
      </c>
      <c r="B2183">
        <v>440000</v>
      </c>
      <c r="C2183" t="s">
        <v>26</v>
      </c>
      <c r="D2183">
        <f t="shared" si="34"/>
        <v>1</v>
      </c>
    </row>
    <row r="2184" spans="1:4" x14ac:dyDescent="0.45">
      <c r="A2184" t="s">
        <v>67</v>
      </c>
      <c r="B2184">
        <v>465000</v>
      </c>
      <c r="C2184" t="s">
        <v>26</v>
      </c>
      <c r="D2184">
        <f t="shared" si="34"/>
        <v>1</v>
      </c>
    </row>
    <row r="2185" spans="1:4" x14ac:dyDescent="0.45">
      <c r="A2185" t="s">
        <v>67</v>
      </c>
      <c r="B2185">
        <v>508704</v>
      </c>
      <c r="C2185" t="s">
        <v>26</v>
      </c>
      <c r="D2185">
        <f t="shared" si="34"/>
        <v>1</v>
      </c>
    </row>
    <row r="2186" spans="1:4" x14ac:dyDescent="0.45">
      <c r="A2186" t="s">
        <v>67</v>
      </c>
      <c r="B2186">
        <v>450000</v>
      </c>
      <c r="C2186" t="s">
        <v>26</v>
      </c>
      <c r="D2186">
        <f t="shared" si="34"/>
        <v>1</v>
      </c>
    </row>
    <row r="2187" spans="1:4" x14ac:dyDescent="0.45">
      <c r="A2187" t="s">
        <v>67</v>
      </c>
      <c r="B2187">
        <v>420000</v>
      </c>
      <c r="C2187" t="s">
        <v>26</v>
      </c>
      <c r="D2187">
        <f t="shared" si="34"/>
        <v>1</v>
      </c>
    </row>
    <row r="2188" spans="1:4" x14ac:dyDescent="0.45">
      <c r="A2188" t="s">
        <v>67</v>
      </c>
      <c r="B2188">
        <v>450000</v>
      </c>
      <c r="C2188" t="s">
        <v>26</v>
      </c>
      <c r="D2188">
        <f t="shared" si="34"/>
        <v>1</v>
      </c>
    </row>
    <row r="2189" spans="1:4" x14ac:dyDescent="0.45">
      <c r="A2189" t="s">
        <v>67</v>
      </c>
      <c r="B2189">
        <v>500000</v>
      </c>
      <c r="C2189" t="s">
        <v>26</v>
      </c>
      <c r="D2189">
        <f t="shared" si="34"/>
        <v>1</v>
      </c>
    </row>
    <row r="2190" spans="1:4" x14ac:dyDescent="0.45">
      <c r="A2190" t="s">
        <v>67</v>
      </c>
      <c r="B2190">
        <v>450000</v>
      </c>
      <c r="C2190" t="s">
        <v>26</v>
      </c>
      <c r="D2190">
        <f t="shared" si="34"/>
        <v>1</v>
      </c>
    </row>
    <row r="2191" spans="1:4" x14ac:dyDescent="0.45">
      <c r="A2191" t="s">
        <v>67</v>
      </c>
      <c r="B2191">
        <v>450000</v>
      </c>
      <c r="C2191" t="s">
        <v>26</v>
      </c>
      <c r="D2191">
        <f t="shared" si="34"/>
        <v>1</v>
      </c>
    </row>
    <row r="2192" spans="1:4" x14ac:dyDescent="0.45">
      <c r="A2192" t="s">
        <v>75</v>
      </c>
      <c r="B2192">
        <v>450000</v>
      </c>
      <c r="C2192" t="s">
        <v>10</v>
      </c>
      <c r="D2192">
        <f t="shared" si="34"/>
        <v>0</v>
      </c>
    </row>
    <row r="2193" spans="1:4" x14ac:dyDescent="0.45">
      <c r="A2193" t="s">
        <v>75</v>
      </c>
      <c r="B2193">
        <v>410000</v>
      </c>
      <c r="C2193" t="s">
        <v>10</v>
      </c>
      <c r="D2193">
        <f t="shared" si="34"/>
        <v>0</v>
      </c>
    </row>
    <row r="2194" spans="1:4" x14ac:dyDescent="0.45">
      <c r="A2194" t="s">
        <v>75</v>
      </c>
      <c r="B2194">
        <v>400000</v>
      </c>
      <c r="C2194" t="s">
        <v>10</v>
      </c>
      <c r="D2194">
        <f t="shared" si="34"/>
        <v>0</v>
      </c>
    </row>
    <row r="2195" spans="1:4" x14ac:dyDescent="0.45">
      <c r="A2195" t="s">
        <v>75</v>
      </c>
      <c r="B2195">
        <v>350000</v>
      </c>
      <c r="C2195" t="s">
        <v>10</v>
      </c>
      <c r="D2195">
        <f t="shared" si="34"/>
        <v>0</v>
      </c>
    </row>
    <row r="2196" spans="1:4" x14ac:dyDescent="0.45">
      <c r="A2196" t="s">
        <v>75</v>
      </c>
      <c r="B2196">
        <v>400000</v>
      </c>
      <c r="C2196" t="s">
        <v>10</v>
      </c>
      <c r="D2196">
        <f t="shared" si="34"/>
        <v>0</v>
      </c>
    </row>
    <row r="2197" spans="1:4" x14ac:dyDescent="0.45">
      <c r="A2197" t="s">
        <v>75</v>
      </c>
      <c r="B2197">
        <v>100000</v>
      </c>
      <c r="C2197" t="s">
        <v>10</v>
      </c>
      <c r="D2197">
        <f t="shared" si="34"/>
        <v>0</v>
      </c>
    </row>
    <row r="2198" spans="1:4" x14ac:dyDescent="0.45">
      <c r="A2198" t="s">
        <v>75</v>
      </c>
      <c r="B2198">
        <v>412800</v>
      </c>
      <c r="C2198" t="s">
        <v>10</v>
      </c>
      <c r="D2198">
        <f t="shared" si="34"/>
        <v>0</v>
      </c>
    </row>
    <row r="2199" spans="1:4" x14ac:dyDescent="0.45">
      <c r="A2199" t="s">
        <v>75</v>
      </c>
      <c r="B2199">
        <v>510000</v>
      </c>
      <c r="C2199" t="s">
        <v>10</v>
      </c>
      <c r="D2199">
        <f t="shared" si="34"/>
        <v>0</v>
      </c>
    </row>
    <row r="2200" spans="1:4" x14ac:dyDescent="0.45">
      <c r="A2200" t="s">
        <v>75</v>
      </c>
      <c r="B2200">
        <v>418000</v>
      </c>
      <c r="C2200" t="s">
        <v>10</v>
      </c>
      <c r="D2200">
        <f t="shared" si="34"/>
        <v>0</v>
      </c>
    </row>
    <row r="2201" spans="1:4" x14ac:dyDescent="0.45">
      <c r="A2201" t="s">
        <v>75</v>
      </c>
      <c r="B2201">
        <v>360000</v>
      </c>
      <c r="C2201" t="s">
        <v>10</v>
      </c>
      <c r="D2201">
        <f t="shared" si="34"/>
        <v>0</v>
      </c>
    </row>
    <row r="2202" spans="1:4" x14ac:dyDescent="0.45">
      <c r="A2202" t="s">
        <v>75</v>
      </c>
      <c r="B2202">
        <v>400000</v>
      </c>
      <c r="C2202" t="s">
        <v>10</v>
      </c>
      <c r="D2202">
        <f t="shared" si="34"/>
        <v>0</v>
      </c>
    </row>
    <row r="2203" spans="1:4" x14ac:dyDescent="0.45">
      <c r="A2203" t="s">
        <v>75</v>
      </c>
      <c r="B2203">
        <v>410000</v>
      </c>
      <c r="C2203" t="s">
        <v>10</v>
      </c>
      <c r="D2203">
        <f t="shared" si="34"/>
        <v>0</v>
      </c>
    </row>
    <row r="2204" spans="1:4" x14ac:dyDescent="0.45">
      <c r="A2204" t="s">
        <v>75</v>
      </c>
      <c r="B2204">
        <v>420000</v>
      </c>
      <c r="C2204" t="s">
        <v>10</v>
      </c>
      <c r="D2204">
        <f t="shared" si="34"/>
        <v>0</v>
      </c>
    </row>
    <row r="2205" spans="1:4" x14ac:dyDescent="0.45">
      <c r="A2205" t="s">
        <v>75</v>
      </c>
      <c r="B2205">
        <v>500000</v>
      </c>
      <c r="C2205" t="s">
        <v>10</v>
      </c>
      <c r="D2205">
        <f t="shared" si="34"/>
        <v>0</v>
      </c>
    </row>
    <row r="2206" spans="1:4" x14ac:dyDescent="0.45">
      <c r="A2206" t="s">
        <v>75</v>
      </c>
      <c r="B2206">
        <v>469000</v>
      </c>
      <c r="C2206" t="s">
        <v>10</v>
      </c>
      <c r="D2206">
        <f t="shared" si="34"/>
        <v>0</v>
      </c>
    </row>
    <row r="2207" spans="1:4" x14ac:dyDescent="0.45">
      <c r="A2207" t="s">
        <v>75</v>
      </c>
      <c r="B2207">
        <v>400000</v>
      </c>
      <c r="C2207" t="s">
        <v>10</v>
      </c>
      <c r="D2207">
        <f t="shared" si="34"/>
        <v>0</v>
      </c>
    </row>
    <row r="2208" spans="1:4" x14ac:dyDescent="0.45">
      <c r="A2208" t="s">
        <v>75</v>
      </c>
      <c r="B2208">
        <v>300000</v>
      </c>
      <c r="C2208" t="s">
        <v>10</v>
      </c>
      <c r="D2208">
        <f t="shared" si="34"/>
        <v>0</v>
      </c>
    </row>
    <row r="2209" spans="1:4" x14ac:dyDescent="0.45">
      <c r="A2209" t="s">
        <v>75</v>
      </c>
      <c r="B2209">
        <v>319201</v>
      </c>
      <c r="C2209" t="s">
        <v>10</v>
      </c>
      <c r="D2209">
        <f t="shared" si="34"/>
        <v>0</v>
      </c>
    </row>
    <row r="2210" spans="1:4" x14ac:dyDescent="0.45">
      <c r="A2210" t="s">
        <v>75</v>
      </c>
      <c r="B2210">
        <v>395000</v>
      </c>
      <c r="C2210" t="s">
        <v>10</v>
      </c>
      <c r="D2210">
        <f t="shared" si="34"/>
        <v>0</v>
      </c>
    </row>
    <row r="2211" spans="1:4" x14ac:dyDescent="0.45">
      <c r="A2211" t="s">
        <v>75</v>
      </c>
      <c r="B2211">
        <v>450000</v>
      </c>
      <c r="C2211" t="s">
        <v>10</v>
      </c>
      <c r="D2211">
        <f t="shared" si="34"/>
        <v>0</v>
      </c>
    </row>
    <row r="2212" spans="1:4" x14ac:dyDescent="0.45">
      <c r="A2212" t="s">
        <v>75</v>
      </c>
      <c r="B2212">
        <v>340000</v>
      </c>
      <c r="C2212" t="s">
        <v>10</v>
      </c>
      <c r="D2212">
        <f t="shared" si="34"/>
        <v>0</v>
      </c>
    </row>
    <row r="2213" spans="1:4" x14ac:dyDescent="0.45">
      <c r="A2213" t="s">
        <v>75</v>
      </c>
      <c r="B2213">
        <v>450000</v>
      </c>
      <c r="C2213" t="s">
        <v>10</v>
      </c>
      <c r="D2213">
        <f t="shared" si="34"/>
        <v>0</v>
      </c>
    </row>
    <row r="2214" spans="1:4" x14ac:dyDescent="0.45">
      <c r="A2214" t="s">
        <v>75</v>
      </c>
      <c r="B2214">
        <v>400000</v>
      </c>
      <c r="C2214" t="s">
        <v>10</v>
      </c>
      <c r="D2214">
        <f t="shared" si="34"/>
        <v>0</v>
      </c>
    </row>
    <row r="2215" spans="1:4" x14ac:dyDescent="0.45">
      <c r="A2215" t="s">
        <v>75</v>
      </c>
      <c r="B2215">
        <v>460000</v>
      </c>
      <c r="C2215" t="s">
        <v>10</v>
      </c>
      <c r="D2215">
        <f t="shared" si="34"/>
        <v>0</v>
      </c>
    </row>
    <row r="2216" spans="1:4" x14ac:dyDescent="0.45">
      <c r="A2216" t="s">
        <v>75</v>
      </c>
      <c r="B2216">
        <v>465000</v>
      </c>
      <c r="C2216" t="s">
        <v>10</v>
      </c>
      <c r="D2216">
        <f t="shared" si="34"/>
        <v>0</v>
      </c>
    </row>
    <row r="2217" spans="1:4" x14ac:dyDescent="0.45">
      <c r="A2217" t="s">
        <v>75</v>
      </c>
      <c r="B2217">
        <v>375000</v>
      </c>
      <c r="C2217" t="s">
        <v>10</v>
      </c>
      <c r="D2217">
        <f t="shared" si="34"/>
        <v>0</v>
      </c>
    </row>
    <row r="2218" spans="1:4" x14ac:dyDescent="0.45">
      <c r="A2218" t="s">
        <v>75</v>
      </c>
      <c r="B2218">
        <v>400000</v>
      </c>
      <c r="C2218" t="s">
        <v>10</v>
      </c>
      <c r="D2218">
        <f t="shared" si="34"/>
        <v>0</v>
      </c>
    </row>
    <row r="2219" spans="1:4" x14ac:dyDescent="0.45">
      <c r="A2219" t="s">
        <v>75</v>
      </c>
      <c r="B2219">
        <v>380000</v>
      </c>
      <c r="C2219" t="s">
        <v>10</v>
      </c>
      <c r="D2219">
        <f t="shared" si="34"/>
        <v>0</v>
      </c>
    </row>
    <row r="2220" spans="1:4" x14ac:dyDescent="0.45">
      <c r="A2220" t="s">
        <v>75</v>
      </c>
      <c r="B2220">
        <v>420000</v>
      </c>
      <c r="C2220" t="s">
        <v>10</v>
      </c>
      <c r="D2220">
        <f t="shared" si="34"/>
        <v>0</v>
      </c>
    </row>
    <row r="2221" spans="1:4" x14ac:dyDescent="0.45">
      <c r="A2221" t="s">
        <v>75</v>
      </c>
      <c r="B2221">
        <v>500000</v>
      </c>
      <c r="C2221" t="s">
        <v>10</v>
      </c>
      <c r="D2221">
        <f t="shared" si="34"/>
        <v>0</v>
      </c>
    </row>
    <row r="2222" spans="1:4" x14ac:dyDescent="0.45">
      <c r="A2222" t="s">
        <v>75</v>
      </c>
      <c r="B2222">
        <v>465000</v>
      </c>
      <c r="C2222" t="s">
        <v>10</v>
      </c>
      <c r="D2222">
        <f t="shared" si="34"/>
        <v>0</v>
      </c>
    </row>
    <row r="2223" spans="1:4" x14ac:dyDescent="0.45">
      <c r="A2223" t="s">
        <v>75</v>
      </c>
      <c r="B2223">
        <v>513000</v>
      </c>
      <c r="C2223" t="s">
        <v>10</v>
      </c>
      <c r="D2223">
        <f t="shared" si="34"/>
        <v>0</v>
      </c>
    </row>
    <row r="2224" spans="1:4" x14ac:dyDescent="0.45">
      <c r="A2224" t="s">
        <v>75</v>
      </c>
      <c r="B2224">
        <v>399750</v>
      </c>
      <c r="C2224" t="s">
        <v>10</v>
      </c>
      <c r="D2224">
        <f t="shared" si="34"/>
        <v>0</v>
      </c>
    </row>
    <row r="2225" spans="1:4" x14ac:dyDescent="0.45">
      <c r="A2225" t="s">
        <v>75</v>
      </c>
      <c r="B2225">
        <v>450000</v>
      </c>
      <c r="C2225" t="s">
        <v>10</v>
      </c>
      <c r="D2225">
        <f t="shared" si="34"/>
        <v>0</v>
      </c>
    </row>
    <row r="2226" spans="1:4" x14ac:dyDescent="0.45">
      <c r="A2226" t="s">
        <v>75</v>
      </c>
      <c r="B2226">
        <v>388000</v>
      </c>
      <c r="C2226" t="s">
        <v>10</v>
      </c>
      <c r="D2226">
        <f t="shared" si="34"/>
        <v>0</v>
      </c>
    </row>
    <row r="2227" spans="1:4" x14ac:dyDescent="0.45">
      <c r="A2227" t="s">
        <v>75</v>
      </c>
      <c r="B2227">
        <v>370000</v>
      </c>
      <c r="C2227" t="s">
        <v>10</v>
      </c>
      <c r="D2227">
        <f t="shared" si="34"/>
        <v>0</v>
      </c>
    </row>
    <row r="2228" spans="1:4" x14ac:dyDescent="0.45">
      <c r="A2228" t="s">
        <v>75</v>
      </c>
      <c r="B2228">
        <v>340000</v>
      </c>
      <c r="C2228" t="s">
        <v>10</v>
      </c>
      <c r="D2228">
        <f t="shared" si="34"/>
        <v>0</v>
      </c>
    </row>
    <row r="2229" spans="1:4" x14ac:dyDescent="0.45">
      <c r="A2229" t="s">
        <v>75</v>
      </c>
      <c r="B2229">
        <v>370000</v>
      </c>
      <c r="C2229" t="s">
        <v>10</v>
      </c>
      <c r="D2229">
        <f t="shared" si="34"/>
        <v>0</v>
      </c>
    </row>
    <row r="2230" spans="1:4" x14ac:dyDescent="0.45">
      <c r="A2230" t="s">
        <v>75</v>
      </c>
      <c r="B2230">
        <v>480000</v>
      </c>
      <c r="C2230" t="s">
        <v>10</v>
      </c>
      <c r="D2230">
        <f t="shared" si="34"/>
        <v>0</v>
      </c>
    </row>
    <row r="2231" spans="1:4" x14ac:dyDescent="0.45">
      <c r="A2231" t="s">
        <v>75</v>
      </c>
      <c r="B2231">
        <v>360000</v>
      </c>
      <c r="C2231" t="s">
        <v>10</v>
      </c>
      <c r="D2231">
        <f t="shared" si="34"/>
        <v>0</v>
      </c>
    </row>
    <row r="2232" spans="1:4" x14ac:dyDescent="0.45">
      <c r="A2232" t="s">
        <v>75</v>
      </c>
      <c r="B2232">
        <v>540000</v>
      </c>
      <c r="C2232" t="s">
        <v>10</v>
      </c>
      <c r="D2232">
        <f t="shared" si="34"/>
        <v>0</v>
      </c>
    </row>
    <row r="2233" spans="1:4" x14ac:dyDescent="0.45">
      <c r="A2233" t="s">
        <v>75</v>
      </c>
      <c r="B2233">
        <v>382000</v>
      </c>
      <c r="C2233" t="s">
        <v>10</v>
      </c>
      <c r="D2233">
        <f t="shared" si="34"/>
        <v>0</v>
      </c>
    </row>
    <row r="2234" spans="1:4" x14ac:dyDescent="0.45">
      <c r="A2234" t="s">
        <v>75</v>
      </c>
      <c r="B2234">
        <v>472000</v>
      </c>
      <c r="C2234" t="s">
        <v>10</v>
      </c>
      <c r="D2234">
        <f t="shared" si="34"/>
        <v>0</v>
      </c>
    </row>
    <row r="2235" spans="1:4" x14ac:dyDescent="0.45">
      <c r="A2235" t="s">
        <v>75</v>
      </c>
      <c r="B2235">
        <v>390000</v>
      </c>
      <c r="C2235" t="s">
        <v>10</v>
      </c>
      <c r="D2235">
        <f t="shared" si="34"/>
        <v>0</v>
      </c>
    </row>
    <row r="2236" spans="1:4" x14ac:dyDescent="0.45">
      <c r="A2236" t="s">
        <v>75</v>
      </c>
      <c r="B2236">
        <v>444000</v>
      </c>
      <c r="C2236" t="s">
        <v>10</v>
      </c>
      <c r="D2236">
        <f t="shared" si="34"/>
        <v>0</v>
      </c>
    </row>
    <row r="2237" spans="1:4" x14ac:dyDescent="0.45">
      <c r="A2237" t="s">
        <v>75</v>
      </c>
      <c r="B2237">
        <v>430000</v>
      </c>
      <c r="C2237" t="s">
        <v>10</v>
      </c>
      <c r="D2237">
        <f t="shared" si="34"/>
        <v>0</v>
      </c>
    </row>
    <row r="2238" spans="1:4" x14ac:dyDescent="0.45">
      <c r="A2238" t="s">
        <v>75</v>
      </c>
      <c r="B2238">
        <v>400000</v>
      </c>
      <c r="C2238" t="s">
        <v>10</v>
      </c>
      <c r="D2238">
        <f t="shared" si="34"/>
        <v>0</v>
      </c>
    </row>
    <row r="2239" spans="1:4" x14ac:dyDescent="0.45">
      <c r="A2239" t="s">
        <v>75</v>
      </c>
      <c r="B2239">
        <v>510000</v>
      </c>
      <c r="C2239" t="s">
        <v>10</v>
      </c>
      <c r="D2239">
        <f t="shared" si="34"/>
        <v>0</v>
      </c>
    </row>
    <row r="2240" spans="1:4" x14ac:dyDescent="0.45">
      <c r="A2240" t="s">
        <v>75</v>
      </c>
      <c r="B2240">
        <v>450000</v>
      </c>
      <c r="C2240" t="s">
        <v>10</v>
      </c>
      <c r="D2240">
        <f t="shared" si="34"/>
        <v>0</v>
      </c>
    </row>
    <row r="2241" spans="1:4" x14ac:dyDescent="0.45">
      <c r="A2241" t="s">
        <v>75</v>
      </c>
      <c r="B2241">
        <v>530000</v>
      </c>
      <c r="C2241" t="s">
        <v>10</v>
      </c>
      <c r="D2241">
        <f t="shared" si="34"/>
        <v>0</v>
      </c>
    </row>
    <row r="2242" spans="1:4" x14ac:dyDescent="0.45">
      <c r="A2242" t="s">
        <v>75</v>
      </c>
      <c r="B2242">
        <v>420000</v>
      </c>
      <c r="C2242" t="s">
        <v>10</v>
      </c>
      <c r="D2242">
        <f t="shared" si="34"/>
        <v>0</v>
      </c>
    </row>
    <row r="2243" spans="1:4" x14ac:dyDescent="0.45">
      <c r="A2243" t="s">
        <v>75</v>
      </c>
      <c r="B2243">
        <v>402000</v>
      </c>
      <c r="C2243" t="s">
        <v>10</v>
      </c>
      <c r="D2243">
        <f t="shared" ref="D2243:D2306" si="35">IF(C2243="Bachelor",0,1)</f>
        <v>0</v>
      </c>
    </row>
    <row r="2244" spans="1:4" x14ac:dyDescent="0.45">
      <c r="A2244" t="s">
        <v>75</v>
      </c>
      <c r="B2244">
        <v>480000</v>
      </c>
      <c r="C2244" t="s">
        <v>10</v>
      </c>
      <c r="D2244">
        <f t="shared" si="35"/>
        <v>0</v>
      </c>
    </row>
    <row r="2245" spans="1:4" x14ac:dyDescent="0.45">
      <c r="A2245" t="s">
        <v>75</v>
      </c>
      <c r="B2245">
        <v>300000</v>
      </c>
      <c r="C2245" t="s">
        <v>10</v>
      </c>
      <c r="D2245">
        <f t="shared" si="35"/>
        <v>0</v>
      </c>
    </row>
    <row r="2246" spans="1:4" x14ac:dyDescent="0.45">
      <c r="A2246" t="s">
        <v>75</v>
      </c>
      <c r="B2246">
        <v>525000</v>
      </c>
      <c r="C2246" t="s">
        <v>10</v>
      </c>
      <c r="D2246">
        <f t="shared" si="35"/>
        <v>0</v>
      </c>
    </row>
    <row r="2247" spans="1:4" x14ac:dyDescent="0.45">
      <c r="A2247" t="s">
        <v>75</v>
      </c>
      <c r="B2247">
        <v>450000</v>
      </c>
      <c r="C2247" t="s">
        <v>10</v>
      </c>
      <c r="D2247">
        <f t="shared" si="35"/>
        <v>0</v>
      </c>
    </row>
    <row r="2248" spans="1:4" x14ac:dyDescent="0.45">
      <c r="A2248" t="s">
        <v>75</v>
      </c>
      <c r="B2248">
        <v>420000</v>
      </c>
      <c r="C2248" t="s">
        <v>10</v>
      </c>
      <c r="D2248">
        <f t="shared" si="35"/>
        <v>0</v>
      </c>
    </row>
    <row r="2249" spans="1:4" x14ac:dyDescent="0.45">
      <c r="A2249" t="s">
        <v>75</v>
      </c>
      <c r="B2249">
        <v>400000</v>
      </c>
      <c r="C2249" t="s">
        <v>10</v>
      </c>
      <c r="D2249">
        <f t="shared" si="35"/>
        <v>0</v>
      </c>
    </row>
    <row r="2250" spans="1:4" x14ac:dyDescent="0.45">
      <c r="A2250" t="s">
        <v>75</v>
      </c>
      <c r="B2250">
        <v>450000</v>
      </c>
      <c r="C2250" t="s">
        <v>10</v>
      </c>
      <c r="D2250">
        <f t="shared" si="35"/>
        <v>0</v>
      </c>
    </row>
    <row r="2251" spans="1:4" x14ac:dyDescent="0.45">
      <c r="A2251" t="s">
        <v>75</v>
      </c>
      <c r="B2251">
        <v>340000</v>
      </c>
      <c r="C2251" t="s">
        <v>10</v>
      </c>
      <c r="D2251">
        <f t="shared" si="35"/>
        <v>0</v>
      </c>
    </row>
    <row r="2252" spans="1:4" x14ac:dyDescent="0.45">
      <c r="A2252" t="s">
        <v>75</v>
      </c>
      <c r="B2252">
        <v>400000</v>
      </c>
      <c r="C2252" t="s">
        <v>10</v>
      </c>
      <c r="D2252">
        <f t="shared" si="35"/>
        <v>0</v>
      </c>
    </row>
    <row r="2253" spans="1:4" x14ac:dyDescent="0.45">
      <c r="A2253" t="s">
        <v>75</v>
      </c>
      <c r="B2253">
        <v>525000</v>
      </c>
      <c r="C2253" t="s">
        <v>10</v>
      </c>
      <c r="D2253">
        <f t="shared" si="35"/>
        <v>0</v>
      </c>
    </row>
    <row r="2254" spans="1:4" x14ac:dyDescent="0.45">
      <c r="A2254" t="s">
        <v>75</v>
      </c>
      <c r="B2254">
        <v>340000</v>
      </c>
      <c r="C2254" t="s">
        <v>10</v>
      </c>
      <c r="D2254">
        <f t="shared" si="35"/>
        <v>0</v>
      </c>
    </row>
    <row r="2255" spans="1:4" x14ac:dyDescent="0.45">
      <c r="A2255" t="s">
        <v>75</v>
      </c>
      <c r="B2255">
        <v>288000</v>
      </c>
      <c r="C2255" t="s">
        <v>10</v>
      </c>
      <c r="D2255">
        <f t="shared" si="35"/>
        <v>0</v>
      </c>
    </row>
    <row r="2256" spans="1:4" x14ac:dyDescent="0.45">
      <c r="A2256" t="s">
        <v>75</v>
      </c>
      <c r="B2256">
        <v>430000</v>
      </c>
      <c r="C2256" t="s">
        <v>10</v>
      </c>
      <c r="D2256">
        <f t="shared" si="35"/>
        <v>0</v>
      </c>
    </row>
    <row r="2257" spans="1:4" x14ac:dyDescent="0.45">
      <c r="A2257" t="s">
        <v>75</v>
      </c>
      <c r="B2257">
        <v>360000</v>
      </c>
      <c r="C2257" t="s">
        <v>10</v>
      </c>
      <c r="D2257">
        <f t="shared" si="35"/>
        <v>0</v>
      </c>
    </row>
    <row r="2258" spans="1:4" x14ac:dyDescent="0.45">
      <c r="A2258" t="s">
        <v>75</v>
      </c>
      <c r="B2258">
        <v>420000</v>
      </c>
      <c r="C2258" t="s">
        <v>10</v>
      </c>
      <c r="D2258">
        <f t="shared" si="35"/>
        <v>0</v>
      </c>
    </row>
    <row r="2259" spans="1:4" x14ac:dyDescent="0.45">
      <c r="A2259" t="s">
        <v>75</v>
      </c>
      <c r="B2259">
        <v>420000</v>
      </c>
      <c r="C2259" t="s">
        <v>10</v>
      </c>
      <c r="D2259">
        <f t="shared" si="35"/>
        <v>0</v>
      </c>
    </row>
    <row r="2260" spans="1:4" x14ac:dyDescent="0.45">
      <c r="A2260" t="s">
        <v>75</v>
      </c>
      <c r="B2260">
        <v>420000</v>
      </c>
      <c r="C2260" t="s">
        <v>10</v>
      </c>
      <c r="D2260">
        <f t="shared" si="35"/>
        <v>0</v>
      </c>
    </row>
    <row r="2261" spans="1:4" x14ac:dyDescent="0.45">
      <c r="A2261" t="s">
        <v>75</v>
      </c>
      <c r="B2261">
        <v>380000</v>
      </c>
      <c r="C2261" t="s">
        <v>10</v>
      </c>
      <c r="D2261">
        <f t="shared" si="35"/>
        <v>0</v>
      </c>
    </row>
    <row r="2262" spans="1:4" x14ac:dyDescent="0.45">
      <c r="A2262" t="s">
        <v>75</v>
      </c>
      <c r="B2262">
        <v>300000</v>
      </c>
      <c r="C2262" t="s">
        <v>10</v>
      </c>
      <c r="D2262">
        <f t="shared" si="35"/>
        <v>0</v>
      </c>
    </row>
    <row r="2263" spans="1:4" x14ac:dyDescent="0.45">
      <c r="A2263" t="s">
        <v>75</v>
      </c>
      <c r="B2263">
        <v>450000</v>
      </c>
      <c r="C2263" t="s">
        <v>10</v>
      </c>
      <c r="D2263">
        <f t="shared" si="35"/>
        <v>0</v>
      </c>
    </row>
    <row r="2264" spans="1:4" x14ac:dyDescent="0.45">
      <c r="A2264" t="s">
        <v>75</v>
      </c>
      <c r="B2264">
        <v>430000</v>
      </c>
      <c r="C2264" t="s">
        <v>10</v>
      </c>
      <c r="D2264">
        <f t="shared" si="35"/>
        <v>0</v>
      </c>
    </row>
    <row r="2265" spans="1:4" x14ac:dyDescent="0.45">
      <c r="A2265" t="s">
        <v>75</v>
      </c>
      <c r="B2265">
        <v>420000</v>
      </c>
      <c r="C2265" t="s">
        <v>10</v>
      </c>
      <c r="D2265">
        <f t="shared" si="35"/>
        <v>0</v>
      </c>
    </row>
    <row r="2266" spans="1:4" x14ac:dyDescent="0.45">
      <c r="A2266" t="s">
        <v>75</v>
      </c>
      <c r="B2266">
        <v>400000</v>
      </c>
      <c r="C2266" t="s">
        <v>10</v>
      </c>
      <c r="D2266">
        <f t="shared" si="35"/>
        <v>0</v>
      </c>
    </row>
    <row r="2267" spans="1:4" x14ac:dyDescent="0.45">
      <c r="A2267" t="s">
        <v>75</v>
      </c>
      <c r="B2267">
        <v>120000</v>
      </c>
      <c r="C2267" t="s">
        <v>10</v>
      </c>
      <c r="D2267">
        <f t="shared" si="35"/>
        <v>0</v>
      </c>
    </row>
    <row r="2268" spans="1:4" x14ac:dyDescent="0.45">
      <c r="A2268" t="s">
        <v>75</v>
      </c>
      <c r="B2268">
        <v>400000</v>
      </c>
      <c r="C2268" t="s">
        <v>10</v>
      </c>
      <c r="D2268">
        <f t="shared" si="35"/>
        <v>0</v>
      </c>
    </row>
    <row r="2269" spans="1:4" x14ac:dyDescent="0.45">
      <c r="A2269" t="s">
        <v>75</v>
      </c>
      <c r="B2269">
        <v>390000</v>
      </c>
      <c r="C2269" t="s">
        <v>10</v>
      </c>
      <c r="D2269">
        <f t="shared" si="35"/>
        <v>0</v>
      </c>
    </row>
    <row r="2270" spans="1:4" x14ac:dyDescent="0.45">
      <c r="A2270" t="s">
        <v>75</v>
      </c>
      <c r="B2270">
        <v>300000</v>
      </c>
      <c r="C2270" t="s">
        <v>10</v>
      </c>
      <c r="D2270">
        <f t="shared" si="35"/>
        <v>0</v>
      </c>
    </row>
    <row r="2271" spans="1:4" x14ac:dyDescent="0.45">
      <c r="A2271" t="s">
        <v>75</v>
      </c>
      <c r="B2271">
        <v>430000</v>
      </c>
      <c r="C2271" t="s">
        <v>10</v>
      </c>
      <c r="D2271">
        <f t="shared" si="35"/>
        <v>0</v>
      </c>
    </row>
    <row r="2272" spans="1:4" x14ac:dyDescent="0.45">
      <c r="A2272" t="s">
        <v>75</v>
      </c>
      <c r="B2272">
        <v>384000</v>
      </c>
      <c r="C2272" t="s">
        <v>10</v>
      </c>
      <c r="D2272">
        <f t="shared" si="35"/>
        <v>0</v>
      </c>
    </row>
    <row r="2273" spans="1:4" x14ac:dyDescent="0.45">
      <c r="A2273" t="s">
        <v>75</v>
      </c>
      <c r="B2273">
        <v>500000</v>
      </c>
      <c r="C2273" t="s">
        <v>10</v>
      </c>
      <c r="D2273">
        <f t="shared" si="35"/>
        <v>0</v>
      </c>
    </row>
    <row r="2274" spans="1:4" x14ac:dyDescent="0.45">
      <c r="A2274" t="s">
        <v>75</v>
      </c>
      <c r="B2274">
        <v>450000</v>
      </c>
      <c r="C2274" t="s">
        <v>10</v>
      </c>
      <c r="D2274">
        <f t="shared" si="35"/>
        <v>0</v>
      </c>
    </row>
    <row r="2275" spans="1:4" x14ac:dyDescent="0.45">
      <c r="A2275" t="s">
        <v>75</v>
      </c>
      <c r="B2275">
        <v>300000</v>
      </c>
      <c r="C2275" t="s">
        <v>10</v>
      </c>
      <c r="D2275">
        <f t="shared" si="35"/>
        <v>0</v>
      </c>
    </row>
    <row r="2276" spans="1:4" x14ac:dyDescent="0.45">
      <c r="A2276" t="s">
        <v>75</v>
      </c>
      <c r="B2276">
        <v>390000</v>
      </c>
      <c r="C2276" t="s">
        <v>10</v>
      </c>
      <c r="D2276">
        <f t="shared" si="35"/>
        <v>0</v>
      </c>
    </row>
    <row r="2277" spans="1:4" x14ac:dyDescent="0.45">
      <c r="A2277" t="s">
        <v>75</v>
      </c>
      <c r="B2277">
        <v>360000</v>
      </c>
      <c r="C2277" t="s">
        <v>10</v>
      </c>
      <c r="D2277">
        <f t="shared" si="35"/>
        <v>0</v>
      </c>
    </row>
    <row r="2278" spans="1:4" x14ac:dyDescent="0.45">
      <c r="A2278" t="s">
        <v>75</v>
      </c>
      <c r="B2278">
        <v>465000</v>
      </c>
      <c r="C2278" t="s">
        <v>10</v>
      </c>
      <c r="D2278">
        <f t="shared" si="35"/>
        <v>0</v>
      </c>
    </row>
    <row r="2279" spans="1:4" x14ac:dyDescent="0.45">
      <c r="A2279" t="s">
        <v>75</v>
      </c>
      <c r="B2279">
        <v>350000</v>
      </c>
      <c r="C2279" t="s">
        <v>10</v>
      </c>
      <c r="D2279">
        <f t="shared" si="35"/>
        <v>0</v>
      </c>
    </row>
    <row r="2280" spans="1:4" x14ac:dyDescent="0.45">
      <c r="A2280" t="s">
        <v>75</v>
      </c>
      <c r="B2280">
        <v>450000</v>
      </c>
      <c r="C2280" t="s">
        <v>10</v>
      </c>
      <c r="D2280">
        <f t="shared" si="35"/>
        <v>0</v>
      </c>
    </row>
    <row r="2281" spans="1:4" x14ac:dyDescent="0.45">
      <c r="A2281" t="s">
        <v>75</v>
      </c>
      <c r="B2281">
        <v>450000</v>
      </c>
      <c r="C2281" t="s">
        <v>10</v>
      </c>
      <c r="D2281">
        <f t="shared" si="35"/>
        <v>0</v>
      </c>
    </row>
    <row r="2282" spans="1:4" x14ac:dyDescent="0.45">
      <c r="A2282" t="s">
        <v>75</v>
      </c>
      <c r="B2282">
        <v>480000</v>
      </c>
      <c r="C2282" t="s">
        <v>10</v>
      </c>
      <c r="D2282">
        <f t="shared" si="35"/>
        <v>0</v>
      </c>
    </row>
    <row r="2283" spans="1:4" x14ac:dyDescent="0.45">
      <c r="A2283" t="s">
        <v>75</v>
      </c>
      <c r="B2283">
        <v>300000</v>
      </c>
      <c r="C2283" t="s">
        <v>10</v>
      </c>
      <c r="D2283">
        <f t="shared" si="35"/>
        <v>0</v>
      </c>
    </row>
    <row r="2284" spans="1:4" x14ac:dyDescent="0.45">
      <c r="A2284" t="s">
        <v>75</v>
      </c>
      <c r="B2284">
        <v>400000</v>
      </c>
      <c r="C2284" t="s">
        <v>10</v>
      </c>
      <c r="D2284">
        <f t="shared" si="35"/>
        <v>0</v>
      </c>
    </row>
    <row r="2285" spans="1:4" x14ac:dyDescent="0.45">
      <c r="A2285" t="s">
        <v>75</v>
      </c>
      <c r="B2285">
        <v>350000</v>
      </c>
      <c r="C2285" t="s">
        <v>10</v>
      </c>
      <c r="D2285">
        <f t="shared" si="35"/>
        <v>0</v>
      </c>
    </row>
    <row r="2286" spans="1:4" x14ac:dyDescent="0.45">
      <c r="A2286" t="s">
        <v>75</v>
      </c>
      <c r="B2286">
        <v>300000</v>
      </c>
      <c r="C2286" t="s">
        <v>10</v>
      </c>
      <c r="D2286">
        <f t="shared" si="35"/>
        <v>0</v>
      </c>
    </row>
    <row r="2287" spans="1:4" x14ac:dyDescent="0.45">
      <c r="A2287" t="s">
        <v>75</v>
      </c>
      <c r="B2287">
        <v>400000</v>
      </c>
      <c r="C2287" t="s">
        <v>10</v>
      </c>
      <c r="D2287">
        <f t="shared" si="35"/>
        <v>0</v>
      </c>
    </row>
    <row r="2288" spans="1:4" x14ac:dyDescent="0.45">
      <c r="A2288" t="s">
        <v>75</v>
      </c>
      <c r="B2288">
        <v>300000</v>
      </c>
      <c r="C2288" t="s">
        <v>10</v>
      </c>
      <c r="D2288">
        <f t="shared" si="35"/>
        <v>0</v>
      </c>
    </row>
    <row r="2289" spans="1:4" x14ac:dyDescent="0.45">
      <c r="A2289" t="s">
        <v>75</v>
      </c>
      <c r="B2289">
        <v>300000</v>
      </c>
      <c r="C2289" t="s">
        <v>10</v>
      </c>
      <c r="D2289">
        <f t="shared" si="35"/>
        <v>0</v>
      </c>
    </row>
    <row r="2290" spans="1:4" x14ac:dyDescent="0.45">
      <c r="A2290" t="s">
        <v>75</v>
      </c>
      <c r="B2290">
        <v>300000</v>
      </c>
      <c r="C2290" t="s">
        <v>10</v>
      </c>
      <c r="D2290">
        <f t="shared" si="35"/>
        <v>0</v>
      </c>
    </row>
    <row r="2291" spans="1:4" x14ac:dyDescent="0.45">
      <c r="A2291" t="s">
        <v>75</v>
      </c>
      <c r="B2291">
        <v>550000</v>
      </c>
      <c r="C2291" t="s">
        <v>10</v>
      </c>
      <c r="D2291">
        <f t="shared" si="35"/>
        <v>0</v>
      </c>
    </row>
    <row r="2292" spans="1:4" x14ac:dyDescent="0.45">
      <c r="A2292" t="s">
        <v>75</v>
      </c>
      <c r="B2292">
        <v>450000</v>
      </c>
      <c r="C2292" t="s">
        <v>10</v>
      </c>
      <c r="D2292">
        <f t="shared" si="35"/>
        <v>0</v>
      </c>
    </row>
    <row r="2293" spans="1:4" x14ac:dyDescent="0.45">
      <c r="A2293" t="s">
        <v>75</v>
      </c>
      <c r="B2293">
        <v>400000</v>
      </c>
      <c r="C2293" t="s">
        <v>10</v>
      </c>
      <c r="D2293">
        <f t="shared" si="35"/>
        <v>0</v>
      </c>
    </row>
    <row r="2294" spans="1:4" x14ac:dyDescent="0.45">
      <c r="A2294" t="s">
        <v>75</v>
      </c>
      <c r="B2294">
        <v>326000</v>
      </c>
      <c r="C2294" t="s">
        <v>10</v>
      </c>
      <c r="D2294">
        <f t="shared" si="35"/>
        <v>0</v>
      </c>
    </row>
    <row r="2295" spans="1:4" x14ac:dyDescent="0.45">
      <c r="A2295" t="s">
        <v>75</v>
      </c>
      <c r="B2295">
        <v>350000</v>
      </c>
      <c r="C2295" t="s">
        <v>10</v>
      </c>
      <c r="D2295">
        <f t="shared" si="35"/>
        <v>0</v>
      </c>
    </row>
    <row r="2296" spans="1:4" x14ac:dyDescent="0.45">
      <c r="A2296" t="s">
        <v>75</v>
      </c>
      <c r="B2296">
        <v>380000</v>
      </c>
      <c r="C2296" t="s">
        <v>10</v>
      </c>
      <c r="D2296">
        <f t="shared" si="35"/>
        <v>0</v>
      </c>
    </row>
    <row r="2297" spans="1:4" x14ac:dyDescent="0.45">
      <c r="A2297" t="s">
        <v>75</v>
      </c>
      <c r="B2297">
        <v>400000</v>
      </c>
      <c r="C2297" t="s">
        <v>10</v>
      </c>
      <c r="D2297">
        <f t="shared" si="35"/>
        <v>0</v>
      </c>
    </row>
    <row r="2298" spans="1:4" x14ac:dyDescent="0.45">
      <c r="A2298" t="s">
        <v>75</v>
      </c>
      <c r="B2298">
        <v>340000</v>
      </c>
      <c r="C2298" t="s">
        <v>10</v>
      </c>
      <c r="D2298">
        <f t="shared" si="35"/>
        <v>0</v>
      </c>
    </row>
    <row r="2299" spans="1:4" x14ac:dyDescent="0.45">
      <c r="A2299" t="s">
        <v>75</v>
      </c>
      <c r="B2299">
        <v>337000</v>
      </c>
      <c r="C2299" t="s">
        <v>10</v>
      </c>
      <c r="D2299">
        <f t="shared" si="35"/>
        <v>0</v>
      </c>
    </row>
    <row r="2300" spans="1:4" x14ac:dyDescent="0.45">
      <c r="A2300" t="s">
        <v>75</v>
      </c>
      <c r="B2300">
        <v>375000</v>
      </c>
      <c r="C2300" t="s">
        <v>10</v>
      </c>
      <c r="D2300">
        <f t="shared" si="35"/>
        <v>0</v>
      </c>
    </row>
    <row r="2301" spans="1:4" x14ac:dyDescent="0.45">
      <c r="A2301" t="s">
        <v>75</v>
      </c>
      <c r="B2301">
        <v>420000</v>
      </c>
      <c r="C2301" t="s">
        <v>10</v>
      </c>
      <c r="D2301">
        <f t="shared" si="35"/>
        <v>0</v>
      </c>
    </row>
    <row r="2302" spans="1:4" x14ac:dyDescent="0.45">
      <c r="A2302" t="s">
        <v>75</v>
      </c>
      <c r="B2302">
        <v>400000</v>
      </c>
      <c r="C2302" t="s">
        <v>10</v>
      </c>
      <c r="D2302">
        <f t="shared" si="35"/>
        <v>0</v>
      </c>
    </row>
    <row r="2303" spans="1:4" x14ac:dyDescent="0.45">
      <c r="A2303" t="s">
        <v>75</v>
      </c>
      <c r="B2303">
        <v>485000</v>
      </c>
      <c r="C2303" t="s">
        <v>10</v>
      </c>
      <c r="D2303">
        <f t="shared" si="35"/>
        <v>0</v>
      </c>
    </row>
    <row r="2304" spans="1:4" x14ac:dyDescent="0.45">
      <c r="A2304" t="s">
        <v>75</v>
      </c>
      <c r="B2304">
        <v>350000</v>
      </c>
      <c r="C2304" t="s">
        <v>10</v>
      </c>
      <c r="D2304">
        <f t="shared" si="35"/>
        <v>0</v>
      </c>
    </row>
    <row r="2305" spans="1:4" x14ac:dyDescent="0.45">
      <c r="A2305" t="s">
        <v>75</v>
      </c>
      <c r="B2305">
        <v>360000</v>
      </c>
      <c r="C2305" t="s">
        <v>10</v>
      </c>
      <c r="D2305">
        <f t="shared" si="35"/>
        <v>0</v>
      </c>
    </row>
    <row r="2306" spans="1:4" x14ac:dyDescent="0.45">
      <c r="A2306" t="s">
        <v>75</v>
      </c>
      <c r="B2306">
        <v>360000</v>
      </c>
      <c r="C2306" t="s">
        <v>10</v>
      </c>
      <c r="D2306">
        <f t="shared" si="35"/>
        <v>0</v>
      </c>
    </row>
    <row r="2307" spans="1:4" x14ac:dyDescent="0.45">
      <c r="A2307" t="s">
        <v>75</v>
      </c>
      <c r="B2307">
        <v>500000</v>
      </c>
      <c r="C2307" t="s">
        <v>10</v>
      </c>
      <c r="D2307">
        <f t="shared" ref="D2307:D2370" si="36">IF(C2307="Bachelor",0,1)</f>
        <v>0</v>
      </c>
    </row>
    <row r="2308" spans="1:4" x14ac:dyDescent="0.45">
      <c r="A2308" t="s">
        <v>75</v>
      </c>
      <c r="B2308">
        <v>460000</v>
      </c>
      <c r="C2308" t="s">
        <v>10</v>
      </c>
      <c r="D2308">
        <f t="shared" si="36"/>
        <v>0</v>
      </c>
    </row>
    <row r="2309" spans="1:4" x14ac:dyDescent="0.45">
      <c r="A2309" t="s">
        <v>75</v>
      </c>
      <c r="B2309">
        <v>450000</v>
      </c>
      <c r="C2309" t="s">
        <v>10</v>
      </c>
      <c r="D2309">
        <f t="shared" si="36"/>
        <v>0</v>
      </c>
    </row>
    <row r="2310" spans="1:4" x14ac:dyDescent="0.45">
      <c r="A2310" t="s">
        <v>75</v>
      </c>
      <c r="B2310">
        <v>420000</v>
      </c>
      <c r="C2310" t="s">
        <v>10</v>
      </c>
      <c r="D2310">
        <f t="shared" si="36"/>
        <v>0</v>
      </c>
    </row>
    <row r="2311" spans="1:4" x14ac:dyDescent="0.45">
      <c r="A2311" t="s">
        <v>75</v>
      </c>
      <c r="B2311">
        <v>450000</v>
      </c>
      <c r="C2311" t="s">
        <v>10</v>
      </c>
      <c r="D2311">
        <f t="shared" si="36"/>
        <v>0</v>
      </c>
    </row>
    <row r="2312" spans="1:4" x14ac:dyDescent="0.45">
      <c r="A2312" t="s">
        <v>75</v>
      </c>
      <c r="B2312">
        <v>400000</v>
      </c>
      <c r="C2312" t="s">
        <v>10</v>
      </c>
      <c r="D2312">
        <f t="shared" si="36"/>
        <v>0</v>
      </c>
    </row>
    <row r="2313" spans="1:4" x14ac:dyDescent="0.45">
      <c r="A2313" t="s">
        <v>75</v>
      </c>
      <c r="B2313">
        <v>420000</v>
      </c>
      <c r="C2313" t="s">
        <v>10</v>
      </c>
      <c r="D2313">
        <f t="shared" si="36"/>
        <v>0</v>
      </c>
    </row>
    <row r="2314" spans="1:4" x14ac:dyDescent="0.45">
      <c r="A2314" t="s">
        <v>75</v>
      </c>
      <c r="B2314">
        <v>425000</v>
      </c>
      <c r="C2314" t="s">
        <v>10</v>
      </c>
      <c r="D2314">
        <f t="shared" si="36"/>
        <v>0</v>
      </c>
    </row>
    <row r="2315" spans="1:4" x14ac:dyDescent="0.45">
      <c r="A2315" t="s">
        <v>75</v>
      </c>
      <c r="B2315">
        <v>450000</v>
      </c>
      <c r="C2315" t="s">
        <v>10</v>
      </c>
      <c r="D2315">
        <f t="shared" si="36"/>
        <v>0</v>
      </c>
    </row>
    <row r="2316" spans="1:4" x14ac:dyDescent="0.45">
      <c r="A2316" t="s">
        <v>75</v>
      </c>
      <c r="B2316">
        <v>420000</v>
      </c>
      <c r="C2316" t="s">
        <v>10</v>
      </c>
      <c r="D2316">
        <f t="shared" si="36"/>
        <v>0</v>
      </c>
    </row>
    <row r="2317" spans="1:4" x14ac:dyDescent="0.45">
      <c r="A2317" t="s">
        <v>75</v>
      </c>
      <c r="B2317">
        <v>450000</v>
      </c>
      <c r="C2317" t="s">
        <v>10</v>
      </c>
      <c r="D2317">
        <f t="shared" si="36"/>
        <v>0</v>
      </c>
    </row>
    <row r="2318" spans="1:4" x14ac:dyDescent="0.45">
      <c r="A2318" t="s">
        <v>75</v>
      </c>
      <c r="B2318">
        <v>330000</v>
      </c>
      <c r="C2318" t="s">
        <v>10</v>
      </c>
      <c r="D2318">
        <f t="shared" si="36"/>
        <v>0</v>
      </c>
    </row>
    <row r="2319" spans="1:4" x14ac:dyDescent="0.45">
      <c r="A2319" t="s">
        <v>75</v>
      </c>
      <c r="B2319">
        <v>350000</v>
      </c>
      <c r="C2319" t="s">
        <v>10</v>
      </c>
      <c r="D2319">
        <f t="shared" si="36"/>
        <v>0</v>
      </c>
    </row>
    <row r="2320" spans="1:4" x14ac:dyDescent="0.45">
      <c r="A2320" t="s">
        <v>75</v>
      </c>
      <c r="B2320">
        <v>400000</v>
      </c>
      <c r="C2320" t="s">
        <v>10</v>
      </c>
      <c r="D2320">
        <f t="shared" si="36"/>
        <v>0</v>
      </c>
    </row>
    <row r="2321" spans="1:4" x14ac:dyDescent="0.45">
      <c r="A2321" t="s">
        <v>75</v>
      </c>
      <c r="B2321">
        <v>412000</v>
      </c>
      <c r="C2321" t="s">
        <v>10</v>
      </c>
      <c r="D2321">
        <f t="shared" si="36"/>
        <v>0</v>
      </c>
    </row>
    <row r="2322" spans="1:4" x14ac:dyDescent="0.45">
      <c r="A2322" t="s">
        <v>75</v>
      </c>
      <c r="B2322">
        <v>450000</v>
      </c>
      <c r="C2322" t="s">
        <v>10</v>
      </c>
      <c r="D2322">
        <f t="shared" si="36"/>
        <v>0</v>
      </c>
    </row>
    <row r="2323" spans="1:4" x14ac:dyDescent="0.45">
      <c r="A2323" t="s">
        <v>75</v>
      </c>
      <c r="B2323">
        <v>420000</v>
      </c>
      <c r="C2323" t="s">
        <v>10</v>
      </c>
      <c r="D2323">
        <f t="shared" si="36"/>
        <v>0</v>
      </c>
    </row>
    <row r="2324" spans="1:4" x14ac:dyDescent="0.45">
      <c r="A2324" t="s">
        <v>75</v>
      </c>
      <c r="B2324">
        <v>500000</v>
      </c>
      <c r="C2324" t="s">
        <v>10</v>
      </c>
      <c r="D2324">
        <f t="shared" si="36"/>
        <v>0</v>
      </c>
    </row>
    <row r="2325" spans="1:4" x14ac:dyDescent="0.45">
      <c r="A2325" t="s">
        <v>75</v>
      </c>
      <c r="B2325">
        <v>460000</v>
      </c>
      <c r="C2325" t="s">
        <v>10</v>
      </c>
      <c r="D2325">
        <f t="shared" si="36"/>
        <v>0</v>
      </c>
    </row>
    <row r="2326" spans="1:4" x14ac:dyDescent="0.45">
      <c r="A2326" t="s">
        <v>75</v>
      </c>
      <c r="B2326">
        <v>430000</v>
      </c>
      <c r="C2326" t="s">
        <v>10</v>
      </c>
      <c r="D2326">
        <f t="shared" si="36"/>
        <v>0</v>
      </c>
    </row>
    <row r="2327" spans="1:4" x14ac:dyDescent="0.45">
      <c r="A2327" t="s">
        <v>75</v>
      </c>
      <c r="B2327">
        <v>450000</v>
      </c>
      <c r="C2327" t="s">
        <v>10</v>
      </c>
      <c r="D2327">
        <f t="shared" si="36"/>
        <v>0</v>
      </c>
    </row>
    <row r="2328" spans="1:4" x14ac:dyDescent="0.45">
      <c r="A2328" t="s">
        <v>75</v>
      </c>
      <c r="B2328">
        <v>518000</v>
      </c>
      <c r="C2328" t="s">
        <v>10</v>
      </c>
      <c r="D2328">
        <f t="shared" si="36"/>
        <v>0</v>
      </c>
    </row>
    <row r="2329" spans="1:4" x14ac:dyDescent="0.45">
      <c r="A2329" t="s">
        <v>75</v>
      </c>
      <c r="B2329">
        <v>480000</v>
      </c>
      <c r="C2329" t="s">
        <v>10</v>
      </c>
      <c r="D2329">
        <f t="shared" si="36"/>
        <v>0</v>
      </c>
    </row>
    <row r="2330" spans="1:4" x14ac:dyDescent="0.45">
      <c r="A2330" t="s">
        <v>75</v>
      </c>
      <c r="B2330">
        <v>400000</v>
      </c>
      <c r="C2330" t="s">
        <v>10</v>
      </c>
      <c r="D2330">
        <f t="shared" si="36"/>
        <v>0</v>
      </c>
    </row>
    <row r="2331" spans="1:4" x14ac:dyDescent="0.45">
      <c r="A2331" t="s">
        <v>75</v>
      </c>
      <c r="B2331">
        <v>450000</v>
      </c>
      <c r="C2331" t="s">
        <v>10</v>
      </c>
      <c r="D2331">
        <f t="shared" si="36"/>
        <v>0</v>
      </c>
    </row>
    <row r="2332" spans="1:4" x14ac:dyDescent="0.45">
      <c r="A2332" t="s">
        <v>75</v>
      </c>
      <c r="B2332">
        <v>400000</v>
      </c>
      <c r="C2332" t="s">
        <v>10</v>
      </c>
      <c r="D2332">
        <f t="shared" si="36"/>
        <v>0</v>
      </c>
    </row>
    <row r="2333" spans="1:4" x14ac:dyDescent="0.45">
      <c r="A2333" t="s">
        <v>75</v>
      </c>
      <c r="B2333">
        <v>420000</v>
      </c>
      <c r="C2333" t="s">
        <v>10</v>
      </c>
      <c r="D2333">
        <f t="shared" si="36"/>
        <v>0</v>
      </c>
    </row>
    <row r="2334" spans="1:4" x14ac:dyDescent="0.45">
      <c r="A2334" t="s">
        <v>75</v>
      </c>
      <c r="B2334">
        <v>385000</v>
      </c>
      <c r="C2334" t="s">
        <v>10</v>
      </c>
      <c r="D2334">
        <f t="shared" si="36"/>
        <v>0</v>
      </c>
    </row>
    <row r="2335" spans="1:4" x14ac:dyDescent="0.45">
      <c r="A2335" t="s">
        <v>75</v>
      </c>
      <c r="B2335">
        <v>375000</v>
      </c>
      <c r="C2335" t="s">
        <v>10</v>
      </c>
      <c r="D2335">
        <f t="shared" si="36"/>
        <v>0</v>
      </c>
    </row>
    <row r="2336" spans="1:4" x14ac:dyDescent="0.45">
      <c r="A2336" t="s">
        <v>75</v>
      </c>
      <c r="B2336">
        <v>430000</v>
      </c>
      <c r="C2336" t="s">
        <v>10</v>
      </c>
      <c r="D2336">
        <f t="shared" si="36"/>
        <v>0</v>
      </c>
    </row>
    <row r="2337" spans="1:4" x14ac:dyDescent="0.45">
      <c r="A2337" t="s">
        <v>75</v>
      </c>
      <c r="B2337">
        <v>120000</v>
      </c>
      <c r="C2337" t="s">
        <v>10</v>
      </c>
      <c r="D2337">
        <f t="shared" si="36"/>
        <v>0</v>
      </c>
    </row>
    <row r="2338" spans="1:4" x14ac:dyDescent="0.45">
      <c r="A2338" t="s">
        <v>75</v>
      </c>
      <c r="B2338">
        <v>700000</v>
      </c>
      <c r="C2338" t="s">
        <v>10</v>
      </c>
      <c r="D2338">
        <f t="shared" si="36"/>
        <v>0</v>
      </c>
    </row>
    <row r="2339" spans="1:4" x14ac:dyDescent="0.45">
      <c r="A2339" t="s">
        <v>75</v>
      </c>
      <c r="B2339">
        <v>504000</v>
      </c>
      <c r="C2339" t="s">
        <v>10</v>
      </c>
      <c r="D2339">
        <f t="shared" si="36"/>
        <v>0</v>
      </c>
    </row>
    <row r="2340" spans="1:4" x14ac:dyDescent="0.45">
      <c r="A2340" t="s">
        <v>75</v>
      </c>
      <c r="B2340">
        <v>450000</v>
      </c>
      <c r="C2340" t="s">
        <v>10</v>
      </c>
      <c r="D2340">
        <f t="shared" si="36"/>
        <v>0</v>
      </c>
    </row>
    <row r="2341" spans="1:4" x14ac:dyDescent="0.45">
      <c r="A2341" t="s">
        <v>75</v>
      </c>
      <c r="B2341">
        <v>570000</v>
      </c>
      <c r="C2341" t="s">
        <v>10</v>
      </c>
      <c r="D2341">
        <f t="shared" si="36"/>
        <v>0</v>
      </c>
    </row>
    <row r="2342" spans="1:4" x14ac:dyDescent="0.45">
      <c r="A2342" t="s">
        <v>75</v>
      </c>
      <c r="B2342">
        <v>500000</v>
      </c>
      <c r="C2342" t="s">
        <v>10</v>
      </c>
      <c r="D2342">
        <f t="shared" si="36"/>
        <v>0</v>
      </c>
    </row>
    <row r="2343" spans="1:4" x14ac:dyDescent="0.45">
      <c r="A2343" t="s">
        <v>75</v>
      </c>
      <c r="B2343">
        <v>450000</v>
      </c>
      <c r="C2343" t="s">
        <v>10</v>
      </c>
      <c r="D2343">
        <f t="shared" si="36"/>
        <v>0</v>
      </c>
    </row>
    <row r="2344" spans="1:4" x14ac:dyDescent="0.45">
      <c r="A2344" t="s">
        <v>75</v>
      </c>
      <c r="B2344">
        <v>500000</v>
      </c>
      <c r="C2344" t="s">
        <v>10</v>
      </c>
      <c r="D2344">
        <f t="shared" si="36"/>
        <v>0</v>
      </c>
    </row>
    <row r="2345" spans="1:4" x14ac:dyDescent="0.45">
      <c r="A2345" t="s">
        <v>75</v>
      </c>
      <c r="B2345">
        <v>350000</v>
      </c>
      <c r="C2345" t="s">
        <v>10</v>
      </c>
      <c r="D2345">
        <f t="shared" si="36"/>
        <v>0</v>
      </c>
    </row>
    <row r="2346" spans="1:4" x14ac:dyDescent="0.45">
      <c r="A2346" t="s">
        <v>75</v>
      </c>
      <c r="B2346">
        <v>400000</v>
      </c>
      <c r="C2346" t="s">
        <v>10</v>
      </c>
      <c r="D2346">
        <f t="shared" si="36"/>
        <v>0</v>
      </c>
    </row>
    <row r="2347" spans="1:4" x14ac:dyDescent="0.45">
      <c r="A2347" t="s">
        <v>75</v>
      </c>
      <c r="B2347">
        <v>324000</v>
      </c>
      <c r="C2347" t="s">
        <v>10</v>
      </c>
      <c r="D2347">
        <f t="shared" si="36"/>
        <v>0</v>
      </c>
    </row>
    <row r="2348" spans="1:4" x14ac:dyDescent="0.45">
      <c r="A2348" t="s">
        <v>75</v>
      </c>
      <c r="B2348">
        <v>430000</v>
      </c>
      <c r="C2348" t="s">
        <v>10</v>
      </c>
      <c r="D2348">
        <f t="shared" si="36"/>
        <v>0</v>
      </c>
    </row>
    <row r="2349" spans="1:4" x14ac:dyDescent="0.45">
      <c r="A2349" t="s">
        <v>75</v>
      </c>
      <c r="B2349">
        <v>450000</v>
      </c>
      <c r="C2349" t="s">
        <v>10</v>
      </c>
      <c r="D2349">
        <f t="shared" si="36"/>
        <v>0</v>
      </c>
    </row>
    <row r="2350" spans="1:4" x14ac:dyDescent="0.45">
      <c r="A2350" t="s">
        <v>75</v>
      </c>
      <c r="B2350">
        <v>350000</v>
      </c>
      <c r="C2350" t="s">
        <v>10</v>
      </c>
      <c r="D2350">
        <f t="shared" si="36"/>
        <v>0</v>
      </c>
    </row>
    <row r="2351" spans="1:4" x14ac:dyDescent="0.45">
      <c r="A2351" t="s">
        <v>75</v>
      </c>
      <c r="B2351">
        <v>450000</v>
      </c>
      <c r="C2351" t="s">
        <v>10</v>
      </c>
      <c r="D2351">
        <f t="shared" si="36"/>
        <v>0</v>
      </c>
    </row>
    <row r="2352" spans="1:4" x14ac:dyDescent="0.45">
      <c r="A2352" t="s">
        <v>75</v>
      </c>
      <c r="B2352">
        <v>475000</v>
      </c>
      <c r="C2352" t="s">
        <v>10</v>
      </c>
      <c r="D2352">
        <f t="shared" si="36"/>
        <v>0</v>
      </c>
    </row>
    <row r="2353" spans="1:4" x14ac:dyDescent="0.45">
      <c r="A2353" t="s">
        <v>75</v>
      </c>
      <c r="B2353">
        <v>500000</v>
      </c>
      <c r="C2353" t="s">
        <v>10</v>
      </c>
      <c r="D2353">
        <f t="shared" si="36"/>
        <v>0</v>
      </c>
    </row>
    <row r="2354" spans="1:4" x14ac:dyDescent="0.45">
      <c r="A2354" t="s">
        <v>75</v>
      </c>
      <c r="B2354">
        <v>300000</v>
      </c>
      <c r="C2354" t="s">
        <v>10</v>
      </c>
      <c r="D2354">
        <f t="shared" si="36"/>
        <v>0</v>
      </c>
    </row>
    <row r="2355" spans="1:4" x14ac:dyDescent="0.45">
      <c r="A2355" t="s">
        <v>75</v>
      </c>
      <c r="B2355">
        <v>360000</v>
      </c>
      <c r="C2355" t="s">
        <v>10</v>
      </c>
      <c r="D2355">
        <f t="shared" si="36"/>
        <v>0</v>
      </c>
    </row>
    <row r="2356" spans="1:4" x14ac:dyDescent="0.45">
      <c r="A2356" t="s">
        <v>75</v>
      </c>
      <c r="B2356">
        <v>350000</v>
      </c>
      <c r="C2356" t="s">
        <v>10</v>
      </c>
      <c r="D2356">
        <f t="shared" si="36"/>
        <v>0</v>
      </c>
    </row>
    <row r="2357" spans="1:4" x14ac:dyDescent="0.45">
      <c r="A2357" t="s">
        <v>75</v>
      </c>
      <c r="B2357">
        <v>420000</v>
      </c>
      <c r="C2357" t="s">
        <v>10</v>
      </c>
      <c r="D2357">
        <f t="shared" si="36"/>
        <v>0</v>
      </c>
    </row>
    <row r="2358" spans="1:4" x14ac:dyDescent="0.45">
      <c r="A2358" t="s">
        <v>75</v>
      </c>
      <c r="B2358">
        <v>500000</v>
      </c>
      <c r="C2358" t="s">
        <v>10</v>
      </c>
      <c r="D2358">
        <f t="shared" si="36"/>
        <v>0</v>
      </c>
    </row>
    <row r="2359" spans="1:4" x14ac:dyDescent="0.45">
      <c r="A2359" t="s">
        <v>75</v>
      </c>
      <c r="B2359">
        <v>250000</v>
      </c>
      <c r="C2359" t="s">
        <v>10</v>
      </c>
      <c r="D2359">
        <f t="shared" si="36"/>
        <v>0</v>
      </c>
    </row>
    <row r="2360" spans="1:4" x14ac:dyDescent="0.45">
      <c r="A2360" t="s">
        <v>75</v>
      </c>
      <c r="B2360">
        <v>150000</v>
      </c>
      <c r="C2360" t="s">
        <v>10</v>
      </c>
      <c r="D2360">
        <f t="shared" si="36"/>
        <v>0</v>
      </c>
    </row>
    <row r="2361" spans="1:4" x14ac:dyDescent="0.45">
      <c r="A2361" t="s">
        <v>75</v>
      </c>
      <c r="B2361">
        <v>300000</v>
      </c>
      <c r="C2361" t="s">
        <v>10</v>
      </c>
      <c r="D2361">
        <f t="shared" si="36"/>
        <v>0</v>
      </c>
    </row>
    <row r="2362" spans="1:4" x14ac:dyDescent="0.45">
      <c r="A2362" t="s">
        <v>75</v>
      </c>
      <c r="B2362">
        <v>360000</v>
      </c>
      <c r="C2362" t="s">
        <v>10</v>
      </c>
      <c r="D2362">
        <f t="shared" si="36"/>
        <v>0</v>
      </c>
    </row>
    <row r="2363" spans="1:4" x14ac:dyDescent="0.45">
      <c r="A2363" t="s">
        <v>75</v>
      </c>
      <c r="B2363">
        <v>650000</v>
      </c>
      <c r="C2363" t="s">
        <v>10</v>
      </c>
      <c r="D2363">
        <f t="shared" si="36"/>
        <v>0</v>
      </c>
    </row>
    <row r="2364" spans="1:4" x14ac:dyDescent="0.45">
      <c r="A2364" t="s">
        <v>75</v>
      </c>
      <c r="B2364">
        <v>550000</v>
      </c>
      <c r="C2364" t="s">
        <v>10</v>
      </c>
      <c r="D2364">
        <f t="shared" si="36"/>
        <v>0</v>
      </c>
    </row>
    <row r="2365" spans="1:4" x14ac:dyDescent="0.45">
      <c r="A2365" t="s">
        <v>75</v>
      </c>
      <c r="B2365">
        <v>450000</v>
      </c>
      <c r="C2365" t="s">
        <v>10</v>
      </c>
      <c r="D2365">
        <f t="shared" si="36"/>
        <v>0</v>
      </c>
    </row>
    <row r="2366" spans="1:4" x14ac:dyDescent="0.45">
      <c r="A2366" t="s">
        <v>75</v>
      </c>
      <c r="B2366">
        <v>250000</v>
      </c>
      <c r="C2366" t="s">
        <v>10</v>
      </c>
      <c r="D2366">
        <f t="shared" si="36"/>
        <v>0</v>
      </c>
    </row>
    <row r="2367" spans="1:4" x14ac:dyDescent="0.45">
      <c r="A2367" t="s">
        <v>75</v>
      </c>
      <c r="B2367">
        <v>500000</v>
      </c>
      <c r="C2367" t="s">
        <v>10</v>
      </c>
      <c r="D2367">
        <f t="shared" si="36"/>
        <v>0</v>
      </c>
    </row>
    <row r="2368" spans="1:4" x14ac:dyDescent="0.45">
      <c r="A2368" t="s">
        <v>75</v>
      </c>
      <c r="B2368">
        <v>550000</v>
      </c>
      <c r="C2368" t="s">
        <v>10</v>
      </c>
      <c r="D2368">
        <f t="shared" si="36"/>
        <v>0</v>
      </c>
    </row>
    <row r="2369" spans="1:4" x14ac:dyDescent="0.45">
      <c r="A2369" t="s">
        <v>75</v>
      </c>
      <c r="B2369">
        <v>420000</v>
      </c>
      <c r="C2369" t="s">
        <v>10</v>
      </c>
      <c r="D2369">
        <f t="shared" si="36"/>
        <v>0</v>
      </c>
    </row>
    <row r="2370" spans="1:4" x14ac:dyDescent="0.45">
      <c r="A2370" t="s">
        <v>75</v>
      </c>
      <c r="B2370">
        <v>580000</v>
      </c>
      <c r="C2370" t="s">
        <v>10</v>
      </c>
      <c r="D2370">
        <f t="shared" si="36"/>
        <v>0</v>
      </c>
    </row>
    <row r="2371" spans="1:4" x14ac:dyDescent="0.45">
      <c r="A2371" t="s">
        <v>75</v>
      </c>
      <c r="B2371">
        <v>480000</v>
      </c>
      <c r="C2371" t="s">
        <v>10</v>
      </c>
      <c r="D2371">
        <f t="shared" ref="D2371:D2434" si="37">IF(C2371="Bachelor",0,1)</f>
        <v>0</v>
      </c>
    </row>
    <row r="2372" spans="1:4" x14ac:dyDescent="0.45">
      <c r="A2372" t="s">
        <v>75</v>
      </c>
      <c r="B2372">
        <v>750000</v>
      </c>
      <c r="C2372" t="s">
        <v>10</v>
      </c>
      <c r="D2372">
        <f t="shared" si="37"/>
        <v>0</v>
      </c>
    </row>
    <row r="2373" spans="1:4" x14ac:dyDescent="0.45">
      <c r="A2373" t="s">
        <v>75</v>
      </c>
      <c r="B2373">
        <v>470000</v>
      </c>
      <c r="C2373" t="s">
        <v>10</v>
      </c>
      <c r="D2373">
        <f t="shared" si="37"/>
        <v>0</v>
      </c>
    </row>
    <row r="2374" spans="1:4" x14ac:dyDescent="0.45">
      <c r="A2374" t="s">
        <v>75</v>
      </c>
      <c r="B2374">
        <v>360000</v>
      </c>
      <c r="C2374" t="s">
        <v>10</v>
      </c>
      <c r="D2374">
        <f t="shared" si="37"/>
        <v>0</v>
      </c>
    </row>
    <row r="2375" spans="1:4" x14ac:dyDescent="0.45">
      <c r="A2375" t="s">
        <v>75</v>
      </c>
      <c r="B2375">
        <v>360000</v>
      </c>
      <c r="C2375" t="s">
        <v>10</v>
      </c>
      <c r="D2375">
        <f t="shared" si="37"/>
        <v>0</v>
      </c>
    </row>
    <row r="2376" spans="1:4" x14ac:dyDescent="0.45">
      <c r="A2376" t="s">
        <v>75</v>
      </c>
      <c r="B2376">
        <v>500000</v>
      </c>
      <c r="C2376" t="s">
        <v>10</v>
      </c>
      <c r="D2376">
        <f t="shared" si="37"/>
        <v>0</v>
      </c>
    </row>
    <row r="2377" spans="1:4" x14ac:dyDescent="0.45">
      <c r="A2377" t="s">
        <v>75</v>
      </c>
      <c r="B2377">
        <v>450000</v>
      </c>
      <c r="C2377" t="s">
        <v>10</v>
      </c>
      <c r="D2377">
        <f t="shared" si="37"/>
        <v>0</v>
      </c>
    </row>
    <row r="2378" spans="1:4" x14ac:dyDescent="0.45">
      <c r="A2378" t="s">
        <v>75</v>
      </c>
      <c r="B2378">
        <v>400000</v>
      </c>
      <c r="C2378" t="s">
        <v>10</v>
      </c>
      <c r="D2378">
        <f t="shared" si="37"/>
        <v>0</v>
      </c>
    </row>
    <row r="2379" spans="1:4" x14ac:dyDescent="0.45">
      <c r="A2379" t="s">
        <v>75</v>
      </c>
      <c r="B2379">
        <v>510000</v>
      </c>
      <c r="C2379" t="s">
        <v>10</v>
      </c>
      <c r="D2379">
        <f t="shared" si="37"/>
        <v>0</v>
      </c>
    </row>
    <row r="2380" spans="1:4" x14ac:dyDescent="0.45">
      <c r="A2380" t="s">
        <v>75</v>
      </c>
      <c r="B2380">
        <v>300000</v>
      </c>
      <c r="C2380" t="s">
        <v>10</v>
      </c>
      <c r="D2380">
        <f t="shared" si="37"/>
        <v>0</v>
      </c>
    </row>
    <row r="2381" spans="1:4" x14ac:dyDescent="0.45">
      <c r="A2381" t="s">
        <v>75</v>
      </c>
      <c r="B2381">
        <v>350000</v>
      </c>
      <c r="C2381" t="s">
        <v>10</v>
      </c>
      <c r="D2381">
        <f t="shared" si="37"/>
        <v>0</v>
      </c>
    </row>
    <row r="2382" spans="1:4" x14ac:dyDescent="0.45">
      <c r="A2382" t="s">
        <v>75</v>
      </c>
      <c r="B2382">
        <v>240000</v>
      </c>
      <c r="C2382" t="s">
        <v>10</v>
      </c>
      <c r="D2382">
        <f t="shared" si="37"/>
        <v>0</v>
      </c>
    </row>
    <row r="2383" spans="1:4" x14ac:dyDescent="0.45">
      <c r="A2383" t="s">
        <v>75</v>
      </c>
      <c r="B2383">
        <v>300000</v>
      </c>
      <c r="C2383" t="s">
        <v>10</v>
      </c>
      <c r="D2383">
        <f t="shared" si="37"/>
        <v>0</v>
      </c>
    </row>
    <row r="2384" spans="1:4" x14ac:dyDescent="0.45">
      <c r="A2384" t="s">
        <v>75</v>
      </c>
      <c r="B2384">
        <v>300000</v>
      </c>
      <c r="C2384" t="s">
        <v>10</v>
      </c>
      <c r="D2384">
        <f t="shared" si="37"/>
        <v>0</v>
      </c>
    </row>
    <row r="2385" spans="1:4" x14ac:dyDescent="0.45">
      <c r="A2385" t="s">
        <v>75</v>
      </c>
      <c r="B2385">
        <v>500000</v>
      </c>
      <c r="C2385" t="s">
        <v>10</v>
      </c>
      <c r="D2385">
        <f t="shared" si="37"/>
        <v>0</v>
      </c>
    </row>
    <row r="2386" spans="1:4" x14ac:dyDescent="0.45">
      <c r="A2386" t="s">
        <v>75</v>
      </c>
      <c r="B2386">
        <v>150000</v>
      </c>
      <c r="C2386" t="s">
        <v>10</v>
      </c>
      <c r="D2386">
        <f t="shared" si="37"/>
        <v>0</v>
      </c>
    </row>
    <row r="2387" spans="1:4" x14ac:dyDescent="0.45">
      <c r="A2387" t="s">
        <v>75</v>
      </c>
      <c r="B2387">
        <v>720000</v>
      </c>
      <c r="C2387" t="s">
        <v>10</v>
      </c>
      <c r="D2387">
        <f t="shared" si="37"/>
        <v>0</v>
      </c>
    </row>
    <row r="2388" spans="1:4" x14ac:dyDescent="0.45">
      <c r="A2388" t="s">
        <v>75</v>
      </c>
      <c r="B2388">
        <v>450000</v>
      </c>
      <c r="C2388" t="s">
        <v>10</v>
      </c>
      <c r="D2388">
        <f t="shared" si="37"/>
        <v>0</v>
      </c>
    </row>
    <row r="2389" spans="1:4" x14ac:dyDescent="0.45">
      <c r="A2389" t="s">
        <v>75</v>
      </c>
      <c r="B2389">
        <v>330000</v>
      </c>
      <c r="C2389" t="s">
        <v>10</v>
      </c>
      <c r="D2389">
        <f t="shared" si="37"/>
        <v>0</v>
      </c>
    </row>
    <row r="2390" spans="1:4" x14ac:dyDescent="0.45">
      <c r="A2390" t="s">
        <v>75</v>
      </c>
      <c r="B2390">
        <v>640000</v>
      </c>
      <c r="C2390" t="s">
        <v>10</v>
      </c>
      <c r="D2390">
        <f t="shared" si="37"/>
        <v>0</v>
      </c>
    </row>
    <row r="2391" spans="1:4" x14ac:dyDescent="0.45">
      <c r="A2391" t="s">
        <v>75</v>
      </c>
      <c r="B2391">
        <v>400000</v>
      </c>
      <c r="C2391" t="s">
        <v>10</v>
      </c>
      <c r="D2391">
        <f t="shared" si="37"/>
        <v>0</v>
      </c>
    </row>
    <row r="2392" spans="1:4" x14ac:dyDescent="0.45">
      <c r="A2392" t="s">
        <v>75</v>
      </c>
      <c r="B2392">
        <v>340000</v>
      </c>
      <c r="C2392" t="s">
        <v>10</v>
      </c>
      <c r="D2392">
        <f t="shared" si="37"/>
        <v>0</v>
      </c>
    </row>
    <row r="2393" spans="1:4" x14ac:dyDescent="0.45">
      <c r="A2393" t="s">
        <v>75</v>
      </c>
      <c r="B2393">
        <v>281000</v>
      </c>
      <c r="C2393" t="s">
        <v>10</v>
      </c>
      <c r="D2393">
        <f t="shared" si="37"/>
        <v>0</v>
      </c>
    </row>
    <row r="2394" spans="1:4" x14ac:dyDescent="0.45">
      <c r="A2394" t="s">
        <v>75</v>
      </c>
      <c r="B2394">
        <v>420000</v>
      </c>
      <c r="C2394" t="s">
        <v>10</v>
      </c>
      <c r="D2394">
        <f t="shared" si="37"/>
        <v>0</v>
      </c>
    </row>
    <row r="2395" spans="1:4" x14ac:dyDescent="0.45">
      <c r="A2395" t="s">
        <v>75</v>
      </c>
      <c r="B2395">
        <v>430000</v>
      </c>
      <c r="C2395" t="s">
        <v>10</v>
      </c>
      <c r="D2395">
        <f t="shared" si="37"/>
        <v>0</v>
      </c>
    </row>
    <row r="2396" spans="1:4" x14ac:dyDescent="0.45">
      <c r="A2396" t="s">
        <v>75</v>
      </c>
      <c r="B2396">
        <v>300000</v>
      </c>
      <c r="C2396" t="s">
        <v>10</v>
      </c>
      <c r="D2396">
        <f t="shared" si="37"/>
        <v>0</v>
      </c>
    </row>
    <row r="2397" spans="1:4" x14ac:dyDescent="0.45">
      <c r="A2397" t="s">
        <v>75</v>
      </c>
      <c r="B2397">
        <v>250000</v>
      </c>
      <c r="C2397" t="s">
        <v>26</v>
      </c>
      <c r="D2397">
        <f t="shared" si="37"/>
        <v>1</v>
      </c>
    </row>
    <row r="2398" spans="1:4" x14ac:dyDescent="0.45">
      <c r="A2398" t="s">
        <v>75</v>
      </c>
      <c r="B2398">
        <v>445000</v>
      </c>
      <c r="C2398" t="s">
        <v>26</v>
      </c>
      <c r="D2398">
        <f t="shared" si="37"/>
        <v>1</v>
      </c>
    </row>
    <row r="2399" spans="1:4" x14ac:dyDescent="0.45">
      <c r="A2399" t="s">
        <v>75</v>
      </c>
      <c r="B2399">
        <v>500000</v>
      </c>
      <c r="C2399" t="s">
        <v>26</v>
      </c>
      <c r="D2399">
        <f t="shared" si="37"/>
        <v>1</v>
      </c>
    </row>
    <row r="2400" spans="1:4" x14ac:dyDescent="0.45">
      <c r="A2400" t="s">
        <v>75</v>
      </c>
      <c r="B2400">
        <v>672000</v>
      </c>
      <c r="C2400" t="s">
        <v>26</v>
      </c>
      <c r="D2400">
        <f t="shared" si="37"/>
        <v>1</v>
      </c>
    </row>
    <row r="2401" spans="1:4" x14ac:dyDescent="0.45">
      <c r="A2401" t="s">
        <v>75</v>
      </c>
      <c r="B2401">
        <v>450000</v>
      </c>
      <c r="C2401" t="s">
        <v>26</v>
      </c>
      <c r="D2401">
        <f t="shared" si="37"/>
        <v>1</v>
      </c>
    </row>
    <row r="2402" spans="1:4" x14ac:dyDescent="0.45">
      <c r="A2402" t="s">
        <v>75</v>
      </c>
      <c r="B2402">
        <v>410000</v>
      </c>
      <c r="C2402" t="s">
        <v>26</v>
      </c>
      <c r="D2402">
        <f t="shared" si="37"/>
        <v>1</v>
      </c>
    </row>
    <row r="2403" spans="1:4" x14ac:dyDescent="0.45">
      <c r="A2403" t="s">
        <v>75</v>
      </c>
      <c r="B2403">
        <v>540000</v>
      </c>
      <c r="C2403" t="s">
        <v>26</v>
      </c>
      <c r="D2403">
        <f t="shared" si="37"/>
        <v>1</v>
      </c>
    </row>
    <row r="2404" spans="1:4" x14ac:dyDescent="0.45">
      <c r="A2404" t="s">
        <v>75</v>
      </c>
      <c r="B2404">
        <v>480000</v>
      </c>
      <c r="C2404" t="s">
        <v>26</v>
      </c>
      <c r="D2404">
        <f t="shared" si="37"/>
        <v>1</v>
      </c>
    </row>
    <row r="2405" spans="1:4" x14ac:dyDescent="0.45">
      <c r="A2405" t="s">
        <v>75</v>
      </c>
      <c r="B2405">
        <v>520000</v>
      </c>
      <c r="C2405" t="s">
        <v>26</v>
      </c>
      <c r="D2405">
        <f t="shared" si="37"/>
        <v>1</v>
      </c>
    </row>
    <row r="2406" spans="1:4" x14ac:dyDescent="0.45">
      <c r="A2406" t="s">
        <v>75</v>
      </c>
      <c r="B2406">
        <v>445000</v>
      </c>
      <c r="C2406" t="s">
        <v>26</v>
      </c>
      <c r="D2406">
        <f t="shared" si="37"/>
        <v>1</v>
      </c>
    </row>
    <row r="2407" spans="1:4" x14ac:dyDescent="0.45">
      <c r="A2407" t="s">
        <v>75</v>
      </c>
      <c r="B2407">
        <v>450000</v>
      </c>
      <c r="C2407" t="s">
        <v>26</v>
      </c>
      <c r="D2407">
        <f t="shared" si="37"/>
        <v>1</v>
      </c>
    </row>
    <row r="2408" spans="1:4" x14ac:dyDescent="0.45">
      <c r="A2408" t="s">
        <v>75</v>
      </c>
      <c r="B2408">
        <v>440000</v>
      </c>
      <c r="C2408" t="s">
        <v>26</v>
      </c>
      <c r="D2408">
        <f t="shared" si="37"/>
        <v>1</v>
      </c>
    </row>
    <row r="2409" spans="1:4" x14ac:dyDescent="0.45">
      <c r="A2409" t="s">
        <v>75</v>
      </c>
      <c r="B2409">
        <v>445000</v>
      </c>
      <c r="C2409" t="s">
        <v>26</v>
      </c>
      <c r="D2409">
        <f t="shared" si="37"/>
        <v>1</v>
      </c>
    </row>
    <row r="2410" spans="1:4" x14ac:dyDescent="0.45">
      <c r="A2410" t="s">
        <v>75</v>
      </c>
      <c r="B2410">
        <v>450000</v>
      </c>
      <c r="C2410" t="s">
        <v>26</v>
      </c>
      <c r="D2410">
        <f t="shared" si="37"/>
        <v>1</v>
      </c>
    </row>
    <row r="2411" spans="1:4" x14ac:dyDescent="0.45">
      <c r="A2411" t="s">
        <v>75</v>
      </c>
      <c r="B2411">
        <v>475000</v>
      </c>
      <c r="C2411" t="s">
        <v>26</v>
      </c>
      <c r="D2411">
        <f t="shared" si="37"/>
        <v>1</v>
      </c>
    </row>
    <row r="2412" spans="1:4" x14ac:dyDescent="0.45">
      <c r="A2412" t="s">
        <v>75</v>
      </c>
      <c r="B2412">
        <v>470000</v>
      </c>
      <c r="C2412" t="s">
        <v>26</v>
      </c>
      <c r="D2412">
        <f t="shared" si="37"/>
        <v>1</v>
      </c>
    </row>
    <row r="2413" spans="1:4" x14ac:dyDescent="0.45">
      <c r="A2413" t="s">
        <v>75</v>
      </c>
      <c r="B2413">
        <v>455000</v>
      </c>
      <c r="C2413" t="s">
        <v>26</v>
      </c>
      <c r="D2413">
        <f t="shared" si="37"/>
        <v>1</v>
      </c>
    </row>
    <row r="2414" spans="1:4" x14ac:dyDescent="0.45">
      <c r="A2414" t="s">
        <v>75</v>
      </c>
      <c r="B2414">
        <v>514000</v>
      </c>
      <c r="C2414" t="s">
        <v>26</v>
      </c>
      <c r="D2414">
        <f t="shared" si="37"/>
        <v>1</v>
      </c>
    </row>
    <row r="2415" spans="1:4" x14ac:dyDescent="0.45">
      <c r="A2415" t="s">
        <v>75</v>
      </c>
      <c r="B2415">
        <v>550000</v>
      </c>
      <c r="C2415" t="s">
        <v>26</v>
      </c>
      <c r="D2415">
        <f t="shared" si="37"/>
        <v>1</v>
      </c>
    </row>
    <row r="2416" spans="1:4" x14ac:dyDescent="0.45">
      <c r="A2416" t="s">
        <v>75</v>
      </c>
      <c r="B2416">
        <v>630000</v>
      </c>
      <c r="C2416" t="s">
        <v>26</v>
      </c>
      <c r="D2416">
        <f t="shared" si="37"/>
        <v>1</v>
      </c>
    </row>
    <row r="2417" spans="1:4" x14ac:dyDescent="0.45">
      <c r="A2417" t="s">
        <v>75</v>
      </c>
      <c r="B2417">
        <v>480000</v>
      </c>
      <c r="C2417" t="s">
        <v>26</v>
      </c>
      <c r="D2417">
        <f t="shared" si="37"/>
        <v>1</v>
      </c>
    </row>
    <row r="2418" spans="1:4" x14ac:dyDescent="0.45">
      <c r="A2418" t="s">
        <v>75</v>
      </c>
      <c r="B2418">
        <v>495000</v>
      </c>
      <c r="C2418" t="s">
        <v>26</v>
      </c>
      <c r="D2418">
        <f t="shared" si="37"/>
        <v>1</v>
      </c>
    </row>
    <row r="2419" spans="1:4" x14ac:dyDescent="0.45">
      <c r="A2419" t="s">
        <v>75</v>
      </c>
      <c r="B2419">
        <v>445000</v>
      </c>
      <c r="C2419" t="s">
        <v>26</v>
      </c>
      <c r="D2419">
        <f t="shared" si="37"/>
        <v>1</v>
      </c>
    </row>
    <row r="2420" spans="1:4" x14ac:dyDescent="0.45">
      <c r="A2420" t="s">
        <v>75</v>
      </c>
      <c r="B2420">
        <v>504000</v>
      </c>
      <c r="C2420" t="s">
        <v>26</v>
      </c>
      <c r="D2420">
        <f t="shared" si="37"/>
        <v>1</v>
      </c>
    </row>
    <row r="2421" spans="1:4" x14ac:dyDescent="0.45">
      <c r="A2421" t="s">
        <v>75</v>
      </c>
      <c r="B2421">
        <v>400000</v>
      </c>
      <c r="C2421" t="s">
        <v>26</v>
      </c>
      <c r="D2421">
        <f t="shared" si="37"/>
        <v>1</v>
      </c>
    </row>
    <row r="2422" spans="1:4" x14ac:dyDescent="0.45">
      <c r="A2422" t="s">
        <v>75</v>
      </c>
      <c r="B2422">
        <v>450000</v>
      </c>
      <c r="C2422" t="s">
        <v>26</v>
      </c>
      <c r="D2422">
        <f t="shared" si="37"/>
        <v>1</v>
      </c>
    </row>
    <row r="2423" spans="1:4" x14ac:dyDescent="0.45">
      <c r="A2423" t="s">
        <v>75</v>
      </c>
      <c r="B2423">
        <v>530000</v>
      </c>
      <c r="C2423" t="s">
        <v>26</v>
      </c>
      <c r="D2423">
        <f t="shared" si="37"/>
        <v>1</v>
      </c>
    </row>
    <row r="2424" spans="1:4" x14ac:dyDescent="0.45">
      <c r="A2424" t="s">
        <v>75</v>
      </c>
      <c r="B2424">
        <v>180000</v>
      </c>
      <c r="C2424" t="s">
        <v>26</v>
      </c>
      <c r="D2424">
        <f t="shared" si="37"/>
        <v>1</v>
      </c>
    </row>
    <row r="2425" spans="1:4" x14ac:dyDescent="0.45">
      <c r="A2425" t="s">
        <v>75</v>
      </c>
      <c r="B2425">
        <v>400000</v>
      </c>
      <c r="C2425" t="s">
        <v>26</v>
      </c>
      <c r="D2425">
        <f t="shared" si="37"/>
        <v>1</v>
      </c>
    </row>
    <row r="2426" spans="1:4" x14ac:dyDescent="0.45">
      <c r="A2426" t="s">
        <v>75</v>
      </c>
      <c r="B2426">
        <v>445000</v>
      </c>
      <c r="C2426" t="s">
        <v>26</v>
      </c>
      <c r="D2426">
        <f t="shared" si="37"/>
        <v>1</v>
      </c>
    </row>
    <row r="2427" spans="1:4" x14ac:dyDescent="0.45">
      <c r="A2427" t="s">
        <v>75</v>
      </c>
      <c r="B2427">
        <v>500000</v>
      </c>
      <c r="C2427" t="s">
        <v>26</v>
      </c>
      <c r="D2427">
        <f t="shared" si="37"/>
        <v>1</v>
      </c>
    </row>
    <row r="2428" spans="1:4" x14ac:dyDescent="0.45">
      <c r="A2428" t="s">
        <v>75</v>
      </c>
      <c r="B2428">
        <v>450000</v>
      </c>
      <c r="C2428" t="s">
        <v>26</v>
      </c>
      <c r="D2428">
        <f t="shared" si="37"/>
        <v>1</v>
      </c>
    </row>
    <row r="2429" spans="1:4" x14ac:dyDescent="0.45">
      <c r="A2429" t="s">
        <v>75</v>
      </c>
      <c r="B2429">
        <v>450000</v>
      </c>
      <c r="C2429" t="s">
        <v>26</v>
      </c>
      <c r="D2429">
        <f t="shared" si="37"/>
        <v>1</v>
      </c>
    </row>
    <row r="2430" spans="1:4" x14ac:dyDescent="0.45">
      <c r="A2430" t="s">
        <v>75</v>
      </c>
      <c r="B2430">
        <v>400000</v>
      </c>
      <c r="C2430" t="s">
        <v>26</v>
      </c>
      <c r="D2430">
        <f t="shared" si="37"/>
        <v>1</v>
      </c>
    </row>
    <row r="2431" spans="1:4" x14ac:dyDescent="0.45">
      <c r="A2431" t="s">
        <v>75</v>
      </c>
      <c r="B2431">
        <v>440000</v>
      </c>
      <c r="C2431" t="s">
        <v>26</v>
      </c>
      <c r="D2431">
        <f t="shared" si="37"/>
        <v>1</v>
      </c>
    </row>
    <row r="2432" spans="1:4" x14ac:dyDescent="0.45">
      <c r="A2432" t="s">
        <v>75</v>
      </c>
      <c r="B2432">
        <v>600000</v>
      </c>
      <c r="C2432" t="s">
        <v>26</v>
      </c>
      <c r="D2432">
        <f t="shared" si="37"/>
        <v>1</v>
      </c>
    </row>
    <row r="2433" spans="1:4" x14ac:dyDescent="0.45">
      <c r="A2433" t="s">
        <v>75</v>
      </c>
      <c r="B2433">
        <v>495000</v>
      </c>
      <c r="C2433" t="s">
        <v>26</v>
      </c>
      <c r="D2433">
        <f t="shared" si="37"/>
        <v>1</v>
      </c>
    </row>
    <row r="2434" spans="1:4" x14ac:dyDescent="0.45">
      <c r="A2434" t="s">
        <v>75</v>
      </c>
      <c r="B2434">
        <v>420000</v>
      </c>
      <c r="C2434" t="s">
        <v>26</v>
      </c>
      <c r="D2434">
        <f t="shared" si="37"/>
        <v>1</v>
      </c>
    </row>
    <row r="2435" spans="1:4" x14ac:dyDescent="0.45">
      <c r="A2435" t="s">
        <v>75</v>
      </c>
      <c r="B2435">
        <v>500000</v>
      </c>
      <c r="C2435" t="s">
        <v>26</v>
      </c>
      <c r="D2435">
        <f t="shared" ref="D2435:D2498" si="38">IF(C2435="Bachelor",0,1)</f>
        <v>1</v>
      </c>
    </row>
    <row r="2436" spans="1:4" x14ac:dyDescent="0.45">
      <c r="A2436" t="s">
        <v>75</v>
      </c>
      <c r="B2436">
        <v>500000</v>
      </c>
      <c r="C2436" t="s">
        <v>26</v>
      </c>
      <c r="D2436">
        <f t="shared" si="38"/>
        <v>1</v>
      </c>
    </row>
    <row r="2437" spans="1:4" x14ac:dyDescent="0.45">
      <c r="A2437" t="s">
        <v>75</v>
      </c>
      <c r="B2437">
        <v>500000</v>
      </c>
      <c r="C2437" t="s">
        <v>26</v>
      </c>
      <c r="D2437">
        <f t="shared" si="38"/>
        <v>1</v>
      </c>
    </row>
    <row r="2438" spans="1:4" x14ac:dyDescent="0.45">
      <c r="A2438" t="s">
        <v>75</v>
      </c>
      <c r="B2438">
        <v>520000</v>
      </c>
      <c r="C2438" t="s">
        <v>26</v>
      </c>
      <c r="D2438">
        <f t="shared" si="38"/>
        <v>1</v>
      </c>
    </row>
    <row r="2439" spans="1:4" x14ac:dyDescent="0.45">
      <c r="A2439" t="s">
        <v>75</v>
      </c>
      <c r="B2439">
        <v>500000</v>
      </c>
      <c r="C2439" t="s">
        <v>26</v>
      </c>
      <c r="D2439">
        <f t="shared" si="38"/>
        <v>1</v>
      </c>
    </row>
    <row r="2440" spans="1:4" x14ac:dyDescent="0.45">
      <c r="A2440" t="s">
        <v>75</v>
      </c>
      <c r="B2440">
        <v>500000</v>
      </c>
      <c r="C2440" t="s">
        <v>26</v>
      </c>
      <c r="D2440">
        <f t="shared" si="38"/>
        <v>1</v>
      </c>
    </row>
    <row r="2441" spans="1:4" x14ac:dyDescent="0.45">
      <c r="A2441" t="s">
        <v>75</v>
      </c>
      <c r="B2441">
        <v>460000</v>
      </c>
      <c r="C2441" t="s">
        <v>26</v>
      </c>
      <c r="D2441">
        <f t="shared" si="38"/>
        <v>1</v>
      </c>
    </row>
    <row r="2442" spans="1:4" x14ac:dyDescent="0.45">
      <c r="A2442" t="s">
        <v>75</v>
      </c>
      <c r="B2442">
        <v>550000</v>
      </c>
      <c r="C2442" t="s">
        <v>26</v>
      </c>
      <c r="D2442">
        <f t="shared" si="38"/>
        <v>1</v>
      </c>
    </row>
    <row r="2443" spans="1:4" x14ac:dyDescent="0.45">
      <c r="A2443" t="s">
        <v>75</v>
      </c>
      <c r="B2443">
        <v>500000</v>
      </c>
      <c r="C2443" t="s">
        <v>26</v>
      </c>
      <c r="D2443">
        <f t="shared" si="38"/>
        <v>1</v>
      </c>
    </row>
    <row r="2444" spans="1:4" x14ac:dyDescent="0.45">
      <c r="A2444" t="s">
        <v>75</v>
      </c>
      <c r="B2444">
        <v>550000</v>
      </c>
      <c r="C2444" t="s">
        <v>26</v>
      </c>
      <c r="D2444">
        <f t="shared" si="38"/>
        <v>1</v>
      </c>
    </row>
    <row r="2445" spans="1:4" x14ac:dyDescent="0.45">
      <c r="A2445" t="s">
        <v>75</v>
      </c>
      <c r="B2445">
        <v>535000</v>
      </c>
      <c r="C2445" t="s">
        <v>26</v>
      </c>
      <c r="D2445">
        <f t="shared" si="38"/>
        <v>1</v>
      </c>
    </row>
    <row r="2446" spans="1:4" x14ac:dyDescent="0.45">
      <c r="A2446" t="s">
        <v>75</v>
      </c>
      <c r="B2446">
        <v>500000</v>
      </c>
      <c r="C2446" t="s">
        <v>26</v>
      </c>
      <c r="D2446">
        <f t="shared" si="38"/>
        <v>1</v>
      </c>
    </row>
    <row r="2447" spans="1:4" x14ac:dyDescent="0.45">
      <c r="A2447" t="s">
        <v>75</v>
      </c>
      <c r="B2447">
        <v>500000</v>
      </c>
      <c r="C2447" t="s">
        <v>26</v>
      </c>
      <c r="D2447">
        <f t="shared" si="38"/>
        <v>1</v>
      </c>
    </row>
    <row r="2448" spans="1:4" x14ac:dyDescent="0.45">
      <c r="A2448" t="s">
        <v>75</v>
      </c>
      <c r="B2448">
        <v>490000</v>
      </c>
      <c r="C2448" t="s">
        <v>26</v>
      </c>
      <c r="D2448">
        <f t="shared" si="38"/>
        <v>1</v>
      </c>
    </row>
    <row r="2449" spans="1:4" x14ac:dyDescent="0.45">
      <c r="A2449" t="s">
        <v>75</v>
      </c>
      <c r="B2449">
        <v>500000</v>
      </c>
      <c r="C2449" t="s">
        <v>26</v>
      </c>
      <c r="D2449">
        <f t="shared" si="38"/>
        <v>1</v>
      </c>
    </row>
    <row r="2450" spans="1:4" x14ac:dyDescent="0.45">
      <c r="A2450" t="s">
        <v>75</v>
      </c>
      <c r="B2450">
        <v>460000</v>
      </c>
      <c r="C2450" t="s">
        <v>26</v>
      </c>
      <c r="D2450">
        <f t="shared" si="38"/>
        <v>1</v>
      </c>
    </row>
    <row r="2451" spans="1:4" x14ac:dyDescent="0.45">
      <c r="A2451" t="s">
        <v>75</v>
      </c>
      <c r="B2451">
        <v>420000</v>
      </c>
      <c r="C2451" t="s">
        <v>26</v>
      </c>
      <c r="D2451">
        <f t="shared" si="38"/>
        <v>1</v>
      </c>
    </row>
    <row r="2452" spans="1:4" x14ac:dyDescent="0.45">
      <c r="A2452" t="s">
        <v>75</v>
      </c>
      <c r="B2452">
        <v>570000</v>
      </c>
      <c r="C2452" t="s">
        <v>26</v>
      </c>
      <c r="D2452">
        <f t="shared" si="38"/>
        <v>1</v>
      </c>
    </row>
    <row r="2453" spans="1:4" x14ac:dyDescent="0.45">
      <c r="A2453" t="s">
        <v>75</v>
      </c>
      <c r="B2453">
        <v>410000</v>
      </c>
      <c r="C2453" t="s">
        <v>26</v>
      </c>
      <c r="D2453">
        <f t="shared" si="38"/>
        <v>1</v>
      </c>
    </row>
    <row r="2454" spans="1:4" x14ac:dyDescent="0.45">
      <c r="A2454" t="s">
        <v>75</v>
      </c>
      <c r="B2454">
        <v>391000</v>
      </c>
      <c r="C2454" t="s">
        <v>26</v>
      </c>
      <c r="D2454">
        <f t="shared" si="38"/>
        <v>1</v>
      </c>
    </row>
    <row r="2455" spans="1:4" x14ac:dyDescent="0.45">
      <c r="A2455" t="s">
        <v>75</v>
      </c>
      <c r="B2455">
        <v>650000</v>
      </c>
      <c r="C2455" t="s">
        <v>26</v>
      </c>
      <c r="D2455">
        <f t="shared" si="38"/>
        <v>1</v>
      </c>
    </row>
    <row r="2456" spans="1:4" x14ac:dyDescent="0.45">
      <c r="A2456" t="s">
        <v>75</v>
      </c>
      <c r="B2456">
        <v>538000</v>
      </c>
      <c r="C2456" t="s">
        <v>26</v>
      </c>
      <c r="D2456">
        <f t="shared" si="38"/>
        <v>1</v>
      </c>
    </row>
    <row r="2457" spans="1:4" x14ac:dyDescent="0.45">
      <c r="A2457" t="s">
        <v>75</v>
      </c>
      <c r="B2457">
        <v>450000</v>
      </c>
      <c r="C2457" t="s">
        <v>26</v>
      </c>
      <c r="D2457">
        <f t="shared" si="38"/>
        <v>1</v>
      </c>
    </row>
    <row r="2458" spans="1:4" x14ac:dyDescent="0.45">
      <c r="A2458" t="s">
        <v>75</v>
      </c>
      <c r="B2458">
        <v>487000</v>
      </c>
      <c r="C2458" t="s">
        <v>26</v>
      </c>
      <c r="D2458">
        <f t="shared" si="38"/>
        <v>1</v>
      </c>
    </row>
    <row r="2459" spans="1:4" x14ac:dyDescent="0.45">
      <c r="A2459" t="s">
        <v>75</v>
      </c>
      <c r="B2459">
        <v>520000</v>
      </c>
      <c r="C2459" t="s">
        <v>26</v>
      </c>
      <c r="D2459">
        <f t="shared" si="38"/>
        <v>1</v>
      </c>
    </row>
    <row r="2460" spans="1:4" x14ac:dyDescent="0.45">
      <c r="A2460" t="s">
        <v>75</v>
      </c>
      <c r="B2460">
        <v>500000</v>
      </c>
      <c r="C2460" t="s">
        <v>26</v>
      </c>
      <c r="D2460">
        <f t="shared" si="38"/>
        <v>1</v>
      </c>
    </row>
    <row r="2461" spans="1:4" x14ac:dyDescent="0.45">
      <c r="A2461" t="s">
        <v>75</v>
      </c>
      <c r="B2461">
        <v>450000</v>
      </c>
      <c r="C2461" t="s">
        <v>26</v>
      </c>
      <c r="D2461">
        <f t="shared" si="38"/>
        <v>1</v>
      </c>
    </row>
    <row r="2462" spans="1:4" x14ac:dyDescent="0.45">
      <c r="A2462" t="s">
        <v>75</v>
      </c>
      <c r="B2462">
        <v>405000</v>
      </c>
      <c r="C2462" t="s">
        <v>26</v>
      </c>
      <c r="D2462">
        <f t="shared" si="38"/>
        <v>1</v>
      </c>
    </row>
    <row r="2463" spans="1:4" x14ac:dyDescent="0.45">
      <c r="A2463" t="s">
        <v>75</v>
      </c>
      <c r="B2463">
        <v>480000</v>
      </c>
      <c r="C2463" t="s">
        <v>26</v>
      </c>
      <c r="D2463">
        <f t="shared" si="38"/>
        <v>1</v>
      </c>
    </row>
    <row r="2464" spans="1:4" x14ac:dyDescent="0.45">
      <c r="A2464" t="s">
        <v>75</v>
      </c>
      <c r="B2464">
        <v>532000</v>
      </c>
      <c r="C2464" t="s">
        <v>26</v>
      </c>
      <c r="D2464">
        <f t="shared" si="38"/>
        <v>1</v>
      </c>
    </row>
    <row r="2465" spans="1:4" x14ac:dyDescent="0.45">
      <c r="A2465" t="s">
        <v>75</v>
      </c>
      <c r="B2465">
        <v>450000</v>
      </c>
      <c r="C2465" t="s">
        <v>26</v>
      </c>
      <c r="D2465">
        <f t="shared" si="38"/>
        <v>1</v>
      </c>
    </row>
    <row r="2466" spans="1:4" x14ac:dyDescent="0.45">
      <c r="A2466" t="s">
        <v>75</v>
      </c>
      <c r="B2466">
        <v>523000</v>
      </c>
      <c r="C2466" t="s">
        <v>26</v>
      </c>
      <c r="D2466">
        <f t="shared" si="38"/>
        <v>1</v>
      </c>
    </row>
    <row r="2467" spans="1:4" x14ac:dyDescent="0.45">
      <c r="A2467" t="s">
        <v>75</v>
      </c>
      <c r="B2467">
        <v>500000</v>
      </c>
      <c r="C2467" t="s">
        <v>26</v>
      </c>
      <c r="D2467">
        <f t="shared" si="38"/>
        <v>1</v>
      </c>
    </row>
    <row r="2468" spans="1:4" x14ac:dyDescent="0.45">
      <c r="A2468" t="s">
        <v>75</v>
      </c>
      <c r="B2468">
        <v>420000</v>
      </c>
      <c r="C2468" t="s">
        <v>26</v>
      </c>
      <c r="D2468">
        <f t="shared" si="38"/>
        <v>1</v>
      </c>
    </row>
    <row r="2469" spans="1:4" x14ac:dyDescent="0.45">
      <c r="A2469" t="s">
        <v>75</v>
      </c>
      <c r="B2469">
        <v>525000</v>
      </c>
      <c r="C2469" t="s">
        <v>26</v>
      </c>
      <c r="D2469">
        <f t="shared" si="38"/>
        <v>1</v>
      </c>
    </row>
    <row r="2470" spans="1:4" x14ac:dyDescent="0.45">
      <c r="A2470" t="s">
        <v>75</v>
      </c>
      <c r="B2470">
        <v>450000</v>
      </c>
      <c r="C2470" t="s">
        <v>26</v>
      </c>
      <c r="D2470">
        <f t="shared" si="38"/>
        <v>1</v>
      </c>
    </row>
    <row r="2471" spans="1:4" x14ac:dyDescent="0.45">
      <c r="A2471" t="s">
        <v>75</v>
      </c>
      <c r="B2471">
        <v>360000</v>
      </c>
      <c r="C2471" t="s">
        <v>26</v>
      </c>
      <c r="D2471">
        <f t="shared" si="38"/>
        <v>1</v>
      </c>
    </row>
    <row r="2472" spans="1:4" x14ac:dyDescent="0.45">
      <c r="A2472" t="s">
        <v>75</v>
      </c>
      <c r="B2472">
        <v>480000</v>
      </c>
      <c r="C2472" t="s">
        <v>26</v>
      </c>
      <c r="D2472">
        <f t="shared" si="38"/>
        <v>1</v>
      </c>
    </row>
    <row r="2473" spans="1:4" x14ac:dyDescent="0.45">
      <c r="A2473" t="s">
        <v>75</v>
      </c>
      <c r="B2473">
        <v>450000</v>
      </c>
      <c r="C2473" t="s">
        <v>26</v>
      </c>
      <c r="D2473">
        <f t="shared" si="38"/>
        <v>1</v>
      </c>
    </row>
    <row r="2474" spans="1:4" x14ac:dyDescent="0.45">
      <c r="A2474" t="s">
        <v>75</v>
      </c>
      <c r="B2474">
        <v>500000</v>
      </c>
      <c r="C2474" t="s">
        <v>26</v>
      </c>
      <c r="D2474">
        <f t="shared" si="38"/>
        <v>1</v>
      </c>
    </row>
    <row r="2475" spans="1:4" x14ac:dyDescent="0.45">
      <c r="A2475" t="s">
        <v>75</v>
      </c>
      <c r="B2475">
        <v>470000</v>
      </c>
      <c r="C2475" t="s">
        <v>26</v>
      </c>
      <c r="D2475">
        <f t="shared" si="38"/>
        <v>1</v>
      </c>
    </row>
    <row r="2476" spans="1:4" x14ac:dyDescent="0.45">
      <c r="A2476" t="s">
        <v>75</v>
      </c>
      <c r="B2476">
        <v>440000</v>
      </c>
      <c r="C2476" t="s">
        <v>26</v>
      </c>
      <c r="D2476">
        <f t="shared" si="38"/>
        <v>1</v>
      </c>
    </row>
    <row r="2477" spans="1:4" x14ac:dyDescent="0.45">
      <c r="A2477" t="s">
        <v>75</v>
      </c>
      <c r="B2477">
        <v>470000</v>
      </c>
      <c r="C2477" t="s">
        <v>26</v>
      </c>
      <c r="D2477">
        <f t="shared" si="38"/>
        <v>1</v>
      </c>
    </row>
    <row r="2478" spans="1:4" x14ac:dyDescent="0.45">
      <c r="A2478" t="s">
        <v>75</v>
      </c>
      <c r="B2478">
        <v>450000</v>
      </c>
      <c r="C2478" t="s">
        <v>26</v>
      </c>
      <c r="D2478">
        <f t="shared" si="38"/>
        <v>1</v>
      </c>
    </row>
    <row r="2479" spans="1:4" x14ac:dyDescent="0.45">
      <c r="A2479" t="s">
        <v>75</v>
      </c>
      <c r="B2479">
        <v>480000</v>
      </c>
      <c r="C2479" t="s">
        <v>26</v>
      </c>
      <c r="D2479">
        <f t="shared" si="38"/>
        <v>1</v>
      </c>
    </row>
    <row r="2480" spans="1:4" x14ac:dyDescent="0.45">
      <c r="A2480" t="s">
        <v>75</v>
      </c>
      <c r="B2480">
        <v>560000</v>
      </c>
      <c r="C2480" t="s">
        <v>26</v>
      </c>
      <c r="D2480">
        <f t="shared" si="38"/>
        <v>1</v>
      </c>
    </row>
    <row r="2481" spans="1:4" x14ac:dyDescent="0.45">
      <c r="A2481" t="s">
        <v>75</v>
      </c>
      <c r="B2481">
        <v>475000</v>
      </c>
      <c r="C2481" t="s">
        <v>26</v>
      </c>
      <c r="D2481">
        <f t="shared" si="38"/>
        <v>1</v>
      </c>
    </row>
    <row r="2482" spans="1:4" x14ac:dyDescent="0.45">
      <c r="A2482" t="s">
        <v>75</v>
      </c>
      <c r="B2482">
        <v>550000</v>
      </c>
      <c r="C2482" t="s">
        <v>26</v>
      </c>
      <c r="D2482">
        <f t="shared" si="38"/>
        <v>1</v>
      </c>
    </row>
    <row r="2483" spans="1:4" x14ac:dyDescent="0.45">
      <c r="A2483" t="s">
        <v>75</v>
      </c>
      <c r="B2483">
        <v>450000</v>
      </c>
      <c r="C2483" t="s">
        <v>26</v>
      </c>
      <c r="D2483">
        <f t="shared" si="38"/>
        <v>1</v>
      </c>
    </row>
    <row r="2484" spans="1:4" x14ac:dyDescent="0.45">
      <c r="A2484" t="s">
        <v>75</v>
      </c>
      <c r="B2484">
        <v>450000</v>
      </c>
      <c r="C2484" t="s">
        <v>26</v>
      </c>
      <c r="D2484">
        <f t="shared" si="38"/>
        <v>1</v>
      </c>
    </row>
    <row r="2485" spans="1:4" x14ac:dyDescent="0.45">
      <c r="A2485" t="s">
        <v>75</v>
      </c>
      <c r="B2485">
        <v>450000</v>
      </c>
      <c r="C2485" t="s">
        <v>26</v>
      </c>
      <c r="D2485">
        <f t="shared" si="38"/>
        <v>1</v>
      </c>
    </row>
    <row r="2486" spans="1:4" x14ac:dyDescent="0.45">
      <c r="A2486" t="s">
        <v>75</v>
      </c>
      <c r="B2486">
        <v>400000</v>
      </c>
      <c r="C2486" t="s">
        <v>26</v>
      </c>
      <c r="D2486">
        <f t="shared" si="38"/>
        <v>1</v>
      </c>
    </row>
    <row r="2487" spans="1:4" x14ac:dyDescent="0.45">
      <c r="A2487" t="s">
        <v>75</v>
      </c>
      <c r="B2487">
        <v>455000</v>
      </c>
      <c r="C2487" t="s">
        <v>26</v>
      </c>
      <c r="D2487">
        <f t="shared" si="38"/>
        <v>1</v>
      </c>
    </row>
    <row r="2488" spans="1:4" x14ac:dyDescent="0.45">
      <c r="A2488" t="s">
        <v>75</v>
      </c>
      <c r="B2488">
        <v>600000</v>
      </c>
      <c r="C2488" t="s">
        <v>26</v>
      </c>
      <c r="D2488">
        <f t="shared" si="38"/>
        <v>1</v>
      </c>
    </row>
    <row r="2489" spans="1:4" x14ac:dyDescent="0.45">
      <c r="A2489" t="s">
        <v>75</v>
      </c>
      <c r="B2489">
        <v>435000</v>
      </c>
      <c r="C2489" t="s">
        <v>26</v>
      </c>
      <c r="D2489">
        <f t="shared" si="38"/>
        <v>1</v>
      </c>
    </row>
    <row r="2490" spans="1:4" x14ac:dyDescent="0.45">
      <c r="A2490" t="s">
        <v>75</v>
      </c>
      <c r="B2490">
        <v>530000</v>
      </c>
      <c r="C2490" t="s">
        <v>26</v>
      </c>
      <c r="D2490">
        <f t="shared" si="38"/>
        <v>1</v>
      </c>
    </row>
    <row r="2491" spans="1:4" x14ac:dyDescent="0.45">
      <c r="A2491" t="s">
        <v>75</v>
      </c>
      <c r="B2491">
        <v>500000</v>
      </c>
      <c r="C2491" t="s">
        <v>26</v>
      </c>
      <c r="D2491">
        <f t="shared" si="38"/>
        <v>1</v>
      </c>
    </row>
    <row r="2492" spans="1:4" x14ac:dyDescent="0.45">
      <c r="A2492" t="s">
        <v>75</v>
      </c>
      <c r="B2492">
        <v>525000</v>
      </c>
      <c r="C2492" t="s">
        <v>26</v>
      </c>
      <c r="D2492">
        <f t="shared" si="38"/>
        <v>1</v>
      </c>
    </row>
    <row r="2493" spans="1:4" x14ac:dyDescent="0.45">
      <c r="A2493" t="s">
        <v>75</v>
      </c>
      <c r="B2493">
        <v>450000</v>
      </c>
      <c r="C2493" t="s">
        <v>26</v>
      </c>
      <c r="D2493">
        <f t="shared" si="38"/>
        <v>1</v>
      </c>
    </row>
    <row r="2494" spans="1:4" x14ac:dyDescent="0.45">
      <c r="A2494" t="s">
        <v>75</v>
      </c>
      <c r="B2494">
        <v>520000</v>
      </c>
      <c r="C2494" t="s">
        <v>26</v>
      </c>
      <c r="D2494">
        <f t="shared" si="38"/>
        <v>1</v>
      </c>
    </row>
    <row r="2495" spans="1:4" x14ac:dyDescent="0.45">
      <c r="A2495" t="s">
        <v>75</v>
      </c>
      <c r="B2495">
        <v>500000</v>
      </c>
      <c r="C2495" t="s">
        <v>26</v>
      </c>
      <c r="D2495">
        <f t="shared" si="38"/>
        <v>1</v>
      </c>
    </row>
    <row r="2496" spans="1:4" x14ac:dyDescent="0.45">
      <c r="A2496" t="s">
        <v>75</v>
      </c>
      <c r="B2496">
        <v>540000</v>
      </c>
      <c r="C2496" t="s">
        <v>26</v>
      </c>
      <c r="D2496">
        <f t="shared" si="38"/>
        <v>1</v>
      </c>
    </row>
    <row r="2497" spans="1:4" x14ac:dyDescent="0.45">
      <c r="A2497" t="s">
        <v>75</v>
      </c>
      <c r="B2497">
        <v>522000</v>
      </c>
      <c r="C2497" t="s">
        <v>26</v>
      </c>
      <c r="D2497">
        <f t="shared" si="38"/>
        <v>1</v>
      </c>
    </row>
    <row r="2498" spans="1:4" x14ac:dyDescent="0.45">
      <c r="A2498" t="s">
        <v>75</v>
      </c>
      <c r="B2498">
        <v>500000</v>
      </c>
      <c r="C2498" t="s">
        <v>26</v>
      </c>
      <c r="D2498">
        <f t="shared" si="38"/>
        <v>1</v>
      </c>
    </row>
    <row r="2499" spans="1:4" x14ac:dyDescent="0.45">
      <c r="A2499" t="s">
        <v>75</v>
      </c>
      <c r="B2499">
        <v>505000</v>
      </c>
      <c r="C2499" t="s">
        <v>26</v>
      </c>
      <c r="D2499">
        <f t="shared" ref="D2499:D2559" si="39">IF(C2499="Bachelor",0,1)</f>
        <v>1</v>
      </c>
    </row>
    <row r="2500" spans="1:4" x14ac:dyDescent="0.45">
      <c r="A2500" t="s">
        <v>75</v>
      </c>
      <c r="B2500">
        <v>525000</v>
      </c>
      <c r="C2500" t="s">
        <v>26</v>
      </c>
      <c r="D2500">
        <f t="shared" si="39"/>
        <v>1</v>
      </c>
    </row>
    <row r="2501" spans="1:4" x14ac:dyDescent="0.45">
      <c r="A2501" t="s">
        <v>75</v>
      </c>
      <c r="B2501">
        <v>525000</v>
      </c>
      <c r="C2501" t="s">
        <v>26</v>
      </c>
      <c r="D2501">
        <f t="shared" si="39"/>
        <v>1</v>
      </c>
    </row>
    <row r="2502" spans="1:4" x14ac:dyDescent="0.45">
      <c r="A2502" t="s">
        <v>75</v>
      </c>
      <c r="B2502">
        <v>550000</v>
      </c>
      <c r="C2502" t="s">
        <v>26</v>
      </c>
      <c r="D2502">
        <f t="shared" si="39"/>
        <v>1</v>
      </c>
    </row>
    <row r="2503" spans="1:4" x14ac:dyDescent="0.45">
      <c r="A2503" t="s">
        <v>75</v>
      </c>
      <c r="B2503">
        <v>600000</v>
      </c>
      <c r="C2503" t="s">
        <v>26</v>
      </c>
      <c r="D2503">
        <f t="shared" si="39"/>
        <v>1</v>
      </c>
    </row>
    <row r="2504" spans="1:4" x14ac:dyDescent="0.45">
      <c r="A2504" t="s">
        <v>75</v>
      </c>
      <c r="B2504">
        <v>550000</v>
      </c>
      <c r="C2504" t="s">
        <v>26</v>
      </c>
      <c r="D2504">
        <f t="shared" si="39"/>
        <v>1</v>
      </c>
    </row>
    <row r="2505" spans="1:4" x14ac:dyDescent="0.45">
      <c r="A2505" t="s">
        <v>75</v>
      </c>
      <c r="B2505">
        <v>540000</v>
      </c>
      <c r="C2505" t="s">
        <v>26</v>
      </c>
      <c r="D2505">
        <f t="shared" si="39"/>
        <v>1</v>
      </c>
    </row>
    <row r="2506" spans="1:4" x14ac:dyDescent="0.45">
      <c r="A2506" t="s">
        <v>75</v>
      </c>
      <c r="B2506">
        <v>460000</v>
      </c>
      <c r="C2506" t="s">
        <v>26</v>
      </c>
      <c r="D2506">
        <f t="shared" si="39"/>
        <v>1</v>
      </c>
    </row>
    <row r="2507" spans="1:4" x14ac:dyDescent="0.45">
      <c r="A2507" t="s">
        <v>75</v>
      </c>
      <c r="B2507">
        <v>220000</v>
      </c>
      <c r="C2507" t="s">
        <v>26</v>
      </c>
      <c r="D2507">
        <f t="shared" si="39"/>
        <v>1</v>
      </c>
    </row>
    <row r="2508" spans="1:4" x14ac:dyDescent="0.45">
      <c r="A2508" t="s">
        <v>75</v>
      </c>
      <c r="B2508">
        <v>600000</v>
      </c>
      <c r="C2508" t="s">
        <v>26</v>
      </c>
      <c r="D2508">
        <f t="shared" si="39"/>
        <v>1</v>
      </c>
    </row>
    <row r="2509" spans="1:4" x14ac:dyDescent="0.45">
      <c r="A2509" t="s">
        <v>75</v>
      </c>
      <c r="B2509">
        <v>450000</v>
      </c>
      <c r="C2509" t="s">
        <v>26</v>
      </c>
      <c r="D2509">
        <f t="shared" si="39"/>
        <v>1</v>
      </c>
    </row>
    <row r="2510" spans="1:4" x14ac:dyDescent="0.45">
      <c r="A2510" t="s">
        <v>75</v>
      </c>
      <c r="B2510">
        <v>450000</v>
      </c>
      <c r="C2510" t="s">
        <v>26</v>
      </c>
      <c r="D2510">
        <f t="shared" si="39"/>
        <v>1</v>
      </c>
    </row>
    <row r="2511" spans="1:4" x14ac:dyDescent="0.45">
      <c r="A2511" t="s">
        <v>75</v>
      </c>
      <c r="B2511">
        <v>550000</v>
      </c>
      <c r="C2511" t="s">
        <v>26</v>
      </c>
      <c r="D2511">
        <f t="shared" si="39"/>
        <v>1</v>
      </c>
    </row>
    <row r="2512" spans="1:4" x14ac:dyDescent="0.45">
      <c r="A2512" t="s">
        <v>75</v>
      </c>
      <c r="B2512">
        <v>532000</v>
      </c>
      <c r="C2512" t="s">
        <v>26</v>
      </c>
      <c r="D2512">
        <f t="shared" si="39"/>
        <v>1</v>
      </c>
    </row>
    <row r="2513" spans="1:4" x14ac:dyDescent="0.45">
      <c r="A2513" t="s">
        <v>75</v>
      </c>
      <c r="B2513">
        <v>535000</v>
      </c>
      <c r="C2513" t="s">
        <v>26</v>
      </c>
      <c r="D2513">
        <f t="shared" si="39"/>
        <v>1</v>
      </c>
    </row>
    <row r="2514" spans="1:4" x14ac:dyDescent="0.45">
      <c r="A2514" t="s">
        <v>75</v>
      </c>
      <c r="B2514">
        <v>526500</v>
      </c>
      <c r="C2514" t="s">
        <v>26</v>
      </c>
      <c r="D2514">
        <f t="shared" si="39"/>
        <v>1</v>
      </c>
    </row>
    <row r="2515" spans="1:4" x14ac:dyDescent="0.45">
      <c r="A2515" t="s">
        <v>75</v>
      </c>
      <c r="B2515">
        <v>700000</v>
      </c>
      <c r="C2515" t="s">
        <v>26</v>
      </c>
      <c r="D2515">
        <f t="shared" si="39"/>
        <v>1</v>
      </c>
    </row>
    <row r="2516" spans="1:4" x14ac:dyDescent="0.45">
      <c r="A2516" t="s">
        <v>75</v>
      </c>
      <c r="B2516">
        <v>475000</v>
      </c>
      <c r="C2516" t="s">
        <v>26</v>
      </c>
      <c r="D2516">
        <f t="shared" si="39"/>
        <v>1</v>
      </c>
    </row>
    <row r="2517" spans="1:4" x14ac:dyDescent="0.45">
      <c r="A2517" t="s">
        <v>75</v>
      </c>
      <c r="B2517">
        <v>540000</v>
      </c>
      <c r="C2517" t="s">
        <v>26</v>
      </c>
      <c r="D2517">
        <f t="shared" si="39"/>
        <v>1</v>
      </c>
    </row>
    <row r="2518" spans="1:4" x14ac:dyDescent="0.45">
      <c r="A2518" t="s">
        <v>75</v>
      </c>
      <c r="B2518">
        <v>395000</v>
      </c>
      <c r="C2518" t="s">
        <v>26</v>
      </c>
      <c r="D2518">
        <f t="shared" si="39"/>
        <v>1</v>
      </c>
    </row>
    <row r="2519" spans="1:4" x14ac:dyDescent="0.45">
      <c r="A2519" t="s">
        <v>75</v>
      </c>
      <c r="B2519">
        <v>450000</v>
      </c>
      <c r="C2519" t="s">
        <v>26</v>
      </c>
      <c r="D2519">
        <f t="shared" si="39"/>
        <v>1</v>
      </c>
    </row>
    <row r="2520" spans="1:4" x14ac:dyDescent="0.45">
      <c r="A2520" t="s">
        <v>75</v>
      </c>
      <c r="B2520">
        <v>450000</v>
      </c>
      <c r="C2520" t="s">
        <v>26</v>
      </c>
      <c r="D2520">
        <f t="shared" si="39"/>
        <v>1</v>
      </c>
    </row>
    <row r="2521" spans="1:4" x14ac:dyDescent="0.45">
      <c r="A2521" t="s">
        <v>75</v>
      </c>
      <c r="B2521">
        <v>480000</v>
      </c>
      <c r="C2521" t="s">
        <v>26</v>
      </c>
      <c r="D2521">
        <f t="shared" si="39"/>
        <v>1</v>
      </c>
    </row>
    <row r="2522" spans="1:4" x14ac:dyDescent="0.45">
      <c r="A2522" t="s">
        <v>75</v>
      </c>
      <c r="B2522">
        <v>450000</v>
      </c>
      <c r="C2522" t="s">
        <v>26</v>
      </c>
      <c r="D2522">
        <f t="shared" si="39"/>
        <v>1</v>
      </c>
    </row>
    <row r="2523" spans="1:4" x14ac:dyDescent="0.45">
      <c r="A2523" t="s">
        <v>75</v>
      </c>
      <c r="B2523">
        <v>435000</v>
      </c>
      <c r="C2523" t="s">
        <v>26</v>
      </c>
      <c r="D2523">
        <f t="shared" si="39"/>
        <v>1</v>
      </c>
    </row>
    <row r="2524" spans="1:4" x14ac:dyDescent="0.45">
      <c r="A2524" t="s">
        <v>75</v>
      </c>
      <c r="B2524">
        <v>445000</v>
      </c>
      <c r="C2524" t="s">
        <v>26</v>
      </c>
      <c r="D2524">
        <f t="shared" si="39"/>
        <v>1</v>
      </c>
    </row>
    <row r="2525" spans="1:4" x14ac:dyDescent="0.45">
      <c r="A2525" t="s">
        <v>75</v>
      </c>
      <c r="B2525">
        <v>523600</v>
      </c>
      <c r="C2525" t="s">
        <v>26</v>
      </c>
      <c r="D2525">
        <f t="shared" si="39"/>
        <v>1</v>
      </c>
    </row>
    <row r="2526" spans="1:4" x14ac:dyDescent="0.45">
      <c r="A2526" t="s">
        <v>75</v>
      </c>
      <c r="B2526">
        <v>449999</v>
      </c>
      <c r="C2526" t="s">
        <v>26</v>
      </c>
      <c r="D2526">
        <f t="shared" si="39"/>
        <v>1</v>
      </c>
    </row>
    <row r="2527" spans="1:4" x14ac:dyDescent="0.45">
      <c r="A2527" t="s">
        <v>75</v>
      </c>
      <c r="B2527">
        <v>475000</v>
      </c>
      <c r="C2527" t="s">
        <v>26</v>
      </c>
      <c r="D2527">
        <f t="shared" si="39"/>
        <v>1</v>
      </c>
    </row>
    <row r="2528" spans="1:4" x14ac:dyDescent="0.45">
      <c r="A2528" t="s">
        <v>75</v>
      </c>
      <c r="B2528">
        <v>540000</v>
      </c>
      <c r="C2528" t="s">
        <v>26</v>
      </c>
      <c r="D2528">
        <f t="shared" si="39"/>
        <v>1</v>
      </c>
    </row>
    <row r="2529" spans="1:4" x14ac:dyDescent="0.45">
      <c r="A2529" t="s">
        <v>75</v>
      </c>
      <c r="B2529">
        <v>440000</v>
      </c>
      <c r="C2529" t="s">
        <v>26</v>
      </c>
      <c r="D2529">
        <f t="shared" si="39"/>
        <v>1</v>
      </c>
    </row>
    <row r="2530" spans="1:4" x14ac:dyDescent="0.45">
      <c r="A2530" t="s">
        <v>75</v>
      </c>
      <c r="B2530">
        <v>600000</v>
      </c>
      <c r="C2530" t="s">
        <v>26</v>
      </c>
      <c r="D2530">
        <f t="shared" si="39"/>
        <v>1</v>
      </c>
    </row>
    <row r="2531" spans="1:4" x14ac:dyDescent="0.45">
      <c r="A2531" t="s">
        <v>75</v>
      </c>
      <c r="B2531">
        <v>500000</v>
      </c>
      <c r="C2531" t="s">
        <v>26</v>
      </c>
      <c r="D2531">
        <f t="shared" si="39"/>
        <v>1</v>
      </c>
    </row>
    <row r="2532" spans="1:4" x14ac:dyDescent="0.45">
      <c r="A2532" t="s">
        <v>75</v>
      </c>
      <c r="B2532">
        <v>500000</v>
      </c>
      <c r="C2532" t="s">
        <v>26</v>
      </c>
      <c r="D2532">
        <f t="shared" si="39"/>
        <v>1</v>
      </c>
    </row>
    <row r="2533" spans="1:4" x14ac:dyDescent="0.45">
      <c r="A2533" t="s">
        <v>75</v>
      </c>
      <c r="B2533">
        <v>577000</v>
      </c>
      <c r="C2533" t="s">
        <v>26</v>
      </c>
      <c r="D2533">
        <f t="shared" si="39"/>
        <v>1</v>
      </c>
    </row>
    <row r="2534" spans="1:4" x14ac:dyDescent="0.45">
      <c r="A2534" t="s">
        <v>75</v>
      </c>
      <c r="B2534">
        <v>524000</v>
      </c>
      <c r="C2534" t="s">
        <v>26</v>
      </c>
      <c r="D2534">
        <f t="shared" si="39"/>
        <v>1</v>
      </c>
    </row>
    <row r="2535" spans="1:4" x14ac:dyDescent="0.45">
      <c r="A2535" t="s">
        <v>75</v>
      </c>
      <c r="B2535">
        <v>535000</v>
      </c>
      <c r="C2535" t="s">
        <v>26</v>
      </c>
      <c r="D2535">
        <f t="shared" si="39"/>
        <v>1</v>
      </c>
    </row>
    <row r="2536" spans="1:4" x14ac:dyDescent="0.45">
      <c r="A2536" t="s">
        <v>75</v>
      </c>
      <c r="B2536">
        <v>500000</v>
      </c>
      <c r="C2536" t="s">
        <v>26</v>
      </c>
      <c r="D2536">
        <f t="shared" si="39"/>
        <v>1</v>
      </c>
    </row>
    <row r="2537" spans="1:4" x14ac:dyDescent="0.45">
      <c r="A2537" t="s">
        <v>75</v>
      </c>
      <c r="B2537">
        <v>480000</v>
      </c>
      <c r="C2537" t="s">
        <v>26</v>
      </c>
      <c r="D2537">
        <f t="shared" si="39"/>
        <v>1</v>
      </c>
    </row>
    <row r="2538" spans="1:4" x14ac:dyDescent="0.45">
      <c r="A2538" t="s">
        <v>75</v>
      </c>
      <c r="B2538">
        <v>500000</v>
      </c>
      <c r="C2538" t="s">
        <v>26</v>
      </c>
      <c r="D2538">
        <f t="shared" si="39"/>
        <v>1</v>
      </c>
    </row>
    <row r="2539" spans="1:4" x14ac:dyDescent="0.45">
      <c r="A2539" t="s">
        <v>75</v>
      </c>
      <c r="B2539">
        <v>520000</v>
      </c>
      <c r="C2539" t="s">
        <v>26</v>
      </c>
      <c r="D2539">
        <f t="shared" si="39"/>
        <v>1</v>
      </c>
    </row>
    <row r="2540" spans="1:4" x14ac:dyDescent="0.45">
      <c r="A2540" t="s">
        <v>75</v>
      </c>
      <c r="B2540">
        <v>200000</v>
      </c>
      <c r="C2540" t="s">
        <v>26</v>
      </c>
      <c r="D2540">
        <f t="shared" si="39"/>
        <v>1</v>
      </c>
    </row>
    <row r="2541" spans="1:4" x14ac:dyDescent="0.45">
      <c r="A2541" t="s">
        <v>75</v>
      </c>
      <c r="B2541">
        <v>430000</v>
      </c>
      <c r="C2541" t="s">
        <v>26</v>
      </c>
      <c r="D2541">
        <f t="shared" si="39"/>
        <v>1</v>
      </c>
    </row>
    <row r="2542" spans="1:4" x14ac:dyDescent="0.45">
      <c r="A2542" t="s">
        <v>75</v>
      </c>
      <c r="B2542">
        <v>450000</v>
      </c>
      <c r="C2542" t="s">
        <v>26</v>
      </c>
      <c r="D2542">
        <f t="shared" si="39"/>
        <v>1</v>
      </c>
    </row>
    <row r="2543" spans="1:4" x14ac:dyDescent="0.45">
      <c r="A2543" t="s">
        <v>75</v>
      </c>
      <c r="B2543">
        <v>470000</v>
      </c>
      <c r="C2543" t="s">
        <v>26</v>
      </c>
      <c r="D2543">
        <f t="shared" si="39"/>
        <v>1</v>
      </c>
    </row>
    <row r="2544" spans="1:4" x14ac:dyDescent="0.45">
      <c r="A2544" t="s">
        <v>75</v>
      </c>
      <c r="B2544">
        <v>470000</v>
      </c>
      <c r="C2544" t="s">
        <v>26</v>
      </c>
      <c r="D2544">
        <f t="shared" si="39"/>
        <v>1</v>
      </c>
    </row>
    <row r="2545" spans="1:4" x14ac:dyDescent="0.45">
      <c r="A2545" t="s">
        <v>75</v>
      </c>
      <c r="B2545">
        <v>480000</v>
      </c>
      <c r="C2545" t="s">
        <v>26</v>
      </c>
      <c r="D2545">
        <f t="shared" si="39"/>
        <v>1</v>
      </c>
    </row>
    <row r="2546" spans="1:4" x14ac:dyDescent="0.45">
      <c r="A2546" t="s">
        <v>75</v>
      </c>
      <c r="B2546">
        <v>460000</v>
      </c>
      <c r="C2546" t="s">
        <v>26</v>
      </c>
      <c r="D2546">
        <f t="shared" si="39"/>
        <v>1</v>
      </c>
    </row>
    <row r="2547" spans="1:4" x14ac:dyDescent="0.45">
      <c r="A2547" t="s">
        <v>75</v>
      </c>
      <c r="B2547">
        <v>510000</v>
      </c>
      <c r="C2547" t="s">
        <v>26</v>
      </c>
      <c r="D2547">
        <f t="shared" si="39"/>
        <v>1</v>
      </c>
    </row>
    <row r="2548" spans="1:4" x14ac:dyDescent="0.45">
      <c r="A2548" t="s">
        <v>75</v>
      </c>
      <c r="B2548">
        <v>550000</v>
      </c>
      <c r="C2548" t="s">
        <v>26</v>
      </c>
      <c r="D2548">
        <f t="shared" si="39"/>
        <v>1</v>
      </c>
    </row>
    <row r="2549" spans="1:4" x14ac:dyDescent="0.45">
      <c r="A2549" t="s">
        <v>75</v>
      </c>
      <c r="B2549">
        <v>550000</v>
      </c>
      <c r="C2549" t="s">
        <v>26</v>
      </c>
      <c r="D2549">
        <f t="shared" si="39"/>
        <v>1</v>
      </c>
    </row>
    <row r="2550" spans="1:4" x14ac:dyDescent="0.45">
      <c r="A2550" t="s">
        <v>75</v>
      </c>
      <c r="B2550">
        <v>480000</v>
      </c>
      <c r="C2550" t="s">
        <v>26</v>
      </c>
      <c r="D2550">
        <f t="shared" si="39"/>
        <v>1</v>
      </c>
    </row>
    <row r="2551" spans="1:4" x14ac:dyDescent="0.45">
      <c r="A2551" t="s">
        <v>75</v>
      </c>
      <c r="B2551">
        <v>450000</v>
      </c>
      <c r="C2551" t="s">
        <v>26</v>
      </c>
      <c r="D2551">
        <f t="shared" si="39"/>
        <v>1</v>
      </c>
    </row>
    <row r="2552" spans="1:4" x14ac:dyDescent="0.45">
      <c r="A2552" t="s">
        <v>75</v>
      </c>
      <c r="B2552">
        <v>510000</v>
      </c>
      <c r="C2552" t="s">
        <v>26</v>
      </c>
      <c r="D2552">
        <f t="shared" si="39"/>
        <v>1</v>
      </c>
    </row>
    <row r="2553" spans="1:4" x14ac:dyDescent="0.45">
      <c r="A2553" t="s">
        <v>75</v>
      </c>
      <c r="B2553">
        <v>430000</v>
      </c>
      <c r="C2553" t="s">
        <v>26</v>
      </c>
      <c r="D2553">
        <f t="shared" si="39"/>
        <v>1</v>
      </c>
    </row>
    <row r="2554" spans="1:4" x14ac:dyDescent="0.45">
      <c r="A2554" t="s">
        <v>75</v>
      </c>
      <c r="B2554">
        <v>410000</v>
      </c>
      <c r="C2554" t="s">
        <v>26</v>
      </c>
      <c r="D2554">
        <f t="shared" si="39"/>
        <v>1</v>
      </c>
    </row>
    <row r="2555" spans="1:4" x14ac:dyDescent="0.45">
      <c r="A2555" t="s">
        <v>75</v>
      </c>
      <c r="B2555">
        <v>487000</v>
      </c>
      <c r="C2555" t="s">
        <v>26</v>
      </c>
      <c r="D2555">
        <f t="shared" si="39"/>
        <v>1</v>
      </c>
    </row>
    <row r="2556" spans="1:4" x14ac:dyDescent="0.45">
      <c r="A2556" t="s">
        <v>75</v>
      </c>
      <c r="B2556">
        <v>450000</v>
      </c>
      <c r="C2556" t="s">
        <v>26</v>
      </c>
      <c r="D2556">
        <f t="shared" si="39"/>
        <v>1</v>
      </c>
    </row>
    <row r="2557" spans="1:4" x14ac:dyDescent="0.45">
      <c r="A2557" t="s">
        <v>75</v>
      </c>
      <c r="B2557">
        <v>497500</v>
      </c>
      <c r="C2557" t="s">
        <v>26</v>
      </c>
      <c r="D2557">
        <f t="shared" si="39"/>
        <v>1</v>
      </c>
    </row>
    <row r="2558" spans="1:4" x14ac:dyDescent="0.45">
      <c r="A2558" t="s">
        <v>75</v>
      </c>
      <c r="B2558">
        <v>540000</v>
      </c>
      <c r="C2558" t="s">
        <v>26</v>
      </c>
      <c r="D2558">
        <f t="shared" si="39"/>
        <v>1</v>
      </c>
    </row>
    <row r="2559" spans="1:4" x14ac:dyDescent="0.45">
      <c r="A2559" t="s">
        <v>75</v>
      </c>
      <c r="B2559">
        <v>600000</v>
      </c>
      <c r="C2559" t="s">
        <v>26</v>
      </c>
      <c r="D2559">
        <f t="shared" si="39"/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7"/>
  <sheetViews>
    <sheetView workbookViewId="0">
      <selection activeCell="C7" sqref="C7"/>
    </sheetView>
  </sheetViews>
  <sheetFormatPr defaultColWidth="10.640625" defaultRowHeight="15.9" x14ac:dyDescent="0.45"/>
  <cols>
    <col min="2" max="2" width="42.140625" customWidth="1"/>
  </cols>
  <sheetData>
    <row r="2" spans="2:3" x14ac:dyDescent="0.45">
      <c r="B2" s="22" t="s">
        <v>168</v>
      </c>
      <c r="C2" s="22"/>
    </row>
    <row r="3" spans="2:3" x14ac:dyDescent="0.45">
      <c r="B3" s="23" t="s">
        <v>179</v>
      </c>
      <c r="C3" s="106">
        <f>AVERAGE('NPV Model'!G5:H5)</f>
        <v>405451.07382385951</v>
      </c>
    </row>
    <row r="4" spans="2:3" x14ac:dyDescent="0.45">
      <c r="B4" s="23" t="s">
        <v>180</v>
      </c>
      <c r="C4" s="106">
        <f>AVERAGE('NPV Model'!G4:H4)</f>
        <v>479795.41224802809</v>
      </c>
    </row>
    <row r="7" spans="2:3" x14ac:dyDescent="0.45">
      <c r="B7" t="s">
        <v>181</v>
      </c>
      <c r="C7" s="133">
        <v>2.17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2559"/>
  <sheetViews>
    <sheetView topLeftCell="A1564" workbookViewId="0">
      <selection activeCell="D1590" sqref="D1590"/>
    </sheetView>
  </sheetViews>
  <sheetFormatPr defaultColWidth="11" defaultRowHeight="15.9" x14ac:dyDescent="0.45"/>
  <cols>
    <col min="1" max="1" width="17.35546875" bestFit="1" customWidth="1"/>
    <col min="2" max="2" width="12.35546875" bestFit="1" customWidth="1"/>
    <col min="3" max="3" width="51" bestFit="1" customWidth="1"/>
    <col min="4" max="4" width="9.640625" bestFit="1" customWidth="1"/>
    <col min="5" max="5" width="8.35546875" bestFit="1" customWidth="1"/>
    <col min="6" max="6" width="7.35546875" bestFit="1" customWidth="1"/>
    <col min="7" max="7" width="12" bestFit="1" customWidth="1"/>
  </cols>
  <sheetData>
    <row r="1" spans="1:17" x14ac:dyDescent="0.45">
      <c r="A1" s="1" t="s">
        <v>76</v>
      </c>
      <c r="B1" s="1" t="s">
        <v>77</v>
      </c>
      <c r="C1" s="1" t="s">
        <v>78</v>
      </c>
      <c r="D1" s="10" t="s">
        <v>79</v>
      </c>
      <c r="E1" s="1" t="s">
        <v>80</v>
      </c>
      <c r="F1" s="1" t="s">
        <v>81</v>
      </c>
      <c r="G1" s="1" t="s">
        <v>82</v>
      </c>
    </row>
    <row r="2" spans="1:17" x14ac:dyDescent="0.45">
      <c r="A2" t="s">
        <v>7</v>
      </c>
      <c r="B2" t="s">
        <v>8</v>
      </c>
      <c r="C2" t="s">
        <v>65</v>
      </c>
      <c r="D2" s="11">
        <v>350000</v>
      </c>
      <c r="E2" t="s">
        <v>10</v>
      </c>
      <c r="F2" t="s">
        <v>11</v>
      </c>
      <c r="G2" t="s">
        <v>12</v>
      </c>
      <c r="I2" t="s">
        <v>83</v>
      </c>
    </row>
    <row r="3" spans="1:17" x14ac:dyDescent="0.45">
      <c r="A3" t="s">
        <v>7</v>
      </c>
      <c r="B3" t="s">
        <v>8</v>
      </c>
      <c r="C3" t="s">
        <v>65</v>
      </c>
      <c r="D3">
        <v>400000</v>
      </c>
      <c r="E3" t="s">
        <v>10</v>
      </c>
      <c r="F3" t="s">
        <v>11</v>
      </c>
      <c r="G3" t="s">
        <v>12</v>
      </c>
    </row>
    <row r="4" spans="1:17" x14ac:dyDescent="0.45">
      <c r="A4" t="s">
        <v>7</v>
      </c>
      <c r="B4" t="s">
        <v>8</v>
      </c>
      <c r="C4" t="s">
        <v>65</v>
      </c>
      <c r="D4">
        <v>400000</v>
      </c>
      <c r="E4" t="s">
        <v>10</v>
      </c>
      <c r="F4" t="s">
        <v>11</v>
      </c>
      <c r="G4" t="s">
        <v>12</v>
      </c>
    </row>
    <row r="5" spans="1:17" x14ac:dyDescent="0.45">
      <c r="A5" t="s">
        <v>7</v>
      </c>
      <c r="B5" t="s">
        <v>8</v>
      </c>
      <c r="C5" t="s">
        <v>65</v>
      </c>
      <c r="D5">
        <v>400000</v>
      </c>
      <c r="E5" t="s">
        <v>10</v>
      </c>
      <c r="F5" t="s">
        <v>11</v>
      </c>
      <c r="G5" t="s">
        <v>12</v>
      </c>
    </row>
    <row r="6" spans="1:17" x14ac:dyDescent="0.45">
      <c r="A6" t="s">
        <v>7</v>
      </c>
      <c r="B6" t="s">
        <v>8</v>
      </c>
      <c r="C6" t="s">
        <v>65</v>
      </c>
      <c r="D6">
        <v>420000</v>
      </c>
      <c r="E6" t="s">
        <v>10</v>
      </c>
      <c r="F6" t="s">
        <v>11</v>
      </c>
      <c r="G6" t="s">
        <v>12</v>
      </c>
      <c r="Q6" t="s">
        <v>84</v>
      </c>
    </row>
    <row r="7" spans="1:17" x14ac:dyDescent="0.45">
      <c r="A7" t="s">
        <v>7</v>
      </c>
      <c r="B7" t="s">
        <v>8</v>
      </c>
      <c r="C7" t="s">
        <v>65</v>
      </c>
      <c r="D7">
        <v>425000</v>
      </c>
      <c r="E7" t="s">
        <v>10</v>
      </c>
      <c r="F7" t="s">
        <v>11</v>
      </c>
      <c r="G7" t="s">
        <v>33</v>
      </c>
    </row>
    <row r="8" spans="1:17" x14ac:dyDescent="0.45">
      <c r="A8" t="s">
        <v>7</v>
      </c>
      <c r="B8" t="s">
        <v>8</v>
      </c>
      <c r="C8" t="s">
        <v>65</v>
      </c>
      <c r="D8">
        <v>430000</v>
      </c>
      <c r="E8" t="s">
        <v>10</v>
      </c>
      <c r="F8" t="s">
        <v>11</v>
      </c>
      <c r="G8" t="s">
        <v>33</v>
      </c>
    </row>
    <row r="9" spans="1:17" x14ac:dyDescent="0.45">
      <c r="A9" t="s">
        <v>7</v>
      </c>
      <c r="B9" t="s">
        <v>8</v>
      </c>
      <c r="C9" t="s">
        <v>65</v>
      </c>
      <c r="D9">
        <v>425000</v>
      </c>
      <c r="E9" t="s">
        <v>10</v>
      </c>
      <c r="F9" t="s">
        <v>11</v>
      </c>
      <c r="G9" t="s">
        <v>33</v>
      </c>
    </row>
    <row r="10" spans="1:17" x14ac:dyDescent="0.45">
      <c r="A10" t="s">
        <v>7</v>
      </c>
      <c r="B10" t="s">
        <v>8</v>
      </c>
      <c r="C10" t="s">
        <v>65</v>
      </c>
      <c r="D10">
        <v>425000</v>
      </c>
      <c r="E10" t="s">
        <v>10</v>
      </c>
      <c r="F10" t="s">
        <v>11</v>
      </c>
      <c r="G10" t="s">
        <v>33</v>
      </c>
    </row>
    <row r="11" spans="1:17" x14ac:dyDescent="0.45">
      <c r="A11" t="s">
        <v>7</v>
      </c>
      <c r="B11" t="s">
        <v>8</v>
      </c>
      <c r="C11" t="s">
        <v>65</v>
      </c>
      <c r="D11">
        <v>425000</v>
      </c>
      <c r="E11" t="s">
        <v>10</v>
      </c>
      <c r="F11" t="s">
        <v>11</v>
      </c>
      <c r="G11" t="s">
        <v>33</v>
      </c>
    </row>
    <row r="12" spans="1:17" x14ac:dyDescent="0.45">
      <c r="A12" t="s">
        <v>7</v>
      </c>
      <c r="B12" t="s">
        <v>8</v>
      </c>
      <c r="C12" t="s">
        <v>65</v>
      </c>
      <c r="D12">
        <v>440000</v>
      </c>
      <c r="E12" t="s">
        <v>10</v>
      </c>
      <c r="F12" t="s">
        <v>11</v>
      </c>
      <c r="G12" t="s">
        <v>33</v>
      </c>
    </row>
    <row r="13" spans="1:17" x14ac:dyDescent="0.45">
      <c r="A13" t="s">
        <v>7</v>
      </c>
      <c r="B13" t="s">
        <v>8</v>
      </c>
      <c r="C13" t="s">
        <v>65</v>
      </c>
      <c r="D13">
        <v>385000</v>
      </c>
      <c r="E13" t="s">
        <v>10</v>
      </c>
      <c r="F13" t="s">
        <v>11</v>
      </c>
      <c r="G13" t="s">
        <v>33</v>
      </c>
    </row>
    <row r="14" spans="1:17" x14ac:dyDescent="0.45">
      <c r="A14" t="s">
        <v>7</v>
      </c>
      <c r="B14" t="s">
        <v>8</v>
      </c>
      <c r="C14" t="s">
        <v>65</v>
      </c>
      <c r="D14">
        <v>425000</v>
      </c>
      <c r="E14" t="s">
        <v>10</v>
      </c>
      <c r="F14" t="s">
        <v>11</v>
      </c>
      <c r="G14" t="s">
        <v>33</v>
      </c>
    </row>
    <row r="15" spans="1:17" x14ac:dyDescent="0.45">
      <c r="A15" t="s">
        <v>7</v>
      </c>
      <c r="B15" t="s">
        <v>8</v>
      </c>
      <c r="C15" t="s">
        <v>65</v>
      </c>
      <c r="D15">
        <v>510000</v>
      </c>
      <c r="E15" t="s">
        <v>10</v>
      </c>
      <c r="F15" t="s">
        <v>11</v>
      </c>
      <c r="G15" t="s">
        <v>33</v>
      </c>
    </row>
    <row r="16" spans="1:17" x14ac:dyDescent="0.45">
      <c r="A16" t="s">
        <v>7</v>
      </c>
      <c r="B16" t="s">
        <v>8</v>
      </c>
      <c r="C16" t="s">
        <v>65</v>
      </c>
      <c r="D16">
        <v>415000</v>
      </c>
      <c r="E16" t="s">
        <v>10</v>
      </c>
      <c r="F16" t="s">
        <v>11</v>
      </c>
      <c r="G16" t="s">
        <v>33</v>
      </c>
    </row>
    <row r="17" spans="1:9" x14ac:dyDescent="0.45">
      <c r="A17" t="s">
        <v>7</v>
      </c>
      <c r="B17" t="s">
        <v>8</v>
      </c>
      <c r="C17" t="s">
        <v>65</v>
      </c>
      <c r="D17">
        <v>450000</v>
      </c>
      <c r="E17" t="s">
        <v>10</v>
      </c>
      <c r="F17" t="s">
        <v>11</v>
      </c>
      <c r="G17" t="s">
        <v>35</v>
      </c>
    </row>
    <row r="18" spans="1:9" x14ac:dyDescent="0.45">
      <c r="A18" t="s">
        <v>7</v>
      </c>
      <c r="B18" t="s">
        <v>8</v>
      </c>
      <c r="C18" t="s">
        <v>65</v>
      </c>
      <c r="D18">
        <v>550000</v>
      </c>
      <c r="E18" t="s">
        <v>10</v>
      </c>
      <c r="F18" t="s">
        <v>11</v>
      </c>
      <c r="G18" t="s">
        <v>35</v>
      </c>
    </row>
    <row r="19" spans="1:9" x14ac:dyDescent="0.45">
      <c r="A19" t="s">
        <v>7</v>
      </c>
      <c r="B19" t="s">
        <v>8</v>
      </c>
      <c r="C19" t="s">
        <v>65</v>
      </c>
      <c r="D19">
        <v>440000</v>
      </c>
      <c r="E19" t="s">
        <v>10</v>
      </c>
      <c r="F19" t="s">
        <v>11</v>
      </c>
      <c r="G19" t="s">
        <v>36</v>
      </c>
    </row>
    <row r="20" spans="1:9" x14ac:dyDescent="0.45">
      <c r="A20" t="s">
        <v>7</v>
      </c>
      <c r="B20" t="s">
        <v>8</v>
      </c>
      <c r="C20" t="s">
        <v>65</v>
      </c>
      <c r="D20">
        <v>570000</v>
      </c>
      <c r="E20" t="s">
        <v>10</v>
      </c>
      <c r="F20" t="s">
        <v>11</v>
      </c>
      <c r="G20" t="s">
        <v>37</v>
      </c>
    </row>
    <row r="21" spans="1:9" x14ac:dyDescent="0.45">
      <c r="A21" t="s">
        <v>7</v>
      </c>
      <c r="B21" t="s">
        <v>8</v>
      </c>
      <c r="C21" t="s">
        <v>39</v>
      </c>
      <c r="D21">
        <v>277000</v>
      </c>
      <c r="E21" t="s">
        <v>10</v>
      </c>
      <c r="F21" t="s">
        <v>11</v>
      </c>
      <c r="G21" t="s">
        <v>12</v>
      </c>
      <c r="I21" t="s">
        <v>85</v>
      </c>
    </row>
    <row r="22" spans="1:9" x14ac:dyDescent="0.45">
      <c r="A22" t="s">
        <v>7</v>
      </c>
      <c r="B22" t="s">
        <v>8</v>
      </c>
      <c r="C22" t="s">
        <v>39</v>
      </c>
      <c r="D22">
        <v>330000</v>
      </c>
      <c r="E22" t="s">
        <v>10</v>
      </c>
      <c r="F22" t="s">
        <v>11</v>
      </c>
      <c r="G22" t="s">
        <v>12</v>
      </c>
    </row>
    <row r="23" spans="1:9" x14ac:dyDescent="0.45">
      <c r="A23" t="s">
        <v>7</v>
      </c>
      <c r="B23" t="s">
        <v>8</v>
      </c>
      <c r="C23" t="s">
        <v>39</v>
      </c>
      <c r="D23">
        <v>430000</v>
      </c>
      <c r="E23" t="s">
        <v>10</v>
      </c>
      <c r="F23" t="s">
        <v>11</v>
      </c>
      <c r="G23" t="s">
        <v>12</v>
      </c>
    </row>
    <row r="24" spans="1:9" x14ac:dyDescent="0.45">
      <c r="A24" t="s">
        <v>7</v>
      </c>
      <c r="B24" t="s">
        <v>8</v>
      </c>
      <c r="C24" t="s">
        <v>39</v>
      </c>
      <c r="D24">
        <v>320000</v>
      </c>
      <c r="E24" t="s">
        <v>10</v>
      </c>
      <c r="F24" t="s">
        <v>11</v>
      </c>
      <c r="G24" t="s">
        <v>12</v>
      </c>
    </row>
    <row r="25" spans="1:9" x14ac:dyDescent="0.45">
      <c r="A25" t="s">
        <v>7</v>
      </c>
      <c r="B25" t="s">
        <v>8</v>
      </c>
      <c r="C25" t="s">
        <v>39</v>
      </c>
      <c r="D25">
        <v>400000</v>
      </c>
      <c r="E25" t="s">
        <v>10</v>
      </c>
      <c r="F25" t="s">
        <v>11</v>
      </c>
      <c r="G25" t="s">
        <v>12</v>
      </c>
    </row>
    <row r="26" spans="1:9" x14ac:dyDescent="0.45">
      <c r="A26" t="s">
        <v>7</v>
      </c>
      <c r="B26" t="s">
        <v>8</v>
      </c>
      <c r="C26" t="s">
        <v>39</v>
      </c>
      <c r="D26">
        <v>320000</v>
      </c>
      <c r="E26" t="s">
        <v>10</v>
      </c>
      <c r="F26" t="s">
        <v>11</v>
      </c>
      <c r="G26" t="s">
        <v>12</v>
      </c>
    </row>
    <row r="27" spans="1:9" x14ac:dyDescent="0.45">
      <c r="A27" t="s">
        <v>7</v>
      </c>
      <c r="B27" t="s">
        <v>8</v>
      </c>
      <c r="C27" t="s">
        <v>39</v>
      </c>
      <c r="D27">
        <v>300000</v>
      </c>
      <c r="E27" t="s">
        <v>10</v>
      </c>
      <c r="F27" t="s">
        <v>11</v>
      </c>
      <c r="G27" t="s">
        <v>12</v>
      </c>
    </row>
    <row r="28" spans="1:9" x14ac:dyDescent="0.45">
      <c r="A28" t="s">
        <v>7</v>
      </c>
      <c r="B28" t="s">
        <v>8</v>
      </c>
      <c r="C28" t="s">
        <v>39</v>
      </c>
      <c r="D28">
        <v>360000</v>
      </c>
      <c r="E28" t="s">
        <v>10</v>
      </c>
      <c r="F28" t="s">
        <v>11</v>
      </c>
      <c r="G28" t="s">
        <v>12</v>
      </c>
    </row>
    <row r="29" spans="1:9" x14ac:dyDescent="0.45">
      <c r="A29" t="s">
        <v>7</v>
      </c>
      <c r="B29" t="s">
        <v>8</v>
      </c>
      <c r="C29" t="s">
        <v>39</v>
      </c>
      <c r="D29">
        <v>420000</v>
      </c>
      <c r="E29" t="s">
        <v>10</v>
      </c>
      <c r="F29" t="s">
        <v>11</v>
      </c>
      <c r="G29" t="s">
        <v>12</v>
      </c>
    </row>
    <row r="30" spans="1:9" x14ac:dyDescent="0.45">
      <c r="A30" t="s">
        <v>7</v>
      </c>
      <c r="B30" t="s">
        <v>8</v>
      </c>
      <c r="C30" t="s">
        <v>39</v>
      </c>
      <c r="D30">
        <v>360000</v>
      </c>
      <c r="E30" t="s">
        <v>10</v>
      </c>
      <c r="F30" t="s">
        <v>11</v>
      </c>
      <c r="G30" t="s">
        <v>12</v>
      </c>
    </row>
    <row r="31" spans="1:9" x14ac:dyDescent="0.45">
      <c r="A31" t="s">
        <v>7</v>
      </c>
      <c r="B31" t="s">
        <v>8</v>
      </c>
      <c r="C31" t="s">
        <v>39</v>
      </c>
      <c r="D31">
        <v>180000</v>
      </c>
      <c r="E31" t="s">
        <v>10</v>
      </c>
      <c r="F31" t="s">
        <v>11</v>
      </c>
      <c r="G31" t="s">
        <v>12</v>
      </c>
    </row>
    <row r="32" spans="1:9" x14ac:dyDescent="0.45">
      <c r="A32" t="s">
        <v>7</v>
      </c>
      <c r="B32" t="s">
        <v>8</v>
      </c>
      <c r="C32" t="s">
        <v>39</v>
      </c>
      <c r="D32">
        <v>370000</v>
      </c>
      <c r="E32" t="s">
        <v>10</v>
      </c>
      <c r="F32" t="s">
        <v>11</v>
      </c>
      <c r="G32" t="s">
        <v>12</v>
      </c>
    </row>
    <row r="33" spans="1:7" x14ac:dyDescent="0.45">
      <c r="A33" t="s">
        <v>7</v>
      </c>
      <c r="B33" t="s">
        <v>8</v>
      </c>
      <c r="C33" t="s">
        <v>39</v>
      </c>
      <c r="D33">
        <v>340000</v>
      </c>
      <c r="E33" t="s">
        <v>10</v>
      </c>
      <c r="F33" t="s">
        <v>11</v>
      </c>
      <c r="G33" t="s">
        <v>12</v>
      </c>
    </row>
    <row r="34" spans="1:7" x14ac:dyDescent="0.45">
      <c r="A34" t="s">
        <v>7</v>
      </c>
      <c r="B34" t="s">
        <v>8</v>
      </c>
      <c r="C34" t="s">
        <v>39</v>
      </c>
      <c r="D34">
        <v>340000</v>
      </c>
      <c r="E34" t="s">
        <v>10</v>
      </c>
      <c r="F34" t="s">
        <v>11</v>
      </c>
      <c r="G34" t="s">
        <v>12</v>
      </c>
    </row>
    <row r="35" spans="1:7" x14ac:dyDescent="0.45">
      <c r="A35" t="s">
        <v>7</v>
      </c>
      <c r="B35" t="s">
        <v>8</v>
      </c>
      <c r="C35" t="s">
        <v>39</v>
      </c>
      <c r="D35">
        <v>240000</v>
      </c>
      <c r="E35" t="s">
        <v>10</v>
      </c>
      <c r="F35" t="s">
        <v>11</v>
      </c>
      <c r="G35" t="s">
        <v>12</v>
      </c>
    </row>
    <row r="36" spans="1:7" x14ac:dyDescent="0.45">
      <c r="A36" t="s">
        <v>7</v>
      </c>
      <c r="B36" t="s">
        <v>8</v>
      </c>
      <c r="C36" t="s">
        <v>39</v>
      </c>
      <c r="D36">
        <v>250000</v>
      </c>
      <c r="E36" t="s">
        <v>10</v>
      </c>
      <c r="F36" t="s">
        <v>11</v>
      </c>
      <c r="G36" t="s">
        <v>12</v>
      </c>
    </row>
    <row r="37" spans="1:7" x14ac:dyDescent="0.45">
      <c r="A37" t="s">
        <v>7</v>
      </c>
      <c r="B37" t="s">
        <v>8</v>
      </c>
      <c r="C37" t="s">
        <v>39</v>
      </c>
      <c r="D37">
        <v>350000</v>
      </c>
      <c r="E37" t="s">
        <v>10</v>
      </c>
      <c r="F37" t="s">
        <v>11</v>
      </c>
      <c r="G37" t="s">
        <v>12</v>
      </c>
    </row>
    <row r="38" spans="1:7" x14ac:dyDescent="0.45">
      <c r="A38" t="s">
        <v>7</v>
      </c>
      <c r="B38" t="s">
        <v>27</v>
      </c>
      <c r="C38" t="s">
        <v>39</v>
      </c>
      <c r="D38">
        <v>400000</v>
      </c>
      <c r="E38" t="s">
        <v>10</v>
      </c>
      <c r="F38" t="s">
        <v>11</v>
      </c>
      <c r="G38" t="s">
        <v>12</v>
      </c>
    </row>
    <row r="39" spans="1:7" x14ac:dyDescent="0.45">
      <c r="A39" t="s">
        <v>7</v>
      </c>
      <c r="B39" t="s">
        <v>8</v>
      </c>
      <c r="C39" t="s">
        <v>39</v>
      </c>
      <c r="D39">
        <v>400000</v>
      </c>
      <c r="E39" t="s">
        <v>10</v>
      </c>
      <c r="F39" t="s">
        <v>11</v>
      </c>
      <c r="G39" t="s">
        <v>12</v>
      </c>
    </row>
    <row r="40" spans="1:7" x14ac:dyDescent="0.45">
      <c r="A40" t="s">
        <v>7</v>
      </c>
      <c r="B40" t="s">
        <v>8</v>
      </c>
      <c r="C40" t="s">
        <v>39</v>
      </c>
      <c r="D40">
        <v>400000</v>
      </c>
      <c r="E40" t="s">
        <v>10</v>
      </c>
      <c r="F40" t="s">
        <v>11</v>
      </c>
      <c r="G40" t="s">
        <v>12</v>
      </c>
    </row>
    <row r="41" spans="1:7" x14ac:dyDescent="0.45">
      <c r="A41" t="s">
        <v>7</v>
      </c>
      <c r="B41" t="s">
        <v>8</v>
      </c>
      <c r="C41" t="s">
        <v>39</v>
      </c>
      <c r="D41">
        <v>250000</v>
      </c>
      <c r="E41" t="s">
        <v>10</v>
      </c>
      <c r="F41" t="s">
        <v>11</v>
      </c>
      <c r="G41" t="s">
        <v>12</v>
      </c>
    </row>
    <row r="42" spans="1:7" x14ac:dyDescent="0.45">
      <c r="A42" t="s">
        <v>7</v>
      </c>
      <c r="B42" t="s">
        <v>8</v>
      </c>
      <c r="C42" t="s">
        <v>39</v>
      </c>
      <c r="D42">
        <v>400000</v>
      </c>
      <c r="E42" t="s">
        <v>10</v>
      </c>
      <c r="F42" t="s">
        <v>11</v>
      </c>
      <c r="G42" t="s">
        <v>12</v>
      </c>
    </row>
    <row r="43" spans="1:7" x14ac:dyDescent="0.45">
      <c r="A43" t="s">
        <v>7</v>
      </c>
      <c r="B43" t="s">
        <v>8</v>
      </c>
      <c r="C43" t="s">
        <v>39</v>
      </c>
      <c r="D43">
        <v>400000</v>
      </c>
      <c r="E43" t="s">
        <v>10</v>
      </c>
      <c r="F43" t="s">
        <v>11</v>
      </c>
      <c r="G43" t="s">
        <v>12</v>
      </c>
    </row>
    <row r="44" spans="1:7" x14ac:dyDescent="0.45">
      <c r="A44" t="s">
        <v>7</v>
      </c>
      <c r="B44" t="s">
        <v>8</v>
      </c>
      <c r="C44" t="s">
        <v>39</v>
      </c>
      <c r="D44">
        <v>450000</v>
      </c>
      <c r="E44" t="s">
        <v>10</v>
      </c>
      <c r="F44" t="s">
        <v>11</v>
      </c>
      <c r="G44" t="s">
        <v>33</v>
      </c>
    </row>
    <row r="45" spans="1:7" x14ac:dyDescent="0.45">
      <c r="A45" t="s">
        <v>7</v>
      </c>
      <c r="B45" t="s">
        <v>8</v>
      </c>
      <c r="C45" t="s">
        <v>39</v>
      </c>
      <c r="D45">
        <v>205300</v>
      </c>
      <c r="E45" t="s">
        <v>10</v>
      </c>
      <c r="F45" t="s">
        <v>11</v>
      </c>
      <c r="G45" t="s">
        <v>33</v>
      </c>
    </row>
    <row r="46" spans="1:7" x14ac:dyDescent="0.45">
      <c r="A46" t="s">
        <v>7</v>
      </c>
      <c r="B46" t="s">
        <v>8</v>
      </c>
      <c r="C46" t="s">
        <v>39</v>
      </c>
      <c r="D46">
        <v>350000</v>
      </c>
      <c r="E46" t="s">
        <v>10</v>
      </c>
      <c r="F46" t="s">
        <v>11</v>
      </c>
      <c r="G46" t="s">
        <v>33</v>
      </c>
    </row>
    <row r="47" spans="1:7" x14ac:dyDescent="0.45">
      <c r="A47" t="s">
        <v>7</v>
      </c>
      <c r="B47" t="s">
        <v>8</v>
      </c>
      <c r="C47" t="s">
        <v>39</v>
      </c>
      <c r="D47">
        <v>450000</v>
      </c>
      <c r="E47" t="s">
        <v>10</v>
      </c>
      <c r="F47" t="s">
        <v>11</v>
      </c>
      <c r="G47" t="s">
        <v>33</v>
      </c>
    </row>
    <row r="48" spans="1:7" x14ac:dyDescent="0.45">
      <c r="A48" t="s">
        <v>7</v>
      </c>
      <c r="B48" t="s">
        <v>8</v>
      </c>
      <c r="C48" t="s">
        <v>39</v>
      </c>
      <c r="D48">
        <v>370000</v>
      </c>
      <c r="E48" t="s">
        <v>10</v>
      </c>
      <c r="F48" t="s">
        <v>11</v>
      </c>
      <c r="G48" t="s">
        <v>33</v>
      </c>
    </row>
    <row r="49" spans="1:7" x14ac:dyDescent="0.45">
      <c r="A49" t="s">
        <v>7</v>
      </c>
      <c r="B49" t="s">
        <v>8</v>
      </c>
      <c r="C49" t="s">
        <v>39</v>
      </c>
      <c r="D49">
        <v>365000</v>
      </c>
      <c r="E49" t="s">
        <v>10</v>
      </c>
      <c r="F49" t="s">
        <v>11</v>
      </c>
      <c r="G49" t="s">
        <v>33</v>
      </c>
    </row>
    <row r="50" spans="1:7" x14ac:dyDescent="0.45">
      <c r="A50" t="s">
        <v>7</v>
      </c>
      <c r="B50" t="s">
        <v>8</v>
      </c>
      <c r="C50" t="s">
        <v>39</v>
      </c>
      <c r="D50">
        <v>375000</v>
      </c>
      <c r="E50" t="s">
        <v>10</v>
      </c>
      <c r="F50" t="s">
        <v>11</v>
      </c>
      <c r="G50" t="s">
        <v>33</v>
      </c>
    </row>
    <row r="51" spans="1:7" x14ac:dyDescent="0.45">
      <c r="A51" t="s">
        <v>7</v>
      </c>
      <c r="B51" t="s">
        <v>27</v>
      </c>
      <c r="C51" t="s">
        <v>39</v>
      </c>
      <c r="D51">
        <v>360000</v>
      </c>
      <c r="E51" t="s">
        <v>10</v>
      </c>
      <c r="F51" t="s">
        <v>11</v>
      </c>
      <c r="G51" t="s">
        <v>33</v>
      </c>
    </row>
    <row r="52" spans="1:7" x14ac:dyDescent="0.45">
      <c r="A52" t="s">
        <v>7</v>
      </c>
      <c r="B52" t="s">
        <v>8</v>
      </c>
      <c r="C52" t="s">
        <v>39</v>
      </c>
      <c r="D52">
        <v>360000</v>
      </c>
      <c r="E52" t="s">
        <v>10</v>
      </c>
      <c r="F52" t="s">
        <v>11</v>
      </c>
      <c r="G52" t="s">
        <v>33</v>
      </c>
    </row>
    <row r="53" spans="1:7" x14ac:dyDescent="0.45">
      <c r="A53" t="s">
        <v>7</v>
      </c>
      <c r="B53" t="s">
        <v>8</v>
      </c>
      <c r="C53" t="s">
        <v>39</v>
      </c>
      <c r="D53">
        <v>340000</v>
      </c>
      <c r="E53" t="s">
        <v>10</v>
      </c>
      <c r="F53" t="s">
        <v>11</v>
      </c>
      <c r="G53" t="s">
        <v>33</v>
      </c>
    </row>
    <row r="54" spans="1:7" x14ac:dyDescent="0.45">
      <c r="A54" t="s">
        <v>7</v>
      </c>
      <c r="B54" t="s">
        <v>8</v>
      </c>
      <c r="C54" t="s">
        <v>39</v>
      </c>
      <c r="D54">
        <v>428000</v>
      </c>
      <c r="E54" t="s">
        <v>10</v>
      </c>
      <c r="F54" t="s">
        <v>11</v>
      </c>
      <c r="G54" t="s">
        <v>33</v>
      </c>
    </row>
    <row r="55" spans="1:7" x14ac:dyDescent="0.45">
      <c r="A55" t="s">
        <v>7</v>
      </c>
      <c r="B55" t="s">
        <v>8</v>
      </c>
      <c r="C55" t="s">
        <v>39</v>
      </c>
      <c r="D55">
        <v>520000</v>
      </c>
      <c r="E55" t="s">
        <v>10</v>
      </c>
      <c r="F55" t="s">
        <v>11</v>
      </c>
      <c r="G55" t="s">
        <v>33</v>
      </c>
    </row>
    <row r="56" spans="1:7" x14ac:dyDescent="0.45">
      <c r="A56" t="s">
        <v>7</v>
      </c>
      <c r="B56" t="s">
        <v>8</v>
      </c>
      <c r="C56" t="s">
        <v>39</v>
      </c>
      <c r="D56">
        <v>470000</v>
      </c>
      <c r="E56" t="s">
        <v>10</v>
      </c>
      <c r="F56" t="s">
        <v>11</v>
      </c>
      <c r="G56" t="s">
        <v>33</v>
      </c>
    </row>
    <row r="57" spans="1:7" x14ac:dyDescent="0.45">
      <c r="A57" t="s">
        <v>7</v>
      </c>
      <c r="B57" t="s">
        <v>8</v>
      </c>
      <c r="C57" t="s">
        <v>39</v>
      </c>
      <c r="D57">
        <v>375000</v>
      </c>
      <c r="E57" t="s">
        <v>10</v>
      </c>
      <c r="F57" t="s">
        <v>11</v>
      </c>
      <c r="G57" t="s">
        <v>33</v>
      </c>
    </row>
    <row r="58" spans="1:7" x14ac:dyDescent="0.45">
      <c r="A58" t="s">
        <v>7</v>
      </c>
      <c r="B58" t="s">
        <v>8</v>
      </c>
      <c r="C58" t="s">
        <v>39</v>
      </c>
      <c r="D58">
        <v>450000</v>
      </c>
      <c r="E58" t="s">
        <v>10</v>
      </c>
      <c r="F58" t="s">
        <v>11</v>
      </c>
      <c r="G58" t="s">
        <v>33</v>
      </c>
    </row>
    <row r="59" spans="1:7" x14ac:dyDescent="0.45">
      <c r="A59" t="s">
        <v>7</v>
      </c>
      <c r="B59" t="s">
        <v>8</v>
      </c>
      <c r="C59" t="s">
        <v>39</v>
      </c>
      <c r="D59">
        <v>436330</v>
      </c>
      <c r="E59" t="s">
        <v>10</v>
      </c>
      <c r="F59" t="s">
        <v>11</v>
      </c>
      <c r="G59" t="s">
        <v>36</v>
      </c>
    </row>
    <row r="60" spans="1:7" x14ac:dyDescent="0.45">
      <c r="A60" t="s">
        <v>7</v>
      </c>
      <c r="B60" t="s">
        <v>27</v>
      </c>
      <c r="C60" t="s">
        <v>39</v>
      </c>
      <c r="D60">
        <v>417000</v>
      </c>
      <c r="E60" t="s">
        <v>10</v>
      </c>
      <c r="F60" t="s">
        <v>11</v>
      </c>
      <c r="G60" t="s">
        <v>37</v>
      </c>
    </row>
    <row r="61" spans="1:7" x14ac:dyDescent="0.45">
      <c r="A61" t="s">
        <v>7</v>
      </c>
      <c r="B61" t="s">
        <v>8</v>
      </c>
      <c r="C61" t="s">
        <v>15</v>
      </c>
      <c r="D61">
        <v>350000</v>
      </c>
      <c r="E61" t="s">
        <v>10</v>
      </c>
      <c r="F61" t="s">
        <v>11</v>
      </c>
      <c r="G61" t="s">
        <v>12</v>
      </c>
    </row>
    <row r="62" spans="1:7" x14ac:dyDescent="0.45">
      <c r="A62" t="s">
        <v>7</v>
      </c>
      <c r="B62" t="s">
        <v>8</v>
      </c>
      <c r="C62" t="s">
        <v>15</v>
      </c>
      <c r="D62">
        <v>350000</v>
      </c>
      <c r="E62" t="s">
        <v>10</v>
      </c>
      <c r="F62" t="s">
        <v>11</v>
      </c>
      <c r="G62" t="s">
        <v>33</v>
      </c>
    </row>
    <row r="63" spans="1:7" x14ac:dyDescent="0.45">
      <c r="A63" t="s">
        <v>7</v>
      </c>
      <c r="B63" t="s">
        <v>27</v>
      </c>
      <c r="C63" t="s">
        <v>15</v>
      </c>
      <c r="D63">
        <v>400000</v>
      </c>
      <c r="E63" t="s">
        <v>10</v>
      </c>
      <c r="F63" t="s">
        <v>11</v>
      </c>
      <c r="G63" t="s">
        <v>33</v>
      </c>
    </row>
    <row r="64" spans="1:7" x14ac:dyDescent="0.45">
      <c r="A64" t="s">
        <v>7</v>
      </c>
      <c r="B64" t="s">
        <v>27</v>
      </c>
      <c r="C64" t="s">
        <v>31</v>
      </c>
      <c r="D64">
        <v>430500</v>
      </c>
      <c r="E64" t="s">
        <v>10</v>
      </c>
      <c r="F64" t="s">
        <v>11</v>
      </c>
      <c r="G64" t="s">
        <v>12</v>
      </c>
    </row>
    <row r="65" spans="1:7" x14ac:dyDescent="0.45">
      <c r="A65" t="s">
        <v>7</v>
      </c>
      <c r="B65" t="s">
        <v>27</v>
      </c>
      <c r="C65" t="s">
        <v>31</v>
      </c>
      <c r="D65">
        <v>439000</v>
      </c>
      <c r="E65" t="s">
        <v>10</v>
      </c>
      <c r="F65" t="s">
        <v>11</v>
      </c>
      <c r="G65" t="s">
        <v>33</v>
      </c>
    </row>
    <row r="66" spans="1:7" x14ac:dyDescent="0.45">
      <c r="A66" t="s">
        <v>7</v>
      </c>
      <c r="B66" t="s">
        <v>8</v>
      </c>
      <c r="C66" t="s">
        <v>31</v>
      </c>
      <c r="D66">
        <v>450000</v>
      </c>
      <c r="E66" t="s">
        <v>10</v>
      </c>
      <c r="F66" t="s">
        <v>11</v>
      </c>
      <c r="G66" t="s">
        <v>33</v>
      </c>
    </row>
    <row r="67" spans="1:7" x14ac:dyDescent="0.45">
      <c r="A67" t="s">
        <v>7</v>
      </c>
      <c r="B67" t="s">
        <v>27</v>
      </c>
      <c r="C67" t="s">
        <v>31</v>
      </c>
      <c r="D67">
        <v>367000</v>
      </c>
      <c r="E67" t="s">
        <v>10</v>
      </c>
      <c r="F67" t="s">
        <v>11</v>
      </c>
      <c r="G67" t="s">
        <v>33</v>
      </c>
    </row>
    <row r="68" spans="1:7" x14ac:dyDescent="0.45">
      <c r="A68" t="s">
        <v>7</v>
      </c>
      <c r="B68" t="s">
        <v>8</v>
      </c>
      <c r="C68" t="s">
        <v>31</v>
      </c>
      <c r="D68">
        <v>432000</v>
      </c>
      <c r="E68" t="s">
        <v>10</v>
      </c>
      <c r="F68" t="s">
        <v>11</v>
      </c>
      <c r="G68" t="s">
        <v>33</v>
      </c>
    </row>
    <row r="69" spans="1:7" x14ac:dyDescent="0.45">
      <c r="A69" t="s">
        <v>7</v>
      </c>
      <c r="B69" t="s">
        <v>8</v>
      </c>
      <c r="C69" t="s">
        <v>31</v>
      </c>
      <c r="D69">
        <v>405000</v>
      </c>
      <c r="E69" t="s">
        <v>10</v>
      </c>
      <c r="F69" t="s">
        <v>11</v>
      </c>
      <c r="G69" t="s">
        <v>33</v>
      </c>
    </row>
    <row r="70" spans="1:7" x14ac:dyDescent="0.45">
      <c r="A70" t="s">
        <v>7</v>
      </c>
      <c r="B70" t="s">
        <v>27</v>
      </c>
      <c r="C70" t="s">
        <v>31</v>
      </c>
      <c r="D70">
        <v>120000</v>
      </c>
      <c r="E70" t="s">
        <v>10</v>
      </c>
      <c r="F70" t="s">
        <v>11</v>
      </c>
      <c r="G70" t="s">
        <v>33</v>
      </c>
    </row>
    <row r="71" spans="1:7" x14ac:dyDescent="0.45">
      <c r="A71" t="s">
        <v>7</v>
      </c>
      <c r="B71" t="s">
        <v>8</v>
      </c>
      <c r="C71" t="s">
        <v>31</v>
      </c>
      <c r="D71">
        <v>430000</v>
      </c>
      <c r="E71" t="s">
        <v>10</v>
      </c>
      <c r="F71" t="s">
        <v>11</v>
      </c>
      <c r="G71" t="s">
        <v>33</v>
      </c>
    </row>
    <row r="72" spans="1:7" x14ac:dyDescent="0.45">
      <c r="A72" t="s">
        <v>7</v>
      </c>
      <c r="B72" t="s">
        <v>8</v>
      </c>
      <c r="C72" t="s">
        <v>31</v>
      </c>
      <c r="D72">
        <v>436000</v>
      </c>
      <c r="E72" t="s">
        <v>10</v>
      </c>
      <c r="F72" t="s">
        <v>11</v>
      </c>
      <c r="G72" t="s">
        <v>35</v>
      </c>
    </row>
    <row r="73" spans="1:7" x14ac:dyDescent="0.45">
      <c r="A73" t="s">
        <v>7</v>
      </c>
      <c r="B73" t="s">
        <v>8</v>
      </c>
      <c r="C73" t="s">
        <v>52</v>
      </c>
      <c r="D73">
        <v>260000</v>
      </c>
      <c r="E73" t="s">
        <v>10</v>
      </c>
      <c r="F73" t="s">
        <v>11</v>
      </c>
      <c r="G73" t="s">
        <v>12</v>
      </c>
    </row>
    <row r="74" spans="1:7" x14ac:dyDescent="0.45">
      <c r="A74" t="s">
        <v>7</v>
      </c>
      <c r="B74" t="s">
        <v>8</v>
      </c>
      <c r="C74" t="s">
        <v>52</v>
      </c>
      <c r="D74">
        <v>288000</v>
      </c>
      <c r="E74" t="s">
        <v>10</v>
      </c>
      <c r="F74" t="s">
        <v>11</v>
      </c>
      <c r="G74" t="s">
        <v>12</v>
      </c>
    </row>
    <row r="75" spans="1:7" x14ac:dyDescent="0.45">
      <c r="A75" t="s">
        <v>7</v>
      </c>
      <c r="B75" t="s">
        <v>8</v>
      </c>
      <c r="C75" t="s">
        <v>52</v>
      </c>
      <c r="D75">
        <v>420000</v>
      </c>
      <c r="E75" t="s">
        <v>10</v>
      </c>
      <c r="F75" t="s">
        <v>11</v>
      </c>
      <c r="G75" t="s">
        <v>33</v>
      </c>
    </row>
    <row r="76" spans="1:7" x14ac:dyDescent="0.45">
      <c r="A76" t="s">
        <v>7</v>
      </c>
      <c r="B76" t="s">
        <v>8</v>
      </c>
      <c r="C76" t="s">
        <v>52</v>
      </c>
      <c r="D76">
        <v>480000</v>
      </c>
      <c r="E76" t="s">
        <v>10</v>
      </c>
      <c r="F76" t="s">
        <v>11</v>
      </c>
      <c r="G76" t="s">
        <v>33</v>
      </c>
    </row>
    <row r="77" spans="1:7" x14ac:dyDescent="0.45">
      <c r="A77" t="s">
        <v>7</v>
      </c>
      <c r="B77" t="s">
        <v>8</v>
      </c>
      <c r="C77" t="s">
        <v>52</v>
      </c>
      <c r="D77">
        <v>500000</v>
      </c>
      <c r="E77" t="s">
        <v>10</v>
      </c>
      <c r="F77" t="s">
        <v>11</v>
      </c>
      <c r="G77" t="s">
        <v>36</v>
      </c>
    </row>
    <row r="78" spans="1:7" x14ac:dyDescent="0.45">
      <c r="A78" t="s">
        <v>7</v>
      </c>
      <c r="B78" t="s">
        <v>8</v>
      </c>
      <c r="C78" t="s">
        <v>45</v>
      </c>
      <c r="D78">
        <v>360000</v>
      </c>
      <c r="E78" t="s">
        <v>10</v>
      </c>
      <c r="F78" t="s">
        <v>11</v>
      </c>
      <c r="G78" t="s">
        <v>12</v>
      </c>
    </row>
    <row r="79" spans="1:7" x14ac:dyDescent="0.45">
      <c r="A79" t="s">
        <v>7</v>
      </c>
      <c r="B79" t="s">
        <v>8</v>
      </c>
      <c r="C79" t="s">
        <v>45</v>
      </c>
      <c r="D79">
        <v>330000</v>
      </c>
      <c r="E79" t="s">
        <v>10</v>
      </c>
      <c r="F79" t="s">
        <v>11</v>
      </c>
      <c r="G79" t="s">
        <v>33</v>
      </c>
    </row>
    <row r="80" spans="1:7" x14ac:dyDescent="0.45">
      <c r="A80" t="s">
        <v>7</v>
      </c>
      <c r="B80" t="s">
        <v>8</v>
      </c>
      <c r="C80" t="s">
        <v>64</v>
      </c>
      <c r="D80">
        <v>300000</v>
      </c>
      <c r="E80" t="s">
        <v>10</v>
      </c>
      <c r="F80" t="s">
        <v>11</v>
      </c>
      <c r="G80" t="s">
        <v>12</v>
      </c>
    </row>
    <row r="81" spans="1:8" x14ac:dyDescent="0.45">
      <c r="A81" t="s">
        <v>7</v>
      </c>
      <c r="B81" t="s">
        <v>8</v>
      </c>
      <c r="C81" t="s">
        <v>64</v>
      </c>
      <c r="D81">
        <v>384000</v>
      </c>
      <c r="E81" t="s">
        <v>10</v>
      </c>
      <c r="F81" t="s">
        <v>11</v>
      </c>
      <c r="G81" t="s">
        <v>12</v>
      </c>
    </row>
    <row r="82" spans="1:8" x14ac:dyDescent="0.45">
      <c r="A82" t="s">
        <v>7</v>
      </c>
      <c r="B82" t="s">
        <v>8</v>
      </c>
      <c r="C82" t="s">
        <v>64</v>
      </c>
      <c r="D82">
        <v>250000</v>
      </c>
      <c r="E82" t="s">
        <v>10</v>
      </c>
      <c r="F82" t="s">
        <v>11</v>
      </c>
      <c r="G82" t="s">
        <v>12</v>
      </c>
    </row>
    <row r="83" spans="1:8" x14ac:dyDescent="0.45">
      <c r="A83" t="s">
        <v>7</v>
      </c>
      <c r="B83" t="s">
        <v>8</v>
      </c>
      <c r="C83" t="s">
        <v>64</v>
      </c>
      <c r="D83">
        <v>341000</v>
      </c>
      <c r="E83" t="s">
        <v>10</v>
      </c>
      <c r="F83" t="s">
        <v>11</v>
      </c>
      <c r="G83" t="s">
        <v>12</v>
      </c>
    </row>
    <row r="84" spans="1:8" x14ac:dyDescent="0.45">
      <c r="A84" t="s">
        <v>7</v>
      </c>
      <c r="B84" t="s">
        <v>8</v>
      </c>
      <c r="C84" t="s">
        <v>64</v>
      </c>
      <c r="D84">
        <v>360000</v>
      </c>
      <c r="E84" t="s">
        <v>10</v>
      </c>
      <c r="F84" t="s">
        <v>11</v>
      </c>
      <c r="G84" t="s">
        <v>12</v>
      </c>
    </row>
    <row r="85" spans="1:8" x14ac:dyDescent="0.45">
      <c r="A85" t="s">
        <v>7</v>
      </c>
      <c r="B85" t="s">
        <v>8</v>
      </c>
      <c r="C85" t="s">
        <v>64</v>
      </c>
      <c r="D85">
        <v>350000</v>
      </c>
      <c r="E85" t="s">
        <v>10</v>
      </c>
      <c r="F85" t="s">
        <v>11</v>
      </c>
      <c r="G85" t="s">
        <v>12</v>
      </c>
    </row>
    <row r="86" spans="1:8" x14ac:dyDescent="0.45">
      <c r="A86" t="s">
        <v>7</v>
      </c>
      <c r="B86" t="s">
        <v>8</v>
      </c>
      <c r="C86" t="s">
        <v>64</v>
      </c>
      <c r="D86">
        <v>270000</v>
      </c>
      <c r="E86" t="s">
        <v>10</v>
      </c>
      <c r="F86" t="s">
        <v>11</v>
      </c>
      <c r="G86" t="s">
        <v>12</v>
      </c>
    </row>
    <row r="87" spans="1:8" x14ac:dyDescent="0.45">
      <c r="A87" t="s">
        <v>7</v>
      </c>
      <c r="B87" t="s">
        <v>8</v>
      </c>
      <c r="C87" t="s">
        <v>64</v>
      </c>
      <c r="D87">
        <v>350000</v>
      </c>
      <c r="E87" t="s">
        <v>10</v>
      </c>
      <c r="F87" t="s">
        <v>11</v>
      </c>
      <c r="G87" t="s">
        <v>33</v>
      </c>
    </row>
    <row r="88" spans="1:8" x14ac:dyDescent="0.45">
      <c r="A88" t="s">
        <v>7</v>
      </c>
      <c r="B88" t="s">
        <v>8</v>
      </c>
      <c r="C88" t="s">
        <v>64</v>
      </c>
      <c r="D88">
        <v>440000</v>
      </c>
      <c r="E88" t="s">
        <v>10</v>
      </c>
      <c r="F88" t="s">
        <v>11</v>
      </c>
      <c r="G88" t="s">
        <v>33</v>
      </c>
    </row>
    <row r="89" spans="1:8" x14ac:dyDescent="0.45">
      <c r="A89" t="s">
        <v>7</v>
      </c>
      <c r="B89" t="s">
        <v>8</v>
      </c>
      <c r="C89" t="s">
        <v>64</v>
      </c>
      <c r="D89">
        <v>318000</v>
      </c>
      <c r="E89" t="s">
        <v>10</v>
      </c>
      <c r="F89" t="s">
        <v>11</v>
      </c>
      <c r="G89" t="s">
        <v>33</v>
      </c>
    </row>
    <row r="90" spans="1:8" x14ac:dyDescent="0.45">
      <c r="A90" t="s">
        <v>7</v>
      </c>
      <c r="B90" t="s">
        <v>8</v>
      </c>
      <c r="C90" t="s">
        <v>64</v>
      </c>
      <c r="D90">
        <v>360000</v>
      </c>
      <c r="E90" t="s">
        <v>10</v>
      </c>
      <c r="F90" t="s">
        <v>11</v>
      </c>
      <c r="G90" t="s">
        <v>33</v>
      </c>
    </row>
    <row r="91" spans="1:8" x14ac:dyDescent="0.45">
      <c r="A91" t="s">
        <v>7</v>
      </c>
      <c r="B91" t="s">
        <v>8</v>
      </c>
      <c r="C91" t="s">
        <v>64</v>
      </c>
      <c r="D91">
        <v>250000</v>
      </c>
      <c r="E91" t="s">
        <v>10</v>
      </c>
      <c r="F91" t="s">
        <v>11</v>
      </c>
      <c r="G91" t="s">
        <v>33</v>
      </c>
    </row>
    <row r="92" spans="1:8" x14ac:dyDescent="0.45">
      <c r="A92" t="s">
        <v>7</v>
      </c>
      <c r="B92" t="s">
        <v>8</v>
      </c>
      <c r="C92" t="s">
        <v>64</v>
      </c>
      <c r="D92">
        <v>460000</v>
      </c>
      <c r="E92" t="s">
        <v>10</v>
      </c>
      <c r="F92" t="s">
        <v>11</v>
      </c>
      <c r="G92" t="s">
        <v>33</v>
      </c>
    </row>
    <row r="93" spans="1:8" x14ac:dyDescent="0.45">
      <c r="A93" t="s">
        <v>7</v>
      </c>
      <c r="B93" t="s">
        <v>8</v>
      </c>
      <c r="C93" t="s">
        <v>64</v>
      </c>
      <c r="D93">
        <v>250000</v>
      </c>
      <c r="E93" t="s">
        <v>10</v>
      </c>
      <c r="F93" t="s">
        <v>11</v>
      </c>
      <c r="G93" t="s">
        <v>33</v>
      </c>
    </row>
    <row r="94" spans="1:8" x14ac:dyDescent="0.45">
      <c r="A94" t="s">
        <v>7</v>
      </c>
      <c r="B94" t="s">
        <v>8</v>
      </c>
      <c r="C94" t="s">
        <v>64</v>
      </c>
      <c r="D94">
        <v>430000</v>
      </c>
      <c r="E94" t="s">
        <v>10</v>
      </c>
      <c r="F94" t="s">
        <v>11</v>
      </c>
      <c r="G94" t="s">
        <v>33</v>
      </c>
    </row>
    <row r="95" spans="1:8" x14ac:dyDescent="0.45">
      <c r="A95" t="s">
        <v>7</v>
      </c>
      <c r="B95" t="s">
        <v>8</v>
      </c>
      <c r="C95" t="s">
        <v>64</v>
      </c>
      <c r="D95">
        <v>470000</v>
      </c>
      <c r="E95" t="s">
        <v>10</v>
      </c>
      <c r="F95" t="s">
        <v>11</v>
      </c>
      <c r="G95" t="s">
        <v>33</v>
      </c>
      <c r="H95" t="s">
        <v>86</v>
      </c>
    </row>
    <row r="96" spans="1:8" x14ac:dyDescent="0.45">
      <c r="A96" t="s">
        <v>7</v>
      </c>
      <c r="B96" t="s">
        <v>8</v>
      </c>
      <c r="C96" t="s">
        <v>64</v>
      </c>
      <c r="D96">
        <v>390000</v>
      </c>
      <c r="E96" t="s">
        <v>10</v>
      </c>
      <c r="F96" t="s">
        <v>11</v>
      </c>
      <c r="G96" t="s">
        <v>33</v>
      </c>
    </row>
    <row r="97" spans="1:8" x14ac:dyDescent="0.45">
      <c r="A97" t="s">
        <v>7</v>
      </c>
      <c r="B97" t="s">
        <v>8</v>
      </c>
      <c r="C97" t="s">
        <v>64</v>
      </c>
      <c r="D97">
        <v>525000</v>
      </c>
      <c r="E97" t="s">
        <v>10</v>
      </c>
      <c r="F97" t="s">
        <v>11</v>
      </c>
      <c r="G97" t="s">
        <v>33</v>
      </c>
    </row>
    <row r="98" spans="1:8" x14ac:dyDescent="0.45">
      <c r="A98" t="s">
        <v>7</v>
      </c>
      <c r="B98" t="s">
        <v>8</v>
      </c>
      <c r="C98" t="s">
        <v>64</v>
      </c>
      <c r="D98">
        <v>470000</v>
      </c>
      <c r="E98" t="s">
        <v>10</v>
      </c>
      <c r="F98" t="s">
        <v>11</v>
      </c>
      <c r="G98" t="s">
        <v>33</v>
      </c>
    </row>
    <row r="99" spans="1:8" x14ac:dyDescent="0.45">
      <c r="A99" t="s">
        <v>7</v>
      </c>
      <c r="B99" t="s">
        <v>8</v>
      </c>
      <c r="C99" t="s">
        <v>64</v>
      </c>
      <c r="D99">
        <v>440000</v>
      </c>
      <c r="E99" t="s">
        <v>10</v>
      </c>
      <c r="F99" t="s">
        <v>11</v>
      </c>
      <c r="G99" t="s">
        <v>33</v>
      </c>
    </row>
    <row r="100" spans="1:8" x14ac:dyDescent="0.45">
      <c r="A100" t="s">
        <v>7</v>
      </c>
      <c r="B100" t="s">
        <v>8</v>
      </c>
      <c r="C100" t="s">
        <v>64</v>
      </c>
      <c r="D100">
        <v>412000</v>
      </c>
      <c r="E100" t="s">
        <v>10</v>
      </c>
      <c r="F100" t="s">
        <v>11</v>
      </c>
      <c r="G100" t="s">
        <v>35</v>
      </c>
    </row>
    <row r="101" spans="1:8" x14ac:dyDescent="0.45">
      <c r="A101" t="s">
        <v>7</v>
      </c>
      <c r="B101" t="s">
        <v>8</v>
      </c>
      <c r="C101" t="s">
        <v>64</v>
      </c>
      <c r="D101">
        <v>505000</v>
      </c>
      <c r="E101" t="s">
        <v>10</v>
      </c>
      <c r="F101" t="s">
        <v>11</v>
      </c>
      <c r="G101" t="s">
        <v>35</v>
      </c>
    </row>
    <row r="102" spans="1:8" x14ac:dyDescent="0.45">
      <c r="A102" t="s">
        <v>7</v>
      </c>
      <c r="B102" t="s">
        <v>8</v>
      </c>
      <c r="C102" t="s">
        <v>64</v>
      </c>
      <c r="D102">
        <v>360000</v>
      </c>
      <c r="E102" t="s">
        <v>10</v>
      </c>
      <c r="F102" t="s">
        <v>11</v>
      </c>
      <c r="G102" t="s">
        <v>35</v>
      </c>
    </row>
    <row r="103" spans="1:8" x14ac:dyDescent="0.45">
      <c r="A103" t="s">
        <v>7</v>
      </c>
      <c r="B103" t="s">
        <v>8</v>
      </c>
      <c r="C103" t="s">
        <v>64</v>
      </c>
      <c r="D103">
        <v>400000</v>
      </c>
      <c r="E103" t="s">
        <v>10</v>
      </c>
      <c r="F103" t="s">
        <v>11</v>
      </c>
      <c r="G103" t="s">
        <v>36</v>
      </c>
    </row>
    <row r="104" spans="1:8" x14ac:dyDescent="0.45">
      <c r="A104" t="s">
        <v>7</v>
      </c>
      <c r="B104" t="s">
        <v>8</v>
      </c>
      <c r="C104" t="s">
        <v>64</v>
      </c>
      <c r="D104">
        <v>625000</v>
      </c>
      <c r="E104" t="s">
        <v>10</v>
      </c>
      <c r="F104" t="s">
        <v>11</v>
      </c>
      <c r="G104" t="s">
        <v>36</v>
      </c>
    </row>
    <row r="105" spans="1:8" x14ac:dyDescent="0.45">
      <c r="A105" t="s">
        <v>7</v>
      </c>
      <c r="B105" t="s">
        <v>8</v>
      </c>
      <c r="C105" t="s">
        <v>64</v>
      </c>
      <c r="D105">
        <v>390000</v>
      </c>
      <c r="E105" t="s">
        <v>10</v>
      </c>
      <c r="F105" t="s">
        <v>11</v>
      </c>
      <c r="G105" t="s">
        <v>36</v>
      </c>
    </row>
    <row r="106" spans="1:8" x14ac:dyDescent="0.45">
      <c r="A106" t="s">
        <v>7</v>
      </c>
      <c r="B106" t="s">
        <v>8</v>
      </c>
      <c r="C106" t="s">
        <v>64</v>
      </c>
      <c r="D106">
        <v>400000</v>
      </c>
      <c r="E106" t="s">
        <v>10</v>
      </c>
      <c r="F106" t="s">
        <v>11</v>
      </c>
      <c r="G106" t="s">
        <v>36</v>
      </c>
    </row>
    <row r="107" spans="1:8" x14ac:dyDescent="0.45">
      <c r="A107" t="s">
        <v>7</v>
      </c>
      <c r="B107" t="s">
        <v>8</v>
      </c>
      <c r="C107" t="s">
        <v>30</v>
      </c>
      <c r="D107">
        <v>98671</v>
      </c>
      <c r="E107" t="s">
        <v>10</v>
      </c>
      <c r="F107" t="s">
        <v>11</v>
      </c>
      <c r="G107" t="s">
        <v>12</v>
      </c>
      <c r="H107" t="s">
        <v>87</v>
      </c>
    </row>
    <row r="108" spans="1:8" x14ac:dyDescent="0.45">
      <c r="A108" t="s">
        <v>7</v>
      </c>
      <c r="B108" t="s">
        <v>8</v>
      </c>
      <c r="C108" t="s">
        <v>30</v>
      </c>
      <c r="D108">
        <v>300000</v>
      </c>
      <c r="E108" t="s">
        <v>10</v>
      </c>
      <c r="F108" t="s">
        <v>11</v>
      </c>
      <c r="G108" t="s">
        <v>33</v>
      </c>
    </row>
    <row r="109" spans="1:8" x14ac:dyDescent="0.45">
      <c r="A109" t="s">
        <v>7</v>
      </c>
      <c r="B109" t="s">
        <v>8</v>
      </c>
      <c r="C109" t="s">
        <v>30</v>
      </c>
      <c r="D109">
        <v>450000</v>
      </c>
      <c r="E109" t="s">
        <v>10</v>
      </c>
      <c r="F109" t="s">
        <v>11</v>
      </c>
      <c r="G109" t="s">
        <v>33</v>
      </c>
    </row>
    <row r="110" spans="1:8" x14ac:dyDescent="0.45">
      <c r="A110" t="s">
        <v>7</v>
      </c>
      <c r="B110" t="s">
        <v>8</v>
      </c>
      <c r="C110" t="s">
        <v>30</v>
      </c>
      <c r="D110">
        <v>480000</v>
      </c>
      <c r="E110" t="s">
        <v>10</v>
      </c>
      <c r="F110" t="s">
        <v>11</v>
      </c>
      <c r="G110" t="s">
        <v>33</v>
      </c>
    </row>
    <row r="111" spans="1:8" x14ac:dyDescent="0.45">
      <c r="A111" t="s">
        <v>7</v>
      </c>
      <c r="B111" t="s">
        <v>8</v>
      </c>
      <c r="C111" t="s">
        <v>30</v>
      </c>
      <c r="D111">
        <v>380000</v>
      </c>
      <c r="E111" t="s">
        <v>10</v>
      </c>
      <c r="F111" t="s">
        <v>11</v>
      </c>
      <c r="G111" t="s">
        <v>33</v>
      </c>
    </row>
    <row r="112" spans="1:8" x14ac:dyDescent="0.45">
      <c r="A112" t="s">
        <v>7</v>
      </c>
      <c r="B112" t="s">
        <v>8</v>
      </c>
      <c r="C112" t="s">
        <v>30</v>
      </c>
      <c r="D112">
        <v>450000</v>
      </c>
      <c r="E112" t="s">
        <v>10</v>
      </c>
      <c r="F112" t="s">
        <v>11</v>
      </c>
      <c r="G112" t="s">
        <v>33</v>
      </c>
    </row>
    <row r="113" spans="1:7" x14ac:dyDescent="0.45">
      <c r="A113" t="s">
        <v>7</v>
      </c>
      <c r="B113" t="s">
        <v>8</v>
      </c>
      <c r="C113" t="s">
        <v>30</v>
      </c>
      <c r="D113">
        <v>430000</v>
      </c>
      <c r="E113" t="s">
        <v>10</v>
      </c>
      <c r="F113" t="s">
        <v>11</v>
      </c>
      <c r="G113" t="s">
        <v>33</v>
      </c>
    </row>
    <row r="114" spans="1:7" x14ac:dyDescent="0.45">
      <c r="A114" t="s">
        <v>7</v>
      </c>
      <c r="B114" t="s">
        <v>8</v>
      </c>
      <c r="C114" t="s">
        <v>30</v>
      </c>
      <c r="D114">
        <v>630000</v>
      </c>
      <c r="E114" t="s">
        <v>10</v>
      </c>
      <c r="F114" t="s">
        <v>11</v>
      </c>
      <c r="G114" t="s">
        <v>35</v>
      </c>
    </row>
    <row r="115" spans="1:7" x14ac:dyDescent="0.45">
      <c r="A115" t="s">
        <v>7</v>
      </c>
      <c r="B115" t="s">
        <v>8</v>
      </c>
      <c r="C115" t="s">
        <v>30</v>
      </c>
      <c r="D115">
        <v>425000</v>
      </c>
      <c r="E115" t="s">
        <v>10</v>
      </c>
      <c r="F115" t="s">
        <v>11</v>
      </c>
      <c r="G115" t="s">
        <v>35</v>
      </c>
    </row>
    <row r="116" spans="1:7" x14ac:dyDescent="0.45">
      <c r="A116" t="s">
        <v>7</v>
      </c>
      <c r="B116" t="s">
        <v>8</v>
      </c>
      <c r="C116" t="s">
        <v>42</v>
      </c>
      <c r="D116">
        <v>360000</v>
      </c>
      <c r="E116" t="s">
        <v>10</v>
      </c>
      <c r="F116" t="s">
        <v>11</v>
      </c>
      <c r="G116" t="s">
        <v>12</v>
      </c>
    </row>
    <row r="117" spans="1:7" x14ac:dyDescent="0.45">
      <c r="A117" t="s">
        <v>7</v>
      </c>
      <c r="B117" t="s">
        <v>8</v>
      </c>
      <c r="C117" t="s">
        <v>42</v>
      </c>
      <c r="D117">
        <v>350000</v>
      </c>
      <c r="E117" t="s">
        <v>10</v>
      </c>
      <c r="F117" t="s">
        <v>11</v>
      </c>
      <c r="G117" t="s">
        <v>12</v>
      </c>
    </row>
    <row r="118" spans="1:7" x14ac:dyDescent="0.45">
      <c r="A118" t="s">
        <v>7</v>
      </c>
      <c r="B118" t="s">
        <v>8</v>
      </c>
      <c r="C118" t="s">
        <v>42</v>
      </c>
      <c r="D118">
        <v>300000</v>
      </c>
      <c r="E118" t="s">
        <v>10</v>
      </c>
      <c r="F118" t="s">
        <v>11</v>
      </c>
      <c r="G118" t="s">
        <v>12</v>
      </c>
    </row>
    <row r="119" spans="1:7" x14ac:dyDescent="0.45">
      <c r="A119" t="s">
        <v>7</v>
      </c>
      <c r="B119" t="s">
        <v>8</v>
      </c>
      <c r="C119" t="s">
        <v>42</v>
      </c>
      <c r="D119">
        <v>350000</v>
      </c>
      <c r="E119" t="s">
        <v>10</v>
      </c>
      <c r="F119" t="s">
        <v>11</v>
      </c>
      <c r="G119" t="s">
        <v>12</v>
      </c>
    </row>
    <row r="120" spans="1:7" x14ac:dyDescent="0.45">
      <c r="A120" t="s">
        <v>7</v>
      </c>
      <c r="B120" t="s">
        <v>8</v>
      </c>
      <c r="C120" t="s">
        <v>42</v>
      </c>
      <c r="D120">
        <v>110000</v>
      </c>
      <c r="E120" t="s">
        <v>10</v>
      </c>
      <c r="F120" t="s">
        <v>11</v>
      </c>
      <c r="G120" t="s">
        <v>12</v>
      </c>
    </row>
    <row r="121" spans="1:7" x14ac:dyDescent="0.45">
      <c r="A121" t="s">
        <v>7</v>
      </c>
      <c r="B121" t="s">
        <v>8</v>
      </c>
      <c r="C121" t="s">
        <v>42</v>
      </c>
      <c r="D121">
        <v>420000</v>
      </c>
      <c r="E121" t="s">
        <v>10</v>
      </c>
      <c r="F121" t="s">
        <v>11</v>
      </c>
      <c r="G121" t="s">
        <v>12</v>
      </c>
    </row>
    <row r="122" spans="1:7" x14ac:dyDescent="0.45">
      <c r="A122" t="s">
        <v>7</v>
      </c>
      <c r="B122" t="s">
        <v>8</v>
      </c>
      <c r="C122" t="s">
        <v>42</v>
      </c>
      <c r="D122">
        <v>250000</v>
      </c>
      <c r="E122" t="s">
        <v>10</v>
      </c>
      <c r="F122" t="s">
        <v>11</v>
      </c>
      <c r="G122" t="s">
        <v>12</v>
      </c>
    </row>
    <row r="123" spans="1:7" x14ac:dyDescent="0.45">
      <c r="A123" t="s">
        <v>7</v>
      </c>
      <c r="B123" t="s">
        <v>8</v>
      </c>
      <c r="C123" t="s">
        <v>42</v>
      </c>
      <c r="D123">
        <v>250000</v>
      </c>
      <c r="E123" t="s">
        <v>10</v>
      </c>
      <c r="F123" t="s">
        <v>11</v>
      </c>
      <c r="G123" t="s">
        <v>12</v>
      </c>
    </row>
    <row r="124" spans="1:7" x14ac:dyDescent="0.45">
      <c r="A124" t="s">
        <v>7</v>
      </c>
      <c r="B124" t="s">
        <v>8</v>
      </c>
      <c r="C124" t="s">
        <v>42</v>
      </c>
      <c r="D124">
        <v>390000</v>
      </c>
      <c r="E124" t="s">
        <v>10</v>
      </c>
      <c r="F124" t="s">
        <v>11</v>
      </c>
      <c r="G124" t="s">
        <v>12</v>
      </c>
    </row>
    <row r="125" spans="1:7" x14ac:dyDescent="0.45">
      <c r="A125" t="s">
        <v>7</v>
      </c>
      <c r="B125" t="s">
        <v>8</v>
      </c>
      <c r="C125" t="s">
        <v>42</v>
      </c>
      <c r="D125">
        <v>150000</v>
      </c>
      <c r="E125" t="s">
        <v>10</v>
      </c>
      <c r="F125" t="s">
        <v>11</v>
      </c>
      <c r="G125" t="s">
        <v>12</v>
      </c>
    </row>
    <row r="126" spans="1:7" x14ac:dyDescent="0.45">
      <c r="A126" t="s">
        <v>7</v>
      </c>
      <c r="B126" t="s">
        <v>8</v>
      </c>
      <c r="C126" t="s">
        <v>42</v>
      </c>
      <c r="D126">
        <v>180000</v>
      </c>
      <c r="E126" t="s">
        <v>10</v>
      </c>
      <c r="F126" t="s">
        <v>11</v>
      </c>
      <c r="G126" t="s">
        <v>12</v>
      </c>
    </row>
    <row r="127" spans="1:7" x14ac:dyDescent="0.45">
      <c r="A127" t="s">
        <v>7</v>
      </c>
      <c r="B127" t="s">
        <v>8</v>
      </c>
      <c r="C127" t="s">
        <v>42</v>
      </c>
      <c r="D127">
        <v>410000</v>
      </c>
      <c r="E127" t="s">
        <v>10</v>
      </c>
      <c r="F127" t="s">
        <v>11</v>
      </c>
      <c r="G127" t="s">
        <v>33</v>
      </c>
    </row>
    <row r="128" spans="1:7" x14ac:dyDescent="0.45">
      <c r="A128" t="s">
        <v>7</v>
      </c>
      <c r="B128" t="s">
        <v>8</v>
      </c>
      <c r="C128" t="s">
        <v>42</v>
      </c>
      <c r="D128">
        <v>350000</v>
      </c>
      <c r="E128" t="s">
        <v>10</v>
      </c>
      <c r="F128" t="s">
        <v>11</v>
      </c>
      <c r="G128" t="s">
        <v>33</v>
      </c>
    </row>
    <row r="129" spans="1:7" x14ac:dyDescent="0.45">
      <c r="A129" t="s">
        <v>7</v>
      </c>
      <c r="B129" t="s">
        <v>8</v>
      </c>
      <c r="C129" t="s">
        <v>42</v>
      </c>
      <c r="D129">
        <v>450000</v>
      </c>
      <c r="E129" t="s">
        <v>10</v>
      </c>
      <c r="F129" t="s">
        <v>11</v>
      </c>
      <c r="G129" t="s">
        <v>33</v>
      </c>
    </row>
    <row r="130" spans="1:7" x14ac:dyDescent="0.45">
      <c r="A130" t="s">
        <v>7</v>
      </c>
      <c r="B130" t="s">
        <v>8</v>
      </c>
      <c r="C130" t="s">
        <v>42</v>
      </c>
      <c r="D130">
        <v>490000</v>
      </c>
      <c r="E130" t="s">
        <v>10</v>
      </c>
      <c r="F130" t="s">
        <v>11</v>
      </c>
      <c r="G130" t="s">
        <v>33</v>
      </c>
    </row>
    <row r="131" spans="1:7" x14ac:dyDescent="0.45">
      <c r="A131" t="s">
        <v>7</v>
      </c>
      <c r="B131" t="s">
        <v>8</v>
      </c>
      <c r="C131" t="s">
        <v>42</v>
      </c>
      <c r="D131">
        <v>400000</v>
      </c>
      <c r="E131" t="s">
        <v>10</v>
      </c>
      <c r="F131" t="s">
        <v>11</v>
      </c>
      <c r="G131" t="s">
        <v>33</v>
      </c>
    </row>
    <row r="132" spans="1:7" x14ac:dyDescent="0.45">
      <c r="A132" t="s">
        <v>7</v>
      </c>
      <c r="B132" t="s">
        <v>8</v>
      </c>
      <c r="C132" t="s">
        <v>42</v>
      </c>
      <c r="D132">
        <v>300000</v>
      </c>
      <c r="E132" t="s">
        <v>10</v>
      </c>
      <c r="F132" t="s">
        <v>11</v>
      </c>
      <c r="G132" t="s">
        <v>35</v>
      </c>
    </row>
    <row r="133" spans="1:7" x14ac:dyDescent="0.45">
      <c r="A133" t="s">
        <v>7</v>
      </c>
      <c r="B133" t="s">
        <v>8</v>
      </c>
      <c r="C133" t="s">
        <v>72</v>
      </c>
      <c r="D133">
        <v>256000</v>
      </c>
      <c r="E133" t="s">
        <v>10</v>
      </c>
      <c r="F133" t="s">
        <v>11</v>
      </c>
      <c r="G133" t="s">
        <v>12</v>
      </c>
    </row>
    <row r="134" spans="1:7" x14ac:dyDescent="0.45">
      <c r="A134" t="s">
        <v>7</v>
      </c>
      <c r="B134" t="s">
        <v>8</v>
      </c>
      <c r="C134" t="s">
        <v>72</v>
      </c>
      <c r="D134">
        <v>432000</v>
      </c>
      <c r="E134" t="s">
        <v>10</v>
      </c>
      <c r="F134" t="s">
        <v>11</v>
      </c>
      <c r="G134" t="s">
        <v>12</v>
      </c>
    </row>
    <row r="135" spans="1:7" x14ac:dyDescent="0.45">
      <c r="A135" t="s">
        <v>7</v>
      </c>
      <c r="B135" t="s">
        <v>8</v>
      </c>
      <c r="C135" t="s">
        <v>72</v>
      </c>
      <c r="D135">
        <v>450000</v>
      </c>
      <c r="E135" t="s">
        <v>10</v>
      </c>
      <c r="F135" t="s">
        <v>11</v>
      </c>
      <c r="G135" t="s">
        <v>33</v>
      </c>
    </row>
    <row r="136" spans="1:7" x14ac:dyDescent="0.45">
      <c r="A136" t="s">
        <v>7</v>
      </c>
      <c r="B136" t="s">
        <v>8</v>
      </c>
      <c r="C136" t="s">
        <v>72</v>
      </c>
      <c r="D136">
        <v>370000</v>
      </c>
      <c r="E136" t="s">
        <v>10</v>
      </c>
      <c r="F136" t="s">
        <v>11</v>
      </c>
      <c r="G136" t="s">
        <v>33</v>
      </c>
    </row>
    <row r="137" spans="1:7" x14ac:dyDescent="0.45">
      <c r="A137" t="s">
        <v>7</v>
      </c>
      <c r="B137" t="s">
        <v>8</v>
      </c>
      <c r="C137" t="s">
        <v>72</v>
      </c>
      <c r="D137">
        <v>510000</v>
      </c>
      <c r="E137" t="s">
        <v>10</v>
      </c>
      <c r="F137" t="s">
        <v>11</v>
      </c>
      <c r="G137" t="s">
        <v>35</v>
      </c>
    </row>
    <row r="138" spans="1:7" x14ac:dyDescent="0.45">
      <c r="A138" t="s">
        <v>7</v>
      </c>
      <c r="B138" t="s">
        <v>8</v>
      </c>
      <c r="C138" t="s">
        <v>72</v>
      </c>
      <c r="D138">
        <v>800000</v>
      </c>
      <c r="E138" t="s">
        <v>10</v>
      </c>
      <c r="F138" t="s">
        <v>11</v>
      </c>
      <c r="G138" t="s">
        <v>37</v>
      </c>
    </row>
    <row r="139" spans="1:7" x14ac:dyDescent="0.45">
      <c r="A139" t="s">
        <v>7</v>
      </c>
      <c r="B139" t="s">
        <v>8</v>
      </c>
      <c r="C139" t="s">
        <v>71</v>
      </c>
      <c r="D139">
        <v>300000</v>
      </c>
      <c r="E139" t="s">
        <v>10</v>
      </c>
      <c r="F139" t="s">
        <v>11</v>
      </c>
      <c r="G139" t="s">
        <v>12</v>
      </c>
    </row>
    <row r="140" spans="1:7" x14ac:dyDescent="0.45">
      <c r="A140" t="s">
        <v>7</v>
      </c>
      <c r="B140" t="s">
        <v>8</v>
      </c>
      <c r="C140" t="s">
        <v>71</v>
      </c>
      <c r="D140">
        <v>300000</v>
      </c>
      <c r="E140" t="s">
        <v>10</v>
      </c>
      <c r="F140" t="s">
        <v>11</v>
      </c>
      <c r="G140" t="s">
        <v>12</v>
      </c>
    </row>
    <row r="141" spans="1:7" x14ac:dyDescent="0.45">
      <c r="A141" t="s">
        <v>7</v>
      </c>
      <c r="B141" t="s">
        <v>8</v>
      </c>
      <c r="C141" t="s">
        <v>71</v>
      </c>
      <c r="D141">
        <v>360000</v>
      </c>
      <c r="E141" t="s">
        <v>10</v>
      </c>
      <c r="F141" t="s">
        <v>11</v>
      </c>
      <c r="G141" t="s">
        <v>12</v>
      </c>
    </row>
    <row r="142" spans="1:7" x14ac:dyDescent="0.45">
      <c r="A142" t="s">
        <v>7</v>
      </c>
      <c r="B142" t="s">
        <v>8</v>
      </c>
      <c r="C142" t="s">
        <v>71</v>
      </c>
      <c r="D142">
        <v>400000</v>
      </c>
      <c r="E142" t="s">
        <v>10</v>
      </c>
      <c r="F142" t="s">
        <v>11</v>
      </c>
      <c r="G142" t="s">
        <v>12</v>
      </c>
    </row>
    <row r="143" spans="1:7" x14ac:dyDescent="0.45">
      <c r="A143" t="s">
        <v>7</v>
      </c>
      <c r="B143" t="s">
        <v>8</v>
      </c>
      <c r="C143" t="s">
        <v>71</v>
      </c>
      <c r="D143">
        <v>420000</v>
      </c>
      <c r="E143" t="s">
        <v>10</v>
      </c>
      <c r="F143" t="s">
        <v>11</v>
      </c>
      <c r="G143" t="s">
        <v>12</v>
      </c>
    </row>
    <row r="144" spans="1:7" x14ac:dyDescent="0.45">
      <c r="A144" t="s">
        <v>7</v>
      </c>
      <c r="B144" t="s">
        <v>8</v>
      </c>
      <c r="C144" t="s">
        <v>71</v>
      </c>
      <c r="D144">
        <v>400000</v>
      </c>
      <c r="E144" t="s">
        <v>10</v>
      </c>
      <c r="F144" t="s">
        <v>11</v>
      </c>
      <c r="G144" t="s">
        <v>12</v>
      </c>
    </row>
    <row r="145" spans="1:8" x14ac:dyDescent="0.45">
      <c r="A145" t="s">
        <v>7</v>
      </c>
      <c r="B145" t="s">
        <v>8</v>
      </c>
      <c r="C145" t="s">
        <v>71</v>
      </c>
      <c r="D145">
        <v>433000</v>
      </c>
      <c r="E145" t="s">
        <v>10</v>
      </c>
      <c r="F145" t="s">
        <v>11</v>
      </c>
      <c r="G145" t="s">
        <v>12</v>
      </c>
    </row>
    <row r="146" spans="1:8" x14ac:dyDescent="0.45">
      <c r="A146" t="s">
        <v>7</v>
      </c>
      <c r="B146" t="s">
        <v>8</v>
      </c>
      <c r="C146" t="s">
        <v>71</v>
      </c>
      <c r="D146">
        <v>450000</v>
      </c>
      <c r="E146" t="s">
        <v>10</v>
      </c>
      <c r="F146" t="s">
        <v>11</v>
      </c>
      <c r="G146" t="s">
        <v>12</v>
      </c>
    </row>
    <row r="147" spans="1:8" x14ac:dyDescent="0.45">
      <c r="A147" t="s">
        <v>7</v>
      </c>
      <c r="B147" t="s">
        <v>27</v>
      </c>
      <c r="C147" t="s">
        <v>71</v>
      </c>
      <c r="D147">
        <v>375000</v>
      </c>
      <c r="E147" t="s">
        <v>10</v>
      </c>
      <c r="F147" t="s">
        <v>11</v>
      </c>
      <c r="G147" t="s">
        <v>12</v>
      </c>
    </row>
    <row r="148" spans="1:8" x14ac:dyDescent="0.45">
      <c r="A148" t="s">
        <v>7</v>
      </c>
      <c r="B148" t="s">
        <v>8</v>
      </c>
      <c r="C148" t="s">
        <v>71</v>
      </c>
      <c r="D148">
        <v>300000</v>
      </c>
      <c r="E148" t="s">
        <v>10</v>
      </c>
      <c r="F148" t="s">
        <v>11</v>
      </c>
      <c r="G148" t="s">
        <v>12</v>
      </c>
    </row>
    <row r="149" spans="1:8" x14ac:dyDescent="0.45">
      <c r="A149" t="s">
        <v>7</v>
      </c>
      <c r="B149" t="s">
        <v>8</v>
      </c>
      <c r="C149" t="s">
        <v>71</v>
      </c>
      <c r="D149">
        <v>300000</v>
      </c>
      <c r="E149" t="s">
        <v>10</v>
      </c>
      <c r="F149" t="s">
        <v>11</v>
      </c>
      <c r="G149" t="s">
        <v>12</v>
      </c>
    </row>
    <row r="150" spans="1:8" x14ac:dyDescent="0.45">
      <c r="A150" t="s">
        <v>7</v>
      </c>
      <c r="B150" t="s">
        <v>8</v>
      </c>
      <c r="C150" t="s">
        <v>71</v>
      </c>
      <c r="D150">
        <v>170000</v>
      </c>
      <c r="E150" t="s">
        <v>10</v>
      </c>
      <c r="F150" t="s">
        <v>11</v>
      </c>
      <c r="G150" t="s">
        <v>12</v>
      </c>
    </row>
    <row r="151" spans="1:8" x14ac:dyDescent="0.45">
      <c r="A151" t="s">
        <v>7</v>
      </c>
      <c r="B151" t="s">
        <v>8</v>
      </c>
      <c r="C151" t="s">
        <v>71</v>
      </c>
      <c r="D151">
        <v>400000</v>
      </c>
      <c r="E151" t="s">
        <v>10</v>
      </c>
      <c r="F151" t="s">
        <v>11</v>
      </c>
      <c r="G151" t="s">
        <v>33</v>
      </c>
    </row>
    <row r="152" spans="1:8" x14ac:dyDescent="0.45">
      <c r="A152" t="s">
        <v>7</v>
      </c>
      <c r="B152" t="s">
        <v>8</v>
      </c>
      <c r="C152" t="s">
        <v>71</v>
      </c>
      <c r="D152">
        <v>375000</v>
      </c>
      <c r="E152" t="s">
        <v>10</v>
      </c>
      <c r="F152" t="s">
        <v>11</v>
      </c>
      <c r="G152" t="s">
        <v>33</v>
      </c>
    </row>
    <row r="153" spans="1:8" x14ac:dyDescent="0.45">
      <c r="A153" t="s">
        <v>7</v>
      </c>
      <c r="B153" t="s">
        <v>8</v>
      </c>
      <c r="C153" t="s">
        <v>71</v>
      </c>
      <c r="D153">
        <v>361000</v>
      </c>
      <c r="E153" t="s">
        <v>10</v>
      </c>
      <c r="F153" t="s">
        <v>11</v>
      </c>
      <c r="G153" t="s">
        <v>33</v>
      </c>
    </row>
    <row r="154" spans="1:8" x14ac:dyDescent="0.45">
      <c r="A154" t="s">
        <v>7</v>
      </c>
      <c r="B154" t="s">
        <v>8</v>
      </c>
      <c r="C154" t="s">
        <v>71</v>
      </c>
      <c r="D154">
        <v>480000</v>
      </c>
      <c r="E154" t="s">
        <v>10</v>
      </c>
      <c r="F154" t="s">
        <v>11</v>
      </c>
      <c r="G154" t="s">
        <v>33</v>
      </c>
    </row>
    <row r="155" spans="1:8" x14ac:dyDescent="0.45">
      <c r="A155" t="s">
        <v>7</v>
      </c>
      <c r="B155" t="s">
        <v>8</v>
      </c>
      <c r="C155" t="s">
        <v>71</v>
      </c>
      <c r="D155">
        <v>380000</v>
      </c>
      <c r="E155" t="s">
        <v>10</v>
      </c>
      <c r="F155" t="s">
        <v>11</v>
      </c>
      <c r="G155" t="s">
        <v>33</v>
      </c>
      <c r="H155" t="s">
        <v>88</v>
      </c>
    </row>
    <row r="156" spans="1:8" x14ac:dyDescent="0.45">
      <c r="A156" t="s">
        <v>7</v>
      </c>
      <c r="B156" t="s">
        <v>8</v>
      </c>
      <c r="C156" t="s">
        <v>71</v>
      </c>
      <c r="D156">
        <v>450000</v>
      </c>
      <c r="E156" t="s">
        <v>10</v>
      </c>
      <c r="F156" t="s">
        <v>11</v>
      </c>
      <c r="G156" t="s">
        <v>33</v>
      </c>
    </row>
    <row r="157" spans="1:8" x14ac:dyDescent="0.45">
      <c r="A157" t="s">
        <v>7</v>
      </c>
      <c r="B157" t="s">
        <v>8</v>
      </c>
      <c r="C157" t="s">
        <v>71</v>
      </c>
      <c r="D157">
        <v>440000</v>
      </c>
      <c r="E157" t="s">
        <v>10</v>
      </c>
      <c r="F157" t="s">
        <v>11</v>
      </c>
      <c r="G157" t="s">
        <v>33</v>
      </c>
    </row>
    <row r="158" spans="1:8" x14ac:dyDescent="0.45">
      <c r="A158" t="s">
        <v>7</v>
      </c>
      <c r="B158" t="s">
        <v>8</v>
      </c>
      <c r="C158" t="s">
        <v>71</v>
      </c>
      <c r="D158">
        <v>350000</v>
      </c>
      <c r="E158" t="s">
        <v>10</v>
      </c>
      <c r="F158" t="s">
        <v>11</v>
      </c>
      <c r="G158" t="s">
        <v>33</v>
      </c>
    </row>
    <row r="159" spans="1:8" x14ac:dyDescent="0.45">
      <c r="A159" t="s">
        <v>7</v>
      </c>
      <c r="B159" t="s">
        <v>8</v>
      </c>
      <c r="C159" t="s">
        <v>71</v>
      </c>
      <c r="D159">
        <v>360000</v>
      </c>
      <c r="E159" t="s">
        <v>10</v>
      </c>
      <c r="F159" t="s">
        <v>11</v>
      </c>
      <c r="G159" t="s">
        <v>33</v>
      </c>
    </row>
    <row r="160" spans="1:8" x14ac:dyDescent="0.45">
      <c r="A160" t="s">
        <v>7</v>
      </c>
      <c r="B160" t="s">
        <v>8</v>
      </c>
      <c r="C160" t="s">
        <v>71</v>
      </c>
      <c r="D160">
        <v>425000</v>
      </c>
      <c r="E160" t="s">
        <v>10</v>
      </c>
      <c r="F160" t="s">
        <v>11</v>
      </c>
      <c r="G160" t="s">
        <v>33</v>
      </c>
    </row>
    <row r="161" spans="1:7" x14ac:dyDescent="0.45">
      <c r="A161" t="s">
        <v>7</v>
      </c>
      <c r="B161" t="s">
        <v>8</v>
      </c>
      <c r="C161" t="s">
        <v>71</v>
      </c>
      <c r="D161">
        <v>480000</v>
      </c>
      <c r="E161" t="s">
        <v>10</v>
      </c>
      <c r="F161" t="s">
        <v>11</v>
      </c>
      <c r="G161" t="s">
        <v>33</v>
      </c>
    </row>
    <row r="162" spans="1:7" x14ac:dyDescent="0.45">
      <c r="A162" t="s">
        <v>7</v>
      </c>
      <c r="B162" t="s">
        <v>8</v>
      </c>
      <c r="C162" t="s">
        <v>71</v>
      </c>
      <c r="D162">
        <v>423000</v>
      </c>
      <c r="E162" t="s">
        <v>10</v>
      </c>
      <c r="F162" t="s">
        <v>11</v>
      </c>
      <c r="G162" t="s">
        <v>33</v>
      </c>
    </row>
    <row r="163" spans="1:7" x14ac:dyDescent="0.45">
      <c r="A163" t="s">
        <v>7</v>
      </c>
      <c r="B163" t="s">
        <v>8</v>
      </c>
      <c r="C163" t="s">
        <v>71</v>
      </c>
      <c r="D163">
        <v>390000</v>
      </c>
      <c r="E163" t="s">
        <v>10</v>
      </c>
      <c r="F163" t="s">
        <v>11</v>
      </c>
      <c r="G163" t="s">
        <v>35</v>
      </c>
    </row>
    <row r="164" spans="1:7" x14ac:dyDescent="0.45">
      <c r="A164" t="s">
        <v>7</v>
      </c>
      <c r="B164" t="s">
        <v>27</v>
      </c>
      <c r="C164" t="s">
        <v>71</v>
      </c>
      <c r="D164">
        <v>410500</v>
      </c>
      <c r="E164" t="s">
        <v>10</v>
      </c>
      <c r="F164" t="s">
        <v>11</v>
      </c>
      <c r="G164" t="s">
        <v>35</v>
      </c>
    </row>
    <row r="165" spans="1:7" x14ac:dyDescent="0.45">
      <c r="A165" t="s">
        <v>7</v>
      </c>
      <c r="B165" t="s">
        <v>8</v>
      </c>
      <c r="C165" t="s">
        <v>71</v>
      </c>
      <c r="D165">
        <v>550000</v>
      </c>
      <c r="E165" t="s">
        <v>10</v>
      </c>
      <c r="F165" t="s">
        <v>11</v>
      </c>
      <c r="G165" t="s">
        <v>35</v>
      </c>
    </row>
    <row r="166" spans="1:7" x14ac:dyDescent="0.45">
      <c r="A166" t="s">
        <v>7</v>
      </c>
      <c r="B166" t="s">
        <v>25</v>
      </c>
      <c r="C166" t="s">
        <v>71</v>
      </c>
      <c r="D166">
        <v>300000</v>
      </c>
      <c r="E166" t="s">
        <v>10</v>
      </c>
      <c r="F166" t="s">
        <v>11</v>
      </c>
      <c r="G166" t="s">
        <v>35</v>
      </c>
    </row>
    <row r="167" spans="1:7" x14ac:dyDescent="0.45">
      <c r="A167" t="s">
        <v>7</v>
      </c>
      <c r="B167" t="s">
        <v>8</v>
      </c>
      <c r="C167" t="s">
        <v>71</v>
      </c>
      <c r="D167">
        <v>300000</v>
      </c>
      <c r="E167" t="s">
        <v>10</v>
      </c>
      <c r="F167" t="s">
        <v>11</v>
      </c>
      <c r="G167" t="s">
        <v>36</v>
      </c>
    </row>
    <row r="168" spans="1:7" x14ac:dyDescent="0.45">
      <c r="A168" t="s">
        <v>7</v>
      </c>
      <c r="B168" t="s">
        <v>8</v>
      </c>
      <c r="C168" t="s">
        <v>71</v>
      </c>
      <c r="D168">
        <v>404000</v>
      </c>
      <c r="E168" t="s">
        <v>10</v>
      </c>
      <c r="F168" t="s">
        <v>11</v>
      </c>
      <c r="G168" t="s">
        <v>37</v>
      </c>
    </row>
    <row r="169" spans="1:7" x14ac:dyDescent="0.45">
      <c r="A169" t="s">
        <v>7</v>
      </c>
      <c r="B169" t="s">
        <v>8</v>
      </c>
      <c r="C169" t="s">
        <v>71</v>
      </c>
      <c r="D169">
        <v>380000</v>
      </c>
      <c r="E169" t="s">
        <v>10</v>
      </c>
      <c r="F169" t="s">
        <v>11</v>
      </c>
      <c r="G169" t="s">
        <v>37</v>
      </c>
    </row>
    <row r="170" spans="1:7" x14ac:dyDescent="0.45">
      <c r="A170" t="s">
        <v>7</v>
      </c>
      <c r="B170" t="s">
        <v>8</v>
      </c>
      <c r="C170" t="s">
        <v>89</v>
      </c>
      <c r="D170">
        <v>460000</v>
      </c>
      <c r="E170" t="s">
        <v>10</v>
      </c>
      <c r="F170" t="s">
        <v>11</v>
      </c>
      <c r="G170" t="s">
        <v>33</v>
      </c>
    </row>
    <row r="171" spans="1:7" x14ac:dyDescent="0.45">
      <c r="A171" t="s">
        <v>7</v>
      </c>
      <c r="B171" t="s">
        <v>8</v>
      </c>
      <c r="C171" t="s">
        <v>89</v>
      </c>
      <c r="D171">
        <v>450000</v>
      </c>
      <c r="E171" t="s">
        <v>10</v>
      </c>
      <c r="F171" t="s">
        <v>11</v>
      </c>
      <c r="G171" t="s">
        <v>35</v>
      </c>
    </row>
    <row r="172" spans="1:7" x14ac:dyDescent="0.45">
      <c r="A172" t="s">
        <v>7</v>
      </c>
      <c r="B172" t="s">
        <v>8</v>
      </c>
      <c r="C172" t="s">
        <v>20</v>
      </c>
      <c r="D172">
        <v>380000</v>
      </c>
      <c r="E172" t="s">
        <v>10</v>
      </c>
      <c r="F172" t="s">
        <v>11</v>
      </c>
      <c r="G172" t="s">
        <v>33</v>
      </c>
    </row>
    <row r="173" spans="1:7" x14ac:dyDescent="0.45">
      <c r="A173" t="s">
        <v>7</v>
      </c>
      <c r="B173" t="s">
        <v>8</v>
      </c>
      <c r="C173" t="s">
        <v>20</v>
      </c>
      <c r="D173">
        <v>480000</v>
      </c>
      <c r="E173" t="s">
        <v>10</v>
      </c>
      <c r="F173" t="s">
        <v>11</v>
      </c>
      <c r="G173" t="s">
        <v>36</v>
      </c>
    </row>
    <row r="174" spans="1:7" x14ac:dyDescent="0.45">
      <c r="A174" t="s">
        <v>7</v>
      </c>
      <c r="B174" t="s">
        <v>8</v>
      </c>
      <c r="C174" t="s">
        <v>20</v>
      </c>
      <c r="D174">
        <v>420000</v>
      </c>
      <c r="E174" t="s">
        <v>10</v>
      </c>
      <c r="F174" t="s">
        <v>11</v>
      </c>
      <c r="G174" t="s">
        <v>37</v>
      </c>
    </row>
    <row r="175" spans="1:7" x14ac:dyDescent="0.45">
      <c r="A175" t="s">
        <v>7</v>
      </c>
      <c r="B175" t="s">
        <v>8</v>
      </c>
      <c r="C175" t="s">
        <v>19</v>
      </c>
      <c r="D175">
        <v>400000</v>
      </c>
      <c r="E175" t="s">
        <v>10</v>
      </c>
      <c r="F175" t="s">
        <v>11</v>
      </c>
      <c r="G175" t="s">
        <v>12</v>
      </c>
    </row>
    <row r="176" spans="1:7" x14ac:dyDescent="0.45">
      <c r="A176" t="s">
        <v>7</v>
      </c>
      <c r="B176" t="s">
        <v>8</v>
      </c>
      <c r="C176" t="s">
        <v>19</v>
      </c>
      <c r="D176">
        <v>400000</v>
      </c>
      <c r="E176" t="s">
        <v>10</v>
      </c>
      <c r="F176" t="s">
        <v>11</v>
      </c>
      <c r="G176" t="s">
        <v>12</v>
      </c>
    </row>
    <row r="177" spans="1:7" x14ac:dyDescent="0.45">
      <c r="A177" t="s">
        <v>7</v>
      </c>
      <c r="B177" t="s">
        <v>8</v>
      </c>
      <c r="C177" t="s">
        <v>19</v>
      </c>
      <c r="D177">
        <v>320000</v>
      </c>
      <c r="E177" t="s">
        <v>10</v>
      </c>
      <c r="F177" t="s">
        <v>11</v>
      </c>
      <c r="G177" t="s">
        <v>12</v>
      </c>
    </row>
    <row r="178" spans="1:7" x14ac:dyDescent="0.45">
      <c r="A178" t="s">
        <v>7</v>
      </c>
      <c r="B178" t="s">
        <v>8</v>
      </c>
      <c r="C178" t="s">
        <v>19</v>
      </c>
      <c r="D178">
        <v>450000</v>
      </c>
      <c r="E178" t="s">
        <v>10</v>
      </c>
      <c r="F178" t="s">
        <v>11</v>
      </c>
      <c r="G178" t="s">
        <v>12</v>
      </c>
    </row>
    <row r="179" spans="1:7" x14ac:dyDescent="0.45">
      <c r="A179" t="s">
        <v>7</v>
      </c>
      <c r="B179" t="s">
        <v>8</v>
      </c>
      <c r="C179" t="s">
        <v>19</v>
      </c>
      <c r="D179">
        <v>360000</v>
      </c>
      <c r="E179" t="s">
        <v>10</v>
      </c>
      <c r="F179" t="s">
        <v>11</v>
      </c>
      <c r="G179" t="s">
        <v>12</v>
      </c>
    </row>
    <row r="180" spans="1:7" x14ac:dyDescent="0.45">
      <c r="A180" t="s">
        <v>7</v>
      </c>
      <c r="B180" t="s">
        <v>8</v>
      </c>
      <c r="C180" t="s">
        <v>19</v>
      </c>
      <c r="D180">
        <v>250000</v>
      </c>
      <c r="E180" t="s">
        <v>10</v>
      </c>
      <c r="F180" t="s">
        <v>11</v>
      </c>
      <c r="G180" t="s">
        <v>33</v>
      </c>
    </row>
    <row r="181" spans="1:7" x14ac:dyDescent="0.45">
      <c r="A181" t="s">
        <v>7</v>
      </c>
      <c r="B181" t="s">
        <v>8</v>
      </c>
      <c r="C181" t="s">
        <v>19</v>
      </c>
      <c r="D181">
        <v>300000</v>
      </c>
      <c r="E181" t="s">
        <v>10</v>
      </c>
      <c r="F181" t="s">
        <v>11</v>
      </c>
      <c r="G181" t="s">
        <v>33</v>
      </c>
    </row>
    <row r="182" spans="1:7" x14ac:dyDescent="0.45">
      <c r="A182" t="s">
        <v>7</v>
      </c>
      <c r="B182" t="s">
        <v>8</v>
      </c>
      <c r="C182" t="s">
        <v>19</v>
      </c>
      <c r="D182">
        <v>300000</v>
      </c>
      <c r="E182" t="s">
        <v>10</v>
      </c>
      <c r="F182" t="s">
        <v>11</v>
      </c>
      <c r="G182" t="s">
        <v>33</v>
      </c>
    </row>
    <row r="183" spans="1:7" x14ac:dyDescent="0.45">
      <c r="A183" t="s">
        <v>7</v>
      </c>
      <c r="B183" t="s">
        <v>8</v>
      </c>
      <c r="C183" t="s">
        <v>19</v>
      </c>
      <c r="D183">
        <v>400000</v>
      </c>
      <c r="E183" t="s">
        <v>10</v>
      </c>
      <c r="F183" t="s">
        <v>11</v>
      </c>
      <c r="G183" t="s">
        <v>33</v>
      </c>
    </row>
    <row r="184" spans="1:7" x14ac:dyDescent="0.45">
      <c r="A184" t="s">
        <v>7</v>
      </c>
      <c r="B184" t="s">
        <v>8</v>
      </c>
      <c r="C184" t="s">
        <v>19</v>
      </c>
      <c r="D184">
        <v>330000</v>
      </c>
      <c r="E184" t="s">
        <v>10</v>
      </c>
      <c r="F184" t="s">
        <v>11</v>
      </c>
      <c r="G184" t="s">
        <v>33</v>
      </c>
    </row>
    <row r="185" spans="1:7" x14ac:dyDescent="0.45">
      <c r="A185" t="s">
        <v>7</v>
      </c>
      <c r="B185" t="s">
        <v>8</v>
      </c>
      <c r="C185" t="s">
        <v>19</v>
      </c>
      <c r="D185">
        <v>450000</v>
      </c>
      <c r="E185" t="s">
        <v>10</v>
      </c>
      <c r="F185" t="s">
        <v>11</v>
      </c>
      <c r="G185" t="s">
        <v>33</v>
      </c>
    </row>
    <row r="186" spans="1:7" x14ac:dyDescent="0.45">
      <c r="A186" t="s">
        <v>7</v>
      </c>
      <c r="B186" t="s">
        <v>8</v>
      </c>
      <c r="C186" t="s">
        <v>19</v>
      </c>
      <c r="D186">
        <v>320000</v>
      </c>
      <c r="E186" t="s">
        <v>10</v>
      </c>
      <c r="F186" t="s">
        <v>11</v>
      </c>
      <c r="G186" t="s">
        <v>33</v>
      </c>
    </row>
    <row r="187" spans="1:7" x14ac:dyDescent="0.45">
      <c r="A187" t="s">
        <v>7</v>
      </c>
      <c r="B187" t="s">
        <v>8</v>
      </c>
      <c r="C187" t="s">
        <v>19</v>
      </c>
      <c r="D187">
        <v>300000</v>
      </c>
      <c r="E187" t="s">
        <v>10</v>
      </c>
      <c r="F187" t="s">
        <v>11</v>
      </c>
      <c r="G187" t="s">
        <v>35</v>
      </c>
    </row>
    <row r="188" spans="1:7" x14ac:dyDescent="0.45">
      <c r="A188" t="s">
        <v>7</v>
      </c>
      <c r="B188" t="s">
        <v>8</v>
      </c>
      <c r="C188" t="s">
        <v>19</v>
      </c>
      <c r="D188">
        <v>360000</v>
      </c>
      <c r="E188" t="s">
        <v>10</v>
      </c>
      <c r="F188" t="s">
        <v>11</v>
      </c>
      <c r="G188" t="s">
        <v>35</v>
      </c>
    </row>
    <row r="189" spans="1:7" x14ac:dyDescent="0.45">
      <c r="A189" t="s">
        <v>7</v>
      </c>
      <c r="B189" t="s">
        <v>8</v>
      </c>
      <c r="C189" t="s">
        <v>19</v>
      </c>
      <c r="D189">
        <v>350000</v>
      </c>
      <c r="E189" t="s">
        <v>10</v>
      </c>
      <c r="F189" t="s">
        <v>11</v>
      </c>
      <c r="G189" t="s">
        <v>35</v>
      </c>
    </row>
    <row r="190" spans="1:7" x14ac:dyDescent="0.45">
      <c r="A190" t="s">
        <v>7</v>
      </c>
      <c r="B190" t="s">
        <v>8</v>
      </c>
      <c r="C190" t="s">
        <v>19</v>
      </c>
      <c r="D190">
        <v>400000</v>
      </c>
      <c r="E190" t="s">
        <v>10</v>
      </c>
      <c r="F190" t="s">
        <v>11</v>
      </c>
      <c r="G190" t="s">
        <v>36</v>
      </c>
    </row>
    <row r="191" spans="1:7" x14ac:dyDescent="0.45">
      <c r="A191" t="s">
        <v>7</v>
      </c>
      <c r="B191" t="s">
        <v>8</v>
      </c>
      <c r="C191" t="s">
        <v>19</v>
      </c>
      <c r="D191">
        <v>400000</v>
      </c>
      <c r="E191" t="s">
        <v>10</v>
      </c>
      <c r="F191" t="s">
        <v>11</v>
      </c>
      <c r="G191" t="s">
        <v>37</v>
      </c>
    </row>
    <row r="192" spans="1:7" x14ac:dyDescent="0.45">
      <c r="A192" t="s">
        <v>7</v>
      </c>
      <c r="B192" t="s">
        <v>8</v>
      </c>
      <c r="C192" t="s">
        <v>29</v>
      </c>
      <c r="D192">
        <v>375000</v>
      </c>
      <c r="E192" t="s">
        <v>10</v>
      </c>
      <c r="F192" t="s">
        <v>11</v>
      </c>
      <c r="G192" t="s">
        <v>12</v>
      </c>
    </row>
    <row r="193" spans="1:7" x14ac:dyDescent="0.45">
      <c r="A193" t="s">
        <v>7</v>
      </c>
      <c r="B193" t="s">
        <v>8</v>
      </c>
      <c r="C193" t="s">
        <v>29</v>
      </c>
      <c r="D193">
        <v>380000</v>
      </c>
      <c r="E193" t="s">
        <v>10</v>
      </c>
      <c r="F193" t="s">
        <v>11</v>
      </c>
      <c r="G193" t="s">
        <v>33</v>
      </c>
    </row>
    <row r="194" spans="1:7" x14ac:dyDescent="0.45">
      <c r="A194" t="s">
        <v>7</v>
      </c>
      <c r="B194" t="s">
        <v>8</v>
      </c>
      <c r="C194" t="s">
        <v>29</v>
      </c>
      <c r="D194">
        <v>465000</v>
      </c>
      <c r="E194" t="s">
        <v>10</v>
      </c>
      <c r="F194" t="s">
        <v>11</v>
      </c>
      <c r="G194" t="s">
        <v>33</v>
      </c>
    </row>
    <row r="195" spans="1:7" x14ac:dyDescent="0.45">
      <c r="A195" t="s">
        <v>7</v>
      </c>
      <c r="B195" t="s">
        <v>8</v>
      </c>
      <c r="C195" t="s">
        <v>29</v>
      </c>
      <c r="D195">
        <v>400000</v>
      </c>
      <c r="E195" t="s">
        <v>10</v>
      </c>
      <c r="F195" t="s">
        <v>11</v>
      </c>
      <c r="G195" t="s">
        <v>33</v>
      </c>
    </row>
    <row r="196" spans="1:7" x14ac:dyDescent="0.45">
      <c r="A196" t="s">
        <v>7</v>
      </c>
      <c r="B196" t="s">
        <v>8</v>
      </c>
      <c r="C196" t="s">
        <v>29</v>
      </c>
      <c r="D196">
        <v>430000</v>
      </c>
      <c r="E196" t="s">
        <v>10</v>
      </c>
      <c r="F196" t="s">
        <v>11</v>
      </c>
      <c r="G196" t="s">
        <v>35</v>
      </c>
    </row>
    <row r="197" spans="1:7" x14ac:dyDescent="0.45">
      <c r="A197" t="s">
        <v>7</v>
      </c>
      <c r="B197" t="s">
        <v>8</v>
      </c>
      <c r="C197" t="s">
        <v>29</v>
      </c>
      <c r="D197">
        <v>475000</v>
      </c>
      <c r="E197" t="s">
        <v>10</v>
      </c>
      <c r="F197" t="s">
        <v>11</v>
      </c>
      <c r="G197" t="s">
        <v>35</v>
      </c>
    </row>
    <row r="198" spans="1:7" x14ac:dyDescent="0.45">
      <c r="A198" t="s">
        <v>7</v>
      </c>
      <c r="B198" t="s">
        <v>8</v>
      </c>
      <c r="C198" t="s">
        <v>13</v>
      </c>
      <c r="D198">
        <v>320000</v>
      </c>
      <c r="E198" t="s">
        <v>10</v>
      </c>
      <c r="F198" t="s">
        <v>11</v>
      </c>
      <c r="G198" t="s">
        <v>12</v>
      </c>
    </row>
    <row r="199" spans="1:7" x14ac:dyDescent="0.45">
      <c r="A199" t="s">
        <v>7</v>
      </c>
      <c r="B199" t="s">
        <v>8</v>
      </c>
      <c r="C199" t="s">
        <v>13</v>
      </c>
      <c r="D199">
        <v>400000</v>
      </c>
      <c r="E199" t="s">
        <v>10</v>
      </c>
      <c r="F199" t="s">
        <v>11</v>
      </c>
      <c r="G199" t="s">
        <v>12</v>
      </c>
    </row>
    <row r="200" spans="1:7" x14ac:dyDescent="0.45">
      <c r="A200" t="s">
        <v>7</v>
      </c>
      <c r="B200" t="s">
        <v>8</v>
      </c>
      <c r="C200" t="s">
        <v>13</v>
      </c>
      <c r="D200">
        <v>360000</v>
      </c>
      <c r="E200" t="s">
        <v>10</v>
      </c>
      <c r="F200" t="s">
        <v>11</v>
      </c>
      <c r="G200" t="s">
        <v>12</v>
      </c>
    </row>
    <row r="201" spans="1:7" x14ac:dyDescent="0.45">
      <c r="A201" t="s">
        <v>7</v>
      </c>
      <c r="B201" t="s">
        <v>8</v>
      </c>
      <c r="C201" t="s">
        <v>13</v>
      </c>
      <c r="D201">
        <v>300000</v>
      </c>
      <c r="E201" t="s">
        <v>10</v>
      </c>
      <c r="F201" t="s">
        <v>11</v>
      </c>
      <c r="G201" t="s">
        <v>12</v>
      </c>
    </row>
    <row r="202" spans="1:7" x14ac:dyDescent="0.45">
      <c r="A202" t="s">
        <v>7</v>
      </c>
      <c r="B202" t="s">
        <v>8</v>
      </c>
      <c r="C202" t="s">
        <v>13</v>
      </c>
      <c r="D202">
        <v>350000</v>
      </c>
      <c r="E202" t="s">
        <v>10</v>
      </c>
      <c r="F202" t="s">
        <v>11</v>
      </c>
      <c r="G202" t="s">
        <v>12</v>
      </c>
    </row>
    <row r="203" spans="1:7" x14ac:dyDescent="0.45">
      <c r="A203" t="s">
        <v>7</v>
      </c>
      <c r="B203" t="s">
        <v>8</v>
      </c>
      <c r="C203" t="s">
        <v>13</v>
      </c>
      <c r="D203">
        <v>350000</v>
      </c>
      <c r="E203" t="s">
        <v>10</v>
      </c>
      <c r="F203" t="s">
        <v>11</v>
      </c>
      <c r="G203" t="s">
        <v>12</v>
      </c>
    </row>
    <row r="204" spans="1:7" x14ac:dyDescent="0.45">
      <c r="A204" t="s">
        <v>7</v>
      </c>
      <c r="B204" t="s">
        <v>8</v>
      </c>
      <c r="C204" t="s">
        <v>13</v>
      </c>
      <c r="D204">
        <v>300000</v>
      </c>
      <c r="E204" t="s">
        <v>10</v>
      </c>
      <c r="F204" t="s">
        <v>11</v>
      </c>
      <c r="G204" t="s">
        <v>12</v>
      </c>
    </row>
    <row r="205" spans="1:7" x14ac:dyDescent="0.45">
      <c r="A205" t="s">
        <v>7</v>
      </c>
      <c r="B205" t="s">
        <v>8</v>
      </c>
      <c r="C205" t="s">
        <v>13</v>
      </c>
      <c r="D205">
        <v>297000</v>
      </c>
      <c r="E205" t="s">
        <v>10</v>
      </c>
      <c r="F205" t="s">
        <v>11</v>
      </c>
      <c r="G205" t="s">
        <v>12</v>
      </c>
    </row>
    <row r="206" spans="1:7" x14ac:dyDescent="0.45">
      <c r="A206" t="s">
        <v>7</v>
      </c>
      <c r="B206" t="s">
        <v>8</v>
      </c>
      <c r="C206" t="s">
        <v>13</v>
      </c>
      <c r="D206">
        <v>360000</v>
      </c>
      <c r="E206" t="s">
        <v>10</v>
      </c>
      <c r="F206" t="s">
        <v>11</v>
      </c>
      <c r="G206" t="s">
        <v>12</v>
      </c>
    </row>
    <row r="207" spans="1:7" x14ac:dyDescent="0.45">
      <c r="A207" t="s">
        <v>7</v>
      </c>
      <c r="B207" t="s">
        <v>8</v>
      </c>
      <c r="C207" t="s">
        <v>13</v>
      </c>
      <c r="D207">
        <v>400000</v>
      </c>
      <c r="E207" t="s">
        <v>10</v>
      </c>
      <c r="F207" t="s">
        <v>11</v>
      </c>
      <c r="G207" t="s">
        <v>12</v>
      </c>
    </row>
    <row r="208" spans="1:7" x14ac:dyDescent="0.45">
      <c r="A208" t="s">
        <v>7</v>
      </c>
      <c r="B208" t="s">
        <v>8</v>
      </c>
      <c r="C208" t="s">
        <v>13</v>
      </c>
      <c r="D208">
        <v>300000</v>
      </c>
      <c r="E208" t="s">
        <v>10</v>
      </c>
      <c r="F208" t="s">
        <v>11</v>
      </c>
      <c r="G208" t="s">
        <v>12</v>
      </c>
    </row>
    <row r="209" spans="1:7" x14ac:dyDescent="0.45">
      <c r="A209" t="s">
        <v>7</v>
      </c>
      <c r="B209" t="s">
        <v>8</v>
      </c>
      <c r="C209" t="s">
        <v>13</v>
      </c>
      <c r="D209">
        <v>310000</v>
      </c>
      <c r="E209" t="s">
        <v>10</v>
      </c>
      <c r="F209" t="s">
        <v>11</v>
      </c>
      <c r="G209" t="s">
        <v>12</v>
      </c>
    </row>
    <row r="210" spans="1:7" x14ac:dyDescent="0.45">
      <c r="A210" t="s">
        <v>7</v>
      </c>
      <c r="B210" t="s">
        <v>8</v>
      </c>
      <c r="C210" t="s">
        <v>13</v>
      </c>
      <c r="D210">
        <v>360000</v>
      </c>
      <c r="E210" t="s">
        <v>10</v>
      </c>
      <c r="F210" t="s">
        <v>11</v>
      </c>
      <c r="G210" t="s">
        <v>12</v>
      </c>
    </row>
    <row r="211" spans="1:7" x14ac:dyDescent="0.45">
      <c r="A211" t="s">
        <v>7</v>
      </c>
      <c r="B211" t="s">
        <v>8</v>
      </c>
      <c r="C211" t="s">
        <v>13</v>
      </c>
      <c r="D211">
        <v>350000</v>
      </c>
      <c r="E211" t="s">
        <v>10</v>
      </c>
      <c r="F211" t="s">
        <v>11</v>
      </c>
      <c r="G211" t="s">
        <v>12</v>
      </c>
    </row>
    <row r="212" spans="1:7" x14ac:dyDescent="0.45">
      <c r="A212" t="s">
        <v>7</v>
      </c>
      <c r="B212" t="s">
        <v>25</v>
      </c>
      <c r="C212" t="s">
        <v>13</v>
      </c>
      <c r="D212">
        <v>350000</v>
      </c>
      <c r="E212" t="s">
        <v>10</v>
      </c>
      <c r="F212" t="s">
        <v>11</v>
      </c>
      <c r="G212" t="s">
        <v>12</v>
      </c>
    </row>
    <row r="213" spans="1:7" x14ac:dyDescent="0.45">
      <c r="A213" t="s">
        <v>7</v>
      </c>
      <c r="B213" t="s">
        <v>8</v>
      </c>
      <c r="C213" t="s">
        <v>13</v>
      </c>
      <c r="D213">
        <v>360000</v>
      </c>
      <c r="E213" t="s">
        <v>10</v>
      </c>
      <c r="F213" t="s">
        <v>11</v>
      </c>
      <c r="G213" t="s">
        <v>12</v>
      </c>
    </row>
    <row r="214" spans="1:7" x14ac:dyDescent="0.45">
      <c r="A214" t="s">
        <v>7</v>
      </c>
      <c r="B214" t="s">
        <v>8</v>
      </c>
      <c r="C214" t="s">
        <v>13</v>
      </c>
      <c r="D214">
        <v>350000</v>
      </c>
      <c r="E214" t="s">
        <v>10</v>
      </c>
      <c r="F214" t="s">
        <v>11</v>
      </c>
      <c r="G214" t="s">
        <v>12</v>
      </c>
    </row>
    <row r="215" spans="1:7" x14ac:dyDescent="0.45">
      <c r="A215" t="s">
        <v>7</v>
      </c>
      <c r="B215" t="s">
        <v>8</v>
      </c>
      <c r="C215" t="s">
        <v>13</v>
      </c>
      <c r="D215">
        <v>300000</v>
      </c>
      <c r="E215" t="s">
        <v>10</v>
      </c>
      <c r="F215" t="s">
        <v>11</v>
      </c>
      <c r="G215" t="s">
        <v>12</v>
      </c>
    </row>
    <row r="216" spans="1:7" x14ac:dyDescent="0.45">
      <c r="A216" t="s">
        <v>7</v>
      </c>
      <c r="B216" t="s">
        <v>8</v>
      </c>
      <c r="C216" t="s">
        <v>13</v>
      </c>
      <c r="D216">
        <v>390000</v>
      </c>
      <c r="E216" t="s">
        <v>10</v>
      </c>
      <c r="F216" t="s">
        <v>11</v>
      </c>
      <c r="G216" t="s">
        <v>33</v>
      </c>
    </row>
    <row r="217" spans="1:7" x14ac:dyDescent="0.45">
      <c r="A217" t="s">
        <v>7</v>
      </c>
      <c r="B217" t="s">
        <v>8</v>
      </c>
      <c r="C217" t="s">
        <v>13</v>
      </c>
      <c r="D217">
        <v>250000</v>
      </c>
      <c r="E217" t="s">
        <v>10</v>
      </c>
      <c r="F217" t="s">
        <v>11</v>
      </c>
      <c r="G217" t="s">
        <v>33</v>
      </c>
    </row>
    <row r="218" spans="1:7" x14ac:dyDescent="0.45">
      <c r="A218" t="s">
        <v>7</v>
      </c>
      <c r="B218" t="s">
        <v>8</v>
      </c>
      <c r="C218" t="s">
        <v>13</v>
      </c>
      <c r="D218">
        <v>360000</v>
      </c>
      <c r="E218" t="s">
        <v>10</v>
      </c>
      <c r="F218" t="s">
        <v>11</v>
      </c>
      <c r="G218" t="s">
        <v>33</v>
      </c>
    </row>
    <row r="219" spans="1:7" x14ac:dyDescent="0.45">
      <c r="A219" t="s">
        <v>7</v>
      </c>
      <c r="B219" t="s">
        <v>8</v>
      </c>
      <c r="C219" t="s">
        <v>13</v>
      </c>
      <c r="D219">
        <v>348000</v>
      </c>
      <c r="E219" t="s">
        <v>10</v>
      </c>
      <c r="F219" t="s">
        <v>11</v>
      </c>
      <c r="G219" t="s">
        <v>33</v>
      </c>
    </row>
    <row r="220" spans="1:7" x14ac:dyDescent="0.45">
      <c r="A220" t="s">
        <v>7</v>
      </c>
      <c r="B220" t="s">
        <v>8</v>
      </c>
      <c r="C220" t="s">
        <v>13</v>
      </c>
      <c r="D220">
        <v>450000</v>
      </c>
      <c r="E220" t="s">
        <v>10</v>
      </c>
      <c r="F220" t="s">
        <v>11</v>
      </c>
      <c r="G220" t="s">
        <v>33</v>
      </c>
    </row>
    <row r="221" spans="1:7" x14ac:dyDescent="0.45">
      <c r="A221" t="s">
        <v>7</v>
      </c>
      <c r="B221" t="s">
        <v>8</v>
      </c>
      <c r="C221" t="s">
        <v>13</v>
      </c>
      <c r="D221">
        <v>375000</v>
      </c>
      <c r="E221" t="s">
        <v>10</v>
      </c>
      <c r="F221" t="s">
        <v>11</v>
      </c>
      <c r="G221" t="s">
        <v>33</v>
      </c>
    </row>
    <row r="222" spans="1:7" x14ac:dyDescent="0.45">
      <c r="A222" t="s">
        <v>7</v>
      </c>
      <c r="B222" t="s">
        <v>8</v>
      </c>
      <c r="C222" t="s">
        <v>13</v>
      </c>
      <c r="D222">
        <v>180000</v>
      </c>
      <c r="E222" t="s">
        <v>10</v>
      </c>
      <c r="F222" t="s">
        <v>11</v>
      </c>
      <c r="G222" t="s">
        <v>33</v>
      </c>
    </row>
    <row r="223" spans="1:7" x14ac:dyDescent="0.45">
      <c r="A223" t="s">
        <v>7</v>
      </c>
      <c r="B223" t="s">
        <v>8</v>
      </c>
      <c r="C223" t="s">
        <v>13</v>
      </c>
      <c r="D223">
        <v>320000</v>
      </c>
      <c r="E223" t="s">
        <v>10</v>
      </c>
      <c r="F223" t="s">
        <v>11</v>
      </c>
      <c r="G223" t="s">
        <v>33</v>
      </c>
    </row>
    <row r="224" spans="1:7" x14ac:dyDescent="0.45">
      <c r="A224" t="s">
        <v>7</v>
      </c>
      <c r="B224" t="s">
        <v>8</v>
      </c>
      <c r="C224" t="s">
        <v>13</v>
      </c>
      <c r="D224">
        <v>650000</v>
      </c>
      <c r="E224" t="s">
        <v>10</v>
      </c>
      <c r="F224" t="s">
        <v>11</v>
      </c>
      <c r="G224" t="s">
        <v>33</v>
      </c>
    </row>
    <row r="225" spans="1:8" x14ac:dyDescent="0.45">
      <c r="A225" t="s">
        <v>7</v>
      </c>
      <c r="B225" t="s">
        <v>8</v>
      </c>
      <c r="C225" t="s">
        <v>13</v>
      </c>
      <c r="D225">
        <v>480000</v>
      </c>
      <c r="E225" t="s">
        <v>10</v>
      </c>
      <c r="F225" t="s">
        <v>11</v>
      </c>
      <c r="G225" t="s">
        <v>33</v>
      </c>
    </row>
    <row r="226" spans="1:8" x14ac:dyDescent="0.45">
      <c r="A226" t="s">
        <v>7</v>
      </c>
      <c r="B226" t="s">
        <v>8</v>
      </c>
      <c r="C226" t="s">
        <v>13</v>
      </c>
      <c r="D226">
        <v>450000</v>
      </c>
      <c r="E226" t="s">
        <v>10</v>
      </c>
      <c r="F226" t="s">
        <v>11</v>
      </c>
      <c r="G226" t="s">
        <v>33</v>
      </c>
    </row>
    <row r="227" spans="1:8" x14ac:dyDescent="0.45">
      <c r="A227" t="s">
        <v>7</v>
      </c>
      <c r="B227" t="s">
        <v>8</v>
      </c>
      <c r="C227" t="s">
        <v>13</v>
      </c>
      <c r="D227">
        <v>400000</v>
      </c>
      <c r="E227" t="s">
        <v>10</v>
      </c>
      <c r="F227" t="s">
        <v>11</v>
      </c>
      <c r="G227" t="s">
        <v>35</v>
      </c>
    </row>
    <row r="228" spans="1:8" x14ac:dyDescent="0.45">
      <c r="A228" t="s">
        <v>7</v>
      </c>
      <c r="B228" t="s">
        <v>8</v>
      </c>
      <c r="C228" t="s">
        <v>13</v>
      </c>
      <c r="D228">
        <v>450000</v>
      </c>
      <c r="E228" t="s">
        <v>10</v>
      </c>
      <c r="F228" t="s">
        <v>11</v>
      </c>
      <c r="G228" t="s">
        <v>35</v>
      </c>
    </row>
    <row r="229" spans="1:8" x14ac:dyDescent="0.45">
      <c r="A229" t="s">
        <v>7</v>
      </c>
      <c r="B229" t="s">
        <v>8</v>
      </c>
      <c r="C229" t="s">
        <v>13</v>
      </c>
      <c r="D229">
        <v>450000</v>
      </c>
      <c r="E229" t="s">
        <v>10</v>
      </c>
      <c r="F229" t="s">
        <v>11</v>
      </c>
      <c r="G229" t="s">
        <v>35</v>
      </c>
    </row>
    <row r="230" spans="1:8" x14ac:dyDescent="0.45">
      <c r="A230" t="s">
        <v>7</v>
      </c>
      <c r="B230" t="s">
        <v>8</v>
      </c>
      <c r="C230" t="s">
        <v>13</v>
      </c>
      <c r="D230">
        <v>415000</v>
      </c>
      <c r="E230" t="s">
        <v>10</v>
      </c>
      <c r="F230" t="s">
        <v>11</v>
      </c>
      <c r="G230" t="s">
        <v>35</v>
      </c>
    </row>
    <row r="231" spans="1:8" x14ac:dyDescent="0.45">
      <c r="A231" t="s">
        <v>7</v>
      </c>
      <c r="B231" t="s">
        <v>8</v>
      </c>
      <c r="C231" t="s">
        <v>13</v>
      </c>
      <c r="D231">
        <v>495000</v>
      </c>
      <c r="E231" t="s">
        <v>10</v>
      </c>
      <c r="F231" t="s">
        <v>11</v>
      </c>
      <c r="G231" t="s">
        <v>35</v>
      </c>
    </row>
    <row r="232" spans="1:8" x14ac:dyDescent="0.45">
      <c r="A232" t="s">
        <v>7</v>
      </c>
      <c r="B232" t="s">
        <v>8</v>
      </c>
      <c r="C232" t="s">
        <v>90</v>
      </c>
      <c r="D232">
        <v>425000</v>
      </c>
      <c r="E232" t="s">
        <v>10</v>
      </c>
      <c r="F232" t="s">
        <v>11</v>
      </c>
      <c r="G232" t="s">
        <v>12</v>
      </c>
    </row>
    <row r="233" spans="1:8" x14ac:dyDescent="0.45">
      <c r="A233" t="s">
        <v>7</v>
      </c>
      <c r="B233" t="s">
        <v>8</v>
      </c>
      <c r="C233" t="s">
        <v>90</v>
      </c>
      <c r="D233">
        <v>180000</v>
      </c>
      <c r="E233" t="s">
        <v>10</v>
      </c>
      <c r="F233" t="s">
        <v>11</v>
      </c>
      <c r="G233" t="s">
        <v>12</v>
      </c>
    </row>
    <row r="234" spans="1:8" x14ac:dyDescent="0.45">
      <c r="A234" t="s">
        <v>7</v>
      </c>
      <c r="B234" t="s">
        <v>8</v>
      </c>
      <c r="C234" t="s">
        <v>90</v>
      </c>
      <c r="D234">
        <v>380000</v>
      </c>
      <c r="E234" t="s">
        <v>10</v>
      </c>
      <c r="F234" t="s">
        <v>11</v>
      </c>
      <c r="G234" t="s">
        <v>12</v>
      </c>
    </row>
    <row r="235" spans="1:8" x14ac:dyDescent="0.45">
      <c r="A235" t="s">
        <v>7</v>
      </c>
      <c r="B235" t="s">
        <v>8</v>
      </c>
      <c r="C235" t="s">
        <v>90</v>
      </c>
      <c r="D235">
        <v>420000</v>
      </c>
      <c r="E235" t="s">
        <v>10</v>
      </c>
      <c r="F235" t="s">
        <v>11</v>
      </c>
      <c r="G235" t="s">
        <v>33</v>
      </c>
    </row>
    <row r="236" spans="1:8" x14ac:dyDescent="0.45">
      <c r="A236" t="s">
        <v>7</v>
      </c>
      <c r="B236" t="s">
        <v>8</v>
      </c>
      <c r="C236" t="s">
        <v>90</v>
      </c>
      <c r="D236">
        <v>475000</v>
      </c>
      <c r="E236" t="s">
        <v>10</v>
      </c>
      <c r="F236" t="s">
        <v>11</v>
      </c>
      <c r="G236" t="s">
        <v>33</v>
      </c>
    </row>
    <row r="237" spans="1:8" x14ac:dyDescent="0.45">
      <c r="A237" t="s">
        <v>7</v>
      </c>
      <c r="B237" t="s">
        <v>8</v>
      </c>
      <c r="C237" t="s">
        <v>90</v>
      </c>
      <c r="D237">
        <v>560000</v>
      </c>
      <c r="E237" t="s">
        <v>10</v>
      </c>
      <c r="F237" t="s">
        <v>11</v>
      </c>
      <c r="G237" t="s">
        <v>33</v>
      </c>
    </row>
    <row r="238" spans="1:8" x14ac:dyDescent="0.45">
      <c r="A238" t="s">
        <v>7</v>
      </c>
      <c r="B238" t="s">
        <v>8</v>
      </c>
      <c r="C238" t="s">
        <v>90</v>
      </c>
      <c r="D238">
        <v>354000</v>
      </c>
      <c r="E238" t="s">
        <v>10</v>
      </c>
      <c r="F238" t="s">
        <v>11</v>
      </c>
      <c r="G238" t="s">
        <v>35</v>
      </c>
      <c r="H238" t="s">
        <v>91</v>
      </c>
    </row>
    <row r="239" spans="1:8" x14ac:dyDescent="0.45">
      <c r="A239" t="s">
        <v>7</v>
      </c>
      <c r="B239" t="s">
        <v>8</v>
      </c>
      <c r="C239" t="s">
        <v>65</v>
      </c>
      <c r="D239">
        <v>350000</v>
      </c>
      <c r="E239" t="s">
        <v>10</v>
      </c>
      <c r="F239" t="s">
        <v>16</v>
      </c>
      <c r="G239" t="s">
        <v>12</v>
      </c>
    </row>
    <row r="240" spans="1:8" x14ac:dyDescent="0.45">
      <c r="A240" t="s">
        <v>7</v>
      </c>
      <c r="B240" t="s">
        <v>8</v>
      </c>
      <c r="C240" t="s">
        <v>65</v>
      </c>
      <c r="D240">
        <v>440000</v>
      </c>
      <c r="E240" t="s">
        <v>10</v>
      </c>
      <c r="F240" t="s">
        <v>16</v>
      </c>
      <c r="G240" t="s">
        <v>33</v>
      </c>
    </row>
    <row r="241" spans="1:7" x14ac:dyDescent="0.45">
      <c r="A241" t="s">
        <v>7</v>
      </c>
      <c r="B241" t="s">
        <v>8</v>
      </c>
      <c r="C241" t="s">
        <v>65</v>
      </c>
      <c r="D241">
        <v>420000</v>
      </c>
      <c r="E241" t="s">
        <v>10</v>
      </c>
      <c r="F241" t="s">
        <v>16</v>
      </c>
      <c r="G241" t="s">
        <v>33</v>
      </c>
    </row>
    <row r="242" spans="1:7" x14ac:dyDescent="0.45">
      <c r="A242" t="s">
        <v>7</v>
      </c>
      <c r="B242" t="s">
        <v>8</v>
      </c>
      <c r="C242" t="s">
        <v>65</v>
      </c>
      <c r="D242">
        <v>455000</v>
      </c>
      <c r="E242" t="s">
        <v>10</v>
      </c>
      <c r="F242" t="s">
        <v>16</v>
      </c>
      <c r="G242" t="s">
        <v>33</v>
      </c>
    </row>
    <row r="243" spans="1:7" x14ac:dyDescent="0.45">
      <c r="A243" t="s">
        <v>7</v>
      </c>
      <c r="B243" t="s">
        <v>8</v>
      </c>
      <c r="C243" t="s">
        <v>65</v>
      </c>
      <c r="D243">
        <v>425000</v>
      </c>
      <c r="E243" t="s">
        <v>10</v>
      </c>
      <c r="F243" t="s">
        <v>16</v>
      </c>
      <c r="G243" t="s">
        <v>33</v>
      </c>
    </row>
    <row r="244" spans="1:7" x14ac:dyDescent="0.45">
      <c r="A244" t="s">
        <v>7</v>
      </c>
      <c r="B244" t="s">
        <v>8</v>
      </c>
      <c r="C244" t="s">
        <v>65</v>
      </c>
      <c r="D244">
        <v>425000</v>
      </c>
      <c r="E244" t="s">
        <v>10</v>
      </c>
      <c r="F244" t="s">
        <v>16</v>
      </c>
      <c r="G244" t="s">
        <v>33</v>
      </c>
    </row>
    <row r="245" spans="1:7" x14ac:dyDescent="0.45">
      <c r="A245" t="s">
        <v>7</v>
      </c>
      <c r="B245" t="s">
        <v>27</v>
      </c>
      <c r="C245" t="s">
        <v>65</v>
      </c>
      <c r="D245">
        <v>420000</v>
      </c>
      <c r="E245" t="s">
        <v>10</v>
      </c>
      <c r="F245" t="s">
        <v>16</v>
      </c>
      <c r="G245" t="s">
        <v>33</v>
      </c>
    </row>
    <row r="246" spans="1:7" x14ac:dyDescent="0.45">
      <c r="A246" t="s">
        <v>7</v>
      </c>
      <c r="B246" t="s">
        <v>8</v>
      </c>
      <c r="C246" t="s">
        <v>65</v>
      </c>
      <c r="D246">
        <v>385000</v>
      </c>
      <c r="E246" t="s">
        <v>10</v>
      </c>
      <c r="F246" t="s">
        <v>16</v>
      </c>
      <c r="G246" t="s">
        <v>33</v>
      </c>
    </row>
    <row r="247" spans="1:7" x14ac:dyDescent="0.45">
      <c r="A247" t="s">
        <v>7</v>
      </c>
      <c r="B247" t="s">
        <v>8</v>
      </c>
      <c r="C247" t="s">
        <v>65</v>
      </c>
      <c r="D247">
        <v>400000</v>
      </c>
      <c r="E247" t="s">
        <v>10</v>
      </c>
      <c r="F247" t="s">
        <v>16</v>
      </c>
      <c r="G247" t="s">
        <v>33</v>
      </c>
    </row>
    <row r="248" spans="1:7" x14ac:dyDescent="0.45">
      <c r="A248" t="s">
        <v>7</v>
      </c>
      <c r="B248" t="s">
        <v>8</v>
      </c>
      <c r="C248" t="s">
        <v>65</v>
      </c>
      <c r="D248">
        <v>575000</v>
      </c>
      <c r="E248" t="s">
        <v>10</v>
      </c>
      <c r="F248" t="s">
        <v>16</v>
      </c>
      <c r="G248" t="s">
        <v>33</v>
      </c>
    </row>
    <row r="249" spans="1:7" x14ac:dyDescent="0.45">
      <c r="A249" t="s">
        <v>7</v>
      </c>
      <c r="B249" t="s">
        <v>8</v>
      </c>
      <c r="C249" t="s">
        <v>65</v>
      </c>
      <c r="D249">
        <v>415900</v>
      </c>
      <c r="E249" t="s">
        <v>10</v>
      </c>
      <c r="F249" t="s">
        <v>16</v>
      </c>
      <c r="G249" t="s">
        <v>33</v>
      </c>
    </row>
    <row r="250" spans="1:7" x14ac:dyDescent="0.45">
      <c r="A250" t="s">
        <v>7</v>
      </c>
      <c r="B250" t="s">
        <v>8</v>
      </c>
      <c r="C250" t="s">
        <v>65</v>
      </c>
      <c r="D250">
        <v>425000</v>
      </c>
      <c r="E250" t="s">
        <v>10</v>
      </c>
      <c r="F250" t="s">
        <v>16</v>
      </c>
      <c r="G250" t="s">
        <v>33</v>
      </c>
    </row>
    <row r="251" spans="1:7" x14ac:dyDescent="0.45">
      <c r="A251" t="s">
        <v>7</v>
      </c>
      <c r="B251" t="s">
        <v>8</v>
      </c>
      <c r="C251" t="s">
        <v>65</v>
      </c>
      <c r="D251">
        <v>405000</v>
      </c>
      <c r="E251" t="s">
        <v>10</v>
      </c>
      <c r="F251" t="s">
        <v>16</v>
      </c>
      <c r="G251" t="s">
        <v>33</v>
      </c>
    </row>
    <row r="252" spans="1:7" x14ac:dyDescent="0.45">
      <c r="A252" t="s">
        <v>7</v>
      </c>
      <c r="B252" t="s">
        <v>8</v>
      </c>
      <c r="C252" t="s">
        <v>65</v>
      </c>
      <c r="D252">
        <v>425000</v>
      </c>
      <c r="E252" t="s">
        <v>10</v>
      </c>
      <c r="F252" t="s">
        <v>16</v>
      </c>
      <c r="G252" t="s">
        <v>33</v>
      </c>
    </row>
    <row r="253" spans="1:7" x14ac:dyDescent="0.45">
      <c r="A253" t="s">
        <v>7</v>
      </c>
      <c r="B253" t="s">
        <v>8</v>
      </c>
      <c r="C253" t="s">
        <v>65</v>
      </c>
      <c r="D253">
        <v>425000</v>
      </c>
      <c r="E253" t="s">
        <v>10</v>
      </c>
      <c r="F253" t="s">
        <v>16</v>
      </c>
      <c r="G253" t="s">
        <v>33</v>
      </c>
    </row>
    <row r="254" spans="1:7" x14ac:dyDescent="0.45">
      <c r="A254" t="s">
        <v>7</v>
      </c>
      <c r="B254" t="s">
        <v>8</v>
      </c>
      <c r="C254" t="s">
        <v>65</v>
      </c>
      <c r="D254">
        <v>425000</v>
      </c>
      <c r="E254" t="s">
        <v>10</v>
      </c>
      <c r="F254" t="s">
        <v>16</v>
      </c>
      <c r="G254" t="s">
        <v>33</v>
      </c>
    </row>
    <row r="255" spans="1:7" x14ac:dyDescent="0.45">
      <c r="A255" t="s">
        <v>7</v>
      </c>
      <c r="B255" t="s">
        <v>8</v>
      </c>
      <c r="C255" t="s">
        <v>65</v>
      </c>
      <c r="D255">
        <v>465000</v>
      </c>
      <c r="E255" t="s">
        <v>10</v>
      </c>
      <c r="F255" t="s">
        <v>16</v>
      </c>
      <c r="G255" t="s">
        <v>35</v>
      </c>
    </row>
    <row r="256" spans="1:7" x14ac:dyDescent="0.45">
      <c r="A256" t="s">
        <v>7</v>
      </c>
      <c r="B256" t="s">
        <v>8</v>
      </c>
      <c r="C256" t="s">
        <v>65</v>
      </c>
      <c r="D256">
        <v>435000</v>
      </c>
      <c r="E256" t="s">
        <v>10</v>
      </c>
      <c r="F256" t="s">
        <v>16</v>
      </c>
      <c r="G256" t="s">
        <v>35</v>
      </c>
    </row>
    <row r="257" spans="1:7" x14ac:dyDescent="0.45">
      <c r="A257" t="s">
        <v>7</v>
      </c>
      <c r="B257" t="s">
        <v>8</v>
      </c>
      <c r="C257" t="s">
        <v>65</v>
      </c>
      <c r="D257">
        <v>430000</v>
      </c>
      <c r="E257" t="s">
        <v>10</v>
      </c>
      <c r="F257" t="s">
        <v>16</v>
      </c>
      <c r="G257" t="s">
        <v>35</v>
      </c>
    </row>
    <row r="258" spans="1:7" x14ac:dyDescent="0.45">
      <c r="A258" t="s">
        <v>7</v>
      </c>
      <c r="B258" t="s">
        <v>8</v>
      </c>
      <c r="C258" t="s">
        <v>65</v>
      </c>
      <c r="D258">
        <v>600000</v>
      </c>
      <c r="E258" t="s">
        <v>10</v>
      </c>
      <c r="F258" t="s">
        <v>16</v>
      </c>
      <c r="G258" t="s">
        <v>35</v>
      </c>
    </row>
    <row r="259" spans="1:7" x14ac:dyDescent="0.45">
      <c r="A259" t="s">
        <v>7</v>
      </c>
      <c r="B259" t="s">
        <v>27</v>
      </c>
      <c r="C259" t="s">
        <v>65</v>
      </c>
      <c r="D259">
        <v>360000</v>
      </c>
      <c r="E259" t="s">
        <v>10</v>
      </c>
      <c r="F259" t="s">
        <v>16</v>
      </c>
      <c r="G259" t="s">
        <v>36</v>
      </c>
    </row>
    <row r="260" spans="1:7" x14ac:dyDescent="0.45">
      <c r="A260" t="s">
        <v>7</v>
      </c>
      <c r="B260" t="s">
        <v>8</v>
      </c>
      <c r="C260" t="s">
        <v>65</v>
      </c>
      <c r="D260">
        <v>500000</v>
      </c>
      <c r="E260" t="s">
        <v>10</v>
      </c>
      <c r="F260" t="s">
        <v>16</v>
      </c>
      <c r="G260" t="s">
        <v>36</v>
      </c>
    </row>
    <row r="261" spans="1:7" x14ac:dyDescent="0.45">
      <c r="A261" t="s">
        <v>7</v>
      </c>
      <c r="B261" t="s">
        <v>8</v>
      </c>
      <c r="C261" t="s">
        <v>65</v>
      </c>
      <c r="D261">
        <v>430000</v>
      </c>
      <c r="E261" t="s">
        <v>10</v>
      </c>
      <c r="F261" t="s">
        <v>16</v>
      </c>
      <c r="G261" t="s">
        <v>37</v>
      </c>
    </row>
    <row r="262" spans="1:7" x14ac:dyDescent="0.45">
      <c r="A262" t="s">
        <v>7</v>
      </c>
      <c r="B262" t="s">
        <v>8</v>
      </c>
      <c r="C262" t="s">
        <v>65</v>
      </c>
      <c r="D262">
        <v>410000</v>
      </c>
      <c r="E262" t="s">
        <v>10</v>
      </c>
      <c r="F262" t="s">
        <v>16</v>
      </c>
      <c r="G262" t="s">
        <v>37</v>
      </c>
    </row>
    <row r="263" spans="1:7" x14ac:dyDescent="0.45">
      <c r="A263" t="s">
        <v>7</v>
      </c>
      <c r="B263" t="s">
        <v>8</v>
      </c>
      <c r="C263" t="s">
        <v>32</v>
      </c>
      <c r="D263">
        <v>405000</v>
      </c>
      <c r="E263" t="s">
        <v>10</v>
      </c>
      <c r="F263" t="s">
        <v>16</v>
      </c>
      <c r="G263" t="s">
        <v>33</v>
      </c>
    </row>
    <row r="264" spans="1:7" x14ac:dyDescent="0.45">
      <c r="A264" t="s">
        <v>7</v>
      </c>
      <c r="B264" t="s">
        <v>8</v>
      </c>
      <c r="C264" t="s">
        <v>39</v>
      </c>
      <c r="D264">
        <v>320000</v>
      </c>
      <c r="E264" t="s">
        <v>10</v>
      </c>
      <c r="F264" t="s">
        <v>16</v>
      </c>
      <c r="G264" t="s">
        <v>12</v>
      </c>
    </row>
    <row r="265" spans="1:7" x14ac:dyDescent="0.45">
      <c r="A265" t="s">
        <v>7</v>
      </c>
      <c r="B265" t="s">
        <v>8</v>
      </c>
      <c r="C265" t="s">
        <v>39</v>
      </c>
      <c r="D265">
        <v>400000</v>
      </c>
      <c r="E265" t="s">
        <v>10</v>
      </c>
      <c r="F265" t="s">
        <v>16</v>
      </c>
      <c r="G265" t="s">
        <v>12</v>
      </c>
    </row>
    <row r="266" spans="1:7" x14ac:dyDescent="0.45">
      <c r="A266" t="s">
        <v>7</v>
      </c>
      <c r="B266" t="s">
        <v>8</v>
      </c>
      <c r="C266" t="s">
        <v>39</v>
      </c>
      <c r="D266">
        <v>360000</v>
      </c>
      <c r="E266" t="s">
        <v>10</v>
      </c>
      <c r="F266" t="s">
        <v>16</v>
      </c>
      <c r="G266" t="s">
        <v>12</v>
      </c>
    </row>
    <row r="267" spans="1:7" x14ac:dyDescent="0.45">
      <c r="A267" t="s">
        <v>7</v>
      </c>
      <c r="B267" t="s">
        <v>8</v>
      </c>
      <c r="C267" t="s">
        <v>39</v>
      </c>
      <c r="D267">
        <v>640000</v>
      </c>
      <c r="E267" t="s">
        <v>10</v>
      </c>
      <c r="F267" t="s">
        <v>16</v>
      </c>
      <c r="G267" t="s">
        <v>12</v>
      </c>
    </row>
    <row r="268" spans="1:7" x14ac:dyDescent="0.45">
      <c r="A268" t="s">
        <v>7</v>
      </c>
      <c r="B268" t="s">
        <v>8</v>
      </c>
      <c r="C268" t="s">
        <v>39</v>
      </c>
      <c r="D268">
        <v>480000</v>
      </c>
      <c r="E268" t="s">
        <v>10</v>
      </c>
      <c r="F268" t="s">
        <v>16</v>
      </c>
      <c r="G268" t="s">
        <v>12</v>
      </c>
    </row>
    <row r="269" spans="1:7" x14ac:dyDescent="0.45">
      <c r="A269" t="s">
        <v>7</v>
      </c>
      <c r="B269" t="s">
        <v>8</v>
      </c>
      <c r="C269" t="s">
        <v>39</v>
      </c>
      <c r="D269">
        <v>350000</v>
      </c>
      <c r="E269" t="s">
        <v>10</v>
      </c>
      <c r="F269" t="s">
        <v>16</v>
      </c>
      <c r="G269" t="s">
        <v>12</v>
      </c>
    </row>
    <row r="270" spans="1:7" x14ac:dyDescent="0.45">
      <c r="A270" t="s">
        <v>7</v>
      </c>
      <c r="B270" t="s">
        <v>8</v>
      </c>
      <c r="C270" t="s">
        <v>39</v>
      </c>
      <c r="D270">
        <v>370000</v>
      </c>
      <c r="E270" t="s">
        <v>10</v>
      </c>
      <c r="F270" t="s">
        <v>16</v>
      </c>
      <c r="G270" t="s">
        <v>12</v>
      </c>
    </row>
    <row r="271" spans="1:7" x14ac:dyDescent="0.45">
      <c r="A271" t="s">
        <v>7</v>
      </c>
      <c r="B271" t="s">
        <v>8</v>
      </c>
      <c r="C271" t="s">
        <v>39</v>
      </c>
      <c r="D271">
        <v>400000</v>
      </c>
      <c r="E271" t="s">
        <v>10</v>
      </c>
      <c r="F271" t="s">
        <v>16</v>
      </c>
      <c r="G271" t="s">
        <v>12</v>
      </c>
    </row>
    <row r="272" spans="1:7" x14ac:dyDescent="0.45">
      <c r="A272" t="s">
        <v>7</v>
      </c>
      <c r="B272" t="s">
        <v>8</v>
      </c>
      <c r="C272" t="s">
        <v>39</v>
      </c>
      <c r="D272">
        <v>450000</v>
      </c>
      <c r="E272" t="s">
        <v>10</v>
      </c>
      <c r="F272" t="s">
        <v>16</v>
      </c>
      <c r="G272" t="s">
        <v>12</v>
      </c>
    </row>
    <row r="273" spans="1:7" x14ac:dyDescent="0.45">
      <c r="A273" t="s">
        <v>7</v>
      </c>
      <c r="B273" t="s">
        <v>8</v>
      </c>
      <c r="C273" t="s">
        <v>39</v>
      </c>
      <c r="D273">
        <v>220000</v>
      </c>
      <c r="E273" t="s">
        <v>10</v>
      </c>
      <c r="F273" t="s">
        <v>16</v>
      </c>
      <c r="G273" t="s">
        <v>12</v>
      </c>
    </row>
    <row r="274" spans="1:7" x14ac:dyDescent="0.45">
      <c r="A274" t="s">
        <v>7</v>
      </c>
      <c r="B274" t="s">
        <v>8</v>
      </c>
      <c r="C274" t="s">
        <v>39</v>
      </c>
      <c r="D274">
        <v>400000</v>
      </c>
      <c r="E274" t="s">
        <v>10</v>
      </c>
      <c r="F274" t="s">
        <v>16</v>
      </c>
      <c r="G274" t="s">
        <v>12</v>
      </c>
    </row>
    <row r="275" spans="1:7" x14ac:dyDescent="0.45">
      <c r="A275" t="s">
        <v>7</v>
      </c>
      <c r="B275" t="s">
        <v>8</v>
      </c>
      <c r="C275" t="s">
        <v>39</v>
      </c>
      <c r="D275">
        <v>380000</v>
      </c>
      <c r="E275" t="s">
        <v>10</v>
      </c>
      <c r="F275" t="s">
        <v>16</v>
      </c>
      <c r="G275" t="s">
        <v>12</v>
      </c>
    </row>
    <row r="276" spans="1:7" x14ac:dyDescent="0.45">
      <c r="A276" t="s">
        <v>7</v>
      </c>
      <c r="B276" t="s">
        <v>8</v>
      </c>
      <c r="C276" t="s">
        <v>39</v>
      </c>
      <c r="D276">
        <v>800000</v>
      </c>
      <c r="E276" t="s">
        <v>10</v>
      </c>
      <c r="F276" t="s">
        <v>16</v>
      </c>
      <c r="G276" t="s">
        <v>12</v>
      </c>
    </row>
    <row r="277" spans="1:7" x14ac:dyDescent="0.45">
      <c r="A277" t="s">
        <v>7</v>
      </c>
      <c r="B277" t="s">
        <v>8</v>
      </c>
      <c r="C277" t="s">
        <v>39</v>
      </c>
      <c r="D277">
        <v>340000</v>
      </c>
      <c r="E277" t="s">
        <v>10</v>
      </c>
      <c r="F277" t="s">
        <v>16</v>
      </c>
      <c r="G277" t="s">
        <v>12</v>
      </c>
    </row>
    <row r="278" spans="1:7" x14ac:dyDescent="0.45">
      <c r="A278" t="s">
        <v>7</v>
      </c>
      <c r="B278" t="s">
        <v>8</v>
      </c>
      <c r="C278" t="s">
        <v>39</v>
      </c>
      <c r="D278">
        <v>400000</v>
      </c>
      <c r="E278" t="s">
        <v>10</v>
      </c>
      <c r="F278" t="s">
        <v>16</v>
      </c>
      <c r="G278" t="s">
        <v>12</v>
      </c>
    </row>
    <row r="279" spans="1:7" x14ac:dyDescent="0.45">
      <c r="A279" t="s">
        <v>7</v>
      </c>
      <c r="B279" t="s">
        <v>8</v>
      </c>
      <c r="C279" t="s">
        <v>39</v>
      </c>
      <c r="D279">
        <v>450000</v>
      </c>
      <c r="E279" t="s">
        <v>10</v>
      </c>
      <c r="F279" t="s">
        <v>16</v>
      </c>
      <c r="G279" t="s">
        <v>12</v>
      </c>
    </row>
    <row r="280" spans="1:7" x14ac:dyDescent="0.45">
      <c r="A280" t="s">
        <v>7</v>
      </c>
      <c r="B280" t="s">
        <v>8</v>
      </c>
      <c r="C280" t="s">
        <v>39</v>
      </c>
      <c r="D280">
        <v>450000</v>
      </c>
      <c r="E280" t="s">
        <v>10</v>
      </c>
      <c r="F280" t="s">
        <v>16</v>
      </c>
      <c r="G280" t="s">
        <v>12</v>
      </c>
    </row>
    <row r="281" spans="1:7" x14ac:dyDescent="0.45">
      <c r="A281" t="s">
        <v>7</v>
      </c>
      <c r="B281" t="s">
        <v>8</v>
      </c>
      <c r="C281" t="s">
        <v>39</v>
      </c>
      <c r="D281">
        <v>430000</v>
      </c>
      <c r="E281" t="s">
        <v>10</v>
      </c>
      <c r="F281" t="s">
        <v>16</v>
      </c>
      <c r="G281" t="s">
        <v>12</v>
      </c>
    </row>
    <row r="282" spans="1:7" x14ac:dyDescent="0.45">
      <c r="A282" t="s">
        <v>7</v>
      </c>
      <c r="B282" t="s">
        <v>8</v>
      </c>
      <c r="C282" t="s">
        <v>39</v>
      </c>
      <c r="D282">
        <v>342000</v>
      </c>
      <c r="E282" t="s">
        <v>10</v>
      </c>
      <c r="F282" t="s">
        <v>16</v>
      </c>
      <c r="G282" t="s">
        <v>12</v>
      </c>
    </row>
    <row r="283" spans="1:7" x14ac:dyDescent="0.45">
      <c r="A283" t="s">
        <v>7</v>
      </c>
      <c r="B283" t="s">
        <v>8</v>
      </c>
      <c r="C283" t="s">
        <v>39</v>
      </c>
      <c r="D283">
        <v>390000</v>
      </c>
      <c r="E283" t="s">
        <v>10</v>
      </c>
      <c r="F283" t="s">
        <v>16</v>
      </c>
      <c r="G283" t="s">
        <v>33</v>
      </c>
    </row>
    <row r="284" spans="1:7" x14ac:dyDescent="0.45">
      <c r="A284" t="s">
        <v>7</v>
      </c>
      <c r="B284" t="s">
        <v>8</v>
      </c>
      <c r="C284" t="s">
        <v>39</v>
      </c>
      <c r="D284">
        <v>365000</v>
      </c>
      <c r="E284" t="s">
        <v>10</v>
      </c>
      <c r="F284" t="s">
        <v>16</v>
      </c>
      <c r="G284" t="s">
        <v>33</v>
      </c>
    </row>
    <row r="285" spans="1:7" x14ac:dyDescent="0.45">
      <c r="A285" t="s">
        <v>7</v>
      </c>
      <c r="B285" t="s">
        <v>8</v>
      </c>
      <c r="C285" t="s">
        <v>39</v>
      </c>
      <c r="D285">
        <v>370000</v>
      </c>
      <c r="E285" t="s">
        <v>10</v>
      </c>
      <c r="F285" t="s">
        <v>16</v>
      </c>
      <c r="G285" t="s">
        <v>33</v>
      </c>
    </row>
    <row r="286" spans="1:7" x14ac:dyDescent="0.45">
      <c r="A286" t="s">
        <v>7</v>
      </c>
      <c r="B286" t="s">
        <v>8</v>
      </c>
      <c r="C286" t="s">
        <v>39</v>
      </c>
      <c r="D286">
        <v>430000</v>
      </c>
      <c r="E286" t="s">
        <v>10</v>
      </c>
      <c r="F286" t="s">
        <v>16</v>
      </c>
      <c r="G286" t="s">
        <v>33</v>
      </c>
    </row>
    <row r="287" spans="1:7" x14ac:dyDescent="0.45">
      <c r="A287" t="s">
        <v>7</v>
      </c>
      <c r="B287" t="s">
        <v>8</v>
      </c>
      <c r="C287" t="s">
        <v>39</v>
      </c>
      <c r="D287">
        <v>300000</v>
      </c>
      <c r="E287" t="s">
        <v>10</v>
      </c>
      <c r="F287" t="s">
        <v>16</v>
      </c>
      <c r="G287" t="s">
        <v>33</v>
      </c>
    </row>
    <row r="288" spans="1:7" x14ac:dyDescent="0.45">
      <c r="A288" t="s">
        <v>7</v>
      </c>
      <c r="B288" t="s">
        <v>8</v>
      </c>
      <c r="C288" t="s">
        <v>39</v>
      </c>
      <c r="D288">
        <v>400000</v>
      </c>
      <c r="E288" t="s">
        <v>10</v>
      </c>
      <c r="F288" t="s">
        <v>16</v>
      </c>
      <c r="G288" t="s">
        <v>33</v>
      </c>
    </row>
    <row r="289" spans="1:8" x14ac:dyDescent="0.45">
      <c r="A289" t="s">
        <v>7</v>
      </c>
      <c r="B289" t="s">
        <v>8</v>
      </c>
      <c r="C289" t="s">
        <v>39</v>
      </c>
      <c r="D289">
        <v>550000</v>
      </c>
      <c r="E289" t="s">
        <v>10</v>
      </c>
      <c r="F289" t="s">
        <v>16</v>
      </c>
      <c r="G289" t="s">
        <v>33</v>
      </c>
    </row>
    <row r="290" spans="1:8" x14ac:dyDescent="0.45">
      <c r="A290" t="s">
        <v>7</v>
      </c>
      <c r="B290" t="s">
        <v>8</v>
      </c>
      <c r="C290" t="s">
        <v>39</v>
      </c>
      <c r="D290">
        <v>451000</v>
      </c>
      <c r="E290" t="s">
        <v>10</v>
      </c>
      <c r="F290" t="s">
        <v>16</v>
      </c>
      <c r="G290" t="s">
        <v>33</v>
      </c>
    </row>
    <row r="291" spans="1:8" x14ac:dyDescent="0.45">
      <c r="A291" t="s">
        <v>7</v>
      </c>
      <c r="B291" t="s">
        <v>8</v>
      </c>
      <c r="C291" t="s">
        <v>39</v>
      </c>
      <c r="D291">
        <v>450000</v>
      </c>
      <c r="E291" t="s">
        <v>10</v>
      </c>
      <c r="F291" t="s">
        <v>16</v>
      </c>
      <c r="G291" t="s">
        <v>33</v>
      </c>
    </row>
    <row r="292" spans="1:8" x14ac:dyDescent="0.45">
      <c r="A292" t="s">
        <v>7</v>
      </c>
      <c r="B292" t="s">
        <v>8</v>
      </c>
      <c r="C292" t="s">
        <v>39</v>
      </c>
      <c r="D292">
        <v>380000</v>
      </c>
      <c r="E292" t="s">
        <v>10</v>
      </c>
      <c r="F292" t="s">
        <v>16</v>
      </c>
      <c r="G292" t="s">
        <v>33</v>
      </c>
    </row>
    <row r="293" spans="1:8" x14ac:dyDescent="0.45">
      <c r="A293" t="s">
        <v>7</v>
      </c>
      <c r="B293" t="s">
        <v>8</v>
      </c>
      <c r="C293" t="s">
        <v>39</v>
      </c>
      <c r="D293">
        <v>380000</v>
      </c>
      <c r="E293" t="s">
        <v>10</v>
      </c>
      <c r="F293" t="s">
        <v>16</v>
      </c>
      <c r="G293" t="s">
        <v>33</v>
      </c>
    </row>
    <row r="294" spans="1:8" x14ac:dyDescent="0.45">
      <c r="A294" t="s">
        <v>7</v>
      </c>
      <c r="B294" t="s">
        <v>8</v>
      </c>
      <c r="C294" t="s">
        <v>39</v>
      </c>
      <c r="D294">
        <v>380000</v>
      </c>
      <c r="E294" t="s">
        <v>10</v>
      </c>
      <c r="F294" t="s">
        <v>16</v>
      </c>
      <c r="G294" t="s">
        <v>33</v>
      </c>
      <c r="H294" t="s">
        <v>86</v>
      </c>
    </row>
    <row r="295" spans="1:8" x14ac:dyDescent="0.45">
      <c r="A295" t="s">
        <v>7</v>
      </c>
      <c r="B295" t="s">
        <v>8</v>
      </c>
      <c r="C295" t="s">
        <v>39</v>
      </c>
      <c r="D295">
        <v>320000</v>
      </c>
      <c r="E295" t="s">
        <v>10</v>
      </c>
      <c r="F295" t="s">
        <v>16</v>
      </c>
      <c r="G295" t="s">
        <v>33</v>
      </c>
    </row>
    <row r="296" spans="1:8" x14ac:dyDescent="0.45">
      <c r="A296" t="s">
        <v>7</v>
      </c>
      <c r="B296" t="s">
        <v>8</v>
      </c>
      <c r="C296" t="s">
        <v>39</v>
      </c>
      <c r="D296">
        <v>300000</v>
      </c>
      <c r="E296" t="s">
        <v>10</v>
      </c>
      <c r="F296" t="s">
        <v>16</v>
      </c>
      <c r="G296" t="s">
        <v>33</v>
      </c>
    </row>
    <row r="297" spans="1:8" x14ac:dyDescent="0.45">
      <c r="A297" t="s">
        <v>7</v>
      </c>
      <c r="B297" t="s">
        <v>8</v>
      </c>
      <c r="C297" t="s">
        <v>39</v>
      </c>
      <c r="D297">
        <v>450000</v>
      </c>
      <c r="E297" t="s">
        <v>10</v>
      </c>
      <c r="F297" t="s">
        <v>16</v>
      </c>
      <c r="G297" t="s">
        <v>33</v>
      </c>
    </row>
    <row r="298" spans="1:8" x14ac:dyDescent="0.45">
      <c r="A298" t="s">
        <v>7</v>
      </c>
      <c r="B298" t="s">
        <v>27</v>
      </c>
      <c r="C298" t="s">
        <v>39</v>
      </c>
      <c r="D298">
        <v>460000</v>
      </c>
      <c r="E298" t="s">
        <v>10</v>
      </c>
      <c r="F298" t="s">
        <v>16</v>
      </c>
      <c r="G298" t="s">
        <v>33</v>
      </c>
    </row>
    <row r="299" spans="1:8" x14ac:dyDescent="0.45">
      <c r="A299" t="s">
        <v>7</v>
      </c>
      <c r="B299" t="s">
        <v>8</v>
      </c>
      <c r="C299" t="s">
        <v>39</v>
      </c>
      <c r="D299">
        <v>370000</v>
      </c>
      <c r="E299" t="s">
        <v>10</v>
      </c>
      <c r="F299" t="s">
        <v>16</v>
      </c>
      <c r="G299" t="s">
        <v>33</v>
      </c>
    </row>
    <row r="300" spans="1:8" x14ac:dyDescent="0.45">
      <c r="A300" t="s">
        <v>7</v>
      </c>
      <c r="B300" t="s">
        <v>8</v>
      </c>
      <c r="C300" t="s">
        <v>39</v>
      </c>
      <c r="D300">
        <v>480000</v>
      </c>
      <c r="E300" t="s">
        <v>10</v>
      </c>
      <c r="F300" t="s">
        <v>16</v>
      </c>
      <c r="G300" t="s">
        <v>33</v>
      </c>
    </row>
    <row r="301" spans="1:8" x14ac:dyDescent="0.45">
      <c r="A301" t="s">
        <v>7</v>
      </c>
      <c r="B301" t="s">
        <v>8</v>
      </c>
      <c r="C301" t="s">
        <v>39</v>
      </c>
      <c r="D301">
        <v>430000</v>
      </c>
      <c r="E301" t="s">
        <v>10</v>
      </c>
      <c r="F301" t="s">
        <v>16</v>
      </c>
      <c r="G301" t="s">
        <v>33</v>
      </c>
    </row>
    <row r="302" spans="1:8" x14ac:dyDescent="0.45">
      <c r="A302" t="s">
        <v>7</v>
      </c>
      <c r="B302" t="s">
        <v>8</v>
      </c>
      <c r="C302" t="s">
        <v>39</v>
      </c>
      <c r="D302">
        <v>360000</v>
      </c>
      <c r="E302" t="s">
        <v>10</v>
      </c>
      <c r="F302" t="s">
        <v>16</v>
      </c>
      <c r="G302" t="s">
        <v>33</v>
      </c>
    </row>
    <row r="303" spans="1:8" x14ac:dyDescent="0.45">
      <c r="A303" t="s">
        <v>7</v>
      </c>
      <c r="B303" t="s">
        <v>8</v>
      </c>
      <c r="C303" t="s">
        <v>39</v>
      </c>
      <c r="D303">
        <v>400000</v>
      </c>
      <c r="E303" t="s">
        <v>10</v>
      </c>
      <c r="F303" t="s">
        <v>16</v>
      </c>
      <c r="G303" t="s">
        <v>33</v>
      </c>
    </row>
    <row r="304" spans="1:8" x14ac:dyDescent="0.45">
      <c r="A304" t="s">
        <v>7</v>
      </c>
      <c r="B304" t="s">
        <v>8</v>
      </c>
      <c r="C304" t="s">
        <v>39</v>
      </c>
      <c r="D304">
        <v>440000</v>
      </c>
      <c r="E304" t="s">
        <v>10</v>
      </c>
      <c r="F304" t="s">
        <v>16</v>
      </c>
      <c r="G304" t="s">
        <v>33</v>
      </c>
    </row>
    <row r="305" spans="1:7" x14ac:dyDescent="0.45">
      <c r="A305" t="s">
        <v>7</v>
      </c>
      <c r="B305" t="s">
        <v>8</v>
      </c>
      <c r="C305" t="s">
        <v>39</v>
      </c>
      <c r="D305">
        <v>550000</v>
      </c>
      <c r="E305" t="s">
        <v>10</v>
      </c>
      <c r="F305" t="s">
        <v>16</v>
      </c>
      <c r="G305" t="s">
        <v>33</v>
      </c>
    </row>
    <row r="306" spans="1:7" x14ac:dyDescent="0.45">
      <c r="A306" t="s">
        <v>7</v>
      </c>
      <c r="B306" t="s">
        <v>8</v>
      </c>
      <c r="C306" t="s">
        <v>39</v>
      </c>
      <c r="D306">
        <v>550000</v>
      </c>
      <c r="E306" t="s">
        <v>10</v>
      </c>
      <c r="F306" t="s">
        <v>16</v>
      </c>
      <c r="G306" t="s">
        <v>33</v>
      </c>
    </row>
    <row r="307" spans="1:7" x14ac:dyDescent="0.45">
      <c r="A307" t="s">
        <v>7</v>
      </c>
      <c r="B307" t="s">
        <v>8</v>
      </c>
      <c r="C307" t="s">
        <v>39</v>
      </c>
      <c r="D307">
        <v>550000</v>
      </c>
      <c r="E307" t="s">
        <v>10</v>
      </c>
      <c r="F307" t="s">
        <v>16</v>
      </c>
      <c r="G307" t="s">
        <v>33</v>
      </c>
    </row>
    <row r="308" spans="1:7" x14ac:dyDescent="0.45">
      <c r="A308" t="s">
        <v>7</v>
      </c>
      <c r="B308" t="s">
        <v>8</v>
      </c>
      <c r="C308" t="s">
        <v>39</v>
      </c>
      <c r="D308">
        <v>400000</v>
      </c>
      <c r="E308" t="s">
        <v>10</v>
      </c>
      <c r="F308" t="s">
        <v>16</v>
      </c>
      <c r="G308" t="s">
        <v>33</v>
      </c>
    </row>
    <row r="309" spans="1:7" x14ac:dyDescent="0.45">
      <c r="A309" t="s">
        <v>7</v>
      </c>
      <c r="B309" t="s">
        <v>8</v>
      </c>
      <c r="C309" t="s">
        <v>39</v>
      </c>
      <c r="D309">
        <v>400000</v>
      </c>
      <c r="E309" t="s">
        <v>10</v>
      </c>
      <c r="F309" t="s">
        <v>16</v>
      </c>
      <c r="G309" t="s">
        <v>33</v>
      </c>
    </row>
    <row r="310" spans="1:7" x14ac:dyDescent="0.45">
      <c r="A310" t="s">
        <v>7</v>
      </c>
      <c r="B310" t="s">
        <v>8</v>
      </c>
      <c r="C310" t="s">
        <v>39</v>
      </c>
      <c r="D310">
        <v>450000</v>
      </c>
      <c r="E310" t="s">
        <v>10</v>
      </c>
      <c r="F310" t="s">
        <v>16</v>
      </c>
      <c r="G310" t="s">
        <v>33</v>
      </c>
    </row>
    <row r="311" spans="1:7" x14ac:dyDescent="0.45">
      <c r="A311" t="s">
        <v>7</v>
      </c>
      <c r="B311" t="s">
        <v>8</v>
      </c>
      <c r="C311" t="s">
        <v>39</v>
      </c>
      <c r="D311">
        <v>550000</v>
      </c>
      <c r="E311" t="s">
        <v>10</v>
      </c>
      <c r="F311" t="s">
        <v>16</v>
      </c>
      <c r="G311" t="s">
        <v>33</v>
      </c>
    </row>
    <row r="312" spans="1:7" x14ac:dyDescent="0.45">
      <c r="A312" t="s">
        <v>7</v>
      </c>
      <c r="B312" t="s">
        <v>8</v>
      </c>
      <c r="C312" t="s">
        <v>39</v>
      </c>
      <c r="D312">
        <v>420000</v>
      </c>
      <c r="E312" t="s">
        <v>10</v>
      </c>
      <c r="F312" t="s">
        <v>16</v>
      </c>
      <c r="G312" t="s">
        <v>33</v>
      </c>
    </row>
    <row r="313" spans="1:7" x14ac:dyDescent="0.45">
      <c r="A313" t="s">
        <v>7</v>
      </c>
      <c r="B313" t="s">
        <v>8</v>
      </c>
      <c r="C313" t="s">
        <v>39</v>
      </c>
      <c r="D313">
        <v>550000</v>
      </c>
      <c r="E313" t="s">
        <v>10</v>
      </c>
      <c r="F313" t="s">
        <v>16</v>
      </c>
      <c r="G313" t="s">
        <v>33</v>
      </c>
    </row>
    <row r="314" spans="1:7" x14ac:dyDescent="0.45">
      <c r="A314" t="s">
        <v>7</v>
      </c>
      <c r="B314" t="s">
        <v>8</v>
      </c>
      <c r="C314" t="s">
        <v>39</v>
      </c>
      <c r="D314">
        <v>425000</v>
      </c>
      <c r="E314" t="s">
        <v>10</v>
      </c>
      <c r="F314" t="s">
        <v>16</v>
      </c>
      <c r="G314" t="s">
        <v>33</v>
      </c>
    </row>
    <row r="315" spans="1:7" x14ac:dyDescent="0.45">
      <c r="A315" t="s">
        <v>7</v>
      </c>
      <c r="B315" t="s">
        <v>8</v>
      </c>
      <c r="C315" t="s">
        <v>39</v>
      </c>
      <c r="D315">
        <v>450000</v>
      </c>
      <c r="E315" t="s">
        <v>10</v>
      </c>
      <c r="F315" t="s">
        <v>16</v>
      </c>
      <c r="G315" t="s">
        <v>33</v>
      </c>
    </row>
    <row r="316" spans="1:7" x14ac:dyDescent="0.45">
      <c r="A316" t="s">
        <v>7</v>
      </c>
      <c r="B316" t="s">
        <v>27</v>
      </c>
      <c r="C316" t="s">
        <v>39</v>
      </c>
      <c r="D316">
        <v>500000</v>
      </c>
      <c r="E316" t="s">
        <v>10</v>
      </c>
      <c r="F316" t="s">
        <v>16</v>
      </c>
      <c r="G316" t="s">
        <v>33</v>
      </c>
    </row>
    <row r="317" spans="1:7" x14ac:dyDescent="0.45">
      <c r="A317" t="s">
        <v>7</v>
      </c>
      <c r="B317" t="s">
        <v>8</v>
      </c>
      <c r="C317" t="s">
        <v>39</v>
      </c>
      <c r="D317">
        <v>475000</v>
      </c>
      <c r="E317" t="s">
        <v>10</v>
      </c>
      <c r="F317" t="s">
        <v>16</v>
      </c>
      <c r="G317" t="s">
        <v>33</v>
      </c>
    </row>
    <row r="318" spans="1:7" x14ac:dyDescent="0.45">
      <c r="A318" t="s">
        <v>7</v>
      </c>
      <c r="B318" t="s">
        <v>8</v>
      </c>
      <c r="C318" t="s">
        <v>39</v>
      </c>
      <c r="D318">
        <v>500000</v>
      </c>
      <c r="E318" t="s">
        <v>10</v>
      </c>
      <c r="F318" t="s">
        <v>16</v>
      </c>
      <c r="G318" t="s">
        <v>35</v>
      </c>
    </row>
    <row r="319" spans="1:7" x14ac:dyDescent="0.45">
      <c r="A319" t="s">
        <v>7</v>
      </c>
      <c r="B319" t="s">
        <v>8</v>
      </c>
      <c r="C319" t="s">
        <v>39</v>
      </c>
      <c r="D319">
        <v>450000</v>
      </c>
      <c r="E319" t="s">
        <v>10</v>
      </c>
      <c r="F319" t="s">
        <v>16</v>
      </c>
      <c r="G319" t="s">
        <v>35</v>
      </c>
    </row>
    <row r="320" spans="1:7" x14ac:dyDescent="0.45">
      <c r="A320" t="s">
        <v>7</v>
      </c>
      <c r="B320" t="s">
        <v>8</v>
      </c>
      <c r="C320" t="s">
        <v>39</v>
      </c>
      <c r="D320">
        <v>420000</v>
      </c>
      <c r="E320" t="s">
        <v>10</v>
      </c>
      <c r="F320" t="s">
        <v>16</v>
      </c>
      <c r="G320" t="s">
        <v>35</v>
      </c>
    </row>
    <row r="321" spans="1:7" x14ac:dyDescent="0.45">
      <c r="A321" t="s">
        <v>7</v>
      </c>
      <c r="B321" t="s">
        <v>8</v>
      </c>
      <c r="C321" t="s">
        <v>39</v>
      </c>
      <c r="D321">
        <v>460000</v>
      </c>
      <c r="E321" t="s">
        <v>10</v>
      </c>
      <c r="F321" t="s">
        <v>16</v>
      </c>
      <c r="G321" t="s">
        <v>35</v>
      </c>
    </row>
    <row r="322" spans="1:7" x14ac:dyDescent="0.45">
      <c r="A322" t="s">
        <v>7</v>
      </c>
      <c r="B322" t="s">
        <v>8</v>
      </c>
      <c r="C322" t="s">
        <v>39</v>
      </c>
      <c r="D322">
        <v>470000</v>
      </c>
      <c r="E322" t="s">
        <v>10</v>
      </c>
      <c r="F322" t="s">
        <v>16</v>
      </c>
      <c r="G322" t="s">
        <v>35</v>
      </c>
    </row>
    <row r="323" spans="1:7" x14ac:dyDescent="0.45">
      <c r="A323" t="s">
        <v>7</v>
      </c>
      <c r="B323" t="s">
        <v>8</v>
      </c>
      <c r="C323" t="s">
        <v>39</v>
      </c>
      <c r="D323">
        <v>490000</v>
      </c>
      <c r="E323" t="s">
        <v>10</v>
      </c>
      <c r="F323" t="s">
        <v>16</v>
      </c>
      <c r="G323" t="s">
        <v>35</v>
      </c>
    </row>
    <row r="324" spans="1:7" x14ac:dyDescent="0.45">
      <c r="A324" t="s">
        <v>7</v>
      </c>
      <c r="B324" t="s">
        <v>8</v>
      </c>
      <c r="C324" t="s">
        <v>39</v>
      </c>
      <c r="D324">
        <v>510000</v>
      </c>
      <c r="E324" t="s">
        <v>10</v>
      </c>
      <c r="F324" t="s">
        <v>16</v>
      </c>
      <c r="G324" t="s">
        <v>35</v>
      </c>
    </row>
    <row r="325" spans="1:7" x14ac:dyDescent="0.45">
      <c r="A325" t="s">
        <v>7</v>
      </c>
      <c r="B325" t="s">
        <v>8</v>
      </c>
      <c r="C325" t="s">
        <v>39</v>
      </c>
      <c r="D325">
        <v>475000</v>
      </c>
      <c r="E325" t="s">
        <v>10</v>
      </c>
      <c r="F325" t="s">
        <v>16</v>
      </c>
      <c r="G325" t="s">
        <v>35</v>
      </c>
    </row>
    <row r="326" spans="1:7" x14ac:dyDescent="0.45">
      <c r="A326" t="s">
        <v>7</v>
      </c>
      <c r="B326" t="s">
        <v>8</v>
      </c>
      <c r="C326" t="s">
        <v>39</v>
      </c>
      <c r="D326">
        <v>550000</v>
      </c>
      <c r="E326" t="s">
        <v>10</v>
      </c>
      <c r="F326" t="s">
        <v>16</v>
      </c>
      <c r="G326" t="s">
        <v>35</v>
      </c>
    </row>
    <row r="327" spans="1:7" x14ac:dyDescent="0.45">
      <c r="A327" t="s">
        <v>7</v>
      </c>
      <c r="B327" t="s">
        <v>8</v>
      </c>
      <c r="C327" t="s">
        <v>39</v>
      </c>
      <c r="D327">
        <v>362000</v>
      </c>
      <c r="E327" t="s">
        <v>10</v>
      </c>
      <c r="F327" t="s">
        <v>16</v>
      </c>
      <c r="G327" t="s">
        <v>36</v>
      </c>
    </row>
    <row r="328" spans="1:7" x14ac:dyDescent="0.45">
      <c r="A328" t="s">
        <v>7</v>
      </c>
      <c r="B328" t="s">
        <v>8</v>
      </c>
      <c r="C328" t="s">
        <v>15</v>
      </c>
      <c r="D328" s="7">
        <v>450000</v>
      </c>
      <c r="E328" t="s">
        <v>10</v>
      </c>
      <c r="F328" t="s">
        <v>16</v>
      </c>
      <c r="G328" t="s">
        <v>12</v>
      </c>
    </row>
    <row r="329" spans="1:7" x14ac:dyDescent="0.45">
      <c r="A329" t="s">
        <v>7</v>
      </c>
      <c r="B329" t="s">
        <v>8</v>
      </c>
      <c r="C329" t="s">
        <v>15</v>
      </c>
      <c r="D329">
        <v>600000</v>
      </c>
      <c r="E329" t="s">
        <v>10</v>
      </c>
      <c r="F329" t="s">
        <v>16</v>
      </c>
      <c r="G329" t="s">
        <v>37</v>
      </c>
    </row>
    <row r="330" spans="1:7" x14ac:dyDescent="0.45">
      <c r="A330" t="s">
        <v>7</v>
      </c>
      <c r="B330" t="s">
        <v>27</v>
      </c>
      <c r="C330" t="s">
        <v>31</v>
      </c>
      <c r="D330">
        <v>430500</v>
      </c>
      <c r="E330" t="s">
        <v>10</v>
      </c>
      <c r="F330" t="s">
        <v>16</v>
      </c>
      <c r="G330" t="s">
        <v>33</v>
      </c>
    </row>
    <row r="331" spans="1:7" x14ac:dyDescent="0.45">
      <c r="A331" t="s">
        <v>7</v>
      </c>
      <c r="B331" t="s">
        <v>27</v>
      </c>
      <c r="C331" t="s">
        <v>31</v>
      </c>
      <c r="D331">
        <v>493200</v>
      </c>
      <c r="E331" t="s">
        <v>10</v>
      </c>
      <c r="F331" t="s">
        <v>16</v>
      </c>
      <c r="G331" t="s">
        <v>35</v>
      </c>
    </row>
    <row r="332" spans="1:7" x14ac:dyDescent="0.45">
      <c r="A332" t="s">
        <v>7</v>
      </c>
      <c r="B332" t="s">
        <v>8</v>
      </c>
      <c r="C332" t="s">
        <v>52</v>
      </c>
      <c r="D332">
        <v>300000</v>
      </c>
      <c r="E332" t="s">
        <v>10</v>
      </c>
      <c r="F332" t="s">
        <v>16</v>
      </c>
      <c r="G332" t="s">
        <v>33</v>
      </c>
    </row>
    <row r="333" spans="1:7" x14ac:dyDescent="0.45">
      <c r="A333" t="s">
        <v>7</v>
      </c>
      <c r="B333" t="s">
        <v>8</v>
      </c>
      <c r="C333" t="s">
        <v>45</v>
      </c>
      <c r="D333">
        <v>405000</v>
      </c>
      <c r="E333" t="s">
        <v>10</v>
      </c>
      <c r="F333" t="s">
        <v>16</v>
      </c>
      <c r="G333" t="s">
        <v>12</v>
      </c>
    </row>
    <row r="334" spans="1:7" x14ac:dyDescent="0.45">
      <c r="A334" t="s">
        <v>7</v>
      </c>
      <c r="B334" t="s">
        <v>8</v>
      </c>
      <c r="C334" t="s">
        <v>45</v>
      </c>
      <c r="D334">
        <v>400000</v>
      </c>
      <c r="E334" t="s">
        <v>10</v>
      </c>
      <c r="F334" t="s">
        <v>16</v>
      </c>
      <c r="G334" t="s">
        <v>12</v>
      </c>
    </row>
    <row r="335" spans="1:7" x14ac:dyDescent="0.45">
      <c r="A335" t="s">
        <v>7</v>
      </c>
      <c r="B335" t="s">
        <v>8</v>
      </c>
      <c r="C335" t="s">
        <v>45</v>
      </c>
      <c r="D335">
        <v>500000</v>
      </c>
      <c r="E335" t="s">
        <v>10</v>
      </c>
      <c r="F335" t="s">
        <v>16</v>
      </c>
      <c r="G335" t="s">
        <v>37</v>
      </c>
    </row>
    <row r="336" spans="1:7" x14ac:dyDescent="0.45">
      <c r="A336" t="s">
        <v>7</v>
      </c>
      <c r="B336" t="s">
        <v>8</v>
      </c>
      <c r="C336" t="s">
        <v>64</v>
      </c>
      <c r="D336">
        <v>240000</v>
      </c>
      <c r="E336" t="s">
        <v>10</v>
      </c>
      <c r="F336" t="s">
        <v>16</v>
      </c>
      <c r="G336" t="s">
        <v>12</v>
      </c>
    </row>
    <row r="337" spans="1:7" x14ac:dyDescent="0.45">
      <c r="A337" t="s">
        <v>7</v>
      </c>
      <c r="B337" t="s">
        <v>8</v>
      </c>
      <c r="C337" t="s">
        <v>64</v>
      </c>
      <c r="D337">
        <v>240000</v>
      </c>
      <c r="E337" t="s">
        <v>10</v>
      </c>
      <c r="F337" t="s">
        <v>16</v>
      </c>
      <c r="G337" t="s">
        <v>12</v>
      </c>
    </row>
    <row r="338" spans="1:7" x14ac:dyDescent="0.45">
      <c r="A338" t="s">
        <v>7</v>
      </c>
      <c r="B338" t="s">
        <v>8</v>
      </c>
      <c r="C338" t="s">
        <v>64</v>
      </c>
      <c r="D338">
        <v>300000</v>
      </c>
      <c r="E338" t="s">
        <v>10</v>
      </c>
      <c r="F338" t="s">
        <v>16</v>
      </c>
      <c r="G338" t="s">
        <v>12</v>
      </c>
    </row>
    <row r="339" spans="1:7" x14ac:dyDescent="0.45">
      <c r="A339" t="s">
        <v>7</v>
      </c>
      <c r="B339" t="s">
        <v>8</v>
      </c>
      <c r="C339" t="s">
        <v>64</v>
      </c>
      <c r="D339">
        <v>460000</v>
      </c>
      <c r="E339" t="s">
        <v>10</v>
      </c>
      <c r="F339" t="s">
        <v>16</v>
      </c>
      <c r="G339" t="s">
        <v>12</v>
      </c>
    </row>
    <row r="340" spans="1:7" x14ac:dyDescent="0.45">
      <c r="A340" t="s">
        <v>7</v>
      </c>
      <c r="B340" t="s">
        <v>8</v>
      </c>
      <c r="C340" t="s">
        <v>64</v>
      </c>
      <c r="D340">
        <v>400000</v>
      </c>
      <c r="E340" t="s">
        <v>10</v>
      </c>
      <c r="F340" t="s">
        <v>16</v>
      </c>
      <c r="G340" t="s">
        <v>12</v>
      </c>
    </row>
    <row r="341" spans="1:7" x14ac:dyDescent="0.45">
      <c r="A341" t="s">
        <v>7</v>
      </c>
      <c r="B341" t="s">
        <v>8</v>
      </c>
      <c r="C341" t="s">
        <v>64</v>
      </c>
      <c r="D341">
        <v>404000</v>
      </c>
      <c r="E341" t="s">
        <v>10</v>
      </c>
      <c r="F341" t="s">
        <v>16</v>
      </c>
      <c r="G341" t="s">
        <v>12</v>
      </c>
    </row>
    <row r="342" spans="1:7" x14ac:dyDescent="0.45">
      <c r="A342" t="s">
        <v>7</v>
      </c>
      <c r="B342" t="s">
        <v>8</v>
      </c>
      <c r="C342" t="s">
        <v>64</v>
      </c>
      <c r="D342">
        <v>430000</v>
      </c>
      <c r="E342" t="s">
        <v>10</v>
      </c>
      <c r="F342" t="s">
        <v>16</v>
      </c>
      <c r="G342" t="s">
        <v>12</v>
      </c>
    </row>
    <row r="343" spans="1:7" x14ac:dyDescent="0.45">
      <c r="A343" t="s">
        <v>7</v>
      </c>
      <c r="B343" t="s">
        <v>8</v>
      </c>
      <c r="C343" t="s">
        <v>64</v>
      </c>
      <c r="D343">
        <v>320000</v>
      </c>
      <c r="E343" t="s">
        <v>10</v>
      </c>
      <c r="F343" t="s">
        <v>16</v>
      </c>
      <c r="G343" t="s">
        <v>12</v>
      </c>
    </row>
    <row r="344" spans="1:7" x14ac:dyDescent="0.45">
      <c r="A344" t="s">
        <v>7</v>
      </c>
      <c r="B344" t="s">
        <v>8</v>
      </c>
      <c r="C344" t="s">
        <v>64</v>
      </c>
      <c r="D344">
        <v>290000</v>
      </c>
      <c r="E344" t="s">
        <v>10</v>
      </c>
      <c r="F344" t="s">
        <v>16</v>
      </c>
      <c r="G344" t="s">
        <v>12</v>
      </c>
    </row>
    <row r="345" spans="1:7" x14ac:dyDescent="0.45">
      <c r="A345" t="s">
        <v>7</v>
      </c>
      <c r="B345" t="s">
        <v>8</v>
      </c>
      <c r="C345" t="s">
        <v>64</v>
      </c>
      <c r="D345">
        <v>420000</v>
      </c>
      <c r="E345" t="s">
        <v>10</v>
      </c>
      <c r="F345" t="s">
        <v>16</v>
      </c>
      <c r="G345" t="s">
        <v>12</v>
      </c>
    </row>
    <row r="346" spans="1:7" x14ac:dyDescent="0.45">
      <c r="A346" t="s">
        <v>7</v>
      </c>
      <c r="B346" t="s">
        <v>8</v>
      </c>
      <c r="C346" t="s">
        <v>64</v>
      </c>
      <c r="D346">
        <v>400000</v>
      </c>
      <c r="E346" t="s">
        <v>10</v>
      </c>
      <c r="F346" t="s">
        <v>16</v>
      </c>
      <c r="G346" t="s">
        <v>12</v>
      </c>
    </row>
    <row r="347" spans="1:7" x14ac:dyDescent="0.45">
      <c r="A347" t="s">
        <v>7</v>
      </c>
      <c r="B347" t="s">
        <v>8</v>
      </c>
      <c r="C347" t="s">
        <v>64</v>
      </c>
      <c r="D347">
        <v>320000</v>
      </c>
      <c r="E347" t="s">
        <v>10</v>
      </c>
      <c r="F347" t="s">
        <v>16</v>
      </c>
      <c r="G347" t="s">
        <v>33</v>
      </c>
    </row>
    <row r="348" spans="1:7" x14ac:dyDescent="0.45">
      <c r="A348" t="s">
        <v>7</v>
      </c>
      <c r="B348" t="s">
        <v>8</v>
      </c>
      <c r="C348" t="s">
        <v>64</v>
      </c>
      <c r="D348">
        <v>400000</v>
      </c>
      <c r="E348" t="s">
        <v>10</v>
      </c>
      <c r="F348" t="s">
        <v>16</v>
      </c>
      <c r="G348" t="s">
        <v>33</v>
      </c>
    </row>
    <row r="349" spans="1:7" x14ac:dyDescent="0.45">
      <c r="A349" t="s">
        <v>7</v>
      </c>
      <c r="B349" t="s">
        <v>8</v>
      </c>
      <c r="C349" t="s">
        <v>64</v>
      </c>
      <c r="D349">
        <v>480000</v>
      </c>
      <c r="E349" t="s">
        <v>10</v>
      </c>
      <c r="F349" t="s">
        <v>16</v>
      </c>
      <c r="G349" t="s">
        <v>33</v>
      </c>
    </row>
    <row r="350" spans="1:7" x14ac:dyDescent="0.45">
      <c r="A350" t="s">
        <v>7</v>
      </c>
      <c r="B350" t="s">
        <v>8</v>
      </c>
      <c r="C350" t="s">
        <v>64</v>
      </c>
      <c r="D350">
        <v>360000</v>
      </c>
      <c r="E350" t="s">
        <v>10</v>
      </c>
      <c r="F350" t="s">
        <v>16</v>
      </c>
      <c r="G350" t="s">
        <v>33</v>
      </c>
    </row>
    <row r="351" spans="1:7" x14ac:dyDescent="0.45">
      <c r="A351" t="s">
        <v>7</v>
      </c>
      <c r="B351" t="s">
        <v>25</v>
      </c>
      <c r="C351" t="s">
        <v>64</v>
      </c>
      <c r="D351">
        <v>350000</v>
      </c>
      <c r="E351" t="s">
        <v>10</v>
      </c>
      <c r="F351" t="s">
        <v>16</v>
      </c>
      <c r="G351" t="s">
        <v>33</v>
      </c>
    </row>
    <row r="352" spans="1:7" x14ac:dyDescent="0.45">
      <c r="A352" t="s">
        <v>7</v>
      </c>
      <c r="B352" t="s">
        <v>8</v>
      </c>
      <c r="C352" t="s">
        <v>64</v>
      </c>
      <c r="D352">
        <v>410000</v>
      </c>
      <c r="E352" t="s">
        <v>10</v>
      </c>
      <c r="F352" t="s">
        <v>16</v>
      </c>
      <c r="G352" t="s">
        <v>33</v>
      </c>
    </row>
    <row r="353" spans="1:8" x14ac:dyDescent="0.45">
      <c r="A353" t="s">
        <v>7</v>
      </c>
      <c r="B353" t="s">
        <v>8</v>
      </c>
      <c r="C353" t="s">
        <v>64</v>
      </c>
      <c r="D353">
        <v>500000</v>
      </c>
      <c r="E353" t="s">
        <v>10</v>
      </c>
      <c r="F353" t="s">
        <v>16</v>
      </c>
      <c r="G353" t="s">
        <v>33</v>
      </c>
    </row>
    <row r="354" spans="1:8" x14ac:dyDescent="0.45">
      <c r="A354" t="s">
        <v>7</v>
      </c>
      <c r="B354" t="s">
        <v>8</v>
      </c>
      <c r="C354" t="s">
        <v>64</v>
      </c>
      <c r="D354">
        <v>303000</v>
      </c>
      <c r="E354" t="s">
        <v>10</v>
      </c>
      <c r="F354" t="s">
        <v>16</v>
      </c>
      <c r="G354" t="s">
        <v>35</v>
      </c>
    </row>
    <row r="355" spans="1:8" x14ac:dyDescent="0.45">
      <c r="A355" t="s">
        <v>7</v>
      </c>
      <c r="B355" t="s">
        <v>8</v>
      </c>
      <c r="C355" t="s">
        <v>64</v>
      </c>
      <c r="D355">
        <v>400000</v>
      </c>
      <c r="E355" t="s">
        <v>10</v>
      </c>
      <c r="F355" t="s">
        <v>16</v>
      </c>
      <c r="G355" t="s">
        <v>35</v>
      </c>
    </row>
    <row r="356" spans="1:8" x14ac:dyDescent="0.45">
      <c r="A356" t="s">
        <v>7</v>
      </c>
      <c r="B356" t="s">
        <v>8</v>
      </c>
      <c r="C356" t="s">
        <v>64</v>
      </c>
      <c r="D356">
        <v>470000</v>
      </c>
      <c r="E356" t="s">
        <v>10</v>
      </c>
      <c r="F356" t="s">
        <v>16</v>
      </c>
      <c r="G356" t="s">
        <v>35</v>
      </c>
    </row>
    <row r="357" spans="1:8" x14ac:dyDescent="0.45">
      <c r="A357" t="s">
        <v>7</v>
      </c>
      <c r="B357" t="s">
        <v>8</v>
      </c>
      <c r="C357" t="s">
        <v>64</v>
      </c>
      <c r="D357">
        <v>300000</v>
      </c>
      <c r="E357" t="s">
        <v>10</v>
      </c>
      <c r="F357" t="s">
        <v>16</v>
      </c>
      <c r="G357" t="s">
        <v>37</v>
      </c>
    </row>
    <row r="358" spans="1:8" x14ac:dyDescent="0.45">
      <c r="A358" t="s">
        <v>7</v>
      </c>
      <c r="B358" t="s">
        <v>8</v>
      </c>
      <c r="C358" t="s">
        <v>64</v>
      </c>
      <c r="D358">
        <v>450000</v>
      </c>
      <c r="E358" t="s">
        <v>10</v>
      </c>
      <c r="F358" t="s">
        <v>16</v>
      </c>
      <c r="G358" t="s">
        <v>37</v>
      </c>
    </row>
    <row r="359" spans="1:8" x14ac:dyDescent="0.45">
      <c r="A359" t="s">
        <v>7</v>
      </c>
      <c r="B359" t="s">
        <v>8</v>
      </c>
      <c r="C359" t="s">
        <v>64</v>
      </c>
      <c r="D359">
        <v>825000</v>
      </c>
      <c r="E359" t="s">
        <v>10</v>
      </c>
      <c r="F359" t="s">
        <v>16</v>
      </c>
      <c r="G359" t="s">
        <v>37</v>
      </c>
      <c r="H359" t="s">
        <v>92</v>
      </c>
    </row>
    <row r="360" spans="1:8" x14ac:dyDescent="0.45">
      <c r="A360" t="s">
        <v>7</v>
      </c>
      <c r="B360" t="s">
        <v>8</v>
      </c>
      <c r="C360" t="s">
        <v>30</v>
      </c>
      <c r="D360">
        <v>475000</v>
      </c>
      <c r="E360" t="s">
        <v>10</v>
      </c>
      <c r="F360" t="s">
        <v>16</v>
      </c>
      <c r="G360" t="s">
        <v>33</v>
      </c>
    </row>
    <row r="361" spans="1:8" x14ac:dyDescent="0.45">
      <c r="A361" t="s">
        <v>7</v>
      </c>
      <c r="B361" t="s">
        <v>8</v>
      </c>
      <c r="C361" t="s">
        <v>30</v>
      </c>
      <c r="D361">
        <v>480000</v>
      </c>
      <c r="E361" t="s">
        <v>10</v>
      </c>
      <c r="F361" t="s">
        <v>16</v>
      </c>
      <c r="G361" t="s">
        <v>33</v>
      </c>
    </row>
    <row r="362" spans="1:8" x14ac:dyDescent="0.45">
      <c r="A362" t="s">
        <v>7</v>
      </c>
      <c r="B362" t="s">
        <v>8</v>
      </c>
      <c r="C362" t="s">
        <v>30</v>
      </c>
      <c r="D362">
        <v>435000</v>
      </c>
      <c r="E362" t="s">
        <v>10</v>
      </c>
      <c r="F362" t="s">
        <v>16</v>
      </c>
      <c r="G362" t="s">
        <v>33</v>
      </c>
    </row>
    <row r="363" spans="1:8" x14ac:dyDescent="0.45">
      <c r="A363" t="s">
        <v>7</v>
      </c>
      <c r="B363" t="s">
        <v>8</v>
      </c>
      <c r="C363" t="s">
        <v>30</v>
      </c>
      <c r="D363">
        <v>440000</v>
      </c>
      <c r="E363" t="s">
        <v>10</v>
      </c>
      <c r="F363" t="s">
        <v>16</v>
      </c>
      <c r="G363" t="s">
        <v>33</v>
      </c>
      <c r="H363" t="s">
        <v>93</v>
      </c>
    </row>
    <row r="364" spans="1:8" x14ac:dyDescent="0.45">
      <c r="A364" t="s">
        <v>7</v>
      </c>
      <c r="B364" t="s">
        <v>8</v>
      </c>
      <c r="C364" t="s">
        <v>30</v>
      </c>
      <c r="D364">
        <v>675000</v>
      </c>
      <c r="E364" t="s">
        <v>10</v>
      </c>
      <c r="F364" t="s">
        <v>16</v>
      </c>
      <c r="G364" t="s">
        <v>33</v>
      </c>
    </row>
    <row r="365" spans="1:8" x14ac:dyDescent="0.45">
      <c r="A365" t="s">
        <v>7</v>
      </c>
      <c r="B365" t="s">
        <v>8</v>
      </c>
      <c r="C365" t="s">
        <v>30</v>
      </c>
      <c r="D365">
        <v>425000</v>
      </c>
      <c r="E365" t="s">
        <v>10</v>
      </c>
      <c r="F365" t="s">
        <v>16</v>
      </c>
      <c r="G365" t="s">
        <v>35</v>
      </c>
    </row>
    <row r="366" spans="1:8" x14ac:dyDescent="0.45">
      <c r="A366" t="s">
        <v>7</v>
      </c>
      <c r="B366" t="s">
        <v>8</v>
      </c>
      <c r="C366" t="s">
        <v>30</v>
      </c>
      <c r="D366">
        <v>425000</v>
      </c>
      <c r="E366" t="s">
        <v>10</v>
      </c>
      <c r="F366" t="s">
        <v>16</v>
      </c>
      <c r="G366" t="s">
        <v>35</v>
      </c>
    </row>
    <row r="367" spans="1:8" x14ac:dyDescent="0.45">
      <c r="A367" t="s">
        <v>7</v>
      </c>
      <c r="B367" t="s">
        <v>25</v>
      </c>
      <c r="C367" t="s">
        <v>42</v>
      </c>
      <c r="D367">
        <v>450000</v>
      </c>
      <c r="E367" t="s">
        <v>10</v>
      </c>
      <c r="F367" t="s">
        <v>16</v>
      </c>
      <c r="G367" t="s">
        <v>33</v>
      </c>
    </row>
    <row r="368" spans="1:8" x14ac:dyDescent="0.45">
      <c r="A368" t="s">
        <v>7</v>
      </c>
      <c r="B368" t="s">
        <v>8</v>
      </c>
      <c r="C368" t="s">
        <v>42</v>
      </c>
      <c r="D368">
        <v>350000</v>
      </c>
      <c r="E368" t="s">
        <v>10</v>
      </c>
      <c r="F368" t="s">
        <v>16</v>
      </c>
      <c r="G368" t="s">
        <v>33</v>
      </c>
    </row>
    <row r="369" spans="1:8" x14ac:dyDescent="0.45">
      <c r="A369" t="s">
        <v>7</v>
      </c>
      <c r="B369" t="s">
        <v>8</v>
      </c>
      <c r="C369" t="s">
        <v>42</v>
      </c>
      <c r="D369">
        <v>420000</v>
      </c>
      <c r="E369" t="s">
        <v>10</v>
      </c>
      <c r="F369" t="s">
        <v>16</v>
      </c>
      <c r="G369" t="s">
        <v>33</v>
      </c>
      <c r="H369" t="s">
        <v>86</v>
      </c>
    </row>
    <row r="370" spans="1:8" x14ac:dyDescent="0.45">
      <c r="A370" t="s">
        <v>7</v>
      </c>
      <c r="B370" t="s">
        <v>25</v>
      </c>
      <c r="C370" t="s">
        <v>42</v>
      </c>
      <c r="D370">
        <v>252000</v>
      </c>
      <c r="E370" t="s">
        <v>10</v>
      </c>
      <c r="F370" t="s">
        <v>16</v>
      </c>
      <c r="G370" t="s">
        <v>33</v>
      </c>
    </row>
    <row r="371" spans="1:8" x14ac:dyDescent="0.45">
      <c r="A371" t="s">
        <v>7</v>
      </c>
      <c r="B371" t="s">
        <v>8</v>
      </c>
      <c r="C371" t="s">
        <v>42</v>
      </c>
      <c r="D371">
        <v>400000</v>
      </c>
      <c r="E371" t="s">
        <v>10</v>
      </c>
      <c r="F371" t="s">
        <v>16</v>
      </c>
      <c r="G371" t="s">
        <v>33</v>
      </c>
    </row>
    <row r="372" spans="1:8" x14ac:dyDescent="0.45">
      <c r="A372" t="s">
        <v>7</v>
      </c>
      <c r="B372" t="s">
        <v>8</v>
      </c>
      <c r="C372" t="s">
        <v>42</v>
      </c>
      <c r="D372">
        <v>400000</v>
      </c>
      <c r="E372" t="s">
        <v>10</v>
      </c>
      <c r="F372" t="s">
        <v>16</v>
      </c>
      <c r="G372" t="s">
        <v>35</v>
      </c>
    </row>
    <row r="373" spans="1:8" x14ac:dyDescent="0.45">
      <c r="A373" t="s">
        <v>7</v>
      </c>
      <c r="B373" t="s">
        <v>8</v>
      </c>
      <c r="C373" t="s">
        <v>42</v>
      </c>
      <c r="D373">
        <v>400000</v>
      </c>
      <c r="E373" t="s">
        <v>10</v>
      </c>
      <c r="F373" t="s">
        <v>16</v>
      </c>
      <c r="G373" t="s">
        <v>35</v>
      </c>
    </row>
    <row r="374" spans="1:8" x14ac:dyDescent="0.45">
      <c r="A374" t="s">
        <v>7</v>
      </c>
      <c r="B374" t="s">
        <v>8</v>
      </c>
      <c r="C374" t="s">
        <v>72</v>
      </c>
      <c r="D374">
        <v>390000</v>
      </c>
      <c r="E374" t="s">
        <v>10</v>
      </c>
      <c r="F374" t="s">
        <v>16</v>
      </c>
      <c r="G374" t="s">
        <v>33</v>
      </c>
    </row>
    <row r="375" spans="1:8" x14ac:dyDescent="0.45">
      <c r="A375" t="s">
        <v>7</v>
      </c>
      <c r="B375" t="s">
        <v>8</v>
      </c>
      <c r="C375" t="s">
        <v>72</v>
      </c>
      <c r="D375">
        <v>175000</v>
      </c>
      <c r="E375" t="s">
        <v>10</v>
      </c>
      <c r="F375" t="s">
        <v>16</v>
      </c>
      <c r="G375" t="s">
        <v>33</v>
      </c>
    </row>
    <row r="376" spans="1:8" x14ac:dyDescent="0.45">
      <c r="A376" t="s">
        <v>7</v>
      </c>
      <c r="B376" t="s">
        <v>25</v>
      </c>
      <c r="C376" t="s">
        <v>72</v>
      </c>
      <c r="D376">
        <v>300000</v>
      </c>
      <c r="E376" t="s">
        <v>10</v>
      </c>
      <c r="F376" t="s">
        <v>16</v>
      </c>
      <c r="G376" t="s">
        <v>33</v>
      </c>
    </row>
    <row r="377" spans="1:8" x14ac:dyDescent="0.45">
      <c r="A377" t="s">
        <v>7</v>
      </c>
      <c r="B377" t="s">
        <v>8</v>
      </c>
      <c r="C377" t="s">
        <v>72</v>
      </c>
      <c r="D377">
        <v>360000</v>
      </c>
      <c r="E377" t="s">
        <v>10</v>
      </c>
      <c r="F377" t="s">
        <v>16</v>
      </c>
      <c r="G377" t="s">
        <v>33</v>
      </c>
      <c r="H377" t="s">
        <v>94</v>
      </c>
    </row>
    <row r="378" spans="1:8" x14ac:dyDescent="0.45">
      <c r="A378" t="s">
        <v>7</v>
      </c>
      <c r="B378" t="s">
        <v>8</v>
      </c>
      <c r="C378" t="s">
        <v>72</v>
      </c>
      <c r="D378">
        <v>650000</v>
      </c>
      <c r="E378" t="s">
        <v>10</v>
      </c>
      <c r="F378" t="s">
        <v>16</v>
      </c>
      <c r="G378" t="s">
        <v>35</v>
      </c>
    </row>
    <row r="379" spans="1:8" x14ac:dyDescent="0.45">
      <c r="A379" t="s">
        <v>7</v>
      </c>
      <c r="B379" t="s">
        <v>8</v>
      </c>
      <c r="C379" t="s">
        <v>72</v>
      </c>
      <c r="D379">
        <v>650000</v>
      </c>
      <c r="E379" t="s">
        <v>10</v>
      </c>
      <c r="F379" t="s">
        <v>16</v>
      </c>
      <c r="G379" t="s">
        <v>35</v>
      </c>
    </row>
    <row r="380" spans="1:8" x14ac:dyDescent="0.45">
      <c r="A380" t="s">
        <v>7</v>
      </c>
      <c r="B380" t="s">
        <v>8</v>
      </c>
      <c r="C380" t="s">
        <v>71</v>
      </c>
      <c r="D380">
        <v>350000</v>
      </c>
      <c r="E380" t="s">
        <v>10</v>
      </c>
      <c r="F380" t="s">
        <v>16</v>
      </c>
      <c r="G380" t="s">
        <v>12</v>
      </c>
    </row>
    <row r="381" spans="1:8" x14ac:dyDescent="0.45">
      <c r="A381" t="s">
        <v>7</v>
      </c>
      <c r="B381" t="s">
        <v>8</v>
      </c>
      <c r="C381" t="s">
        <v>71</v>
      </c>
      <c r="D381">
        <v>300000</v>
      </c>
      <c r="E381" t="s">
        <v>10</v>
      </c>
      <c r="F381" t="s">
        <v>16</v>
      </c>
      <c r="G381" t="s">
        <v>12</v>
      </c>
    </row>
    <row r="382" spans="1:8" x14ac:dyDescent="0.45">
      <c r="A382" t="s">
        <v>7</v>
      </c>
      <c r="B382" t="s">
        <v>8</v>
      </c>
      <c r="C382" t="s">
        <v>71</v>
      </c>
      <c r="D382">
        <v>300000</v>
      </c>
      <c r="E382" t="s">
        <v>10</v>
      </c>
      <c r="F382" t="s">
        <v>16</v>
      </c>
      <c r="G382" t="s">
        <v>12</v>
      </c>
    </row>
    <row r="383" spans="1:8" x14ac:dyDescent="0.45">
      <c r="A383" t="s">
        <v>7</v>
      </c>
      <c r="B383" t="s">
        <v>8</v>
      </c>
      <c r="C383" t="s">
        <v>71</v>
      </c>
      <c r="D383">
        <v>132000</v>
      </c>
      <c r="E383" t="s">
        <v>10</v>
      </c>
      <c r="F383" t="s">
        <v>16</v>
      </c>
      <c r="G383" t="s">
        <v>12</v>
      </c>
    </row>
    <row r="384" spans="1:8" x14ac:dyDescent="0.45">
      <c r="A384" t="s">
        <v>7</v>
      </c>
      <c r="B384" t="s">
        <v>8</v>
      </c>
      <c r="C384" t="s">
        <v>71</v>
      </c>
      <c r="D384">
        <v>300000</v>
      </c>
      <c r="E384" t="s">
        <v>10</v>
      </c>
      <c r="F384" t="s">
        <v>16</v>
      </c>
      <c r="G384" t="s">
        <v>12</v>
      </c>
    </row>
    <row r="385" spans="1:8" x14ac:dyDescent="0.45">
      <c r="A385" t="s">
        <v>7</v>
      </c>
      <c r="B385" t="s">
        <v>8</v>
      </c>
      <c r="C385" t="s">
        <v>71</v>
      </c>
      <c r="D385">
        <v>360000</v>
      </c>
      <c r="E385" t="s">
        <v>10</v>
      </c>
      <c r="F385" t="s">
        <v>16</v>
      </c>
      <c r="G385" t="s">
        <v>12</v>
      </c>
      <c r="H385" t="s">
        <v>93</v>
      </c>
    </row>
    <row r="386" spans="1:8" x14ac:dyDescent="0.45">
      <c r="A386" t="s">
        <v>7</v>
      </c>
      <c r="B386" t="s">
        <v>8</v>
      </c>
      <c r="C386" t="s">
        <v>71</v>
      </c>
      <c r="D386">
        <v>450000</v>
      </c>
      <c r="E386" t="s">
        <v>10</v>
      </c>
      <c r="F386" t="s">
        <v>16</v>
      </c>
      <c r="G386" t="s">
        <v>12</v>
      </c>
    </row>
    <row r="387" spans="1:8" x14ac:dyDescent="0.45">
      <c r="A387" t="s">
        <v>7</v>
      </c>
      <c r="B387" t="s">
        <v>8</v>
      </c>
      <c r="C387" t="s">
        <v>71</v>
      </c>
      <c r="D387">
        <v>350000</v>
      </c>
      <c r="E387" t="s">
        <v>10</v>
      </c>
      <c r="F387" t="s">
        <v>16</v>
      </c>
      <c r="G387" t="s">
        <v>12</v>
      </c>
    </row>
    <row r="388" spans="1:8" x14ac:dyDescent="0.45">
      <c r="A388" t="s">
        <v>7</v>
      </c>
      <c r="B388" t="s">
        <v>8</v>
      </c>
      <c r="C388" t="s">
        <v>71</v>
      </c>
      <c r="D388">
        <v>550000</v>
      </c>
      <c r="E388" t="s">
        <v>10</v>
      </c>
      <c r="F388" t="s">
        <v>16</v>
      </c>
      <c r="G388" t="s">
        <v>12</v>
      </c>
    </row>
    <row r="389" spans="1:8" x14ac:dyDescent="0.45">
      <c r="A389" t="s">
        <v>7</v>
      </c>
      <c r="B389" t="s">
        <v>8</v>
      </c>
      <c r="C389" t="s">
        <v>71</v>
      </c>
      <c r="D389">
        <v>350000</v>
      </c>
      <c r="E389" t="s">
        <v>10</v>
      </c>
      <c r="F389" t="s">
        <v>16</v>
      </c>
      <c r="G389" t="s">
        <v>33</v>
      </c>
    </row>
    <row r="390" spans="1:8" x14ac:dyDescent="0.45">
      <c r="A390" t="s">
        <v>7</v>
      </c>
      <c r="B390" t="s">
        <v>8</v>
      </c>
      <c r="C390" t="s">
        <v>71</v>
      </c>
      <c r="D390">
        <v>380000</v>
      </c>
      <c r="E390" t="s">
        <v>10</v>
      </c>
      <c r="F390" t="s">
        <v>16</v>
      </c>
      <c r="G390" t="s">
        <v>33</v>
      </c>
    </row>
    <row r="391" spans="1:8" x14ac:dyDescent="0.45">
      <c r="A391" t="s">
        <v>7</v>
      </c>
      <c r="B391" t="s">
        <v>8</v>
      </c>
      <c r="C391" t="s">
        <v>71</v>
      </c>
      <c r="D391">
        <v>300000</v>
      </c>
      <c r="E391" t="s">
        <v>10</v>
      </c>
      <c r="F391" t="s">
        <v>16</v>
      </c>
      <c r="G391" t="s">
        <v>33</v>
      </c>
    </row>
    <row r="392" spans="1:8" x14ac:dyDescent="0.45">
      <c r="A392" t="s">
        <v>7</v>
      </c>
      <c r="B392" t="s">
        <v>8</v>
      </c>
      <c r="C392" t="s">
        <v>71</v>
      </c>
      <c r="D392">
        <v>320000</v>
      </c>
      <c r="E392" t="s">
        <v>10</v>
      </c>
      <c r="F392" t="s">
        <v>16</v>
      </c>
      <c r="G392" t="s">
        <v>33</v>
      </c>
    </row>
    <row r="393" spans="1:8" x14ac:dyDescent="0.45">
      <c r="A393" t="s">
        <v>7</v>
      </c>
      <c r="B393" t="s">
        <v>8</v>
      </c>
      <c r="C393" t="s">
        <v>71</v>
      </c>
      <c r="D393">
        <v>500000</v>
      </c>
      <c r="E393" t="s">
        <v>10</v>
      </c>
      <c r="F393" t="s">
        <v>16</v>
      </c>
      <c r="G393" t="s">
        <v>33</v>
      </c>
    </row>
    <row r="394" spans="1:8" x14ac:dyDescent="0.45">
      <c r="A394" t="s">
        <v>7</v>
      </c>
      <c r="B394" t="s">
        <v>8</v>
      </c>
      <c r="C394" t="s">
        <v>71</v>
      </c>
      <c r="D394">
        <v>400000</v>
      </c>
      <c r="E394" t="s">
        <v>10</v>
      </c>
      <c r="F394" t="s">
        <v>16</v>
      </c>
      <c r="G394" t="s">
        <v>33</v>
      </c>
    </row>
    <row r="395" spans="1:8" x14ac:dyDescent="0.45">
      <c r="A395" t="s">
        <v>7</v>
      </c>
      <c r="B395" t="s">
        <v>8</v>
      </c>
      <c r="C395" t="s">
        <v>71</v>
      </c>
      <c r="D395">
        <v>410000</v>
      </c>
      <c r="E395" t="s">
        <v>10</v>
      </c>
      <c r="F395" t="s">
        <v>16</v>
      </c>
      <c r="G395" t="s">
        <v>33</v>
      </c>
      <c r="H395" t="s">
        <v>88</v>
      </c>
    </row>
    <row r="396" spans="1:8" x14ac:dyDescent="0.45">
      <c r="A396" t="s">
        <v>7</v>
      </c>
      <c r="B396" t="s">
        <v>8</v>
      </c>
      <c r="C396" t="s">
        <v>71</v>
      </c>
      <c r="D396">
        <v>350000</v>
      </c>
      <c r="E396" t="s">
        <v>10</v>
      </c>
      <c r="F396" t="s">
        <v>16</v>
      </c>
      <c r="G396" t="s">
        <v>33</v>
      </c>
    </row>
    <row r="397" spans="1:8" x14ac:dyDescent="0.45">
      <c r="A397" t="s">
        <v>7</v>
      </c>
      <c r="B397" t="s">
        <v>8</v>
      </c>
      <c r="C397" t="s">
        <v>71</v>
      </c>
      <c r="D397">
        <v>350000</v>
      </c>
      <c r="E397" t="s">
        <v>10</v>
      </c>
      <c r="F397" t="s">
        <v>16</v>
      </c>
      <c r="G397" t="s">
        <v>33</v>
      </c>
    </row>
    <row r="398" spans="1:8" x14ac:dyDescent="0.45">
      <c r="A398" t="s">
        <v>7</v>
      </c>
      <c r="B398" t="s">
        <v>8</v>
      </c>
      <c r="C398" t="s">
        <v>71</v>
      </c>
      <c r="D398">
        <v>450000</v>
      </c>
      <c r="E398" t="s">
        <v>10</v>
      </c>
      <c r="F398" t="s">
        <v>16</v>
      </c>
      <c r="G398" t="s">
        <v>33</v>
      </c>
    </row>
    <row r="399" spans="1:8" x14ac:dyDescent="0.45">
      <c r="A399" t="s">
        <v>7</v>
      </c>
      <c r="B399" t="s">
        <v>25</v>
      </c>
      <c r="C399" t="s">
        <v>71</v>
      </c>
      <c r="D399">
        <v>320000</v>
      </c>
      <c r="E399" t="s">
        <v>10</v>
      </c>
      <c r="F399" t="s">
        <v>16</v>
      </c>
      <c r="G399" t="s">
        <v>33</v>
      </c>
      <c r="H399" t="s">
        <v>91</v>
      </c>
    </row>
    <row r="400" spans="1:8" x14ac:dyDescent="0.45">
      <c r="A400" t="s">
        <v>7</v>
      </c>
      <c r="B400" t="s">
        <v>27</v>
      </c>
      <c r="C400" t="s">
        <v>71</v>
      </c>
      <c r="D400">
        <v>475000</v>
      </c>
      <c r="E400" t="s">
        <v>10</v>
      </c>
      <c r="F400" t="s">
        <v>16</v>
      </c>
      <c r="G400" t="s">
        <v>33</v>
      </c>
    </row>
    <row r="401" spans="1:8" x14ac:dyDescent="0.45">
      <c r="A401" t="s">
        <v>7</v>
      </c>
      <c r="B401" t="s">
        <v>8</v>
      </c>
      <c r="C401" t="s">
        <v>71</v>
      </c>
      <c r="D401">
        <v>500000</v>
      </c>
      <c r="E401" t="s">
        <v>10</v>
      </c>
      <c r="F401" t="s">
        <v>16</v>
      </c>
      <c r="G401" t="s">
        <v>35</v>
      </c>
    </row>
    <row r="402" spans="1:8" x14ac:dyDescent="0.45">
      <c r="A402" t="s">
        <v>7</v>
      </c>
      <c r="B402" t="s">
        <v>8</v>
      </c>
      <c r="C402" t="s">
        <v>71</v>
      </c>
      <c r="D402">
        <v>510000</v>
      </c>
      <c r="E402" t="s">
        <v>10</v>
      </c>
      <c r="F402" t="s">
        <v>16</v>
      </c>
      <c r="G402" t="s">
        <v>35</v>
      </c>
    </row>
    <row r="403" spans="1:8" x14ac:dyDescent="0.45">
      <c r="A403" t="s">
        <v>7</v>
      </c>
      <c r="B403" t="s">
        <v>27</v>
      </c>
      <c r="C403" t="s">
        <v>71</v>
      </c>
      <c r="D403">
        <v>450000</v>
      </c>
      <c r="E403" t="s">
        <v>10</v>
      </c>
      <c r="F403" t="s">
        <v>16</v>
      </c>
      <c r="G403" t="s">
        <v>35</v>
      </c>
    </row>
    <row r="404" spans="1:8" x14ac:dyDescent="0.45">
      <c r="A404" t="s">
        <v>7</v>
      </c>
      <c r="B404" t="s">
        <v>8</v>
      </c>
      <c r="C404" t="s">
        <v>71</v>
      </c>
      <c r="D404">
        <v>360000</v>
      </c>
      <c r="E404" t="s">
        <v>10</v>
      </c>
      <c r="F404" t="s">
        <v>16</v>
      </c>
      <c r="G404" t="s">
        <v>35</v>
      </c>
    </row>
    <row r="405" spans="1:8" x14ac:dyDescent="0.45">
      <c r="A405" t="s">
        <v>7</v>
      </c>
      <c r="B405" t="s">
        <v>8</v>
      </c>
      <c r="C405" t="s">
        <v>71</v>
      </c>
      <c r="D405">
        <v>450000</v>
      </c>
      <c r="E405" t="s">
        <v>10</v>
      </c>
      <c r="F405" t="s">
        <v>16</v>
      </c>
      <c r="G405" t="s">
        <v>35</v>
      </c>
    </row>
    <row r="406" spans="1:8" x14ac:dyDescent="0.45">
      <c r="A406" t="s">
        <v>7</v>
      </c>
      <c r="B406" t="s">
        <v>8</v>
      </c>
      <c r="C406" t="s">
        <v>71</v>
      </c>
      <c r="D406">
        <v>380000</v>
      </c>
      <c r="E406" t="s">
        <v>10</v>
      </c>
      <c r="F406" t="s">
        <v>16</v>
      </c>
      <c r="G406" t="s">
        <v>36</v>
      </c>
    </row>
    <row r="407" spans="1:8" x14ac:dyDescent="0.45">
      <c r="A407" t="s">
        <v>7</v>
      </c>
      <c r="B407" t="s">
        <v>8</v>
      </c>
      <c r="C407" t="s">
        <v>71</v>
      </c>
      <c r="D407">
        <v>390000</v>
      </c>
      <c r="E407" t="s">
        <v>10</v>
      </c>
      <c r="F407" t="s">
        <v>16</v>
      </c>
      <c r="G407" t="s">
        <v>36</v>
      </c>
    </row>
    <row r="408" spans="1:8" x14ac:dyDescent="0.45">
      <c r="A408" t="s">
        <v>7</v>
      </c>
      <c r="B408" t="s">
        <v>8</v>
      </c>
      <c r="C408" t="s">
        <v>71</v>
      </c>
      <c r="D408">
        <v>455000</v>
      </c>
      <c r="E408" t="s">
        <v>10</v>
      </c>
      <c r="F408" t="s">
        <v>16</v>
      </c>
      <c r="G408" t="s">
        <v>37</v>
      </c>
    </row>
    <row r="409" spans="1:8" x14ac:dyDescent="0.45">
      <c r="A409" t="s">
        <v>7</v>
      </c>
      <c r="B409" t="s">
        <v>8</v>
      </c>
      <c r="C409" t="s">
        <v>89</v>
      </c>
      <c r="D409">
        <v>410000</v>
      </c>
      <c r="E409" t="s">
        <v>10</v>
      </c>
      <c r="F409" t="s">
        <v>16</v>
      </c>
      <c r="G409" t="s">
        <v>33</v>
      </c>
    </row>
    <row r="410" spans="1:8" x14ac:dyDescent="0.45">
      <c r="A410" t="s">
        <v>7</v>
      </c>
      <c r="B410" t="s">
        <v>8</v>
      </c>
      <c r="C410" t="s">
        <v>89</v>
      </c>
      <c r="D410">
        <v>360000</v>
      </c>
      <c r="E410" t="s">
        <v>10</v>
      </c>
      <c r="F410" t="s">
        <v>16</v>
      </c>
      <c r="G410" t="s">
        <v>33</v>
      </c>
    </row>
    <row r="411" spans="1:8" x14ac:dyDescent="0.45">
      <c r="A411" t="s">
        <v>7</v>
      </c>
      <c r="B411" t="s">
        <v>8</v>
      </c>
      <c r="C411" t="s">
        <v>89</v>
      </c>
      <c r="D411">
        <v>360000</v>
      </c>
      <c r="E411" t="s">
        <v>10</v>
      </c>
      <c r="F411" t="s">
        <v>16</v>
      </c>
      <c r="G411" t="s">
        <v>33</v>
      </c>
    </row>
    <row r="412" spans="1:8" x14ac:dyDescent="0.45">
      <c r="A412" t="s">
        <v>7</v>
      </c>
      <c r="B412" t="s">
        <v>8</v>
      </c>
      <c r="C412" t="s">
        <v>89</v>
      </c>
      <c r="D412">
        <v>400000</v>
      </c>
      <c r="E412" t="s">
        <v>10</v>
      </c>
      <c r="F412" t="s">
        <v>16</v>
      </c>
      <c r="G412" t="s">
        <v>35</v>
      </c>
    </row>
    <row r="413" spans="1:8" x14ac:dyDescent="0.45">
      <c r="A413" t="s">
        <v>7</v>
      </c>
      <c r="B413" t="s">
        <v>8</v>
      </c>
      <c r="C413" t="s">
        <v>20</v>
      </c>
      <c r="D413">
        <v>400000</v>
      </c>
      <c r="E413" t="s">
        <v>10</v>
      </c>
      <c r="F413" t="s">
        <v>16</v>
      </c>
      <c r="G413" t="s">
        <v>12</v>
      </c>
    </row>
    <row r="414" spans="1:8" x14ac:dyDescent="0.45">
      <c r="A414" t="s">
        <v>7</v>
      </c>
      <c r="B414" t="s">
        <v>8</v>
      </c>
      <c r="C414" t="s">
        <v>20</v>
      </c>
      <c r="D414">
        <v>380000</v>
      </c>
      <c r="E414" t="s">
        <v>10</v>
      </c>
      <c r="F414" t="s">
        <v>16</v>
      </c>
      <c r="G414" t="s">
        <v>12</v>
      </c>
    </row>
    <row r="415" spans="1:8" x14ac:dyDescent="0.45">
      <c r="A415" t="s">
        <v>7</v>
      </c>
      <c r="B415" t="s">
        <v>8</v>
      </c>
      <c r="C415" t="s">
        <v>20</v>
      </c>
      <c r="D415">
        <v>460000</v>
      </c>
      <c r="E415" t="s">
        <v>10</v>
      </c>
      <c r="F415" t="s">
        <v>16</v>
      </c>
      <c r="G415" t="s">
        <v>36</v>
      </c>
      <c r="H415" t="s">
        <v>88</v>
      </c>
    </row>
    <row r="416" spans="1:8" x14ac:dyDescent="0.45">
      <c r="A416" t="s">
        <v>7</v>
      </c>
      <c r="B416" t="s">
        <v>8</v>
      </c>
      <c r="C416" t="s">
        <v>19</v>
      </c>
      <c r="D416">
        <v>450000</v>
      </c>
      <c r="E416" t="s">
        <v>10</v>
      </c>
      <c r="F416" t="s">
        <v>16</v>
      </c>
      <c r="G416" t="s">
        <v>12</v>
      </c>
    </row>
    <row r="417" spans="1:8" x14ac:dyDescent="0.45">
      <c r="A417" t="s">
        <v>7</v>
      </c>
      <c r="B417" t="s">
        <v>8</v>
      </c>
      <c r="C417" t="s">
        <v>19</v>
      </c>
      <c r="D417">
        <v>180000</v>
      </c>
      <c r="E417" t="s">
        <v>10</v>
      </c>
      <c r="F417" t="s">
        <v>16</v>
      </c>
      <c r="G417" t="s">
        <v>12</v>
      </c>
    </row>
    <row r="418" spans="1:8" x14ac:dyDescent="0.45">
      <c r="A418" t="s">
        <v>7</v>
      </c>
      <c r="B418" t="s">
        <v>8</v>
      </c>
      <c r="C418" t="s">
        <v>19</v>
      </c>
      <c r="D418">
        <v>600000</v>
      </c>
      <c r="E418" t="s">
        <v>10</v>
      </c>
      <c r="F418" t="s">
        <v>16</v>
      </c>
      <c r="G418" t="s">
        <v>12</v>
      </c>
    </row>
    <row r="419" spans="1:8" x14ac:dyDescent="0.45">
      <c r="A419" t="s">
        <v>7</v>
      </c>
      <c r="B419" t="s">
        <v>8</v>
      </c>
      <c r="C419" t="s">
        <v>19</v>
      </c>
      <c r="D419">
        <v>380000</v>
      </c>
      <c r="E419" t="s">
        <v>10</v>
      </c>
      <c r="F419" t="s">
        <v>16</v>
      </c>
      <c r="G419" t="s">
        <v>12</v>
      </c>
    </row>
    <row r="420" spans="1:8" x14ac:dyDescent="0.45">
      <c r="A420" t="s">
        <v>7</v>
      </c>
      <c r="B420" t="s">
        <v>8</v>
      </c>
      <c r="C420" t="s">
        <v>19</v>
      </c>
      <c r="D420">
        <v>250000</v>
      </c>
      <c r="E420" t="s">
        <v>10</v>
      </c>
      <c r="F420" t="s">
        <v>16</v>
      </c>
      <c r="G420" t="s">
        <v>12</v>
      </c>
    </row>
    <row r="421" spans="1:8" x14ac:dyDescent="0.45">
      <c r="A421" t="s">
        <v>7</v>
      </c>
      <c r="B421" t="s">
        <v>8</v>
      </c>
      <c r="C421" t="s">
        <v>19</v>
      </c>
      <c r="D421">
        <v>600000</v>
      </c>
      <c r="E421" t="s">
        <v>10</v>
      </c>
      <c r="F421" t="s">
        <v>16</v>
      </c>
      <c r="G421" t="s">
        <v>12</v>
      </c>
    </row>
    <row r="422" spans="1:8" x14ac:dyDescent="0.45">
      <c r="A422" t="s">
        <v>7</v>
      </c>
      <c r="B422" t="s">
        <v>8</v>
      </c>
      <c r="C422" t="s">
        <v>19</v>
      </c>
      <c r="D422">
        <v>280000</v>
      </c>
      <c r="E422" t="s">
        <v>10</v>
      </c>
      <c r="F422" t="s">
        <v>16</v>
      </c>
      <c r="G422" t="s">
        <v>12</v>
      </c>
      <c r="H422" t="s">
        <v>93</v>
      </c>
    </row>
    <row r="423" spans="1:8" x14ac:dyDescent="0.45">
      <c r="A423" t="s">
        <v>7</v>
      </c>
      <c r="B423" t="s">
        <v>8</v>
      </c>
      <c r="C423" t="s">
        <v>19</v>
      </c>
      <c r="D423">
        <v>600000</v>
      </c>
      <c r="E423" t="s">
        <v>10</v>
      </c>
      <c r="F423" t="s">
        <v>16</v>
      </c>
      <c r="G423" t="s">
        <v>12</v>
      </c>
    </row>
    <row r="424" spans="1:8" x14ac:dyDescent="0.45">
      <c r="A424" t="s">
        <v>7</v>
      </c>
      <c r="B424" t="s">
        <v>8</v>
      </c>
      <c r="C424" t="s">
        <v>19</v>
      </c>
      <c r="D424">
        <v>300000</v>
      </c>
      <c r="E424" t="s">
        <v>10</v>
      </c>
      <c r="F424" t="s">
        <v>16</v>
      </c>
      <c r="G424" t="s">
        <v>33</v>
      </c>
    </row>
    <row r="425" spans="1:8" x14ac:dyDescent="0.45">
      <c r="A425" t="s">
        <v>7</v>
      </c>
      <c r="B425" t="s">
        <v>8</v>
      </c>
      <c r="C425" t="s">
        <v>19</v>
      </c>
      <c r="D425">
        <v>320000</v>
      </c>
      <c r="E425" t="s">
        <v>10</v>
      </c>
      <c r="F425" t="s">
        <v>16</v>
      </c>
      <c r="G425" t="s">
        <v>33</v>
      </c>
    </row>
    <row r="426" spans="1:8" x14ac:dyDescent="0.45">
      <c r="A426" t="s">
        <v>7</v>
      </c>
      <c r="B426" t="s">
        <v>8</v>
      </c>
      <c r="C426" t="s">
        <v>19</v>
      </c>
      <c r="D426">
        <v>450000</v>
      </c>
      <c r="E426" t="s">
        <v>10</v>
      </c>
      <c r="F426" t="s">
        <v>16</v>
      </c>
      <c r="G426" t="s">
        <v>33</v>
      </c>
    </row>
    <row r="427" spans="1:8" x14ac:dyDescent="0.45">
      <c r="A427" t="s">
        <v>7</v>
      </c>
      <c r="B427" t="s">
        <v>8</v>
      </c>
      <c r="C427" t="s">
        <v>19</v>
      </c>
      <c r="D427">
        <v>440000</v>
      </c>
      <c r="E427" t="s">
        <v>10</v>
      </c>
      <c r="F427" t="s">
        <v>16</v>
      </c>
      <c r="G427" t="s">
        <v>33</v>
      </c>
    </row>
    <row r="428" spans="1:8" x14ac:dyDescent="0.45">
      <c r="A428" t="s">
        <v>7</v>
      </c>
      <c r="B428" t="s">
        <v>8</v>
      </c>
      <c r="C428" t="s">
        <v>19</v>
      </c>
      <c r="D428">
        <v>360000</v>
      </c>
      <c r="E428" t="s">
        <v>10</v>
      </c>
      <c r="F428" t="s">
        <v>16</v>
      </c>
      <c r="G428" t="s">
        <v>33</v>
      </c>
    </row>
    <row r="429" spans="1:8" x14ac:dyDescent="0.45">
      <c r="A429" t="s">
        <v>7</v>
      </c>
      <c r="B429" t="s">
        <v>8</v>
      </c>
      <c r="C429" t="s">
        <v>19</v>
      </c>
      <c r="D429">
        <v>450000</v>
      </c>
      <c r="E429" t="s">
        <v>10</v>
      </c>
      <c r="F429" t="s">
        <v>16</v>
      </c>
      <c r="G429" t="s">
        <v>33</v>
      </c>
    </row>
    <row r="430" spans="1:8" x14ac:dyDescent="0.45">
      <c r="A430" t="s">
        <v>7</v>
      </c>
      <c r="B430" t="s">
        <v>8</v>
      </c>
      <c r="C430" t="s">
        <v>19</v>
      </c>
      <c r="D430">
        <v>345000</v>
      </c>
      <c r="E430" t="s">
        <v>10</v>
      </c>
      <c r="F430" t="s">
        <v>16</v>
      </c>
      <c r="G430" t="s">
        <v>33</v>
      </c>
    </row>
    <row r="431" spans="1:8" x14ac:dyDescent="0.45">
      <c r="A431" t="s">
        <v>7</v>
      </c>
      <c r="B431" t="s">
        <v>8</v>
      </c>
      <c r="C431" t="s">
        <v>19</v>
      </c>
      <c r="D431">
        <v>270000</v>
      </c>
      <c r="E431" t="s">
        <v>10</v>
      </c>
      <c r="F431" t="s">
        <v>16</v>
      </c>
      <c r="G431" t="s">
        <v>33</v>
      </c>
    </row>
    <row r="432" spans="1:8" x14ac:dyDescent="0.45">
      <c r="A432" t="s">
        <v>7</v>
      </c>
      <c r="B432" t="s">
        <v>8</v>
      </c>
      <c r="C432" t="s">
        <v>19</v>
      </c>
      <c r="D432">
        <v>300000</v>
      </c>
      <c r="E432" t="s">
        <v>10</v>
      </c>
      <c r="F432" t="s">
        <v>16</v>
      </c>
      <c r="G432" t="s">
        <v>33</v>
      </c>
    </row>
    <row r="433" spans="1:7" x14ac:dyDescent="0.45">
      <c r="A433" t="s">
        <v>7</v>
      </c>
      <c r="B433" t="s">
        <v>8</v>
      </c>
      <c r="C433" t="s">
        <v>19</v>
      </c>
      <c r="D433">
        <v>375000</v>
      </c>
      <c r="E433" t="s">
        <v>10</v>
      </c>
      <c r="F433" t="s">
        <v>16</v>
      </c>
      <c r="G433" t="s">
        <v>35</v>
      </c>
    </row>
    <row r="434" spans="1:7" x14ac:dyDescent="0.45">
      <c r="A434" t="s">
        <v>7</v>
      </c>
      <c r="B434" t="s">
        <v>8</v>
      </c>
      <c r="C434" t="s">
        <v>19</v>
      </c>
      <c r="D434">
        <v>350000</v>
      </c>
      <c r="E434" t="s">
        <v>10</v>
      </c>
      <c r="F434" t="s">
        <v>16</v>
      </c>
      <c r="G434" t="s">
        <v>35</v>
      </c>
    </row>
    <row r="435" spans="1:7" x14ac:dyDescent="0.45">
      <c r="A435" t="s">
        <v>7</v>
      </c>
      <c r="B435" t="s">
        <v>8</v>
      </c>
      <c r="C435" t="s">
        <v>19</v>
      </c>
      <c r="D435">
        <v>300000</v>
      </c>
      <c r="E435" t="s">
        <v>10</v>
      </c>
      <c r="F435" t="s">
        <v>16</v>
      </c>
      <c r="G435" t="s">
        <v>35</v>
      </c>
    </row>
    <row r="436" spans="1:7" x14ac:dyDescent="0.45">
      <c r="A436" t="s">
        <v>7</v>
      </c>
      <c r="B436" t="s">
        <v>8</v>
      </c>
      <c r="C436" t="s">
        <v>19</v>
      </c>
      <c r="D436">
        <v>300000</v>
      </c>
      <c r="E436" t="s">
        <v>10</v>
      </c>
      <c r="F436" t="s">
        <v>16</v>
      </c>
      <c r="G436" t="s">
        <v>35</v>
      </c>
    </row>
    <row r="437" spans="1:7" x14ac:dyDescent="0.45">
      <c r="A437" t="s">
        <v>7</v>
      </c>
      <c r="B437" t="s">
        <v>8</v>
      </c>
      <c r="C437" t="s">
        <v>19</v>
      </c>
      <c r="D437">
        <v>300000</v>
      </c>
      <c r="E437" t="s">
        <v>10</v>
      </c>
      <c r="F437" t="s">
        <v>16</v>
      </c>
      <c r="G437" t="s">
        <v>35</v>
      </c>
    </row>
    <row r="438" spans="1:7" x14ac:dyDescent="0.45">
      <c r="A438" t="s">
        <v>7</v>
      </c>
      <c r="B438" t="s">
        <v>8</v>
      </c>
      <c r="C438" t="s">
        <v>19</v>
      </c>
      <c r="D438">
        <v>800000</v>
      </c>
      <c r="E438" t="s">
        <v>10</v>
      </c>
      <c r="F438" t="s">
        <v>16</v>
      </c>
      <c r="G438" t="s">
        <v>36</v>
      </c>
    </row>
    <row r="439" spans="1:7" x14ac:dyDescent="0.45">
      <c r="A439" t="s">
        <v>7</v>
      </c>
      <c r="B439" t="s">
        <v>8</v>
      </c>
      <c r="C439" t="s">
        <v>29</v>
      </c>
      <c r="D439">
        <v>350000</v>
      </c>
      <c r="E439" t="s">
        <v>10</v>
      </c>
      <c r="F439" t="s">
        <v>16</v>
      </c>
      <c r="G439" t="s">
        <v>12</v>
      </c>
    </row>
    <row r="440" spans="1:7" x14ac:dyDescent="0.45">
      <c r="A440" t="s">
        <v>7</v>
      </c>
      <c r="B440" t="s">
        <v>8</v>
      </c>
      <c r="C440" t="s">
        <v>29</v>
      </c>
      <c r="D440">
        <v>400000</v>
      </c>
      <c r="E440" t="s">
        <v>10</v>
      </c>
      <c r="F440" t="s">
        <v>16</v>
      </c>
      <c r="G440" t="s">
        <v>33</v>
      </c>
    </row>
    <row r="441" spans="1:7" x14ac:dyDescent="0.45">
      <c r="A441" t="s">
        <v>7</v>
      </c>
      <c r="B441" t="s">
        <v>8</v>
      </c>
      <c r="C441" t="s">
        <v>29</v>
      </c>
      <c r="D441">
        <v>435000</v>
      </c>
      <c r="E441" t="s">
        <v>10</v>
      </c>
      <c r="F441" t="s">
        <v>16</v>
      </c>
      <c r="G441" t="s">
        <v>33</v>
      </c>
    </row>
    <row r="442" spans="1:7" x14ac:dyDescent="0.45">
      <c r="A442" t="s">
        <v>7</v>
      </c>
      <c r="B442" t="s">
        <v>8</v>
      </c>
      <c r="C442" t="s">
        <v>13</v>
      </c>
      <c r="D442">
        <v>300000</v>
      </c>
      <c r="E442" t="s">
        <v>10</v>
      </c>
      <c r="F442" t="s">
        <v>16</v>
      </c>
      <c r="G442" t="s">
        <v>12</v>
      </c>
    </row>
    <row r="443" spans="1:7" x14ac:dyDescent="0.45">
      <c r="A443" t="s">
        <v>7</v>
      </c>
      <c r="B443" t="s">
        <v>8</v>
      </c>
      <c r="C443" t="s">
        <v>13</v>
      </c>
      <c r="D443">
        <v>420000</v>
      </c>
      <c r="E443" t="s">
        <v>10</v>
      </c>
      <c r="F443" t="s">
        <v>16</v>
      </c>
      <c r="G443" t="s">
        <v>12</v>
      </c>
    </row>
    <row r="444" spans="1:7" x14ac:dyDescent="0.45">
      <c r="A444" t="s">
        <v>7</v>
      </c>
      <c r="B444" t="s">
        <v>8</v>
      </c>
      <c r="C444" t="s">
        <v>13</v>
      </c>
      <c r="D444">
        <v>375000</v>
      </c>
      <c r="E444" t="s">
        <v>10</v>
      </c>
      <c r="F444" t="s">
        <v>16</v>
      </c>
      <c r="G444" t="s">
        <v>12</v>
      </c>
    </row>
    <row r="445" spans="1:7" x14ac:dyDescent="0.45">
      <c r="A445" t="s">
        <v>7</v>
      </c>
      <c r="B445" t="s">
        <v>8</v>
      </c>
      <c r="C445" t="s">
        <v>13</v>
      </c>
      <c r="D445">
        <v>530000</v>
      </c>
      <c r="E445" t="s">
        <v>10</v>
      </c>
      <c r="F445" t="s">
        <v>16</v>
      </c>
      <c r="G445" t="s">
        <v>12</v>
      </c>
    </row>
    <row r="446" spans="1:7" x14ac:dyDescent="0.45">
      <c r="A446" t="s">
        <v>7</v>
      </c>
      <c r="B446" t="s">
        <v>8</v>
      </c>
      <c r="C446" t="s">
        <v>13</v>
      </c>
      <c r="D446">
        <v>324000</v>
      </c>
      <c r="E446" t="s">
        <v>10</v>
      </c>
      <c r="F446" t="s">
        <v>16</v>
      </c>
      <c r="G446" t="s">
        <v>12</v>
      </c>
    </row>
    <row r="447" spans="1:7" x14ac:dyDescent="0.45">
      <c r="A447" t="s">
        <v>7</v>
      </c>
      <c r="B447" t="s">
        <v>25</v>
      </c>
      <c r="C447" t="s">
        <v>13</v>
      </c>
      <c r="D447">
        <v>250000</v>
      </c>
      <c r="E447" t="s">
        <v>10</v>
      </c>
      <c r="F447" t="s">
        <v>16</v>
      </c>
      <c r="G447" t="s">
        <v>12</v>
      </c>
    </row>
    <row r="448" spans="1:7" x14ac:dyDescent="0.45">
      <c r="A448" t="s">
        <v>7</v>
      </c>
      <c r="B448" t="s">
        <v>8</v>
      </c>
      <c r="C448" t="s">
        <v>13</v>
      </c>
      <c r="D448">
        <v>420000</v>
      </c>
      <c r="E448" t="s">
        <v>10</v>
      </c>
      <c r="F448" t="s">
        <v>16</v>
      </c>
      <c r="G448" t="s">
        <v>33</v>
      </c>
    </row>
    <row r="449" spans="1:8" x14ac:dyDescent="0.45">
      <c r="A449" t="s">
        <v>7</v>
      </c>
      <c r="B449" t="s">
        <v>8</v>
      </c>
      <c r="C449" t="s">
        <v>13</v>
      </c>
      <c r="D449">
        <v>260000</v>
      </c>
      <c r="E449" t="s">
        <v>10</v>
      </c>
      <c r="F449" t="s">
        <v>16</v>
      </c>
      <c r="G449" t="s">
        <v>33</v>
      </c>
    </row>
    <row r="450" spans="1:8" x14ac:dyDescent="0.45">
      <c r="A450" t="s">
        <v>7</v>
      </c>
      <c r="B450" t="s">
        <v>8</v>
      </c>
      <c r="C450" t="s">
        <v>13</v>
      </c>
      <c r="D450">
        <v>400000</v>
      </c>
      <c r="E450" t="s">
        <v>10</v>
      </c>
      <c r="F450" t="s">
        <v>16</v>
      </c>
      <c r="G450" t="s">
        <v>33</v>
      </c>
    </row>
    <row r="451" spans="1:8" x14ac:dyDescent="0.45">
      <c r="A451" t="s">
        <v>7</v>
      </c>
      <c r="B451" t="s">
        <v>8</v>
      </c>
      <c r="C451" t="s">
        <v>13</v>
      </c>
      <c r="D451">
        <v>340000</v>
      </c>
      <c r="E451" t="s">
        <v>10</v>
      </c>
      <c r="F451" t="s">
        <v>16</v>
      </c>
      <c r="G451" t="s">
        <v>33</v>
      </c>
    </row>
    <row r="452" spans="1:8" x14ac:dyDescent="0.45">
      <c r="A452" t="s">
        <v>7</v>
      </c>
      <c r="B452" t="s">
        <v>8</v>
      </c>
      <c r="C452" t="s">
        <v>13</v>
      </c>
      <c r="D452">
        <v>421000</v>
      </c>
      <c r="E452" t="s">
        <v>10</v>
      </c>
      <c r="F452" t="s">
        <v>16</v>
      </c>
      <c r="G452" t="s">
        <v>33</v>
      </c>
    </row>
    <row r="453" spans="1:8" x14ac:dyDescent="0.45">
      <c r="A453" t="s">
        <v>7</v>
      </c>
      <c r="B453" t="s">
        <v>8</v>
      </c>
      <c r="C453" t="s">
        <v>13</v>
      </c>
      <c r="D453">
        <v>380000</v>
      </c>
      <c r="E453" t="s">
        <v>10</v>
      </c>
      <c r="F453" t="s">
        <v>16</v>
      </c>
      <c r="G453" t="s">
        <v>33</v>
      </c>
    </row>
    <row r="454" spans="1:8" x14ac:dyDescent="0.45">
      <c r="A454" t="s">
        <v>7</v>
      </c>
      <c r="B454" t="s">
        <v>8</v>
      </c>
      <c r="C454" t="s">
        <v>13</v>
      </c>
      <c r="D454">
        <v>380000</v>
      </c>
      <c r="E454" t="s">
        <v>10</v>
      </c>
      <c r="F454" t="s">
        <v>16</v>
      </c>
      <c r="G454" t="s">
        <v>33</v>
      </c>
    </row>
    <row r="455" spans="1:8" x14ac:dyDescent="0.45">
      <c r="A455" t="s">
        <v>7</v>
      </c>
      <c r="B455" t="s">
        <v>8</v>
      </c>
      <c r="C455" t="s">
        <v>13</v>
      </c>
      <c r="D455">
        <v>460000</v>
      </c>
      <c r="E455" t="s">
        <v>10</v>
      </c>
      <c r="F455" t="s">
        <v>16</v>
      </c>
      <c r="G455" t="s">
        <v>33</v>
      </c>
    </row>
    <row r="456" spans="1:8" x14ac:dyDescent="0.45">
      <c r="A456" t="s">
        <v>7</v>
      </c>
      <c r="B456" t="s">
        <v>8</v>
      </c>
      <c r="C456" t="s">
        <v>13</v>
      </c>
      <c r="D456">
        <v>350000</v>
      </c>
      <c r="E456" t="s">
        <v>10</v>
      </c>
      <c r="F456" t="s">
        <v>16</v>
      </c>
      <c r="G456" t="s">
        <v>33</v>
      </c>
      <c r="H456" t="s">
        <v>94</v>
      </c>
    </row>
    <row r="457" spans="1:8" x14ac:dyDescent="0.45">
      <c r="A457" t="s">
        <v>7</v>
      </c>
      <c r="B457" t="s">
        <v>8</v>
      </c>
      <c r="C457" t="s">
        <v>13</v>
      </c>
      <c r="D457">
        <v>160000</v>
      </c>
      <c r="E457" t="s">
        <v>10</v>
      </c>
      <c r="F457" t="s">
        <v>16</v>
      </c>
      <c r="G457" t="s">
        <v>35</v>
      </c>
    </row>
    <row r="458" spans="1:8" x14ac:dyDescent="0.45">
      <c r="A458" t="s">
        <v>7</v>
      </c>
      <c r="B458" t="s">
        <v>8</v>
      </c>
      <c r="C458" t="s">
        <v>13</v>
      </c>
      <c r="D458">
        <v>420000</v>
      </c>
      <c r="E458" t="s">
        <v>10</v>
      </c>
      <c r="F458" t="s">
        <v>16</v>
      </c>
      <c r="G458" t="s">
        <v>35</v>
      </c>
    </row>
    <row r="459" spans="1:8" x14ac:dyDescent="0.45">
      <c r="A459" t="s">
        <v>7</v>
      </c>
      <c r="B459" t="s">
        <v>8</v>
      </c>
      <c r="C459" t="s">
        <v>13</v>
      </c>
      <c r="D459">
        <v>450000</v>
      </c>
      <c r="E459" t="s">
        <v>10</v>
      </c>
      <c r="F459" t="s">
        <v>16</v>
      </c>
      <c r="G459" t="s">
        <v>35</v>
      </c>
    </row>
    <row r="460" spans="1:8" x14ac:dyDescent="0.45">
      <c r="A460" t="s">
        <v>7</v>
      </c>
      <c r="B460" t="s">
        <v>8</v>
      </c>
      <c r="C460" t="s">
        <v>13</v>
      </c>
      <c r="D460">
        <v>340000</v>
      </c>
      <c r="E460" t="s">
        <v>10</v>
      </c>
      <c r="F460" t="s">
        <v>16</v>
      </c>
      <c r="G460" t="s">
        <v>35</v>
      </c>
    </row>
    <row r="461" spans="1:8" x14ac:dyDescent="0.45">
      <c r="A461" t="s">
        <v>7</v>
      </c>
      <c r="B461" t="s">
        <v>8</v>
      </c>
      <c r="C461" t="s">
        <v>13</v>
      </c>
      <c r="D461">
        <v>440000</v>
      </c>
      <c r="E461" t="s">
        <v>10</v>
      </c>
      <c r="F461" t="s">
        <v>16</v>
      </c>
      <c r="G461" t="s">
        <v>35</v>
      </c>
    </row>
    <row r="462" spans="1:8" x14ac:dyDescent="0.45">
      <c r="A462" t="s">
        <v>7</v>
      </c>
      <c r="B462" t="s">
        <v>8</v>
      </c>
      <c r="C462" t="s">
        <v>13</v>
      </c>
      <c r="D462">
        <v>450000</v>
      </c>
      <c r="E462" t="s">
        <v>10</v>
      </c>
      <c r="F462" t="s">
        <v>16</v>
      </c>
      <c r="G462" t="s">
        <v>35</v>
      </c>
    </row>
    <row r="463" spans="1:8" x14ac:dyDescent="0.45">
      <c r="A463" t="s">
        <v>7</v>
      </c>
      <c r="B463" t="s">
        <v>8</v>
      </c>
      <c r="C463" t="s">
        <v>13</v>
      </c>
      <c r="D463">
        <v>400000</v>
      </c>
      <c r="E463" t="s">
        <v>10</v>
      </c>
      <c r="F463" t="s">
        <v>16</v>
      </c>
      <c r="G463" t="s">
        <v>35</v>
      </c>
    </row>
    <row r="464" spans="1:8" x14ac:dyDescent="0.45">
      <c r="A464" t="s">
        <v>7</v>
      </c>
      <c r="B464" t="s">
        <v>8</v>
      </c>
      <c r="C464" t="s">
        <v>13</v>
      </c>
      <c r="D464">
        <v>400000</v>
      </c>
      <c r="E464" t="s">
        <v>10</v>
      </c>
      <c r="F464" t="s">
        <v>16</v>
      </c>
      <c r="G464" t="s">
        <v>36</v>
      </c>
    </row>
    <row r="465" spans="1:8" x14ac:dyDescent="0.45">
      <c r="A465" t="s">
        <v>7</v>
      </c>
      <c r="B465" t="s">
        <v>8</v>
      </c>
      <c r="C465" t="s">
        <v>90</v>
      </c>
      <c r="D465">
        <v>600000</v>
      </c>
      <c r="E465" t="s">
        <v>10</v>
      </c>
      <c r="F465" t="s">
        <v>16</v>
      </c>
      <c r="G465" t="s">
        <v>33</v>
      </c>
    </row>
    <row r="466" spans="1:8" x14ac:dyDescent="0.45">
      <c r="A466" t="s">
        <v>7</v>
      </c>
      <c r="B466" t="s">
        <v>25</v>
      </c>
      <c r="C466" t="s">
        <v>90</v>
      </c>
      <c r="D466">
        <v>550000</v>
      </c>
      <c r="E466" t="s">
        <v>10</v>
      </c>
      <c r="F466" t="s">
        <v>16</v>
      </c>
      <c r="G466" t="s">
        <v>33</v>
      </c>
    </row>
    <row r="467" spans="1:8" x14ac:dyDescent="0.45">
      <c r="A467" t="s">
        <v>7</v>
      </c>
      <c r="B467" t="s">
        <v>8</v>
      </c>
      <c r="C467" t="s">
        <v>90</v>
      </c>
      <c r="D467">
        <v>430000</v>
      </c>
      <c r="E467" t="s">
        <v>10</v>
      </c>
      <c r="F467" t="s">
        <v>16</v>
      </c>
      <c r="G467" t="s">
        <v>33</v>
      </c>
    </row>
    <row r="468" spans="1:8" x14ac:dyDescent="0.45">
      <c r="A468" t="s">
        <v>7</v>
      </c>
      <c r="B468" t="s">
        <v>8</v>
      </c>
      <c r="C468" t="s">
        <v>90</v>
      </c>
      <c r="D468">
        <v>500000</v>
      </c>
      <c r="E468" t="s">
        <v>10</v>
      </c>
      <c r="F468" t="s">
        <v>16</v>
      </c>
      <c r="G468" t="s">
        <v>33</v>
      </c>
    </row>
    <row r="469" spans="1:8" x14ac:dyDescent="0.45">
      <c r="A469" t="s">
        <v>7</v>
      </c>
      <c r="B469" t="s">
        <v>25</v>
      </c>
      <c r="C469" t="s">
        <v>90</v>
      </c>
      <c r="D469">
        <v>300000</v>
      </c>
      <c r="E469" t="s">
        <v>10</v>
      </c>
      <c r="F469" t="s">
        <v>16</v>
      </c>
      <c r="G469" t="s">
        <v>36</v>
      </c>
      <c r="H469" t="s">
        <v>91</v>
      </c>
    </row>
    <row r="470" spans="1:8" x14ac:dyDescent="0.45">
      <c r="A470" t="s">
        <v>7</v>
      </c>
      <c r="B470" t="s">
        <v>8</v>
      </c>
      <c r="C470" t="s">
        <v>90</v>
      </c>
      <c r="D470">
        <v>350000</v>
      </c>
      <c r="E470" t="s">
        <v>10</v>
      </c>
      <c r="F470" t="s">
        <v>16</v>
      </c>
      <c r="G470" t="s">
        <v>37</v>
      </c>
      <c r="H470" t="s">
        <v>88</v>
      </c>
    </row>
    <row r="471" spans="1:8" x14ac:dyDescent="0.45">
      <c r="A471" t="s">
        <v>7</v>
      </c>
      <c r="B471" t="s">
        <v>8</v>
      </c>
      <c r="C471" t="s">
        <v>65</v>
      </c>
      <c r="D471">
        <v>400000</v>
      </c>
      <c r="E471" t="s">
        <v>26</v>
      </c>
      <c r="F471" t="s">
        <v>11</v>
      </c>
      <c r="G471" t="s">
        <v>12</v>
      </c>
    </row>
    <row r="472" spans="1:8" x14ac:dyDescent="0.45">
      <c r="A472" t="s">
        <v>7</v>
      </c>
      <c r="B472" t="s">
        <v>8</v>
      </c>
      <c r="C472" t="s">
        <v>65</v>
      </c>
      <c r="D472">
        <v>350000</v>
      </c>
      <c r="E472" t="s">
        <v>26</v>
      </c>
      <c r="F472" t="s">
        <v>11</v>
      </c>
      <c r="G472" t="s">
        <v>12</v>
      </c>
    </row>
    <row r="473" spans="1:8" x14ac:dyDescent="0.45">
      <c r="A473" t="s">
        <v>7</v>
      </c>
      <c r="B473" t="s">
        <v>8</v>
      </c>
      <c r="C473" t="s">
        <v>65</v>
      </c>
      <c r="D473">
        <v>410000</v>
      </c>
      <c r="E473" t="s">
        <v>26</v>
      </c>
      <c r="F473" t="s">
        <v>11</v>
      </c>
      <c r="G473" t="s">
        <v>33</v>
      </c>
    </row>
    <row r="474" spans="1:8" x14ac:dyDescent="0.45">
      <c r="A474" t="s">
        <v>7</v>
      </c>
      <c r="B474" t="s">
        <v>8</v>
      </c>
      <c r="C474" t="s">
        <v>65</v>
      </c>
      <c r="D474">
        <v>425000</v>
      </c>
      <c r="E474" t="s">
        <v>26</v>
      </c>
      <c r="F474" t="s">
        <v>11</v>
      </c>
      <c r="G474" t="s">
        <v>33</v>
      </c>
    </row>
    <row r="475" spans="1:8" x14ac:dyDescent="0.45">
      <c r="A475" t="s">
        <v>7</v>
      </c>
      <c r="B475" t="s">
        <v>8</v>
      </c>
      <c r="C475" t="s">
        <v>65</v>
      </c>
      <c r="D475">
        <v>440000</v>
      </c>
      <c r="E475" t="s">
        <v>26</v>
      </c>
      <c r="F475" t="s">
        <v>11</v>
      </c>
      <c r="G475" t="s">
        <v>33</v>
      </c>
    </row>
    <row r="476" spans="1:8" x14ac:dyDescent="0.45">
      <c r="A476" t="s">
        <v>7</v>
      </c>
      <c r="B476" t="s">
        <v>8</v>
      </c>
      <c r="C476" t="s">
        <v>65</v>
      </c>
      <c r="D476">
        <v>430000</v>
      </c>
      <c r="E476" t="s">
        <v>26</v>
      </c>
      <c r="F476" t="s">
        <v>11</v>
      </c>
      <c r="G476" t="s">
        <v>33</v>
      </c>
    </row>
    <row r="477" spans="1:8" x14ac:dyDescent="0.45">
      <c r="A477" t="s">
        <v>7</v>
      </c>
      <c r="B477" t="s">
        <v>8</v>
      </c>
      <c r="C477" t="s">
        <v>65</v>
      </c>
      <c r="D477">
        <v>430000</v>
      </c>
      <c r="E477" t="s">
        <v>26</v>
      </c>
      <c r="F477" t="s">
        <v>11</v>
      </c>
      <c r="G477" t="s">
        <v>35</v>
      </c>
    </row>
    <row r="478" spans="1:8" x14ac:dyDescent="0.45">
      <c r="A478" t="s">
        <v>7</v>
      </c>
      <c r="B478" t="s">
        <v>8</v>
      </c>
      <c r="C478" t="s">
        <v>65</v>
      </c>
      <c r="D478">
        <v>375000</v>
      </c>
      <c r="E478" t="s">
        <v>26</v>
      </c>
      <c r="F478" t="s">
        <v>11</v>
      </c>
      <c r="G478" t="s">
        <v>35</v>
      </c>
    </row>
    <row r="479" spans="1:8" x14ac:dyDescent="0.45">
      <c r="A479" t="s">
        <v>7</v>
      </c>
      <c r="B479" t="s">
        <v>8</v>
      </c>
      <c r="C479" t="s">
        <v>32</v>
      </c>
      <c r="D479">
        <v>330000</v>
      </c>
      <c r="E479" t="s">
        <v>26</v>
      </c>
      <c r="F479" t="s">
        <v>11</v>
      </c>
      <c r="G479" t="s">
        <v>12</v>
      </c>
    </row>
    <row r="480" spans="1:8" x14ac:dyDescent="0.45">
      <c r="A480" t="s">
        <v>7</v>
      </c>
      <c r="B480" t="s">
        <v>8</v>
      </c>
      <c r="C480" t="s">
        <v>39</v>
      </c>
      <c r="D480">
        <v>460000</v>
      </c>
      <c r="E480" t="s">
        <v>26</v>
      </c>
      <c r="F480" t="s">
        <v>11</v>
      </c>
      <c r="G480" t="s">
        <v>12</v>
      </c>
    </row>
    <row r="481" spans="1:8" x14ac:dyDescent="0.45">
      <c r="A481" t="s">
        <v>7</v>
      </c>
      <c r="B481" t="s">
        <v>8</v>
      </c>
      <c r="C481" t="s">
        <v>39</v>
      </c>
      <c r="D481">
        <v>237000</v>
      </c>
      <c r="E481" t="s">
        <v>26</v>
      </c>
      <c r="F481" t="s">
        <v>11</v>
      </c>
      <c r="G481" t="s">
        <v>12</v>
      </c>
    </row>
    <row r="482" spans="1:8" x14ac:dyDescent="0.45">
      <c r="A482" t="s">
        <v>7</v>
      </c>
      <c r="B482" t="s">
        <v>8</v>
      </c>
      <c r="C482" t="s">
        <v>39</v>
      </c>
      <c r="D482">
        <v>320000</v>
      </c>
      <c r="E482" t="s">
        <v>26</v>
      </c>
      <c r="F482" t="s">
        <v>11</v>
      </c>
      <c r="G482" t="s">
        <v>12</v>
      </c>
    </row>
    <row r="483" spans="1:8" x14ac:dyDescent="0.45">
      <c r="A483" t="s">
        <v>7</v>
      </c>
      <c r="B483" t="s">
        <v>8</v>
      </c>
      <c r="C483" t="s">
        <v>39</v>
      </c>
      <c r="D483">
        <v>285000</v>
      </c>
      <c r="E483" t="s">
        <v>26</v>
      </c>
      <c r="F483" t="s">
        <v>11</v>
      </c>
      <c r="G483" t="s">
        <v>12</v>
      </c>
    </row>
    <row r="484" spans="1:8" x14ac:dyDescent="0.45">
      <c r="A484" t="s">
        <v>7</v>
      </c>
      <c r="B484" t="s">
        <v>8</v>
      </c>
      <c r="C484" t="s">
        <v>39</v>
      </c>
      <c r="D484">
        <v>350000</v>
      </c>
      <c r="E484" t="s">
        <v>26</v>
      </c>
      <c r="F484" t="s">
        <v>11</v>
      </c>
      <c r="G484" t="s">
        <v>12</v>
      </c>
    </row>
    <row r="485" spans="1:8" x14ac:dyDescent="0.45">
      <c r="A485" t="s">
        <v>7</v>
      </c>
      <c r="B485" t="s">
        <v>8</v>
      </c>
      <c r="C485" t="s">
        <v>39</v>
      </c>
      <c r="D485">
        <v>350000</v>
      </c>
      <c r="E485" t="s">
        <v>26</v>
      </c>
      <c r="F485" t="s">
        <v>11</v>
      </c>
      <c r="G485" t="s">
        <v>12</v>
      </c>
    </row>
    <row r="486" spans="1:8" x14ac:dyDescent="0.45">
      <c r="A486" t="s">
        <v>7</v>
      </c>
      <c r="B486" t="s">
        <v>8</v>
      </c>
      <c r="C486" t="s">
        <v>39</v>
      </c>
      <c r="D486">
        <v>450000</v>
      </c>
      <c r="E486" t="s">
        <v>26</v>
      </c>
      <c r="F486" t="s">
        <v>11</v>
      </c>
      <c r="G486" t="s">
        <v>12</v>
      </c>
      <c r="H486" t="s">
        <v>88</v>
      </c>
    </row>
    <row r="487" spans="1:8" x14ac:dyDescent="0.45">
      <c r="A487" t="s">
        <v>7</v>
      </c>
      <c r="B487" t="s">
        <v>8</v>
      </c>
      <c r="C487" t="s">
        <v>39</v>
      </c>
      <c r="D487">
        <v>380000</v>
      </c>
      <c r="E487" t="s">
        <v>26</v>
      </c>
      <c r="F487" t="s">
        <v>11</v>
      </c>
      <c r="G487" t="s">
        <v>12</v>
      </c>
    </row>
    <row r="488" spans="1:8" x14ac:dyDescent="0.45">
      <c r="A488" t="s">
        <v>7</v>
      </c>
      <c r="B488" t="s">
        <v>8</v>
      </c>
      <c r="C488" t="s">
        <v>39</v>
      </c>
      <c r="D488">
        <v>350000</v>
      </c>
      <c r="E488" t="s">
        <v>26</v>
      </c>
      <c r="F488" t="s">
        <v>11</v>
      </c>
      <c r="G488" t="s">
        <v>12</v>
      </c>
    </row>
    <row r="489" spans="1:8" x14ac:dyDescent="0.45">
      <c r="A489" t="s">
        <v>7</v>
      </c>
      <c r="B489" t="s">
        <v>8</v>
      </c>
      <c r="C489" t="s">
        <v>39</v>
      </c>
      <c r="D489">
        <v>400000</v>
      </c>
      <c r="E489" t="s">
        <v>26</v>
      </c>
      <c r="F489" t="s">
        <v>11</v>
      </c>
      <c r="G489" t="s">
        <v>12</v>
      </c>
    </row>
    <row r="490" spans="1:8" x14ac:dyDescent="0.45">
      <c r="A490" t="s">
        <v>7</v>
      </c>
      <c r="B490" t="s">
        <v>8</v>
      </c>
      <c r="C490" t="s">
        <v>39</v>
      </c>
      <c r="D490">
        <v>325000</v>
      </c>
      <c r="E490" t="s">
        <v>26</v>
      </c>
      <c r="F490" t="s">
        <v>11</v>
      </c>
      <c r="G490" t="s">
        <v>12</v>
      </c>
    </row>
    <row r="491" spans="1:8" x14ac:dyDescent="0.45">
      <c r="A491" t="s">
        <v>7</v>
      </c>
      <c r="B491" t="s">
        <v>8</v>
      </c>
      <c r="C491" t="s">
        <v>39</v>
      </c>
      <c r="D491">
        <v>400000</v>
      </c>
      <c r="E491" t="s">
        <v>26</v>
      </c>
      <c r="F491" t="s">
        <v>11</v>
      </c>
      <c r="G491" t="s">
        <v>12</v>
      </c>
    </row>
    <row r="492" spans="1:8" x14ac:dyDescent="0.45">
      <c r="A492" t="s">
        <v>7</v>
      </c>
      <c r="B492" t="s">
        <v>8</v>
      </c>
      <c r="C492" t="s">
        <v>39</v>
      </c>
      <c r="D492">
        <v>300000</v>
      </c>
      <c r="E492" t="s">
        <v>26</v>
      </c>
      <c r="F492" t="s">
        <v>11</v>
      </c>
      <c r="G492" t="s">
        <v>12</v>
      </c>
    </row>
    <row r="493" spans="1:8" x14ac:dyDescent="0.45">
      <c r="A493" t="s">
        <v>7</v>
      </c>
      <c r="B493" t="s">
        <v>8</v>
      </c>
      <c r="C493" t="s">
        <v>39</v>
      </c>
      <c r="D493">
        <v>380000</v>
      </c>
      <c r="E493" t="s">
        <v>26</v>
      </c>
      <c r="F493" t="s">
        <v>11</v>
      </c>
      <c r="G493" t="s">
        <v>33</v>
      </c>
    </row>
    <row r="494" spans="1:8" x14ac:dyDescent="0.45">
      <c r="A494" t="s">
        <v>7</v>
      </c>
      <c r="B494" t="s">
        <v>8</v>
      </c>
      <c r="C494" t="s">
        <v>39</v>
      </c>
      <c r="D494">
        <v>350000</v>
      </c>
      <c r="E494" t="s">
        <v>26</v>
      </c>
      <c r="F494" t="s">
        <v>11</v>
      </c>
      <c r="G494" t="s">
        <v>33</v>
      </c>
    </row>
    <row r="495" spans="1:8" x14ac:dyDescent="0.45">
      <c r="A495" t="s">
        <v>7</v>
      </c>
      <c r="B495" t="s">
        <v>8</v>
      </c>
      <c r="C495" t="s">
        <v>39</v>
      </c>
      <c r="D495">
        <v>370000</v>
      </c>
      <c r="E495" t="s">
        <v>26</v>
      </c>
      <c r="F495" t="s">
        <v>11</v>
      </c>
      <c r="G495" t="s">
        <v>33</v>
      </c>
    </row>
    <row r="496" spans="1:8" x14ac:dyDescent="0.45">
      <c r="A496" t="s">
        <v>7</v>
      </c>
      <c r="B496" t="s">
        <v>8</v>
      </c>
      <c r="C496" t="s">
        <v>39</v>
      </c>
      <c r="D496">
        <v>480000</v>
      </c>
      <c r="E496" t="s">
        <v>26</v>
      </c>
      <c r="F496" t="s">
        <v>11</v>
      </c>
      <c r="G496" t="s">
        <v>33</v>
      </c>
    </row>
    <row r="497" spans="1:7" x14ac:dyDescent="0.45">
      <c r="A497" t="s">
        <v>7</v>
      </c>
      <c r="B497" t="s">
        <v>8</v>
      </c>
      <c r="C497" t="s">
        <v>39</v>
      </c>
      <c r="D497">
        <v>362000</v>
      </c>
      <c r="E497" t="s">
        <v>26</v>
      </c>
      <c r="F497" t="s">
        <v>11</v>
      </c>
      <c r="G497" t="s">
        <v>33</v>
      </c>
    </row>
    <row r="498" spans="1:7" x14ac:dyDescent="0.45">
      <c r="A498" t="s">
        <v>7</v>
      </c>
      <c r="B498" t="s">
        <v>8</v>
      </c>
      <c r="C498" t="s">
        <v>39</v>
      </c>
      <c r="D498">
        <v>320000</v>
      </c>
      <c r="E498" t="s">
        <v>26</v>
      </c>
      <c r="F498" t="s">
        <v>11</v>
      </c>
      <c r="G498" t="s">
        <v>33</v>
      </c>
    </row>
    <row r="499" spans="1:7" x14ac:dyDescent="0.45">
      <c r="A499" t="s">
        <v>7</v>
      </c>
      <c r="B499" t="s">
        <v>8</v>
      </c>
      <c r="C499" t="s">
        <v>39</v>
      </c>
      <c r="D499">
        <v>421000</v>
      </c>
      <c r="E499" t="s">
        <v>26</v>
      </c>
      <c r="F499" t="s">
        <v>11</v>
      </c>
      <c r="G499" t="s">
        <v>33</v>
      </c>
    </row>
    <row r="500" spans="1:7" x14ac:dyDescent="0.45">
      <c r="A500" t="s">
        <v>7</v>
      </c>
      <c r="B500" t="s">
        <v>8</v>
      </c>
      <c r="C500" t="s">
        <v>39</v>
      </c>
      <c r="D500">
        <v>479000</v>
      </c>
      <c r="E500" t="s">
        <v>26</v>
      </c>
      <c r="F500" t="s">
        <v>11</v>
      </c>
      <c r="G500" t="s">
        <v>37</v>
      </c>
    </row>
    <row r="501" spans="1:7" x14ac:dyDescent="0.45">
      <c r="A501" t="s">
        <v>7</v>
      </c>
      <c r="B501" t="s">
        <v>8</v>
      </c>
      <c r="C501" t="s">
        <v>15</v>
      </c>
      <c r="D501">
        <v>370000</v>
      </c>
      <c r="E501" t="s">
        <v>26</v>
      </c>
      <c r="F501" t="s">
        <v>11</v>
      </c>
      <c r="G501" t="s">
        <v>12</v>
      </c>
    </row>
    <row r="502" spans="1:7" x14ac:dyDescent="0.45">
      <c r="A502" t="s">
        <v>7</v>
      </c>
      <c r="B502" t="s">
        <v>8</v>
      </c>
      <c r="C502" t="s">
        <v>15</v>
      </c>
      <c r="D502">
        <v>375500</v>
      </c>
      <c r="E502" t="s">
        <v>26</v>
      </c>
      <c r="F502" t="s">
        <v>11</v>
      </c>
      <c r="G502" t="s">
        <v>33</v>
      </c>
    </row>
    <row r="503" spans="1:7" x14ac:dyDescent="0.45">
      <c r="A503" t="s">
        <v>7</v>
      </c>
      <c r="B503" t="s">
        <v>8</v>
      </c>
      <c r="C503" t="s">
        <v>15</v>
      </c>
      <c r="D503">
        <v>400000</v>
      </c>
      <c r="E503" t="s">
        <v>26</v>
      </c>
      <c r="F503" t="s">
        <v>11</v>
      </c>
      <c r="G503" t="s">
        <v>37</v>
      </c>
    </row>
    <row r="504" spans="1:7" x14ac:dyDescent="0.45">
      <c r="A504" t="s">
        <v>7</v>
      </c>
      <c r="B504" t="s">
        <v>8</v>
      </c>
      <c r="C504" t="s">
        <v>31</v>
      </c>
      <c r="D504">
        <v>395000</v>
      </c>
      <c r="E504" t="s">
        <v>26</v>
      </c>
      <c r="F504" t="s">
        <v>11</v>
      </c>
      <c r="G504" t="s">
        <v>12</v>
      </c>
    </row>
    <row r="505" spans="1:7" x14ac:dyDescent="0.45">
      <c r="A505" t="s">
        <v>7</v>
      </c>
      <c r="B505" t="s">
        <v>8</v>
      </c>
      <c r="C505" t="s">
        <v>31</v>
      </c>
      <c r="D505">
        <v>390000</v>
      </c>
      <c r="E505" t="s">
        <v>26</v>
      </c>
      <c r="F505" t="s">
        <v>11</v>
      </c>
      <c r="G505" t="s">
        <v>33</v>
      </c>
    </row>
    <row r="506" spans="1:7" x14ac:dyDescent="0.45">
      <c r="A506" t="s">
        <v>7</v>
      </c>
      <c r="B506" t="s">
        <v>8</v>
      </c>
      <c r="C506" t="s">
        <v>52</v>
      </c>
      <c r="D506">
        <v>430000</v>
      </c>
      <c r="E506" t="s">
        <v>26</v>
      </c>
      <c r="F506" t="s">
        <v>11</v>
      </c>
      <c r="G506" t="s">
        <v>33</v>
      </c>
    </row>
    <row r="507" spans="1:7" x14ac:dyDescent="0.45">
      <c r="A507" t="s">
        <v>7</v>
      </c>
      <c r="B507" t="s">
        <v>8</v>
      </c>
      <c r="C507" t="s">
        <v>45</v>
      </c>
      <c r="D507">
        <v>480000</v>
      </c>
      <c r="E507" t="s">
        <v>26</v>
      </c>
      <c r="F507" t="s">
        <v>11</v>
      </c>
      <c r="G507" t="s">
        <v>12</v>
      </c>
    </row>
    <row r="508" spans="1:7" x14ac:dyDescent="0.45">
      <c r="A508" t="s">
        <v>7</v>
      </c>
      <c r="B508" t="s">
        <v>8</v>
      </c>
      <c r="C508" t="s">
        <v>64</v>
      </c>
      <c r="D508">
        <v>390000</v>
      </c>
      <c r="E508" t="s">
        <v>26</v>
      </c>
      <c r="F508" t="s">
        <v>11</v>
      </c>
      <c r="G508" t="s">
        <v>33</v>
      </c>
    </row>
    <row r="509" spans="1:7" x14ac:dyDescent="0.45">
      <c r="A509" t="s">
        <v>7</v>
      </c>
      <c r="B509" t="s">
        <v>8</v>
      </c>
      <c r="C509" t="s">
        <v>64</v>
      </c>
      <c r="D509">
        <v>383000</v>
      </c>
      <c r="E509" t="s">
        <v>26</v>
      </c>
      <c r="F509" t="s">
        <v>11</v>
      </c>
      <c r="G509" t="s">
        <v>33</v>
      </c>
    </row>
    <row r="510" spans="1:7" x14ac:dyDescent="0.45">
      <c r="A510" t="s">
        <v>7</v>
      </c>
      <c r="B510" t="s">
        <v>8</v>
      </c>
      <c r="C510" t="s">
        <v>64</v>
      </c>
      <c r="D510">
        <v>450000</v>
      </c>
      <c r="E510" t="s">
        <v>26</v>
      </c>
      <c r="F510" t="s">
        <v>11</v>
      </c>
      <c r="G510" t="s">
        <v>33</v>
      </c>
    </row>
    <row r="511" spans="1:7" x14ac:dyDescent="0.45">
      <c r="A511" t="s">
        <v>7</v>
      </c>
      <c r="B511" t="s">
        <v>8</v>
      </c>
      <c r="C511" t="s">
        <v>64</v>
      </c>
      <c r="D511">
        <v>450000</v>
      </c>
      <c r="E511" t="s">
        <v>26</v>
      </c>
      <c r="F511" t="s">
        <v>11</v>
      </c>
      <c r="G511" t="s">
        <v>33</v>
      </c>
    </row>
    <row r="512" spans="1:7" x14ac:dyDescent="0.45">
      <c r="A512" t="s">
        <v>7</v>
      </c>
      <c r="B512" t="s">
        <v>8</v>
      </c>
      <c r="C512" t="s">
        <v>64</v>
      </c>
      <c r="D512">
        <v>370000</v>
      </c>
      <c r="E512" t="s">
        <v>26</v>
      </c>
      <c r="F512" t="s">
        <v>11</v>
      </c>
      <c r="G512" t="s">
        <v>33</v>
      </c>
    </row>
    <row r="513" spans="1:8" x14ac:dyDescent="0.45">
      <c r="A513" t="s">
        <v>7</v>
      </c>
      <c r="B513" t="s">
        <v>8</v>
      </c>
      <c r="C513" t="s">
        <v>64</v>
      </c>
      <c r="D513">
        <v>450000</v>
      </c>
      <c r="E513" t="s">
        <v>26</v>
      </c>
      <c r="F513" t="s">
        <v>11</v>
      </c>
      <c r="G513" t="s">
        <v>35</v>
      </c>
    </row>
    <row r="514" spans="1:8" x14ac:dyDescent="0.45">
      <c r="A514" t="s">
        <v>7</v>
      </c>
      <c r="B514" t="s">
        <v>8</v>
      </c>
      <c r="C514" t="s">
        <v>30</v>
      </c>
      <c r="D514">
        <v>360000</v>
      </c>
      <c r="E514" t="s">
        <v>26</v>
      </c>
      <c r="F514" t="s">
        <v>11</v>
      </c>
      <c r="G514" t="s">
        <v>12</v>
      </c>
    </row>
    <row r="515" spans="1:8" x14ac:dyDescent="0.45">
      <c r="A515" t="s">
        <v>7</v>
      </c>
      <c r="B515" t="s">
        <v>8</v>
      </c>
      <c r="C515" t="s">
        <v>30</v>
      </c>
      <c r="D515">
        <v>400000</v>
      </c>
      <c r="E515" t="s">
        <v>26</v>
      </c>
      <c r="F515" t="s">
        <v>11</v>
      </c>
      <c r="G515" t="s">
        <v>33</v>
      </c>
    </row>
    <row r="516" spans="1:8" x14ac:dyDescent="0.45">
      <c r="A516" t="s">
        <v>7</v>
      </c>
      <c r="B516" t="s">
        <v>8</v>
      </c>
      <c r="C516" t="s">
        <v>30</v>
      </c>
      <c r="D516">
        <v>455000</v>
      </c>
      <c r="E516" t="s">
        <v>26</v>
      </c>
      <c r="F516" t="s">
        <v>11</v>
      </c>
      <c r="G516" t="s">
        <v>33</v>
      </c>
    </row>
    <row r="517" spans="1:8" x14ac:dyDescent="0.45">
      <c r="A517" t="s">
        <v>7</v>
      </c>
      <c r="B517" t="s">
        <v>8</v>
      </c>
      <c r="C517" t="s">
        <v>30</v>
      </c>
      <c r="D517">
        <v>465000</v>
      </c>
      <c r="E517" t="s">
        <v>26</v>
      </c>
      <c r="F517" t="s">
        <v>11</v>
      </c>
      <c r="G517" t="s">
        <v>35</v>
      </c>
    </row>
    <row r="518" spans="1:8" x14ac:dyDescent="0.45">
      <c r="A518" t="s">
        <v>7</v>
      </c>
      <c r="B518" t="s">
        <v>8</v>
      </c>
      <c r="C518" t="s">
        <v>42</v>
      </c>
      <c r="D518">
        <v>350000</v>
      </c>
      <c r="E518" t="s">
        <v>26</v>
      </c>
      <c r="F518" t="s">
        <v>11</v>
      </c>
      <c r="G518" t="s">
        <v>12</v>
      </c>
    </row>
    <row r="519" spans="1:8" x14ac:dyDescent="0.45">
      <c r="A519" t="s">
        <v>7</v>
      </c>
      <c r="B519" t="s">
        <v>8</v>
      </c>
      <c r="C519" t="s">
        <v>42</v>
      </c>
      <c r="D519">
        <v>330000</v>
      </c>
      <c r="E519" t="s">
        <v>26</v>
      </c>
      <c r="F519" t="s">
        <v>11</v>
      </c>
      <c r="G519" t="s">
        <v>33</v>
      </c>
    </row>
    <row r="520" spans="1:8" x14ac:dyDescent="0.45">
      <c r="A520" t="s">
        <v>7</v>
      </c>
      <c r="B520" t="s">
        <v>8</v>
      </c>
      <c r="C520" t="s">
        <v>42</v>
      </c>
      <c r="D520">
        <v>310000</v>
      </c>
      <c r="E520" t="s">
        <v>26</v>
      </c>
      <c r="F520" t="s">
        <v>11</v>
      </c>
      <c r="G520" t="s">
        <v>33</v>
      </c>
    </row>
    <row r="521" spans="1:8" x14ac:dyDescent="0.45">
      <c r="A521" t="s">
        <v>7</v>
      </c>
      <c r="B521" t="s">
        <v>8</v>
      </c>
      <c r="C521" t="s">
        <v>42</v>
      </c>
      <c r="D521">
        <v>350000</v>
      </c>
      <c r="E521" t="s">
        <v>26</v>
      </c>
      <c r="F521" t="s">
        <v>11</v>
      </c>
      <c r="G521" t="s">
        <v>35</v>
      </c>
    </row>
    <row r="522" spans="1:8" x14ac:dyDescent="0.45">
      <c r="A522" t="s">
        <v>7</v>
      </c>
      <c r="B522" t="s">
        <v>8</v>
      </c>
      <c r="C522" t="s">
        <v>71</v>
      </c>
      <c r="D522">
        <v>350000</v>
      </c>
      <c r="E522" t="s">
        <v>26</v>
      </c>
      <c r="F522" t="s">
        <v>11</v>
      </c>
      <c r="G522" t="s">
        <v>12</v>
      </c>
      <c r="H522" t="s">
        <v>95</v>
      </c>
    </row>
    <row r="523" spans="1:8" x14ac:dyDescent="0.45">
      <c r="A523" t="s">
        <v>7</v>
      </c>
      <c r="B523" t="s">
        <v>27</v>
      </c>
      <c r="C523" t="s">
        <v>71</v>
      </c>
      <c r="D523">
        <v>404000</v>
      </c>
      <c r="E523" t="s">
        <v>26</v>
      </c>
      <c r="F523" t="s">
        <v>11</v>
      </c>
      <c r="G523" t="s">
        <v>12</v>
      </c>
    </row>
    <row r="524" spans="1:8" x14ac:dyDescent="0.45">
      <c r="A524" t="s">
        <v>7</v>
      </c>
      <c r="B524" t="s">
        <v>8</v>
      </c>
      <c r="C524" t="s">
        <v>71</v>
      </c>
      <c r="D524">
        <v>360000</v>
      </c>
      <c r="E524" t="s">
        <v>26</v>
      </c>
      <c r="F524" t="s">
        <v>11</v>
      </c>
      <c r="G524" t="s">
        <v>12</v>
      </c>
    </row>
    <row r="525" spans="1:8" x14ac:dyDescent="0.45">
      <c r="A525" t="s">
        <v>7</v>
      </c>
      <c r="B525" t="s">
        <v>8</v>
      </c>
      <c r="C525" t="s">
        <v>71</v>
      </c>
      <c r="D525">
        <v>320000</v>
      </c>
      <c r="E525" t="s">
        <v>26</v>
      </c>
      <c r="F525" t="s">
        <v>11</v>
      </c>
      <c r="G525" t="s">
        <v>12</v>
      </c>
    </row>
    <row r="526" spans="1:8" x14ac:dyDescent="0.45">
      <c r="A526" t="s">
        <v>7</v>
      </c>
      <c r="B526" t="s">
        <v>8</v>
      </c>
      <c r="C526" t="s">
        <v>71</v>
      </c>
      <c r="D526">
        <v>367000</v>
      </c>
      <c r="E526" t="s">
        <v>26</v>
      </c>
      <c r="F526" t="s">
        <v>11</v>
      </c>
      <c r="G526" t="s">
        <v>12</v>
      </c>
    </row>
    <row r="527" spans="1:8" x14ac:dyDescent="0.45">
      <c r="A527" t="s">
        <v>7</v>
      </c>
      <c r="B527" t="s">
        <v>8</v>
      </c>
      <c r="C527" t="s">
        <v>71</v>
      </c>
      <c r="D527">
        <v>400000</v>
      </c>
      <c r="E527" t="s">
        <v>26</v>
      </c>
      <c r="F527" t="s">
        <v>11</v>
      </c>
      <c r="G527" t="s">
        <v>12</v>
      </c>
    </row>
    <row r="528" spans="1:8" x14ac:dyDescent="0.45">
      <c r="A528" t="s">
        <v>7</v>
      </c>
      <c r="B528" t="s">
        <v>8</v>
      </c>
      <c r="C528" t="s">
        <v>71</v>
      </c>
      <c r="D528">
        <v>350000</v>
      </c>
      <c r="E528" t="s">
        <v>26</v>
      </c>
      <c r="F528" t="s">
        <v>11</v>
      </c>
      <c r="G528" t="s">
        <v>33</v>
      </c>
    </row>
    <row r="529" spans="1:7" x14ac:dyDescent="0.45">
      <c r="A529" t="s">
        <v>7</v>
      </c>
      <c r="B529" t="s">
        <v>8</v>
      </c>
      <c r="C529" t="s">
        <v>71</v>
      </c>
      <c r="D529">
        <v>485000</v>
      </c>
      <c r="E529" t="s">
        <v>26</v>
      </c>
      <c r="F529" t="s">
        <v>11</v>
      </c>
      <c r="G529" t="s">
        <v>33</v>
      </c>
    </row>
    <row r="530" spans="1:7" x14ac:dyDescent="0.45">
      <c r="A530" t="s">
        <v>7</v>
      </c>
      <c r="B530" t="s">
        <v>8</v>
      </c>
      <c r="C530" t="s">
        <v>71</v>
      </c>
      <c r="D530">
        <v>475000</v>
      </c>
      <c r="E530" t="s">
        <v>26</v>
      </c>
      <c r="F530" t="s">
        <v>11</v>
      </c>
      <c r="G530" t="s">
        <v>33</v>
      </c>
    </row>
    <row r="531" spans="1:7" x14ac:dyDescent="0.45">
      <c r="A531" t="s">
        <v>7</v>
      </c>
      <c r="B531" t="s">
        <v>8</v>
      </c>
      <c r="C531" t="s">
        <v>71</v>
      </c>
      <c r="D531">
        <v>445000</v>
      </c>
      <c r="E531" t="s">
        <v>26</v>
      </c>
      <c r="F531" t="s">
        <v>11</v>
      </c>
      <c r="G531" t="s">
        <v>33</v>
      </c>
    </row>
    <row r="532" spans="1:7" x14ac:dyDescent="0.45">
      <c r="A532" s="21" t="s">
        <v>7</v>
      </c>
      <c r="B532" s="21" t="s">
        <v>8</v>
      </c>
      <c r="C532" s="21" t="s">
        <v>71</v>
      </c>
      <c r="D532" s="21">
        <v>253500</v>
      </c>
      <c r="E532" s="21" t="s">
        <v>26</v>
      </c>
      <c r="F532" s="21" t="s">
        <v>11</v>
      </c>
      <c r="G532" t="s">
        <v>33</v>
      </c>
    </row>
    <row r="533" spans="1:7" x14ac:dyDescent="0.45">
      <c r="A533" t="s">
        <v>7</v>
      </c>
      <c r="B533" t="s">
        <v>27</v>
      </c>
      <c r="C533" t="s">
        <v>71</v>
      </c>
      <c r="D533">
        <v>425000</v>
      </c>
      <c r="E533" t="s">
        <v>26</v>
      </c>
      <c r="F533" t="s">
        <v>11</v>
      </c>
      <c r="G533" t="s">
        <v>33</v>
      </c>
    </row>
    <row r="534" spans="1:7" x14ac:dyDescent="0.45">
      <c r="A534" t="s">
        <v>7</v>
      </c>
      <c r="B534" t="s">
        <v>8</v>
      </c>
      <c r="C534" t="s">
        <v>71</v>
      </c>
      <c r="D534">
        <v>427962</v>
      </c>
      <c r="E534" t="s">
        <v>26</v>
      </c>
      <c r="F534" t="s">
        <v>11</v>
      </c>
      <c r="G534" t="s">
        <v>36</v>
      </c>
    </row>
    <row r="535" spans="1:7" x14ac:dyDescent="0.45">
      <c r="A535" t="s">
        <v>7</v>
      </c>
      <c r="B535" t="s">
        <v>27</v>
      </c>
      <c r="C535" t="s">
        <v>71</v>
      </c>
      <c r="D535">
        <v>450000</v>
      </c>
      <c r="E535" t="s">
        <v>26</v>
      </c>
      <c r="F535" t="s">
        <v>11</v>
      </c>
      <c r="G535" t="s">
        <v>36</v>
      </c>
    </row>
    <row r="536" spans="1:7" x14ac:dyDescent="0.45">
      <c r="A536" t="s">
        <v>7</v>
      </c>
      <c r="B536" t="s">
        <v>8</v>
      </c>
      <c r="C536" t="s">
        <v>89</v>
      </c>
      <c r="D536">
        <v>368500</v>
      </c>
      <c r="E536" t="s">
        <v>26</v>
      </c>
      <c r="F536" t="s">
        <v>11</v>
      </c>
      <c r="G536" t="s">
        <v>33</v>
      </c>
    </row>
    <row r="537" spans="1:7" x14ac:dyDescent="0.45">
      <c r="A537" t="s">
        <v>7</v>
      </c>
      <c r="B537" t="s">
        <v>8</v>
      </c>
      <c r="C537" t="s">
        <v>19</v>
      </c>
      <c r="D537">
        <v>220000</v>
      </c>
      <c r="E537" t="s">
        <v>26</v>
      </c>
      <c r="F537" t="s">
        <v>11</v>
      </c>
      <c r="G537" t="s">
        <v>12</v>
      </c>
    </row>
    <row r="538" spans="1:7" x14ac:dyDescent="0.45">
      <c r="A538" t="s">
        <v>7</v>
      </c>
      <c r="B538" t="s">
        <v>8</v>
      </c>
      <c r="C538" t="s">
        <v>19</v>
      </c>
      <c r="D538">
        <v>300000</v>
      </c>
      <c r="E538" t="s">
        <v>26</v>
      </c>
      <c r="F538" t="s">
        <v>11</v>
      </c>
      <c r="G538" t="s">
        <v>12</v>
      </c>
    </row>
    <row r="539" spans="1:7" x14ac:dyDescent="0.45">
      <c r="A539" t="s">
        <v>7</v>
      </c>
      <c r="B539" t="s">
        <v>8</v>
      </c>
      <c r="C539" t="s">
        <v>19</v>
      </c>
      <c r="D539">
        <v>400000</v>
      </c>
      <c r="E539" t="s">
        <v>26</v>
      </c>
      <c r="F539" t="s">
        <v>11</v>
      </c>
      <c r="G539" t="s">
        <v>12</v>
      </c>
    </row>
    <row r="540" spans="1:7" x14ac:dyDescent="0.45">
      <c r="A540" t="s">
        <v>7</v>
      </c>
      <c r="B540" t="s">
        <v>8</v>
      </c>
      <c r="C540" t="s">
        <v>19</v>
      </c>
      <c r="D540">
        <v>250000</v>
      </c>
      <c r="E540" t="s">
        <v>26</v>
      </c>
      <c r="F540" t="s">
        <v>11</v>
      </c>
      <c r="G540" t="s">
        <v>12</v>
      </c>
    </row>
    <row r="541" spans="1:7" x14ac:dyDescent="0.45">
      <c r="A541" t="s">
        <v>7</v>
      </c>
      <c r="B541" t="s">
        <v>8</v>
      </c>
      <c r="C541" t="s">
        <v>19</v>
      </c>
      <c r="D541">
        <v>300000</v>
      </c>
      <c r="E541" t="s">
        <v>26</v>
      </c>
      <c r="F541" t="s">
        <v>11</v>
      </c>
      <c r="G541" t="s">
        <v>12</v>
      </c>
    </row>
    <row r="542" spans="1:7" x14ac:dyDescent="0.45">
      <c r="A542" t="s">
        <v>7</v>
      </c>
      <c r="B542" t="s">
        <v>8</v>
      </c>
      <c r="C542" t="s">
        <v>19</v>
      </c>
      <c r="D542">
        <v>300000</v>
      </c>
      <c r="E542" t="s">
        <v>26</v>
      </c>
      <c r="F542" t="s">
        <v>11</v>
      </c>
      <c r="G542" t="s">
        <v>12</v>
      </c>
    </row>
    <row r="543" spans="1:7" x14ac:dyDescent="0.45">
      <c r="A543" t="s">
        <v>7</v>
      </c>
      <c r="B543" t="s">
        <v>8</v>
      </c>
      <c r="C543" t="s">
        <v>19</v>
      </c>
      <c r="D543">
        <v>360000</v>
      </c>
      <c r="E543" t="s">
        <v>26</v>
      </c>
      <c r="F543" t="s">
        <v>11</v>
      </c>
      <c r="G543" t="s">
        <v>12</v>
      </c>
    </row>
    <row r="544" spans="1:7" x14ac:dyDescent="0.45">
      <c r="A544" t="s">
        <v>7</v>
      </c>
      <c r="B544" t="s">
        <v>8</v>
      </c>
      <c r="C544" t="s">
        <v>19</v>
      </c>
      <c r="D544">
        <v>350000</v>
      </c>
      <c r="E544" t="s">
        <v>26</v>
      </c>
      <c r="F544" t="s">
        <v>11</v>
      </c>
      <c r="G544" t="s">
        <v>12</v>
      </c>
    </row>
    <row r="545" spans="1:7" x14ac:dyDescent="0.45">
      <c r="A545" t="s">
        <v>7</v>
      </c>
      <c r="B545" t="s">
        <v>8</v>
      </c>
      <c r="C545" t="s">
        <v>19</v>
      </c>
      <c r="D545">
        <v>342000</v>
      </c>
      <c r="E545" t="s">
        <v>26</v>
      </c>
      <c r="F545" t="s">
        <v>11</v>
      </c>
      <c r="G545" t="s">
        <v>12</v>
      </c>
    </row>
    <row r="546" spans="1:7" x14ac:dyDescent="0.45">
      <c r="A546" t="s">
        <v>7</v>
      </c>
      <c r="B546" t="s">
        <v>8</v>
      </c>
      <c r="C546" t="s">
        <v>19</v>
      </c>
      <c r="D546">
        <v>450000</v>
      </c>
      <c r="E546" t="s">
        <v>26</v>
      </c>
      <c r="F546" t="s">
        <v>11</v>
      </c>
      <c r="G546" t="s">
        <v>12</v>
      </c>
    </row>
    <row r="547" spans="1:7" x14ac:dyDescent="0.45">
      <c r="A547" t="s">
        <v>7</v>
      </c>
      <c r="B547" t="s">
        <v>8</v>
      </c>
      <c r="C547" t="s">
        <v>19</v>
      </c>
      <c r="D547">
        <v>300000</v>
      </c>
      <c r="E547" t="s">
        <v>26</v>
      </c>
      <c r="F547" t="s">
        <v>11</v>
      </c>
      <c r="G547" t="s">
        <v>33</v>
      </c>
    </row>
    <row r="548" spans="1:7" x14ac:dyDescent="0.45">
      <c r="A548" t="s">
        <v>7</v>
      </c>
      <c r="B548" t="s">
        <v>8</v>
      </c>
      <c r="C548" t="s">
        <v>19</v>
      </c>
      <c r="D548">
        <v>301000</v>
      </c>
      <c r="E548" t="s">
        <v>26</v>
      </c>
      <c r="F548" t="s">
        <v>11</v>
      </c>
      <c r="G548" t="s">
        <v>33</v>
      </c>
    </row>
    <row r="549" spans="1:7" x14ac:dyDescent="0.45">
      <c r="A549" t="s">
        <v>7</v>
      </c>
      <c r="B549" t="s">
        <v>8</v>
      </c>
      <c r="C549" t="s">
        <v>19</v>
      </c>
      <c r="D549">
        <v>480000</v>
      </c>
      <c r="E549" t="s">
        <v>26</v>
      </c>
      <c r="F549" t="s">
        <v>11</v>
      </c>
      <c r="G549" t="s">
        <v>33</v>
      </c>
    </row>
    <row r="550" spans="1:7" x14ac:dyDescent="0.45">
      <c r="A550" t="s">
        <v>7</v>
      </c>
      <c r="B550" t="s">
        <v>8</v>
      </c>
      <c r="C550" t="s">
        <v>19</v>
      </c>
      <c r="D550">
        <v>320000</v>
      </c>
      <c r="E550" t="s">
        <v>26</v>
      </c>
      <c r="F550" t="s">
        <v>11</v>
      </c>
      <c r="G550" t="s">
        <v>33</v>
      </c>
    </row>
    <row r="551" spans="1:7" x14ac:dyDescent="0.45">
      <c r="A551" t="s">
        <v>7</v>
      </c>
      <c r="B551" t="s">
        <v>8</v>
      </c>
      <c r="C551" t="s">
        <v>29</v>
      </c>
      <c r="D551">
        <v>370000</v>
      </c>
      <c r="E551" t="s">
        <v>26</v>
      </c>
      <c r="F551" t="s">
        <v>11</v>
      </c>
      <c r="G551" t="s">
        <v>33</v>
      </c>
    </row>
    <row r="552" spans="1:7" x14ac:dyDescent="0.45">
      <c r="A552" t="s">
        <v>7</v>
      </c>
      <c r="B552" t="s">
        <v>8</v>
      </c>
      <c r="C552" t="s">
        <v>29</v>
      </c>
      <c r="D552">
        <v>370000</v>
      </c>
      <c r="E552" t="s">
        <v>26</v>
      </c>
      <c r="F552" t="s">
        <v>11</v>
      </c>
      <c r="G552" t="s">
        <v>33</v>
      </c>
    </row>
    <row r="553" spans="1:7" x14ac:dyDescent="0.45">
      <c r="A553" t="s">
        <v>7</v>
      </c>
      <c r="B553" t="s">
        <v>8</v>
      </c>
      <c r="C553" t="s">
        <v>29</v>
      </c>
      <c r="D553">
        <v>350000</v>
      </c>
      <c r="E553" t="s">
        <v>26</v>
      </c>
      <c r="F553" t="s">
        <v>11</v>
      </c>
      <c r="G553" t="s">
        <v>36</v>
      </c>
    </row>
    <row r="554" spans="1:7" x14ac:dyDescent="0.45">
      <c r="A554" t="s">
        <v>7</v>
      </c>
      <c r="B554" t="s">
        <v>8</v>
      </c>
      <c r="C554" t="s">
        <v>13</v>
      </c>
      <c r="D554">
        <v>320000</v>
      </c>
      <c r="E554" t="s">
        <v>26</v>
      </c>
      <c r="F554" t="s">
        <v>11</v>
      </c>
      <c r="G554" t="s">
        <v>12</v>
      </c>
    </row>
    <row r="555" spans="1:7" x14ac:dyDescent="0.45">
      <c r="A555" t="s">
        <v>7</v>
      </c>
      <c r="B555" t="s">
        <v>8</v>
      </c>
      <c r="C555" t="s">
        <v>13</v>
      </c>
      <c r="D555">
        <v>450000</v>
      </c>
      <c r="E555" t="s">
        <v>26</v>
      </c>
      <c r="F555" t="s">
        <v>11</v>
      </c>
      <c r="G555" t="s">
        <v>12</v>
      </c>
    </row>
    <row r="556" spans="1:7" x14ac:dyDescent="0.45">
      <c r="A556" t="s">
        <v>7</v>
      </c>
      <c r="B556" t="s">
        <v>8</v>
      </c>
      <c r="C556" t="s">
        <v>13</v>
      </c>
      <c r="D556">
        <v>350000</v>
      </c>
      <c r="E556" t="s">
        <v>26</v>
      </c>
      <c r="F556" t="s">
        <v>11</v>
      </c>
      <c r="G556" t="s">
        <v>12</v>
      </c>
    </row>
    <row r="557" spans="1:7" x14ac:dyDescent="0.45">
      <c r="A557" t="s">
        <v>7</v>
      </c>
      <c r="B557" t="s">
        <v>8</v>
      </c>
      <c r="C557" t="s">
        <v>13</v>
      </c>
      <c r="D557">
        <v>300000</v>
      </c>
      <c r="E557" t="s">
        <v>26</v>
      </c>
      <c r="F557" t="s">
        <v>11</v>
      </c>
      <c r="G557" t="s">
        <v>12</v>
      </c>
    </row>
    <row r="558" spans="1:7" x14ac:dyDescent="0.45">
      <c r="A558" t="s">
        <v>7</v>
      </c>
      <c r="B558" t="s">
        <v>8</v>
      </c>
      <c r="C558" t="s">
        <v>13</v>
      </c>
      <c r="D558">
        <v>125000</v>
      </c>
      <c r="E558" t="s">
        <v>26</v>
      </c>
      <c r="F558" t="s">
        <v>11</v>
      </c>
      <c r="G558" t="s">
        <v>12</v>
      </c>
    </row>
    <row r="559" spans="1:7" x14ac:dyDescent="0.45">
      <c r="A559" t="s">
        <v>7</v>
      </c>
      <c r="B559" t="s">
        <v>8</v>
      </c>
      <c r="C559" t="s">
        <v>13</v>
      </c>
      <c r="D559">
        <v>312000</v>
      </c>
      <c r="E559" t="s">
        <v>26</v>
      </c>
      <c r="F559" t="s">
        <v>11</v>
      </c>
      <c r="G559" t="s">
        <v>12</v>
      </c>
    </row>
    <row r="560" spans="1:7" x14ac:dyDescent="0.45">
      <c r="A560" t="s">
        <v>7</v>
      </c>
      <c r="B560" t="s">
        <v>8</v>
      </c>
      <c r="C560" t="s">
        <v>13</v>
      </c>
      <c r="D560">
        <v>400000</v>
      </c>
      <c r="E560" t="s">
        <v>26</v>
      </c>
      <c r="F560" t="s">
        <v>11</v>
      </c>
      <c r="G560" t="s">
        <v>12</v>
      </c>
    </row>
    <row r="561" spans="1:7" x14ac:dyDescent="0.45">
      <c r="A561" t="s">
        <v>7</v>
      </c>
      <c r="B561" t="s">
        <v>8</v>
      </c>
      <c r="C561" t="s">
        <v>13</v>
      </c>
      <c r="D561">
        <v>400000</v>
      </c>
      <c r="E561" t="s">
        <v>26</v>
      </c>
      <c r="F561" t="s">
        <v>11</v>
      </c>
      <c r="G561" t="s">
        <v>12</v>
      </c>
    </row>
    <row r="562" spans="1:7" x14ac:dyDescent="0.45">
      <c r="A562" t="s">
        <v>7</v>
      </c>
      <c r="B562" t="s">
        <v>8</v>
      </c>
      <c r="C562" t="s">
        <v>13</v>
      </c>
      <c r="D562">
        <v>300000</v>
      </c>
      <c r="E562" t="s">
        <v>26</v>
      </c>
      <c r="F562" t="s">
        <v>11</v>
      </c>
      <c r="G562" t="s">
        <v>12</v>
      </c>
    </row>
    <row r="563" spans="1:7" x14ac:dyDescent="0.45">
      <c r="A563" t="s">
        <v>7</v>
      </c>
      <c r="B563" t="s">
        <v>8</v>
      </c>
      <c r="C563" t="s">
        <v>13</v>
      </c>
      <c r="D563">
        <v>500000</v>
      </c>
      <c r="E563" t="s">
        <v>26</v>
      </c>
      <c r="F563" t="s">
        <v>11</v>
      </c>
      <c r="G563" t="s">
        <v>33</v>
      </c>
    </row>
    <row r="564" spans="1:7" x14ac:dyDescent="0.45">
      <c r="A564" t="s">
        <v>7</v>
      </c>
      <c r="B564" t="s">
        <v>8</v>
      </c>
      <c r="C564" t="s">
        <v>13</v>
      </c>
      <c r="D564">
        <v>280000</v>
      </c>
      <c r="E564" t="s">
        <v>26</v>
      </c>
      <c r="F564" t="s">
        <v>11</v>
      </c>
      <c r="G564" t="s">
        <v>33</v>
      </c>
    </row>
    <row r="565" spans="1:7" x14ac:dyDescent="0.45">
      <c r="A565" t="s">
        <v>7</v>
      </c>
      <c r="B565" t="s">
        <v>8</v>
      </c>
      <c r="C565" t="s">
        <v>13</v>
      </c>
      <c r="D565">
        <v>470000</v>
      </c>
      <c r="E565" t="s">
        <v>26</v>
      </c>
      <c r="F565" t="s">
        <v>11</v>
      </c>
      <c r="G565" t="s">
        <v>33</v>
      </c>
    </row>
    <row r="566" spans="1:7" x14ac:dyDescent="0.45">
      <c r="A566" t="s">
        <v>7</v>
      </c>
      <c r="B566" t="s">
        <v>8</v>
      </c>
      <c r="C566" t="s">
        <v>13</v>
      </c>
      <c r="D566">
        <v>360000</v>
      </c>
      <c r="E566" t="s">
        <v>26</v>
      </c>
      <c r="F566" t="s">
        <v>11</v>
      </c>
      <c r="G566" t="s">
        <v>33</v>
      </c>
    </row>
    <row r="567" spans="1:7" x14ac:dyDescent="0.45">
      <c r="A567" t="s">
        <v>7</v>
      </c>
      <c r="B567" t="s">
        <v>8</v>
      </c>
      <c r="C567" t="s">
        <v>13</v>
      </c>
      <c r="D567">
        <v>450000</v>
      </c>
      <c r="E567" t="s">
        <v>26</v>
      </c>
      <c r="F567" t="s">
        <v>11</v>
      </c>
      <c r="G567" t="s">
        <v>35</v>
      </c>
    </row>
    <row r="568" spans="1:7" x14ac:dyDescent="0.45">
      <c r="A568" t="s">
        <v>7</v>
      </c>
      <c r="B568" t="s">
        <v>8</v>
      </c>
      <c r="C568" t="s">
        <v>13</v>
      </c>
      <c r="D568">
        <v>500000</v>
      </c>
      <c r="E568" t="s">
        <v>26</v>
      </c>
      <c r="F568" t="s">
        <v>11</v>
      </c>
      <c r="G568" t="s">
        <v>35</v>
      </c>
    </row>
    <row r="569" spans="1:7" x14ac:dyDescent="0.45">
      <c r="A569" t="s">
        <v>7</v>
      </c>
      <c r="B569" t="s">
        <v>8</v>
      </c>
      <c r="C569" t="s">
        <v>13</v>
      </c>
      <c r="D569">
        <v>550000</v>
      </c>
      <c r="E569" t="s">
        <v>26</v>
      </c>
      <c r="F569" t="s">
        <v>11</v>
      </c>
      <c r="G569" t="s">
        <v>37</v>
      </c>
    </row>
    <row r="570" spans="1:7" x14ac:dyDescent="0.45">
      <c r="A570" t="s">
        <v>7</v>
      </c>
      <c r="B570" t="s">
        <v>8</v>
      </c>
      <c r="C570" t="s">
        <v>90</v>
      </c>
      <c r="D570">
        <v>350000</v>
      </c>
      <c r="E570" t="s">
        <v>26</v>
      </c>
      <c r="F570" t="s">
        <v>11</v>
      </c>
      <c r="G570" t="s">
        <v>12</v>
      </c>
    </row>
    <row r="571" spans="1:7" x14ac:dyDescent="0.45">
      <c r="A571" t="s">
        <v>7</v>
      </c>
      <c r="B571" t="s">
        <v>8</v>
      </c>
      <c r="C571" t="s">
        <v>90</v>
      </c>
      <c r="D571">
        <v>400000</v>
      </c>
      <c r="E571" t="s">
        <v>26</v>
      </c>
      <c r="F571" t="s">
        <v>11</v>
      </c>
      <c r="G571" t="s">
        <v>12</v>
      </c>
    </row>
    <row r="572" spans="1:7" x14ac:dyDescent="0.45">
      <c r="A572" t="s">
        <v>7</v>
      </c>
      <c r="B572" t="s">
        <v>8</v>
      </c>
      <c r="C572" t="s">
        <v>90</v>
      </c>
      <c r="D572">
        <v>430000</v>
      </c>
      <c r="E572" t="s">
        <v>26</v>
      </c>
      <c r="F572" t="s">
        <v>11</v>
      </c>
      <c r="G572" t="s">
        <v>33</v>
      </c>
    </row>
    <row r="573" spans="1:7" x14ac:dyDescent="0.45">
      <c r="A573" t="s">
        <v>7</v>
      </c>
      <c r="B573" t="s">
        <v>8</v>
      </c>
      <c r="C573" t="s">
        <v>65</v>
      </c>
      <c r="D573">
        <v>425000</v>
      </c>
      <c r="E573" t="s">
        <v>26</v>
      </c>
      <c r="F573" t="s">
        <v>16</v>
      </c>
      <c r="G573" t="s">
        <v>33</v>
      </c>
    </row>
    <row r="574" spans="1:7" x14ac:dyDescent="0.45">
      <c r="A574" t="s">
        <v>7</v>
      </c>
      <c r="B574" t="s">
        <v>8</v>
      </c>
      <c r="C574" t="s">
        <v>65</v>
      </c>
      <c r="D574">
        <v>425000</v>
      </c>
      <c r="E574" t="s">
        <v>26</v>
      </c>
      <c r="F574" t="s">
        <v>16</v>
      </c>
      <c r="G574" t="s">
        <v>33</v>
      </c>
    </row>
    <row r="575" spans="1:7" x14ac:dyDescent="0.45">
      <c r="A575" t="s">
        <v>7</v>
      </c>
      <c r="B575" t="s">
        <v>8</v>
      </c>
      <c r="C575" t="s">
        <v>65</v>
      </c>
      <c r="D575">
        <v>435000</v>
      </c>
      <c r="E575" t="s">
        <v>26</v>
      </c>
      <c r="F575" t="s">
        <v>16</v>
      </c>
      <c r="G575" t="s">
        <v>33</v>
      </c>
    </row>
    <row r="576" spans="1:7" x14ac:dyDescent="0.45">
      <c r="A576" t="s">
        <v>7</v>
      </c>
      <c r="B576" t="s">
        <v>27</v>
      </c>
      <c r="C576" t="s">
        <v>65</v>
      </c>
      <c r="D576">
        <v>420000</v>
      </c>
      <c r="E576" t="s">
        <v>26</v>
      </c>
      <c r="F576" t="s">
        <v>16</v>
      </c>
      <c r="G576" t="s">
        <v>33</v>
      </c>
    </row>
    <row r="577" spans="1:8" x14ac:dyDescent="0.45">
      <c r="A577" t="s">
        <v>7</v>
      </c>
      <c r="B577" t="s">
        <v>8</v>
      </c>
      <c r="C577" t="s">
        <v>65</v>
      </c>
      <c r="D577">
        <v>425000</v>
      </c>
      <c r="E577" t="s">
        <v>26</v>
      </c>
      <c r="F577" t="s">
        <v>16</v>
      </c>
      <c r="G577" t="s">
        <v>33</v>
      </c>
    </row>
    <row r="578" spans="1:8" x14ac:dyDescent="0.45">
      <c r="A578" t="s">
        <v>7</v>
      </c>
      <c r="B578" t="s">
        <v>8</v>
      </c>
      <c r="C578" t="s">
        <v>65</v>
      </c>
      <c r="D578">
        <v>425000</v>
      </c>
      <c r="E578" t="s">
        <v>26</v>
      </c>
      <c r="F578" t="s">
        <v>16</v>
      </c>
      <c r="G578" t="s">
        <v>33</v>
      </c>
    </row>
    <row r="579" spans="1:8" x14ac:dyDescent="0.45">
      <c r="A579" t="s">
        <v>7</v>
      </c>
      <c r="B579" t="s">
        <v>8</v>
      </c>
      <c r="C579" t="s">
        <v>65</v>
      </c>
      <c r="D579">
        <v>425000</v>
      </c>
      <c r="E579" t="s">
        <v>26</v>
      </c>
      <c r="F579" t="s">
        <v>16</v>
      </c>
      <c r="G579" t="s">
        <v>33</v>
      </c>
    </row>
    <row r="580" spans="1:8" x14ac:dyDescent="0.45">
      <c r="A580" t="s">
        <v>7</v>
      </c>
      <c r="B580" t="s">
        <v>8</v>
      </c>
      <c r="C580" t="s">
        <v>39</v>
      </c>
      <c r="D580">
        <v>340000</v>
      </c>
      <c r="E580" t="s">
        <v>26</v>
      </c>
      <c r="F580" t="s">
        <v>16</v>
      </c>
      <c r="G580" t="s">
        <v>12</v>
      </c>
    </row>
    <row r="581" spans="1:8" x14ac:dyDescent="0.45">
      <c r="A581" t="s">
        <v>7</v>
      </c>
      <c r="B581" t="s">
        <v>8</v>
      </c>
      <c r="C581" t="s">
        <v>39</v>
      </c>
      <c r="D581">
        <v>350000</v>
      </c>
      <c r="E581" t="s">
        <v>26</v>
      </c>
      <c r="F581" t="s">
        <v>16</v>
      </c>
      <c r="G581" t="s">
        <v>12</v>
      </c>
    </row>
    <row r="582" spans="1:8" x14ac:dyDescent="0.45">
      <c r="A582" t="s">
        <v>7</v>
      </c>
      <c r="B582" t="s">
        <v>8</v>
      </c>
      <c r="C582" t="s">
        <v>39</v>
      </c>
      <c r="D582">
        <v>360000</v>
      </c>
      <c r="E582" t="s">
        <v>26</v>
      </c>
      <c r="F582" t="s">
        <v>16</v>
      </c>
      <c r="G582" t="s">
        <v>12</v>
      </c>
    </row>
    <row r="583" spans="1:8" x14ac:dyDescent="0.45">
      <c r="A583" t="s">
        <v>7</v>
      </c>
      <c r="B583" t="s">
        <v>8</v>
      </c>
      <c r="C583" t="s">
        <v>39</v>
      </c>
      <c r="D583">
        <v>360000</v>
      </c>
      <c r="E583" t="s">
        <v>26</v>
      </c>
      <c r="F583" t="s">
        <v>16</v>
      </c>
      <c r="G583" t="s">
        <v>12</v>
      </c>
      <c r="H583" t="s">
        <v>93</v>
      </c>
    </row>
    <row r="584" spans="1:8" x14ac:dyDescent="0.45">
      <c r="A584" t="s">
        <v>7</v>
      </c>
      <c r="B584" t="s">
        <v>8</v>
      </c>
      <c r="C584" t="s">
        <v>39</v>
      </c>
      <c r="D584">
        <v>300000</v>
      </c>
      <c r="E584" t="s">
        <v>26</v>
      </c>
      <c r="F584" t="s">
        <v>16</v>
      </c>
      <c r="G584" t="s">
        <v>12</v>
      </c>
    </row>
    <row r="585" spans="1:8" x14ac:dyDescent="0.45">
      <c r="A585" t="s">
        <v>7</v>
      </c>
      <c r="B585" t="s">
        <v>8</v>
      </c>
      <c r="C585" t="s">
        <v>39</v>
      </c>
      <c r="D585">
        <v>400000</v>
      </c>
      <c r="E585" t="s">
        <v>26</v>
      </c>
      <c r="F585" t="s">
        <v>16</v>
      </c>
      <c r="G585" t="s">
        <v>12</v>
      </c>
    </row>
    <row r="586" spans="1:8" x14ac:dyDescent="0.45">
      <c r="A586" t="s">
        <v>7</v>
      </c>
      <c r="B586" t="s">
        <v>8</v>
      </c>
      <c r="C586" t="s">
        <v>39</v>
      </c>
      <c r="D586">
        <v>320000</v>
      </c>
      <c r="E586" t="s">
        <v>26</v>
      </c>
      <c r="F586" t="s">
        <v>16</v>
      </c>
      <c r="G586" t="s">
        <v>12</v>
      </c>
    </row>
    <row r="587" spans="1:8" x14ac:dyDescent="0.45">
      <c r="A587" t="s">
        <v>7</v>
      </c>
      <c r="B587" t="s">
        <v>8</v>
      </c>
      <c r="C587" t="s">
        <v>39</v>
      </c>
      <c r="D587">
        <v>450000</v>
      </c>
      <c r="E587" t="s">
        <v>26</v>
      </c>
      <c r="F587" t="s">
        <v>16</v>
      </c>
      <c r="G587" t="s">
        <v>12</v>
      </c>
    </row>
    <row r="588" spans="1:8" x14ac:dyDescent="0.45">
      <c r="A588" t="s">
        <v>7</v>
      </c>
      <c r="B588" t="s">
        <v>8</v>
      </c>
      <c r="C588" t="s">
        <v>39</v>
      </c>
      <c r="D588">
        <v>363000</v>
      </c>
      <c r="E588" t="s">
        <v>26</v>
      </c>
      <c r="F588" t="s">
        <v>16</v>
      </c>
      <c r="G588" t="s">
        <v>33</v>
      </c>
    </row>
    <row r="589" spans="1:8" x14ac:dyDescent="0.45">
      <c r="A589" t="s">
        <v>7</v>
      </c>
      <c r="B589" t="s">
        <v>8</v>
      </c>
      <c r="C589" t="s">
        <v>39</v>
      </c>
      <c r="D589">
        <v>380000</v>
      </c>
      <c r="E589" t="s">
        <v>26</v>
      </c>
      <c r="F589" t="s">
        <v>16</v>
      </c>
      <c r="G589" t="s">
        <v>33</v>
      </c>
    </row>
    <row r="590" spans="1:8" x14ac:dyDescent="0.45">
      <c r="A590" t="s">
        <v>7</v>
      </c>
      <c r="B590" t="s">
        <v>8</v>
      </c>
      <c r="C590" t="s">
        <v>39</v>
      </c>
      <c r="D590">
        <v>350000</v>
      </c>
      <c r="E590" t="s">
        <v>26</v>
      </c>
      <c r="F590" t="s">
        <v>16</v>
      </c>
      <c r="G590" t="s">
        <v>33</v>
      </c>
    </row>
    <row r="591" spans="1:8" x14ac:dyDescent="0.45">
      <c r="A591" t="s">
        <v>7</v>
      </c>
      <c r="B591" t="s">
        <v>8</v>
      </c>
      <c r="C591" t="s">
        <v>39</v>
      </c>
      <c r="D591">
        <v>350000</v>
      </c>
      <c r="E591" t="s">
        <v>26</v>
      </c>
      <c r="F591" t="s">
        <v>16</v>
      </c>
      <c r="G591" t="s">
        <v>33</v>
      </c>
    </row>
    <row r="592" spans="1:8" x14ac:dyDescent="0.45">
      <c r="A592" t="s">
        <v>7</v>
      </c>
      <c r="B592" t="s">
        <v>8</v>
      </c>
      <c r="C592" t="s">
        <v>39</v>
      </c>
      <c r="D592">
        <v>420000</v>
      </c>
      <c r="E592" t="s">
        <v>26</v>
      </c>
      <c r="F592" t="s">
        <v>16</v>
      </c>
      <c r="G592" t="s">
        <v>33</v>
      </c>
    </row>
    <row r="593" spans="1:7" x14ac:dyDescent="0.45">
      <c r="A593" t="s">
        <v>7</v>
      </c>
      <c r="B593" t="s">
        <v>8</v>
      </c>
      <c r="C593" t="s">
        <v>39</v>
      </c>
      <c r="D593">
        <v>450000</v>
      </c>
      <c r="E593" t="s">
        <v>26</v>
      </c>
      <c r="F593" t="s">
        <v>16</v>
      </c>
      <c r="G593" t="s">
        <v>33</v>
      </c>
    </row>
    <row r="594" spans="1:7" x14ac:dyDescent="0.45">
      <c r="A594" t="s">
        <v>7</v>
      </c>
      <c r="B594" t="s">
        <v>8</v>
      </c>
      <c r="C594" t="s">
        <v>39</v>
      </c>
      <c r="D594">
        <v>400000</v>
      </c>
      <c r="E594" t="s">
        <v>26</v>
      </c>
      <c r="F594" t="s">
        <v>16</v>
      </c>
      <c r="G594" t="s">
        <v>33</v>
      </c>
    </row>
    <row r="595" spans="1:7" x14ac:dyDescent="0.45">
      <c r="A595" t="s">
        <v>7</v>
      </c>
      <c r="B595" t="s">
        <v>8</v>
      </c>
      <c r="C595" t="s">
        <v>39</v>
      </c>
      <c r="D595">
        <v>420000</v>
      </c>
      <c r="E595" t="s">
        <v>26</v>
      </c>
      <c r="F595" t="s">
        <v>16</v>
      </c>
      <c r="G595" t="s">
        <v>37</v>
      </c>
    </row>
    <row r="596" spans="1:7" x14ac:dyDescent="0.45">
      <c r="A596" t="s">
        <v>7</v>
      </c>
      <c r="B596" t="s">
        <v>25</v>
      </c>
      <c r="C596" t="s">
        <v>15</v>
      </c>
      <c r="D596">
        <v>250000</v>
      </c>
      <c r="E596" t="s">
        <v>26</v>
      </c>
      <c r="F596" t="s">
        <v>16</v>
      </c>
      <c r="G596" t="s">
        <v>12</v>
      </c>
    </row>
    <row r="597" spans="1:7" x14ac:dyDescent="0.45">
      <c r="A597" t="s">
        <v>7</v>
      </c>
      <c r="B597" t="s">
        <v>8</v>
      </c>
      <c r="C597" t="s">
        <v>15</v>
      </c>
      <c r="D597">
        <v>150000</v>
      </c>
      <c r="E597" t="s">
        <v>26</v>
      </c>
      <c r="F597" t="s">
        <v>16</v>
      </c>
      <c r="G597" t="s">
        <v>33</v>
      </c>
    </row>
    <row r="598" spans="1:7" x14ac:dyDescent="0.45">
      <c r="A598" t="s">
        <v>7</v>
      </c>
      <c r="B598" t="s">
        <v>8</v>
      </c>
      <c r="C598" t="s">
        <v>31</v>
      </c>
      <c r="D598">
        <v>600000</v>
      </c>
      <c r="E598" t="s">
        <v>26</v>
      </c>
      <c r="F598" t="s">
        <v>16</v>
      </c>
      <c r="G598" t="s">
        <v>35</v>
      </c>
    </row>
    <row r="599" spans="1:7" x14ac:dyDescent="0.45">
      <c r="A599" t="s">
        <v>7</v>
      </c>
      <c r="B599" t="s">
        <v>8</v>
      </c>
      <c r="C599" t="s">
        <v>31</v>
      </c>
      <c r="D599">
        <v>430000</v>
      </c>
      <c r="E599" t="s">
        <v>26</v>
      </c>
      <c r="F599" t="s">
        <v>16</v>
      </c>
      <c r="G599" t="s">
        <v>36</v>
      </c>
    </row>
    <row r="600" spans="1:7" x14ac:dyDescent="0.45">
      <c r="A600" t="s">
        <v>7</v>
      </c>
      <c r="B600" t="s">
        <v>8</v>
      </c>
      <c r="C600" t="s">
        <v>52</v>
      </c>
      <c r="D600">
        <v>435000</v>
      </c>
      <c r="E600" t="s">
        <v>26</v>
      </c>
      <c r="F600" t="s">
        <v>16</v>
      </c>
      <c r="G600" t="s">
        <v>33</v>
      </c>
    </row>
    <row r="601" spans="1:7" x14ac:dyDescent="0.45">
      <c r="A601" t="s">
        <v>7</v>
      </c>
      <c r="B601" t="s">
        <v>8</v>
      </c>
      <c r="C601" t="s">
        <v>45</v>
      </c>
      <c r="D601">
        <v>380000</v>
      </c>
      <c r="E601" t="s">
        <v>26</v>
      </c>
      <c r="F601" t="s">
        <v>16</v>
      </c>
      <c r="G601" t="s">
        <v>12</v>
      </c>
    </row>
    <row r="602" spans="1:7" x14ac:dyDescent="0.45">
      <c r="A602" t="s">
        <v>7</v>
      </c>
      <c r="B602" t="s">
        <v>8</v>
      </c>
      <c r="C602" t="s">
        <v>45</v>
      </c>
      <c r="D602">
        <v>420000</v>
      </c>
      <c r="E602" t="s">
        <v>26</v>
      </c>
      <c r="F602" t="s">
        <v>16</v>
      </c>
      <c r="G602" t="s">
        <v>33</v>
      </c>
    </row>
    <row r="603" spans="1:7" x14ac:dyDescent="0.45">
      <c r="A603" t="s">
        <v>7</v>
      </c>
      <c r="B603" t="s">
        <v>8</v>
      </c>
      <c r="C603" t="s">
        <v>45</v>
      </c>
      <c r="D603">
        <v>450000</v>
      </c>
      <c r="E603" t="s">
        <v>26</v>
      </c>
      <c r="F603" t="s">
        <v>16</v>
      </c>
      <c r="G603" t="s">
        <v>33</v>
      </c>
    </row>
    <row r="604" spans="1:7" x14ac:dyDescent="0.45">
      <c r="A604" t="s">
        <v>7</v>
      </c>
      <c r="B604" t="s">
        <v>8</v>
      </c>
      <c r="C604" t="s">
        <v>45</v>
      </c>
      <c r="D604">
        <v>450000</v>
      </c>
      <c r="E604" t="s">
        <v>26</v>
      </c>
      <c r="F604" t="s">
        <v>16</v>
      </c>
      <c r="G604" t="s">
        <v>35</v>
      </c>
    </row>
    <row r="605" spans="1:7" x14ac:dyDescent="0.45">
      <c r="A605" t="s">
        <v>7</v>
      </c>
      <c r="B605" t="s">
        <v>8</v>
      </c>
      <c r="C605" t="s">
        <v>64</v>
      </c>
      <c r="D605">
        <v>350000</v>
      </c>
      <c r="E605" t="s">
        <v>26</v>
      </c>
      <c r="F605" t="s">
        <v>16</v>
      </c>
      <c r="G605" t="s">
        <v>12</v>
      </c>
    </row>
    <row r="606" spans="1:7" x14ac:dyDescent="0.45">
      <c r="A606" t="s">
        <v>7</v>
      </c>
      <c r="B606" t="s">
        <v>8</v>
      </c>
      <c r="C606" t="s">
        <v>64</v>
      </c>
      <c r="D606">
        <v>400000</v>
      </c>
      <c r="E606" t="s">
        <v>26</v>
      </c>
      <c r="F606" t="s">
        <v>16</v>
      </c>
      <c r="G606" t="s">
        <v>12</v>
      </c>
    </row>
    <row r="607" spans="1:7" x14ac:dyDescent="0.45">
      <c r="A607" t="s">
        <v>7</v>
      </c>
      <c r="B607" t="s">
        <v>8</v>
      </c>
      <c r="C607" t="s">
        <v>64</v>
      </c>
      <c r="D607">
        <v>300000</v>
      </c>
      <c r="E607" t="s">
        <v>26</v>
      </c>
      <c r="F607" t="s">
        <v>16</v>
      </c>
      <c r="G607" t="s">
        <v>12</v>
      </c>
    </row>
    <row r="608" spans="1:7" x14ac:dyDescent="0.45">
      <c r="A608" t="s">
        <v>7</v>
      </c>
      <c r="B608" t="s">
        <v>8</v>
      </c>
      <c r="C608" t="s">
        <v>64</v>
      </c>
      <c r="D608">
        <v>200000</v>
      </c>
      <c r="E608" t="s">
        <v>26</v>
      </c>
      <c r="F608" t="s">
        <v>16</v>
      </c>
      <c r="G608" t="s">
        <v>33</v>
      </c>
    </row>
    <row r="609" spans="1:8" x14ac:dyDescent="0.45">
      <c r="A609" t="s">
        <v>7</v>
      </c>
      <c r="B609" t="s">
        <v>25</v>
      </c>
      <c r="C609" t="s">
        <v>64</v>
      </c>
      <c r="D609">
        <v>398000</v>
      </c>
      <c r="E609" t="s">
        <v>26</v>
      </c>
      <c r="F609" t="s">
        <v>16</v>
      </c>
      <c r="G609" t="s">
        <v>33</v>
      </c>
      <c r="H609" t="s">
        <v>91</v>
      </c>
    </row>
    <row r="610" spans="1:8" x14ac:dyDescent="0.45">
      <c r="A610" t="s">
        <v>7</v>
      </c>
      <c r="B610" t="s">
        <v>8</v>
      </c>
      <c r="C610" t="s">
        <v>64</v>
      </c>
      <c r="D610">
        <v>400000</v>
      </c>
      <c r="E610" t="s">
        <v>26</v>
      </c>
      <c r="F610" t="s">
        <v>16</v>
      </c>
      <c r="G610" t="s">
        <v>33</v>
      </c>
    </row>
    <row r="611" spans="1:8" x14ac:dyDescent="0.45">
      <c r="A611" t="s">
        <v>7</v>
      </c>
      <c r="B611" t="s">
        <v>8</v>
      </c>
      <c r="C611" t="s">
        <v>64</v>
      </c>
      <c r="D611">
        <v>289000</v>
      </c>
      <c r="E611" t="s">
        <v>26</v>
      </c>
      <c r="F611" t="s">
        <v>16</v>
      </c>
      <c r="G611" t="s">
        <v>33</v>
      </c>
    </row>
    <row r="612" spans="1:8" x14ac:dyDescent="0.45">
      <c r="A612" t="s">
        <v>7</v>
      </c>
      <c r="B612" t="s">
        <v>8</v>
      </c>
      <c r="C612" t="s">
        <v>64</v>
      </c>
      <c r="D612">
        <v>410000</v>
      </c>
      <c r="E612" t="s">
        <v>26</v>
      </c>
      <c r="F612" t="s">
        <v>16</v>
      </c>
      <c r="G612" t="s">
        <v>33</v>
      </c>
    </row>
    <row r="613" spans="1:8" x14ac:dyDescent="0.45">
      <c r="A613" t="s">
        <v>7</v>
      </c>
      <c r="B613" t="s">
        <v>8</v>
      </c>
      <c r="C613" t="s">
        <v>64</v>
      </c>
      <c r="D613">
        <v>380000</v>
      </c>
      <c r="E613" t="s">
        <v>26</v>
      </c>
      <c r="F613" t="s">
        <v>16</v>
      </c>
      <c r="G613" t="s">
        <v>33</v>
      </c>
    </row>
    <row r="614" spans="1:8" x14ac:dyDescent="0.45">
      <c r="A614" t="s">
        <v>7</v>
      </c>
      <c r="B614" t="s">
        <v>8</v>
      </c>
      <c r="C614" t="s">
        <v>64</v>
      </c>
      <c r="D614">
        <v>300000</v>
      </c>
      <c r="E614" t="s">
        <v>26</v>
      </c>
      <c r="F614" t="s">
        <v>16</v>
      </c>
      <c r="G614" t="s">
        <v>35</v>
      </c>
    </row>
    <row r="615" spans="1:8" x14ac:dyDescent="0.45">
      <c r="A615" t="s">
        <v>7</v>
      </c>
      <c r="B615" t="s">
        <v>25</v>
      </c>
      <c r="C615" t="s">
        <v>30</v>
      </c>
      <c r="D615">
        <v>450000</v>
      </c>
      <c r="E615" t="s">
        <v>26</v>
      </c>
      <c r="F615" t="s">
        <v>16</v>
      </c>
      <c r="G615" t="s">
        <v>12</v>
      </c>
    </row>
    <row r="616" spans="1:8" x14ac:dyDescent="0.45">
      <c r="A616" t="s">
        <v>7</v>
      </c>
      <c r="B616" t="s">
        <v>8</v>
      </c>
      <c r="C616" t="s">
        <v>30</v>
      </c>
      <c r="D616">
        <v>360000</v>
      </c>
      <c r="E616" t="s">
        <v>26</v>
      </c>
      <c r="F616" t="s">
        <v>16</v>
      </c>
      <c r="G616" t="s">
        <v>33</v>
      </c>
    </row>
    <row r="617" spans="1:8" x14ac:dyDescent="0.45">
      <c r="A617" t="s">
        <v>7</v>
      </c>
      <c r="B617" t="s">
        <v>8</v>
      </c>
      <c r="C617" t="s">
        <v>30</v>
      </c>
      <c r="D617">
        <v>480000</v>
      </c>
      <c r="E617" t="s">
        <v>26</v>
      </c>
      <c r="F617" t="s">
        <v>16</v>
      </c>
      <c r="G617" t="s">
        <v>33</v>
      </c>
    </row>
    <row r="618" spans="1:8" x14ac:dyDescent="0.45">
      <c r="A618" t="s">
        <v>7</v>
      </c>
      <c r="B618" t="s">
        <v>8</v>
      </c>
      <c r="C618" t="s">
        <v>42</v>
      </c>
      <c r="D618">
        <v>260000</v>
      </c>
      <c r="E618" t="s">
        <v>26</v>
      </c>
      <c r="F618" t="s">
        <v>16</v>
      </c>
      <c r="G618" t="s">
        <v>33</v>
      </c>
    </row>
    <row r="619" spans="1:8" x14ac:dyDescent="0.45">
      <c r="A619" t="s">
        <v>7</v>
      </c>
      <c r="B619" t="s">
        <v>8</v>
      </c>
      <c r="C619" t="s">
        <v>42</v>
      </c>
      <c r="D619">
        <v>443500</v>
      </c>
      <c r="E619" t="s">
        <v>26</v>
      </c>
      <c r="F619" t="s">
        <v>16</v>
      </c>
      <c r="G619" t="s">
        <v>33</v>
      </c>
    </row>
    <row r="620" spans="1:8" x14ac:dyDescent="0.45">
      <c r="A620" t="s">
        <v>7</v>
      </c>
      <c r="B620" t="s">
        <v>8</v>
      </c>
      <c r="C620" t="s">
        <v>42</v>
      </c>
      <c r="D620">
        <v>400000</v>
      </c>
      <c r="E620" t="s">
        <v>26</v>
      </c>
      <c r="F620" t="s">
        <v>16</v>
      </c>
      <c r="G620" t="s">
        <v>33</v>
      </c>
    </row>
    <row r="621" spans="1:8" x14ac:dyDescent="0.45">
      <c r="A621" t="s">
        <v>7</v>
      </c>
      <c r="B621" t="s">
        <v>8</v>
      </c>
      <c r="C621" t="s">
        <v>42</v>
      </c>
      <c r="D621">
        <v>390000</v>
      </c>
      <c r="E621" t="s">
        <v>26</v>
      </c>
      <c r="F621" t="s">
        <v>16</v>
      </c>
      <c r="G621" t="s">
        <v>33</v>
      </c>
    </row>
    <row r="622" spans="1:8" x14ac:dyDescent="0.45">
      <c r="A622" t="s">
        <v>7</v>
      </c>
      <c r="B622" t="s">
        <v>27</v>
      </c>
      <c r="C622" t="s">
        <v>72</v>
      </c>
      <c r="D622">
        <v>500000</v>
      </c>
      <c r="E622" t="s">
        <v>26</v>
      </c>
      <c r="F622" t="s">
        <v>16</v>
      </c>
      <c r="G622" t="s">
        <v>33</v>
      </c>
    </row>
    <row r="623" spans="1:8" x14ac:dyDescent="0.45">
      <c r="A623" t="s">
        <v>7</v>
      </c>
      <c r="B623" t="s">
        <v>8</v>
      </c>
      <c r="C623" t="s">
        <v>71</v>
      </c>
      <c r="D623">
        <v>500000</v>
      </c>
      <c r="E623" t="s">
        <v>26</v>
      </c>
      <c r="F623" t="s">
        <v>16</v>
      </c>
      <c r="G623" t="s">
        <v>12</v>
      </c>
    </row>
    <row r="624" spans="1:8" x14ac:dyDescent="0.45">
      <c r="A624" t="s">
        <v>7</v>
      </c>
      <c r="B624" t="s">
        <v>8</v>
      </c>
      <c r="C624" t="s">
        <v>71</v>
      </c>
      <c r="D624">
        <v>210000</v>
      </c>
      <c r="E624" t="s">
        <v>26</v>
      </c>
      <c r="F624" t="s">
        <v>16</v>
      </c>
      <c r="G624" t="s">
        <v>12</v>
      </c>
    </row>
    <row r="625" spans="1:8" x14ac:dyDescent="0.45">
      <c r="A625" t="s">
        <v>7</v>
      </c>
      <c r="B625" t="s">
        <v>8</v>
      </c>
      <c r="C625" t="s">
        <v>71</v>
      </c>
      <c r="D625">
        <v>320000</v>
      </c>
      <c r="E625" t="s">
        <v>26</v>
      </c>
      <c r="F625" t="s">
        <v>16</v>
      </c>
      <c r="G625" t="s">
        <v>12</v>
      </c>
    </row>
    <row r="626" spans="1:8" x14ac:dyDescent="0.45">
      <c r="A626" t="s">
        <v>7</v>
      </c>
      <c r="B626" t="s">
        <v>8</v>
      </c>
      <c r="C626" t="s">
        <v>71</v>
      </c>
      <c r="D626">
        <v>300000</v>
      </c>
      <c r="E626" t="s">
        <v>26</v>
      </c>
      <c r="F626" t="s">
        <v>16</v>
      </c>
      <c r="G626" t="s">
        <v>33</v>
      </c>
    </row>
    <row r="627" spans="1:8" x14ac:dyDescent="0.45">
      <c r="A627" t="s">
        <v>7</v>
      </c>
      <c r="B627" t="s">
        <v>27</v>
      </c>
      <c r="C627" t="s">
        <v>71</v>
      </c>
      <c r="D627">
        <v>455000</v>
      </c>
      <c r="E627" t="s">
        <v>26</v>
      </c>
      <c r="F627" t="s">
        <v>16</v>
      </c>
      <c r="G627" t="s">
        <v>33</v>
      </c>
      <c r="H627" t="s">
        <v>96</v>
      </c>
    </row>
    <row r="628" spans="1:8" x14ac:dyDescent="0.45">
      <c r="A628" t="s">
        <v>7</v>
      </c>
      <c r="B628" t="s">
        <v>8</v>
      </c>
      <c r="C628" t="s">
        <v>71</v>
      </c>
      <c r="D628">
        <v>400000</v>
      </c>
      <c r="E628" t="s">
        <v>26</v>
      </c>
      <c r="F628" t="s">
        <v>16</v>
      </c>
      <c r="G628" t="s">
        <v>33</v>
      </c>
    </row>
    <row r="629" spans="1:8" x14ac:dyDescent="0.45">
      <c r="A629" t="s">
        <v>7</v>
      </c>
      <c r="B629" t="s">
        <v>27</v>
      </c>
      <c r="C629" t="s">
        <v>71</v>
      </c>
      <c r="D629">
        <v>400000</v>
      </c>
      <c r="E629" t="s">
        <v>26</v>
      </c>
      <c r="F629" t="s">
        <v>16</v>
      </c>
      <c r="G629" t="s">
        <v>35</v>
      </c>
    </row>
    <row r="630" spans="1:8" x14ac:dyDescent="0.45">
      <c r="A630" t="s">
        <v>7</v>
      </c>
      <c r="B630" t="s">
        <v>8</v>
      </c>
      <c r="C630" t="s">
        <v>71</v>
      </c>
      <c r="D630">
        <v>480000</v>
      </c>
      <c r="E630" t="s">
        <v>26</v>
      </c>
      <c r="F630" t="s">
        <v>16</v>
      </c>
      <c r="G630" t="s">
        <v>35</v>
      </c>
    </row>
    <row r="631" spans="1:8" x14ac:dyDescent="0.45">
      <c r="A631" t="s">
        <v>7</v>
      </c>
      <c r="B631" t="s">
        <v>8</v>
      </c>
      <c r="C631" t="s">
        <v>71</v>
      </c>
      <c r="D631">
        <v>440000</v>
      </c>
      <c r="E631" t="s">
        <v>26</v>
      </c>
      <c r="F631" t="s">
        <v>16</v>
      </c>
      <c r="G631" t="s">
        <v>35</v>
      </c>
    </row>
    <row r="632" spans="1:8" x14ac:dyDescent="0.45">
      <c r="A632" t="s">
        <v>7</v>
      </c>
      <c r="B632" t="s">
        <v>8</v>
      </c>
      <c r="C632" t="s">
        <v>71</v>
      </c>
      <c r="D632">
        <v>504000</v>
      </c>
      <c r="E632" t="s">
        <v>26</v>
      </c>
      <c r="F632" t="s">
        <v>16</v>
      </c>
      <c r="G632" t="s">
        <v>36</v>
      </c>
    </row>
    <row r="633" spans="1:8" x14ac:dyDescent="0.45">
      <c r="A633" t="s">
        <v>7</v>
      </c>
      <c r="B633" t="s">
        <v>8</v>
      </c>
      <c r="C633" t="s">
        <v>20</v>
      </c>
      <c r="D633">
        <v>440000</v>
      </c>
      <c r="E633" t="s">
        <v>26</v>
      </c>
      <c r="F633" t="s">
        <v>16</v>
      </c>
      <c r="G633" t="s">
        <v>12</v>
      </c>
    </row>
    <row r="634" spans="1:8" x14ac:dyDescent="0.45">
      <c r="A634" t="s">
        <v>7</v>
      </c>
      <c r="B634" t="s">
        <v>8</v>
      </c>
      <c r="C634" t="s">
        <v>20</v>
      </c>
      <c r="D634">
        <v>520000</v>
      </c>
      <c r="E634" t="s">
        <v>26</v>
      </c>
      <c r="F634" t="s">
        <v>16</v>
      </c>
      <c r="G634" t="s">
        <v>36</v>
      </c>
    </row>
    <row r="635" spans="1:8" x14ac:dyDescent="0.45">
      <c r="A635" t="s">
        <v>7</v>
      </c>
      <c r="B635" t="s">
        <v>8</v>
      </c>
      <c r="C635" t="s">
        <v>19</v>
      </c>
      <c r="D635">
        <v>350000</v>
      </c>
      <c r="E635" t="s">
        <v>26</v>
      </c>
      <c r="F635" t="s">
        <v>16</v>
      </c>
      <c r="G635" t="s">
        <v>12</v>
      </c>
    </row>
    <row r="636" spans="1:8" x14ac:dyDescent="0.45">
      <c r="A636" t="s">
        <v>7</v>
      </c>
      <c r="B636" t="s">
        <v>8</v>
      </c>
      <c r="C636" t="s">
        <v>19</v>
      </c>
      <c r="D636">
        <v>400000</v>
      </c>
      <c r="E636" t="s">
        <v>26</v>
      </c>
      <c r="F636" t="s">
        <v>16</v>
      </c>
      <c r="G636" t="s">
        <v>12</v>
      </c>
    </row>
    <row r="637" spans="1:8" x14ac:dyDescent="0.45">
      <c r="A637" t="s">
        <v>7</v>
      </c>
      <c r="B637" t="s">
        <v>8</v>
      </c>
      <c r="C637" t="s">
        <v>19</v>
      </c>
      <c r="D637">
        <v>500000</v>
      </c>
      <c r="E637" t="s">
        <v>26</v>
      </c>
      <c r="F637" t="s">
        <v>16</v>
      </c>
      <c r="G637" t="s">
        <v>12</v>
      </c>
    </row>
    <row r="638" spans="1:8" x14ac:dyDescent="0.45">
      <c r="A638" t="s">
        <v>7</v>
      </c>
      <c r="B638" t="s">
        <v>8</v>
      </c>
      <c r="C638" t="s">
        <v>19</v>
      </c>
      <c r="D638">
        <v>250000</v>
      </c>
      <c r="E638" t="s">
        <v>26</v>
      </c>
      <c r="F638" t="s">
        <v>16</v>
      </c>
      <c r="G638" t="s">
        <v>12</v>
      </c>
    </row>
    <row r="639" spans="1:8" x14ac:dyDescent="0.45">
      <c r="A639" t="s">
        <v>7</v>
      </c>
      <c r="B639" t="s">
        <v>8</v>
      </c>
      <c r="C639" t="s">
        <v>19</v>
      </c>
      <c r="D639">
        <v>300000</v>
      </c>
      <c r="E639" t="s">
        <v>26</v>
      </c>
      <c r="F639" t="s">
        <v>16</v>
      </c>
      <c r="G639" t="s">
        <v>12</v>
      </c>
    </row>
    <row r="640" spans="1:8" x14ac:dyDescent="0.45">
      <c r="A640" t="s">
        <v>7</v>
      </c>
      <c r="B640" t="s">
        <v>8</v>
      </c>
      <c r="C640" t="s">
        <v>19</v>
      </c>
      <c r="D640">
        <v>300000</v>
      </c>
      <c r="E640" t="s">
        <v>26</v>
      </c>
      <c r="F640" t="s">
        <v>16</v>
      </c>
      <c r="G640" t="s">
        <v>33</v>
      </c>
    </row>
    <row r="641" spans="1:8" x14ac:dyDescent="0.45">
      <c r="A641" t="s">
        <v>7</v>
      </c>
      <c r="B641" t="s">
        <v>8</v>
      </c>
      <c r="C641" t="s">
        <v>19</v>
      </c>
      <c r="D641">
        <v>360000</v>
      </c>
      <c r="E641" t="s">
        <v>26</v>
      </c>
      <c r="F641" t="s">
        <v>16</v>
      </c>
      <c r="G641" t="s">
        <v>33</v>
      </c>
    </row>
    <row r="642" spans="1:8" x14ac:dyDescent="0.45">
      <c r="A642" t="s">
        <v>7</v>
      </c>
      <c r="B642" t="s">
        <v>8</v>
      </c>
      <c r="C642" t="s">
        <v>19</v>
      </c>
      <c r="D642">
        <v>250000</v>
      </c>
      <c r="E642" t="s">
        <v>26</v>
      </c>
      <c r="F642" t="s">
        <v>16</v>
      </c>
      <c r="G642" t="s">
        <v>33</v>
      </c>
    </row>
    <row r="643" spans="1:8" x14ac:dyDescent="0.45">
      <c r="A643" t="s">
        <v>7</v>
      </c>
      <c r="B643" t="s">
        <v>8</v>
      </c>
      <c r="C643" t="s">
        <v>19</v>
      </c>
      <c r="D643">
        <v>300000</v>
      </c>
      <c r="E643" t="s">
        <v>26</v>
      </c>
      <c r="F643" t="s">
        <v>16</v>
      </c>
      <c r="G643" t="s">
        <v>33</v>
      </c>
    </row>
    <row r="644" spans="1:8" x14ac:dyDescent="0.45">
      <c r="A644" t="s">
        <v>7</v>
      </c>
      <c r="B644" t="s">
        <v>8</v>
      </c>
      <c r="C644" t="s">
        <v>19</v>
      </c>
      <c r="D644">
        <v>250000</v>
      </c>
      <c r="E644" t="s">
        <v>26</v>
      </c>
      <c r="F644" t="s">
        <v>16</v>
      </c>
      <c r="G644" t="s">
        <v>33</v>
      </c>
    </row>
    <row r="645" spans="1:8" x14ac:dyDescent="0.45">
      <c r="A645" t="s">
        <v>7</v>
      </c>
      <c r="B645" t="s">
        <v>8</v>
      </c>
      <c r="C645" t="s">
        <v>19</v>
      </c>
      <c r="D645">
        <v>550000</v>
      </c>
      <c r="E645" t="s">
        <v>26</v>
      </c>
      <c r="F645" t="s">
        <v>16</v>
      </c>
      <c r="G645" t="s">
        <v>33</v>
      </c>
    </row>
    <row r="646" spans="1:8" x14ac:dyDescent="0.45">
      <c r="A646" t="s">
        <v>7</v>
      </c>
      <c r="B646" t="s">
        <v>8</v>
      </c>
      <c r="C646" t="s">
        <v>19</v>
      </c>
      <c r="D646">
        <v>250000</v>
      </c>
      <c r="E646" t="s">
        <v>26</v>
      </c>
      <c r="F646" t="s">
        <v>16</v>
      </c>
      <c r="G646" t="s">
        <v>33</v>
      </c>
      <c r="H646" t="s">
        <v>97</v>
      </c>
    </row>
    <row r="647" spans="1:8" x14ac:dyDescent="0.45">
      <c r="A647" t="s">
        <v>7</v>
      </c>
      <c r="B647" t="s">
        <v>8</v>
      </c>
      <c r="C647" t="s">
        <v>19</v>
      </c>
      <c r="D647">
        <v>150000</v>
      </c>
      <c r="E647" t="s">
        <v>26</v>
      </c>
      <c r="F647" t="s">
        <v>16</v>
      </c>
      <c r="G647" t="s">
        <v>33</v>
      </c>
    </row>
    <row r="648" spans="1:8" x14ac:dyDescent="0.45">
      <c r="A648" t="s">
        <v>7</v>
      </c>
      <c r="B648" t="s">
        <v>8</v>
      </c>
      <c r="C648" t="s">
        <v>19</v>
      </c>
      <c r="D648">
        <v>350000</v>
      </c>
      <c r="E648" t="s">
        <v>26</v>
      </c>
      <c r="F648" t="s">
        <v>16</v>
      </c>
      <c r="G648" t="s">
        <v>35</v>
      </c>
    </row>
    <row r="649" spans="1:8" x14ac:dyDescent="0.45">
      <c r="A649" t="s">
        <v>7</v>
      </c>
      <c r="B649" t="s">
        <v>8</v>
      </c>
      <c r="C649" t="s">
        <v>19</v>
      </c>
      <c r="D649">
        <v>360000</v>
      </c>
      <c r="E649" t="s">
        <v>26</v>
      </c>
      <c r="F649" t="s">
        <v>16</v>
      </c>
      <c r="G649" t="s">
        <v>36</v>
      </c>
    </row>
    <row r="650" spans="1:8" x14ac:dyDescent="0.45">
      <c r="A650" t="s">
        <v>7</v>
      </c>
      <c r="B650" t="s">
        <v>8</v>
      </c>
      <c r="C650" t="s">
        <v>19</v>
      </c>
      <c r="D650">
        <v>200000</v>
      </c>
      <c r="E650" t="s">
        <v>26</v>
      </c>
      <c r="F650" t="s">
        <v>16</v>
      </c>
      <c r="G650" t="s">
        <v>36</v>
      </c>
    </row>
    <row r="651" spans="1:8" x14ac:dyDescent="0.45">
      <c r="A651" t="s">
        <v>7</v>
      </c>
      <c r="B651" t="s">
        <v>8</v>
      </c>
      <c r="C651" t="s">
        <v>13</v>
      </c>
      <c r="D651">
        <v>425000</v>
      </c>
      <c r="E651" t="s">
        <v>26</v>
      </c>
      <c r="F651" t="s">
        <v>16</v>
      </c>
      <c r="G651" t="s">
        <v>12</v>
      </c>
    </row>
    <row r="652" spans="1:8" x14ac:dyDescent="0.45">
      <c r="A652" t="s">
        <v>7</v>
      </c>
      <c r="B652" t="s">
        <v>8</v>
      </c>
      <c r="C652" t="s">
        <v>13</v>
      </c>
      <c r="D652">
        <v>390099</v>
      </c>
      <c r="E652" t="s">
        <v>26</v>
      </c>
      <c r="F652" t="s">
        <v>16</v>
      </c>
      <c r="G652" t="s">
        <v>12</v>
      </c>
    </row>
    <row r="653" spans="1:8" x14ac:dyDescent="0.45">
      <c r="A653" t="s">
        <v>7</v>
      </c>
      <c r="B653" t="s">
        <v>8</v>
      </c>
      <c r="C653" t="s">
        <v>13</v>
      </c>
      <c r="D653">
        <v>500000</v>
      </c>
      <c r="E653" t="s">
        <v>26</v>
      </c>
      <c r="F653" t="s">
        <v>16</v>
      </c>
      <c r="G653" t="s">
        <v>33</v>
      </c>
    </row>
    <row r="654" spans="1:8" x14ac:dyDescent="0.45">
      <c r="A654" t="s">
        <v>7</v>
      </c>
      <c r="B654" t="s">
        <v>8</v>
      </c>
      <c r="C654" t="s">
        <v>13</v>
      </c>
      <c r="D654">
        <v>300000</v>
      </c>
      <c r="E654" t="s">
        <v>26</v>
      </c>
      <c r="F654" t="s">
        <v>16</v>
      </c>
      <c r="G654" t="s">
        <v>33</v>
      </c>
    </row>
    <row r="655" spans="1:8" x14ac:dyDescent="0.45">
      <c r="A655" t="s">
        <v>7</v>
      </c>
      <c r="B655" t="s">
        <v>8</v>
      </c>
      <c r="C655" t="s">
        <v>13</v>
      </c>
      <c r="D655">
        <v>450000</v>
      </c>
      <c r="E655" t="s">
        <v>26</v>
      </c>
      <c r="F655" t="s">
        <v>16</v>
      </c>
      <c r="G655" t="s">
        <v>33</v>
      </c>
    </row>
    <row r="656" spans="1:8" x14ac:dyDescent="0.45">
      <c r="A656" t="s">
        <v>7</v>
      </c>
      <c r="B656" t="s">
        <v>8</v>
      </c>
      <c r="C656" t="s">
        <v>13</v>
      </c>
      <c r="D656">
        <v>420000</v>
      </c>
      <c r="E656" t="s">
        <v>26</v>
      </c>
      <c r="F656" t="s">
        <v>16</v>
      </c>
      <c r="G656" t="s">
        <v>33</v>
      </c>
    </row>
    <row r="657" spans="1:8" x14ac:dyDescent="0.45">
      <c r="A657" t="s">
        <v>7</v>
      </c>
      <c r="B657" t="s">
        <v>8</v>
      </c>
      <c r="C657" t="s">
        <v>13</v>
      </c>
      <c r="D657">
        <v>350000</v>
      </c>
      <c r="E657" t="s">
        <v>26</v>
      </c>
      <c r="F657" t="s">
        <v>16</v>
      </c>
      <c r="G657" t="s">
        <v>33</v>
      </c>
    </row>
    <row r="658" spans="1:8" x14ac:dyDescent="0.45">
      <c r="A658" t="s">
        <v>7</v>
      </c>
      <c r="B658" t="s">
        <v>25</v>
      </c>
      <c r="C658" t="s">
        <v>13</v>
      </c>
      <c r="D658">
        <v>1000000</v>
      </c>
      <c r="E658" t="s">
        <v>26</v>
      </c>
      <c r="F658" t="s">
        <v>16</v>
      </c>
      <c r="G658" t="s">
        <v>35</v>
      </c>
    </row>
    <row r="659" spans="1:8" x14ac:dyDescent="0.45">
      <c r="A659" t="s">
        <v>7</v>
      </c>
      <c r="B659" t="s">
        <v>8</v>
      </c>
      <c r="C659" t="s">
        <v>13</v>
      </c>
      <c r="D659">
        <v>340000</v>
      </c>
      <c r="E659" t="s">
        <v>26</v>
      </c>
      <c r="F659" t="s">
        <v>16</v>
      </c>
      <c r="G659" t="s">
        <v>35</v>
      </c>
    </row>
    <row r="660" spans="1:8" x14ac:dyDescent="0.45">
      <c r="A660" t="s">
        <v>7</v>
      </c>
      <c r="B660" t="s">
        <v>8</v>
      </c>
      <c r="C660" t="s">
        <v>13</v>
      </c>
      <c r="D660">
        <v>390000</v>
      </c>
      <c r="E660" t="s">
        <v>26</v>
      </c>
      <c r="F660" t="s">
        <v>16</v>
      </c>
      <c r="G660" t="s">
        <v>35</v>
      </c>
    </row>
    <row r="661" spans="1:8" x14ac:dyDescent="0.45">
      <c r="A661" t="s">
        <v>7</v>
      </c>
      <c r="B661" t="s">
        <v>8</v>
      </c>
      <c r="C661" t="s">
        <v>90</v>
      </c>
      <c r="D661">
        <v>420000</v>
      </c>
      <c r="E661" t="s">
        <v>26</v>
      </c>
      <c r="F661" t="s">
        <v>16</v>
      </c>
      <c r="G661" t="s">
        <v>12</v>
      </c>
    </row>
    <row r="662" spans="1:8" x14ac:dyDescent="0.45">
      <c r="A662" t="s">
        <v>7</v>
      </c>
      <c r="B662" t="s">
        <v>8</v>
      </c>
      <c r="C662" t="s">
        <v>90</v>
      </c>
      <c r="D662">
        <v>350000</v>
      </c>
      <c r="E662" t="s">
        <v>26</v>
      </c>
      <c r="F662" t="s">
        <v>16</v>
      </c>
      <c r="G662" t="s">
        <v>12</v>
      </c>
    </row>
    <row r="663" spans="1:8" x14ac:dyDescent="0.45">
      <c r="A663" t="s">
        <v>7</v>
      </c>
      <c r="B663" t="s">
        <v>8</v>
      </c>
      <c r="C663" t="s">
        <v>90</v>
      </c>
      <c r="D663">
        <v>393600</v>
      </c>
      <c r="E663" t="s">
        <v>26</v>
      </c>
      <c r="F663" t="s">
        <v>16</v>
      </c>
      <c r="G663" t="s">
        <v>12</v>
      </c>
    </row>
    <row r="664" spans="1:8" x14ac:dyDescent="0.45">
      <c r="A664" t="s">
        <v>7</v>
      </c>
      <c r="B664" t="s">
        <v>8</v>
      </c>
      <c r="C664" t="s">
        <v>90</v>
      </c>
      <c r="D664">
        <v>470000</v>
      </c>
      <c r="E664" t="s">
        <v>26</v>
      </c>
      <c r="F664" t="s">
        <v>16</v>
      </c>
      <c r="G664" t="s">
        <v>33</v>
      </c>
    </row>
    <row r="665" spans="1:8" x14ac:dyDescent="0.45">
      <c r="A665" t="s">
        <v>7</v>
      </c>
      <c r="B665" t="s">
        <v>8</v>
      </c>
      <c r="C665" t="s">
        <v>90</v>
      </c>
      <c r="D665">
        <v>350000</v>
      </c>
      <c r="E665" t="s">
        <v>26</v>
      </c>
      <c r="F665" t="s">
        <v>16</v>
      </c>
      <c r="G665" t="s">
        <v>33</v>
      </c>
    </row>
    <row r="666" spans="1:8" x14ac:dyDescent="0.45">
      <c r="A666" t="s">
        <v>7</v>
      </c>
      <c r="B666" t="s">
        <v>8</v>
      </c>
      <c r="C666" t="s">
        <v>90</v>
      </c>
      <c r="D666">
        <v>432000</v>
      </c>
      <c r="E666" t="s">
        <v>26</v>
      </c>
      <c r="F666" t="s">
        <v>16</v>
      </c>
      <c r="G666" t="s">
        <v>33</v>
      </c>
      <c r="H666" t="s">
        <v>88</v>
      </c>
    </row>
    <row r="667" spans="1:8" x14ac:dyDescent="0.45">
      <c r="A667" t="s">
        <v>7</v>
      </c>
      <c r="B667" t="s">
        <v>8</v>
      </c>
      <c r="C667" t="s">
        <v>90</v>
      </c>
      <c r="D667">
        <v>350000</v>
      </c>
      <c r="E667" t="s">
        <v>26</v>
      </c>
      <c r="F667" t="s">
        <v>16</v>
      </c>
      <c r="G667" t="s">
        <v>37</v>
      </c>
    </row>
    <row r="668" spans="1:8" x14ac:dyDescent="0.45">
      <c r="A668" t="s">
        <v>38</v>
      </c>
      <c r="B668" t="s">
        <v>8</v>
      </c>
      <c r="C668" t="s">
        <v>65</v>
      </c>
      <c r="D668">
        <v>350000</v>
      </c>
      <c r="E668" t="s">
        <v>10</v>
      </c>
      <c r="F668" t="s">
        <v>11</v>
      </c>
      <c r="G668" t="s">
        <v>12</v>
      </c>
    </row>
    <row r="669" spans="1:8" x14ac:dyDescent="0.45">
      <c r="A669" t="s">
        <v>38</v>
      </c>
      <c r="B669" t="s">
        <v>8</v>
      </c>
      <c r="C669" t="s">
        <v>65</v>
      </c>
      <c r="D669">
        <v>360000</v>
      </c>
      <c r="E669" t="s">
        <v>10</v>
      </c>
      <c r="F669" t="s">
        <v>11</v>
      </c>
      <c r="G669" t="s">
        <v>12</v>
      </c>
    </row>
    <row r="670" spans="1:8" x14ac:dyDescent="0.45">
      <c r="A670" t="s">
        <v>38</v>
      </c>
      <c r="B670" t="s">
        <v>8</v>
      </c>
      <c r="C670" t="s">
        <v>65</v>
      </c>
      <c r="D670">
        <v>381517</v>
      </c>
      <c r="E670" t="s">
        <v>10</v>
      </c>
      <c r="F670" t="s">
        <v>11</v>
      </c>
      <c r="G670" t="s">
        <v>12</v>
      </c>
    </row>
    <row r="671" spans="1:8" x14ac:dyDescent="0.45">
      <c r="A671" t="s">
        <v>38</v>
      </c>
      <c r="B671" t="s">
        <v>8</v>
      </c>
      <c r="C671" t="s">
        <v>65</v>
      </c>
      <c r="D671">
        <v>415000</v>
      </c>
      <c r="E671" t="s">
        <v>10</v>
      </c>
      <c r="F671" t="s">
        <v>11</v>
      </c>
      <c r="G671" t="s">
        <v>12</v>
      </c>
    </row>
    <row r="672" spans="1:8" x14ac:dyDescent="0.45">
      <c r="A672" t="s">
        <v>38</v>
      </c>
      <c r="B672" t="s">
        <v>27</v>
      </c>
      <c r="C672" t="s">
        <v>65</v>
      </c>
      <c r="D672">
        <v>560000</v>
      </c>
      <c r="E672" t="s">
        <v>10</v>
      </c>
      <c r="F672" t="s">
        <v>11</v>
      </c>
      <c r="G672" t="s">
        <v>33</v>
      </c>
    </row>
    <row r="673" spans="1:7" x14ac:dyDescent="0.45">
      <c r="A673" t="s">
        <v>38</v>
      </c>
      <c r="B673" t="s">
        <v>27</v>
      </c>
      <c r="C673" t="s">
        <v>65</v>
      </c>
      <c r="D673">
        <v>350000</v>
      </c>
      <c r="E673" t="s">
        <v>10</v>
      </c>
      <c r="F673" t="s">
        <v>11</v>
      </c>
      <c r="G673" t="s">
        <v>33</v>
      </c>
    </row>
    <row r="674" spans="1:7" x14ac:dyDescent="0.45">
      <c r="A674" t="s">
        <v>38</v>
      </c>
      <c r="B674" t="s">
        <v>8</v>
      </c>
      <c r="C674" t="s">
        <v>65</v>
      </c>
      <c r="D674">
        <v>410000</v>
      </c>
      <c r="E674" t="s">
        <v>10</v>
      </c>
      <c r="F674" t="s">
        <v>11</v>
      </c>
      <c r="G674" t="s">
        <v>33</v>
      </c>
    </row>
    <row r="675" spans="1:7" x14ac:dyDescent="0.45">
      <c r="A675" t="s">
        <v>38</v>
      </c>
      <c r="B675" t="s">
        <v>8</v>
      </c>
      <c r="C675" t="s">
        <v>65</v>
      </c>
      <c r="D675">
        <v>420000</v>
      </c>
      <c r="E675" t="s">
        <v>10</v>
      </c>
      <c r="F675" t="s">
        <v>11</v>
      </c>
      <c r="G675" t="s">
        <v>35</v>
      </c>
    </row>
    <row r="676" spans="1:7" x14ac:dyDescent="0.45">
      <c r="A676" t="s">
        <v>38</v>
      </c>
      <c r="B676" t="s">
        <v>8</v>
      </c>
      <c r="C676" t="s">
        <v>65</v>
      </c>
      <c r="D676">
        <v>432000</v>
      </c>
      <c r="E676" t="s">
        <v>10</v>
      </c>
      <c r="F676" t="s">
        <v>11</v>
      </c>
      <c r="G676" t="s">
        <v>35</v>
      </c>
    </row>
    <row r="677" spans="1:7" x14ac:dyDescent="0.45">
      <c r="A677" t="s">
        <v>38</v>
      </c>
      <c r="B677" t="s">
        <v>8</v>
      </c>
      <c r="C677" t="s">
        <v>65</v>
      </c>
      <c r="D677">
        <v>300000</v>
      </c>
      <c r="E677" t="s">
        <v>10</v>
      </c>
      <c r="F677" t="s">
        <v>11</v>
      </c>
      <c r="G677" t="s">
        <v>35</v>
      </c>
    </row>
    <row r="678" spans="1:7" x14ac:dyDescent="0.45">
      <c r="A678" t="s">
        <v>38</v>
      </c>
      <c r="B678" t="s">
        <v>8</v>
      </c>
      <c r="C678" t="s">
        <v>65</v>
      </c>
      <c r="D678">
        <v>312000</v>
      </c>
      <c r="E678" t="s">
        <v>10</v>
      </c>
      <c r="F678" t="s">
        <v>11</v>
      </c>
      <c r="G678" t="s">
        <v>35</v>
      </c>
    </row>
    <row r="679" spans="1:7" x14ac:dyDescent="0.45">
      <c r="A679" t="s">
        <v>38</v>
      </c>
      <c r="B679" t="s">
        <v>8</v>
      </c>
      <c r="C679" t="s">
        <v>65</v>
      </c>
      <c r="D679">
        <v>408000</v>
      </c>
      <c r="E679" t="s">
        <v>10</v>
      </c>
      <c r="F679" t="s">
        <v>11</v>
      </c>
      <c r="G679" t="s">
        <v>35</v>
      </c>
    </row>
    <row r="680" spans="1:7" x14ac:dyDescent="0.45">
      <c r="A680" t="s">
        <v>38</v>
      </c>
      <c r="B680" t="s">
        <v>8</v>
      </c>
      <c r="C680" t="s">
        <v>65</v>
      </c>
      <c r="D680">
        <v>420000</v>
      </c>
      <c r="E680" t="s">
        <v>10</v>
      </c>
      <c r="F680" t="s">
        <v>11</v>
      </c>
      <c r="G680" t="s">
        <v>35</v>
      </c>
    </row>
    <row r="681" spans="1:7" x14ac:dyDescent="0.45">
      <c r="A681" t="s">
        <v>38</v>
      </c>
      <c r="B681" t="s">
        <v>8</v>
      </c>
      <c r="C681" t="s">
        <v>65</v>
      </c>
      <c r="D681">
        <v>440000</v>
      </c>
      <c r="E681" t="s">
        <v>10</v>
      </c>
      <c r="F681" t="s">
        <v>11</v>
      </c>
      <c r="G681" t="s">
        <v>37</v>
      </c>
    </row>
    <row r="682" spans="1:7" x14ac:dyDescent="0.45">
      <c r="A682" t="s">
        <v>38</v>
      </c>
      <c r="B682" t="s">
        <v>8</v>
      </c>
      <c r="C682" t="s">
        <v>46</v>
      </c>
      <c r="D682">
        <v>300000</v>
      </c>
      <c r="E682" t="s">
        <v>10</v>
      </c>
      <c r="F682" t="s">
        <v>11</v>
      </c>
      <c r="G682" t="s">
        <v>12</v>
      </c>
    </row>
    <row r="683" spans="1:7" x14ac:dyDescent="0.45">
      <c r="A683" t="s">
        <v>38</v>
      </c>
      <c r="B683" t="s">
        <v>27</v>
      </c>
      <c r="C683" t="s">
        <v>46</v>
      </c>
      <c r="D683">
        <v>349000</v>
      </c>
      <c r="E683" t="s">
        <v>10</v>
      </c>
      <c r="F683" t="s">
        <v>11</v>
      </c>
      <c r="G683" t="s">
        <v>12</v>
      </c>
    </row>
    <row r="684" spans="1:7" x14ac:dyDescent="0.45">
      <c r="A684" t="s">
        <v>38</v>
      </c>
      <c r="B684" t="s">
        <v>8</v>
      </c>
      <c r="C684" t="s">
        <v>46</v>
      </c>
      <c r="D684">
        <v>375000</v>
      </c>
      <c r="E684" t="s">
        <v>10</v>
      </c>
      <c r="F684" t="s">
        <v>11</v>
      </c>
      <c r="G684" t="s">
        <v>12</v>
      </c>
    </row>
    <row r="685" spans="1:7" x14ac:dyDescent="0.45">
      <c r="A685" t="s">
        <v>38</v>
      </c>
      <c r="B685" t="s">
        <v>8</v>
      </c>
      <c r="C685" t="s">
        <v>46</v>
      </c>
      <c r="D685">
        <v>403000</v>
      </c>
      <c r="E685" t="s">
        <v>10</v>
      </c>
      <c r="F685" t="s">
        <v>11</v>
      </c>
      <c r="G685" t="s">
        <v>12</v>
      </c>
    </row>
    <row r="686" spans="1:7" x14ac:dyDescent="0.45">
      <c r="A686" t="s">
        <v>38</v>
      </c>
      <c r="B686" t="s">
        <v>27</v>
      </c>
      <c r="C686" t="s">
        <v>46</v>
      </c>
      <c r="D686">
        <v>350000</v>
      </c>
      <c r="E686" t="s">
        <v>10</v>
      </c>
      <c r="F686" t="s">
        <v>11</v>
      </c>
      <c r="G686" t="s">
        <v>12</v>
      </c>
    </row>
    <row r="687" spans="1:7" x14ac:dyDescent="0.45">
      <c r="A687" t="s">
        <v>38</v>
      </c>
      <c r="B687" t="s">
        <v>8</v>
      </c>
      <c r="C687" t="s">
        <v>46</v>
      </c>
      <c r="D687">
        <v>400000</v>
      </c>
      <c r="E687" t="s">
        <v>10</v>
      </c>
      <c r="F687" t="s">
        <v>11</v>
      </c>
      <c r="G687" t="s">
        <v>33</v>
      </c>
    </row>
    <row r="688" spans="1:7" x14ac:dyDescent="0.45">
      <c r="A688" t="s">
        <v>38</v>
      </c>
      <c r="B688" t="s">
        <v>8</v>
      </c>
      <c r="C688" t="s">
        <v>46</v>
      </c>
      <c r="D688">
        <v>360000</v>
      </c>
      <c r="E688" t="s">
        <v>10</v>
      </c>
      <c r="F688" t="s">
        <v>11</v>
      </c>
      <c r="G688" t="s">
        <v>33</v>
      </c>
    </row>
    <row r="689" spans="1:8" x14ac:dyDescent="0.45">
      <c r="A689" t="s">
        <v>38</v>
      </c>
      <c r="B689" t="s">
        <v>8</v>
      </c>
      <c r="C689" t="s">
        <v>46</v>
      </c>
      <c r="D689">
        <v>400000</v>
      </c>
      <c r="E689" t="s">
        <v>10</v>
      </c>
      <c r="F689" t="s">
        <v>11</v>
      </c>
      <c r="G689" t="s">
        <v>33</v>
      </c>
    </row>
    <row r="690" spans="1:8" x14ac:dyDescent="0.45">
      <c r="A690" t="s">
        <v>38</v>
      </c>
      <c r="B690" t="s">
        <v>8</v>
      </c>
      <c r="C690" t="s">
        <v>46</v>
      </c>
      <c r="D690">
        <v>420000</v>
      </c>
      <c r="E690" t="s">
        <v>10</v>
      </c>
      <c r="F690" t="s">
        <v>11</v>
      </c>
      <c r="G690" t="s">
        <v>35</v>
      </c>
    </row>
    <row r="691" spans="1:8" x14ac:dyDescent="0.45">
      <c r="A691" t="s">
        <v>38</v>
      </c>
      <c r="B691" t="s">
        <v>8</v>
      </c>
      <c r="C691" t="s">
        <v>51</v>
      </c>
      <c r="D691">
        <v>430000</v>
      </c>
      <c r="E691" t="s">
        <v>10</v>
      </c>
      <c r="F691" t="s">
        <v>11</v>
      </c>
      <c r="G691" t="s">
        <v>35</v>
      </c>
    </row>
    <row r="692" spans="1:8" x14ac:dyDescent="0.45">
      <c r="A692" t="s">
        <v>38</v>
      </c>
      <c r="B692" t="s">
        <v>8</v>
      </c>
      <c r="C692" t="s">
        <v>51</v>
      </c>
      <c r="D692">
        <v>400000</v>
      </c>
      <c r="E692" t="s">
        <v>10</v>
      </c>
      <c r="F692" t="s">
        <v>11</v>
      </c>
      <c r="G692" t="s">
        <v>36</v>
      </c>
      <c r="H692" t="s">
        <v>98</v>
      </c>
    </row>
    <row r="693" spans="1:8" x14ac:dyDescent="0.45">
      <c r="A693" t="s">
        <v>38</v>
      </c>
      <c r="B693" t="s">
        <v>8</v>
      </c>
      <c r="C693" t="s">
        <v>56</v>
      </c>
      <c r="D693">
        <v>445000</v>
      </c>
      <c r="E693" t="s">
        <v>10</v>
      </c>
      <c r="F693" t="s">
        <v>11</v>
      </c>
      <c r="G693" t="s">
        <v>33</v>
      </c>
    </row>
    <row r="694" spans="1:8" x14ac:dyDescent="0.45">
      <c r="A694" t="s">
        <v>38</v>
      </c>
      <c r="B694" t="s">
        <v>8</v>
      </c>
      <c r="C694" t="s">
        <v>56</v>
      </c>
      <c r="D694">
        <v>425000</v>
      </c>
      <c r="E694" t="s">
        <v>10</v>
      </c>
      <c r="F694" t="s">
        <v>11</v>
      </c>
      <c r="G694" t="s">
        <v>33</v>
      </c>
    </row>
    <row r="695" spans="1:8" x14ac:dyDescent="0.45">
      <c r="A695" t="s">
        <v>38</v>
      </c>
      <c r="B695" t="s">
        <v>8</v>
      </c>
      <c r="C695" t="s">
        <v>56</v>
      </c>
      <c r="D695">
        <v>240000</v>
      </c>
      <c r="E695" t="s">
        <v>10</v>
      </c>
      <c r="F695" t="s">
        <v>11</v>
      </c>
      <c r="G695" t="s">
        <v>33</v>
      </c>
    </row>
    <row r="696" spans="1:8" x14ac:dyDescent="0.45">
      <c r="A696" t="s">
        <v>38</v>
      </c>
      <c r="B696" t="s">
        <v>8</v>
      </c>
      <c r="C696" t="s">
        <v>56</v>
      </c>
      <c r="D696">
        <v>400000</v>
      </c>
      <c r="E696" t="s">
        <v>10</v>
      </c>
      <c r="F696" t="s">
        <v>11</v>
      </c>
      <c r="G696" t="s">
        <v>33</v>
      </c>
    </row>
    <row r="697" spans="1:8" x14ac:dyDescent="0.45">
      <c r="A697" t="s">
        <v>38</v>
      </c>
      <c r="B697" t="s">
        <v>8</v>
      </c>
      <c r="C697" t="s">
        <v>56</v>
      </c>
      <c r="D697">
        <v>435000</v>
      </c>
      <c r="E697" t="s">
        <v>10</v>
      </c>
      <c r="F697" t="s">
        <v>11</v>
      </c>
      <c r="G697" t="s">
        <v>33</v>
      </c>
    </row>
    <row r="698" spans="1:8" x14ac:dyDescent="0.45">
      <c r="A698" t="s">
        <v>38</v>
      </c>
      <c r="B698" t="s">
        <v>8</v>
      </c>
      <c r="C698" t="s">
        <v>56</v>
      </c>
      <c r="D698">
        <v>420000</v>
      </c>
      <c r="E698" t="s">
        <v>10</v>
      </c>
      <c r="F698" t="s">
        <v>11</v>
      </c>
      <c r="G698" t="s">
        <v>33</v>
      </c>
      <c r="H698" t="s">
        <v>86</v>
      </c>
    </row>
    <row r="699" spans="1:8" x14ac:dyDescent="0.45">
      <c r="A699" t="s">
        <v>38</v>
      </c>
      <c r="B699" t="s">
        <v>8</v>
      </c>
      <c r="C699" t="s">
        <v>56</v>
      </c>
      <c r="D699">
        <v>425000</v>
      </c>
      <c r="E699" t="s">
        <v>10</v>
      </c>
      <c r="F699" t="s">
        <v>11</v>
      </c>
      <c r="G699" t="s">
        <v>33</v>
      </c>
    </row>
    <row r="700" spans="1:8" x14ac:dyDescent="0.45">
      <c r="A700" t="s">
        <v>38</v>
      </c>
      <c r="B700" t="s">
        <v>8</v>
      </c>
      <c r="C700" t="s">
        <v>56</v>
      </c>
      <c r="D700">
        <v>430000</v>
      </c>
      <c r="E700" t="s">
        <v>10</v>
      </c>
      <c r="F700" t="s">
        <v>11</v>
      </c>
      <c r="G700" t="s">
        <v>33</v>
      </c>
    </row>
    <row r="701" spans="1:8" x14ac:dyDescent="0.45">
      <c r="A701" t="s">
        <v>38</v>
      </c>
      <c r="B701" t="s">
        <v>8</v>
      </c>
      <c r="C701" t="s">
        <v>56</v>
      </c>
      <c r="D701">
        <v>341250</v>
      </c>
      <c r="E701" t="s">
        <v>10</v>
      </c>
      <c r="F701" t="s">
        <v>11</v>
      </c>
      <c r="G701" t="s">
        <v>33</v>
      </c>
    </row>
    <row r="702" spans="1:8" x14ac:dyDescent="0.45">
      <c r="A702" t="s">
        <v>38</v>
      </c>
      <c r="B702" t="s">
        <v>8</v>
      </c>
      <c r="C702" t="s">
        <v>56</v>
      </c>
      <c r="D702">
        <v>425000</v>
      </c>
      <c r="E702" t="s">
        <v>10</v>
      </c>
      <c r="F702" t="s">
        <v>11</v>
      </c>
      <c r="G702" t="s">
        <v>33</v>
      </c>
    </row>
    <row r="703" spans="1:8" x14ac:dyDescent="0.45">
      <c r="A703" t="s">
        <v>38</v>
      </c>
      <c r="B703" t="s">
        <v>8</v>
      </c>
      <c r="C703" t="s">
        <v>56</v>
      </c>
      <c r="D703">
        <v>490000</v>
      </c>
      <c r="E703" t="s">
        <v>10</v>
      </c>
      <c r="F703" t="s">
        <v>11</v>
      </c>
      <c r="G703" t="s">
        <v>33</v>
      </c>
    </row>
    <row r="704" spans="1:8" x14ac:dyDescent="0.45">
      <c r="A704" t="s">
        <v>38</v>
      </c>
      <c r="B704" t="s">
        <v>8</v>
      </c>
      <c r="C704" t="s">
        <v>56</v>
      </c>
      <c r="D704">
        <v>435000</v>
      </c>
      <c r="E704" t="s">
        <v>10</v>
      </c>
      <c r="F704" t="s">
        <v>11</v>
      </c>
      <c r="G704" t="s">
        <v>33</v>
      </c>
    </row>
    <row r="705" spans="1:7" x14ac:dyDescent="0.45">
      <c r="A705" t="s">
        <v>38</v>
      </c>
      <c r="B705" t="s">
        <v>8</v>
      </c>
      <c r="C705" t="s">
        <v>56</v>
      </c>
      <c r="D705">
        <v>425000</v>
      </c>
      <c r="E705" t="s">
        <v>10</v>
      </c>
      <c r="F705" t="s">
        <v>11</v>
      </c>
      <c r="G705" t="s">
        <v>33</v>
      </c>
    </row>
    <row r="706" spans="1:7" x14ac:dyDescent="0.45">
      <c r="A706" t="s">
        <v>38</v>
      </c>
      <c r="B706" t="s">
        <v>8</v>
      </c>
      <c r="C706" t="s">
        <v>56</v>
      </c>
      <c r="D706">
        <v>425000</v>
      </c>
      <c r="E706" t="s">
        <v>10</v>
      </c>
      <c r="F706" t="s">
        <v>11</v>
      </c>
      <c r="G706" t="s">
        <v>33</v>
      </c>
    </row>
    <row r="707" spans="1:7" x14ac:dyDescent="0.45">
      <c r="A707" t="s">
        <v>38</v>
      </c>
      <c r="B707" t="s">
        <v>8</v>
      </c>
      <c r="C707" t="s">
        <v>56</v>
      </c>
      <c r="D707">
        <v>425000</v>
      </c>
      <c r="E707" t="s">
        <v>10</v>
      </c>
      <c r="F707" t="s">
        <v>11</v>
      </c>
      <c r="G707" t="s">
        <v>33</v>
      </c>
    </row>
    <row r="708" spans="1:7" x14ac:dyDescent="0.45">
      <c r="A708" t="s">
        <v>38</v>
      </c>
      <c r="B708" t="s">
        <v>8</v>
      </c>
      <c r="C708" t="s">
        <v>56</v>
      </c>
      <c r="D708">
        <v>400000</v>
      </c>
      <c r="E708" t="s">
        <v>10</v>
      </c>
      <c r="F708" t="s">
        <v>11</v>
      </c>
      <c r="G708" t="s">
        <v>33</v>
      </c>
    </row>
    <row r="709" spans="1:7" x14ac:dyDescent="0.45">
      <c r="A709" t="s">
        <v>38</v>
      </c>
      <c r="B709" t="s">
        <v>8</v>
      </c>
      <c r="C709" t="s">
        <v>56</v>
      </c>
      <c r="D709">
        <v>425000</v>
      </c>
      <c r="E709" t="s">
        <v>10</v>
      </c>
      <c r="F709" t="s">
        <v>11</v>
      </c>
      <c r="G709" t="s">
        <v>33</v>
      </c>
    </row>
    <row r="710" spans="1:7" x14ac:dyDescent="0.45">
      <c r="A710" t="s">
        <v>38</v>
      </c>
      <c r="B710" t="s">
        <v>8</v>
      </c>
      <c r="C710" t="s">
        <v>56</v>
      </c>
      <c r="D710">
        <v>485000</v>
      </c>
      <c r="E710" t="s">
        <v>10</v>
      </c>
      <c r="F710" t="s">
        <v>11</v>
      </c>
      <c r="G710" t="s">
        <v>33</v>
      </c>
    </row>
    <row r="711" spans="1:7" x14ac:dyDescent="0.45">
      <c r="A711" t="s">
        <v>38</v>
      </c>
      <c r="B711" t="s">
        <v>8</v>
      </c>
      <c r="C711" t="s">
        <v>56</v>
      </c>
      <c r="D711">
        <v>550000</v>
      </c>
      <c r="E711" t="s">
        <v>10</v>
      </c>
      <c r="F711" t="s">
        <v>11</v>
      </c>
      <c r="G711" t="s">
        <v>35</v>
      </c>
    </row>
    <row r="712" spans="1:7" x14ac:dyDescent="0.45">
      <c r="A712" t="s">
        <v>38</v>
      </c>
      <c r="B712" t="s">
        <v>8</v>
      </c>
      <c r="C712" t="s">
        <v>56</v>
      </c>
      <c r="D712">
        <v>385000</v>
      </c>
      <c r="E712" t="s">
        <v>10</v>
      </c>
      <c r="F712" t="s">
        <v>11</v>
      </c>
      <c r="G712" t="s">
        <v>35</v>
      </c>
    </row>
    <row r="713" spans="1:7" x14ac:dyDescent="0.45">
      <c r="A713" t="s">
        <v>38</v>
      </c>
      <c r="B713" t="s">
        <v>8</v>
      </c>
      <c r="C713" t="s">
        <v>56</v>
      </c>
      <c r="D713">
        <v>580000</v>
      </c>
      <c r="E713" t="s">
        <v>10</v>
      </c>
      <c r="F713" t="s">
        <v>11</v>
      </c>
      <c r="G713" t="s">
        <v>35</v>
      </c>
    </row>
    <row r="714" spans="1:7" x14ac:dyDescent="0.45">
      <c r="A714" t="s">
        <v>38</v>
      </c>
      <c r="B714" t="s">
        <v>8</v>
      </c>
      <c r="C714" t="s">
        <v>56</v>
      </c>
      <c r="D714">
        <v>550000</v>
      </c>
      <c r="E714" t="s">
        <v>10</v>
      </c>
      <c r="F714" t="s">
        <v>11</v>
      </c>
      <c r="G714" t="s">
        <v>35</v>
      </c>
    </row>
    <row r="715" spans="1:7" x14ac:dyDescent="0.45">
      <c r="A715" t="s">
        <v>38</v>
      </c>
      <c r="B715" t="s">
        <v>8</v>
      </c>
      <c r="C715" t="s">
        <v>56</v>
      </c>
      <c r="D715">
        <v>450000</v>
      </c>
      <c r="E715" t="s">
        <v>10</v>
      </c>
      <c r="F715" t="s">
        <v>11</v>
      </c>
      <c r="G715" t="s">
        <v>35</v>
      </c>
    </row>
    <row r="716" spans="1:7" x14ac:dyDescent="0.45">
      <c r="A716" t="s">
        <v>38</v>
      </c>
      <c r="B716" t="s">
        <v>8</v>
      </c>
      <c r="C716" t="s">
        <v>56</v>
      </c>
      <c r="D716">
        <v>425000</v>
      </c>
      <c r="E716" t="s">
        <v>10</v>
      </c>
      <c r="F716" t="s">
        <v>11</v>
      </c>
      <c r="G716" t="s">
        <v>36</v>
      </c>
    </row>
    <row r="717" spans="1:7" x14ac:dyDescent="0.45">
      <c r="A717" t="s">
        <v>38</v>
      </c>
      <c r="B717" t="s">
        <v>8</v>
      </c>
      <c r="C717" t="s">
        <v>56</v>
      </c>
      <c r="D717">
        <v>400000</v>
      </c>
      <c r="E717" t="s">
        <v>10</v>
      </c>
      <c r="F717" t="s">
        <v>11</v>
      </c>
      <c r="G717" t="s">
        <v>37</v>
      </c>
    </row>
    <row r="718" spans="1:7" x14ac:dyDescent="0.45">
      <c r="A718" t="s">
        <v>38</v>
      </c>
      <c r="B718" t="s">
        <v>8</v>
      </c>
      <c r="C718" t="s">
        <v>56</v>
      </c>
      <c r="D718">
        <v>545000</v>
      </c>
      <c r="E718" t="s">
        <v>10</v>
      </c>
      <c r="F718" t="s">
        <v>11</v>
      </c>
      <c r="G718" t="s">
        <v>37</v>
      </c>
    </row>
    <row r="719" spans="1:7" x14ac:dyDescent="0.45">
      <c r="A719" t="s">
        <v>38</v>
      </c>
      <c r="B719" t="s">
        <v>8</v>
      </c>
      <c r="C719" t="s">
        <v>56</v>
      </c>
      <c r="D719">
        <v>580000</v>
      </c>
      <c r="E719" t="s">
        <v>10</v>
      </c>
      <c r="F719" t="s">
        <v>11</v>
      </c>
      <c r="G719" t="s">
        <v>37</v>
      </c>
    </row>
    <row r="720" spans="1:7" x14ac:dyDescent="0.45">
      <c r="A720" t="s">
        <v>38</v>
      </c>
      <c r="B720" t="s">
        <v>8</v>
      </c>
      <c r="C720" t="s">
        <v>39</v>
      </c>
      <c r="D720">
        <v>400000</v>
      </c>
      <c r="E720" t="s">
        <v>10</v>
      </c>
      <c r="F720" t="s">
        <v>11</v>
      </c>
      <c r="G720" t="s">
        <v>12</v>
      </c>
    </row>
    <row r="721" spans="1:7" x14ac:dyDescent="0.45">
      <c r="A721" t="s">
        <v>38</v>
      </c>
      <c r="B721" t="s">
        <v>8</v>
      </c>
      <c r="C721" t="s">
        <v>39</v>
      </c>
      <c r="D721">
        <v>410000</v>
      </c>
      <c r="E721" t="s">
        <v>10</v>
      </c>
      <c r="F721" t="s">
        <v>11</v>
      </c>
      <c r="G721" t="s">
        <v>12</v>
      </c>
    </row>
    <row r="722" spans="1:7" x14ac:dyDescent="0.45">
      <c r="A722" t="s">
        <v>38</v>
      </c>
      <c r="B722" t="s">
        <v>8</v>
      </c>
      <c r="C722" t="s">
        <v>39</v>
      </c>
      <c r="D722">
        <v>415000</v>
      </c>
      <c r="E722" t="s">
        <v>10</v>
      </c>
      <c r="F722" t="s">
        <v>11</v>
      </c>
      <c r="G722" t="s">
        <v>12</v>
      </c>
    </row>
    <row r="723" spans="1:7" x14ac:dyDescent="0.45">
      <c r="A723" t="s">
        <v>38</v>
      </c>
      <c r="B723" t="s">
        <v>8</v>
      </c>
      <c r="C723" t="s">
        <v>39</v>
      </c>
      <c r="D723">
        <v>400000</v>
      </c>
      <c r="E723" t="s">
        <v>10</v>
      </c>
      <c r="F723" t="s">
        <v>11</v>
      </c>
      <c r="G723" t="s">
        <v>12</v>
      </c>
    </row>
    <row r="724" spans="1:7" x14ac:dyDescent="0.45">
      <c r="A724" t="s">
        <v>38</v>
      </c>
      <c r="B724" t="s">
        <v>27</v>
      </c>
      <c r="C724" t="s">
        <v>39</v>
      </c>
      <c r="D724">
        <v>360000</v>
      </c>
      <c r="E724" t="s">
        <v>10</v>
      </c>
      <c r="F724" t="s">
        <v>11</v>
      </c>
      <c r="G724" t="s">
        <v>12</v>
      </c>
    </row>
    <row r="725" spans="1:7" x14ac:dyDescent="0.45">
      <c r="A725" t="s">
        <v>38</v>
      </c>
      <c r="B725" t="s">
        <v>8</v>
      </c>
      <c r="C725" t="s">
        <v>39</v>
      </c>
      <c r="D725">
        <v>252000</v>
      </c>
      <c r="E725" t="s">
        <v>10</v>
      </c>
      <c r="F725" t="s">
        <v>11</v>
      </c>
      <c r="G725" t="s">
        <v>12</v>
      </c>
    </row>
    <row r="726" spans="1:7" x14ac:dyDescent="0.45">
      <c r="A726" t="s">
        <v>38</v>
      </c>
      <c r="B726" t="s">
        <v>8</v>
      </c>
      <c r="C726" t="s">
        <v>39</v>
      </c>
      <c r="D726">
        <v>320000</v>
      </c>
      <c r="E726" t="s">
        <v>10</v>
      </c>
      <c r="F726" t="s">
        <v>11</v>
      </c>
      <c r="G726" t="s">
        <v>12</v>
      </c>
    </row>
    <row r="727" spans="1:7" x14ac:dyDescent="0.45">
      <c r="A727" t="s">
        <v>38</v>
      </c>
      <c r="B727" t="s">
        <v>8</v>
      </c>
      <c r="C727" t="s">
        <v>39</v>
      </c>
      <c r="D727">
        <v>340000</v>
      </c>
      <c r="E727" t="s">
        <v>10</v>
      </c>
      <c r="F727" t="s">
        <v>11</v>
      </c>
      <c r="G727" t="s">
        <v>12</v>
      </c>
    </row>
    <row r="728" spans="1:7" x14ac:dyDescent="0.45">
      <c r="A728" t="s">
        <v>38</v>
      </c>
      <c r="B728" t="s">
        <v>8</v>
      </c>
      <c r="C728" t="s">
        <v>39</v>
      </c>
      <c r="D728">
        <v>360000</v>
      </c>
      <c r="E728" t="s">
        <v>10</v>
      </c>
      <c r="F728" t="s">
        <v>11</v>
      </c>
      <c r="G728" t="s">
        <v>12</v>
      </c>
    </row>
    <row r="729" spans="1:7" x14ac:dyDescent="0.45">
      <c r="A729" t="s">
        <v>38</v>
      </c>
      <c r="B729" t="s">
        <v>8</v>
      </c>
      <c r="C729" t="s">
        <v>39</v>
      </c>
      <c r="D729">
        <v>410000</v>
      </c>
      <c r="E729" t="s">
        <v>10</v>
      </c>
      <c r="F729" t="s">
        <v>11</v>
      </c>
      <c r="G729" t="s">
        <v>12</v>
      </c>
    </row>
    <row r="730" spans="1:7" x14ac:dyDescent="0.45">
      <c r="A730" t="s">
        <v>38</v>
      </c>
      <c r="B730" t="s">
        <v>8</v>
      </c>
      <c r="C730" t="s">
        <v>39</v>
      </c>
      <c r="D730">
        <v>370000</v>
      </c>
      <c r="E730" t="s">
        <v>10</v>
      </c>
      <c r="F730" t="s">
        <v>11</v>
      </c>
      <c r="G730" t="s">
        <v>12</v>
      </c>
    </row>
    <row r="731" spans="1:7" x14ac:dyDescent="0.45">
      <c r="A731" t="s">
        <v>38</v>
      </c>
      <c r="B731" t="s">
        <v>8</v>
      </c>
      <c r="C731" t="s">
        <v>39</v>
      </c>
      <c r="D731">
        <v>350000</v>
      </c>
      <c r="E731" t="s">
        <v>10</v>
      </c>
      <c r="F731" t="s">
        <v>11</v>
      </c>
      <c r="G731" t="s">
        <v>12</v>
      </c>
    </row>
    <row r="732" spans="1:7" x14ac:dyDescent="0.45">
      <c r="A732" t="s">
        <v>38</v>
      </c>
      <c r="B732" t="s">
        <v>8</v>
      </c>
      <c r="C732" t="s">
        <v>39</v>
      </c>
      <c r="D732">
        <v>330000</v>
      </c>
      <c r="E732" t="s">
        <v>10</v>
      </c>
      <c r="F732" t="s">
        <v>11</v>
      </c>
      <c r="G732" t="s">
        <v>12</v>
      </c>
    </row>
    <row r="733" spans="1:7" x14ac:dyDescent="0.45">
      <c r="A733" t="s">
        <v>38</v>
      </c>
      <c r="B733" t="s">
        <v>8</v>
      </c>
      <c r="C733" t="s">
        <v>39</v>
      </c>
      <c r="D733">
        <v>320000</v>
      </c>
      <c r="E733" t="s">
        <v>10</v>
      </c>
      <c r="F733" t="s">
        <v>11</v>
      </c>
      <c r="G733" t="s">
        <v>12</v>
      </c>
    </row>
    <row r="734" spans="1:7" x14ac:dyDescent="0.45">
      <c r="A734" t="s">
        <v>38</v>
      </c>
      <c r="B734" t="s">
        <v>8</v>
      </c>
      <c r="C734" t="s">
        <v>39</v>
      </c>
      <c r="D734">
        <v>375000</v>
      </c>
      <c r="E734" t="s">
        <v>10</v>
      </c>
      <c r="F734" t="s">
        <v>11</v>
      </c>
      <c r="G734" t="s">
        <v>12</v>
      </c>
    </row>
    <row r="735" spans="1:7" x14ac:dyDescent="0.45">
      <c r="A735" t="s">
        <v>38</v>
      </c>
      <c r="B735" t="s">
        <v>8</v>
      </c>
      <c r="C735" t="s">
        <v>39</v>
      </c>
      <c r="D735">
        <v>380000</v>
      </c>
      <c r="E735" t="s">
        <v>10</v>
      </c>
      <c r="F735" t="s">
        <v>11</v>
      </c>
      <c r="G735" t="s">
        <v>12</v>
      </c>
    </row>
    <row r="736" spans="1:7" x14ac:dyDescent="0.45">
      <c r="A736" t="s">
        <v>38</v>
      </c>
      <c r="B736" t="s">
        <v>8</v>
      </c>
      <c r="C736" t="s">
        <v>39</v>
      </c>
      <c r="D736">
        <v>350000</v>
      </c>
      <c r="E736" t="s">
        <v>10</v>
      </c>
      <c r="F736" t="s">
        <v>11</v>
      </c>
      <c r="G736" t="s">
        <v>33</v>
      </c>
    </row>
    <row r="737" spans="1:8" x14ac:dyDescent="0.45">
      <c r="A737" t="s">
        <v>38</v>
      </c>
      <c r="B737" t="s">
        <v>8</v>
      </c>
      <c r="C737" t="s">
        <v>39</v>
      </c>
      <c r="D737">
        <v>366000</v>
      </c>
      <c r="E737" t="s">
        <v>10</v>
      </c>
      <c r="F737" t="s">
        <v>11</v>
      </c>
      <c r="G737" t="s">
        <v>33</v>
      </c>
    </row>
    <row r="738" spans="1:8" x14ac:dyDescent="0.45">
      <c r="A738" t="s">
        <v>38</v>
      </c>
      <c r="B738" t="s">
        <v>8</v>
      </c>
      <c r="C738" t="s">
        <v>39</v>
      </c>
      <c r="D738">
        <v>385000</v>
      </c>
      <c r="E738" t="s">
        <v>10</v>
      </c>
      <c r="F738" t="s">
        <v>11</v>
      </c>
      <c r="G738" t="s">
        <v>33</v>
      </c>
    </row>
    <row r="739" spans="1:8" x14ac:dyDescent="0.45">
      <c r="A739" t="s">
        <v>38</v>
      </c>
      <c r="B739" t="s">
        <v>8</v>
      </c>
      <c r="C739" t="s">
        <v>39</v>
      </c>
      <c r="D739">
        <v>200000</v>
      </c>
      <c r="E739" t="s">
        <v>10</v>
      </c>
      <c r="F739" t="s">
        <v>11</v>
      </c>
      <c r="G739" t="s">
        <v>33</v>
      </c>
    </row>
    <row r="740" spans="1:8" x14ac:dyDescent="0.45">
      <c r="A740" t="s">
        <v>38</v>
      </c>
      <c r="B740" t="s">
        <v>8</v>
      </c>
      <c r="C740" t="s">
        <v>39</v>
      </c>
      <c r="D740">
        <v>370000</v>
      </c>
      <c r="E740" t="s">
        <v>10</v>
      </c>
      <c r="F740" t="s">
        <v>11</v>
      </c>
      <c r="G740" t="s">
        <v>33</v>
      </c>
    </row>
    <row r="741" spans="1:8" x14ac:dyDescent="0.45">
      <c r="A741" t="s">
        <v>38</v>
      </c>
      <c r="B741" t="s">
        <v>8</v>
      </c>
      <c r="C741" t="s">
        <v>39</v>
      </c>
      <c r="D741">
        <v>400000</v>
      </c>
      <c r="E741" t="s">
        <v>10</v>
      </c>
      <c r="F741" t="s">
        <v>11</v>
      </c>
      <c r="G741" t="s">
        <v>33</v>
      </c>
    </row>
    <row r="742" spans="1:8" x14ac:dyDescent="0.45">
      <c r="A742" t="s">
        <v>38</v>
      </c>
      <c r="B742" t="s">
        <v>8</v>
      </c>
      <c r="C742" t="s">
        <v>39</v>
      </c>
      <c r="D742">
        <v>461000</v>
      </c>
      <c r="E742" t="s">
        <v>10</v>
      </c>
      <c r="F742" t="s">
        <v>11</v>
      </c>
      <c r="G742" t="s">
        <v>33</v>
      </c>
    </row>
    <row r="743" spans="1:8" x14ac:dyDescent="0.45">
      <c r="A743" t="s">
        <v>38</v>
      </c>
      <c r="B743" t="s">
        <v>27</v>
      </c>
      <c r="C743" t="s">
        <v>39</v>
      </c>
      <c r="D743">
        <v>250000</v>
      </c>
      <c r="E743" t="s">
        <v>10</v>
      </c>
      <c r="F743" t="s">
        <v>11</v>
      </c>
      <c r="G743" t="s">
        <v>33</v>
      </c>
    </row>
    <row r="744" spans="1:8" x14ac:dyDescent="0.45">
      <c r="A744" t="s">
        <v>38</v>
      </c>
      <c r="B744" t="s">
        <v>8</v>
      </c>
      <c r="C744" t="s">
        <v>39</v>
      </c>
      <c r="D744">
        <v>375000</v>
      </c>
      <c r="E744" t="s">
        <v>10</v>
      </c>
      <c r="F744" t="s">
        <v>11</v>
      </c>
      <c r="G744" t="s">
        <v>33</v>
      </c>
    </row>
    <row r="745" spans="1:8" x14ac:dyDescent="0.45">
      <c r="A745" t="s">
        <v>38</v>
      </c>
      <c r="B745" t="s">
        <v>8</v>
      </c>
      <c r="C745" t="s">
        <v>39</v>
      </c>
      <c r="D745">
        <v>460000</v>
      </c>
      <c r="E745" t="s">
        <v>10</v>
      </c>
      <c r="F745" t="s">
        <v>11</v>
      </c>
      <c r="G745" t="s">
        <v>33</v>
      </c>
      <c r="H745" t="s">
        <v>86</v>
      </c>
    </row>
    <row r="746" spans="1:8" x14ac:dyDescent="0.45">
      <c r="A746" t="s">
        <v>38</v>
      </c>
      <c r="B746" t="s">
        <v>8</v>
      </c>
      <c r="C746" t="s">
        <v>39</v>
      </c>
      <c r="D746">
        <v>380000</v>
      </c>
      <c r="E746" t="s">
        <v>10</v>
      </c>
      <c r="F746" t="s">
        <v>11</v>
      </c>
      <c r="G746" t="s">
        <v>33</v>
      </c>
    </row>
    <row r="747" spans="1:8" x14ac:dyDescent="0.45">
      <c r="A747" t="s">
        <v>38</v>
      </c>
      <c r="B747" t="s">
        <v>8</v>
      </c>
      <c r="C747" t="s">
        <v>39</v>
      </c>
      <c r="D747">
        <v>450000</v>
      </c>
      <c r="E747" t="s">
        <v>10</v>
      </c>
      <c r="F747" t="s">
        <v>11</v>
      </c>
      <c r="G747" t="s">
        <v>33</v>
      </c>
    </row>
    <row r="748" spans="1:8" x14ac:dyDescent="0.45">
      <c r="A748" t="s">
        <v>38</v>
      </c>
      <c r="B748" t="s">
        <v>8</v>
      </c>
      <c r="C748" t="s">
        <v>39</v>
      </c>
      <c r="D748">
        <v>409000</v>
      </c>
      <c r="E748" t="s">
        <v>10</v>
      </c>
      <c r="F748" t="s">
        <v>11</v>
      </c>
      <c r="G748" t="s">
        <v>35</v>
      </c>
    </row>
    <row r="749" spans="1:8" x14ac:dyDescent="0.45">
      <c r="A749" t="s">
        <v>38</v>
      </c>
      <c r="B749" t="s">
        <v>8</v>
      </c>
      <c r="C749" t="s">
        <v>39</v>
      </c>
      <c r="D749">
        <v>475000</v>
      </c>
      <c r="E749" t="s">
        <v>10</v>
      </c>
      <c r="F749" t="s">
        <v>11</v>
      </c>
      <c r="G749" t="s">
        <v>35</v>
      </c>
    </row>
    <row r="750" spans="1:8" x14ac:dyDescent="0.45">
      <c r="A750" t="s">
        <v>38</v>
      </c>
      <c r="B750" t="s">
        <v>8</v>
      </c>
      <c r="C750" t="s">
        <v>39</v>
      </c>
      <c r="D750">
        <v>410000</v>
      </c>
      <c r="E750" t="s">
        <v>10</v>
      </c>
      <c r="F750" t="s">
        <v>11</v>
      </c>
      <c r="G750" t="s">
        <v>36</v>
      </c>
    </row>
    <row r="751" spans="1:8" x14ac:dyDescent="0.45">
      <c r="A751" t="s">
        <v>38</v>
      </c>
      <c r="B751" t="s">
        <v>8</v>
      </c>
      <c r="C751" t="s">
        <v>39</v>
      </c>
      <c r="D751">
        <v>390000</v>
      </c>
      <c r="E751" t="s">
        <v>10</v>
      </c>
      <c r="F751" t="s">
        <v>11</v>
      </c>
      <c r="G751" t="s">
        <v>36</v>
      </c>
    </row>
    <row r="752" spans="1:8" x14ac:dyDescent="0.45">
      <c r="A752" t="s">
        <v>38</v>
      </c>
      <c r="B752" t="s">
        <v>25</v>
      </c>
      <c r="C752" t="s">
        <v>62</v>
      </c>
      <c r="D752">
        <v>400000</v>
      </c>
      <c r="E752" t="s">
        <v>10</v>
      </c>
      <c r="F752" t="s">
        <v>11</v>
      </c>
      <c r="G752" t="s">
        <v>35</v>
      </c>
    </row>
    <row r="753" spans="1:8" x14ac:dyDescent="0.45">
      <c r="A753" t="s">
        <v>38</v>
      </c>
      <c r="B753" t="s">
        <v>8</v>
      </c>
      <c r="C753" t="s">
        <v>15</v>
      </c>
      <c r="D753">
        <v>360000</v>
      </c>
      <c r="E753" t="s">
        <v>10</v>
      </c>
      <c r="F753" t="s">
        <v>11</v>
      </c>
      <c r="G753" t="s">
        <v>12</v>
      </c>
    </row>
    <row r="754" spans="1:8" x14ac:dyDescent="0.45">
      <c r="A754" t="s">
        <v>38</v>
      </c>
      <c r="B754" t="s">
        <v>8</v>
      </c>
      <c r="C754" t="s">
        <v>15</v>
      </c>
      <c r="D754">
        <v>400000</v>
      </c>
      <c r="E754" t="s">
        <v>10</v>
      </c>
      <c r="F754" t="s">
        <v>11</v>
      </c>
      <c r="G754" t="s">
        <v>12</v>
      </c>
    </row>
    <row r="755" spans="1:8" x14ac:dyDescent="0.45">
      <c r="A755" t="s">
        <v>38</v>
      </c>
      <c r="B755" t="s">
        <v>8</v>
      </c>
      <c r="C755" t="s">
        <v>15</v>
      </c>
      <c r="D755">
        <v>410000</v>
      </c>
      <c r="E755" t="s">
        <v>10</v>
      </c>
      <c r="F755" t="s">
        <v>11</v>
      </c>
      <c r="G755" t="s">
        <v>33</v>
      </c>
    </row>
    <row r="756" spans="1:8" x14ac:dyDescent="0.45">
      <c r="A756" t="s">
        <v>38</v>
      </c>
      <c r="B756" t="s">
        <v>8</v>
      </c>
      <c r="C756" t="s">
        <v>15</v>
      </c>
      <c r="D756">
        <v>390000</v>
      </c>
      <c r="E756" t="s">
        <v>10</v>
      </c>
      <c r="F756" t="s">
        <v>11</v>
      </c>
      <c r="G756" t="s">
        <v>35</v>
      </c>
    </row>
    <row r="757" spans="1:8" x14ac:dyDescent="0.45">
      <c r="A757" t="s">
        <v>38</v>
      </c>
      <c r="B757" t="s">
        <v>8</v>
      </c>
      <c r="C757" t="s">
        <v>15</v>
      </c>
      <c r="D757">
        <v>380000</v>
      </c>
      <c r="E757" t="s">
        <v>10</v>
      </c>
      <c r="F757" t="s">
        <v>11</v>
      </c>
      <c r="G757" t="s">
        <v>36</v>
      </c>
    </row>
    <row r="758" spans="1:8" x14ac:dyDescent="0.45">
      <c r="A758" t="s">
        <v>38</v>
      </c>
      <c r="B758" t="s">
        <v>25</v>
      </c>
      <c r="C758" t="s">
        <v>31</v>
      </c>
      <c r="D758">
        <v>200000</v>
      </c>
      <c r="E758" t="s">
        <v>10</v>
      </c>
      <c r="F758" t="s">
        <v>11</v>
      </c>
      <c r="G758" t="s">
        <v>33</v>
      </c>
    </row>
    <row r="759" spans="1:8" x14ac:dyDescent="0.45">
      <c r="A759" t="s">
        <v>38</v>
      </c>
      <c r="B759" t="s">
        <v>8</v>
      </c>
      <c r="C759" t="s">
        <v>31</v>
      </c>
      <c r="D759">
        <v>395000</v>
      </c>
      <c r="E759" t="s">
        <v>10</v>
      </c>
      <c r="F759" t="s">
        <v>11</v>
      </c>
      <c r="G759" t="s">
        <v>33</v>
      </c>
    </row>
    <row r="760" spans="1:8" x14ac:dyDescent="0.45">
      <c r="A760" t="s">
        <v>38</v>
      </c>
      <c r="B760" t="s">
        <v>8</v>
      </c>
      <c r="C760" t="s">
        <v>31</v>
      </c>
      <c r="D760">
        <v>450000</v>
      </c>
      <c r="E760" t="s">
        <v>10</v>
      </c>
      <c r="F760" t="s">
        <v>11</v>
      </c>
      <c r="G760" t="s">
        <v>33</v>
      </c>
    </row>
    <row r="761" spans="1:8" x14ac:dyDescent="0.45">
      <c r="A761" t="s">
        <v>38</v>
      </c>
      <c r="B761" t="s">
        <v>8</v>
      </c>
      <c r="C761" t="s">
        <v>31</v>
      </c>
      <c r="D761">
        <v>440700</v>
      </c>
      <c r="E761" t="s">
        <v>10</v>
      </c>
      <c r="F761" t="s">
        <v>11</v>
      </c>
      <c r="G761" t="s">
        <v>35</v>
      </c>
    </row>
    <row r="762" spans="1:8" x14ac:dyDescent="0.45">
      <c r="A762" t="s">
        <v>38</v>
      </c>
      <c r="B762" t="s">
        <v>8</v>
      </c>
      <c r="C762" t="s">
        <v>59</v>
      </c>
      <c r="D762">
        <v>450000</v>
      </c>
      <c r="E762" t="s">
        <v>10</v>
      </c>
      <c r="F762" t="s">
        <v>11</v>
      </c>
      <c r="G762" t="s">
        <v>33</v>
      </c>
    </row>
    <row r="763" spans="1:8" x14ac:dyDescent="0.45">
      <c r="A763" t="s">
        <v>38</v>
      </c>
      <c r="B763" t="s">
        <v>8</v>
      </c>
      <c r="C763" t="s">
        <v>59</v>
      </c>
      <c r="D763">
        <v>440000</v>
      </c>
      <c r="E763" t="s">
        <v>10</v>
      </c>
      <c r="F763" t="s">
        <v>11</v>
      </c>
      <c r="G763" t="s">
        <v>33</v>
      </c>
    </row>
    <row r="764" spans="1:8" x14ac:dyDescent="0.45">
      <c r="A764" t="s">
        <v>38</v>
      </c>
      <c r="B764" t="s">
        <v>8</v>
      </c>
      <c r="C764" t="s">
        <v>48</v>
      </c>
      <c r="D764">
        <v>238000</v>
      </c>
      <c r="E764" t="s">
        <v>10</v>
      </c>
      <c r="F764" t="s">
        <v>11</v>
      </c>
      <c r="G764" t="s">
        <v>33</v>
      </c>
      <c r="H764" t="s">
        <v>88</v>
      </c>
    </row>
    <row r="765" spans="1:8" x14ac:dyDescent="0.45">
      <c r="A765" t="s">
        <v>38</v>
      </c>
      <c r="B765" t="s">
        <v>8</v>
      </c>
      <c r="C765" t="s">
        <v>48</v>
      </c>
      <c r="D765">
        <v>470000</v>
      </c>
      <c r="E765" t="s">
        <v>10</v>
      </c>
      <c r="F765" t="s">
        <v>11</v>
      </c>
      <c r="G765" t="s">
        <v>37</v>
      </c>
    </row>
    <row r="766" spans="1:8" x14ac:dyDescent="0.45">
      <c r="A766" t="s">
        <v>38</v>
      </c>
      <c r="B766" t="s">
        <v>8</v>
      </c>
      <c r="C766" t="s">
        <v>52</v>
      </c>
      <c r="D766">
        <v>347000</v>
      </c>
      <c r="E766" t="s">
        <v>10</v>
      </c>
      <c r="F766" t="s">
        <v>11</v>
      </c>
      <c r="G766" t="s">
        <v>12</v>
      </c>
    </row>
    <row r="767" spans="1:8" x14ac:dyDescent="0.45">
      <c r="A767" t="s">
        <v>38</v>
      </c>
      <c r="B767" t="s">
        <v>8</v>
      </c>
      <c r="C767" t="s">
        <v>52</v>
      </c>
      <c r="D767">
        <v>450000</v>
      </c>
      <c r="E767" t="s">
        <v>10</v>
      </c>
      <c r="F767" t="s">
        <v>11</v>
      </c>
      <c r="G767" t="s">
        <v>12</v>
      </c>
    </row>
    <row r="768" spans="1:8" x14ac:dyDescent="0.45">
      <c r="A768" t="s">
        <v>38</v>
      </c>
      <c r="B768" t="s">
        <v>8</v>
      </c>
      <c r="C768" t="s">
        <v>52</v>
      </c>
      <c r="D768">
        <v>500000</v>
      </c>
      <c r="E768" t="s">
        <v>10</v>
      </c>
      <c r="F768" t="s">
        <v>11</v>
      </c>
      <c r="G768" t="s">
        <v>35</v>
      </c>
    </row>
    <row r="769" spans="1:7" x14ac:dyDescent="0.45">
      <c r="A769" t="s">
        <v>38</v>
      </c>
      <c r="B769" t="s">
        <v>8</v>
      </c>
      <c r="C769" t="s">
        <v>52</v>
      </c>
      <c r="D769">
        <v>600000</v>
      </c>
      <c r="E769" t="s">
        <v>10</v>
      </c>
      <c r="F769" t="s">
        <v>11</v>
      </c>
      <c r="G769" t="s">
        <v>37</v>
      </c>
    </row>
    <row r="770" spans="1:7" x14ac:dyDescent="0.45">
      <c r="A770" t="s">
        <v>38</v>
      </c>
      <c r="B770" t="s">
        <v>8</v>
      </c>
      <c r="C770" t="s">
        <v>45</v>
      </c>
      <c r="D770">
        <v>420000</v>
      </c>
      <c r="E770" t="s">
        <v>10</v>
      </c>
      <c r="F770" t="s">
        <v>11</v>
      </c>
      <c r="G770" t="s">
        <v>12</v>
      </c>
    </row>
    <row r="771" spans="1:7" x14ac:dyDescent="0.45">
      <c r="A771" t="s">
        <v>38</v>
      </c>
      <c r="B771" t="s">
        <v>8</v>
      </c>
      <c r="C771" t="s">
        <v>45</v>
      </c>
      <c r="D771">
        <v>400000</v>
      </c>
      <c r="E771" t="s">
        <v>10</v>
      </c>
      <c r="F771" t="s">
        <v>11</v>
      </c>
      <c r="G771" t="s">
        <v>12</v>
      </c>
    </row>
    <row r="772" spans="1:7" x14ac:dyDescent="0.45">
      <c r="A772" t="s">
        <v>38</v>
      </c>
      <c r="B772" t="s">
        <v>8</v>
      </c>
      <c r="C772" t="s">
        <v>45</v>
      </c>
      <c r="D772">
        <v>450000</v>
      </c>
      <c r="E772" t="s">
        <v>10</v>
      </c>
      <c r="F772" t="s">
        <v>11</v>
      </c>
      <c r="G772" t="s">
        <v>33</v>
      </c>
    </row>
    <row r="773" spans="1:7" x14ac:dyDescent="0.45">
      <c r="A773" t="s">
        <v>38</v>
      </c>
      <c r="B773" t="s">
        <v>8</v>
      </c>
      <c r="C773" t="s">
        <v>64</v>
      </c>
      <c r="D773">
        <v>473000</v>
      </c>
      <c r="E773" t="s">
        <v>10</v>
      </c>
      <c r="F773" t="s">
        <v>11</v>
      </c>
      <c r="G773" t="s">
        <v>12</v>
      </c>
    </row>
    <row r="774" spans="1:7" x14ac:dyDescent="0.45">
      <c r="A774" t="s">
        <v>38</v>
      </c>
      <c r="B774" t="s">
        <v>8</v>
      </c>
      <c r="C774" t="s">
        <v>64</v>
      </c>
      <c r="D774">
        <v>250000</v>
      </c>
      <c r="E774" t="s">
        <v>10</v>
      </c>
      <c r="F774" t="s">
        <v>11</v>
      </c>
      <c r="G774" t="s">
        <v>12</v>
      </c>
    </row>
    <row r="775" spans="1:7" x14ac:dyDescent="0.45">
      <c r="A775" t="s">
        <v>38</v>
      </c>
      <c r="B775" t="s">
        <v>8</v>
      </c>
      <c r="C775" t="s">
        <v>64</v>
      </c>
      <c r="D775">
        <v>470000</v>
      </c>
      <c r="E775" t="s">
        <v>10</v>
      </c>
      <c r="F775" t="s">
        <v>11</v>
      </c>
      <c r="G775" t="s">
        <v>12</v>
      </c>
    </row>
    <row r="776" spans="1:7" x14ac:dyDescent="0.45">
      <c r="A776" t="s">
        <v>38</v>
      </c>
      <c r="B776" t="s">
        <v>8</v>
      </c>
      <c r="C776" t="s">
        <v>64</v>
      </c>
      <c r="D776">
        <v>185000</v>
      </c>
      <c r="E776" t="s">
        <v>10</v>
      </c>
      <c r="F776" t="s">
        <v>11</v>
      </c>
      <c r="G776" t="s">
        <v>12</v>
      </c>
    </row>
    <row r="777" spans="1:7" x14ac:dyDescent="0.45">
      <c r="A777" t="s">
        <v>38</v>
      </c>
      <c r="B777" t="s">
        <v>8</v>
      </c>
      <c r="C777" t="s">
        <v>64</v>
      </c>
      <c r="D777">
        <v>368000</v>
      </c>
      <c r="E777" t="s">
        <v>10</v>
      </c>
      <c r="F777" t="s">
        <v>11</v>
      </c>
      <c r="G777" t="s">
        <v>33</v>
      </c>
    </row>
    <row r="778" spans="1:7" x14ac:dyDescent="0.45">
      <c r="A778" t="s">
        <v>38</v>
      </c>
      <c r="B778" t="s">
        <v>8</v>
      </c>
      <c r="C778" t="s">
        <v>64</v>
      </c>
      <c r="D778">
        <v>200000</v>
      </c>
      <c r="E778" t="s">
        <v>10</v>
      </c>
      <c r="F778" t="s">
        <v>11</v>
      </c>
      <c r="G778" t="s">
        <v>33</v>
      </c>
    </row>
    <row r="779" spans="1:7" x14ac:dyDescent="0.45">
      <c r="A779" t="s">
        <v>38</v>
      </c>
      <c r="B779" t="s">
        <v>8</v>
      </c>
      <c r="C779" t="s">
        <v>64</v>
      </c>
      <c r="D779">
        <v>500000</v>
      </c>
      <c r="E779" t="s">
        <v>10</v>
      </c>
      <c r="F779" t="s">
        <v>11</v>
      </c>
      <c r="G779" t="s">
        <v>33</v>
      </c>
    </row>
    <row r="780" spans="1:7" x14ac:dyDescent="0.45">
      <c r="A780" t="s">
        <v>38</v>
      </c>
      <c r="B780" t="s">
        <v>8</v>
      </c>
      <c r="C780" t="s">
        <v>64</v>
      </c>
      <c r="D780">
        <v>510000</v>
      </c>
      <c r="E780" t="s">
        <v>10</v>
      </c>
      <c r="F780" t="s">
        <v>11</v>
      </c>
      <c r="G780" t="s">
        <v>33</v>
      </c>
    </row>
    <row r="781" spans="1:7" x14ac:dyDescent="0.45">
      <c r="A781" t="s">
        <v>38</v>
      </c>
      <c r="B781" t="s">
        <v>8</v>
      </c>
      <c r="C781" t="s">
        <v>64</v>
      </c>
      <c r="D781">
        <v>450000</v>
      </c>
      <c r="E781" t="s">
        <v>10</v>
      </c>
      <c r="F781" t="s">
        <v>11</v>
      </c>
      <c r="G781" t="s">
        <v>33</v>
      </c>
    </row>
    <row r="782" spans="1:7" x14ac:dyDescent="0.45">
      <c r="A782" t="s">
        <v>38</v>
      </c>
      <c r="B782" t="s">
        <v>8</v>
      </c>
      <c r="C782" t="s">
        <v>64</v>
      </c>
      <c r="D782">
        <v>480000</v>
      </c>
      <c r="E782" t="s">
        <v>10</v>
      </c>
      <c r="F782" t="s">
        <v>11</v>
      </c>
      <c r="G782" t="s">
        <v>33</v>
      </c>
    </row>
    <row r="783" spans="1:7" x14ac:dyDescent="0.45">
      <c r="A783" t="s">
        <v>38</v>
      </c>
      <c r="B783" t="s">
        <v>8</v>
      </c>
      <c r="C783" t="s">
        <v>64</v>
      </c>
      <c r="D783">
        <v>350000</v>
      </c>
      <c r="E783" t="s">
        <v>10</v>
      </c>
      <c r="F783" t="s">
        <v>11</v>
      </c>
      <c r="G783" t="s">
        <v>33</v>
      </c>
    </row>
    <row r="784" spans="1:7" x14ac:dyDescent="0.45">
      <c r="A784" t="s">
        <v>38</v>
      </c>
      <c r="B784" t="s">
        <v>8</v>
      </c>
      <c r="C784" t="s">
        <v>64</v>
      </c>
      <c r="D784">
        <v>425000</v>
      </c>
      <c r="E784" t="s">
        <v>10</v>
      </c>
      <c r="F784" t="s">
        <v>11</v>
      </c>
      <c r="G784" t="s">
        <v>35</v>
      </c>
    </row>
    <row r="785" spans="1:7" x14ac:dyDescent="0.45">
      <c r="A785" t="s">
        <v>38</v>
      </c>
      <c r="B785" t="s">
        <v>8</v>
      </c>
      <c r="C785" t="s">
        <v>64</v>
      </c>
      <c r="D785">
        <v>450000</v>
      </c>
      <c r="E785" t="s">
        <v>10</v>
      </c>
      <c r="F785" t="s">
        <v>11</v>
      </c>
      <c r="G785" t="s">
        <v>35</v>
      </c>
    </row>
    <row r="786" spans="1:7" x14ac:dyDescent="0.45">
      <c r="A786" t="s">
        <v>38</v>
      </c>
      <c r="B786" t="s">
        <v>8</v>
      </c>
      <c r="C786" t="s">
        <v>64</v>
      </c>
      <c r="D786">
        <v>450000</v>
      </c>
      <c r="E786" t="s">
        <v>10</v>
      </c>
      <c r="F786" t="s">
        <v>11</v>
      </c>
      <c r="G786" t="s">
        <v>35</v>
      </c>
    </row>
    <row r="787" spans="1:7" x14ac:dyDescent="0.45">
      <c r="A787" t="s">
        <v>38</v>
      </c>
      <c r="B787" t="s">
        <v>8</v>
      </c>
      <c r="C787" t="s">
        <v>64</v>
      </c>
      <c r="D787">
        <v>435000</v>
      </c>
      <c r="E787" t="s">
        <v>10</v>
      </c>
      <c r="F787" t="s">
        <v>11</v>
      </c>
      <c r="G787" t="s">
        <v>36</v>
      </c>
    </row>
    <row r="788" spans="1:7" x14ac:dyDescent="0.45">
      <c r="A788" t="s">
        <v>38</v>
      </c>
      <c r="B788" t="s">
        <v>8</v>
      </c>
      <c r="C788" t="s">
        <v>64</v>
      </c>
      <c r="D788">
        <v>460000</v>
      </c>
      <c r="E788" t="s">
        <v>10</v>
      </c>
      <c r="F788" t="s">
        <v>11</v>
      </c>
      <c r="G788" t="s">
        <v>37</v>
      </c>
    </row>
    <row r="789" spans="1:7" x14ac:dyDescent="0.45">
      <c r="A789" t="s">
        <v>38</v>
      </c>
      <c r="B789" t="s">
        <v>8</v>
      </c>
      <c r="C789" t="s">
        <v>42</v>
      </c>
      <c r="D789">
        <v>400000</v>
      </c>
      <c r="E789" t="s">
        <v>10</v>
      </c>
      <c r="F789" t="s">
        <v>11</v>
      </c>
      <c r="G789" t="s">
        <v>12</v>
      </c>
    </row>
    <row r="790" spans="1:7" x14ac:dyDescent="0.45">
      <c r="A790" t="s">
        <v>38</v>
      </c>
      <c r="B790" t="s">
        <v>8</v>
      </c>
      <c r="C790" t="s">
        <v>42</v>
      </c>
      <c r="D790">
        <v>370000</v>
      </c>
      <c r="E790" t="s">
        <v>10</v>
      </c>
      <c r="F790" t="s">
        <v>11</v>
      </c>
      <c r="G790" t="s">
        <v>12</v>
      </c>
    </row>
    <row r="791" spans="1:7" x14ac:dyDescent="0.45">
      <c r="A791" t="s">
        <v>38</v>
      </c>
      <c r="B791" t="s">
        <v>8</v>
      </c>
      <c r="C791" t="s">
        <v>42</v>
      </c>
      <c r="D791">
        <v>330000</v>
      </c>
      <c r="E791" t="s">
        <v>10</v>
      </c>
      <c r="F791" t="s">
        <v>11</v>
      </c>
      <c r="G791" t="s">
        <v>12</v>
      </c>
    </row>
    <row r="792" spans="1:7" x14ac:dyDescent="0.45">
      <c r="A792" t="s">
        <v>38</v>
      </c>
      <c r="B792" t="s">
        <v>8</v>
      </c>
      <c r="C792" t="s">
        <v>42</v>
      </c>
      <c r="D792">
        <v>350000</v>
      </c>
      <c r="E792" t="s">
        <v>10</v>
      </c>
      <c r="F792" t="s">
        <v>11</v>
      </c>
      <c r="G792" t="s">
        <v>12</v>
      </c>
    </row>
    <row r="793" spans="1:7" x14ac:dyDescent="0.45">
      <c r="A793" t="s">
        <v>38</v>
      </c>
      <c r="B793" t="s">
        <v>8</v>
      </c>
      <c r="C793" t="s">
        <v>42</v>
      </c>
      <c r="D793">
        <v>300000</v>
      </c>
      <c r="E793" t="s">
        <v>10</v>
      </c>
      <c r="F793" t="s">
        <v>11</v>
      </c>
      <c r="G793" t="s">
        <v>12</v>
      </c>
    </row>
    <row r="794" spans="1:7" x14ac:dyDescent="0.45">
      <c r="A794" t="s">
        <v>38</v>
      </c>
      <c r="B794" t="s">
        <v>8</v>
      </c>
      <c r="C794" t="s">
        <v>42</v>
      </c>
      <c r="D794">
        <v>400000</v>
      </c>
      <c r="E794" t="s">
        <v>10</v>
      </c>
      <c r="F794" t="s">
        <v>11</v>
      </c>
      <c r="G794" t="s">
        <v>12</v>
      </c>
    </row>
    <row r="795" spans="1:7" x14ac:dyDescent="0.45">
      <c r="A795" t="s">
        <v>38</v>
      </c>
      <c r="B795" t="s">
        <v>8</v>
      </c>
      <c r="C795" t="s">
        <v>42</v>
      </c>
      <c r="D795">
        <v>240000</v>
      </c>
      <c r="E795" t="s">
        <v>10</v>
      </c>
      <c r="F795" t="s">
        <v>11</v>
      </c>
      <c r="G795" t="s">
        <v>12</v>
      </c>
    </row>
    <row r="796" spans="1:7" x14ac:dyDescent="0.45">
      <c r="A796" t="s">
        <v>38</v>
      </c>
      <c r="B796" t="s">
        <v>8</v>
      </c>
      <c r="C796" t="s">
        <v>42</v>
      </c>
      <c r="D796">
        <v>330000</v>
      </c>
      <c r="E796" t="s">
        <v>10</v>
      </c>
      <c r="F796" t="s">
        <v>11</v>
      </c>
      <c r="G796" t="s">
        <v>12</v>
      </c>
    </row>
    <row r="797" spans="1:7" x14ac:dyDescent="0.45">
      <c r="A797" t="s">
        <v>38</v>
      </c>
      <c r="B797" t="s">
        <v>8</v>
      </c>
      <c r="C797" t="s">
        <v>42</v>
      </c>
      <c r="D797">
        <v>300000</v>
      </c>
      <c r="E797" t="s">
        <v>10</v>
      </c>
      <c r="F797" t="s">
        <v>11</v>
      </c>
      <c r="G797" t="s">
        <v>12</v>
      </c>
    </row>
    <row r="798" spans="1:7" x14ac:dyDescent="0.45">
      <c r="A798" t="s">
        <v>38</v>
      </c>
      <c r="B798" t="s">
        <v>8</v>
      </c>
      <c r="C798" t="s">
        <v>42</v>
      </c>
      <c r="D798">
        <v>270000</v>
      </c>
      <c r="E798" t="s">
        <v>10</v>
      </c>
      <c r="F798" t="s">
        <v>11</v>
      </c>
      <c r="G798" t="s">
        <v>12</v>
      </c>
    </row>
    <row r="799" spans="1:7" x14ac:dyDescent="0.45">
      <c r="A799" t="s">
        <v>38</v>
      </c>
      <c r="B799" t="s">
        <v>8</v>
      </c>
      <c r="C799" t="s">
        <v>42</v>
      </c>
      <c r="D799">
        <v>420000</v>
      </c>
      <c r="E799" t="s">
        <v>10</v>
      </c>
      <c r="F799" t="s">
        <v>11</v>
      </c>
      <c r="G799" t="s">
        <v>12</v>
      </c>
    </row>
    <row r="800" spans="1:7" x14ac:dyDescent="0.45">
      <c r="A800" t="s">
        <v>38</v>
      </c>
      <c r="B800" t="s">
        <v>8</v>
      </c>
      <c r="C800" t="s">
        <v>42</v>
      </c>
      <c r="D800">
        <v>400000</v>
      </c>
      <c r="E800" t="s">
        <v>10</v>
      </c>
      <c r="F800" t="s">
        <v>11</v>
      </c>
      <c r="G800" t="s">
        <v>12</v>
      </c>
    </row>
    <row r="801" spans="1:8" x14ac:dyDescent="0.45">
      <c r="A801" t="s">
        <v>38</v>
      </c>
      <c r="B801" t="s">
        <v>8</v>
      </c>
      <c r="C801" t="s">
        <v>42</v>
      </c>
      <c r="D801">
        <v>420000</v>
      </c>
      <c r="E801" t="s">
        <v>10</v>
      </c>
      <c r="F801" t="s">
        <v>11</v>
      </c>
      <c r="G801" t="s">
        <v>33</v>
      </c>
    </row>
    <row r="802" spans="1:8" x14ac:dyDescent="0.45">
      <c r="A802" t="s">
        <v>38</v>
      </c>
      <c r="B802" t="s">
        <v>8</v>
      </c>
      <c r="C802" t="s">
        <v>42</v>
      </c>
      <c r="D802">
        <v>375000</v>
      </c>
      <c r="E802" t="s">
        <v>10</v>
      </c>
      <c r="F802" t="s">
        <v>11</v>
      </c>
      <c r="G802" t="s">
        <v>33</v>
      </c>
    </row>
    <row r="803" spans="1:8" x14ac:dyDescent="0.45">
      <c r="A803" t="s">
        <v>38</v>
      </c>
      <c r="B803" t="s">
        <v>8</v>
      </c>
      <c r="C803" t="s">
        <v>42</v>
      </c>
      <c r="D803">
        <v>450000</v>
      </c>
      <c r="E803" t="s">
        <v>10</v>
      </c>
      <c r="F803" t="s">
        <v>11</v>
      </c>
      <c r="G803" t="s">
        <v>33</v>
      </c>
    </row>
    <row r="804" spans="1:8" x14ac:dyDescent="0.45">
      <c r="A804" t="s">
        <v>38</v>
      </c>
      <c r="B804" t="s">
        <v>8</v>
      </c>
      <c r="C804" t="s">
        <v>42</v>
      </c>
      <c r="D804">
        <v>350000</v>
      </c>
      <c r="E804" t="s">
        <v>10</v>
      </c>
      <c r="F804" t="s">
        <v>11</v>
      </c>
      <c r="G804" t="s">
        <v>35</v>
      </c>
    </row>
    <row r="805" spans="1:8" x14ac:dyDescent="0.45">
      <c r="A805" t="s">
        <v>38</v>
      </c>
      <c r="B805" t="s">
        <v>8</v>
      </c>
      <c r="C805" t="s">
        <v>42</v>
      </c>
      <c r="D805">
        <v>500000</v>
      </c>
      <c r="E805" t="s">
        <v>10</v>
      </c>
      <c r="F805" t="s">
        <v>11</v>
      </c>
      <c r="G805" t="s">
        <v>37</v>
      </c>
    </row>
    <row r="806" spans="1:8" x14ac:dyDescent="0.45">
      <c r="A806" t="s">
        <v>38</v>
      </c>
      <c r="B806" t="s">
        <v>27</v>
      </c>
      <c r="C806" t="s">
        <v>50</v>
      </c>
      <c r="D806">
        <v>380000</v>
      </c>
      <c r="E806" t="s">
        <v>10</v>
      </c>
      <c r="F806" t="s">
        <v>11</v>
      </c>
      <c r="G806" t="s">
        <v>33</v>
      </c>
    </row>
    <row r="807" spans="1:8" x14ac:dyDescent="0.45">
      <c r="A807" t="s">
        <v>38</v>
      </c>
      <c r="B807" t="s">
        <v>8</v>
      </c>
      <c r="C807" t="s">
        <v>49</v>
      </c>
      <c r="D807">
        <v>370000</v>
      </c>
      <c r="E807" t="s">
        <v>10</v>
      </c>
      <c r="F807" t="s">
        <v>11</v>
      </c>
      <c r="G807" t="s">
        <v>33</v>
      </c>
    </row>
    <row r="808" spans="1:8" x14ac:dyDescent="0.45">
      <c r="A808" t="s">
        <v>38</v>
      </c>
      <c r="B808" t="s">
        <v>8</v>
      </c>
      <c r="C808" t="s">
        <v>49</v>
      </c>
      <c r="D808">
        <v>140000</v>
      </c>
      <c r="E808" t="s">
        <v>10</v>
      </c>
      <c r="F808" t="s">
        <v>11</v>
      </c>
      <c r="G808" t="s">
        <v>33</v>
      </c>
      <c r="H808" t="s">
        <v>88</v>
      </c>
    </row>
    <row r="809" spans="1:8" x14ac:dyDescent="0.45">
      <c r="A809" t="s">
        <v>38</v>
      </c>
      <c r="B809" t="s">
        <v>8</v>
      </c>
      <c r="C809" t="s">
        <v>49</v>
      </c>
      <c r="D809">
        <v>400000</v>
      </c>
      <c r="E809" t="s">
        <v>10</v>
      </c>
      <c r="F809" t="s">
        <v>11</v>
      </c>
      <c r="G809" t="s">
        <v>33</v>
      </c>
    </row>
    <row r="810" spans="1:8" x14ac:dyDescent="0.45">
      <c r="A810" t="s">
        <v>38</v>
      </c>
      <c r="B810" t="s">
        <v>8</v>
      </c>
      <c r="C810" t="s">
        <v>49</v>
      </c>
      <c r="D810">
        <v>540000</v>
      </c>
      <c r="E810" t="s">
        <v>10</v>
      </c>
      <c r="F810" t="s">
        <v>11</v>
      </c>
      <c r="G810" t="s">
        <v>33</v>
      </c>
    </row>
    <row r="811" spans="1:8" x14ac:dyDescent="0.45">
      <c r="A811" t="s">
        <v>38</v>
      </c>
      <c r="B811" t="s">
        <v>8</v>
      </c>
      <c r="C811" t="s">
        <v>49</v>
      </c>
      <c r="D811">
        <v>450000</v>
      </c>
      <c r="E811" t="s">
        <v>10</v>
      </c>
      <c r="F811" t="s">
        <v>11</v>
      </c>
      <c r="G811" t="s">
        <v>33</v>
      </c>
    </row>
    <row r="812" spans="1:8" x14ac:dyDescent="0.45">
      <c r="A812" t="s">
        <v>38</v>
      </c>
      <c r="B812" t="s">
        <v>8</v>
      </c>
      <c r="C812" t="s">
        <v>71</v>
      </c>
      <c r="D812">
        <v>360000</v>
      </c>
      <c r="E812" t="s">
        <v>10</v>
      </c>
      <c r="F812" t="s">
        <v>11</v>
      </c>
      <c r="G812" t="s">
        <v>12</v>
      </c>
    </row>
    <row r="813" spans="1:8" x14ac:dyDescent="0.45">
      <c r="A813" t="s">
        <v>38</v>
      </c>
      <c r="B813" t="s">
        <v>8</v>
      </c>
      <c r="C813" t="s">
        <v>71</v>
      </c>
      <c r="D813">
        <v>390000</v>
      </c>
      <c r="E813" t="s">
        <v>10</v>
      </c>
      <c r="F813" t="s">
        <v>11</v>
      </c>
      <c r="G813" t="s">
        <v>12</v>
      </c>
    </row>
    <row r="814" spans="1:8" x14ac:dyDescent="0.45">
      <c r="A814" t="s">
        <v>38</v>
      </c>
      <c r="B814" t="s">
        <v>8</v>
      </c>
      <c r="C814" t="s">
        <v>71</v>
      </c>
      <c r="D814">
        <v>450000</v>
      </c>
      <c r="E814" t="s">
        <v>10</v>
      </c>
      <c r="F814" t="s">
        <v>11</v>
      </c>
      <c r="G814" t="s">
        <v>12</v>
      </c>
    </row>
    <row r="815" spans="1:8" x14ac:dyDescent="0.45">
      <c r="A815" t="s">
        <v>38</v>
      </c>
      <c r="B815" t="s">
        <v>8</v>
      </c>
      <c r="C815" t="s">
        <v>71</v>
      </c>
      <c r="D815">
        <v>250000</v>
      </c>
      <c r="E815" t="s">
        <v>10</v>
      </c>
      <c r="F815" t="s">
        <v>11</v>
      </c>
      <c r="G815" t="s">
        <v>12</v>
      </c>
    </row>
    <row r="816" spans="1:8" x14ac:dyDescent="0.45">
      <c r="A816" t="s">
        <v>38</v>
      </c>
      <c r="B816" t="s">
        <v>8</v>
      </c>
      <c r="C816" t="s">
        <v>71</v>
      </c>
      <c r="D816">
        <v>360000</v>
      </c>
      <c r="E816" t="s">
        <v>10</v>
      </c>
      <c r="F816" t="s">
        <v>11</v>
      </c>
      <c r="G816" t="s">
        <v>12</v>
      </c>
    </row>
    <row r="817" spans="1:8" x14ac:dyDescent="0.45">
      <c r="A817" t="s">
        <v>38</v>
      </c>
      <c r="B817" t="s">
        <v>8</v>
      </c>
      <c r="C817" t="s">
        <v>71</v>
      </c>
      <c r="D817">
        <v>550000</v>
      </c>
      <c r="E817" t="s">
        <v>10</v>
      </c>
      <c r="F817" t="s">
        <v>11</v>
      </c>
      <c r="G817" t="s">
        <v>33</v>
      </c>
    </row>
    <row r="818" spans="1:8" x14ac:dyDescent="0.45">
      <c r="A818" t="s">
        <v>38</v>
      </c>
      <c r="B818" t="s">
        <v>8</v>
      </c>
      <c r="C818" t="s">
        <v>71</v>
      </c>
      <c r="D818">
        <v>410000</v>
      </c>
      <c r="E818" t="s">
        <v>10</v>
      </c>
      <c r="F818" t="s">
        <v>11</v>
      </c>
      <c r="G818" t="s">
        <v>33</v>
      </c>
    </row>
    <row r="819" spans="1:8" x14ac:dyDescent="0.45">
      <c r="A819" t="s">
        <v>38</v>
      </c>
      <c r="B819" t="s">
        <v>8</v>
      </c>
      <c r="C819" t="s">
        <v>71</v>
      </c>
      <c r="D819">
        <v>436000</v>
      </c>
      <c r="E819" t="s">
        <v>10</v>
      </c>
      <c r="F819" t="s">
        <v>11</v>
      </c>
      <c r="G819" t="s">
        <v>33</v>
      </c>
    </row>
    <row r="820" spans="1:8" x14ac:dyDescent="0.45">
      <c r="A820" t="s">
        <v>38</v>
      </c>
      <c r="B820" t="s">
        <v>8</v>
      </c>
      <c r="C820" t="s">
        <v>71</v>
      </c>
      <c r="D820">
        <v>405000</v>
      </c>
      <c r="E820" t="s">
        <v>10</v>
      </c>
      <c r="F820" t="s">
        <v>11</v>
      </c>
      <c r="G820" t="s">
        <v>33</v>
      </c>
    </row>
    <row r="821" spans="1:8" x14ac:dyDescent="0.45">
      <c r="A821" t="s">
        <v>38</v>
      </c>
      <c r="B821" t="s">
        <v>8</v>
      </c>
      <c r="C821" t="s">
        <v>71</v>
      </c>
      <c r="D821">
        <v>440000</v>
      </c>
      <c r="E821" t="s">
        <v>10</v>
      </c>
      <c r="F821" t="s">
        <v>11</v>
      </c>
      <c r="G821" t="s">
        <v>33</v>
      </c>
      <c r="H821" t="s">
        <v>88</v>
      </c>
    </row>
    <row r="822" spans="1:8" x14ac:dyDescent="0.45">
      <c r="A822" t="s">
        <v>38</v>
      </c>
      <c r="B822" t="s">
        <v>8</v>
      </c>
      <c r="C822" t="s">
        <v>71</v>
      </c>
      <c r="D822">
        <v>450000</v>
      </c>
      <c r="E822" t="s">
        <v>10</v>
      </c>
      <c r="F822" t="s">
        <v>11</v>
      </c>
      <c r="G822" t="s">
        <v>33</v>
      </c>
    </row>
    <row r="823" spans="1:8" x14ac:dyDescent="0.45">
      <c r="A823" t="s">
        <v>38</v>
      </c>
      <c r="B823" t="s">
        <v>25</v>
      </c>
      <c r="C823" t="s">
        <v>71</v>
      </c>
      <c r="D823">
        <v>390000</v>
      </c>
      <c r="E823" t="s">
        <v>10</v>
      </c>
      <c r="F823" t="s">
        <v>11</v>
      </c>
      <c r="G823" t="s">
        <v>33</v>
      </c>
    </row>
    <row r="824" spans="1:8" x14ac:dyDescent="0.45">
      <c r="A824" t="s">
        <v>38</v>
      </c>
      <c r="B824" t="s">
        <v>8</v>
      </c>
      <c r="C824" t="s">
        <v>71</v>
      </c>
      <c r="D824">
        <v>430000</v>
      </c>
      <c r="E824" t="s">
        <v>10</v>
      </c>
      <c r="F824" t="s">
        <v>11</v>
      </c>
      <c r="G824" t="s">
        <v>33</v>
      </c>
    </row>
    <row r="825" spans="1:8" x14ac:dyDescent="0.45">
      <c r="A825" t="s">
        <v>38</v>
      </c>
      <c r="B825" t="s">
        <v>8</v>
      </c>
      <c r="C825" t="s">
        <v>71</v>
      </c>
      <c r="D825">
        <v>450000</v>
      </c>
      <c r="E825" t="s">
        <v>10</v>
      </c>
      <c r="F825" t="s">
        <v>11</v>
      </c>
      <c r="G825" t="s">
        <v>33</v>
      </c>
    </row>
    <row r="826" spans="1:8" x14ac:dyDescent="0.45">
      <c r="A826" t="s">
        <v>38</v>
      </c>
      <c r="B826" t="s">
        <v>8</v>
      </c>
      <c r="C826" t="s">
        <v>71</v>
      </c>
      <c r="D826">
        <v>470000</v>
      </c>
      <c r="E826" t="s">
        <v>10</v>
      </c>
      <c r="F826" t="s">
        <v>11</v>
      </c>
      <c r="G826" t="s">
        <v>35</v>
      </c>
    </row>
    <row r="827" spans="1:8" x14ac:dyDescent="0.45">
      <c r="A827" t="s">
        <v>38</v>
      </c>
      <c r="B827" t="s">
        <v>8</v>
      </c>
      <c r="C827" t="s">
        <v>71</v>
      </c>
      <c r="D827">
        <v>306000</v>
      </c>
      <c r="E827" t="s">
        <v>10</v>
      </c>
      <c r="F827" t="s">
        <v>11</v>
      </c>
      <c r="G827" t="s">
        <v>35</v>
      </c>
    </row>
    <row r="828" spans="1:8" x14ac:dyDescent="0.45">
      <c r="A828" t="s">
        <v>38</v>
      </c>
      <c r="B828" t="s">
        <v>8</v>
      </c>
      <c r="C828" t="s">
        <v>71</v>
      </c>
      <c r="D828">
        <v>360000</v>
      </c>
      <c r="E828" t="s">
        <v>10</v>
      </c>
      <c r="F828" t="s">
        <v>11</v>
      </c>
      <c r="G828" t="s">
        <v>35</v>
      </c>
    </row>
    <row r="829" spans="1:8" x14ac:dyDescent="0.45">
      <c r="A829" t="s">
        <v>38</v>
      </c>
      <c r="B829" t="s">
        <v>8</v>
      </c>
      <c r="C829" t="s">
        <v>71</v>
      </c>
      <c r="D829">
        <v>495000</v>
      </c>
      <c r="E829" t="s">
        <v>10</v>
      </c>
      <c r="F829" t="s">
        <v>11</v>
      </c>
      <c r="G829" t="s">
        <v>35</v>
      </c>
    </row>
    <row r="830" spans="1:8" x14ac:dyDescent="0.45">
      <c r="A830" t="s">
        <v>38</v>
      </c>
      <c r="B830" t="s">
        <v>8</v>
      </c>
      <c r="C830" t="s">
        <v>71</v>
      </c>
      <c r="D830">
        <v>515000</v>
      </c>
      <c r="E830" t="s">
        <v>10</v>
      </c>
      <c r="F830" t="s">
        <v>11</v>
      </c>
      <c r="G830" t="s">
        <v>36</v>
      </c>
    </row>
    <row r="831" spans="1:8" x14ac:dyDescent="0.45">
      <c r="A831" t="s">
        <v>38</v>
      </c>
      <c r="B831" t="s">
        <v>8</v>
      </c>
      <c r="C831" t="s">
        <v>71</v>
      </c>
      <c r="D831">
        <v>320000</v>
      </c>
      <c r="E831" t="s">
        <v>10</v>
      </c>
      <c r="F831" t="s">
        <v>11</v>
      </c>
      <c r="G831" t="s">
        <v>37</v>
      </c>
    </row>
    <row r="832" spans="1:8" x14ac:dyDescent="0.45">
      <c r="A832" t="s">
        <v>38</v>
      </c>
      <c r="B832" t="s">
        <v>27</v>
      </c>
      <c r="C832" t="s">
        <v>73</v>
      </c>
      <c r="D832">
        <v>330000</v>
      </c>
      <c r="E832" t="s">
        <v>10</v>
      </c>
      <c r="F832" t="s">
        <v>11</v>
      </c>
      <c r="G832" t="s">
        <v>12</v>
      </c>
    </row>
    <row r="833" spans="1:10" x14ac:dyDescent="0.45">
      <c r="A833" t="s">
        <v>38</v>
      </c>
      <c r="B833" t="s">
        <v>27</v>
      </c>
      <c r="C833" t="s">
        <v>73</v>
      </c>
      <c r="D833">
        <v>481000</v>
      </c>
      <c r="E833" t="s">
        <v>10</v>
      </c>
      <c r="F833" t="s">
        <v>11</v>
      </c>
      <c r="G833" t="s">
        <v>37</v>
      </c>
    </row>
    <row r="834" spans="1:10" x14ac:dyDescent="0.45">
      <c r="A834" t="s">
        <v>38</v>
      </c>
      <c r="B834" t="s">
        <v>27</v>
      </c>
      <c r="C834" t="s">
        <v>47</v>
      </c>
      <c r="D834">
        <v>373700</v>
      </c>
      <c r="E834" t="s">
        <v>10</v>
      </c>
      <c r="F834" t="s">
        <v>11</v>
      </c>
      <c r="G834" t="s">
        <v>33</v>
      </c>
    </row>
    <row r="835" spans="1:10" x14ac:dyDescent="0.45">
      <c r="A835" t="s">
        <v>38</v>
      </c>
      <c r="B835" t="s">
        <v>27</v>
      </c>
      <c r="C835" t="s">
        <v>47</v>
      </c>
      <c r="D835">
        <v>428700</v>
      </c>
      <c r="E835" t="s">
        <v>10</v>
      </c>
      <c r="F835" t="s">
        <v>11</v>
      </c>
      <c r="G835" t="s">
        <v>33</v>
      </c>
    </row>
    <row r="836" spans="1:10" x14ac:dyDescent="0.45">
      <c r="A836" t="s">
        <v>38</v>
      </c>
      <c r="B836" t="s">
        <v>27</v>
      </c>
      <c r="C836" t="s">
        <v>47</v>
      </c>
      <c r="D836">
        <v>460000</v>
      </c>
      <c r="E836" t="s">
        <v>10</v>
      </c>
      <c r="F836" t="s">
        <v>11</v>
      </c>
      <c r="G836" t="s">
        <v>33</v>
      </c>
    </row>
    <row r="837" spans="1:10" x14ac:dyDescent="0.45">
      <c r="A837" t="s">
        <v>38</v>
      </c>
      <c r="B837" t="s">
        <v>8</v>
      </c>
      <c r="C837" t="s">
        <v>47</v>
      </c>
      <c r="D837">
        <v>450000</v>
      </c>
      <c r="E837" t="s">
        <v>10</v>
      </c>
      <c r="F837" t="s">
        <v>11</v>
      </c>
      <c r="G837" t="s">
        <v>33</v>
      </c>
    </row>
    <row r="838" spans="1:10" x14ac:dyDescent="0.45">
      <c r="A838" t="s">
        <v>38</v>
      </c>
      <c r="B838" t="s">
        <v>8</v>
      </c>
      <c r="C838" t="s">
        <v>47</v>
      </c>
      <c r="D838">
        <v>475000</v>
      </c>
      <c r="E838" t="s">
        <v>10</v>
      </c>
      <c r="F838" t="s">
        <v>11</v>
      </c>
      <c r="G838" t="s">
        <v>36</v>
      </c>
    </row>
    <row r="839" spans="1:10" x14ac:dyDescent="0.45">
      <c r="A839" t="s">
        <v>38</v>
      </c>
      <c r="B839" t="s">
        <v>8</v>
      </c>
      <c r="C839" t="s">
        <v>19</v>
      </c>
      <c r="D839">
        <v>300000</v>
      </c>
      <c r="E839" t="s">
        <v>10</v>
      </c>
      <c r="F839" t="s">
        <v>11</v>
      </c>
      <c r="G839" t="s">
        <v>12</v>
      </c>
      <c r="H839" t="s">
        <v>97</v>
      </c>
      <c r="J839" t="s">
        <v>99</v>
      </c>
    </row>
    <row r="840" spans="1:10" x14ac:dyDescent="0.45">
      <c r="A840" t="s">
        <v>38</v>
      </c>
      <c r="B840" t="s">
        <v>8</v>
      </c>
      <c r="C840" t="s">
        <v>19</v>
      </c>
      <c r="D840">
        <v>600000</v>
      </c>
      <c r="E840" t="s">
        <v>10</v>
      </c>
      <c r="F840" t="s">
        <v>11</v>
      </c>
      <c r="G840" t="s">
        <v>12</v>
      </c>
    </row>
    <row r="841" spans="1:10" x14ac:dyDescent="0.45">
      <c r="A841" t="s">
        <v>38</v>
      </c>
      <c r="B841" t="s">
        <v>8</v>
      </c>
      <c r="C841" t="s">
        <v>19</v>
      </c>
      <c r="D841">
        <v>300000</v>
      </c>
      <c r="E841" t="s">
        <v>10</v>
      </c>
      <c r="F841" t="s">
        <v>11</v>
      </c>
      <c r="G841" t="s">
        <v>12</v>
      </c>
    </row>
    <row r="842" spans="1:10" x14ac:dyDescent="0.45">
      <c r="A842" t="s">
        <v>38</v>
      </c>
      <c r="B842" t="s">
        <v>8</v>
      </c>
      <c r="C842" t="s">
        <v>19</v>
      </c>
      <c r="D842">
        <v>300000</v>
      </c>
      <c r="E842" t="s">
        <v>10</v>
      </c>
      <c r="F842" t="s">
        <v>11</v>
      </c>
      <c r="G842" t="s">
        <v>12</v>
      </c>
    </row>
    <row r="843" spans="1:10" x14ac:dyDescent="0.45">
      <c r="A843" t="s">
        <v>38</v>
      </c>
      <c r="B843" t="s">
        <v>8</v>
      </c>
      <c r="C843" t="s">
        <v>19</v>
      </c>
      <c r="D843">
        <v>400000</v>
      </c>
      <c r="E843" t="s">
        <v>10</v>
      </c>
      <c r="F843" t="s">
        <v>11</v>
      </c>
      <c r="G843" t="s">
        <v>12</v>
      </c>
    </row>
    <row r="844" spans="1:10" x14ac:dyDescent="0.45">
      <c r="A844" t="s">
        <v>38</v>
      </c>
      <c r="B844" t="s">
        <v>8</v>
      </c>
      <c r="C844" t="s">
        <v>19</v>
      </c>
      <c r="D844">
        <v>250000</v>
      </c>
      <c r="E844" t="s">
        <v>10</v>
      </c>
      <c r="F844" t="s">
        <v>11</v>
      </c>
      <c r="G844" t="s">
        <v>12</v>
      </c>
    </row>
    <row r="845" spans="1:10" x14ac:dyDescent="0.45">
      <c r="A845" t="s">
        <v>38</v>
      </c>
      <c r="B845" t="s">
        <v>8</v>
      </c>
      <c r="C845" t="s">
        <v>19</v>
      </c>
      <c r="D845">
        <v>240000</v>
      </c>
      <c r="E845" t="s">
        <v>10</v>
      </c>
      <c r="F845" t="s">
        <v>11</v>
      </c>
      <c r="G845" t="s">
        <v>33</v>
      </c>
    </row>
    <row r="846" spans="1:10" x14ac:dyDescent="0.45">
      <c r="A846" t="s">
        <v>38</v>
      </c>
      <c r="B846" t="s">
        <v>8</v>
      </c>
      <c r="C846" t="s">
        <v>19</v>
      </c>
      <c r="D846">
        <v>300000</v>
      </c>
      <c r="E846" t="s">
        <v>10</v>
      </c>
      <c r="F846" t="s">
        <v>11</v>
      </c>
      <c r="G846" t="s">
        <v>33</v>
      </c>
    </row>
    <row r="847" spans="1:10" x14ac:dyDescent="0.45">
      <c r="A847" t="s">
        <v>38</v>
      </c>
      <c r="B847" t="s">
        <v>8</v>
      </c>
      <c r="C847" t="s">
        <v>19</v>
      </c>
      <c r="D847">
        <v>350000</v>
      </c>
      <c r="E847" t="s">
        <v>10</v>
      </c>
      <c r="F847" t="s">
        <v>11</v>
      </c>
      <c r="G847" t="s">
        <v>33</v>
      </c>
    </row>
    <row r="848" spans="1:10" x14ac:dyDescent="0.45">
      <c r="A848" t="s">
        <v>38</v>
      </c>
      <c r="B848" t="s">
        <v>8</v>
      </c>
      <c r="C848" t="s">
        <v>19</v>
      </c>
      <c r="D848">
        <v>418000</v>
      </c>
      <c r="E848" t="s">
        <v>10</v>
      </c>
      <c r="F848" t="s">
        <v>11</v>
      </c>
      <c r="G848" t="s">
        <v>33</v>
      </c>
      <c r="H848" t="s">
        <v>93</v>
      </c>
    </row>
    <row r="849" spans="1:8" x14ac:dyDescent="0.45">
      <c r="A849" t="s">
        <v>38</v>
      </c>
      <c r="B849" t="s">
        <v>8</v>
      </c>
      <c r="C849" t="s">
        <v>19</v>
      </c>
      <c r="D849">
        <v>400000</v>
      </c>
      <c r="E849" t="s">
        <v>10</v>
      </c>
      <c r="F849" t="s">
        <v>11</v>
      </c>
      <c r="G849" t="s">
        <v>33</v>
      </c>
      <c r="H849" t="s">
        <v>88</v>
      </c>
    </row>
    <row r="850" spans="1:8" x14ac:dyDescent="0.45">
      <c r="A850" t="s">
        <v>38</v>
      </c>
      <c r="B850" t="s">
        <v>8</v>
      </c>
      <c r="C850" t="s">
        <v>19</v>
      </c>
      <c r="D850">
        <v>220000</v>
      </c>
      <c r="E850" t="s">
        <v>10</v>
      </c>
      <c r="F850" t="s">
        <v>11</v>
      </c>
      <c r="G850" t="s">
        <v>33</v>
      </c>
    </row>
    <row r="851" spans="1:8" x14ac:dyDescent="0.45">
      <c r="A851" t="s">
        <v>38</v>
      </c>
      <c r="B851" t="s">
        <v>8</v>
      </c>
      <c r="C851" t="s">
        <v>19</v>
      </c>
      <c r="D851">
        <v>300000</v>
      </c>
      <c r="E851" t="s">
        <v>10</v>
      </c>
      <c r="F851" t="s">
        <v>11</v>
      </c>
      <c r="G851" t="s">
        <v>33</v>
      </c>
    </row>
    <row r="852" spans="1:8" x14ac:dyDescent="0.45">
      <c r="A852" t="s">
        <v>38</v>
      </c>
      <c r="B852" t="s">
        <v>8</v>
      </c>
      <c r="C852" t="s">
        <v>19</v>
      </c>
      <c r="D852">
        <v>351000</v>
      </c>
      <c r="E852" t="s">
        <v>10</v>
      </c>
      <c r="F852" t="s">
        <v>11</v>
      </c>
      <c r="G852" t="s">
        <v>33</v>
      </c>
    </row>
    <row r="853" spans="1:8" x14ac:dyDescent="0.45">
      <c r="A853" t="s">
        <v>38</v>
      </c>
      <c r="B853" t="s">
        <v>8</v>
      </c>
      <c r="C853" t="s">
        <v>19</v>
      </c>
      <c r="D853">
        <v>200000</v>
      </c>
      <c r="E853" t="s">
        <v>10</v>
      </c>
      <c r="F853" t="s">
        <v>11</v>
      </c>
      <c r="G853" t="s">
        <v>33</v>
      </c>
    </row>
    <row r="854" spans="1:8" x14ac:dyDescent="0.45">
      <c r="A854" t="s">
        <v>38</v>
      </c>
      <c r="B854" t="s">
        <v>8</v>
      </c>
      <c r="C854" t="s">
        <v>19</v>
      </c>
      <c r="D854">
        <v>400000</v>
      </c>
      <c r="E854" t="s">
        <v>10</v>
      </c>
      <c r="F854" t="s">
        <v>11</v>
      </c>
      <c r="G854" t="s">
        <v>35</v>
      </c>
    </row>
    <row r="855" spans="1:8" x14ac:dyDescent="0.45">
      <c r="A855" t="s">
        <v>38</v>
      </c>
      <c r="B855" t="s">
        <v>8</v>
      </c>
      <c r="C855" t="s">
        <v>19</v>
      </c>
      <c r="D855">
        <v>300000</v>
      </c>
      <c r="E855" t="s">
        <v>10</v>
      </c>
      <c r="F855" t="s">
        <v>11</v>
      </c>
      <c r="G855" t="s">
        <v>35</v>
      </c>
    </row>
    <row r="856" spans="1:8" x14ac:dyDescent="0.45">
      <c r="A856" t="s">
        <v>38</v>
      </c>
      <c r="B856" t="s">
        <v>8</v>
      </c>
      <c r="C856" t="s">
        <v>13</v>
      </c>
      <c r="D856">
        <v>300000</v>
      </c>
      <c r="E856" t="s">
        <v>10</v>
      </c>
      <c r="F856" t="s">
        <v>11</v>
      </c>
      <c r="G856" t="s">
        <v>12</v>
      </c>
    </row>
    <row r="857" spans="1:8" x14ac:dyDescent="0.45">
      <c r="A857" t="s">
        <v>38</v>
      </c>
      <c r="B857" t="s">
        <v>8</v>
      </c>
      <c r="C857" t="s">
        <v>13</v>
      </c>
      <c r="D857">
        <v>460000</v>
      </c>
      <c r="E857" t="s">
        <v>10</v>
      </c>
      <c r="F857" t="s">
        <v>11</v>
      </c>
      <c r="G857" t="s">
        <v>12</v>
      </c>
    </row>
    <row r="858" spans="1:8" x14ac:dyDescent="0.45">
      <c r="A858" t="s">
        <v>38</v>
      </c>
      <c r="B858" t="s">
        <v>25</v>
      </c>
      <c r="C858" t="s">
        <v>13</v>
      </c>
      <c r="D858">
        <v>300000</v>
      </c>
      <c r="E858" t="s">
        <v>10</v>
      </c>
      <c r="F858" t="s">
        <v>11</v>
      </c>
      <c r="G858" t="s">
        <v>12</v>
      </c>
      <c r="H858" t="s">
        <v>100</v>
      </c>
    </row>
    <row r="859" spans="1:8" x14ac:dyDescent="0.45">
      <c r="A859" t="s">
        <v>38</v>
      </c>
      <c r="B859" t="s">
        <v>8</v>
      </c>
      <c r="C859" t="s">
        <v>13</v>
      </c>
      <c r="D859">
        <v>320000</v>
      </c>
      <c r="E859" t="s">
        <v>10</v>
      </c>
      <c r="F859" t="s">
        <v>11</v>
      </c>
      <c r="G859" t="s">
        <v>12</v>
      </c>
    </row>
    <row r="860" spans="1:8" x14ac:dyDescent="0.45">
      <c r="A860" t="s">
        <v>38</v>
      </c>
      <c r="B860" t="s">
        <v>8</v>
      </c>
      <c r="C860" t="s">
        <v>13</v>
      </c>
      <c r="D860">
        <v>285500</v>
      </c>
      <c r="E860" t="s">
        <v>10</v>
      </c>
      <c r="F860" t="s">
        <v>11</v>
      </c>
      <c r="G860" t="s">
        <v>33</v>
      </c>
    </row>
    <row r="861" spans="1:8" x14ac:dyDescent="0.45">
      <c r="A861" t="s">
        <v>38</v>
      </c>
      <c r="B861" t="s">
        <v>8</v>
      </c>
      <c r="C861" t="s">
        <v>13</v>
      </c>
      <c r="D861">
        <v>270000</v>
      </c>
      <c r="E861" t="s">
        <v>10</v>
      </c>
      <c r="F861" t="s">
        <v>11</v>
      </c>
      <c r="G861" t="s">
        <v>33</v>
      </c>
    </row>
    <row r="862" spans="1:8" x14ac:dyDescent="0.45">
      <c r="A862" t="s">
        <v>38</v>
      </c>
      <c r="B862" t="s">
        <v>8</v>
      </c>
      <c r="C862" t="s">
        <v>13</v>
      </c>
      <c r="D862">
        <v>450000</v>
      </c>
      <c r="E862" t="s">
        <v>10</v>
      </c>
      <c r="F862" t="s">
        <v>11</v>
      </c>
      <c r="G862" t="s">
        <v>33</v>
      </c>
    </row>
    <row r="863" spans="1:8" x14ac:dyDescent="0.45">
      <c r="A863" t="s">
        <v>38</v>
      </c>
      <c r="B863" t="s">
        <v>8</v>
      </c>
      <c r="C863" t="s">
        <v>13</v>
      </c>
      <c r="D863">
        <v>324000</v>
      </c>
      <c r="E863" t="s">
        <v>10</v>
      </c>
      <c r="F863" t="s">
        <v>11</v>
      </c>
      <c r="G863" t="s">
        <v>33</v>
      </c>
    </row>
    <row r="864" spans="1:8" x14ac:dyDescent="0.45">
      <c r="A864" t="s">
        <v>38</v>
      </c>
      <c r="B864" t="s">
        <v>8</v>
      </c>
      <c r="C864" t="s">
        <v>13</v>
      </c>
      <c r="D864">
        <v>300000</v>
      </c>
      <c r="E864" t="s">
        <v>10</v>
      </c>
      <c r="F864" t="s">
        <v>11</v>
      </c>
      <c r="G864" t="s">
        <v>33</v>
      </c>
    </row>
    <row r="865" spans="1:7" x14ac:dyDescent="0.45">
      <c r="A865" t="s">
        <v>38</v>
      </c>
      <c r="B865" t="s">
        <v>8</v>
      </c>
      <c r="C865" t="s">
        <v>13</v>
      </c>
      <c r="D865">
        <v>400000</v>
      </c>
      <c r="E865" t="s">
        <v>10</v>
      </c>
      <c r="F865" t="s">
        <v>11</v>
      </c>
      <c r="G865" t="s">
        <v>33</v>
      </c>
    </row>
    <row r="866" spans="1:7" x14ac:dyDescent="0.45">
      <c r="A866" t="s">
        <v>38</v>
      </c>
      <c r="B866" t="s">
        <v>8</v>
      </c>
      <c r="C866" t="s">
        <v>13</v>
      </c>
      <c r="D866">
        <v>500000</v>
      </c>
      <c r="E866" t="s">
        <v>10</v>
      </c>
      <c r="F866" t="s">
        <v>11</v>
      </c>
      <c r="G866" t="s">
        <v>33</v>
      </c>
    </row>
    <row r="867" spans="1:7" x14ac:dyDescent="0.45">
      <c r="A867" t="s">
        <v>38</v>
      </c>
      <c r="B867" t="s">
        <v>8</v>
      </c>
      <c r="C867" t="s">
        <v>13</v>
      </c>
      <c r="D867">
        <v>250000</v>
      </c>
      <c r="E867" t="s">
        <v>10</v>
      </c>
      <c r="F867" t="s">
        <v>11</v>
      </c>
      <c r="G867" t="s">
        <v>33</v>
      </c>
    </row>
    <row r="868" spans="1:7" x14ac:dyDescent="0.45">
      <c r="A868" t="s">
        <v>38</v>
      </c>
      <c r="B868" t="s">
        <v>8</v>
      </c>
      <c r="C868" t="s">
        <v>13</v>
      </c>
      <c r="D868">
        <v>410000</v>
      </c>
      <c r="E868" t="s">
        <v>10</v>
      </c>
      <c r="F868" t="s">
        <v>11</v>
      </c>
      <c r="G868" t="s">
        <v>33</v>
      </c>
    </row>
    <row r="869" spans="1:7" x14ac:dyDescent="0.45">
      <c r="A869" t="s">
        <v>38</v>
      </c>
      <c r="B869" t="s">
        <v>8</v>
      </c>
      <c r="C869" t="s">
        <v>13</v>
      </c>
      <c r="D869">
        <v>300000</v>
      </c>
      <c r="E869" t="s">
        <v>10</v>
      </c>
      <c r="F869" t="s">
        <v>11</v>
      </c>
      <c r="G869" t="s">
        <v>33</v>
      </c>
    </row>
    <row r="870" spans="1:7" x14ac:dyDescent="0.45">
      <c r="A870" t="s">
        <v>38</v>
      </c>
      <c r="B870" t="s">
        <v>8</v>
      </c>
      <c r="C870" t="s">
        <v>13</v>
      </c>
      <c r="D870">
        <v>510000</v>
      </c>
      <c r="E870" t="s">
        <v>10</v>
      </c>
      <c r="F870" t="s">
        <v>11</v>
      </c>
      <c r="G870" t="s">
        <v>33</v>
      </c>
    </row>
    <row r="871" spans="1:7" x14ac:dyDescent="0.45">
      <c r="A871" t="s">
        <v>38</v>
      </c>
      <c r="B871" t="s">
        <v>8</v>
      </c>
      <c r="C871" t="s">
        <v>13</v>
      </c>
      <c r="D871">
        <v>376000</v>
      </c>
      <c r="E871" t="s">
        <v>10</v>
      </c>
      <c r="F871" t="s">
        <v>11</v>
      </c>
      <c r="G871" t="s">
        <v>35</v>
      </c>
    </row>
    <row r="872" spans="1:7" x14ac:dyDescent="0.45">
      <c r="A872" t="s">
        <v>38</v>
      </c>
      <c r="B872" t="s">
        <v>25</v>
      </c>
      <c r="C872" t="s">
        <v>13</v>
      </c>
      <c r="D872">
        <v>200000</v>
      </c>
      <c r="E872" t="s">
        <v>10</v>
      </c>
      <c r="F872" t="s">
        <v>11</v>
      </c>
      <c r="G872" t="s">
        <v>36</v>
      </c>
    </row>
    <row r="873" spans="1:7" x14ac:dyDescent="0.45">
      <c r="A873" t="s">
        <v>38</v>
      </c>
      <c r="B873" t="s">
        <v>27</v>
      </c>
      <c r="C873" t="s">
        <v>57</v>
      </c>
      <c r="D873">
        <v>120000</v>
      </c>
      <c r="E873" t="s">
        <v>10</v>
      </c>
      <c r="F873" t="s">
        <v>11</v>
      </c>
      <c r="G873" t="s">
        <v>33</v>
      </c>
    </row>
    <row r="874" spans="1:7" x14ac:dyDescent="0.45">
      <c r="A874" t="s">
        <v>38</v>
      </c>
      <c r="B874" t="s">
        <v>8</v>
      </c>
      <c r="C874" t="s">
        <v>90</v>
      </c>
      <c r="D874">
        <v>360000</v>
      </c>
      <c r="E874" t="s">
        <v>10</v>
      </c>
      <c r="F874" t="s">
        <v>11</v>
      </c>
      <c r="G874" t="s">
        <v>12</v>
      </c>
    </row>
    <row r="875" spans="1:7" x14ac:dyDescent="0.45">
      <c r="A875" t="s">
        <v>38</v>
      </c>
      <c r="B875" t="s">
        <v>27</v>
      </c>
      <c r="C875" t="s">
        <v>90</v>
      </c>
      <c r="D875">
        <v>470000</v>
      </c>
      <c r="E875" t="s">
        <v>10</v>
      </c>
      <c r="F875" t="s">
        <v>11</v>
      </c>
      <c r="G875" t="s">
        <v>33</v>
      </c>
    </row>
    <row r="876" spans="1:7" x14ac:dyDescent="0.45">
      <c r="A876" t="s">
        <v>38</v>
      </c>
      <c r="B876" t="s">
        <v>8</v>
      </c>
      <c r="C876" t="s">
        <v>90</v>
      </c>
      <c r="D876">
        <v>350000</v>
      </c>
      <c r="E876" t="s">
        <v>10</v>
      </c>
      <c r="F876" t="s">
        <v>11</v>
      </c>
      <c r="G876" t="s">
        <v>33</v>
      </c>
    </row>
    <row r="877" spans="1:7" x14ac:dyDescent="0.45">
      <c r="A877" t="s">
        <v>38</v>
      </c>
      <c r="B877" t="s">
        <v>8</v>
      </c>
      <c r="C877" t="s">
        <v>90</v>
      </c>
      <c r="D877">
        <v>180000</v>
      </c>
      <c r="E877" t="s">
        <v>10</v>
      </c>
      <c r="F877" t="s">
        <v>11</v>
      </c>
      <c r="G877" t="s">
        <v>33</v>
      </c>
    </row>
    <row r="878" spans="1:7" x14ac:dyDescent="0.45">
      <c r="A878" t="s">
        <v>38</v>
      </c>
      <c r="B878" t="s">
        <v>8</v>
      </c>
      <c r="C878" t="s">
        <v>90</v>
      </c>
      <c r="D878">
        <v>450000</v>
      </c>
      <c r="E878" t="s">
        <v>10</v>
      </c>
      <c r="F878" t="s">
        <v>11</v>
      </c>
      <c r="G878" t="s">
        <v>35</v>
      </c>
    </row>
    <row r="879" spans="1:7" x14ac:dyDescent="0.45">
      <c r="A879" t="s">
        <v>38</v>
      </c>
      <c r="B879" t="s">
        <v>8</v>
      </c>
      <c r="C879" t="s">
        <v>65</v>
      </c>
      <c r="D879">
        <v>450000</v>
      </c>
      <c r="E879" t="s">
        <v>10</v>
      </c>
      <c r="F879" t="s">
        <v>16</v>
      </c>
      <c r="G879" t="s">
        <v>12</v>
      </c>
    </row>
    <row r="880" spans="1:7" x14ac:dyDescent="0.45">
      <c r="A880" t="s">
        <v>38</v>
      </c>
      <c r="B880" t="s">
        <v>8</v>
      </c>
      <c r="C880" t="s">
        <v>65</v>
      </c>
      <c r="D880">
        <v>400000</v>
      </c>
      <c r="E880" t="s">
        <v>10</v>
      </c>
      <c r="F880" t="s">
        <v>16</v>
      </c>
      <c r="G880" t="s">
        <v>33</v>
      </c>
    </row>
    <row r="881" spans="1:8" x14ac:dyDescent="0.45">
      <c r="A881" t="s">
        <v>38</v>
      </c>
      <c r="B881" t="s">
        <v>8</v>
      </c>
      <c r="C881" t="s">
        <v>65</v>
      </c>
      <c r="D881">
        <v>450000</v>
      </c>
      <c r="E881" t="s">
        <v>10</v>
      </c>
      <c r="F881" t="s">
        <v>16</v>
      </c>
      <c r="G881" t="s">
        <v>35</v>
      </c>
    </row>
    <row r="882" spans="1:8" x14ac:dyDescent="0.45">
      <c r="A882" t="s">
        <v>38</v>
      </c>
      <c r="B882" t="s">
        <v>25</v>
      </c>
      <c r="C882" t="s">
        <v>65</v>
      </c>
      <c r="D882">
        <v>500000</v>
      </c>
      <c r="E882" t="s">
        <v>10</v>
      </c>
      <c r="F882" t="s">
        <v>16</v>
      </c>
      <c r="G882" t="s">
        <v>35</v>
      </c>
    </row>
    <row r="883" spans="1:8" x14ac:dyDescent="0.45">
      <c r="A883" t="s">
        <v>38</v>
      </c>
      <c r="B883" t="s">
        <v>8</v>
      </c>
      <c r="C883" t="s">
        <v>65</v>
      </c>
      <c r="D883">
        <v>415000</v>
      </c>
      <c r="E883" t="s">
        <v>10</v>
      </c>
      <c r="F883" t="s">
        <v>16</v>
      </c>
      <c r="G883" t="s">
        <v>36</v>
      </c>
    </row>
    <row r="884" spans="1:8" x14ac:dyDescent="0.45">
      <c r="A884" t="s">
        <v>38</v>
      </c>
      <c r="B884" t="s">
        <v>8</v>
      </c>
      <c r="C884" t="s">
        <v>46</v>
      </c>
      <c r="D884">
        <v>425000</v>
      </c>
      <c r="E884" t="s">
        <v>10</v>
      </c>
      <c r="F884" t="s">
        <v>16</v>
      </c>
      <c r="G884" t="s">
        <v>12</v>
      </c>
    </row>
    <row r="885" spans="1:8" x14ac:dyDescent="0.45">
      <c r="A885" t="s">
        <v>38</v>
      </c>
      <c r="B885" t="s">
        <v>8</v>
      </c>
      <c r="C885" t="s">
        <v>46</v>
      </c>
      <c r="D885">
        <v>288000</v>
      </c>
      <c r="E885" t="s">
        <v>10</v>
      </c>
      <c r="F885" t="s">
        <v>16</v>
      </c>
      <c r="G885" t="s">
        <v>12</v>
      </c>
    </row>
    <row r="886" spans="1:8" x14ac:dyDescent="0.45">
      <c r="A886" t="s">
        <v>38</v>
      </c>
      <c r="B886" t="s">
        <v>8</v>
      </c>
      <c r="C886" t="s">
        <v>51</v>
      </c>
      <c r="D886">
        <v>408000</v>
      </c>
      <c r="E886" t="s">
        <v>10</v>
      </c>
      <c r="F886" t="s">
        <v>16</v>
      </c>
      <c r="G886" t="s">
        <v>35</v>
      </c>
      <c r="H886" t="s">
        <v>88</v>
      </c>
    </row>
    <row r="887" spans="1:8" x14ac:dyDescent="0.45">
      <c r="A887" t="s">
        <v>38</v>
      </c>
      <c r="B887" t="s">
        <v>8</v>
      </c>
      <c r="C887" t="s">
        <v>56</v>
      </c>
      <c r="D887">
        <v>445000</v>
      </c>
      <c r="E887" t="s">
        <v>10</v>
      </c>
      <c r="F887" t="s">
        <v>16</v>
      </c>
      <c r="G887" t="s">
        <v>33</v>
      </c>
    </row>
    <row r="888" spans="1:8" x14ac:dyDescent="0.45">
      <c r="A888" t="s">
        <v>38</v>
      </c>
      <c r="B888" t="s">
        <v>8</v>
      </c>
      <c r="C888" t="s">
        <v>56</v>
      </c>
      <c r="D888">
        <v>430000</v>
      </c>
      <c r="E888" t="s">
        <v>10</v>
      </c>
      <c r="F888" t="s">
        <v>16</v>
      </c>
      <c r="G888" t="s">
        <v>33</v>
      </c>
    </row>
    <row r="889" spans="1:8" x14ac:dyDescent="0.45">
      <c r="A889" t="s">
        <v>38</v>
      </c>
      <c r="B889" t="s">
        <v>8</v>
      </c>
      <c r="C889" t="s">
        <v>56</v>
      </c>
      <c r="D889">
        <v>164000</v>
      </c>
      <c r="E889" t="s">
        <v>10</v>
      </c>
      <c r="F889" t="s">
        <v>16</v>
      </c>
      <c r="G889" t="s">
        <v>33</v>
      </c>
    </row>
    <row r="890" spans="1:8" x14ac:dyDescent="0.45">
      <c r="A890" t="s">
        <v>38</v>
      </c>
      <c r="B890" t="s">
        <v>8</v>
      </c>
      <c r="C890" t="s">
        <v>56</v>
      </c>
      <c r="D890">
        <v>425000</v>
      </c>
      <c r="E890" t="s">
        <v>10</v>
      </c>
      <c r="F890" t="s">
        <v>16</v>
      </c>
      <c r="G890" t="s">
        <v>33</v>
      </c>
    </row>
    <row r="891" spans="1:8" x14ac:dyDescent="0.45">
      <c r="A891" t="s">
        <v>38</v>
      </c>
      <c r="B891" t="s">
        <v>8</v>
      </c>
      <c r="C891" t="s">
        <v>56</v>
      </c>
      <c r="D891">
        <v>425000</v>
      </c>
      <c r="E891" t="s">
        <v>10</v>
      </c>
      <c r="F891" t="s">
        <v>16</v>
      </c>
      <c r="G891" t="s">
        <v>33</v>
      </c>
    </row>
    <row r="892" spans="1:8" x14ac:dyDescent="0.45">
      <c r="A892" t="s">
        <v>38</v>
      </c>
      <c r="B892" t="s">
        <v>8</v>
      </c>
      <c r="C892" t="s">
        <v>56</v>
      </c>
      <c r="D892">
        <v>425000</v>
      </c>
      <c r="E892" t="s">
        <v>10</v>
      </c>
      <c r="F892" t="s">
        <v>16</v>
      </c>
      <c r="G892" t="s">
        <v>33</v>
      </c>
    </row>
    <row r="893" spans="1:8" x14ac:dyDescent="0.45">
      <c r="A893" t="s">
        <v>38</v>
      </c>
      <c r="B893" t="s">
        <v>8</v>
      </c>
      <c r="C893" t="s">
        <v>56</v>
      </c>
      <c r="D893">
        <v>425000</v>
      </c>
      <c r="E893" t="s">
        <v>10</v>
      </c>
      <c r="F893" t="s">
        <v>16</v>
      </c>
      <c r="G893" t="s">
        <v>33</v>
      </c>
    </row>
    <row r="894" spans="1:8" x14ac:dyDescent="0.45">
      <c r="A894" t="s">
        <v>38</v>
      </c>
      <c r="B894" t="s">
        <v>8</v>
      </c>
      <c r="C894" t="s">
        <v>56</v>
      </c>
      <c r="D894">
        <v>400000</v>
      </c>
      <c r="E894" t="s">
        <v>10</v>
      </c>
      <c r="F894" t="s">
        <v>16</v>
      </c>
      <c r="G894" t="s">
        <v>33</v>
      </c>
    </row>
    <row r="895" spans="1:8" x14ac:dyDescent="0.45">
      <c r="A895" t="s">
        <v>38</v>
      </c>
      <c r="B895" t="s">
        <v>8</v>
      </c>
      <c r="C895" t="s">
        <v>56</v>
      </c>
      <c r="D895">
        <v>390000</v>
      </c>
      <c r="E895" t="s">
        <v>10</v>
      </c>
      <c r="F895" t="s">
        <v>16</v>
      </c>
      <c r="G895" t="s">
        <v>35</v>
      </c>
    </row>
    <row r="896" spans="1:8" x14ac:dyDescent="0.45">
      <c r="A896" t="s">
        <v>38</v>
      </c>
      <c r="B896" t="s">
        <v>8</v>
      </c>
      <c r="C896" t="s">
        <v>56</v>
      </c>
      <c r="D896">
        <v>550000</v>
      </c>
      <c r="E896" t="s">
        <v>10</v>
      </c>
      <c r="F896" t="s">
        <v>16</v>
      </c>
      <c r="G896" t="s">
        <v>35</v>
      </c>
    </row>
    <row r="897" spans="1:8" x14ac:dyDescent="0.45">
      <c r="A897" t="s">
        <v>38</v>
      </c>
      <c r="B897" t="s">
        <v>8</v>
      </c>
      <c r="C897" t="s">
        <v>56</v>
      </c>
      <c r="D897">
        <v>445000</v>
      </c>
      <c r="E897" t="s">
        <v>10</v>
      </c>
      <c r="F897" t="s">
        <v>16</v>
      </c>
      <c r="G897" t="s">
        <v>35</v>
      </c>
    </row>
    <row r="898" spans="1:8" x14ac:dyDescent="0.45">
      <c r="A898" t="s">
        <v>38</v>
      </c>
      <c r="B898" t="s">
        <v>8</v>
      </c>
      <c r="C898" t="s">
        <v>56</v>
      </c>
      <c r="D898">
        <v>425000</v>
      </c>
      <c r="E898" t="s">
        <v>10</v>
      </c>
      <c r="F898" t="s">
        <v>16</v>
      </c>
      <c r="G898" t="s">
        <v>35</v>
      </c>
    </row>
    <row r="899" spans="1:8" x14ac:dyDescent="0.45">
      <c r="A899" t="s">
        <v>38</v>
      </c>
      <c r="B899" t="s">
        <v>8</v>
      </c>
      <c r="C899" t="s">
        <v>56</v>
      </c>
      <c r="D899">
        <v>520000</v>
      </c>
      <c r="E899" t="s">
        <v>10</v>
      </c>
      <c r="F899" t="s">
        <v>16</v>
      </c>
      <c r="G899" t="s">
        <v>35</v>
      </c>
      <c r="H899" t="s">
        <v>93</v>
      </c>
    </row>
    <row r="900" spans="1:8" x14ac:dyDescent="0.45">
      <c r="A900" t="s">
        <v>38</v>
      </c>
      <c r="B900" t="s">
        <v>8</v>
      </c>
      <c r="C900" t="s">
        <v>56</v>
      </c>
      <c r="D900">
        <v>565000</v>
      </c>
      <c r="E900" t="s">
        <v>10</v>
      </c>
      <c r="F900" t="s">
        <v>16</v>
      </c>
      <c r="G900" t="s">
        <v>37</v>
      </c>
    </row>
    <row r="901" spans="1:8" x14ac:dyDescent="0.45">
      <c r="A901" t="s">
        <v>38</v>
      </c>
      <c r="B901" t="s">
        <v>8</v>
      </c>
      <c r="C901" t="s">
        <v>56</v>
      </c>
      <c r="D901">
        <v>500000</v>
      </c>
      <c r="E901" t="s">
        <v>10</v>
      </c>
      <c r="F901" t="s">
        <v>16</v>
      </c>
      <c r="G901" t="s">
        <v>37</v>
      </c>
    </row>
    <row r="902" spans="1:8" x14ac:dyDescent="0.45">
      <c r="A902" t="s">
        <v>38</v>
      </c>
      <c r="B902" t="s">
        <v>8</v>
      </c>
      <c r="C902" t="s">
        <v>39</v>
      </c>
      <c r="D902">
        <v>250000</v>
      </c>
      <c r="E902" t="s">
        <v>10</v>
      </c>
      <c r="F902" t="s">
        <v>16</v>
      </c>
      <c r="G902" t="s">
        <v>12</v>
      </c>
    </row>
    <row r="903" spans="1:8" x14ac:dyDescent="0.45">
      <c r="A903" t="s">
        <v>38</v>
      </c>
      <c r="B903" t="s">
        <v>8</v>
      </c>
      <c r="C903" t="s">
        <v>39</v>
      </c>
      <c r="D903">
        <v>350000</v>
      </c>
      <c r="E903" t="s">
        <v>10</v>
      </c>
      <c r="F903" t="s">
        <v>16</v>
      </c>
      <c r="G903" t="s">
        <v>12</v>
      </c>
    </row>
    <row r="904" spans="1:8" x14ac:dyDescent="0.45">
      <c r="A904" t="s">
        <v>38</v>
      </c>
      <c r="B904" t="s">
        <v>8</v>
      </c>
      <c r="C904" t="s">
        <v>39</v>
      </c>
      <c r="D904">
        <v>370000</v>
      </c>
      <c r="E904" t="s">
        <v>10</v>
      </c>
      <c r="F904" t="s">
        <v>16</v>
      </c>
      <c r="G904" t="s">
        <v>12</v>
      </c>
    </row>
    <row r="905" spans="1:8" x14ac:dyDescent="0.45">
      <c r="A905" t="s">
        <v>38</v>
      </c>
      <c r="B905" t="s">
        <v>8</v>
      </c>
      <c r="C905" t="s">
        <v>39</v>
      </c>
      <c r="D905">
        <v>300000</v>
      </c>
      <c r="E905" t="s">
        <v>10</v>
      </c>
      <c r="F905" t="s">
        <v>16</v>
      </c>
      <c r="G905" t="s">
        <v>12</v>
      </c>
      <c r="H905" t="s">
        <v>97</v>
      </c>
    </row>
    <row r="906" spans="1:8" x14ac:dyDescent="0.45">
      <c r="A906" t="s">
        <v>38</v>
      </c>
      <c r="B906" t="s">
        <v>8</v>
      </c>
      <c r="C906" t="s">
        <v>39</v>
      </c>
      <c r="D906">
        <v>265000</v>
      </c>
      <c r="E906" t="s">
        <v>10</v>
      </c>
      <c r="F906" t="s">
        <v>16</v>
      </c>
      <c r="G906" t="s">
        <v>12</v>
      </c>
    </row>
    <row r="907" spans="1:8" x14ac:dyDescent="0.45">
      <c r="A907" t="s">
        <v>38</v>
      </c>
      <c r="B907" t="s">
        <v>8</v>
      </c>
      <c r="C907" t="s">
        <v>39</v>
      </c>
      <c r="D907">
        <v>420000</v>
      </c>
      <c r="E907" t="s">
        <v>10</v>
      </c>
      <c r="F907" t="s">
        <v>16</v>
      </c>
      <c r="G907" t="s">
        <v>12</v>
      </c>
    </row>
    <row r="908" spans="1:8" x14ac:dyDescent="0.45">
      <c r="A908" t="s">
        <v>38</v>
      </c>
      <c r="B908" t="s">
        <v>8</v>
      </c>
      <c r="C908" t="s">
        <v>39</v>
      </c>
      <c r="D908">
        <v>350000</v>
      </c>
      <c r="E908" t="s">
        <v>10</v>
      </c>
      <c r="F908" t="s">
        <v>16</v>
      </c>
      <c r="G908" t="s">
        <v>12</v>
      </c>
    </row>
    <row r="909" spans="1:8" x14ac:dyDescent="0.45">
      <c r="A909" t="s">
        <v>38</v>
      </c>
      <c r="B909" t="s">
        <v>8</v>
      </c>
      <c r="C909" t="s">
        <v>39</v>
      </c>
      <c r="D909">
        <v>410000</v>
      </c>
      <c r="E909" t="s">
        <v>10</v>
      </c>
      <c r="F909" t="s">
        <v>16</v>
      </c>
      <c r="G909" t="s">
        <v>12</v>
      </c>
    </row>
    <row r="910" spans="1:8" x14ac:dyDescent="0.45">
      <c r="A910" t="s">
        <v>38</v>
      </c>
      <c r="B910" t="s">
        <v>8</v>
      </c>
      <c r="C910" t="s">
        <v>39</v>
      </c>
      <c r="D910">
        <v>350000</v>
      </c>
      <c r="E910" t="s">
        <v>10</v>
      </c>
      <c r="F910" t="s">
        <v>16</v>
      </c>
      <c r="G910" t="s">
        <v>12</v>
      </c>
    </row>
    <row r="911" spans="1:8" x14ac:dyDescent="0.45">
      <c r="A911" t="s">
        <v>38</v>
      </c>
      <c r="B911" t="s">
        <v>8</v>
      </c>
      <c r="C911" t="s">
        <v>39</v>
      </c>
      <c r="D911">
        <v>250000</v>
      </c>
      <c r="E911" t="s">
        <v>10</v>
      </c>
      <c r="F911" t="s">
        <v>16</v>
      </c>
      <c r="G911" t="s">
        <v>12</v>
      </c>
    </row>
    <row r="912" spans="1:8" x14ac:dyDescent="0.45">
      <c r="A912" t="s">
        <v>38</v>
      </c>
      <c r="B912" t="s">
        <v>8</v>
      </c>
      <c r="C912" t="s">
        <v>39</v>
      </c>
      <c r="D912">
        <v>433000</v>
      </c>
      <c r="E912" t="s">
        <v>10</v>
      </c>
      <c r="F912" t="s">
        <v>16</v>
      </c>
      <c r="G912" t="s">
        <v>12</v>
      </c>
    </row>
    <row r="913" spans="1:7" x14ac:dyDescent="0.45">
      <c r="A913" t="s">
        <v>38</v>
      </c>
      <c r="B913" t="s">
        <v>8</v>
      </c>
      <c r="C913" t="s">
        <v>39</v>
      </c>
      <c r="D913">
        <v>410000</v>
      </c>
      <c r="E913" t="s">
        <v>10</v>
      </c>
      <c r="F913" t="s">
        <v>16</v>
      </c>
      <c r="G913" t="s">
        <v>12</v>
      </c>
    </row>
    <row r="914" spans="1:7" x14ac:dyDescent="0.45">
      <c r="A914" t="s">
        <v>38</v>
      </c>
      <c r="B914" t="s">
        <v>8</v>
      </c>
      <c r="C914" t="s">
        <v>39</v>
      </c>
      <c r="D914">
        <v>400000</v>
      </c>
      <c r="E914" t="s">
        <v>10</v>
      </c>
      <c r="F914" t="s">
        <v>16</v>
      </c>
      <c r="G914" t="s">
        <v>12</v>
      </c>
    </row>
    <row r="915" spans="1:7" x14ac:dyDescent="0.45">
      <c r="A915" t="s">
        <v>38</v>
      </c>
      <c r="B915" t="s">
        <v>8</v>
      </c>
      <c r="C915" t="s">
        <v>39</v>
      </c>
      <c r="D915">
        <v>375000</v>
      </c>
      <c r="E915" t="s">
        <v>10</v>
      </c>
      <c r="F915" t="s">
        <v>16</v>
      </c>
      <c r="G915" t="s">
        <v>12</v>
      </c>
    </row>
    <row r="916" spans="1:7" x14ac:dyDescent="0.45">
      <c r="A916" t="s">
        <v>38</v>
      </c>
      <c r="B916" t="s">
        <v>8</v>
      </c>
      <c r="C916" t="s">
        <v>39</v>
      </c>
      <c r="D916">
        <v>360000</v>
      </c>
      <c r="E916" t="s">
        <v>10</v>
      </c>
      <c r="F916" t="s">
        <v>16</v>
      </c>
      <c r="G916" t="s">
        <v>12</v>
      </c>
    </row>
    <row r="917" spans="1:7" x14ac:dyDescent="0.45">
      <c r="A917" t="s">
        <v>38</v>
      </c>
      <c r="B917" t="s">
        <v>8</v>
      </c>
      <c r="C917" t="s">
        <v>39</v>
      </c>
      <c r="D917">
        <v>420000</v>
      </c>
      <c r="E917" t="s">
        <v>10</v>
      </c>
      <c r="F917" t="s">
        <v>16</v>
      </c>
      <c r="G917" t="s">
        <v>12</v>
      </c>
    </row>
    <row r="918" spans="1:7" x14ac:dyDescent="0.45">
      <c r="A918" t="s">
        <v>38</v>
      </c>
      <c r="B918" t="s">
        <v>8</v>
      </c>
      <c r="C918" t="s">
        <v>39</v>
      </c>
      <c r="D918">
        <v>300000</v>
      </c>
      <c r="E918" t="s">
        <v>10</v>
      </c>
      <c r="F918" t="s">
        <v>16</v>
      </c>
      <c r="G918" t="s">
        <v>12</v>
      </c>
    </row>
    <row r="919" spans="1:7" x14ac:dyDescent="0.45">
      <c r="A919" t="s">
        <v>38</v>
      </c>
      <c r="B919" t="s">
        <v>8</v>
      </c>
      <c r="C919" t="s">
        <v>39</v>
      </c>
      <c r="D919">
        <v>360000</v>
      </c>
      <c r="E919" t="s">
        <v>10</v>
      </c>
      <c r="F919" t="s">
        <v>16</v>
      </c>
      <c r="G919" t="s">
        <v>12</v>
      </c>
    </row>
    <row r="920" spans="1:7" x14ac:dyDescent="0.45">
      <c r="A920" t="s">
        <v>38</v>
      </c>
      <c r="B920" t="s">
        <v>8</v>
      </c>
      <c r="C920" t="s">
        <v>39</v>
      </c>
      <c r="D920">
        <v>376000</v>
      </c>
      <c r="E920" t="s">
        <v>10</v>
      </c>
      <c r="F920" t="s">
        <v>16</v>
      </c>
      <c r="G920" t="s">
        <v>33</v>
      </c>
    </row>
    <row r="921" spans="1:7" x14ac:dyDescent="0.45">
      <c r="A921" t="s">
        <v>38</v>
      </c>
      <c r="B921" t="s">
        <v>8</v>
      </c>
      <c r="C921" t="s">
        <v>39</v>
      </c>
      <c r="D921">
        <v>400000</v>
      </c>
      <c r="E921" t="s">
        <v>10</v>
      </c>
      <c r="F921" t="s">
        <v>16</v>
      </c>
      <c r="G921" t="s">
        <v>33</v>
      </c>
    </row>
    <row r="922" spans="1:7" x14ac:dyDescent="0.45">
      <c r="A922" t="s">
        <v>38</v>
      </c>
      <c r="B922" t="s">
        <v>8</v>
      </c>
      <c r="C922" t="s">
        <v>39</v>
      </c>
      <c r="D922">
        <v>394000</v>
      </c>
      <c r="E922" t="s">
        <v>10</v>
      </c>
      <c r="F922" t="s">
        <v>16</v>
      </c>
      <c r="G922" t="s">
        <v>33</v>
      </c>
    </row>
    <row r="923" spans="1:7" x14ac:dyDescent="0.45">
      <c r="A923" t="s">
        <v>38</v>
      </c>
      <c r="B923" t="s">
        <v>8</v>
      </c>
      <c r="C923" t="s">
        <v>39</v>
      </c>
      <c r="D923">
        <v>453000</v>
      </c>
      <c r="E923" t="s">
        <v>10</v>
      </c>
      <c r="F923" t="s">
        <v>16</v>
      </c>
      <c r="G923" t="s">
        <v>33</v>
      </c>
    </row>
    <row r="924" spans="1:7" x14ac:dyDescent="0.45">
      <c r="A924" t="s">
        <v>38</v>
      </c>
      <c r="B924" t="s">
        <v>8</v>
      </c>
      <c r="C924" t="s">
        <v>39</v>
      </c>
      <c r="D924">
        <v>450000</v>
      </c>
      <c r="E924" t="s">
        <v>10</v>
      </c>
      <c r="F924" t="s">
        <v>16</v>
      </c>
      <c r="G924" t="s">
        <v>33</v>
      </c>
    </row>
    <row r="925" spans="1:7" x14ac:dyDescent="0.45">
      <c r="A925" t="s">
        <v>38</v>
      </c>
      <c r="B925" t="s">
        <v>8</v>
      </c>
      <c r="C925" t="s">
        <v>39</v>
      </c>
      <c r="D925">
        <v>370000</v>
      </c>
      <c r="E925" t="s">
        <v>10</v>
      </c>
      <c r="F925" t="s">
        <v>16</v>
      </c>
      <c r="G925" t="s">
        <v>33</v>
      </c>
    </row>
    <row r="926" spans="1:7" x14ac:dyDescent="0.45">
      <c r="A926" t="s">
        <v>38</v>
      </c>
      <c r="B926" t="s">
        <v>8</v>
      </c>
      <c r="C926" t="s">
        <v>39</v>
      </c>
      <c r="D926">
        <v>300000</v>
      </c>
      <c r="E926" t="s">
        <v>10</v>
      </c>
      <c r="F926" t="s">
        <v>16</v>
      </c>
      <c r="G926" t="s">
        <v>33</v>
      </c>
    </row>
    <row r="927" spans="1:7" x14ac:dyDescent="0.45">
      <c r="A927" t="s">
        <v>38</v>
      </c>
      <c r="B927" t="s">
        <v>8</v>
      </c>
      <c r="C927" t="s">
        <v>39</v>
      </c>
      <c r="D927">
        <v>350000</v>
      </c>
      <c r="E927" t="s">
        <v>10</v>
      </c>
      <c r="F927" t="s">
        <v>16</v>
      </c>
      <c r="G927" t="s">
        <v>33</v>
      </c>
    </row>
    <row r="928" spans="1:7" x14ac:dyDescent="0.45">
      <c r="A928" t="s">
        <v>38</v>
      </c>
      <c r="B928" t="s">
        <v>8</v>
      </c>
      <c r="C928" t="s">
        <v>39</v>
      </c>
      <c r="D928">
        <v>480000</v>
      </c>
      <c r="E928" t="s">
        <v>10</v>
      </c>
      <c r="F928" t="s">
        <v>16</v>
      </c>
      <c r="G928" t="s">
        <v>33</v>
      </c>
    </row>
    <row r="929" spans="1:7" x14ac:dyDescent="0.45">
      <c r="A929" t="s">
        <v>38</v>
      </c>
      <c r="B929" t="s">
        <v>8</v>
      </c>
      <c r="C929" t="s">
        <v>39</v>
      </c>
      <c r="D929">
        <v>470000</v>
      </c>
      <c r="E929" t="s">
        <v>10</v>
      </c>
      <c r="F929" t="s">
        <v>16</v>
      </c>
      <c r="G929" t="s">
        <v>33</v>
      </c>
    </row>
    <row r="930" spans="1:7" x14ac:dyDescent="0.45">
      <c r="A930" t="s">
        <v>38</v>
      </c>
      <c r="B930" t="s">
        <v>8</v>
      </c>
      <c r="C930" t="s">
        <v>39</v>
      </c>
      <c r="D930">
        <v>410000</v>
      </c>
      <c r="E930" t="s">
        <v>10</v>
      </c>
      <c r="F930" t="s">
        <v>16</v>
      </c>
      <c r="G930" t="s">
        <v>33</v>
      </c>
    </row>
    <row r="931" spans="1:7" x14ac:dyDescent="0.45">
      <c r="A931" t="s">
        <v>38</v>
      </c>
      <c r="B931" t="s">
        <v>8</v>
      </c>
      <c r="C931" t="s">
        <v>39</v>
      </c>
      <c r="D931">
        <v>470000</v>
      </c>
      <c r="E931" t="s">
        <v>10</v>
      </c>
      <c r="F931" t="s">
        <v>16</v>
      </c>
      <c r="G931" t="s">
        <v>33</v>
      </c>
    </row>
    <row r="932" spans="1:7" x14ac:dyDescent="0.45">
      <c r="A932" t="s">
        <v>38</v>
      </c>
      <c r="B932" t="s">
        <v>8</v>
      </c>
      <c r="C932" t="s">
        <v>39</v>
      </c>
      <c r="D932">
        <v>330000</v>
      </c>
      <c r="E932" t="s">
        <v>10</v>
      </c>
      <c r="F932" t="s">
        <v>16</v>
      </c>
      <c r="G932" t="s">
        <v>33</v>
      </c>
    </row>
    <row r="933" spans="1:7" x14ac:dyDescent="0.45">
      <c r="A933" t="s">
        <v>38</v>
      </c>
      <c r="B933" t="s">
        <v>8</v>
      </c>
      <c r="C933" t="s">
        <v>39</v>
      </c>
      <c r="D933">
        <v>475000</v>
      </c>
      <c r="E933" t="s">
        <v>10</v>
      </c>
      <c r="F933" t="s">
        <v>16</v>
      </c>
      <c r="G933" t="s">
        <v>33</v>
      </c>
    </row>
    <row r="934" spans="1:7" x14ac:dyDescent="0.45">
      <c r="A934" t="s">
        <v>38</v>
      </c>
      <c r="B934" t="s">
        <v>8</v>
      </c>
      <c r="C934" t="s">
        <v>39</v>
      </c>
      <c r="D934">
        <v>510000</v>
      </c>
      <c r="E934" t="s">
        <v>10</v>
      </c>
      <c r="F934" t="s">
        <v>16</v>
      </c>
      <c r="G934" t="s">
        <v>33</v>
      </c>
    </row>
    <row r="935" spans="1:7" x14ac:dyDescent="0.45">
      <c r="A935" t="s">
        <v>38</v>
      </c>
      <c r="B935" t="s">
        <v>8</v>
      </c>
      <c r="C935" t="s">
        <v>39</v>
      </c>
      <c r="D935">
        <v>300000</v>
      </c>
      <c r="E935" t="s">
        <v>10</v>
      </c>
      <c r="F935" t="s">
        <v>16</v>
      </c>
      <c r="G935" t="s">
        <v>35</v>
      </c>
    </row>
    <row r="936" spans="1:7" x14ac:dyDescent="0.45">
      <c r="A936" t="s">
        <v>38</v>
      </c>
      <c r="B936" t="s">
        <v>8</v>
      </c>
      <c r="C936" t="s">
        <v>39</v>
      </c>
      <c r="D936">
        <v>420000</v>
      </c>
      <c r="E936" t="s">
        <v>10</v>
      </c>
      <c r="F936" t="s">
        <v>16</v>
      </c>
      <c r="G936" t="s">
        <v>35</v>
      </c>
    </row>
    <row r="937" spans="1:7" x14ac:dyDescent="0.45">
      <c r="A937" t="s">
        <v>38</v>
      </c>
      <c r="B937" t="s">
        <v>8</v>
      </c>
      <c r="C937" t="s">
        <v>39</v>
      </c>
      <c r="D937">
        <v>455000</v>
      </c>
      <c r="E937" t="s">
        <v>10</v>
      </c>
      <c r="F937" t="s">
        <v>16</v>
      </c>
      <c r="G937" t="s">
        <v>35</v>
      </c>
    </row>
    <row r="938" spans="1:7" x14ac:dyDescent="0.45">
      <c r="A938" t="s">
        <v>38</v>
      </c>
      <c r="B938" t="s">
        <v>8</v>
      </c>
      <c r="C938" t="s">
        <v>39</v>
      </c>
      <c r="D938">
        <v>420000</v>
      </c>
      <c r="E938" t="s">
        <v>10</v>
      </c>
      <c r="F938" t="s">
        <v>16</v>
      </c>
      <c r="G938" t="s">
        <v>35</v>
      </c>
    </row>
    <row r="939" spans="1:7" x14ac:dyDescent="0.45">
      <c r="A939" t="s">
        <v>38</v>
      </c>
      <c r="B939" t="s">
        <v>8</v>
      </c>
      <c r="C939" t="s">
        <v>39</v>
      </c>
      <c r="D939">
        <v>495000</v>
      </c>
      <c r="E939" t="s">
        <v>10</v>
      </c>
      <c r="F939" t="s">
        <v>16</v>
      </c>
      <c r="G939" t="s">
        <v>35</v>
      </c>
    </row>
    <row r="940" spans="1:7" x14ac:dyDescent="0.45">
      <c r="A940" t="s">
        <v>38</v>
      </c>
      <c r="B940" t="s">
        <v>8</v>
      </c>
      <c r="C940" t="s">
        <v>39</v>
      </c>
      <c r="D940">
        <v>440000</v>
      </c>
      <c r="E940" t="s">
        <v>10</v>
      </c>
      <c r="F940" t="s">
        <v>16</v>
      </c>
      <c r="G940" t="s">
        <v>35</v>
      </c>
    </row>
    <row r="941" spans="1:7" x14ac:dyDescent="0.45">
      <c r="A941" t="s">
        <v>38</v>
      </c>
      <c r="B941" t="s">
        <v>8</v>
      </c>
      <c r="C941" t="s">
        <v>39</v>
      </c>
      <c r="D941">
        <v>415000</v>
      </c>
      <c r="E941" t="s">
        <v>10</v>
      </c>
      <c r="F941" t="s">
        <v>16</v>
      </c>
      <c r="G941" t="s">
        <v>35</v>
      </c>
    </row>
    <row r="942" spans="1:7" x14ac:dyDescent="0.45">
      <c r="A942" t="s">
        <v>38</v>
      </c>
      <c r="B942" t="s">
        <v>8</v>
      </c>
      <c r="C942" t="s">
        <v>39</v>
      </c>
      <c r="D942">
        <v>420000</v>
      </c>
      <c r="E942" t="s">
        <v>10</v>
      </c>
      <c r="F942" t="s">
        <v>16</v>
      </c>
      <c r="G942" t="s">
        <v>35</v>
      </c>
    </row>
    <row r="943" spans="1:7" x14ac:dyDescent="0.45">
      <c r="A943" t="s">
        <v>38</v>
      </c>
      <c r="B943" t="s">
        <v>8</v>
      </c>
      <c r="C943" t="s">
        <v>39</v>
      </c>
      <c r="D943">
        <v>510000</v>
      </c>
      <c r="E943" t="s">
        <v>10</v>
      </c>
      <c r="F943" t="s">
        <v>16</v>
      </c>
      <c r="G943" t="s">
        <v>36</v>
      </c>
    </row>
    <row r="944" spans="1:7" x14ac:dyDescent="0.45">
      <c r="A944" t="s">
        <v>38</v>
      </c>
      <c r="B944" t="s">
        <v>8</v>
      </c>
      <c r="C944" t="s">
        <v>39</v>
      </c>
      <c r="D944">
        <v>480000</v>
      </c>
      <c r="E944" t="s">
        <v>10</v>
      </c>
      <c r="F944" t="s">
        <v>16</v>
      </c>
      <c r="G944" t="s">
        <v>36</v>
      </c>
    </row>
    <row r="945" spans="1:8" x14ac:dyDescent="0.45">
      <c r="A945" t="s">
        <v>38</v>
      </c>
      <c r="B945" t="s">
        <v>8</v>
      </c>
      <c r="C945" t="s">
        <v>39</v>
      </c>
      <c r="D945">
        <v>432000</v>
      </c>
      <c r="E945" t="s">
        <v>10</v>
      </c>
      <c r="F945" t="s">
        <v>16</v>
      </c>
      <c r="G945" t="s">
        <v>37</v>
      </c>
    </row>
    <row r="946" spans="1:8" x14ac:dyDescent="0.45">
      <c r="A946" t="s">
        <v>38</v>
      </c>
      <c r="B946" t="s">
        <v>8</v>
      </c>
      <c r="C946" t="s">
        <v>39</v>
      </c>
      <c r="D946">
        <v>500000</v>
      </c>
      <c r="E946" t="s">
        <v>10</v>
      </c>
      <c r="F946" t="s">
        <v>16</v>
      </c>
      <c r="G946" t="s">
        <v>37</v>
      </c>
    </row>
    <row r="947" spans="1:8" x14ac:dyDescent="0.45">
      <c r="A947" t="s">
        <v>38</v>
      </c>
      <c r="B947" t="s">
        <v>8</v>
      </c>
      <c r="C947" t="s">
        <v>39</v>
      </c>
      <c r="D947">
        <v>825000</v>
      </c>
      <c r="E947" t="s">
        <v>10</v>
      </c>
      <c r="F947" t="s">
        <v>16</v>
      </c>
      <c r="G947" t="s">
        <v>37</v>
      </c>
    </row>
    <row r="948" spans="1:8" x14ac:dyDescent="0.45">
      <c r="A948" t="s">
        <v>38</v>
      </c>
      <c r="B948" t="s">
        <v>25</v>
      </c>
      <c r="C948" t="s">
        <v>15</v>
      </c>
      <c r="D948">
        <v>650000</v>
      </c>
      <c r="E948" t="s">
        <v>10</v>
      </c>
      <c r="F948" t="s">
        <v>16</v>
      </c>
      <c r="G948" t="s">
        <v>12</v>
      </c>
    </row>
    <row r="949" spans="1:8" x14ac:dyDescent="0.45">
      <c r="A949" t="s">
        <v>38</v>
      </c>
      <c r="B949" t="s">
        <v>8</v>
      </c>
      <c r="C949" t="s">
        <v>15</v>
      </c>
      <c r="D949">
        <v>325000</v>
      </c>
      <c r="E949" t="s">
        <v>10</v>
      </c>
      <c r="F949" t="s">
        <v>16</v>
      </c>
      <c r="G949" t="s">
        <v>33</v>
      </c>
    </row>
    <row r="950" spans="1:8" x14ac:dyDescent="0.45">
      <c r="A950" t="s">
        <v>38</v>
      </c>
      <c r="B950" t="s">
        <v>8</v>
      </c>
      <c r="C950" t="s">
        <v>15</v>
      </c>
      <c r="D950">
        <v>500000</v>
      </c>
      <c r="E950" t="s">
        <v>10</v>
      </c>
      <c r="F950" t="s">
        <v>16</v>
      </c>
      <c r="G950" t="s">
        <v>33</v>
      </c>
      <c r="H950" t="s">
        <v>101</v>
      </c>
    </row>
    <row r="951" spans="1:8" x14ac:dyDescent="0.45">
      <c r="A951" t="s">
        <v>38</v>
      </c>
      <c r="B951" t="s">
        <v>8</v>
      </c>
      <c r="C951" t="s">
        <v>15</v>
      </c>
      <c r="D951">
        <v>475000</v>
      </c>
      <c r="E951" t="s">
        <v>10</v>
      </c>
      <c r="F951" t="s">
        <v>16</v>
      </c>
      <c r="G951" t="s">
        <v>35</v>
      </c>
    </row>
    <row r="952" spans="1:8" x14ac:dyDescent="0.45">
      <c r="A952" t="s">
        <v>38</v>
      </c>
      <c r="B952" t="s">
        <v>8</v>
      </c>
      <c r="C952" t="s">
        <v>15</v>
      </c>
      <c r="D952">
        <v>480000</v>
      </c>
      <c r="E952" t="s">
        <v>10</v>
      </c>
      <c r="F952" t="s">
        <v>16</v>
      </c>
      <c r="G952" t="s">
        <v>35</v>
      </c>
    </row>
    <row r="953" spans="1:8" x14ac:dyDescent="0.45">
      <c r="A953" t="s">
        <v>38</v>
      </c>
      <c r="B953" t="s">
        <v>8</v>
      </c>
      <c r="C953" t="s">
        <v>31</v>
      </c>
      <c r="D953">
        <v>300000</v>
      </c>
      <c r="E953" t="s">
        <v>10</v>
      </c>
      <c r="F953" t="s">
        <v>16</v>
      </c>
      <c r="G953" t="s">
        <v>12</v>
      </c>
    </row>
    <row r="954" spans="1:8" x14ac:dyDescent="0.45">
      <c r="A954" t="s">
        <v>38</v>
      </c>
      <c r="B954" t="s">
        <v>8</v>
      </c>
      <c r="C954" t="s">
        <v>60</v>
      </c>
      <c r="D954">
        <v>450000</v>
      </c>
      <c r="E954" t="s">
        <v>10</v>
      </c>
      <c r="F954" t="s">
        <v>16</v>
      </c>
      <c r="G954" t="s">
        <v>33</v>
      </c>
    </row>
    <row r="955" spans="1:8" x14ac:dyDescent="0.45">
      <c r="A955" t="s">
        <v>38</v>
      </c>
      <c r="B955" t="s">
        <v>8</v>
      </c>
      <c r="C955" t="s">
        <v>59</v>
      </c>
      <c r="D955">
        <v>460000</v>
      </c>
      <c r="E955" t="s">
        <v>10</v>
      </c>
      <c r="F955" t="s">
        <v>16</v>
      </c>
      <c r="G955" t="s">
        <v>33</v>
      </c>
    </row>
    <row r="956" spans="1:8" x14ac:dyDescent="0.45">
      <c r="A956" t="s">
        <v>38</v>
      </c>
      <c r="B956" t="s">
        <v>8</v>
      </c>
      <c r="C956" t="s">
        <v>48</v>
      </c>
      <c r="D956">
        <v>420000</v>
      </c>
      <c r="E956" t="s">
        <v>10</v>
      </c>
      <c r="F956" t="s">
        <v>16</v>
      </c>
      <c r="G956" t="s">
        <v>33</v>
      </c>
    </row>
    <row r="957" spans="1:8" x14ac:dyDescent="0.45">
      <c r="A957" t="s">
        <v>38</v>
      </c>
      <c r="B957" t="s">
        <v>8</v>
      </c>
      <c r="C957" t="s">
        <v>48</v>
      </c>
      <c r="D957">
        <v>400000</v>
      </c>
      <c r="E957" t="s">
        <v>10</v>
      </c>
      <c r="F957" t="s">
        <v>16</v>
      </c>
      <c r="G957" t="s">
        <v>33</v>
      </c>
    </row>
    <row r="958" spans="1:8" x14ac:dyDescent="0.45">
      <c r="A958" t="s">
        <v>38</v>
      </c>
      <c r="B958" t="s">
        <v>27</v>
      </c>
      <c r="C958" t="s">
        <v>48</v>
      </c>
      <c r="D958">
        <v>420000</v>
      </c>
      <c r="E958" t="s">
        <v>10</v>
      </c>
      <c r="F958" t="s">
        <v>16</v>
      </c>
      <c r="G958" t="s">
        <v>35</v>
      </c>
    </row>
    <row r="959" spans="1:8" x14ac:dyDescent="0.45">
      <c r="A959" t="s">
        <v>38</v>
      </c>
      <c r="B959" t="s">
        <v>8</v>
      </c>
      <c r="C959" t="s">
        <v>52</v>
      </c>
      <c r="D959">
        <v>350000</v>
      </c>
      <c r="E959" t="s">
        <v>10</v>
      </c>
      <c r="F959" t="s">
        <v>16</v>
      </c>
      <c r="G959" t="s">
        <v>12</v>
      </c>
    </row>
    <row r="960" spans="1:8" x14ac:dyDescent="0.45">
      <c r="A960" t="s">
        <v>38</v>
      </c>
      <c r="B960" t="s">
        <v>8</v>
      </c>
      <c r="C960" t="s">
        <v>52</v>
      </c>
      <c r="D960">
        <v>324000</v>
      </c>
      <c r="E960" t="s">
        <v>10</v>
      </c>
      <c r="F960" t="s">
        <v>16</v>
      </c>
      <c r="G960" t="s">
        <v>12</v>
      </c>
    </row>
    <row r="961" spans="1:7" x14ac:dyDescent="0.45">
      <c r="A961" t="s">
        <v>38</v>
      </c>
      <c r="B961" t="s">
        <v>8</v>
      </c>
      <c r="C961" t="s">
        <v>52</v>
      </c>
      <c r="D961">
        <v>500000</v>
      </c>
      <c r="E961" t="s">
        <v>10</v>
      </c>
      <c r="F961" t="s">
        <v>16</v>
      </c>
      <c r="G961" t="s">
        <v>12</v>
      </c>
    </row>
    <row r="962" spans="1:7" x14ac:dyDescent="0.45">
      <c r="A962" t="s">
        <v>38</v>
      </c>
      <c r="B962" t="s">
        <v>8</v>
      </c>
      <c r="C962" t="s">
        <v>52</v>
      </c>
      <c r="D962">
        <v>400000</v>
      </c>
      <c r="E962" t="s">
        <v>10</v>
      </c>
      <c r="F962" t="s">
        <v>16</v>
      </c>
      <c r="G962" t="s">
        <v>12</v>
      </c>
    </row>
    <row r="963" spans="1:7" x14ac:dyDescent="0.45">
      <c r="A963" t="s">
        <v>38</v>
      </c>
      <c r="B963" t="s">
        <v>8</v>
      </c>
      <c r="C963" t="s">
        <v>52</v>
      </c>
      <c r="D963">
        <v>420000</v>
      </c>
      <c r="E963" t="s">
        <v>10</v>
      </c>
      <c r="F963" t="s">
        <v>16</v>
      </c>
      <c r="G963" t="s">
        <v>12</v>
      </c>
    </row>
    <row r="964" spans="1:7" x14ac:dyDescent="0.45">
      <c r="A964" t="s">
        <v>38</v>
      </c>
      <c r="B964" t="s">
        <v>8</v>
      </c>
      <c r="C964" t="s">
        <v>52</v>
      </c>
      <c r="D964">
        <v>300000</v>
      </c>
      <c r="E964" t="s">
        <v>10</v>
      </c>
      <c r="F964" t="s">
        <v>16</v>
      </c>
      <c r="G964" t="s">
        <v>33</v>
      </c>
    </row>
    <row r="965" spans="1:7" x14ac:dyDescent="0.45">
      <c r="A965" t="s">
        <v>38</v>
      </c>
      <c r="B965" t="s">
        <v>8</v>
      </c>
      <c r="C965" t="s">
        <v>52</v>
      </c>
      <c r="D965">
        <v>520000</v>
      </c>
      <c r="E965" t="s">
        <v>10</v>
      </c>
      <c r="F965" t="s">
        <v>16</v>
      </c>
      <c r="G965" t="s">
        <v>36</v>
      </c>
    </row>
    <row r="966" spans="1:7" x14ac:dyDescent="0.45">
      <c r="A966" t="s">
        <v>38</v>
      </c>
      <c r="B966" t="s">
        <v>8</v>
      </c>
      <c r="C966" t="s">
        <v>52</v>
      </c>
      <c r="D966">
        <v>420000</v>
      </c>
      <c r="E966" t="s">
        <v>10</v>
      </c>
      <c r="F966" t="s">
        <v>16</v>
      </c>
      <c r="G966" t="s">
        <v>37</v>
      </c>
    </row>
    <row r="967" spans="1:7" x14ac:dyDescent="0.45">
      <c r="A967" t="s">
        <v>38</v>
      </c>
      <c r="B967" t="s">
        <v>8</v>
      </c>
      <c r="C967" t="s">
        <v>52</v>
      </c>
      <c r="D967">
        <v>312000</v>
      </c>
      <c r="E967" t="s">
        <v>10</v>
      </c>
      <c r="F967" t="s">
        <v>16</v>
      </c>
      <c r="G967" t="s">
        <v>37</v>
      </c>
    </row>
    <row r="968" spans="1:7" x14ac:dyDescent="0.45">
      <c r="A968" t="s">
        <v>38</v>
      </c>
      <c r="B968" t="s">
        <v>8</v>
      </c>
      <c r="C968" t="s">
        <v>45</v>
      </c>
      <c r="D968">
        <v>520000</v>
      </c>
      <c r="E968" t="s">
        <v>10</v>
      </c>
      <c r="F968" t="s">
        <v>16</v>
      </c>
      <c r="G968" t="s">
        <v>33</v>
      </c>
    </row>
    <row r="969" spans="1:7" x14ac:dyDescent="0.45">
      <c r="A969" t="s">
        <v>38</v>
      </c>
      <c r="B969" t="s">
        <v>8</v>
      </c>
      <c r="C969" t="s">
        <v>45</v>
      </c>
      <c r="D969">
        <v>410000</v>
      </c>
      <c r="E969" t="s">
        <v>10</v>
      </c>
      <c r="F969" t="s">
        <v>16</v>
      </c>
      <c r="G969" t="s">
        <v>33</v>
      </c>
    </row>
    <row r="970" spans="1:7" x14ac:dyDescent="0.45">
      <c r="A970" t="s">
        <v>38</v>
      </c>
      <c r="B970" t="s">
        <v>8</v>
      </c>
      <c r="C970" t="s">
        <v>45</v>
      </c>
      <c r="D970">
        <v>492000</v>
      </c>
      <c r="E970" t="s">
        <v>10</v>
      </c>
      <c r="F970" t="s">
        <v>16</v>
      </c>
      <c r="G970" t="s">
        <v>35</v>
      </c>
    </row>
    <row r="971" spans="1:7" x14ac:dyDescent="0.45">
      <c r="A971" t="s">
        <v>38</v>
      </c>
      <c r="B971" t="s">
        <v>25</v>
      </c>
      <c r="C971" t="s">
        <v>45</v>
      </c>
      <c r="D971">
        <v>300000</v>
      </c>
      <c r="E971" t="s">
        <v>10</v>
      </c>
      <c r="F971" t="s">
        <v>16</v>
      </c>
      <c r="G971" t="s">
        <v>36</v>
      </c>
    </row>
    <row r="972" spans="1:7" x14ac:dyDescent="0.45">
      <c r="A972" t="s">
        <v>38</v>
      </c>
      <c r="B972" t="s">
        <v>8</v>
      </c>
      <c r="C972" t="s">
        <v>64</v>
      </c>
      <c r="D972">
        <v>400000</v>
      </c>
      <c r="E972" t="s">
        <v>10</v>
      </c>
      <c r="F972" t="s">
        <v>16</v>
      </c>
      <c r="G972" t="s">
        <v>12</v>
      </c>
    </row>
    <row r="973" spans="1:7" x14ac:dyDescent="0.45">
      <c r="A973" t="s">
        <v>38</v>
      </c>
      <c r="B973" t="s">
        <v>8</v>
      </c>
      <c r="C973" t="s">
        <v>64</v>
      </c>
      <c r="D973">
        <v>100000</v>
      </c>
      <c r="E973" t="s">
        <v>10</v>
      </c>
      <c r="F973" t="s">
        <v>16</v>
      </c>
      <c r="G973" t="s">
        <v>12</v>
      </c>
    </row>
    <row r="974" spans="1:7" x14ac:dyDescent="0.45">
      <c r="A974" t="s">
        <v>38</v>
      </c>
      <c r="B974" t="s">
        <v>8</v>
      </c>
      <c r="C974" t="s">
        <v>64</v>
      </c>
      <c r="D974">
        <v>200000</v>
      </c>
      <c r="E974" t="s">
        <v>10</v>
      </c>
      <c r="F974" t="s">
        <v>16</v>
      </c>
      <c r="G974" t="s">
        <v>12</v>
      </c>
    </row>
    <row r="975" spans="1:7" x14ac:dyDescent="0.45">
      <c r="A975" t="s">
        <v>38</v>
      </c>
      <c r="B975" t="s">
        <v>8</v>
      </c>
      <c r="C975" t="s">
        <v>64</v>
      </c>
      <c r="D975">
        <v>300000</v>
      </c>
      <c r="E975" t="s">
        <v>10</v>
      </c>
      <c r="F975" t="s">
        <v>16</v>
      </c>
      <c r="G975" t="s">
        <v>12</v>
      </c>
    </row>
    <row r="976" spans="1:7" x14ac:dyDescent="0.45">
      <c r="A976" t="s">
        <v>38</v>
      </c>
      <c r="B976" t="s">
        <v>8</v>
      </c>
      <c r="C976" t="s">
        <v>64</v>
      </c>
      <c r="D976">
        <v>350000</v>
      </c>
      <c r="E976" t="s">
        <v>10</v>
      </c>
      <c r="F976" t="s">
        <v>16</v>
      </c>
      <c r="G976" t="s">
        <v>12</v>
      </c>
    </row>
    <row r="977" spans="1:7" x14ac:dyDescent="0.45">
      <c r="A977" t="s">
        <v>38</v>
      </c>
      <c r="B977" t="s">
        <v>8</v>
      </c>
      <c r="C977" t="s">
        <v>64</v>
      </c>
      <c r="D977">
        <v>450000</v>
      </c>
      <c r="E977" t="s">
        <v>10</v>
      </c>
      <c r="F977" t="s">
        <v>16</v>
      </c>
      <c r="G977" t="s">
        <v>12</v>
      </c>
    </row>
    <row r="978" spans="1:7" x14ac:dyDescent="0.45">
      <c r="A978" t="s">
        <v>38</v>
      </c>
      <c r="B978" t="s">
        <v>8</v>
      </c>
      <c r="C978" t="s">
        <v>64</v>
      </c>
      <c r="D978">
        <v>480000</v>
      </c>
      <c r="E978" t="s">
        <v>10</v>
      </c>
      <c r="F978" t="s">
        <v>16</v>
      </c>
      <c r="G978" t="s">
        <v>33</v>
      </c>
    </row>
    <row r="979" spans="1:7" x14ac:dyDescent="0.45">
      <c r="A979" t="s">
        <v>38</v>
      </c>
      <c r="B979" t="s">
        <v>8</v>
      </c>
      <c r="C979" t="s">
        <v>64</v>
      </c>
      <c r="D979">
        <v>250000</v>
      </c>
      <c r="E979" t="s">
        <v>10</v>
      </c>
      <c r="F979" t="s">
        <v>16</v>
      </c>
      <c r="G979" t="s">
        <v>33</v>
      </c>
    </row>
    <row r="980" spans="1:7" x14ac:dyDescent="0.45">
      <c r="A980" t="s">
        <v>38</v>
      </c>
      <c r="B980" t="s">
        <v>8</v>
      </c>
      <c r="C980" t="s">
        <v>64</v>
      </c>
      <c r="D980">
        <v>300000</v>
      </c>
      <c r="E980" t="s">
        <v>10</v>
      </c>
      <c r="F980" t="s">
        <v>16</v>
      </c>
      <c r="G980" t="s">
        <v>33</v>
      </c>
    </row>
    <row r="981" spans="1:7" x14ac:dyDescent="0.45">
      <c r="A981" t="s">
        <v>38</v>
      </c>
      <c r="B981" t="s">
        <v>8</v>
      </c>
      <c r="C981" t="s">
        <v>64</v>
      </c>
      <c r="D981">
        <v>470000</v>
      </c>
      <c r="E981" t="s">
        <v>10</v>
      </c>
      <c r="F981" t="s">
        <v>16</v>
      </c>
      <c r="G981" t="s">
        <v>33</v>
      </c>
    </row>
    <row r="982" spans="1:7" x14ac:dyDescent="0.45">
      <c r="A982" t="s">
        <v>38</v>
      </c>
      <c r="B982" t="s">
        <v>8</v>
      </c>
      <c r="C982" t="s">
        <v>64</v>
      </c>
      <c r="D982">
        <v>260000</v>
      </c>
      <c r="E982" t="s">
        <v>10</v>
      </c>
      <c r="F982" t="s">
        <v>16</v>
      </c>
      <c r="G982" t="s">
        <v>33</v>
      </c>
    </row>
    <row r="983" spans="1:7" x14ac:dyDescent="0.45">
      <c r="A983" t="s">
        <v>38</v>
      </c>
      <c r="B983" t="s">
        <v>8</v>
      </c>
      <c r="C983" t="s">
        <v>64</v>
      </c>
      <c r="D983">
        <v>360000</v>
      </c>
      <c r="E983" t="s">
        <v>10</v>
      </c>
      <c r="F983" t="s">
        <v>16</v>
      </c>
      <c r="G983" t="s">
        <v>33</v>
      </c>
    </row>
    <row r="984" spans="1:7" x14ac:dyDescent="0.45">
      <c r="A984" t="s">
        <v>38</v>
      </c>
      <c r="B984" t="s">
        <v>8</v>
      </c>
      <c r="C984" t="s">
        <v>64</v>
      </c>
      <c r="D984">
        <v>540000</v>
      </c>
      <c r="E984" t="s">
        <v>10</v>
      </c>
      <c r="F984" t="s">
        <v>16</v>
      </c>
      <c r="G984" t="s">
        <v>33</v>
      </c>
    </row>
    <row r="985" spans="1:7" x14ac:dyDescent="0.45">
      <c r="A985" t="s">
        <v>38</v>
      </c>
      <c r="B985" t="s">
        <v>8</v>
      </c>
      <c r="C985" t="s">
        <v>64</v>
      </c>
      <c r="D985">
        <v>240000</v>
      </c>
      <c r="E985" t="s">
        <v>10</v>
      </c>
      <c r="F985" t="s">
        <v>16</v>
      </c>
      <c r="G985" t="s">
        <v>33</v>
      </c>
    </row>
    <row r="986" spans="1:7" x14ac:dyDescent="0.45">
      <c r="A986" t="s">
        <v>38</v>
      </c>
      <c r="B986" t="s">
        <v>8</v>
      </c>
      <c r="C986" t="s">
        <v>64</v>
      </c>
      <c r="D986">
        <v>200000</v>
      </c>
      <c r="E986" t="s">
        <v>10</v>
      </c>
      <c r="F986" t="s">
        <v>16</v>
      </c>
      <c r="G986" t="s">
        <v>33</v>
      </c>
    </row>
    <row r="987" spans="1:7" x14ac:dyDescent="0.45">
      <c r="A987" t="s">
        <v>38</v>
      </c>
      <c r="B987" t="s">
        <v>8</v>
      </c>
      <c r="C987" t="s">
        <v>64</v>
      </c>
      <c r="D987">
        <v>550000</v>
      </c>
      <c r="E987" t="s">
        <v>10</v>
      </c>
      <c r="F987" t="s">
        <v>16</v>
      </c>
      <c r="G987" t="s">
        <v>33</v>
      </c>
    </row>
    <row r="988" spans="1:7" x14ac:dyDescent="0.45">
      <c r="A988" t="s">
        <v>38</v>
      </c>
      <c r="B988" t="s">
        <v>8</v>
      </c>
      <c r="C988" t="s">
        <v>64</v>
      </c>
      <c r="D988">
        <v>450000</v>
      </c>
      <c r="E988" t="s">
        <v>10</v>
      </c>
      <c r="F988" t="s">
        <v>16</v>
      </c>
      <c r="G988" t="s">
        <v>33</v>
      </c>
    </row>
    <row r="989" spans="1:7" x14ac:dyDescent="0.45">
      <c r="A989" t="s">
        <v>38</v>
      </c>
      <c r="B989" t="s">
        <v>8</v>
      </c>
      <c r="C989" t="s">
        <v>64</v>
      </c>
      <c r="D989">
        <v>620000</v>
      </c>
      <c r="E989" t="s">
        <v>10</v>
      </c>
      <c r="F989" t="s">
        <v>16</v>
      </c>
      <c r="G989" t="s">
        <v>33</v>
      </c>
    </row>
    <row r="990" spans="1:7" x14ac:dyDescent="0.45">
      <c r="A990" t="s">
        <v>38</v>
      </c>
      <c r="B990" t="s">
        <v>8</v>
      </c>
      <c r="C990" t="s">
        <v>64</v>
      </c>
      <c r="D990">
        <v>400000</v>
      </c>
      <c r="E990" t="s">
        <v>10</v>
      </c>
      <c r="F990" t="s">
        <v>16</v>
      </c>
      <c r="G990" t="s">
        <v>35</v>
      </c>
    </row>
    <row r="991" spans="1:7" x14ac:dyDescent="0.45">
      <c r="A991" t="s">
        <v>38</v>
      </c>
      <c r="B991" t="s">
        <v>8</v>
      </c>
      <c r="C991" t="s">
        <v>64</v>
      </c>
      <c r="D991">
        <v>530000</v>
      </c>
      <c r="E991" t="s">
        <v>10</v>
      </c>
      <c r="F991" t="s">
        <v>16</v>
      </c>
      <c r="G991" t="s">
        <v>35</v>
      </c>
    </row>
    <row r="992" spans="1:7" x14ac:dyDescent="0.45">
      <c r="A992" t="s">
        <v>38</v>
      </c>
      <c r="B992" t="s">
        <v>8</v>
      </c>
      <c r="C992" t="s">
        <v>64</v>
      </c>
      <c r="D992">
        <v>279000</v>
      </c>
      <c r="E992" t="s">
        <v>10</v>
      </c>
      <c r="F992" t="s">
        <v>16</v>
      </c>
      <c r="G992" t="s">
        <v>35</v>
      </c>
    </row>
    <row r="993" spans="1:7" x14ac:dyDescent="0.45">
      <c r="A993" t="s">
        <v>38</v>
      </c>
      <c r="B993" t="s">
        <v>8</v>
      </c>
      <c r="C993" t="s">
        <v>64</v>
      </c>
      <c r="D993">
        <v>480000</v>
      </c>
      <c r="E993" t="s">
        <v>10</v>
      </c>
      <c r="F993" t="s">
        <v>16</v>
      </c>
      <c r="G993" t="s">
        <v>36</v>
      </c>
    </row>
    <row r="994" spans="1:7" x14ac:dyDescent="0.45">
      <c r="A994" t="s">
        <v>38</v>
      </c>
      <c r="B994" t="s">
        <v>8</v>
      </c>
      <c r="C994" t="s">
        <v>64</v>
      </c>
      <c r="D994">
        <v>400000</v>
      </c>
      <c r="E994" t="s">
        <v>10</v>
      </c>
      <c r="F994" t="s">
        <v>16</v>
      </c>
      <c r="G994" t="s">
        <v>37</v>
      </c>
    </row>
    <row r="995" spans="1:7" x14ac:dyDescent="0.45">
      <c r="A995" t="s">
        <v>38</v>
      </c>
      <c r="B995" t="s">
        <v>25</v>
      </c>
      <c r="C995" t="s">
        <v>64</v>
      </c>
      <c r="D995">
        <v>360000</v>
      </c>
      <c r="E995" t="s">
        <v>10</v>
      </c>
      <c r="F995" t="s">
        <v>16</v>
      </c>
      <c r="G995" t="s">
        <v>37</v>
      </c>
    </row>
    <row r="996" spans="1:7" x14ac:dyDescent="0.45">
      <c r="A996" t="s">
        <v>38</v>
      </c>
      <c r="B996" t="s">
        <v>25</v>
      </c>
      <c r="C996" t="s">
        <v>64</v>
      </c>
      <c r="D996">
        <v>350000</v>
      </c>
      <c r="E996" t="s">
        <v>10</v>
      </c>
      <c r="F996" t="s">
        <v>16</v>
      </c>
      <c r="G996" t="s">
        <v>37</v>
      </c>
    </row>
    <row r="997" spans="1:7" x14ac:dyDescent="0.45">
      <c r="A997" t="s">
        <v>38</v>
      </c>
      <c r="B997" t="s">
        <v>8</v>
      </c>
      <c r="C997" t="s">
        <v>64</v>
      </c>
      <c r="D997">
        <v>400000</v>
      </c>
      <c r="E997" t="s">
        <v>10</v>
      </c>
      <c r="F997" t="s">
        <v>16</v>
      </c>
      <c r="G997" t="s">
        <v>37</v>
      </c>
    </row>
    <row r="998" spans="1:7" x14ac:dyDescent="0.45">
      <c r="A998" t="s">
        <v>38</v>
      </c>
      <c r="B998" t="s">
        <v>8</v>
      </c>
      <c r="C998" t="s">
        <v>42</v>
      </c>
      <c r="D998">
        <v>350000</v>
      </c>
      <c r="E998" t="s">
        <v>10</v>
      </c>
      <c r="F998" t="s">
        <v>16</v>
      </c>
      <c r="G998" t="s">
        <v>12</v>
      </c>
    </row>
    <row r="999" spans="1:7" x14ac:dyDescent="0.45">
      <c r="A999" t="s">
        <v>38</v>
      </c>
      <c r="B999" t="s">
        <v>8</v>
      </c>
      <c r="C999" t="s">
        <v>42</v>
      </c>
      <c r="D999">
        <v>350000</v>
      </c>
      <c r="E999" t="s">
        <v>10</v>
      </c>
      <c r="F999" t="s">
        <v>16</v>
      </c>
      <c r="G999" t="s">
        <v>12</v>
      </c>
    </row>
    <row r="1000" spans="1:7" x14ac:dyDescent="0.45">
      <c r="A1000" t="s">
        <v>38</v>
      </c>
      <c r="B1000" t="s">
        <v>8</v>
      </c>
      <c r="C1000" t="s">
        <v>42</v>
      </c>
      <c r="D1000">
        <v>320000</v>
      </c>
      <c r="E1000" t="s">
        <v>10</v>
      </c>
      <c r="F1000" t="s">
        <v>16</v>
      </c>
      <c r="G1000" t="s">
        <v>33</v>
      </c>
    </row>
    <row r="1001" spans="1:7" x14ac:dyDescent="0.45">
      <c r="A1001" t="s">
        <v>38</v>
      </c>
      <c r="B1001" t="s">
        <v>8</v>
      </c>
      <c r="C1001" t="s">
        <v>42</v>
      </c>
      <c r="D1001">
        <v>340000</v>
      </c>
      <c r="E1001" t="s">
        <v>10</v>
      </c>
      <c r="F1001" t="s">
        <v>16</v>
      </c>
      <c r="G1001" t="s">
        <v>33</v>
      </c>
    </row>
    <row r="1002" spans="1:7" x14ac:dyDescent="0.45">
      <c r="A1002" t="s">
        <v>38</v>
      </c>
      <c r="B1002" t="s">
        <v>8</v>
      </c>
      <c r="C1002" t="s">
        <v>42</v>
      </c>
      <c r="D1002">
        <v>370000</v>
      </c>
      <c r="E1002" t="s">
        <v>10</v>
      </c>
      <c r="F1002" t="s">
        <v>16</v>
      </c>
      <c r="G1002" t="s">
        <v>33</v>
      </c>
    </row>
    <row r="1003" spans="1:7" x14ac:dyDescent="0.45">
      <c r="A1003" t="s">
        <v>38</v>
      </c>
      <c r="B1003" t="s">
        <v>27</v>
      </c>
      <c r="C1003" t="s">
        <v>42</v>
      </c>
      <c r="D1003">
        <v>400000</v>
      </c>
      <c r="E1003" t="s">
        <v>10</v>
      </c>
      <c r="F1003" t="s">
        <v>16</v>
      </c>
      <c r="G1003" t="s">
        <v>33</v>
      </c>
    </row>
    <row r="1004" spans="1:7" x14ac:dyDescent="0.45">
      <c r="A1004" t="s">
        <v>38</v>
      </c>
      <c r="B1004" t="s">
        <v>8</v>
      </c>
      <c r="C1004" t="s">
        <v>42</v>
      </c>
      <c r="D1004">
        <v>458000</v>
      </c>
      <c r="E1004" t="s">
        <v>10</v>
      </c>
      <c r="F1004" t="s">
        <v>16</v>
      </c>
      <c r="G1004" t="s">
        <v>33</v>
      </c>
    </row>
    <row r="1005" spans="1:7" x14ac:dyDescent="0.45">
      <c r="A1005" t="s">
        <v>38</v>
      </c>
      <c r="B1005" t="s">
        <v>8</v>
      </c>
      <c r="C1005" t="s">
        <v>42</v>
      </c>
      <c r="D1005">
        <v>385000</v>
      </c>
      <c r="E1005" t="s">
        <v>10</v>
      </c>
      <c r="F1005" t="s">
        <v>16</v>
      </c>
      <c r="G1005" t="s">
        <v>35</v>
      </c>
    </row>
    <row r="1006" spans="1:7" x14ac:dyDescent="0.45">
      <c r="A1006" t="s">
        <v>38</v>
      </c>
      <c r="B1006" t="s">
        <v>8</v>
      </c>
      <c r="C1006" t="s">
        <v>49</v>
      </c>
      <c r="D1006">
        <v>412800</v>
      </c>
      <c r="E1006" t="s">
        <v>10</v>
      </c>
      <c r="F1006" t="s">
        <v>16</v>
      </c>
      <c r="G1006" t="s">
        <v>33</v>
      </c>
    </row>
    <row r="1007" spans="1:7" x14ac:dyDescent="0.45">
      <c r="A1007" t="s">
        <v>38</v>
      </c>
      <c r="B1007" t="s">
        <v>8</v>
      </c>
      <c r="C1007" t="s">
        <v>49</v>
      </c>
      <c r="D1007">
        <v>420000</v>
      </c>
      <c r="E1007" t="s">
        <v>10</v>
      </c>
      <c r="F1007" t="s">
        <v>16</v>
      </c>
      <c r="G1007" t="s">
        <v>33</v>
      </c>
    </row>
    <row r="1008" spans="1:7" x14ac:dyDescent="0.45">
      <c r="A1008" t="s">
        <v>38</v>
      </c>
      <c r="B1008" t="s">
        <v>8</v>
      </c>
      <c r="C1008" t="s">
        <v>71</v>
      </c>
      <c r="D1008">
        <v>450000</v>
      </c>
      <c r="E1008" t="s">
        <v>10</v>
      </c>
      <c r="F1008" t="s">
        <v>16</v>
      </c>
      <c r="G1008" t="s">
        <v>12</v>
      </c>
    </row>
    <row r="1009" spans="1:7" x14ac:dyDescent="0.45">
      <c r="A1009" t="s">
        <v>38</v>
      </c>
      <c r="B1009" t="s">
        <v>8</v>
      </c>
      <c r="C1009" t="s">
        <v>71</v>
      </c>
      <c r="D1009">
        <v>350000</v>
      </c>
      <c r="E1009" t="s">
        <v>10</v>
      </c>
      <c r="F1009" t="s">
        <v>16</v>
      </c>
      <c r="G1009" t="s">
        <v>12</v>
      </c>
    </row>
    <row r="1010" spans="1:7" x14ac:dyDescent="0.45">
      <c r="A1010" t="s">
        <v>38</v>
      </c>
      <c r="B1010" t="s">
        <v>8</v>
      </c>
      <c r="C1010" t="s">
        <v>71</v>
      </c>
      <c r="D1010">
        <v>600000</v>
      </c>
      <c r="E1010" t="s">
        <v>10</v>
      </c>
      <c r="F1010" t="s">
        <v>16</v>
      </c>
      <c r="G1010" t="s">
        <v>33</v>
      </c>
    </row>
    <row r="1011" spans="1:7" x14ac:dyDescent="0.45">
      <c r="A1011" t="s">
        <v>38</v>
      </c>
      <c r="B1011" t="s">
        <v>8</v>
      </c>
      <c r="C1011" t="s">
        <v>71</v>
      </c>
      <c r="D1011">
        <v>420000</v>
      </c>
      <c r="E1011" t="s">
        <v>10</v>
      </c>
      <c r="F1011" t="s">
        <v>16</v>
      </c>
      <c r="G1011" t="s">
        <v>33</v>
      </c>
    </row>
    <row r="1012" spans="1:7" x14ac:dyDescent="0.45">
      <c r="A1012" t="s">
        <v>38</v>
      </c>
      <c r="B1012" t="s">
        <v>8</v>
      </c>
      <c r="C1012" t="s">
        <v>71</v>
      </c>
      <c r="D1012">
        <v>275000</v>
      </c>
      <c r="E1012" t="s">
        <v>10</v>
      </c>
      <c r="F1012" t="s">
        <v>16</v>
      </c>
      <c r="G1012" t="s">
        <v>33</v>
      </c>
    </row>
    <row r="1013" spans="1:7" x14ac:dyDescent="0.45">
      <c r="A1013" t="s">
        <v>38</v>
      </c>
      <c r="B1013" t="s">
        <v>8</v>
      </c>
      <c r="C1013" t="s">
        <v>71</v>
      </c>
      <c r="D1013">
        <v>400000</v>
      </c>
      <c r="E1013" t="s">
        <v>10</v>
      </c>
      <c r="F1013" t="s">
        <v>16</v>
      </c>
      <c r="G1013" t="s">
        <v>33</v>
      </c>
    </row>
    <row r="1014" spans="1:7" x14ac:dyDescent="0.45">
      <c r="A1014" t="s">
        <v>38</v>
      </c>
      <c r="B1014" t="s">
        <v>8</v>
      </c>
      <c r="C1014" t="s">
        <v>71</v>
      </c>
      <c r="D1014">
        <v>450000</v>
      </c>
      <c r="E1014" t="s">
        <v>10</v>
      </c>
      <c r="F1014" t="s">
        <v>16</v>
      </c>
      <c r="G1014" t="s">
        <v>33</v>
      </c>
    </row>
    <row r="1015" spans="1:7" x14ac:dyDescent="0.45">
      <c r="A1015" t="s">
        <v>38</v>
      </c>
      <c r="B1015" t="s">
        <v>27</v>
      </c>
      <c r="C1015" t="s">
        <v>73</v>
      </c>
      <c r="D1015">
        <v>550000</v>
      </c>
      <c r="E1015" t="s">
        <v>10</v>
      </c>
      <c r="F1015" t="s">
        <v>16</v>
      </c>
      <c r="G1015" t="s">
        <v>37</v>
      </c>
    </row>
    <row r="1016" spans="1:7" x14ac:dyDescent="0.45">
      <c r="A1016" t="s">
        <v>38</v>
      </c>
      <c r="B1016" t="s">
        <v>27</v>
      </c>
      <c r="C1016" t="s">
        <v>47</v>
      </c>
      <c r="D1016">
        <v>428300</v>
      </c>
      <c r="E1016" t="s">
        <v>10</v>
      </c>
      <c r="F1016" t="s">
        <v>16</v>
      </c>
      <c r="G1016" t="s">
        <v>35</v>
      </c>
    </row>
    <row r="1017" spans="1:7" x14ac:dyDescent="0.45">
      <c r="A1017" t="s">
        <v>38</v>
      </c>
      <c r="B1017" t="s">
        <v>27</v>
      </c>
      <c r="C1017" t="s">
        <v>47</v>
      </c>
      <c r="D1017">
        <v>469000</v>
      </c>
      <c r="E1017" t="s">
        <v>10</v>
      </c>
      <c r="F1017" t="s">
        <v>16</v>
      </c>
      <c r="G1017" t="s">
        <v>35</v>
      </c>
    </row>
    <row r="1018" spans="1:7" x14ac:dyDescent="0.45">
      <c r="A1018" t="s">
        <v>38</v>
      </c>
      <c r="B1018" t="s">
        <v>27</v>
      </c>
      <c r="C1018" t="s">
        <v>47</v>
      </c>
      <c r="D1018">
        <v>460000</v>
      </c>
      <c r="E1018" t="s">
        <v>10</v>
      </c>
      <c r="F1018" t="s">
        <v>16</v>
      </c>
      <c r="G1018" t="s">
        <v>36</v>
      </c>
    </row>
    <row r="1019" spans="1:7" x14ac:dyDescent="0.45">
      <c r="A1019" t="s">
        <v>38</v>
      </c>
      <c r="B1019" t="s">
        <v>8</v>
      </c>
      <c r="C1019" t="s">
        <v>19</v>
      </c>
      <c r="D1019">
        <v>1100000</v>
      </c>
      <c r="E1019" t="s">
        <v>10</v>
      </c>
      <c r="F1019" t="s">
        <v>16</v>
      </c>
      <c r="G1019" t="s">
        <v>12</v>
      </c>
    </row>
    <row r="1020" spans="1:7" x14ac:dyDescent="0.45">
      <c r="A1020" t="s">
        <v>38</v>
      </c>
      <c r="B1020" t="s">
        <v>8</v>
      </c>
      <c r="C1020" t="s">
        <v>19</v>
      </c>
      <c r="D1020">
        <v>150000</v>
      </c>
      <c r="E1020" t="s">
        <v>10</v>
      </c>
      <c r="F1020" t="s">
        <v>16</v>
      </c>
      <c r="G1020" t="s">
        <v>12</v>
      </c>
    </row>
    <row r="1021" spans="1:7" x14ac:dyDescent="0.45">
      <c r="A1021" t="s">
        <v>38</v>
      </c>
      <c r="B1021" t="s">
        <v>8</v>
      </c>
      <c r="C1021" t="s">
        <v>19</v>
      </c>
      <c r="D1021">
        <v>420000</v>
      </c>
      <c r="E1021" t="s">
        <v>10</v>
      </c>
      <c r="F1021" t="s">
        <v>16</v>
      </c>
      <c r="G1021" t="s">
        <v>12</v>
      </c>
    </row>
    <row r="1022" spans="1:7" x14ac:dyDescent="0.45">
      <c r="A1022" t="s">
        <v>38</v>
      </c>
      <c r="B1022" t="s">
        <v>8</v>
      </c>
      <c r="C1022" t="s">
        <v>19</v>
      </c>
      <c r="D1022">
        <v>400000</v>
      </c>
      <c r="E1022" t="s">
        <v>10</v>
      </c>
      <c r="F1022" t="s">
        <v>16</v>
      </c>
      <c r="G1022" t="s">
        <v>12</v>
      </c>
    </row>
    <row r="1023" spans="1:7" x14ac:dyDescent="0.45">
      <c r="A1023" t="s">
        <v>38</v>
      </c>
      <c r="B1023" t="s">
        <v>8</v>
      </c>
      <c r="C1023" t="s">
        <v>19</v>
      </c>
      <c r="D1023">
        <v>375000</v>
      </c>
      <c r="E1023" t="s">
        <v>10</v>
      </c>
      <c r="F1023" t="s">
        <v>16</v>
      </c>
      <c r="G1023" t="s">
        <v>12</v>
      </c>
    </row>
    <row r="1024" spans="1:7" x14ac:dyDescent="0.45">
      <c r="A1024" t="s">
        <v>38</v>
      </c>
      <c r="B1024" t="s">
        <v>8</v>
      </c>
      <c r="C1024" t="s">
        <v>19</v>
      </c>
      <c r="D1024">
        <v>360000</v>
      </c>
      <c r="E1024" t="s">
        <v>10</v>
      </c>
      <c r="F1024" t="s">
        <v>16</v>
      </c>
      <c r="G1024" t="s">
        <v>12</v>
      </c>
    </row>
    <row r="1025" spans="1:8" x14ac:dyDescent="0.45">
      <c r="A1025" t="s">
        <v>38</v>
      </c>
      <c r="B1025" t="s">
        <v>8</v>
      </c>
      <c r="C1025" t="s">
        <v>19</v>
      </c>
      <c r="D1025">
        <v>350000</v>
      </c>
      <c r="E1025" t="s">
        <v>10</v>
      </c>
      <c r="F1025" t="s">
        <v>16</v>
      </c>
      <c r="G1025" t="s">
        <v>33</v>
      </c>
    </row>
    <row r="1026" spans="1:8" x14ac:dyDescent="0.45">
      <c r="A1026" t="s">
        <v>38</v>
      </c>
      <c r="B1026" t="s">
        <v>8</v>
      </c>
      <c r="C1026" t="s">
        <v>19</v>
      </c>
      <c r="D1026">
        <v>250000</v>
      </c>
      <c r="E1026" t="s">
        <v>10</v>
      </c>
      <c r="F1026" t="s">
        <v>16</v>
      </c>
      <c r="G1026" t="s">
        <v>33</v>
      </c>
    </row>
    <row r="1027" spans="1:8" x14ac:dyDescent="0.45">
      <c r="A1027" t="s">
        <v>38</v>
      </c>
      <c r="B1027" t="s">
        <v>8</v>
      </c>
      <c r="C1027" t="s">
        <v>19</v>
      </c>
      <c r="D1027">
        <v>350000</v>
      </c>
      <c r="E1027" t="s">
        <v>10</v>
      </c>
      <c r="F1027" t="s">
        <v>16</v>
      </c>
      <c r="G1027" t="s">
        <v>33</v>
      </c>
    </row>
    <row r="1028" spans="1:8" x14ac:dyDescent="0.45">
      <c r="A1028" t="s">
        <v>38</v>
      </c>
      <c r="B1028" t="s">
        <v>8</v>
      </c>
      <c r="C1028" t="s">
        <v>19</v>
      </c>
      <c r="D1028">
        <v>390000</v>
      </c>
      <c r="E1028" t="s">
        <v>10</v>
      </c>
      <c r="F1028" t="s">
        <v>16</v>
      </c>
      <c r="G1028" t="s">
        <v>33</v>
      </c>
    </row>
    <row r="1029" spans="1:8" x14ac:dyDescent="0.45">
      <c r="A1029" t="s">
        <v>38</v>
      </c>
      <c r="B1029" t="s">
        <v>8</v>
      </c>
      <c r="C1029" t="s">
        <v>19</v>
      </c>
      <c r="D1029">
        <v>450000</v>
      </c>
      <c r="E1029" t="s">
        <v>10</v>
      </c>
      <c r="F1029" t="s">
        <v>16</v>
      </c>
      <c r="G1029" t="s">
        <v>33</v>
      </c>
    </row>
    <row r="1030" spans="1:8" x14ac:dyDescent="0.45">
      <c r="A1030" t="s">
        <v>38</v>
      </c>
      <c r="B1030" t="s">
        <v>8</v>
      </c>
      <c r="C1030" t="s">
        <v>19</v>
      </c>
      <c r="D1030">
        <v>390000</v>
      </c>
      <c r="E1030" t="s">
        <v>10</v>
      </c>
      <c r="F1030" t="s">
        <v>16</v>
      </c>
      <c r="G1030" t="s">
        <v>33</v>
      </c>
    </row>
    <row r="1031" spans="1:8" x14ac:dyDescent="0.45">
      <c r="A1031" t="s">
        <v>38</v>
      </c>
      <c r="B1031" t="s">
        <v>8</v>
      </c>
      <c r="C1031" t="s">
        <v>19</v>
      </c>
      <c r="D1031">
        <v>250000</v>
      </c>
      <c r="E1031" t="s">
        <v>10</v>
      </c>
      <c r="F1031" t="s">
        <v>16</v>
      </c>
      <c r="G1031" t="s">
        <v>33</v>
      </c>
    </row>
    <row r="1032" spans="1:8" x14ac:dyDescent="0.45">
      <c r="A1032" t="s">
        <v>38</v>
      </c>
      <c r="B1032" t="s">
        <v>8</v>
      </c>
      <c r="C1032" t="s">
        <v>19</v>
      </c>
      <c r="D1032">
        <v>400000</v>
      </c>
      <c r="E1032" t="s">
        <v>10</v>
      </c>
      <c r="F1032" t="s">
        <v>16</v>
      </c>
      <c r="G1032" t="s">
        <v>33</v>
      </c>
    </row>
    <row r="1033" spans="1:8" x14ac:dyDescent="0.45">
      <c r="A1033" t="s">
        <v>38</v>
      </c>
      <c r="B1033" t="s">
        <v>8</v>
      </c>
      <c r="C1033" t="s">
        <v>19</v>
      </c>
      <c r="D1033">
        <v>426000</v>
      </c>
      <c r="E1033" t="s">
        <v>10</v>
      </c>
      <c r="F1033" t="s">
        <v>16</v>
      </c>
      <c r="G1033" t="s">
        <v>33</v>
      </c>
    </row>
    <row r="1034" spans="1:8" x14ac:dyDescent="0.45">
      <c r="A1034" t="s">
        <v>38</v>
      </c>
      <c r="B1034" t="s">
        <v>8</v>
      </c>
      <c r="C1034" t="s">
        <v>19</v>
      </c>
      <c r="D1034">
        <v>500000</v>
      </c>
      <c r="E1034" t="s">
        <v>10</v>
      </c>
      <c r="F1034" t="s">
        <v>16</v>
      </c>
      <c r="G1034" t="s">
        <v>35</v>
      </c>
    </row>
    <row r="1035" spans="1:8" x14ac:dyDescent="0.45">
      <c r="A1035" t="s">
        <v>38</v>
      </c>
      <c r="B1035" t="s">
        <v>8</v>
      </c>
      <c r="C1035" t="s">
        <v>19</v>
      </c>
      <c r="D1035">
        <v>250000</v>
      </c>
      <c r="E1035" t="s">
        <v>10</v>
      </c>
      <c r="F1035" t="s">
        <v>16</v>
      </c>
      <c r="G1035" t="s">
        <v>37</v>
      </c>
      <c r="H1035" t="s">
        <v>98</v>
      </c>
    </row>
    <row r="1036" spans="1:8" x14ac:dyDescent="0.45">
      <c r="A1036" t="s">
        <v>38</v>
      </c>
      <c r="B1036" t="s">
        <v>8</v>
      </c>
      <c r="C1036" t="s">
        <v>55</v>
      </c>
      <c r="D1036">
        <v>225000</v>
      </c>
      <c r="E1036" t="s">
        <v>10</v>
      </c>
      <c r="F1036" t="s">
        <v>16</v>
      </c>
      <c r="G1036" t="s">
        <v>33</v>
      </c>
    </row>
    <row r="1037" spans="1:8" x14ac:dyDescent="0.45">
      <c r="A1037" t="s">
        <v>38</v>
      </c>
      <c r="B1037" t="s">
        <v>8</v>
      </c>
      <c r="C1037" t="s">
        <v>55</v>
      </c>
      <c r="D1037">
        <v>470000</v>
      </c>
      <c r="E1037" t="s">
        <v>10</v>
      </c>
      <c r="F1037" t="s">
        <v>16</v>
      </c>
      <c r="G1037" t="s">
        <v>33</v>
      </c>
    </row>
    <row r="1038" spans="1:8" x14ac:dyDescent="0.45">
      <c r="A1038" t="s">
        <v>38</v>
      </c>
      <c r="B1038" t="s">
        <v>27</v>
      </c>
      <c r="C1038" t="s">
        <v>55</v>
      </c>
      <c r="D1038">
        <v>490000</v>
      </c>
      <c r="E1038" t="s">
        <v>10</v>
      </c>
      <c r="F1038" t="s">
        <v>16</v>
      </c>
      <c r="G1038" t="s">
        <v>33</v>
      </c>
    </row>
    <row r="1039" spans="1:8" x14ac:dyDescent="0.45">
      <c r="A1039" t="s">
        <v>38</v>
      </c>
      <c r="B1039" t="s">
        <v>8</v>
      </c>
      <c r="C1039" t="s">
        <v>55</v>
      </c>
      <c r="D1039">
        <v>350000</v>
      </c>
      <c r="E1039" t="s">
        <v>10</v>
      </c>
      <c r="F1039" t="s">
        <v>16</v>
      </c>
      <c r="G1039" t="s">
        <v>35</v>
      </c>
    </row>
    <row r="1040" spans="1:8" x14ac:dyDescent="0.45">
      <c r="A1040" t="s">
        <v>38</v>
      </c>
      <c r="B1040" t="s">
        <v>8</v>
      </c>
      <c r="C1040" t="s">
        <v>13</v>
      </c>
      <c r="D1040">
        <v>400000</v>
      </c>
      <c r="E1040" t="s">
        <v>10</v>
      </c>
      <c r="F1040" t="s">
        <v>16</v>
      </c>
      <c r="G1040" t="s">
        <v>12</v>
      </c>
    </row>
    <row r="1041" spans="1:7" x14ac:dyDescent="0.45">
      <c r="A1041" t="s">
        <v>38</v>
      </c>
      <c r="B1041" t="s">
        <v>25</v>
      </c>
      <c r="C1041" t="s">
        <v>13</v>
      </c>
      <c r="D1041">
        <v>400000</v>
      </c>
      <c r="E1041" t="s">
        <v>10</v>
      </c>
      <c r="F1041" t="s">
        <v>16</v>
      </c>
      <c r="G1041" t="s">
        <v>12</v>
      </c>
    </row>
    <row r="1042" spans="1:7" x14ac:dyDescent="0.45">
      <c r="A1042" t="s">
        <v>38</v>
      </c>
      <c r="B1042" t="s">
        <v>8</v>
      </c>
      <c r="C1042" t="s">
        <v>13</v>
      </c>
      <c r="D1042">
        <v>250000</v>
      </c>
      <c r="E1042" t="s">
        <v>10</v>
      </c>
      <c r="F1042" t="s">
        <v>16</v>
      </c>
      <c r="G1042" t="s">
        <v>12</v>
      </c>
    </row>
    <row r="1043" spans="1:7" x14ac:dyDescent="0.45">
      <c r="A1043" t="s">
        <v>38</v>
      </c>
      <c r="B1043" t="s">
        <v>8</v>
      </c>
      <c r="C1043" t="s">
        <v>13</v>
      </c>
      <c r="D1043">
        <v>350000</v>
      </c>
      <c r="E1043" t="s">
        <v>10</v>
      </c>
      <c r="F1043" t="s">
        <v>16</v>
      </c>
      <c r="G1043" t="s">
        <v>33</v>
      </c>
    </row>
    <row r="1044" spans="1:7" x14ac:dyDescent="0.45">
      <c r="A1044" t="s">
        <v>38</v>
      </c>
      <c r="B1044" t="s">
        <v>8</v>
      </c>
      <c r="C1044" t="s">
        <v>13</v>
      </c>
      <c r="D1044">
        <v>300000</v>
      </c>
      <c r="E1044" t="s">
        <v>10</v>
      </c>
      <c r="F1044" t="s">
        <v>16</v>
      </c>
      <c r="G1044" t="s">
        <v>33</v>
      </c>
    </row>
    <row r="1045" spans="1:7" x14ac:dyDescent="0.45">
      <c r="A1045" t="s">
        <v>38</v>
      </c>
      <c r="B1045" t="s">
        <v>8</v>
      </c>
      <c r="C1045" t="s">
        <v>13</v>
      </c>
      <c r="D1045">
        <v>350000</v>
      </c>
      <c r="E1045" t="s">
        <v>10</v>
      </c>
      <c r="F1045" t="s">
        <v>16</v>
      </c>
      <c r="G1045" t="s">
        <v>33</v>
      </c>
    </row>
    <row r="1046" spans="1:7" x14ac:dyDescent="0.45">
      <c r="A1046" t="s">
        <v>38</v>
      </c>
      <c r="B1046" t="s">
        <v>8</v>
      </c>
      <c r="C1046" t="s">
        <v>13</v>
      </c>
      <c r="D1046">
        <v>290000</v>
      </c>
      <c r="E1046" t="s">
        <v>10</v>
      </c>
      <c r="F1046" t="s">
        <v>16</v>
      </c>
      <c r="G1046" t="s">
        <v>33</v>
      </c>
    </row>
    <row r="1047" spans="1:7" x14ac:dyDescent="0.45">
      <c r="A1047" t="s">
        <v>38</v>
      </c>
      <c r="B1047" t="s">
        <v>25</v>
      </c>
      <c r="C1047" t="s">
        <v>13</v>
      </c>
      <c r="D1047">
        <v>450000</v>
      </c>
      <c r="E1047" t="s">
        <v>10</v>
      </c>
      <c r="F1047" t="s">
        <v>16</v>
      </c>
      <c r="G1047" t="s">
        <v>33</v>
      </c>
    </row>
    <row r="1048" spans="1:7" x14ac:dyDescent="0.45">
      <c r="A1048" t="s">
        <v>38</v>
      </c>
      <c r="B1048" t="s">
        <v>8</v>
      </c>
      <c r="C1048" t="s">
        <v>13</v>
      </c>
      <c r="D1048">
        <v>460000</v>
      </c>
      <c r="E1048" t="s">
        <v>10</v>
      </c>
      <c r="F1048" t="s">
        <v>16</v>
      </c>
      <c r="G1048" t="s">
        <v>33</v>
      </c>
    </row>
    <row r="1049" spans="1:7" x14ac:dyDescent="0.45">
      <c r="A1049" t="s">
        <v>38</v>
      </c>
      <c r="B1049" t="s">
        <v>8</v>
      </c>
      <c r="C1049" t="s">
        <v>13</v>
      </c>
      <c r="D1049">
        <v>250000</v>
      </c>
      <c r="E1049" t="s">
        <v>10</v>
      </c>
      <c r="F1049" t="s">
        <v>16</v>
      </c>
      <c r="G1049" t="s">
        <v>33</v>
      </c>
    </row>
    <row r="1050" spans="1:7" x14ac:dyDescent="0.45">
      <c r="A1050" t="s">
        <v>38</v>
      </c>
      <c r="B1050" t="s">
        <v>8</v>
      </c>
      <c r="C1050" t="s">
        <v>13</v>
      </c>
      <c r="D1050">
        <v>500000</v>
      </c>
      <c r="E1050" t="s">
        <v>10</v>
      </c>
      <c r="F1050" t="s">
        <v>16</v>
      </c>
      <c r="G1050" t="s">
        <v>33</v>
      </c>
    </row>
    <row r="1051" spans="1:7" x14ac:dyDescent="0.45">
      <c r="A1051" t="s">
        <v>38</v>
      </c>
      <c r="B1051" t="s">
        <v>8</v>
      </c>
      <c r="C1051" t="s">
        <v>13</v>
      </c>
      <c r="D1051">
        <v>465000</v>
      </c>
      <c r="E1051" t="s">
        <v>10</v>
      </c>
      <c r="F1051" t="s">
        <v>16</v>
      </c>
      <c r="G1051" t="s">
        <v>33</v>
      </c>
    </row>
    <row r="1052" spans="1:7" x14ac:dyDescent="0.45">
      <c r="A1052" t="s">
        <v>38</v>
      </c>
      <c r="B1052" t="s">
        <v>8</v>
      </c>
      <c r="C1052" t="s">
        <v>13</v>
      </c>
      <c r="D1052">
        <v>450000</v>
      </c>
      <c r="E1052" t="s">
        <v>10</v>
      </c>
      <c r="F1052" t="s">
        <v>16</v>
      </c>
      <c r="G1052" t="s">
        <v>33</v>
      </c>
    </row>
    <row r="1053" spans="1:7" x14ac:dyDescent="0.45">
      <c r="A1053" t="s">
        <v>38</v>
      </c>
      <c r="B1053" t="s">
        <v>25</v>
      </c>
      <c r="C1053" t="s">
        <v>13</v>
      </c>
      <c r="D1053">
        <v>305000</v>
      </c>
      <c r="E1053" t="s">
        <v>10</v>
      </c>
      <c r="F1053" t="s">
        <v>16</v>
      </c>
      <c r="G1053" t="s">
        <v>33</v>
      </c>
    </row>
    <row r="1054" spans="1:7" x14ac:dyDescent="0.45">
      <c r="A1054" t="s">
        <v>38</v>
      </c>
      <c r="B1054" t="s">
        <v>25</v>
      </c>
      <c r="C1054" t="s">
        <v>13</v>
      </c>
      <c r="D1054">
        <v>600000</v>
      </c>
      <c r="E1054" t="s">
        <v>10</v>
      </c>
      <c r="F1054" t="s">
        <v>16</v>
      </c>
      <c r="G1054" t="s">
        <v>33</v>
      </c>
    </row>
    <row r="1055" spans="1:7" x14ac:dyDescent="0.45">
      <c r="A1055" t="s">
        <v>38</v>
      </c>
      <c r="B1055" t="s">
        <v>25</v>
      </c>
      <c r="C1055" t="s">
        <v>13</v>
      </c>
      <c r="D1055">
        <v>360000</v>
      </c>
      <c r="E1055" t="s">
        <v>10</v>
      </c>
      <c r="F1055" t="s">
        <v>16</v>
      </c>
      <c r="G1055" t="s">
        <v>35</v>
      </c>
    </row>
    <row r="1056" spans="1:7" x14ac:dyDescent="0.45">
      <c r="A1056" t="s">
        <v>38</v>
      </c>
      <c r="B1056" t="s">
        <v>8</v>
      </c>
      <c r="C1056" t="s">
        <v>13</v>
      </c>
      <c r="D1056">
        <v>650000</v>
      </c>
      <c r="E1056" t="s">
        <v>10</v>
      </c>
      <c r="F1056" t="s">
        <v>16</v>
      </c>
      <c r="G1056" t="s">
        <v>37</v>
      </c>
    </row>
    <row r="1057" spans="1:8" x14ac:dyDescent="0.45">
      <c r="A1057" t="s">
        <v>38</v>
      </c>
      <c r="B1057" t="s">
        <v>8</v>
      </c>
      <c r="C1057" t="s">
        <v>57</v>
      </c>
      <c r="D1057">
        <v>370000</v>
      </c>
      <c r="E1057" t="s">
        <v>10</v>
      </c>
      <c r="F1057" t="s">
        <v>16</v>
      </c>
      <c r="G1057" t="s">
        <v>35</v>
      </c>
      <c r="H1057" t="s">
        <v>101</v>
      </c>
    </row>
    <row r="1058" spans="1:8" x14ac:dyDescent="0.45">
      <c r="A1058" t="s">
        <v>38</v>
      </c>
      <c r="B1058" t="s">
        <v>8</v>
      </c>
      <c r="C1058" t="s">
        <v>57</v>
      </c>
      <c r="D1058">
        <v>480000</v>
      </c>
      <c r="E1058" t="s">
        <v>10</v>
      </c>
      <c r="F1058" t="s">
        <v>16</v>
      </c>
      <c r="G1058" t="s">
        <v>35</v>
      </c>
    </row>
    <row r="1059" spans="1:8" x14ac:dyDescent="0.45">
      <c r="A1059" t="s">
        <v>38</v>
      </c>
      <c r="B1059" t="s">
        <v>8</v>
      </c>
      <c r="C1059" t="s">
        <v>90</v>
      </c>
      <c r="D1059">
        <v>400000</v>
      </c>
      <c r="E1059" t="s">
        <v>10</v>
      </c>
      <c r="F1059" t="s">
        <v>16</v>
      </c>
      <c r="G1059" t="s">
        <v>33</v>
      </c>
    </row>
    <row r="1060" spans="1:8" x14ac:dyDescent="0.45">
      <c r="A1060" t="s">
        <v>38</v>
      </c>
      <c r="B1060" t="s">
        <v>8</v>
      </c>
      <c r="C1060" t="s">
        <v>90</v>
      </c>
      <c r="D1060">
        <v>420000</v>
      </c>
      <c r="E1060" t="s">
        <v>10</v>
      </c>
      <c r="F1060" t="s">
        <v>16</v>
      </c>
      <c r="G1060" t="s">
        <v>33</v>
      </c>
    </row>
    <row r="1061" spans="1:8" x14ac:dyDescent="0.45">
      <c r="A1061" t="s">
        <v>38</v>
      </c>
      <c r="B1061" t="s">
        <v>8</v>
      </c>
      <c r="C1061" t="s">
        <v>90</v>
      </c>
      <c r="D1061">
        <v>360000</v>
      </c>
      <c r="E1061" t="s">
        <v>10</v>
      </c>
      <c r="F1061" t="s">
        <v>16</v>
      </c>
      <c r="G1061" t="s">
        <v>33</v>
      </c>
    </row>
    <row r="1062" spans="1:8" x14ac:dyDescent="0.45">
      <c r="A1062" t="s">
        <v>38</v>
      </c>
      <c r="B1062" t="s">
        <v>8</v>
      </c>
      <c r="C1062" t="s">
        <v>90</v>
      </c>
      <c r="D1062">
        <v>800000</v>
      </c>
      <c r="E1062" t="s">
        <v>10</v>
      </c>
      <c r="F1062" t="s">
        <v>16</v>
      </c>
      <c r="G1062" t="s">
        <v>37</v>
      </c>
    </row>
    <row r="1063" spans="1:8" x14ac:dyDescent="0.45">
      <c r="A1063" t="s">
        <v>38</v>
      </c>
      <c r="B1063" t="s">
        <v>8</v>
      </c>
      <c r="C1063" t="s">
        <v>65</v>
      </c>
      <c r="D1063">
        <v>300000</v>
      </c>
      <c r="E1063" t="s">
        <v>26</v>
      </c>
      <c r="F1063" t="s">
        <v>11</v>
      </c>
      <c r="G1063" t="s">
        <v>12</v>
      </c>
    </row>
    <row r="1064" spans="1:8" x14ac:dyDescent="0.45">
      <c r="A1064" t="s">
        <v>38</v>
      </c>
      <c r="B1064" t="s">
        <v>8</v>
      </c>
      <c r="C1064" t="s">
        <v>65</v>
      </c>
      <c r="D1064">
        <v>360000</v>
      </c>
      <c r="E1064" t="s">
        <v>26</v>
      </c>
      <c r="F1064" t="s">
        <v>11</v>
      </c>
      <c r="G1064" t="s">
        <v>12</v>
      </c>
    </row>
    <row r="1065" spans="1:8" x14ac:dyDescent="0.45">
      <c r="A1065" t="s">
        <v>38</v>
      </c>
      <c r="B1065" t="s">
        <v>27</v>
      </c>
      <c r="C1065" t="s">
        <v>65</v>
      </c>
      <c r="D1065">
        <v>415000</v>
      </c>
      <c r="E1065" t="s">
        <v>26</v>
      </c>
      <c r="F1065" t="s">
        <v>11</v>
      </c>
      <c r="G1065" t="s">
        <v>33</v>
      </c>
    </row>
    <row r="1066" spans="1:8" x14ac:dyDescent="0.45">
      <c r="A1066" t="s">
        <v>38</v>
      </c>
      <c r="B1066" t="s">
        <v>8</v>
      </c>
      <c r="C1066" t="s">
        <v>65</v>
      </c>
      <c r="D1066">
        <v>425000</v>
      </c>
      <c r="E1066" t="s">
        <v>26</v>
      </c>
      <c r="F1066" t="s">
        <v>11</v>
      </c>
      <c r="G1066" t="s">
        <v>33</v>
      </c>
    </row>
    <row r="1067" spans="1:8" x14ac:dyDescent="0.45">
      <c r="A1067" t="s">
        <v>38</v>
      </c>
      <c r="B1067" t="s">
        <v>8</v>
      </c>
      <c r="C1067" t="s">
        <v>65</v>
      </c>
      <c r="D1067">
        <v>380000</v>
      </c>
      <c r="E1067" t="s">
        <v>26</v>
      </c>
      <c r="F1067" t="s">
        <v>11</v>
      </c>
      <c r="G1067" t="s">
        <v>35</v>
      </c>
    </row>
    <row r="1068" spans="1:8" x14ac:dyDescent="0.45">
      <c r="A1068" t="s">
        <v>38</v>
      </c>
      <c r="B1068" t="s">
        <v>8</v>
      </c>
      <c r="C1068" t="s">
        <v>65</v>
      </c>
      <c r="D1068">
        <v>400000</v>
      </c>
      <c r="E1068" t="s">
        <v>26</v>
      </c>
      <c r="F1068" t="s">
        <v>11</v>
      </c>
      <c r="G1068" t="s">
        <v>35</v>
      </c>
    </row>
    <row r="1069" spans="1:8" x14ac:dyDescent="0.45">
      <c r="A1069" t="s">
        <v>38</v>
      </c>
      <c r="B1069" t="s">
        <v>8</v>
      </c>
      <c r="C1069" t="s">
        <v>65</v>
      </c>
      <c r="D1069">
        <v>430000</v>
      </c>
      <c r="E1069" t="s">
        <v>26</v>
      </c>
      <c r="F1069" t="s">
        <v>11</v>
      </c>
      <c r="G1069" t="s">
        <v>35</v>
      </c>
    </row>
    <row r="1070" spans="1:8" x14ac:dyDescent="0.45">
      <c r="A1070" t="s">
        <v>38</v>
      </c>
      <c r="B1070" t="s">
        <v>27</v>
      </c>
      <c r="C1070" t="s">
        <v>65</v>
      </c>
      <c r="D1070">
        <v>415000</v>
      </c>
      <c r="E1070" t="s">
        <v>26</v>
      </c>
      <c r="F1070" t="s">
        <v>11</v>
      </c>
      <c r="G1070" t="s">
        <v>36</v>
      </c>
    </row>
    <row r="1071" spans="1:8" x14ac:dyDescent="0.45">
      <c r="A1071" t="s">
        <v>38</v>
      </c>
      <c r="B1071" t="s">
        <v>27</v>
      </c>
      <c r="C1071" t="s">
        <v>46</v>
      </c>
      <c r="D1071">
        <v>440000</v>
      </c>
      <c r="E1071" t="s">
        <v>26</v>
      </c>
      <c r="F1071" t="s">
        <v>11</v>
      </c>
      <c r="G1071" t="s">
        <v>35</v>
      </c>
    </row>
    <row r="1072" spans="1:8" x14ac:dyDescent="0.45">
      <c r="A1072" t="s">
        <v>38</v>
      </c>
      <c r="B1072" t="s">
        <v>8</v>
      </c>
      <c r="C1072" t="s">
        <v>46</v>
      </c>
      <c r="D1072">
        <v>400000</v>
      </c>
      <c r="E1072" t="s">
        <v>26</v>
      </c>
      <c r="F1072" t="s">
        <v>11</v>
      </c>
      <c r="G1072" t="s">
        <v>35</v>
      </c>
    </row>
    <row r="1073" spans="1:7" x14ac:dyDescent="0.45">
      <c r="A1073" t="s">
        <v>38</v>
      </c>
      <c r="B1073" t="s">
        <v>8</v>
      </c>
      <c r="C1073" t="s">
        <v>46</v>
      </c>
      <c r="D1073">
        <v>450000</v>
      </c>
      <c r="E1073" t="s">
        <v>26</v>
      </c>
      <c r="F1073" t="s">
        <v>11</v>
      </c>
      <c r="G1073" t="s">
        <v>35</v>
      </c>
    </row>
    <row r="1074" spans="1:7" x14ac:dyDescent="0.45">
      <c r="A1074" t="s">
        <v>38</v>
      </c>
      <c r="B1074" t="s">
        <v>25</v>
      </c>
      <c r="C1074" t="s">
        <v>51</v>
      </c>
      <c r="D1074">
        <v>300000</v>
      </c>
      <c r="E1074" t="s">
        <v>26</v>
      </c>
      <c r="F1074" t="s">
        <v>11</v>
      </c>
      <c r="G1074" t="s">
        <v>12</v>
      </c>
    </row>
    <row r="1075" spans="1:7" x14ac:dyDescent="0.45">
      <c r="A1075" t="s">
        <v>38</v>
      </c>
      <c r="B1075" t="s">
        <v>8</v>
      </c>
      <c r="C1075" t="s">
        <v>51</v>
      </c>
      <c r="D1075">
        <v>450000</v>
      </c>
      <c r="E1075" t="s">
        <v>26</v>
      </c>
      <c r="F1075" t="s">
        <v>11</v>
      </c>
      <c r="G1075" t="s">
        <v>33</v>
      </c>
    </row>
    <row r="1076" spans="1:7" x14ac:dyDescent="0.45">
      <c r="A1076" t="s">
        <v>38</v>
      </c>
      <c r="B1076" t="s">
        <v>25</v>
      </c>
      <c r="C1076" t="s">
        <v>51</v>
      </c>
      <c r="D1076">
        <v>160000</v>
      </c>
      <c r="E1076" t="s">
        <v>26</v>
      </c>
      <c r="F1076" t="s">
        <v>11</v>
      </c>
      <c r="G1076" t="s">
        <v>37</v>
      </c>
    </row>
    <row r="1077" spans="1:7" x14ac:dyDescent="0.45">
      <c r="A1077" t="s">
        <v>38</v>
      </c>
      <c r="B1077" t="s">
        <v>8</v>
      </c>
      <c r="C1077" t="s">
        <v>56</v>
      </c>
      <c r="D1077">
        <v>430000</v>
      </c>
      <c r="E1077" t="s">
        <v>26</v>
      </c>
      <c r="F1077" t="s">
        <v>11</v>
      </c>
      <c r="G1077" t="s">
        <v>33</v>
      </c>
    </row>
    <row r="1078" spans="1:7" x14ac:dyDescent="0.45">
      <c r="A1078" t="s">
        <v>38</v>
      </c>
      <c r="B1078" t="s">
        <v>8</v>
      </c>
      <c r="C1078" t="s">
        <v>56</v>
      </c>
      <c r="D1078">
        <v>480000</v>
      </c>
      <c r="E1078" t="s">
        <v>26</v>
      </c>
      <c r="F1078" t="s">
        <v>11</v>
      </c>
      <c r="G1078" t="s">
        <v>33</v>
      </c>
    </row>
    <row r="1079" spans="1:7" x14ac:dyDescent="0.45">
      <c r="A1079" t="s">
        <v>38</v>
      </c>
      <c r="B1079" t="s">
        <v>8</v>
      </c>
      <c r="C1079" t="s">
        <v>56</v>
      </c>
      <c r="D1079">
        <v>480000</v>
      </c>
      <c r="E1079" t="s">
        <v>26</v>
      </c>
      <c r="F1079" t="s">
        <v>11</v>
      </c>
      <c r="G1079" t="s">
        <v>33</v>
      </c>
    </row>
    <row r="1080" spans="1:7" x14ac:dyDescent="0.45">
      <c r="A1080" t="s">
        <v>38</v>
      </c>
      <c r="B1080" t="s">
        <v>8</v>
      </c>
      <c r="C1080" t="s">
        <v>56</v>
      </c>
      <c r="D1080">
        <v>420000</v>
      </c>
      <c r="E1080" t="s">
        <v>26</v>
      </c>
      <c r="F1080" t="s">
        <v>11</v>
      </c>
      <c r="G1080" t="s">
        <v>33</v>
      </c>
    </row>
    <row r="1081" spans="1:7" x14ac:dyDescent="0.45">
      <c r="A1081" t="s">
        <v>38</v>
      </c>
      <c r="B1081" t="s">
        <v>8</v>
      </c>
      <c r="C1081" t="s">
        <v>56</v>
      </c>
      <c r="D1081">
        <v>490000</v>
      </c>
      <c r="E1081" t="s">
        <v>26</v>
      </c>
      <c r="F1081" t="s">
        <v>11</v>
      </c>
      <c r="G1081" t="s">
        <v>33</v>
      </c>
    </row>
    <row r="1082" spans="1:7" x14ac:dyDescent="0.45">
      <c r="A1082" t="s">
        <v>38</v>
      </c>
      <c r="B1082" t="s">
        <v>8</v>
      </c>
      <c r="C1082" t="s">
        <v>56</v>
      </c>
      <c r="D1082">
        <v>400000</v>
      </c>
      <c r="E1082" t="s">
        <v>26</v>
      </c>
      <c r="F1082" t="s">
        <v>11</v>
      </c>
      <c r="G1082" t="s">
        <v>33</v>
      </c>
    </row>
    <row r="1083" spans="1:7" x14ac:dyDescent="0.45">
      <c r="A1083" t="s">
        <v>38</v>
      </c>
      <c r="B1083" t="s">
        <v>8</v>
      </c>
      <c r="C1083" t="s">
        <v>56</v>
      </c>
      <c r="D1083">
        <v>545000</v>
      </c>
      <c r="E1083" t="s">
        <v>26</v>
      </c>
      <c r="F1083" t="s">
        <v>11</v>
      </c>
      <c r="G1083" t="s">
        <v>35</v>
      </c>
    </row>
    <row r="1084" spans="1:7" x14ac:dyDescent="0.45">
      <c r="A1084" t="s">
        <v>38</v>
      </c>
      <c r="B1084" t="s">
        <v>8</v>
      </c>
      <c r="C1084" t="s">
        <v>56</v>
      </c>
      <c r="D1084">
        <v>515000</v>
      </c>
      <c r="E1084" t="s">
        <v>26</v>
      </c>
      <c r="F1084" t="s">
        <v>11</v>
      </c>
      <c r="G1084" t="s">
        <v>36</v>
      </c>
    </row>
    <row r="1085" spans="1:7" x14ac:dyDescent="0.45">
      <c r="A1085" t="s">
        <v>38</v>
      </c>
      <c r="B1085" t="s">
        <v>8</v>
      </c>
      <c r="C1085" t="s">
        <v>39</v>
      </c>
      <c r="D1085">
        <v>400000</v>
      </c>
      <c r="E1085" t="s">
        <v>26</v>
      </c>
      <c r="F1085" t="s">
        <v>11</v>
      </c>
      <c r="G1085" t="s">
        <v>12</v>
      </c>
    </row>
    <row r="1086" spans="1:7" x14ac:dyDescent="0.45">
      <c r="A1086" t="s">
        <v>38</v>
      </c>
      <c r="B1086" t="s">
        <v>8</v>
      </c>
      <c r="C1086" t="s">
        <v>39</v>
      </c>
      <c r="D1086">
        <v>390000</v>
      </c>
      <c r="E1086" t="s">
        <v>26</v>
      </c>
      <c r="F1086" t="s">
        <v>11</v>
      </c>
      <c r="G1086" t="s">
        <v>12</v>
      </c>
    </row>
    <row r="1087" spans="1:7" x14ac:dyDescent="0.45">
      <c r="A1087" t="s">
        <v>38</v>
      </c>
      <c r="B1087" t="s">
        <v>8</v>
      </c>
      <c r="C1087" t="s">
        <v>39</v>
      </c>
      <c r="D1087">
        <v>300000</v>
      </c>
      <c r="E1087" t="s">
        <v>26</v>
      </c>
      <c r="F1087" t="s">
        <v>11</v>
      </c>
      <c r="G1087" t="s">
        <v>12</v>
      </c>
    </row>
    <row r="1088" spans="1:7" x14ac:dyDescent="0.45">
      <c r="A1088" t="s">
        <v>38</v>
      </c>
      <c r="B1088" t="s">
        <v>8</v>
      </c>
      <c r="C1088" t="s">
        <v>39</v>
      </c>
      <c r="D1088">
        <v>410000</v>
      </c>
      <c r="E1088" t="s">
        <v>26</v>
      </c>
      <c r="F1088" t="s">
        <v>11</v>
      </c>
      <c r="G1088" t="s">
        <v>33</v>
      </c>
    </row>
    <row r="1089" spans="1:7" x14ac:dyDescent="0.45">
      <c r="A1089" t="s">
        <v>38</v>
      </c>
      <c r="B1089" t="s">
        <v>8</v>
      </c>
      <c r="C1089" t="s">
        <v>39</v>
      </c>
      <c r="D1089">
        <v>325000</v>
      </c>
      <c r="E1089" t="s">
        <v>26</v>
      </c>
      <c r="F1089" t="s">
        <v>11</v>
      </c>
      <c r="G1089" t="s">
        <v>33</v>
      </c>
    </row>
    <row r="1090" spans="1:7" x14ac:dyDescent="0.45">
      <c r="A1090" t="s">
        <v>38</v>
      </c>
      <c r="B1090" t="s">
        <v>8</v>
      </c>
      <c r="C1090" t="s">
        <v>39</v>
      </c>
      <c r="D1090">
        <v>500000</v>
      </c>
      <c r="E1090" t="s">
        <v>26</v>
      </c>
      <c r="F1090" t="s">
        <v>11</v>
      </c>
      <c r="G1090" t="s">
        <v>33</v>
      </c>
    </row>
    <row r="1091" spans="1:7" x14ac:dyDescent="0.45">
      <c r="A1091" t="s">
        <v>38</v>
      </c>
      <c r="B1091" t="s">
        <v>8</v>
      </c>
      <c r="C1091" t="s">
        <v>39</v>
      </c>
      <c r="D1091">
        <v>410000</v>
      </c>
      <c r="E1091" t="s">
        <v>26</v>
      </c>
      <c r="F1091" t="s">
        <v>11</v>
      </c>
      <c r="G1091" t="s">
        <v>33</v>
      </c>
    </row>
    <row r="1092" spans="1:7" x14ac:dyDescent="0.45">
      <c r="A1092" t="s">
        <v>38</v>
      </c>
      <c r="B1092" t="s">
        <v>8</v>
      </c>
      <c r="C1092" t="s">
        <v>39</v>
      </c>
      <c r="D1092">
        <v>415000</v>
      </c>
      <c r="E1092" t="s">
        <v>26</v>
      </c>
      <c r="F1092" t="s">
        <v>11</v>
      </c>
      <c r="G1092" t="s">
        <v>35</v>
      </c>
    </row>
    <row r="1093" spans="1:7" x14ac:dyDescent="0.45">
      <c r="A1093" t="s">
        <v>38</v>
      </c>
      <c r="B1093" t="s">
        <v>8</v>
      </c>
      <c r="C1093" t="s">
        <v>15</v>
      </c>
      <c r="D1093">
        <v>390000</v>
      </c>
      <c r="E1093" t="s">
        <v>26</v>
      </c>
      <c r="F1093" t="s">
        <v>11</v>
      </c>
      <c r="G1093" t="s">
        <v>33</v>
      </c>
    </row>
    <row r="1094" spans="1:7" x14ac:dyDescent="0.45">
      <c r="A1094" t="s">
        <v>38</v>
      </c>
      <c r="B1094" t="s">
        <v>8</v>
      </c>
      <c r="C1094" t="s">
        <v>60</v>
      </c>
      <c r="D1094">
        <v>430000</v>
      </c>
      <c r="E1094" t="s">
        <v>26</v>
      </c>
      <c r="F1094" t="s">
        <v>11</v>
      </c>
      <c r="G1094" t="s">
        <v>35</v>
      </c>
    </row>
    <row r="1095" spans="1:7" x14ac:dyDescent="0.45">
      <c r="A1095" t="s">
        <v>38</v>
      </c>
      <c r="B1095" t="s">
        <v>8</v>
      </c>
      <c r="C1095" t="s">
        <v>59</v>
      </c>
      <c r="D1095">
        <v>460000</v>
      </c>
      <c r="E1095" t="s">
        <v>26</v>
      </c>
      <c r="F1095" t="s">
        <v>11</v>
      </c>
      <c r="G1095" t="s">
        <v>33</v>
      </c>
    </row>
    <row r="1096" spans="1:7" x14ac:dyDescent="0.45">
      <c r="A1096" t="s">
        <v>38</v>
      </c>
      <c r="B1096" t="s">
        <v>8</v>
      </c>
      <c r="C1096" t="s">
        <v>59</v>
      </c>
      <c r="D1096">
        <v>465000</v>
      </c>
      <c r="E1096" t="s">
        <v>26</v>
      </c>
      <c r="F1096" t="s">
        <v>11</v>
      </c>
      <c r="G1096" t="s">
        <v>35</v>
      </c>
    </row>
    <row r="1097" spans="1:7" x14ac:dyDescent="0.45">
      <c r="A1097" t="s">
        <v>38</v>
      </c>
      <c r="B1097" t="s">
        <v>8</v>
      </c>
      <c r="C1097" t="s">
        <v>48</v>
      </c>
      <c r="D1097">
        <v>360000</v>
      </c>
      <c r="E1097" t="s">
        <v>26</v>
      </c>
      <c r="F1097" t="s">
        <v>11</v>
      </c>
      <c r="G1097" t="s">
        <v>12</v>
      </c>
    </row>
    <row r="1098" spans="1:7" x14ac:dyDescent="0.45">
      <c r="A1098" t="s">
        <v>38</v>
      </c>
      <c r="B1098" t="s">
        <v>8</v>
      </c>
      <c r="C1098" t="s">
        <v>48</v>
      </c>
      <c r="D1098">
        <v>340000</v>
      </c>
      <c r="E1098" t="s">
        <v>26</v>
      </c>
      <c r="F1098" t="s">
        <v>11</v>
      </c>
      <c r="G1098" t="s">
        <v>12</v>
      </c>
    </row>
    <row r="1099" spans="1:7" x14ac:dyDescent="0.45">
      <c r="A1099" t="s">
        <v>38</v>
      </c>
      <c r="B1099" t="s">
        <v>27</v>
      </c>
      <c r="C1099" t="s">
        <v>48</v>
      </c>
      <c r="D1099">
        <v>404000</v>
      </c>
      <c r="E1099" t="s">
        <v>26</v>
      </c>
      <c r="F1099" t="s">
        <v>11</v>
      </c>
      <c r="G1099" t="s">
        <v>35</v>
      </c>
    </row>
    <row r="1100" spans="1:7" x14ac:dyDescent="0.45">
      <c r="A1100" t="s">
        <v>38</v>
      </c>
      <c r="B1100" t="s">
        <v>8</v>
      </c>
      <c r="C1100" t="s">
        <v>52</v>
      </c>
      <c r="D1100">
        <v>320000</v>
      </c>
      <c r="E1100" t="s">
        <v>26</v>
      </c>
      <c r="F1100" t="s">
        <v>11</v>
      </c>
      <c r="G1100" t="s">
        <v>12</v>
      </c>
    </row>
    <row r="1101" spans="1:7" x14ac:dyDescent="0.45">
      <c r="A1101" t="s">
        <v>38</v>
      </c>
      <c r="B1101" t="s">
        <v>8</v>
      </c>
      <c r="C1101" t="s">
        <v>52</v>
      </c>
      <c r="D1101">
        <v>240000</v>
      </c>
      <c r="E1101" t="s">
        <v>26</v>
      </c>
      <c r="F1101" t="s">
        <v>11</v>
      </c>
      <c r="G1101" t="s">
        <v>33</v>
      </c>
    </row>
    <row r="1102" spans="1:7" x14ac:dyDescent="0.45">
      <c r="A1102" t="s">
        <v>38</v>
      </c>
      <c r="B1102" t="s">
        <v>8</v>
      </c>
      <c r="C1102" t="s">
        <v>64</v>
      </c>
      <c r="D1102">
        <v>300000</v>
      </c>
      <c r="E1102" t="s">
        <v>26</v>
      </c>
      <c r="F1102" t="s">
        <v>11</v>
      </c>
      <c r="G1102" t="s">
        <v>12</v>
      </c>
    </row>
    <row r="1103" spans="1:7" x14ac:dyDescent="0.45">
      <c r="A1103" t="s">
        <v>38</v>
      </c>
      <c r="B1103" t="s">
        <v>8</v>
      </c>
      <c r="C1103" t="s">
        <v>64</v>
      </c>
      <c r="D1103">
        <v>400000</v>
      </c>
      <c r="E1103" t="s">
        <v>26</v>
      </c>
      <c r="F1103" t="s">
        <v>11</v>
      </c>
      <c r="G1103" t="s">
        <v>12</v>
      </c>
    </row>
    <row r="1104" spans="1:7" x14ac:dyDescent="0.45">
      <c r="A1104" t="s">
        <v>38</v>
      </c>
      <c r="B1104" t="s">
        <v>8</v>
      </c>
      <c r="C1104" t="s">
        <v>64</v>
      </c>
      <c r="D1104">
        <v>450000</v>
      </c>
      <c r="E1104" t="s">
        <v>26</v>
      </c>
      <c r="F1104" t="s">
        <v>11</v>
      </c>
      <c r="G1104" t="s">
        <v>33</v>
      </c>
    </row>
    <row r="1105" spans="1:8" x14ac:dyDescent="0.45">
      <c r="A1105" t="s">
        <v>38</v>
      </c>
      <c r="B1105" t="s">
        <v>8</v>
      </c>
      <c r="C1105" t="s">
        <v>64</v>
      </c>
      <c r="D1105">
        <v>530000</v>
      </c>
      <c r="E1105" t="s">
        <v>26</v>
      </c>
      <c r="F1105" t="s">
        <v>11</v>
      </c>
      <c r="G1105" t="s">
        <v>33</v>
      </c>
    </row>
    <row r="1106" spans="1:8" x14ac:dyDescent="0.45">
      <c r="A1106" t="s">
        <v>38</v>
      </c>
      <c r="B1106" t="s">
        <v>8</v>
      </c>
      <c r="C1106" t="s">
        <v>64</v>
      </c>
      <c r="D1106">
        <v>384000</v>
      </c>
      <c r="E1106" t="s">
        <v>26</v>
      </c>
      <c r="F1106" t="s">
        <v>11</v>
      </c>
      <c r="G1106" t="s">
        <v>33</v>
      </c>
    </row>
    <row r="1107" spans="1:8" x14ac:dyDescent="0.45">
      <c r="A1107" t="s">
        <v>38</v>
      </c>
      <c r="B1107" t="s">
        <v>8</v>
      </c>
      <c r="C1107" t="s">
        <v>64</v>
      </c>
      <c r="D1107">
        <v>475000</v>
      </c>
      <c r="E1107" t="s">
        <v>26</v>
      </c>
      <c r="F1107" t="s">
        <v>11</v>
      </c>
      <c r="G1107" t="s">
        <v>35</v>
      </c>
    </row>
    <row r="1108" spans="1:8" x14ac:dyDescent="0.45">
      <c r="A1108" t="s">
        <v>38</v>
      </c>
      <c r="B1108" t="s">
        <v>8</v>
      </c>
      <c r="C1108" t="s">
        <v>42</v>
      </c>
      <c r="D1108">
        <v>200000</v>
      </c>
      <c r="E1108" t="s">
        <v>26</v>
      </c>
      <c r="F1108" t="s">
        <v>11</v>
      </c>
      <c r="G1108" t="s">
        <v>12</v>
      </c>
    </row>
    <row r="1109" spans="1:8" x14ac:dyDescent="0.45">
      <c r="A1109" t="s">
        <v>38</v>
      </c>
      <c r="B1109" t="s">
        <v>8</v>
      </c>
      <c r="C1109" t="s">
        <v>42</v>
      </c>
      <c r="D1109">
        <v>314000</v>
      </c>
      <c r="E1109" t="s">
        <v>26</v>
      </c>
      <c r="F1109" t="s">
        <v>11</v>
      </c>
      <c r="G1109" t="s">
        <v>12</v>
      </c>
    </row>
    <row r="1110" spans="1:8" x14ac:dyDescent="0.45">
      <c r="A1110" t="s">
        <v>38</v>
      </c>
      <c r="B1110" t="s">
        <v>8</v>
      </c>
      <c r="C1110" t="s">
        <v>42</v>
      </c>
      <c r="D1110">
        <v>220000</v>
      </c>
      <c r="E1110" t="s">
        <v>26</v>
      </c>
      <c r="F1110" t="s">
        <v>11</v>
      </c>
      <c r="G1110" t="s">
        <v>33</v>
      </c>
    </row>
    <row r="1111" spans="1:8" x14ac:dyDescent="0.45">
      <c r="A1111" t="s">
        <v>38</v>
      </c>
      <c r="B1111" t="s">
        <v>8</v>
      </c>
      <c r="C1111" t="s">
        <v>42</v>
      </c>
      <c r="D1111">
        <v>350000</v>
      </c>
      <c r="E1111" t="s">
        <v>26</v>
      </c>
      <c r="F1111" t="s">
        <v>11</v>
      </c>
      <c r="G1111" t="s">
        <v>33</v>
      </c>
    </row>
    <row r="1112" spans="1:8" x14ac:dyDescent="0.45">
      <c r="A1112" t="s">
        <v>38</v>
      </c>
      <c r="B1112" t="s">
        <v>8</v>
      </c>
      <c r="C1112" t="s">
        <v>42</v>
      </c>
      <c r="D1112">
        <v>300000</v>
      </c>
      <c r="E1112" t="s">
        <v>26</v>
      </c>
      <c r="F1112" t="s">
        <v>11</v>
      </c>
      <c r="G1112" t="s">
        <v>33</v>
      </c>
    </row>
    <row r="1113" spans="1:8" x14ac:dyDescent="0.45">
      <c r="A1113" t="s">
        <v>38</v>
      </c>
      <c r="B1113" t="s">
        <v>8</v>
      </c>
      <c r="C1113" t="s">
        <v>42</v>
      </c>
      <c r="D1113">
        <v>315000</v>
      </c>
      <c r="E1113" t="s">
        <v>26</v>
      </c>
      <c r="F1113" t="s">
        <v>11</v>
      </c>
      <c r="G1113" t="s">
        <v>33</v>
      </c>
    </row>
    <row r="1114" spans="1:8" x14ac:dyDescent="0.45">
      <c r="A1114" t="s">
        <v>38</v>
      </c>
      <c r="B1114" t="s">
        <v>8</v>
      </c>
      <c r="C1114" t="s">
        <v>50</v>
      </c>
      <c r="D1114">
        <v>350000</v>
      </c>
      <c r="E1114" t="s">
        <v>26</v>
      </c>
      <c r="F1114" t="s">
        <v>11</v>
      </c>
      <c r="G1114" t="s">
        <v>12</v>
      </c>
      <c r="H1114" t="s">
        <v>93</v>
      </c>
    </row>
    <row r="1115" spans="1:8" x14ac:dyDescent="0.45">
      <c r="A1115" t="s">
        <v>38</v>
      </c>
      <c r="B1115" t="s">
        <v>8</v>
      </c>
      <c r="C1115" t="s">
        <v>50</v>
      </c>
      <c r="D1115">
        <v>350000</v>
      </c>
      <c r="E1115" t="s">
        <v>26</v>
      </c>
      <c r="F1115" t="s">
        <v>11</v>
      </c>
      <c r="G1115" t="s">
        <v>35</v>
      </c>
    </row>
    <row r="1116" spans="1:8" x14ac:dyDescent="0.45">
      <c r="A1116" t="s">
        <v>38</v>
      </c>
      <c r="B1116" t="s">
        <v>8</v>
      </c>
      <c r="C1116" t="s">
        <v>49</v>
      </c>
      <c r="D1116">
        <v>380000</v>
      </c>
      <c r="E1116" t="s">
        <v>26</v>
      </c>
      <c r="F1116" t="s">
        <v>11</v>
      </c>
      <c r="G1116" t="s">
        <v>33</v>
      </c>
    </row>
    <row r="1117" spans="1:8" x14ac:dyDescent="0.45">
      <c r="A1117" t="s">
        <v>38</v>
      </c>
      <c r="B1117" t="s">
        <v>8</v>
      </c>
      <c r="C1117" t="s">
        <v>49</v>
      </c>
      <c r="D1117">
        <v>360000</v>
      </c>
      <c r="E1117" t="s">
        <v>26</v>
      </c>
      <c r="F1117" t="s">
        <v>11</v>
      </c>
      <c r="G1117" t="s">
        <v>33</v>
      </c>
    </row>
    <row r="1118" spans="1:8" x14ac:dyDescent="0.45">
      <c r="A1118" t="s">
        <v>38</v>
      </c>
      <c r="B1118" t="s">
        <v>8</v>
      </c>
      <c r="C1118" t="s">
        <v>71</v>
      </c>
      <c r="D1118">
        <v>320000</v>
      </c>
      <c r="E1118" t="s">
        <v>26</v>
      </c>
      <c r="F1118" t="s">
        <v>11</v>
      </c>
      <c r="G1118" t="s">
        <v>33</v>
      </c>
    </row>
    <row r="1119" spans="1:8" x14ac:dyDescent="0.45">
      <c r="A1119" t="s">
        <v>38</v>
      </c>
      <c r="B1119" t="s">
        <v>8</v>
      </c>
      <c r="C1119" t="s">
        <v>89</v>
      </c>
      <c r="D1119">
        <v>360000</v>
      </c>
      <c r="E1119" t="s">
        <v>26</v>
      </c>
      <c r="F1119" t="s">
        <v>11</v>
      </c>
      <c r="G1119" t="s">
        <v>33</v>
      </c>
    </row>
    <row r="1120" spans="1:8" x14ac:dyDescent="0.45">
      <c r="A1120" t="s">
        <v>38</v>
      </c>
      <c r="B1120" t="s">
        <v>27</v>
      </c>
      <c r="C1120" t="s">
        <v>47</v>
      </c>
      <c r="D1120">
        <v>430000</v>
      </c>
      <c r="E1120" t="s">
        <v>26</v>
      </c>
      <c r="F1120" t="s">
        <v>11</v>
      </c>
      <c r="G1120" t="s">
        <v>33</v>
      </c>
    </row>
    <row r="1121" spans="1:7" x14ac:dyDescent="0.45">
      <c r="A1121" t="s">
        <v>38</v>
      </c>
      <c r="B1121" t="s">
        <v>27</v>
      </c>
      <c r="C1121" t="s">
        <v>47</v>
      </c>
      <c r="D1121">
        <v>435000</v>
      </c>
      <c r="E1121" t="s">
        <v>26</v>
      </c>
      <c r="F1121" t="s">
        <v>11</v>
      </c>
      <c r="G1121" t="s">
        <v>33</v>
      </c>
    </row>
    <row r="1122" spans="1:7" x14ac:dyDescent="0.45">
      <c r="A1122" t="s">
        <v>38</v>
      </c>
      <c r="B1122" t="s">
        <v>27</v>
      </c>
      <c r="C1122" t="s">
        <v>47</v>
      </c>
      <c r="D1122">
        <v>470500</v>
      </c>
      <c r="E1122" t="s">
        <v>26</v>
      </c>
      <c r="F1122" t="s">
        <v>11</v>
      </c>
      <c r="G1122" t="s">
        <v>33</v>
      </c>
    </row>
    <row r="1123" spans="1:7" x14ac:dyDescent="0.45">
      <c r="A1123" t="s">
        <v>38</v>
      </c>
      <c r="B1123" t="s">
        <v>8</v>
      </c>
      <c r="C1123" t="s">
        <v>19</v>
      </c>
      <c r="D1123">
        <v>300000</v>
      </c>
      <c r="E1123" t="s">
        <v>26</v>
      </c>
      <c r="F1123" t="s">
        <v>11</v>
      </c>
      <c r="G1123" t="s">
        <v>12</v>
      </c>
    </row>
    <row r="1124" spans="1:7" x14ac:dyDescent="0.45">
      <c r="A1124" t="s">
        <v>38</v>
      </c>
      <c r="B1124" t="s">
        <v>8</v>
      </c>
      <c r="C1124" t="s">
        <v>19</v>
      </c>
      <c r="D1124">
        <v>900000</v>
      </c>
      <c r="E1124" t="s">
        <v>26</v>
      </c>
      <c r="F1124" t="s">
        <v>11</v>
      </c>
      <c r="G1124" t="s">
        <v>12</v>
      </c>
    </row>
    <row r="1125" spans="1:7" x14ac:dyDescent="0.45">
      <c r="A1125" t="s">
        <v>38</v>
      </c>
      <c r="B1125" t="s">
        <v>8</v>
      </c>
      <c r="C1125" t="s">
        <v>19</v>
      </c>
      <c r="D1125">
        <v>200000</v>
      </c>
      <c r="E1125" t="s">
        <v>26</v>
      </c>
      <c r="F1125" t="s">
        <v>11</v>
      </c>
      <c r="G1125" t="s">
        <v>12</v>
      </c>
    </row>
    <row r="1126" spans="1:7" x14ac:dyDescent="0.45">
      <c r="A1126" t="s">
        <v>38</v>
      </c>
      <c r="B1126" t="s">
        <v>8</v>
      </c>
      <c r="C1126" t="s">
        <v>19</v>
      </c>
      <c r="D1126">
        <v>200000</v>
      </c>
      <c r="E1126" t="s">
        <v>26</v>
      </c>
      <c r="F1126" t="s">
        <v>11</v>
      </c>
      <c r="G1126" t="s">
        <v>12</v>
      </c>
    </row>
    <row r="1127" spans="1:7" x14ac:dyDescent="0.45">
      <c r="A1127" t="s">
        <v>38</v>
      </c>
      <c r="B1127" t="s">
        <v>8</v>
      </c>
      <c r="C1127" t="s">
        <v>19</v>
      </c>
      <c r="D1127">
        <v>400000</v>
      </c>
      <c r="E1127" t="s">
        <v>26</v>
      </c>
      <c r="F1127" t="s">
        <v>11</v>
      </c>
      <c r="G1127" t="s">
        <v>12</v>
      </c>
    </row>
    <row r="1128" spans="1:7" x14ac:dyDescent="0.45">
      <c r="A1128" t="s">
        <v>38</v>
      </c>
      <c r="B1128" t="s">
        <v>8</v>
      </c>
      <c r="C1128" t="s">
        <v>19</v>
      </c>
      <c r="D1128">
        <v>400000</v>
      </c>
      <c r="E1128" t="s">
        <v>26</v>
      </c>
      <c r="F1128" t="s">
        <v>11</v>
      </c>
      <c r="G1128" t="s">
        <v>33</v>
      </c>
    </row>
    <row r="1129" spans="1:7" x14ac:dyDescent="0.45">
      <c r="A1129" t="s">
        <v>38</v>
      </c>
      <c r="B1129" t="s">
        <v>8</v>
      </c>
      <c r="C1129" t="s">
        <v>19</v>
      </c>
      <c r="D1129">
        <v>400000</v>
      </c>
      <c r="E1129" t="s">
        <v>26</v>
      </c>
      <c r="F1129" t="s">
        <v>11</v>
      </c>
      <c r="G1129" t="s">
        <v>33</v>
      </c>
    </row>
    <row r="1130" spans="1:7" x14ac:dyDescent="0.45">
      <c r="A1130" t="s">
        <v>38</v>
      </c>
      <c r="B1130" t="s">
        <v>8</v>
      </c>
      <c r="C1130" t="s">
        <v>19</v>
      </c>
      <c r="D1130">
        <v>450000</v>
      </c>
      <c r="E1130" t="s">
        <v>26</v>
      </c>
      <c r="F1130" t="s">
        <v>11</v>
      </c>
      <c r="G1130" t="s">
        <v>33</v>
      </c>
    </row>
    <row r="1131" spans="1:7" x14ac:dyDescent="0.45">
      <c r="A1131" t="s">
        <v>38</v>
      </c>
      <c r="B1131" t="s">
        <v>8</v>
      </c>
      <c r="C1131" t="s">
        <v>19</v>
      </c>
      <c r="D1131">
        <v>3000000</v>
      </c>
      <c r="E1131" t="s">
        <v>26</v>
      </c>
      <c r="F1131" t="s">
        <v>11</v>
      </c>
      <c r="G1131" t="s">
        <v>37</v>
      </c>
    </row>
    <row r="1132" spans="1:7" x14ac:dyDescent="0.45">
      <c r="A1132" t="s">
        <v>38</v>
      </c>
      <c r="B1132" t="s">
        <v>8</v>
      </c>
      <c r="C1132" t="s">
        <v>19</v>
      </c>
      <c r="D1132">
        <v>450000</v>
      </c>
      <c r="E1132" t="s">
        <v>26</v>
      </c>
      <c r="F1132" t="s">
        <v>11</v>
      </c>
      <c r="G1132" t="s">
        <v>37</v>
      </c>
    </row>
    <row r="1133" spans="1:7" x14ac:dyDescent="0.45">
      <c r="A1133" t="s">
        <v>38</v>
      </c>
      <c r="B1133" t="s">
        <v>8</v>
      </c>
      <c r="C1133" t="s">
        <v>55</v>
      </c>
      <c r="D1133">
        <v>400000</v>
      </c>
      <c r="E1133" t="s">
        <v>26</v>
      </c>
      <c r="F1133" t="s">
        <v>11</v>
      </c>
      <c r="G1133" t="s">
        <v>12</v>
      </c>
    </row>
    <row r="1134" spans="1:7" x14ac:dyDescent="0.45">
      <c r="A1134" t="s">
        <v>38</v>
      </c>
      <c r="B1134" t="s">
        <v>8</v>
      </c>
      <c r="C1134" t="s">
        <v>55</v>
      </c>
      <c r="D1134">
        <v>396000</v>
      </c>
      <c r="E1134" t="s">
        <v>26</v>
      </c>
      <c r="F1134" t="s">
        <v>11</v>
      </c>
      <c r="G1134" t="s">
        <v>12</v>
      </c>
    </row>
    <row r="1135" spans="1:7" x14ac:dyDescent="0.45">
      <c r="A1135" t="s">
        <v>38</v>
      </c>
      <c r="B1135" t="s">
        <v>8</v>
      </c>
      <c r="C1135" t="s">
        <v>13</v>
      </c>
      <c r="D1135">
        <v>293000</v>
      </c>
      <c r="E1135" t="s">
        <v>26</v>
      </c>
      <c r="F1135" t="s">
        <v>11</v>
      </c>
      <c r="G1135" t="s">
        <v>12</v>
      </c>
    </row>
    <row r="1136" spans="1:7" x14ac:dyDescent="0.45">
      <c r="A1136" t="s">
        <v>38</v>
      </c>
      <c r="B1136" t="s">
        <v>8</v>
      </c>
      <c r="C1136" t="s">
        <v>13</v>
      </c>
      <c r="D1136">
        <v>400000</v>
      </c>
      <c r="E1136" t="s">
        <v>26</v>
      </c>
      <c r="F1136" t="s">
        <v>11</v>
      </c>
      <c r="G1136" t="s">
        <v>12</v>
      </c>
    </row>
    <row r="1137" spans="1:7" x14ac:dyDescent="0.45">
      <c r="A1137" t="s">
        <v>38</v>
      </c>
      <c r="B1137" t="s">
        <v>8</v>
      </c>
      <c r="C1137" t="s">
        <v>13</v>
      </c>
      <c r="D1137">
        <v>250000</v>
      </c>
      <c r="E1137" t="s">
        <v>26</v>
      </c>
      <c r="F1137" t="s">
        <v>11</v>
      </c>
      <c r="G1137" t="s">
        <v>12</v>
      </c>
    </row>
    <row r="1138" spans="1:7" x14ac:dyDescent="0.45">
      <c r="A1138" t="s">
        <v>38</v>
      </c>
      <c r="B1138" t="s">
        <v>8</v>
      </c>
      <c r="C1138" t="s">
        <v>13</v>
      </c>
      <c r="D1138">
        <v>410000</v>
      </c>
      <c r="E1138" t="s">
        <v>26</v>
      </c>
      <c r="F1138" t="s">
        <v>11</v>
      </c>
      <c r="G1138" t="s">
        <v>33</v>
      </c>
    </row>
    <row r="1139" spans="1:7" x14ac:dyDescent="0.45">
      <c r="A1139" t="s">
        <v>38</v>
      </c>
      <c r="B1139" t="s">
        <v>8</v>
      </c>
      <c r="C1139" t="s">
        <v>13</v>
      </c>
      <c r="D1139">
        <v>440000</v>
      </c>
      <c r="E1139" t="s">
        <v>26</v>
      </c>
      <c r="F1139" t="s">
        <v>11</v>
      </c>
      <c r="G1139" t="s">
        <v>33</v>
      </c>
    </row>
    <row r="1140" spans="1:7" x14ac:dyDescent="0.45">
      <c r="A1140" t="s">
        <v>38</v>
      </c>
      <c r="B1140" t="s">
        <v>8</v>
      </c>
      <c r="C1140" t="s">
        <v>13</v>
      </c>
      <c r="D1140">
        <v>348000</v>
      </c>
      <c r="E1140" t="s">
        <v>26</v>
      </c>
      <c r="F1140" t="s">
        <v>11</v>
      </c>
      <c r="G1140" t="s">
        <v>33</v>
      </c>
    </row>
    <row r="1141" spans="1:7" x14ac:dyDescent="0.45">
      <c r="A1141" t="s">
        <v>38</v>
      </c>
      <c r="B1141" t="s">
        <v>8</v>
      </c>
      <c r="C1141" t="s">
        <v>13</v>
      </c>
      <c r="D1141">
        <v>400000</v>
      </c>
      <c r="E1141" t="s">
        <v>26</v>
      </c>
      <c r="F1141" t="s">
        <v>11</v>
      </c>
      <c r="G1141" t="s">
        <v>33</v>
      </c>
    </row>
    <row r="1142" spans="1:7" x14ac:dyDescent="0.45">
      <c r="A1142" t="s">
        <v>38</v>
      </c>
      <c r="B1142" t="s">
        <v>8</v>
      </c>
      <c r="C1142" t="s">
        <v>13</v>
      </c>
      <c r="D1142">
        <v>400000</v>
      </c>
      <c r="E1142" t="s">
        <v>26</v>
      </c>
      <c r="F1142" t="s">
        <v>11</v>
      </c>
      <c r="G1142" t="s">
        <v>35</v>
      </c>
    </row>
    <row r="1143" spans="1:7" x14ac:dyDescent="0.45">
      <c r="A1143" t="s">
        <v>38</v>
      </c>
      <c r="B1143" t="s">
        <v>8</v>
      </c>
      <c r="C1143" t="s">
        <v>13</v>
      </c>
      <c r="D1143">
        <v>400000</v>
      </c>
      <c r="E1143" t="s">
        <v>26</v>
      </c>
      <c r="F1143" t="s">
        <v>11</v>
      </c>
      <c r="G1143" t="s">
        <v>37</v>
      </c>
    </row>
    <row r="1144" spans="1:7" x14ac:dyDescent="0.45">
      <c r="A1144" t="s">
        <v>38</v>
      </c>
      <c r="B1144" t="s">
        <v>8</v>
      </c>
      <c r="C1144" t="s">
        <v>13</v>
      </c>
      <c r="D1144">
        <v>400000</v>
      </c>
      <c r="E1144" t="s">
        <v>26</v>
      </c>
      <c r="F1144" t="s">
        <v>11</v>
      </c>
      <c r="G1144" t="s">
        <v>37</v>
      </c>
    </row>
    <row r="1145" spans="1:7" x14ac:dyDescent="0.45">
      <c r="A1145" t="s">
        <v>38</v>
      </c>
      <c r="B1145" t="s">
        <v>8</v>
      </c>
      <c r="C1145" t="s">
        <v>57</v>
      </c>
      <c r="D1145">
        <v>420000</v>
      </c>
      <c r="E1145" t="s">
        <v>26</v>
      </c>
      <c r="F1145" t="s">
        <v>11</v>
      </c>
      <c r="G1145" t="s">
        <v>12</v>
      </c>
    </row>
    <row r="1146" spans="1:7" x14ac:dyDescent="0.45">
      <c r="A1146" t="s">
        <v>38</v>
      </c>
      <c r="B1146" t="s">
        <v>8</v>
      </c>
      <c r="C1146" t="s">
        <v>57</v>
      </c>
      <c r="D1146">
        <v>414000</v>
      </c>
      <c r="E1146" t="s">
        <v>26</v>
      </c>
      <c r="F1146" t="s">
        <v>11</v>
      </c>
      <c r="G1146" t="s">
        <v>35</v>
      </c>
    </row>
    <row r="1147" spans="1:7" x14ac:dyDescent="0.45">
      <c r="A1147" t="s">
        <v>38</v>
      </c>
      <c r="B1147" t="s">
        <v>8</v>
      </c>
      <c r="C1147" t="s">
        <v>65</v>
      </c>
      <c r="D1147">
        <v>394000</v>
      </c>
      <c r="E1147" t="s">
        <v>26</v>
      </c>
      <c r="F1147" t="s">
        <v>16</v>
      </c>
      <c r="G1147" t="s">
        <v>12</v>
      </c>
    </row>
    <row r="1148" spans="1:7" x14ac:dyDescent="0.45">
      <c r="A1148" t="s">
        <v>38</v>
      </c>
      <c r="B1148" t="s">
        <v>8</v>
      </c>
      <c r="C1148" t="s">
        <v>65</v>
      </c>
      <c r="D1148">
        <v>408000</v>
      </c>
      <c r="E1148" t="s">
        <v>26</v>
      </c>
      <c r="F1148" t="s">
        <v>16</v>
      </c>
      <c r="G1148" t="s">
        <v>33</v>
      </c>
    </row>
    <row r="1149" spans="1:7" x14ac:dyDescent="0.45">
      <c r="A1149" t="s">
        <v>38</v>
      </c>
      <c r="B1149" t="s">
        <v>8</v>
      </c>
      <c r="C1149" t="s">
        <v>65</v>
      </c>
      <c r="D1149">
        <v>550000</v>
      </c>
      <c r="E1149" t="s">
        <v>26</v>
      </c>
      <c r="F1149" t="s">
        <v>16</v>
      </c>
      <c r="G1149" t="s">
        <v>33</v>
      </c>
    </row>
    <row r="1150" spans="1:7" x14ac:dyDescent="0.45">
      <c r="A1150" t="s">
        <v>38</v>
      </c>
      <c r="B1150" t="s">
        <v>8</v>
      </c>
      <c r="C1150" t="s">
        <v>65</v>
      </c>
      <c r="D1150">
        <v>400000</v>
      </c>
      <c r="E1150" t="s">
        <v>26</v>
      </c>
      <c r="F1150" t="s">
        <v>16</v>
      </c>
      <c r="G1150" t="s">
        <v>33</v>
      </c>
    </row>
    <row r="1151" spans="1:7" x14ac:dyDescent="0.45">
      <c r="A1151" t="s">
        <v>38</v>
      </c>
      <c r="B1151" t="s">
        <v>8</v>
      </c>
      <c r="C1151" t="s">
        <v>65</v>
      </c>
      <c r="D1151">
        <v>420000</v>
      </c>
      <c r="E1151" t="s">
        <v>26</v>
      </c>
      <c r="F1151" t="s">
        <v>16</v>
      </c>
      <c r="G1151" t="s">
        <v>35</v>
      </c>
    </row>
    <row r="1152" spans="1:7" x14ac:dyDescent="0.45">
      <c r="A1152" t="s">
        <v>38</v>
      </c>
      <c r="B1152" t="s">
        <v>27</v>
      </c>
      <c r="C1152" t="s">
        <v>65</v>
      </c>
      <c r="D1152">
        <v>420000</v>
      </c>
      <c r="E1152" t="s">
        <v>26</v>
      </c>
      <c r="F1152" t="s">
        <v>16</v>
      </c>
      <c r="G1152" t="s">
        <v>36</v>
      </c>
    </row>
    <row r="1153" spans="1:7" x14ac:dyDescent="0.45">
      <c r="A1153" t="s">
        <v>38</v>
      </c>
      <c r="B1153" t="s">
        <v>27</v>
      </c>
      <c r="C1153" t="s">
        <v>65</v>
      </c>
      <c r="D1153">
        <v>440000</v>
      </c>
      <c r="E1153" t="s">
        <v>26</v>
      </c>
      <c r="F1153" t="s">
        <v>16</v>
      </c>
      <c r="G1153" t="s">
        <v>37</v>
      </c>
    </row>
    <row r="1154" spans="1:7" x14ac:dyDescent="0.45">
      <c r="A1154" t="s">
        <v>38</v>
      </c>
      <c r="B1154" t="s">
        <v>8</v>
      </c>
      <c r="C1154" t="s">
        <v>46</v>
      </c>
      <c r="D1154">
        <v>220000</v>
      </c>
      <c r="E1154" t="s">
        <v>26</v>
      </c>
      <c r="F1154" t="s">
        <v>16</v>
      </c>
      <c r="G1154" t="s">
        <v>12</v>
      </c>
    </row>
    <row r="1155" spans="1:7" x14ac:dyDescent="0.45">
      <c r="A1155" t="s">
        <v>38</v>
      </c>
      <c r="B1155" t="s">
        <v>8</v>
      </c>
      <c r="C1155" t="s">
        <v>46</v>
      </c>
      <c r="D1155">
        <v>600000</v>
      </c>
      <c r="E1155" t="s">
        <v>26</v>
      </c>
      <c r="F1155" t="s">
        <v>16</v>
      </c>
      <c r="G1155" t="s">
        <v>12</v>
      </c>
    </row>
    <row r="1156" spans="1:7" x14ac:dyDescent="0.45">
      <c r="A1156" t="s">
        <v>38</v>
      </c>
      <c r="B1156" t="s">
        <v>8</v>
      </c>
      <c r="C1156" t="s">
        <v>46</v>
      </c>
      <c r="D1156">
        <v>480000</v>
      </c>
      <c r="E1156" t="s">
        <v>26</v>
      </c>
      <c r="F1156" t="s">
        <v>16</v>
      </c>
      <c r="G1156" t="s">
        <v>33</v>
      </c>
    </row>
    <row r="1157" spans="1:7" x14ac:dyDescent="0.45">
      <c r="A1157" t="s">
        <v>38</v>
      </c>
      <c r="B1157" t="s">
        <v>8</v>
      </c>
      <c r="C1157" t="s">
        <v>46</v>
      </c>
      <c r="D1157">
        <v>550000</v>
      </c>
      <c r="E1157" t="s">
        <v>26</v>
      </c>
      <c r="F1157" t="s">
        <v>16</v>
      </c>
      <c r="G1157" t="s">
        <v>35</v>
      </c>
    </row>
    <row r="1158" spans="1:7" x14ac:dyDescent="0.45">
      <c r="A1158" t="s">
        <v>38</v>
      </c>
      <c r="B1158" t="s">
        <v>27</v>
      </c>
      <c r="C1158" t="s">
        <v>51</v>
      </c>
      <c r="D1158">
        <v>500000</v>
      </c>
      <c r="E1158" t="s">
        <v>26</v>
      </c>
      <c r="F1158" t="s">
        <v>16</v>
      </c>
      <c r="G1158" t="s">
        <v>37</v>
      </c>
    </row>
    <row r="1159" spans="1:7" x14ac:dyDescent="0.45">
      <c r="A1159" t="s">
        <v>38</v>
      </c>
      <c r="B1159" t="s">
        <v>8</v>
      </c>
      <c r="C1159" t="s">
        <v>56</v>
      </c>
      <c r="D1159">
        <v>450000</v>
      </c>
      <c r="E1159" t="s">
        <v>26</v>
      </c>
      <c r="F1159" t="s">
        <v>16</v>
      </c>
      <c r="G1159" t="s">
        <v>12</v>
      </c>
    </row>
    <row r="1160" spans="1:7" x14ac:dyDescent="0.45">
      <c r="A1160" t="s">
        <v>38</v>
      </c>
      <c r="B1160" t="s">
        <v>8</v>
      </c>
      <c r="C1160" t="s">
        <v>56</v>
      </c>
      <c r="D1160">
        <v>430000</v>
      </c>
      <c r="E1160" t="s">
        <v>26</v>
      </c>
      <c r="F1160" t="s">
        <v>16</v>
      </c>
      <c r="G1160" t="s">
        <v>33</v>
      </c>
    </row>
    <row r="1161" spans="1:7" x14ac:dyDescent="0.45">
      <c r="A1161" t="s">
        <v>38</v>
      </c>
      <c r="B1161" t="s">
        <v>8</v>
      </c>
      <c r="C1161" t="s">
        <v>56</v>
      </c>
      <c r="D1161">
        <v>425000</v>
      </c>
      <c r="E1161" t="s">
        <v>26</v>
      </c>
      <c r="F1161" t="s">
        <v>16</v>
      </c>
      <c r="G1161" t="s">
        <v>33</v>
      </c>
    </row>
    <row r="1162" spans="1:7" x14ac:dyDescent="0.45">
      <c r="A1162" t="s">
        <v>38</v>
      </c>
      <c r="B1162" t="s">
        <v>8</v>
      </c>
      <c r="C1162" t="s">
        <v>56</v>
      </c>
      <c r="D1162">
        <v>435000</v>
      </c>
      <c r="E1162" t="s">
        <v>26</v>
      </c>
      <c r="F1162" t="s">
        <v>16</v>
      </c>
      <c r="G1162" t="s">
        <v>33</v>
      </c>
    </row>
    <row r="1163" spans="1:7" x14ac:dyDescent="0.45">
      <c r="A1163" t="s">
        <v>38</v>
      </c>
      <c r="B1163" t="s">
        <v>8</v>
      </c>
      <c r="C1163" t="s">
        <v>56</v>
      </c>
      <c r="D1163">
        <v>425000</v>
      </c>
      <c r="E1163" t="s">
        <v>26</v>
      </c>
      <c r="F1163" t="s">
        <v>16</v>
      </c>
      <c r="G1163" t="s">
        <v>33</v>
      </c>
    </row>
    <row r="1164" spans="1:7" x14ac:dyDescent="0.45">
      <c r="A1164" t="s">
        <v>38</v>
      </c>
      <c r="B1164" t="s">
        <v>8</v>
      </c>
      <c r="C1164" t="s">
        <v>56</v>
      </c>
      <c r="D1164">
        <v>454000</v>
      </c>
      <c r="E1164" t="s">
        <v>26</v>
      </c>
      <c r="F1164" t="s">
        <v>16</v>
      </c>
      <c r="G1164" t="s">
        <v>33</v>
      </c>
    </row>
    <row r="1165" spans="1:7" x14ac:dyDescent="0.45">
      <c r="A1165" t="s">
        <v>38</v>
      </c>
      <c r="B1165" t="s">
        <v>8</v>
      </c>
      <c r="C1165" t="s">
        <v>56</v>
      </c>
      <c r="D1165">
        <v>505000</v>
      </c>
      <c r="E1165" t="s">
        <v>26</v>
      </c>
      <c r="F1165" t="s">
        <v>16</v>
      </c>
      <c r="G1165" t="s">
        <v>35</v>
      </c>
    </row>
    <row r="1166" spans="1:7" x14ac:dyDescent="0.45">
      <c r="A1166" t="s">
        <v>38</v>
      </c>
      <c r="B1166" t="s">
        <v>8</v>
      </c>
      <c r="C1166" t="s">
        <v>56</v>
      </c>
      <c r="D1166">
        <v>435000</v>
      </c>
      <c r="E1166" t="s">
        <v>26</v>
      </c>
      <c r="F1166" t="s">
        <v>16</v>
      </c>
      <c r="G1166" t="s">
        <v>35</v>
      </c>
    </row>
    <row r="1167" spans="1:7" x14ac:dyDescent="0.45">
      <c r="A1167" t="s">
        <v>38</v>
      </c>
      <c r="B1167" t="s">
        <v>8</v>
      </c>
      <c r="C1167" t="s">
        <v>56</v>
      </c>
      <c r="D1167">
        <v>550000</v>
      </c>
      <c r="E1167" t="s">
        <v>26</v>
      </c>
      <c r="F1167" t="s">
        <v>16</v>
      </c>
      <c r="G1167" t="s">
        <v>37</v>
      </c>
    </row>
    <row r="1168" spans="1:7" x14ac:dyDescent="0.45">
      <c r="A1168" t="s">
        <v>38</v>
      </c>
      <c r="B1168" t="s">
        <v>8</v>
      </c>
      <c r="C1168" t="s">
        <v>39</v>
      </c>
      <c r="D1168">
        <v>240000</v>
      </c>
      <c r="E1168" t="s">
        <v>26</v>
      </c>
      <c r="F1168" t="s">
        <v>16</v>
      </c>
      <c r="G1168" t="s">
        <v>12</v>
      </c>
    </row>
    <row r="1169" spans="1:7" x14ac:dyDescent="0.45">
      <c r="A1169" t="s">
        <v>38</v>
      </c>
      <c r="B1169" t="s">
        <v>8</v>
      </c>
      <c r="C1169" t="s">
        <v>39</v>
      </c>
      <c r="D1169">
        <v>350000</v>
      </c>
      <c r="E1169" t="s">
        <v>26</v>
      </c>
      <c r="F1169" t="s">
        <v>16</v>
      </c>
      <c r="G1169" t="s">
        <v>12</v>
      </c>
    </row>
    <row r="1170" spans="1:7" x14ac:dyDescent="0.45">
      <c r="A1170" t="s">
        <v>38</v>
      </c>
      <c r="B1170" t="s">
        <v>8</v>
      </c>
      <c r="C1170" t="s">
        <v>39</v>
      </c>
      <c r="D1170">
        <v>600000</v>
      </c>
      <c r="E1170" t="s">
        <v>26</v>
      </c>
      <c r="F1170" t="s">
        <v>16</v>
      </c>
      <c r="G1170" t="s">
        <v>12</v>
      </c>
    </row>
    <row r="1171" spans="1:7" x14ac:dyDescent="0.45">
      <c r="A1171" t="s">
        <v>38</v>
      </c>
      <c r="B1171" t="s">
        <v>8</v>
      </c>
      <c r="C1171" t="s">
        <v>39</v>
      </c>
      <c r="D1171">
        <v>390000</v>
      </c>
      <c r="E1171" t="s">
        <v>26</v>
      </c>
      <c r="F1171" t="s">
        <v>16</v>
      </c>
      <c r="G1171" t="s">
        <v>12</v>
      </c>
    </row>
    <row r="1172" spans="1:7" x14ac:dyDescent="0.45">
      <c r="A1172" t="s">
        <v>38</v>
      </c>
      <c r="B1172" t="s">
        <v>8</v>
      </c>
      <c r="C1172" t="s">
        <v>39</v>
      </c>
      <c r="D1172">
        <v>420000</v>
      </c>
      <c r="E1172" t="s">
        <v>26</v>
      </c>
      <c r="F1172" t="s">
        <v>16</v>
      </c>
      <c r="G1172" t="s">
        <v>12</v>
      </c>
    </row>
    <row r="1173" spans="1:7" x14ac:dyDescent="0.45">
      <c r="A1173" t="s">
        <v>38</v>
      </c>
      <c r="B1173" t="s">
        <v>8</v>
      </c>
      <c r="C1173" t="s">
        <v>39</v>
      </c>
      <c r="D1173">
        <v>400000</v>
      </c>
      <c r="E1173" t="s">
        <v>26</v>
      </c>
      <c r="F1173" t="s">
        <v>16</v>
      </c>
      <c r="G1173" t="s">
        <v>12</v>
      </c>
    </row>
    <row r="1174" spans="1:7" x14ac:dyDescent="0.45">
      <c r="A1174" t="s">
        <v>38</v>
      </c>
      <c r="B1174" t="s">
        <v>8</v>
      </c>
      <c r="C1174" t="s">
        <v>39</v>
      </c>
      <c r="D1174">
        <v>340000</v>
      </c>
      <c r="E1174" t="s">
        <v>26</v>
      </c>
      <c r="F1174" t="s">
        <v>16</v>
      </c>
      <c r="G1174" t="s">
        <v>12</v>
      </c>
    </row>
    <row r="1175" spans="1:7" x14ac:dyDescent="0.45">
      <c r="A1175" t="s">
        <v>38</v>
      </c>
      <c r="B1175" t="s">
        <v>8</v>
      </c>
      <c r="C1175" t="s">
        <v>39</v>
      </c>
      <c r="D1175">
        <v>405000</v>
      </c>
      <c r="E1175" t="s">
        <v>26</v>
      </c>
      <c r="F1175" t="s">
        <v>16</v>
      </c>
      <c r="G1175" t="s">
        <v>33</v>
      </c>
    </row>
    <row r="1176" spans="1:7" x14ac:dyDescent="0.45">
      <c r="A1176" t="s">
        <v>38</v>
      </c>
      <c r="B1176" t="s">
        <v>8</v>
      </c>
      <c r="C1176" t="s">
        <v>39</v>
      </c>
      <c r="D1176">
        <v>400000</v>
      </c>
      <c r="E1176" t="s">
        <v>26</v>
      </c>
      <c r="F1176" t="s">
        <v>16</v>
      </c>
      <c r="G1176" t="s">
        <v>33</v>
      </c>
    </row>
    <row r="1177" spans="1:7" x14ac:dyDescent="0.45">
      <c r="A1177" t="s">
        <v>38</v>
      </c>
      <c r="B1177" t="s">
        <v>8</v>
      </c>
      <c r="C1177" t="s">
        <v>39</v>
      </c>
      <c r="D1177">
        <v>370000</v>
      </c>
      <c r="E1177" t="s">
        <v>26</v>
      </c>
      <c r="F1177" t="s">
        <v>16</v>
      </c>
      <c r="G1177" t="s">
        <v>33</v>
      </c>
    </row>
    <row r="1178" spans="1:7" x14ac:dyDescent="0.45">
      <c r="A1178" t="s">
        <v>38</v>
      </c>
      <c r="B1178" t="s">
        <v>8</v>
      </c>
      <c r="C1178" t="s">
        <v>39</v>
      </c>
      <c r="D1178">
        <v>500000</v>
      </c>
      <c r="E1178" t="s">
        <v>26</v>
      </c>
      <c r="F1178" t="s">
        <v>16</v>
      </c>
      <c r="G1178" t="s">
        <v>33</v>
      </c>
    </row>
    <row r="1179" spans="1:7" x14ac:dyDescent="0.45">
      <c r="A1179" t="s">
        <v>38</v>
      </c>
      <c r="B1179" t="s">
        <v>8</v>
      </c>
      <c r="C1179" t="s">
        <v>39</v>
      </c>
      <c r="D1179">
        <v>350000</v>
      </c>
      <c r="E1179" t="s">
        <v>26</v>
      </c>
      <c r="F1179" t="s">
        <v>16</v>
      </c>
      <c r="G1179" t="s">
        <v>33</v>
      </c>
    </row>
    <row r="1180" spans="1:7" x14ac:dyDescent="0.45">
      <c r="A1180" t="s">
        <v>38</v>
      </c>
      <c r="B1180" t="s">
        <v>8</v>
      </c>
      <c r="C1180" t="s">
        <v>39</v>
      </c>
      <c r="D1180">
        <v>551000</v>
      </c>
      <c r="E1180" t="s">
        <v>26</v>
      </c>
      <c r="F1180" t="s">
        <v>16</v>
      </c>
      <c r="G1180" t="s">
        <v>33</v>
      </c>
    </row>
    <row r="1181" spans="1:7" x14ac:dyDescent="0.45">
      <c r="A1181" t="s">
        <v>38</v>
      </c>
      <c r="B1181" t="s">
        <v>8</v>
      </c>
      <c r="C1181" t="s">
        <v>39</v>
      </c>
      <c r="D1181">
        <v>300000</v>
      </c>
      <c r="E1181" t="s">
        <v>26</v>
      </c>
      <c r="F1181" t="s">
        <v>16</v>
      </c>
      <c r="G1181" t="s">
        <v>33</v>
      </c>
    </row>
    <row r="1182" spans="1:7" x14ac:dyDescent="0.45">
      <c r="A1182" t="s">
        <v>38</v>
      </c>
      <c r="B1182" t="s">
        <v>8</v>
      </c>
      <c r="C1182" t="s">
        <v>39</v>
      </c>
      <c r="D1182">
        <v>360000</v>
      </c>
      <c r="E1182" t="s">
        <v>26</v>
      </c>
      <c r="F1182" t="s">
        <v>16</v>
      </c>
      <c r="G1182" t="s">
        <v>33</v>
      </c>
    </row>
    <row r="1183" spans="1:7" x14ac:dyDescent="0.45">
      <c r="A1183" t="s">
        <v>38</v>
      </c>
      <c r="B1183" t="s">
        <v>8</v>
      </c>
      <c r="C1183" t="s">
        <v>39</v>
      </c>
      <c r="D1183">
        <v>450000</v>
      </c>
      <c r="E1183" t="s">
        <v>26</v>
      </c>
      <c r="F1183" t="s">
        <v>16</v>
      </c>
      <c r="G1183" t="s">
        <v>33</v>
      </c>
    </row>
    <row r="1184" spans="1:7" x14ac:dyDescent="0.45">
      <c r="A1184" t="s">
        <v>38</v>
      </c>
      <c r="B1184" t="s">
        <v>8</v>
      </c>
      <c r="C1184" t="s">
        <v>39</v>
      </c>
      <c r="D1184">
        <v>475000</v>
      </c>
      <c r="E1184" t="s">
        <v>26</v>
      </c>
      <c r="F1184" t="s">
        <v>16</v>
      </c>
      <c r="G1184" t="s">
        <v>33</v>
      </c>
    </row>
    <row r="1185" spans="1:7" x14ac:dyDescent="0.45">
      <c r="A1185" t="s">
        <v>38</v>
      </c>
      <c r="B1185" t="s">
        <v>8</v>
      </c>
      <c r="C1185" t="s">
        <v>39</v>
      </c>
      <c r="D1185">
        <v>520000</v>
      </c>
      <c r="E1185" t="s">
        <v>26</v>
      </c>
      <c r="F1185" t="s">
        <v>16</v>
      </c>
      <c r="G1185" t="s">
        <v>33</v>
      </c>
    </row>
    <row r="1186" spans="1:7" x14ac:dyDescent="0.45">
      <c r="A1186" t="s">
        <v>38</v>
      </c>
      <c r="B1186" t="s">
        <v>8</v>
      </c>
      <c r="C1186" t="s">
        <v>39</v>
      </c>
      <c r="D1186">
        <v>450000</v>
      </c>
      <c r="E1186" t="s">
        <v>26</v>
      </c>
      <c r="F1186" t="s">
        <v>16</v>
      </c>
      <c r="G1186" t="s">
        <v>33</v>
      </c>
    </row>
    <row r="1187" spans="1:7" x14ac:dyDescent="0.45">
      <c r="A1187" t="s">
        <v>38</v>
      </c>
      <c r="B1187" t="s">
        <v>8</v>
      </c>
      <c r="C1187" t="s">
        <v>39</v>
      </c>
      <c r="D1187">
        <v>750000</v>
      </c>
      <c r="E1187" t="s">
        <v>26</v>
      </c>
      <c r="F1187" t="s">
        <v>16</v>
      </c>
      <c r="G1187" t="s">
        <v>33</v>
      </c>
    </row>
    <row r="1188" spans="1:7" x14ac:dyDescent="0.45">
      <c r="A1188" t="s">
        <v>38</v>
      </c>
      <c r="B1188" t="s">
        <v>8</v>
      </c>
      <c r="C1188" t="s">
        <v>39</v>
      </c>
      <c r="D1188">
        <v>360000</v>
      </c>
      <c r="E1188" t="s">
        <v>26</v>
      </c>
      <c r="F1188" t="s">
        <v>16</v>
      </c>
      <c r="G1188" t="s">
        <v>35</v>
      </c>
    </row>
    <row r="1189" spans="1:7" x14ac:dyDescent="0.45">
      <c r="A1189" t="s">
        <v>38</v>
      </c>
      <c r="B1189" t="s">
        <v>8</v>
      </c>
      <c r="C1189" t="s">
        <v>39</v>
      </c>
      <c r="D1189">
        <v>440000</v>
      </c>
      <c r="E1189" t="s">
        <v>26</v>
      </c>
      <c r="F1189" t="s">
        <v>16</v>
      </c>
      <c r="G1189" t="s">
        <v>37</v>
      </c>
    </row>
    <row r="1190" spans="1:7" x14ac:dyDescent="0.45">
      <c r="A1190" t="s">
        <v>38</v>
      </c>
      <c r="B1190" t="s">
        <v>25</v>
      </c>
      <c r="C1190" t="s">
        <v>31</v>
      </c>
      <c r="D1190">
        <v>600000</v>
      </c>
      <c r="E1190" t="s">
        <v>26</v>
      </c>
      <c r="F1190" t="s">
        <v>16</v>
      </c>
      <c r="G1190" t="s">
        <v>35</v>
      </c>
    </row>
    <row r="1191" spans="1:7" x14ac:dyDescent="0.45">
      <c r="A1191" t="s">
        <v>38</v>
      </c>
      <c r="B1191" t="s">
        <v>8</v>
      </c>
      <c r="C1191" t="s">
        <v>59</v>
      </c>
      <c r="D1191">
        <v>465000</v>
      </c>
      <c r="E1191" t="s">
        <v>26</v>
      </c>
      <c r="F1191" t="s">
        <v>16</v>
      </c>
      <c r="G1191" t="s">
        <v>35</v>
      </c>
    </row>
    <row r="1192" spans="1:7" x14ac:dyDescent="0.45">
      <c r="A1192" t="s">
        <v>38</v>
      </c>
      <c r="B1192" t="s">
        <v>8</v>
      </c>
      <c r="C1192" t="s">
        <v>59</v>
      </c>
      <c r="D1192">
        <v>500000</v>
      </c>
      <c r="E1192" t="s">
        <v>26</v>
      </c>
      <c r="F1192" t="s">
        <v>16</v>
      </c>
      <c r="G1192" t="s">
        <v>35</v>
      </c>
    </row>
    <row r="1193" spans="1:7" x14ac:dyDescent="0.45">
      <c r="A1193" t="s">
        <v>38</v>
      </c>
      <c r="B1193" t="s">
        <v>25</v>
      </c>
      <c r="C1193" t="s">
        <v>48</v>
      </c>
      <c r="D1193">
        <v>100000</v>
      </c>
      <c r="E1193" t="s">
        <v>26</v>
      </c>
      <c r="F1193" t="s">
        <v>16</v>
      </c>
      <c r="G1193" t="s">
        <v>12</v>
      </c>
    </row>
    <row r="1194" spans="1:7" x14ac:dyDescent="0.45">
      <c r="A1194" t="s">
        <v>38</v>
      </c>
      <c r="B1194" t="s">
        <v>25</v>
      </c>
      <c r="C1194" t="s">
        <v>48</v>
      </c>
      <c r="D1194">
        <v>250000</v>
      </c>
      <c r="E1194" t="s">
        <v>26</v>
      </c>
      <c r="F1194" t="s">
        <v>16</v>
      </c>
      <c r="G1194" t="s">
        <v>12</v>
      </c>
    </row>
    <row r="1195" spans="1:7" x14ac:dyDescent="0.45">
      <c r="A1195" t="s">
        <v>38</v>
      </c>
      <c r="B1195" t="s">
        <v>8</v>
      </c>
      <c r="C1195" t="s">
        <v>48</v>
      </c>
      <c r="D1195">
        <v>500000</v>
      </c>
      <c r="E1195" t="s">
        <v>26</v>
      </c>
      <c r="F1195" t="s">
        <v>16</v>
      </c>
      <c r="G1195" t="s">
        <v>33</v>
      </c>
    </row>
    <row r="1196" spans="1:7" x14ac:dyDescent="0.45">
      <c r="A1196" t="s">
        <v>38</v>
      </c>
      <c r="B1196" t="s">
        <v>8</v>
      </c>
      <c r="C1196" t="s">
        <v>52</v>
      </c>
      <c r="D1196">
        <v>300000</v>
      </c>
      <c r="E1196" t="s">
        <v>26</v>
      </c>
      <c r="F1196" t="s">
        <v>16</v>
      </c>
      <c r="G1196" t="s">
        <v>12</v>
      </c>
    </row>
    <row r="1197" spans="1:7" x14ac:dyDescent="0.45">
      <c r="A1197" t="s">
        <v>38</v>
      </c>
      <c r="B1197" t="s">
        <v>8</v>
      </c>
      <c r="C1197" t="s">
        <v>52</v>
      </c>
      <c r="D1197">
        <v>350000</v>
      </c>
      <c r="E1197" t="s">
        <v>26</v>
      </c>
      <c r="F1197" t="s">
        <v>16</v>
      </c>
      <c r="G1197" t="s">
        <v>33</v>
      </c>
    </row>
    <row r="1198" spans="1:7" x14ac:dyDescent="0.45">
      <c r="A1198" t="s">
        <v>38</v>
      </c>
      <c r="B1198" t="s">
        <v>25</v>
      </c>
      <c r="C1198" t="s">
        <v>52</v>
      </c>
      <c r="D1198">
        <v>320000</v>
      </c>
      <c r="E1198" t="s">
        <v>26</v>
      </c>
      <c r="F1198" t="s">
        <v>16</v>
      </c>
      <c r="G1198" t="s">
        <v>35</v>
      </c>
    </row>
    <row r="1199" spans="1:7" x14ac:dyDescent="0.45">
      <c r="A1199" t="s">
        <v>38</v>
      </c>
      <c r="B1199" t="s">
        <v>8</v>
      </c>
      <c r="C1199" t="s">
        <v>45</v>
      </c>
      <c r="D1199">
        <v>350000</v>
      </c>
      <c r="E1199" t="s">
        <v>26</v>
      </c>
      <c r="F1199" t="s">
        <v>16</v>
      </c>
      <c r="G1199" t="s">
        <v>33</v>
      </c>
    </row>
    <row r="1200" spans="1:7" x14ac:dyDescent="0.45">
      <c r="A1200" t="s">
        <v>38</v>
      </c>
      <c r="B1200" t="s">
        <v>8</v>
      </c>
      <c r="C1200" t="s">
        <v>45</v>
      </c>
      <c r="D1200">
        <v>420000</v>
      </c>
      <c r="E1200" t="s">
        <v>26</v>
      </c>
      <c r="F1200" t="s">
        <v>16</v>
      </c>
      <c r="G1200" t="s">
        <v>33</v>
      </c>
    </row>
    <row r="1201" spans="1:8" x14ac:dyDescent="0.45">
      <c r="A1201" t="s">
        <v>38</v>
      </c>
      <c r="B1201" t="s">
        <v>8</v>
      </c>
      <c r="C1201" t="s">
        <v>45</v>
      </c>
      <c r="D1201">
        <v>450000</v>
      </c>
      <c r="E1201" t="s">
        <v>26</v>
      </c>
      <c r="F1201" t="s">
        <v>16</v>
      </c>
      <c r="G1201" t="s">
        <v>33</v>
      </c>
    </row>
    <row r="1202" spans="1:8" x14ac:dyDescent="0.45">
      <c r="A1202" t="s">
        <v>38</v>
      </c>
      <c r="B1202" t="s">
        <v>8</v>
      </c>
      <c r="C1202" t="s">
        <v>64</v>
      </c>
      <c r="D1202">
        <v>234000</v>
      </c>
      <c r="E1202" t="s">
        <v>26</v>
      </c>
      <c r="F1202" t="s">
        <v>16</v>
      </c>
      <c r="G1202" t="s">
        <v>12</v>
      </c>
    </row>
    <row r="1203" spans="1:8" x14ac:dyDescent="0.45">
      <c r="A1203" t="s">
        <v>38</v>
      </c>
      <c r="B1203" t="s">
        <v>8</v>
      </c>
      <c r="C1203" t="s">
        <v>64</v>
      </c>
      <c r="D1203">
        <v>335000</v>
      </c>
      <c r="E1203" t="s">
        <v>26</v>
      </c>
      <c r="F1203" t="s">
        <v>16</v>
      </c>
      <c r="G1203" t="s">
        <v>12</v>
      </c>
    </row>
    <row r="1204" spans="1:8" x14ac:dyDescent="0.45">
      <c r="A1204" t="s">
        <v>38</v>
      </c>
      <c r="B1204" t="s">
        <v>8</v>
      </c>
      <c r="C1204" t="s">
        <v>64</v>
      </c>
      <c r="D1204">
        <v>200000</v>
      </c>
      <c r="E1204" t="s">
        <v>26</v>
      </c>
      <c r="F1204" t="s">
        <v>16</v>
      </c>
      <c r="G1204" t="s">
        <v>12</v>
      </c>
    </row>
    <row r="1205" spans="1:8" x14ac:dyDescent="0.45">
      <c r="A1205" t="s">
        <v>38</v>
      </c>
      <c r="B1205" t="s">
        <v>8</v>
      </c>
      <c r="C1205" t="s">
        <v>64</v>
      </c>
      <c r="D1205">
        <v>450000</v>
      </c>
      <c r="E1205" t="s">
        <v>26</v>
      </c>
      <c r="F1205" t="s">
        <v>16</v>
      </c>
      <c r="G1205" t="s">
        <v>12</v>
      </c>
    </row>
    <row r="1206" spans="1:8" x14ac:dyDescent="0.45">
      <c r="A1206" t="s">
        <v>38</v>
      </c>
      <c r="B1206" t="s">
        <v>8</v>
      </c>
      <c r="C1206" t="s">
        <v>64</v>
      </c>
      <c r="D1206">
        <v>410000</v>
      </c>
      <c r="E1206" t="s">
        <v>26</v>
      </c>
      <c r="F1206" t="s">
        <v>16</v>
      </c>
      <c r="G1206" t="s">
        <v>33</v>
      </c>
      <c r="H1206" t="s">
        <v>88</v>
      </c>
    </row>
    <row r="1207" spans="1:8" x14ac:dyDescent="0.45">
      <c r="A1207" t="s">
        <v>38</v>
      </c>
      <c r="B1207" t="s">
        <v>8</v>
      </c>
      <c r="C1207" t="s">
        <v>64</v>
      </c>
      <c r="D1207">
        <v>350000</v>
      </c>
      <c r="E1207" t="s">
        <v>26</v>
      </c>
      <c r="F1207" t="s">
        <v>16</v>
      </c>
      <c r="G1207" t="s">
        <v>33</v>
      </c>
    </row>
    <row r="1208" spans="1:8" x14ac:dyDescent="0.45">
      <c r="A1208" t="s">
        <v>38</v>
      </c>
      <c r="B1208" t="s">
        <v>8</v>
      </c>
      <c r="C1208" t="s">
        <v>64</v>
      </c>
      <c r="D1208">
        <v>300000</v>
      </c>
      <c r="E1208" t="s">
        <v>26</v>
      </c>
      <c r="F1208" t="s">
        <v>16</v>
      </c>
      <c r="G1208" t="s">
        <v>33</v>
      </c>
    </row>
    <row r="1209" spans="1:8" x14ac:dyDescent="0.45">
      <c r="A1209" t="s">
        <v>38</v>
      </c>
      <c r="B1209" t="s">
        <v>25</v>
      </c>
      <c r="C1209" t="s">
        <v>64</v>
      </c>
      <c r="D1209">
        <v>250000</v>
      </c>
      <c r="E1209" t="s">
        <v>26</v>
      </c>
      <c r="F1209" t="s">
        <v>16</v>
      </c>
      <c r="G1209" t="s">
        <v>33</v>
      </c>
    </row>
    <row r="1210" spans="1:8" x14ac:dyDescent="0.45">
      <c r="A1210" t="s">
        <v>38</v>
      </c>
      <c r="B1210" t="s">
        <v>8</v>
      </c>
      <c r="C1210" t="s">
        <v>64</v>
      </c>
      <c r="D1210">
        <v>287710</v>
      </c>
      <c r="E1210" t="s">
        <v>26</v>
      </c>
      <c r="F1210" t="s">
        <v>16</v>
      </c>
      <c r="G1210" t="s">
        <v>33</v>
      </c>
    </row>
    <row r="1211" spans="1:8" x14ac:dyDescent="0.45">
      <c r="A1211" t="s">
        <v>38</v>
      </c>
      <c r="B1211" t="s">
        <v>8</v>
      </c>
      <c r="C1211" t="s">
        <v>64</v>
      </c>
      <c r="D1211">
        <v>460000</v>
      </c>
      <c r="E1211" t="s">
        <v>26</v>
      </c>
      <c r="F1211" t="s">
        <v>16</v>
      </c>
      <c r="G1211" t="s">
        <v>33</v>
      </c>
    </row>
    <row r="1212" spans="1:8" x14ac:dyDescent="0.45">
      <c r="A1212" t="s">
        <v>38</v>
      </c>
      <c r="B1212" t="s">
        <v>8</v>
      </c>
      <c r="C1212" t="s">
        <v>64</v>
      </c>
      <c r="D1212">
        <v>380000</v>
      </c>
      <c r="E1212" t="s">
        <v>26</v>
      </c>
      <c r="F1212" t="s">
        <v>16</v>
      </c>
      <c r="G1212" t="s">
        <v>33</v>
      </c>
    </row>
    <row r="1213" spans="1:8" x14ac:dyDescent="0.45">
      <c r="A1213" t="s">
        <v>38</v>
      </c>
      <c r="B1213" t="s">
        <v>8</v>
      </c>
      <c r="C1213" t="s">
        <v>64</v>
      </c>
      <c r="D1213">
        <v>450000</v>
      </c>
      <c r="E1213" t="s">
        <v>26</v>
      </c>
      <c r="F1213" t="s">
        <v>16</v>
      </c>
      <c r="G1213" t="s">
        <v>35</v>
      </c>
    </row>
    <row r="1214" spans="1:8" x14ac:dyDescent="0.45">
      <c r="A1214" t="s">
        <v>38</v>
      </c>
      <c r="B1214" t="s">
        <v>25</v>
      </c>
      <c r="C1214" t="s">
        <v>42</v>
      </c>
      <c r="D1214">
        <v>420000</v>
      </c>
      <c r="E1214" t="s">
        <v>26</v>
      </c>
      <c r="F1214" t="s">
        <v>16</v>
      </c>
      <c r="G1214" t="s">
        <v>12</v>
      </c>
    </row>
    <row r="1215" spans="1:8" x14ac:dyDescent="0.45">
      <c r="A1215" t="s">
        <v>38</v>
      </c>
      <c r="B1215" t="s">
        <v>8</v>
      </c>
      <c r="C1215" t="s">
        <v>42</v>
      </c>
      <c r="D1215">
        <v>375000</v>
      </c>
      <c r="E1215" t="s">
        <v>26</v>
      </c>
      <c r="F1215" t="s">
        <v>16</v>
      </c>
      <c r="G1215" t="s">
        <v>12</v>
      </c>
    </row>
    <row r="1216" spans="1:8" x14ac:dyDescent="0.45">
      <c r="A1216" t="s">
        <v>38</v>
      </c>
      <c r="B1216" t="s">
        <v>8</v>
      </c>
      <c r="C1216" t="s">
        <v>42</v>
      </c>
      <c r="D1216">
        <v>485000</v>
      </c>
      <c r="E1216" t="s">
        <v>26</v>
      </c>
      <c r="F1216" t="s">
        <v>16</v>
      </c>
      <c r="G1216" t="s">
        <v>12</v>
      </c>
    </row>
    <row r="1217" spans="1:7" x14ac:dyDescent="0.45">
      <c r="A1217" t="s">
        <v>38</v>
      </c>
      <c r="B1217" t="s">
        <v>25</v>
      </c>
      <c r="C1217" t="s">
        <v>42</v>
      </c>
      <c r="D1217">
        <v>700000</v>
      </c>
      <c r="E1217" t="s">
        <v>26</v>
      </c>
      <c r="F1217" t="s">
        <v>16</v>
      </c>
      <c r="G1217" t="s">
        <v>12</v>
      </c>
    </row>
    <row r="1218" spans="1:7" x14ac:dyDescent="0.45">
      <c r="A1218" t="s">
        <v>38</v>
      </c>
      <c r="B1218" t="s">
        <v>8</v>
      </c>
      <c r="C1218" t="s">
        <v>42</v>
      </c>
      <c r="D1218">
        <v>265000</v>
      </c>
      <c r="E1218" t="s">
        <v>26</v>
      </c>
      <c r="F1218" t="s">
        <v>16</v>
      </c>
      <c r="G1218" t="s">
        <v>12</v>
      </c>
    </row>
    <row r="1219" spans="1:7" x14ac:dyDescent="0.45">
      <c r="A1219" t="s">
        <v>38</v>
      </c>
      <c r="B1219" t="s">
        <v>8</v>
      </c>
      <c r="C1219" t="s">
        <v>42</v>
      </c>
      <c r="D1219">
        <v>380000</v>
      </c>
      <c r="E1219" t="s">
        <v>26</v>
      </c>
      <c r="F1219" t="s">
        <v>16</v>
      </c>
      <c r="G1219" t="s">
        <v>33</v>
      </c>
    </row>
    <row r="1220" spans="1:7" x14ac:dyDescent="0.45">
      <c r="A1220" t="s">
        <v>38</v>
      </c>
      <c r="B1220" t="s">
        <v>8</v>
      </c>
      <c r="C1220" t="s">
        <v>42</v>
      </c>
      <c r="D1220">
        <v>350000</v>
      </c>
      <c r="E1220" t="s">
        <v>26</v>
      </c>
      <c r="F1220" t="s">
        <v>16</v>
      </c>
      <c r="G1220" t="s">
        <v>33</v>
      </c>
    </row>
    <row r="1221" spans="1:7" x14ac:dyDescent="0.45">
      <c r="A1221" t="s">
        <v>38</v>
      </c>
      <c r="B1221" t="s">
        <v>8</v>
      </c>
      <c r="C1221" t="s">
        <v>50</v>
      </c>
      <c r="D1221">
        <v>610000</v>
      </c>
      <c r="E1221" t="s">
        <v>26</v>
      </c>
      <c r="F1221" t="s">
        <v>16</v>
      </c>
      <c r="G1221" t="s">
        <v>33</v>
      </c>
    </row>
    <row r="1222" spans="1:7" x14ac:dyDescent="0.45">
      <c r="A1222" t="s">
        <v>38</v>
      </c>
      <c r="B1222" t="s">
        <v>25</v>
      </c>
      <c r="C1222" t="s">
        <v>49</v>
      </c>
      <c r="D1222">
        <v>300000</v>
      </c>
      <c r="E1222" t="s">
        <v>26</v>
      </c>
      <c r="F1222" t="s">
        <v>16</v>
      </c>
      <c r="G1222" t="s">
        <v>12</v>
      </c>
    </row>
    <row r="1223" spans="1:7" x14ac:dyDescent="0.45">
      <c r="A1223" t="s">
        <v>38</v>
      </c>
      <c r="B1223" t="s">
        <v>8</v>
      </c>
      <c r="C1223" t="s">
        <v>49</v>
      </c>
      <c r="D1223">
        <v>500000</v>
      </c>
      <c r="E1223" t="s">
        <v>26</v>
      </c>
      <c r="F1223" t="s">
        <v>16</v>
      </c>
      <c r="G1223" t="s">
        <v>35</v>
      </c>
    </row>
    <row r="1224" spans="1:7" x14ac:dyDescent="0.45">
      <c r="A1224" t="s">
        <v>38</v>
      </c>
      <c r="B1224" t="s">
        <v>8</v>
      </c>
      <c r="C1224" t="s">
        <v>71</v>
      </c>
      <c r="D1224">
        <v>410000</v>
      </c>
      <c r="E1224" t="s">
        <v>26</v>
      </c>
      <c r="F1224" t="s">
        <v>16</v>
      </c>
      <c r="G1224" t="s">
        <v>12</v>
      </c>
    </row>
    <row r="1225" spans="1:7" x14ac:dyDescent="0.45">
      <c r="A1225" t="s">
        <v>38</v>
      </c>
      <c r="B1225" t="s">
        <v>8</v>
      </c>
      <c r="C1225" t="s">
        <v>71</v>
      </c>
      <c r="D1225">
        <v>430000</v>
      </c>
      <c r="E1225" t="s">
        <v>26</v>
      </c>
      <c r="F1225" t="s">
        <v>16</v>
      </c>
      <c r="G1225" t="s">
        <v>12</v>
      </c>
    </row>
    <row r="1226" spans="1:7" x14ac:dyDescent="0.45">
      <c r="A1226" t="s">
        <v>38</v>
      </c>
      <c r="B1226" t="s">
        <v>8</v>
      </c>
      <c r="C1226" t="s">
        <v>71</v>
      </c>
      <c r="D1226">
        <v>350000</v>
      </c>
      <c r="E1226" t="s">
        <v>26</v>
      </c>
      <c r="F1226" t="s">
        <v>16</v>
      </c>
      <c r="G1226" t="s">
        <v>33</v>
      </c>
    </row>
    <row r="1227" spans="1:7" x14ac:dyDescent="0.45">
      <c r="A1227" t="s">
        <v>38</v>
      </c>
      <c r="B1227" t="s">
        <v>8</v>
      </c>
      <c r="C1227" t="s">
        <v>71</v>
      </c>
      <c r="D1227">
        <v>425000</v>
      </c>
      <c r="E1227" t="s">
        <v>26</v>
      </c>
      <c r="F1227" t="s">
        <v>16</v>
      </c>
      <c r="G1227" t="s">
        <v>35</v>
      </c>
    </row>
    <row r="1228" spans="1:7" x14ac:dyDescent="0.45">
      <c r="A1228" t="s">
        <v>38</v>
      </c>
      <c r="B1228" t="s">
        <v>8</v>
      </c>
      <c r="C1228" t="s">
        <v>71</v>
      </c>
      <c r="D1228">
        <v>380000</v>
      </c>
      <c r="E1228" t="s">
        <v>26</v>
      </c>
      <c r="F1228" t="s">
        <v>16</v>
      </c>
      <c r="G1228" t="s">
        <v>35</v>
      </c>
    </row>
    <row r="1229" spans="1:7" x14ac:dyDescent="0.45">
      <c r="A1229" t="s">
        <v>38</v>
      </c>
      <c r="B1229" t="s">
        <v>8</v>
      </c>
      <c r="C1229" t="s">
        <v>71</v>
      </c>
      <c r="D1229">
        <v>500000</v>
      </c>
      <c r="E1229" t="s">
        <v>26</v>
      </c>
      <c r="F1229" t="s">
        <v>16</v>
      </c>
      <c r="G1229" t="s">
        <v>35</v>
      </c>
    </row>
    <row r="1230" spans="1:7" x14ac:dyDescent="0.45">
      <c r="A1230" t="s">
        <v>38</v>
      </c>
      <c r="B1230" t="s">
        <v>8</v>
      </c>
      <c r="C1230" t="s">
        <v>71</v>
      </c>
      <c r="D1230">
        <v>600000</v>
      </c>
      <c r="E1230" t="s">
        <v>26</v>
      </c>
      <c r="F1230" t="s">
        <v>16</v>
      </c>
      <c r="G1230" t="s">
        <v>37</v>
      </c>
    </row>
    <row r="1231" spans="1:7" x14ac:dyDescent="0.45">
      <c r="A1231" t="s">
        <v>38</v>
      </c>
      <c r="B1231" t="s">
        <v>8</v>
      </c>
      <c r="C1231" t="s">
        <v>47</v>
      </c>
      <c r="D1231">
        <v>460000</v>
      </c>
      <c r="E1231" t="s">
        <v>26</v>
      </c>
      <c r="F1231" t="s">
        <v>16</v>
      </c>
      <c r="G1231" t="s">
        <v>12</v>
      </c>
    </row>
    <row r="1232" spans="1:7" x14ac:dyDescent="0.45">
      <c r="A1232" t="s">
        <v>38</v>
      </c>
      <c r="B1232" t="s">
        <v>27</v>
      </c>
      <c r="C1232" t="s">
        <v>47</v>
      </c>
      <c r="D1232">
        <v>450000</v>
      </c>
      <c r="E1232" t="s">
        <v>26</v>
      </c>
      <c r="F1232" t="s">
        <v>16</v>
      </c>
      <c r="G1232" t="s">
        <v>33</v>
      </c>
    </row>
    <row r="1233" spans="1:7" x14ac:dyDescent="0.45">
      <c r="A1233" t="s">
        <v>38</v>
      </c>
      <c r="B1233" t="s">
        <v>8</v>
      </c>
      <c r="C1233" t="s">
        <v>19</v>
      </c>
      <c r="D1233">
        <v>350000</v>
      </c>
      <c r="E1233" t="s">
        <v>26</v>
      </c>
      <c r="F1233" t="s">
        <v>16</v>
      </c>
      <c r="G1233" t="s">
        <v>12</v>
      </c>
    </row>
    <row r="1234" spans="1:7" x14ac:dyDescent="0.45">
      <c r="A1234" t="s">
        <v>38</v>
      </c>
      <c r="B1234" t="s">
        <v>8</v>
      </c>
      <c r="C1234" t="s">
        <v>19</v>
      </c>
      <c r="D1234">
        <v>400000</v>
      </c>
      <c r="E1234" t="s">
        <v>26</v>
      </c>
      <c r="F1234" t="s">
        <v>16</v>
      </c>
      <c r="G1234" t="s">
        <v>33</v>
      </c>
    </row>
    <row r="1235" spans="1:7" x14ac:dyDescent="0.45">
      <c r="A1235" t="s">
        <v>38</v>
      </c>
      <c r="B1235" t="s">
        <v>8</v>
      </c>
      <c r="C1235" t="s">
        <v>19</v>
      </c>
      <c r="D1235">
        <v>180000</v>
      </c>
      <c r="E1235" t="s">
        <v>26</v>
      </c>
      <c r="F1235" t="s">
        <v>16</v>
      </c>
      <c r="G1235" t="s">
        <v>33</v>
      </c>
    </row>
    <row r="1236" spans="1:7" x14ac:dyDescent="0.45">
      <c r="A1236" t="s">
        <v>38</v>
      </c>
      <c r="B1236" t="s">
        <v>8</v>
      </c>
      <c r="C1236" t="s">
        <v>19</v>
      </c>
      <c r="D1236">
        <v>550000</v>
      </c>
      <c r="E1236" t="s">
        <v>26</v>
      </c>
      <c r="F1236" t="s">
        <v>16</v>
      </c>
      <c r="G1236" t="s">
        <v>33</v>
      </c>
    </row>
    <row r="1237" spans="1:7" x14ac:dyDescent="0.45">
      <c r="A1237" t="s">
        <v>38</v>
      </c>
      <c r="B1237" t="s">
        <v>8</v>
      </c>
      <c r="C1237" t="s">
        <v>19</v>
      </c>
      <c r="D1237">
        <v>500000</v>
      </c>
      <c r="E1237" t="s">
        <v>26</v>
      </c>
      <c r="F1237" t="s">
        <v>16</v>
      </c>
      <c r="G1237" t="s">
        <v>35</v>
      </c>
    </row>
    <row r="1238" spans="1:7" x14ac:dyDescent="0.45">
      <c r="A1238" t="s">
        <v>38</v>
      </c>
      <c r="B1238" t="s">
        <v>8</v>
      </c>
      <c r="C1238" t="s">
        <v>19</v>
      </c>
      <c r="D1238">
        <v>400000</v>
      </c>
      <c r="E1238" t="s">
        <v>26</v>
      </c>
      <c r="F1238" t="s">
        <v>16</v>
      </c>
      <c r="G1238" t="s">
        <v>35</v>
      </c>
    </row>
    <row r="1239" spans="1:7" x14ac:dyDescent="0.45">
      <c r="A1239" t="s">
        <v>38</v>
      </c>
      <c r="B1239" t="s">
        <v>8</v>
      </c>
      <c r="C1239" t="s">
        <v>19</v>
      </c>
      <c r="D1239">
        <v>600000</v>
      </c>
      <c r="E1239" t="s">
        <v>26</v>
      </c>
      <c r="F1239" t="s">
        <v>16</v>
      </c>
      <c r="G1239" t="s">
        <v>35</v>
      </c>
    </row>
    <row r="1240" spans="1:7" x14ac:dyDescent="0.45">
      <c r="A1240" t="s">
        <v>38</v>
      </c>
      <c r="B1240" t="s">
        <v>27</v>
      </c>
      <c r="C1240" t="s">
        <v>55</v>
      </c>
      <c r="D1240">
        <v>400000</v>
      </c>
      <c r="E1240" t="s">
        <v>26</v>
      </c>
      <c r="F1240" t="s">
        <v>16</v>
      </c>
      <c r="G1240" t="s">
        <v>33</v>
      </c>
    </row>
    <row r="1241" spans="1:7" x14ac:dyDescent="0.45">
      <c r="A1241" t="s">
        <v>38</v>
      </c>
      <c r="B1241" t="s">
        <v>8</v>
      </c>
      <c r="C1241" t="s">
        <v>55</v>
      </c>
      <c r="D1241">
        <v>457700</v>
      </c>
      <c r="E1241" t="s">
        <v>26</v>
      </c>
      <c r="F1241" t="s">
        <v>16</v>
      </c>
      <c r="G1241" t="s">
        <v>33</v>
      </c>
    </row>
    <row r="1242" spans="1:7" x14ac:dyDescent="0.45">
      <c r="A1242" t="s">
        <v>38</v>
      </c>
      <c r="B1242" t="s">
        <v>8</v>
      </c>
      <c r="C1242" t="s">
        <v>13</v>
      </c>
      <c r="D1242">
        <v>650000</v>
      </c>
      <c r="E1242" t="s">
        <v>26</v>
      </c>
      <c r="F1242" t="s">
        <v>16</v>
      </c>
      <c r="G1242" t="s">
        <v>12</v>
      </c>
    </row>
    <row r="1243" spans="1:7" x14ac:dyDescent="0.45">
      <c r="A1243" t="s">
        <v>38</v>
      </c>
      <c r="B1243" t="s">
        <v>8</v>
      </c>
      <c r="C1243" t="s">
        <v>13</v>
      </c>
      <c r="D1243">
        <v>468000</v>
      </c>
      <c r="E1243" t="s">
        <v>26</v>
      </c>
      <c r="F1243" t="s">
        <v>16</v>
      </c>
      <c r="G1243" t="s">
        <v>33</v>
      </c>
    </row>
    <row r="1244" spans="1:7" x14ac:dyDescent="0.45">
      <c r="A1244" t="s">
        <v>38</v>
      </c>
      <c r="B1244" t="s">
        <v>8</v>
      </c>
      <c r="C1244" t="s">
        <v>13</v>
      </c>
      <c r="D1244">
        <v>375000</v>
      </c>
      <c r="E1244" t="s">
        <v>26</v>
      </c>
      <c r="F1244" t="s">
        <v>16</v>
      </c>
      <c r="G1244" t="s">
        <v>33</v>
      </c>
    </row>
    <row r="1245" spans="1:7" x14ac:dyDescent="0.45">
      <c r="A1245" t="s">
        <v>38</v>
      </c>
      <c r="B1245" t="s">
        <v>8</v>
      </c>
      <c r="C1245" t="s">
        <v>13</v>
      </c>
      <c r="D1245">
        <v>400000</v>
      </c>
      <c r="E1245" t="s">
        <v>26</v>
      </c>
      <c r="F1245" t="s">
        <v>16</v>
      </c>
      <c r="G1245" t="s">
        <v>33</v>
      </c>
    </row>
    <row r="1246" spans="1:7" x14ac:dyDescent="0.45">
      <c r="A1246" t="s">
        <v>38</v>
      </c>
      <c r="B1246" t="s">
        <v>8</v>
      </c>
      <c r="C1246" t="s">
        <v>13</v>
      </c>
      <c r="D1246">
        <v>450000</v>
      </c>
      <c r="E1246" t="s">
        <v>26</v>
      </c>
      <c r="F1246" t="s">
        <v>16</v>
      </c>
      <c r="G1246" t="s">
        <v>33</v>
      </c>
    </row>
    <row r="1247" spans="1:7" x14ac:dyDescent="0.45">
      <c r="A1247" t="s">
        <v>38</v>
      </c>
      <c r="B1247" t="s">
        <v>8</v>
      </c>
      <c r="C1247" t="s">
        <v>13</v>
      </c>
      <c r="D1247">
        <v>720000</v>
      </c>
      <c r="E1247" t="s">
        <v>26</v>
      </c>
      <c r="F1247" t="s">
        <v>16</v>
      </c>
      <c r="G1247" t="s">
        <v>35</v>
      </c>
    </row>
    <row r="1248" spans="1:7" x14ac:dyDescent="0.45">
      <c r="A1248" t="s">
        <v>38</v>
      </c>
      <c r="B1248" t="s">
        <v>8</v>
      </c>
      <c r="C1248" t="s">
        <v>13</v>
      </c>
      <c r="D1248">
        <v>410000</v>
      </c>
      <c r="E1248" t="s">
        <v>26</v>
      </c>
      <c r="F1248" t="s">
        <v>16</v>
      </c>
      <c r="G1248" t="s">
        <v>37</v>
      </c>
    </row>
    <row r="1249" spans="1:8" x14ac:dyDescent="0.45">
      <c r="A1249" t="s">
        <v>38</v>
      </c>
      <c r="B1249" t="s">
        <v>27</v>
      </c>
      <c r="C1249" t="s">
        <v>90</v>
      </c>
      <c r="D1249">
        <v>380000</v>
      </c>
      <c r="E1249" t="s">
        <v>26</v>
      </c>
      <c r="F1249" t="s">
        <v>16</v>
      </c>
      <c r="G1249" t="s">
        <v>33</v>
      </c>
    </row>
    <row r="1250" spans="1:8" x14ac:dyDescent="0.45">
      <c r="A1250" t="s">
        <v>38</v>
      </c>
      <c r="B1250" t="s">
        <v>8</v>
      </c>
      <c r="C1250" t="s">
        <v>90</v>
      </c>
      <c r="D1250">
        <v>440000</v>
      </c>
      <c r="E1250" t="s">
        <v>26</v>
      </c>
      <c r="F1250" t="s">
        <v>16</v>
      </c>
      <c r="G1250" t="s">
        <v>33</v>
      </c>
    </row>
    <row r="1251" spans="1:8" x14ac:dyDescent="0.45">
      <c r="A1251" t="s">
        <v>38</v>
      </c>
      <c r="B1251" t="s">
        <v>8</v>
      </c>
      <c r="C1251" t="s">
        <v>90</v>
      </c>
      <c r="D1251">
        <v>450000</v>
      </c>
      <c r="E1251" t="s">
        <v>26</v>
      </c>
      <c r="F1251" t="s">
        <v>16</v>
      </c>
      <c r="G1251" t="s">
        <v>35</v>
      </c>
    </row>
    <row r="1252" spans="1:8" x14ac:dyDescent="0.45">
      <c r="A1252" t="s">
        <v>63</v>
      </c>
      <c r="B1252" t="s">
        <v>8</v>
      </c>
      <c r="C1252" t="s">
        <v>46</v>
      </c>
      <c r="D1252">
        <v>300000</v>
      </c>
      <c r="E1252" t="s">
        <v>10</v>
      </c>
      <c r="F1252" t="s">
        <v>11</v>
      </c>
      <c r="G1252" t="s">
        <v>12</v>
      </c>
      <c r="H1252" t="s">
        <v>101</v>
      </c>
    </row>
    <row r="1253" spans="1:8" x14ac:dyDescent="0.45">
      <c r="A1253" t="s">
        <v>63</v>
      </c>
      <c r="B1253" t="s">
        <v>8</v>
      </c>
      <c r="C1253" t="s">
        <v>46</v>
      </c>
      <c r="D1253">
        <v>200000</v>
      </c>
      <c r="E1253" t="s">
        <v>10</v>
      </c>
      <c r="F1253" t="s">
        <v>11</v>
      </c>
      <c r="G1253" t="s">
        <v>12</v>
      </c>
    </row>
    <row r="1254" spans="1:8" x14ac:dyDescent="0.45">
      <c r="A1254" t="s">
        <v>63</v>
      </c>
      <c r="B1254" t="s">
        <v>8</v>
      </c>
      <c r="C1254" t="s">
        <v>46</v>
      </c>
      <c r="D1254">
        <v>350000</v>
      </c>
      <c r="E1254" t="s">
        <v>10</v>
      </c>
      <c r="F1254" t="s">
        <v>11</v>
      </c>
      <c r="G1254" t="s">
        <v>12</v>
      </c>
      <c r="H1254" t="s">
        <v>93</v>
      </c>
    </row>
    <row r="1255" spans="1:8" x14ac:dyDescent="0.45">
      <c r="A1255" t="s">
        <v>63</v>
      </c>
      <c r="B1255" t="s">
        <v>27</v>
      </c>
      <c r="C1255" t="s">
        <v>46</v>
      </c>
      <c r="D1255">
        <v>310000</v>
      </c>
      <c r="E1255" t="s">
        <v>10</v>
      </c>
      <c r="F1255" t="s">
        <v>11</v>
      </c>
      <c r="G1255" t="s">
        <v>12</v>
      </c>
    </row>
    <row r="1256" spans="1:8" x14ac:dyDescent="0.45">
      <c r="A1256" t="s">
        <v>63</v>
      </c>
      <c r="B1256" t="s">
        <v>8</v>
      </c>
      <c r="C1256" t="s">
        <v>46</v>
      </c>
      <c r="D1256">
        <v>400000</v>
      </c>
      <c r="E1256" t="s">
        <v>10</v>
      </c>
      <c r="F1256" t="s">
        <v>11</v>
      </c>
      <c r="G1256" t="s">
        <v>33</v>
      </c>
    </row>
    <row r="1257" spans="1:8" x14ac:dyDescent="0.45">
      <c r="A1257" t="s">
        <v>63</v>
      </c>
      <c r="B1257" t="s">
        <v>8</v>
      </c>
      <c r="C1257" t="s">
        <v>46</v>
      </c>
      <c r="D1257">
        <v>450000</v>
      </c>
      <c r="E1257" t="s">
        <v>10</v>
      </c>
      <c r="F1257" t="s">
        <v>11</v>
      </c>
      <c r="G1257" t="s">
        <v>35</v>
      </c>
    </row>
    <row r="1258" spans="1:8" x14ac:dyDescent="0.45">
      <c r="A1258" t="s">
        <v>63</v>
      </c>
      <c r="B1258" t="s">
        <v>8</v>
      </c>
      <c r="C1258" t="s">
        <v>46</v>
      </c>
      <c r="D1258">
        <v>450000</v>
      </c>
      <c r="E1258" t="s">
        <v>10</v>
      </c>
      <c r="F1258" t="s">
        <v>11</v>
      </c>
      <c r="G1258" t="s">
        <v>35</v>
      </c>
    </row>
    <row r="1259" spans="1:8" x14ac:dyDescent="0.45">
      <c r="A1259" t="s">
        <v>63</v>
      </c>
      <c r="B1259" t="s">
        <v>8</v>
      </c>
      <c r="C1259" t="s">
        <v>32</v>
      </c>
      <c r="D1259">
        <v>450000</v>
      </c>
      <c r="E1259" t="s">
        <v>10</v>
      </c>
      <c r="F1259" t="s">
        <v>11</v>
      </c>
      <c r="G1259" t="s">
        <v>12</v>
      </c>
    </row>
    <row r="1260" spans="1:8" x14ac:dyDescent="0.45">
      <c r="A1260" t="s">
        <v>63</v>
      </c>
      <c r="B1260" t="s">
        <v>27</v>
      </c>
      <c r="C1260" t="s">
        <v>51</v>
      </c>
      <c r="D1260">
        <v>400000</v>
      </c>
      <c r="E1260" t="s">
        <v>10</v>
      </c>
      <c r="F1260" t="s">
        <v>11</v>
      </c>
      <c r="G1260" t="s">
        <v>12</v>
      </c>
    </row>
    <row r="1261" spans="1:8" x14ac:dyDescent="0.45">
      <c r="A1261" t="s">
        <v>63</v>
      </c>
      <c r="B1261" t="s">
        <v>8</v>
      </c>
      <c r="C1261" t="s">
        <v>51</v>
      </c>
      <c r="D1261">
        <v>502000</v>
      </c>
      <c r="E1261" t="s">
        <v>10</v>
      </c>
      <c r="F1261" t="s">
        <v>11</v>
      </c>
      <c r="G1261" t="s">
        <v>33</v>
      </c>
    </row>
    <row r="1262" spans="1:8" x14ac:dyDescent="0.45">
      <c r="A1262" t="s">
        <v>63</v>
      </c>
      <c r="B1262" t="s">
        <v>8</v>
      </c>
      <c r="C1262" t="s">
        <v>51</v>
      </c>
      <c r="D1262">
        <v>400000</v>
      </c>
      <c r="E1262" t="s">
        <v>10</v>
      </c>
      <c r="F1262" t="s">
        <v>11</v>
      </c>
      <c r="G1262" t="s">
        <v>35</v>
      </c>
    </row>
    <row r="1263" spans="1:8" x14ac:dyDescent="0.45">
      <c r="A1263" t="s">
        <v>63</v>
      </c>
      <c r="B1263" t="s">
        <v>8</v>
      </c>
      <c r="C1263" t="s">
        <v>56</v>
      </c>
      <c r="D1263">
        <v>400000</v>
      </c>
      <c r="E1263" t="s">
        <v>10</v>
      </c>
      <c r="F1263" t="s">
        <v>11</v>
      </c>
      <c r="G1263" t="s">
        <v>12</v>
      </c>
    </row>
    <row r="1264" spans="1:8" x14ac:dyDescent="0.45">
      <c r="A1264" t="s">
        <v>63</v>
      </c>
      <c r="B1264" t="s">
        <v>8</v>
      </c>
      <c r="C1264" t="s">
        <v>56</v>
      </c>
      <c r="D1264">
        <v>400000</v>
      </c>
      <c r="E1264" t="s">
        <v>10</v>
      </c>
      <c r="F1264" t="s">
        <v>11</v>
      </c>
      <c r="G1264" t="s">
        <v>12</v>
      </c>
    </row>
    <row r="1265" spans="1:7" x14ac:dyDescent="0.45">
      <c r="A1265" t="s">
        <v>63</v>
      </c>
      <c r="B1265" t="s">
        <v>8</v>
      </c>
      <c r="C1265" t="s">
        <v>56</v>
      </c>
      <c r="D1265">
        <v>450000</v>
      </c>
      <c r="E1265" t="s">
        <v>10</v>
      </c>
      <c r="F1265" t="s">
        <v>11</v>
      </c>
      <c r="G1265" t="s">
        <v>12</v>
      </c>
    </row>
    <row r="1266" spans="1:7" x14ac:dyDescent="0.45">
      <c r="A1266" t="s">
        <v>63</v>
      </c>
      <c r="B1266" t="s">
        <v>8</v>
      </c>
      <c r="C1266" t="s">
        <v>56</v>
      </c>
      <c r="D1266">
        <v>320000</v>
      </c>
      <c r="E1266" t="s">
        <v>10</v>
      </c>
      <c r="F1266" t="s">
        <v>11</v>
      </c>
      <c r="G1266" t="s">
        <v>12</v>
      </c>
    </row>
    <row r="1267" spans="1:7" x14ac:dyDescent="0.45">
      <c r="A1267" t="s">
        <v>63</v>
      </c>
      <c r="B1267" t="s">
        <v>8</v>
      </c>
      <c r="C1267" t="s">
        <v>56</v>
      </c>
      <c r="D1267">
        <v>540000</v>
      </c>
      <c r="E1267" t="s">
        <v>10</v>
      </c>
      <c r="F1267" t="s">
        <v>11</v>
      </c>
      <c r="G1267" t="s">
        <v>33</v>
      </c>
    </row>
    <row r="1268" spans="1:7" x14ac:dyDescent="0.45">
      <c r="A1268" t="s">
        <v>63</v>
      </c>
      <c r="B1268" t="s">
        <v>8</v>
      </c>
      <c r="C1268" t="s">
        <v>56</v>
      </c>
      <c r="D1268">
        <v>503000</v>
      </c>
      <c r="E1268" t="s">
        <v>10</v>
      </c>
      <c r="F1268" t="s">
        <v>11</v>
      </c>
      <c r="G1268" t="s">
        <v>33</v>
      </c>
    </row>
    <row r="1269" spans="1:7" x14ac:dyDescent="0.45">
      <c r="A1269" t="s">
        <v>63</v>
      </c>
      <c r="B1269" t="s">
        <v>8</v>
      </c>
      <c r="C1269" t="s">
        <v>56</v>
      </c>
      <c r="D1269">
        <v>705000</v>
      </c>
      <c r="E1269" t="s">
        <v>10</v>
      </c>
      <c r="F1269" t="s">
        <v>11</v>
      </c>
      <c r="G1269" t="s">
        <v>33</v>
      </c>
    </row>
    <row r="1270" spans="1:7" x14ac:dyDescent="0.45">
      <c r="A1270" t="s">
        <v>63</v>
      </c>
      <c r="B1270" t="s">
        <v>8</v>
      </c>
      <c r="C1270" t="s">
        <v>56</v>
      </c>
      <c r="D1270">
        <v>390000</v>
      </c>
      <c r="E1270" t="s">
        <v>10</v>
      </c>
      <c r="F1270" t="s">
        <v>11</v>
      </c>
      <c r="G1270" t="s">
        <v>33</v>
      </c>
    </row>
    <row r="1271" spans="1:7" x14ac:dyDescent="0.45">
      <c r="A1271" t="s">
        <v>63</v>
      </c>
      <c r="B1271" t="s">
        <v>8</v>
      </c>
      <c r="C1271" t="s">
        <v>56</v>
      </c>
      <c r="D1271">
        <v>638000</v>
      </c>
      <c r="E1271" t="s">
        <v>10</v>
      </c>
      <c r="F1271" t="s">
        <v>11</v>
      </c>
      <c r="G1271" t="s">
        <v>33</v>
      </c>
    </row>
    <row r="1272" spans="1:7" x14ac:dyDescent="0.45">
      <c r="A1272" t="s">
        <v>63</v>
      </c>
      <c r="B1272" t="s">
        <v>8</v>
      </c>
      <c r="C1272" t="s">
        <v>56</v>
      </c>
      <c r="D1272">
        <v>420000</v>
      </c>
      <c r="E1272" t="s">
        <v>10</v>
      </c>
      <c r="F1272" t="s">
        <v>11</v>
      </c>
      <c r="G1272" t="s">
        <v>33</v>
      </c>
    </row>
    <row r="1273" spans="1:7" x14ac:dyDescent="0.45">
      <c r="A1273" t="s">
        <v>63</v>
      </c>
      <c r="B1273" t="s">
        <v>8</v>
      </c>
      <c r="C1273" t="s">
        <v>56</v>
      </c>
      <c r="D1273">
        <v>510000</v>
      </c>
      <c r="E1273" t="s">
        <v>10</v>
      </c>
      <c r="F1273" t="s">
        <v>11</v>
      </c>
      <c r="G1273" t="s">
        <v>33</v>
      </c>
    </row>
    <row r="1274" spans="1:7" x14ac:dyDescent="0.45">
      <c r="A1274" t="s">
        <v>63</v>
      </c>
      <c r="B1274" t="s">
        <v>8</v>
      </c>
      <c r="C1274" t="s">
        <v>56</v>
      </c>
      <c r="D1274">
        <v>402132</v>
      </c>
      <c r="E1274" t="s">
        <v>10</v>
      </c>
      <c r="F1274" t="s">
        <v>11</v>
      </c>
      <c r="G1274" t="s">
        <v>33</v>
      </c>
    </row>
    <row r="1275" spans="1:7" x14ac:dyDescent="0.45">
      <c r="A1275" t="s">
        <v>63</v>
      </c>
      <c r="B1275" t="s">
        <v>8</v>
      </c>
      <c r="C1275" t="s">
        <v>56</v>
      </c>
      <c r="D1275">
        <v>480000</v>
      </c>
      <c r="E1275" t="s">
        <v>10</v>
      </c>
      <c r="F1275" t="s">
        <v>11</v>
      </c>
      <c r="G1275" t="s">
        <v>36</v>
      </c>
    </row>
    <row r="1276" spans="1:7" x14ac:dyDescent="0.45">
      <c r="A1276" t="s">
        <v>63</v>
      </c>
      <c r="B1276" t="s">
        <v>8</v>
      </c>
      <c r="C1276" t="s">
        <v>39</v>
      </c>
      <c r="D1276">
        <v>350000</v>
      </c>
      <c r="E1276" t="s">
        <v>10</v>
      </c>
      <c r="F1276" t="s">
        <v>11</v>
      </c>
      <c r="G1276" t="s">
        <v>12</v>
      </c>
    </row>
    <row r="1277" spans="1:7" x14ac:dyDescent="0.45">
      <c r="A1277" t="s">
        <v>63</v>
      </c>
      <c r="B1277" t="s">
        <v>8</v>
      </c>
      <c r="C1277" t="s">
        <v>39</v>
      </c>
      <c r="D1277">
        <v>330000</v>
      </c>
      <c r="E1277" t="s">
        <v>10</v>
      </c>
      <c r="F1277" t="s">
        <v>11</v>
      </c>
      <c r="G1277" t="s">
        <v>12</v>
      </c>
    </row>
    <row r="1278" spans="1:7" x14ac:dyDescent="0.45">
      <c r="A1278" t="s">
        <v>63</v>
      </c>
      <c r="B1278" t="s">
        <v>8</v>
      </c>
      <c r="C1278" t="s">
        <v>39</v>
      </c>
      <c r="D1278">
        <v>450000</v>
      </c>
      <c r="E1278" t="s">
        <v>10</v>
      </c>
      <c r="F1278" t="s">
        <v>11</v>
      </c>
      <c r="G1278" t="s">
        <v>12</v>
      </c>
    </row>
    <row r="1279" spans="1:7" x14ac:dyDescent="0.45">
      <c r="A1279" t="s">
        <v>63</v>
      </c>
      <c r="B1279" t="s">
        <v>8</v>
      </c>
      <c r="C1279" t="s">
        <v>39</v>
      </c>
      <c r="D1279">
        <v>385000</v>
      </c>
      <c r="E1279" t="s">
        <v>10</v>
      </c>
      <c r="F1279" t="s">
        <v>11</v>
      </c>
      <c r="G1279" t="s">
        <v>12</v>
      </c>
    </row>
    <row r="1280" spans="1:7" x14ac:dyDescent="0.45">
      <c r="A1280" t="s">
        <v>63</v>
      </c>
      <c r="B1280" t="s">
        <v>8</v>
      </c>
      <c r="C1280" t="s">
        <v>39</v>
      </c>
      <c r="D1280">
        <v>340000</v>
      </c>
      <c r="E1280" t="s">
        <v>10</v>
      </c>
      <c r="F1280" t="s">
        <v>11</v>
      </c>
      <c r="G1280" t="s">
        <v>12</v>
      </c>
    </row>
    <row r="1281" spans="1:7" x14ac:dyDescent="0.45">
      <c r="A1281" t="s">
        <v>63</v>
      </c>
      <c r="B1281" t="s">
        <v>8</v>
      </c>
      <c r="C1281" t="s">
        <v>39</v>
      </c>
      <c r="D1281">
        <v>300000</v>
      </c>
      <c r="E1281" t="s">
        <v>10</v>
      </c>
      <c r="F1281" t="s">
        <v>11</v>
      </c>
      <c r="G1281" t="s">
        <v>12</v>
      </c>
    </row>
    <row r="1282" spans="1:7" x14ac:dyDescent="0.45">
      <c r="A1282" t="s">
        <v>63</v>
      </c>
      <c r="B1282" t="s">
        <v>8</v>
      </c>
      <c r="C1282" t="s">
        <v>39</v>
      </c>
      <c r="D1282">
        <v>852000</v>
      </c>
      <c r="E1282" t="s">
        <v>10</v>
      </c>
      <c r="F1282" t="s">
        <v>11</v>
      </c>
      <c r="G1282" t="s">
        <v>12</v>
      </c>
    </row>
    <row r="1283" spans="1:7" x14ac:dyDescent="0.45">
      <c r="A1283" t="s">
        <v>63</v>
      </c>
      <c r="B1283" t="s">
        <v>8</v>
      </c>
      <c r="C1283" t="s">
        <v>39</v>
      </c>
      <c r="D1283">
        <v>350000</v>
      </c>
      <c r="E1283" t="s">
        <v>10</v>
      </c>
      <c r="F1283" t="s">
        <v>11</v>
      </c>
      <c r="G1283" t="s">
        <v>12</v>
      </c>
    </row>
    <row r="1284" spans="1:7" x14ac:dyDescent="0.45">
      <c r="A1284" t="s">
        <v>63</v>
      </c>
      <c r="B1284" t="s">
        <v>8</v>
      </c>
      <c r="C1284" t="s">
        <v>39</v>
      </c>
      <c r="D1284">
        <v>420000</v>
      </c>
      <c r="E1284" t="s">
        <v>10</v>
      </c>
      <c r="F1284" t="s">
        <v>11</v>
      </c>
      <c r="G1284" t="s">
        <v>12</v>
      </c>
    </row>
    <row r="1285" spans="1:7" x14ac:dyDescent="0.45">
      <c r="A1285" t="s">
        <v>63</v>
      </c>
      <c r="B1285" t="s">
        <v>8</v>
      </c>
      <c r="C1285" t="s">
        <v>39</v>
      </c>
      <c r="D1285">
        <v>375000</v>
      </c>
      <c r="E1285" t="s">
        <v>10</v>
      </c>
      <c r="F1285" t="s">
        <v>11</v>
      </c>
      <c r="G1285" t="s">
        <v>12</v>
      </c>
    </row>
    <row r="1286" spans="1:7" x14ac:dyDescent="0.45">
      <c r="A1286" t="s">
        <v>63</v>
      </c>
      <c r="B1286" t="s">
        <v>8</v>
      </c>
      <c r="C1286" t="s">
        <v>39</v>
      </c>
      <c r="D1286">
        <v>385000</v>
      </c>
      <c r="E1286" t="s">
        <v>10</v>
      </c>
      <c r="F1286" t="s">
        <v>11</v>
      </c>
      <c r="G1286" t="s">
        <v>12</v>
      </c>
    </row>
    <row r="1287" spans="1:7" x14ac:dyDescent="0.45">
      <c r="A1287" t="s">
        <v>63</v>
      </c>
      <c r="B1287" t="s">
        <v>8</v>
      </c>
      <c r="C1287" t="s">
        <v>39</v>
      </c>
      <c r="D1287">
        <v>450000</v>
      </c>
      <c r="E1287" t="s">
        <v>10</v>
      </c>
      <c r="F1287" t="s">
        <v>11</v>
      </c>
      <c r="G1287" t="s">
        <v>12</v>
      </c>
    </row>
    <row r="1288" spans="1:7" x14ac:dyDescent="0.45">
      <c r="A1288" t="s">
        <v>63</v>
      </c>
      <c r="B1288" t="s">
        <v>8</v>
      </c>
      <c r="C1288" t="s">
        <v>39</v>
      </c>
      <c r="D1288">
        <v>380000</v>
      </c>
      <c r="E1288" t="s">
        <v>10</v>
      </c>
      <c r="F1288" t="s">
        <v>11</v>
      </c>
      <c r="G1288" t="s">
        <v>12</v>
      </c>
    </row>
    <row r="1289" spans="1:7" x14ac:dyDescent="0.45">
      <c r="A1289" t="s">
        <v>63</v>
      </c>
      <c r="B1289" t="s">
        <v>8</v>
      </c>
      <c r="C1289" t="s">
        <v>39</v>
      </c>
      <c r="D1289">
        <v>350000</v>
      </c>
      <c r="E1289" t="s">
        <v>10</v>
      </c>
      <c r="F1289" t="s">
        <v>11</v>
      </c>
      <c r="G1289" t="s">
        <v>12</v>
      </c>
    </row>
    <row r="1290" spans="1:7" x14ac:dyDescent="0.45">
      <c r="A1290" t="s">
        <v>63</v>
      </c>
      <c r="B1290" t="s">
        <v>8</v>
      </c>
      <c r="C1290" t="s">
        <v>39</v>
      </c>
      <c r="D1290">
        <v>400000</v>
      </c>
      <c r="E1290" t="s">
        <v>10</v>
      </c>
      <c r="F1290" t="s">
        <v>11</v>
      </c>
      <c r="G1290" t="s">
        <v>12</v>
      </c>
    </row>
    <row r="1291" spans="1:7" x14ac:dyDescent="0.45">
      <c r="A1291" t="s">
        <v>63</v>
      </c>
      <c r="B1291" t="s">
        <v>8</v>
      </c>
      <c r="C1291" t="s">
        <v>39</v>
      </c>
      <c r="D1291">
        <v>360000</v>
      </c>
      <c r="E1291" t="s">
        <v>10</v>
      </c>
      <c r="F1291" t="s">
        <v>11</v>
      </c>
      <c r="G1291" t="s">
        <v>12</v>
      </c>
    </row>
    <row r="1292" spans="1:7" x14ac:dyDescent="0.45">
      <c r="A1292" t="s">
        <v>63</v>
      </c>
      <c r="B1292" t="s">
        <v>8</v>
      </c>
      <c r="C1292" t="s">
        <v>39</v>
      </c>
      <c r="D1292">
        <v>276000</v>
      </c>
      <c r="E1292" t="s">
        <v>10</v>
      </c>
      <c r="F1292" t="s">
        <v>11</v>
      </c>
      <c r="G1292" t="s">
        <v>12</v>
      </c>
    </row>
    <row r="1293" spans="1:7" x14ac:dyDescent="0.45">
      <c r="A1293" t="s">
        <v>63</v>
      </c>
      <c r="B1293" t="s">
        <v>8</v>
      </c>
      <c r="C1293" t="s">
        <v>39</v>
      </c>
      <c r="D1293">
        <v>240000</v>
      </c>
      <c r="E1293" t="s">
        <v>10</v>
      </c>
      <c r="F1293" t="s">
        <v>11</v>
      </c>
      <c r="G1293" t="s">
        <v>12</v>
      </c>
    </row>
    <row r="1294" spans="1:7" x14ac:dyDescent="0.45">
      <c r="A1294" t="s">
        <v>63</v>
      </c>
      <c r="B1294" t="s">
        <v>8</v>
      </c>
      <c r="C1294" t="s">
        <v>39</v>
      </c>
      <c r="D1294">
        <v>444000</v>
      </c>
      <c r="E1294" t="s">
        <v>10</v>
      </c>
      <c r="F1294" t="s">
        <v>11</v>
      </c>
      <c r="G1294" t="s">
        <v>33</v>
      </c>
    </row>
    <row r="1295" spans="1:7" x14ac:dyDescent="0.45">
      <c r="A1295" t="s">
        <v>63</v>
      </c>
      <c r="B1295" t="s">
        <v>8</v>
      </c>
      <c r="C1295" t="s">
        <v>39</v>
      </c>
      <c r="D1295">
        <v>450000</v>
      </c>
      <c r="E1295" t="s">
        <v>10</v>
      </c>
      <c r="F1295" t="s">
        <v>11</v>
      </c>
      <c r="G1295" t="s">
        <v>33</v>
      </c>
    </row>
    <row r="1296" spans="1:7" x14ac:dyDescent="0.45">
      <c r="A1296" t="s">
        <v>63</v>
      </c>
      <c r="B1296" t="s">
        <v>8</v>
      </c>
      <c r="C1296" t="s">
        <v>39</v>
      </c>
      <c r="D1296">
        <v>140000</v>
      </c>
      <c r="E1296" t="s">
        <v>10</v>
      </c>
      <c r="F1296" t="s">
        <v>11</v>
      </c>
      <c r="G1296" t="s">
        <v>33</v>
      </c>
    </row>
    <row r="1297" spans="1:8" x14ac:dyDescent="0.45">
      <c r="A1297" t="s">
        <v>63</v>
      </c>
      <c r="B1297" t="s">
        <v>8</v>
      </c>
      <c r="C1297" t="s">
        <v>39</v>
      </c>
      <c r="D1297">
        <v>434000</v>
      </c>
      <c r="E1297" t="s">
        <v>10</v>
      </c>
      <c r="F1297" t="s">
        <v>11</v>
      </c>
      <c r="G1297" t="s">
        <v>33</v>
      </c>
    </row>
    <row r="1298" spans="1:8" x14ac:dyDescent="0.45">
      <c r="A1298" t="s">
        <v>63</v>
      </c>
      <c r="B1298" t="s">
        <v>8</v>
      </c>
      <c r="C1298" t="s">
        <v>39</v>
      </c>
      <c r="D1298">
        <v>380000</v>
      </c>
      <c r="E1298" t="s">
        <v>10</v>
      </c>
      <c r="F1298" t="s">
        <v>11</v>
      </c>
      <c r="G1298" t="s">
        <v>33</v>
      </c>
    </row>
    <row r="1299" spans="1:8" x14ac:dyDescent="0.45">
      <c r="A1299" t="s">
        <v>63</v>
      </c>
      <c r="B1299" t="s">
        <v>8</v>
      </c>
      <c r="C1299" t="s">
        <v>39</v>
      </c>
      <c r="D1299">
        <v>450000</v>
      </c>
      <c r="E1299" t="s">
        <v>10</v>
      </c>
      <c r="F1299" t="s">
        <v>11</v>
      </c>
      <c r="G1299" t="s">
        <v>33</v>
      </c>
    </row>
    <row r="1300" spans="1:8" x14ac:dyDescent="0.45">
      <c r="A1300" t="s">
        <v>63</v>
      </c>
      <c r="B1300" t="s">
        <v>8</v>
      </c>
      <c r="C1300" t="s">
        <v>39</v>
      </c>
      <c r="D1300">
        <v>350000</v>
      </c>
      <c r="E1300" t="s">
        <v>10</v>
      </c>
      <c r="F1300" t="s">
        <v>11</v>
      </c>
      <c r="G1300" t="s">
        <v>33</v>
      </c>
    </row>
    <row r="1301" spans="1:8" x14ac:dyDescent="0.45">
      <c r="A1301" t="s">
        <v>63</v>
      </c>
      <c r="B1301" t="s">
        <v>8</v>
      </c>
      <c r="C1301" t="s">
        <v>39</v>
      </c>
      <c r="D1301">
        <v>360000</v>
      </c>
      <c r="E1301" t="s">
        <v>10</v>
      </c>
      <c r="F1301" t="s">
        <v>11</v>
      </c>
      <c r="G1301" t="s">
        <v>33</v>
      </c>
    </row>
    <row r="1302" spans="1:8" x14ac:dyDescent="0.45">
      <c r="A1302" t="s">
        <v>63</v>
      </c>
      <c r="B1302" t="s">
        <v>8</v>
      </c>
      <c r="C1302" t="s">
        <v>39</v>
      </c>
      <c r="D1302">
        <v>490000</v>
      </c>
      <c r="E1302" t="s">
        <v>10</v>
      </c>
      <c r="F1302" t="s">
        <v>11</v>
      </c>
      <c r="G1302" t="s">
        <v>33</v>
      </c>
    </row>
    <row r="1303" spans="1:8" x14ac:dyDescent="0.45">
      <c r="A1303" t="s">
        <v>63</v>
      </c>
      <c r="B1303" t="s">
        <v>8</v>
      </c>
      <c r="C1303" t="s">
        <v>39</v>
      </c>
      <c r="D1303">
        <v>650000</v>
      </c>
      <c r="E1303" t="s">
        <v>10</v>
      </c>
      <c r="F1303" t="s">
        <v>11</v>
      </c>
      <c r="G1303" t="s">
        <v>33</v>
      </c>
      <c r="H1303" t="s">
        <v>93</v>
      </c>
    </row>
    <row r="1304" spans="1:8" x14ac:dyDescent="0.45">
      <c r="A1304" t="s">
        <v>63</v>
      </c>
      <c r="B1304" t="s">
        <v>27</v>
      </c>
      <c r="C1304" t="s">
        <v>39</v>
      </c>
      <c r="D1304">
        <v>450000</v>
      </c>
      <c r="E1304" t="s">
        <v>10</v>
      </c>
      <c r="F1304" t="s">
        <v>11</v>
      </c>
      <c r="G1304" t="s">
        <v>33</v>
      </c>
    </row>
    <row r="1305" spans="1:8" x14ac:dyDescent="0.45">
      <c r="A1305" t="s">
        <v>63</v>
      </c>
      <c r="B1305" t="s">
        <v>8</v>
      </c>
      <c r="C1305" t="s">
        <v>39</v>
      </c>
      <c r="D1305">
        <v>440000</v>
      </c>
      <c r="E1305" t="s">
        <v>10</v>
      </c>
      <c r="F1305" t="s">
        <v>11</v>
      </c>
      <c r="G1305" t="s">
        <v>33</v>
      </c>
    </row>
    <row r="1306" spans="1:8" x14ac:dyDescent="0.45">
      <c r="A1306" t="s">
        <v>63</v>
      </c>
      <c r="B1306" t="s">
        <v>8</v>
      </c>
      <c r="C1306" t="s">
        <v>39</v>
      </c>
      <c r="D1306">
        <v>410000</v>
      </c>
      <c r="E1306" t="s">
        <v>10</v>
      </c>
      <c r="F1306" t="s">
        <v>11</v>
      </c>
      <c r="G1306" t="s">
        <v>33</v>
      </c>
    </row>
    <row r="1307" spans="1:8" x14ac:dyDescent="0.45">
      <c r="A1307" t="s">
        <v>63</v>
      </c>
      <c r="B1307" t="s">
        <v>8</v>
      </c>
      <c r="C1307" t="s">
        <v>39</v>
      </c>
      <c r="D1307">
        <v>352000</v>
      </c>
      <c r="E1307" t="s">
        <v>10</v>
      </c>
      <c r="F1307" t="s">
        <v>11</v>
      </c>
      <c r="G1307" t="s">
        <v>33</v>
      </c>
    </row>
    <row r="1308" spans="1:8" x14ac:dyDescent="0.45">
      <c r="A1308" t="s">
        <v>63</v>
      </c>
      <c r="B1308" t="s">
        <v>8</v>
      </c>
      <c r="C1308" t="s">
        <v>39</v>
      </c>
      <c r="D1308">
        <v>412000</v>
      </c>
      <c r="E1308" t="s">
        <v>10</v>
      </c>
      <c r="F1308" t="s">
        <v>11</v>
      </c>
      <c r="G1308" t="s">
        <v>33</v>
      </c>
    </row>
    <row r="1309" spans="1:8" x14ac:dyDescent="0.45">
      <c r="A1309" t="s">
        <v>63</v>
      </c>
      <c r="B1309" t="s">
        <v>8</v>
      </c>
      <c r="C1309" t="s">
        <v>39</v>
      </c>
      <c r="D1309">
        <v>430000</v>
      </c>
      <c r="E1309" t="s">
        <v>10</v>
      </c>
      <c r="F1309" t="s">
        <v>11</v>
      </c>
      <c r="G1309" t="s">
        <v>33</v>
      </c>
    </row>
    <row r="1310" spans="1:8" x14ac:dyDescent="0.45">
      <c r="A1310" t="s">
        <v>63</v>
      </c>
      <c r="B1310" t="s">
        <v>8</v>
      </c>
      <c r="C1310" t="s">
        <v>39</v>
      </c>
      <c r="D1310">
        <v>565000</v>
      </c>
      <c r="E1310" t="s">
        <v>10</v>
      </c>
      <c r="F1310" t="s">
        <v>11</v>
      </c>
      <c r="G1310" t="s">
        <v>35</v>
      </c>
    </row>
    <row r="1311" spans="1:8" x14ac:dyDescent="0.45">
      <c r="A1311" t="s">
        <v>63</v>
      </c>
      <c r="B1311" t="s">
        <v>8</v>
      </c>
      <c r="C1311" t="s">
        <v>39</v>
      </c>
      <c r="D1311">
        <v>510000</v>
      </c>
      <c r="E1311" t="s">
        <v>10</v>
      </c>
      <c r="F1311" t="s">
        <v>11</v>
      </c>
      <c r="G1311" t="s">
        <v>35</v>
      </c>
    </row>
    <row r="1312" spans="1:8" x14ac:dyDescent="0.45">
      <c r="A1312" t="s">
        <v>63</v>
      </c>
      <c r="B1312" t="s">
        <v>8</v>
      </c>
      <c r="C1312" t="s">
        <v>39</v>
      </c>
      <c r="D1312">
        <v>390000</v>
      </c>
      <c r="E1312" t="s">
        <v>10</v>
      </c>
      <c r="F1312" t="s">
        <v>11</v>
      </c>
      <c r="G1312" t="s">
        <v>35</v>
      </c>
    </row>
    <row r="1313" spans="1:7" x14ac:dyDescent="0.45">
      <c r="A1313" t="s">
        <v>63</v>
      </c>
      <c r="B1313" t="s">
        <v>8</v>
      </c>
      <c r="C1313" t="s">
        <v>39</v>
      </c>
      <c r="D1313">
        <v>487000</v>
      </c>
      <c r="E1313" t="s">
        <v>10</v>
      </c>
      <c r="F1313" t="s">
        <v>11</v>
      </c>
      <c r="G1313" t="s">
        <v>35</v>
      </c>
    </row>
    <row r="1314" spans="1:7" x14ac:dyDescent="0.45">
      <c r="A1314" t="s">
        <v>63</v>
      </c>
      <c r="B1314" t="s">
        <v>8</v>
      </c>
      <c r="C1314" t="s">
        <v>39</v>
      </c>
      <c r="D1314">
        <v>500000</v>
      </c>
      <c r="E1314" t="s">
        <v>10</v>
      </c>
      <c r="F1314" t="s">
        <v>11</v>
      </c>
      <c r="G1314" t="s">
        <v>35</v>
      </c>
    </row>
    <row r="1315" spans="1:7" x14ac:dyDescent="0.45">
      <c r="A1315" t="s">
        <v>63</v>
      </c>
      <c r="B1315" t="s">
        <v>8</v>
      </c>
      <c r="C1315" t="s">
        <v>39</v>
      </c>
      <c r="D1315">
        <v>450000</v>
      </c>
      <c r="E1315" t="s">
        <v>10</v>
      </c>
      <c r="F1315" t="s">
        <v>11</v>
      </c>
      <c r="G1315" t="s">
        <v>35</v>
      </c>
    </row>
    <row r="1316" spans="1:7" x14ac:dyDescent="0.45">
      <c r="A1316" t="s">
        <v>63</v>
      </c>
      <c r="B1316" t="s">
        <v>8</v>
      </c>
      <c r="C1316" t="s">
        <v>39</v>
      </c>
      <c r="D1316">
        <v>400000</v>
      </c>
      <c r="E1316" t="s">
        <v>10</v>
      </c>
      <c r="F1316" t="s">
        <v>11</v>
      </c>
      <c r="G1316" t="s">
        <v>35</v>
      </c>
    </row>
    <row r="1317" spans="1:7" x14ac:dyDescent="0.45">
      <c r="A1317" t="s">
        <v>63</v>
      </c>
      <c r="B1317" t="s">
        <v>8</v>
      </c>
      <c r="C1317" t="s">
        <v>39</v>
      </c>
      <c r="D1317">
        <v>400000</v>
      </c>
      <c r="E1317" t="s">
        <v>10</v>
      </c>
      <c r="F1317" t="s">
        <v>11</v>
      </c>
      <c r="G1317" t="s">
        <v>35</v>
      </c>
    </row>
    <row r="1318" spans="1:7" x14ac:dyDescent="0.45">
      <c r="A1318" t="s">
        <v>63</v>
      </c>
      <c r="B1318" t="s">
        <v>8</v>
      </c>
      <c r="C1318" t="s">
        <v>39</v>
      </c>
      <c r="D1318">
        <v>450000</v>
      </c>
      <c r="E1318" t="s">
        <v>10</v>
      </c>
      <c r="F1318" t="s">
        <v>11</v>
      </c>
      <c r="G1318" t="s">
        <v>37</v>
      </c>
    </row>
    <row r="1319" spans="1:7" x14ac:dyDescent="0.45">
      <c r="A1319" t="s">
        <v>63</v>
      </c>
      <c r="B1319" t="s">
        <v>25</v>
      </c>
      <c r="C1319" t="s">
        <v>62</v>
      </c>
      <c r="D1319">
        <v>500400</v>
      </c>
      <c r="E1319" t="s">
        <v>10</v>
      </c>
      <c r="F1319" t="s">
        <v>11</v>
      </c>
      <c r="G1319" t="s">
        <v>33</v>
      </c>
    </row>
    <row r="1320" spans="1:7" x14ac:dyDescent="0.45">
      <c r="A1320" t="s">
        <v>63</v>
      </c>
      <c r="B1320" t="s">
        <v>25</v>
      </c>
      <c r="C1320" t="s">
        <v>15</v>
      </c>
      <c r="D1320">
        <v>550000</v>
      </c>
      <c r="E1320" t="s">
        <v>10</v>
      </c>
      <c r="F1320" t="s">
        <v>11</v>
      </c>
      <c r="G1320" t="s">
        <v>12</v>
      </c>
    </row>
    <row r="1321" spans="1:7" x14ac:dyDescent="0.45">
      <c r="A1321" t="s">
        <v>63</v>
      </c>
      <c r="B1321" t="s">
        <v>8</v>
      </c>
      <c r="C1321" t="s">
        <v>15</v>
      </c>
      <c r="D1321">
        <v>552000</v>
      </c>
      <c r="E1321" t="s">
        <v>10</v>
      </c>
      <c r="F1321" t="s">
        <v>11</v>
      </c>
      <c r="G1321" t="s">
        <v>33</v>
      </c>
    </row>
    <row r="1322" spans="1:7" x14ac:dyDescent="0.45">
      <c r="A1322" t="s">
        <v>63</v>
      </c>
      <c r="B1322" t="s">
        <v>8</v>
      </c>
      <c r="C1322" t="s">
        <v>15</v>
      </c>
      <c r="D1322">
        <v>500000</v>
      </c>
      <c r="E1322" t="s">
        <v>10</v>
      </c>
      <c r="F1322" t="s">
        <v>11</v>
      </c>
      <c r="G1322" t="s">
        <v>33</v>
      </c>
    </row>
    <row r="1323" spans="1:7" x14ac:dyDescent="0.45">
      <c r="A1323" t="s">
        <v>63</v>
      </c>
      <c r="B1323" t="s">
        <v>8</v>
      </c>
      <c r="C1323" t="s">
        <v>65</v>
      </c>
      <c r="D1323">
        <v>440000</v>
      </c>
      <c r="E1323" t="s">
        <v>10</v>
      </c>
      <c r="F1323" t="s">
        <v>11</v>
      </c>
      <c r="G1323" t="s">
        <v>12</v>
      </c>
    </row>
    <row r="1324" spans="1:7" x14ac:dyDescent="0.45">
      <c r="A1324" t="s">
        <v>63</v>
      </c>
      <c r="B1324" t="s">
        <v>27</v>
      </c>
      <c r="C1324" t="s">
        <v>65</v>
      </c>
      <c r="D1324">
        <v>650000</v>
      </c>
      <c r="E1324" t="s">
        <v>10</v>
      </c>
      <c r="F1324" t="s">
        <v>11</v>
      </c>
      <c r="G1324" t="s">
        <v>12</v>
      </c>
    </row>
    <row r="1325" spans="1:7" x14ac:dyDescent="0.45">
      <c r="A1325" t="s">
        <v>63</v>
      </c>
      <c r="B1325" t="s">
        <v>8</v>
      </c>
      <c r="C1325" t="s">
        <v>65</v>
      </c>
      <c r="D1325">
        <v>400000</v>
      </c>
      <c r="E1325" t="s">
        <v>10</v>
      </c>
      <c r="F1325" t="s">
        <v>11</v>
      </c>
      <c r="G1325" t="s">
        <v>12</v>
      </c>
    </row>
    <row r="1326" spans="1:7" x14ac:dyDescent="0.45">
      <c r="A1326" t="s">
        <v>63</v>
      </c>
      <c r="B1326" t="s">
        <v>8</v>
      </c>
      <c r="C1326" t="s">
        <v>65</v>
      </c>
      <c r="D1326">
        <v>418000</v>
      </c>
      <c r="E1326" t="s">
        <v>10</v>
      </c>
      <c r="F1326" t="s">
        <v>11</v>
      </c>
      <c r="G1326" t="s">
        <v>33</v>
      </c>
    </row>
    <row r="1327" spans="1:7" x14ac:dyDescent="0.45">
      <c r="A1327" t="s">
        <v>63</v>
      </c>
      <c r="B1327" t="s">
        <v>8</v>
      </c>
      <c r="C1327" t="s">
        <v>65</v>
      </c>
      <c r="D1327">
        <v>350000</v>
      </c>
      <c r="E1327" t="s">
        <v>10</v>
      </c>
      <c r="F1327" t="s">
        <v>11</v>
      </c>
      <c r="G1327" t="s">
        <v>33</v>
      </c>
    </row>
    <row r="1328" spans="1:7" x14ac:dyDescent="0.45">
      <c r="A1328" t="s">
        <v>63</v>
      </c>
      <c r="B1328" t="s">
        <v>8</v>
      </c>
      <c r="C1328" t="s">
        <v>65</v>
      </c>
      <c r="D1328">
        <v>430000</v>
      </c>
      <c r="E1328" t="s">
        <v>10</v>
      </c>
      <c r="F1328" t="s">
        <v>11</v>
      </c>
      <c r="G1328" t="s">
        <v>33</v>
      </c>
    </row>
    <row r="1329" spans="1:7" x14ac:dyDescent="0.45">
      <c r="A1329" t="s">
        <v>63</v>
      </c>
      <c r="B1329" t="s">
        <v>8</v>
      </c>
      <c r="C1329" t="s">
        <v>65</v>
      </c>
      <c r="D1329">
        <v>450000</v>
      </c>
      <c r="E1329" t="s">
        <v>10</v>
      </c>
      <c r="F1329" t="s">
        <v>11</v>
      </c>
      <c r="G1329" t="s">
        <v>33</v>
      </c>
    </row>
    <row r="1330" spans="1:7" x14ac:dyDescent="0.45">
      <c r="A1330" t="s">
        <v>63</v>
      </c>
      <c r="B1330" t="s">
        <v>8</v>
      </c>
      <c r="C1330" t="s">
        <v>65</v>
      </c>
      <c r="D1330">
        <v>475000</v>
      </c>
      <c r="E1330" t="s">
        <v>10</v>
      </c>
      <c r="F1330" t="s">
        <v>11</v>
      </c>
      <c r="G1330" t="s">
        <v>33</v>
      </c>
    </row>
    <row r="1331" spans="1:7" x14ac:dyDescent="0.45">
      <c r="A1331" t="s">
        <v>63</v>
      </c>
      <c r="B1331" t="s">
        <v>8</v>
      </c>
      <c r="C1331" t="s">
        <v>65</v>
      </c>
      <c r="D1331">
        <v>440000</v>
      </c>
      <c r="E1331" t="s">
        <v>10</v>
      </c>
      <c r="F1331" t="s">
        <v>11</v>
      </c>
      <c r="G1331" t="s">
        <v>35</v>
      </c>
    </row>
    <row r="1332" spans="1:7" x14ac:dyDescent="0.45">
      <c r="A1332" t="s">
        <v>63</v>
      </c>
      <c r="B1332" t="s">
        <v>8</v>
      </c>
      <c r="C1332" t="s">
        <v>65</v>
      </c>
      <c r="D1332">
        <v>460000</v>
      </c>
      <c r="E1332" t="s">
        <v>10</v>
      </c>
      <c r="F1332" t="s">
        <v>11</v>
      </c>
      <c r="G1332" t="s">
        <v>35</v>
      </c>
    </row>
    <row r="1333" spans="1:7" x14ac:dyDescent="0.45">
      <c r="A1333" t="s">
        <v>63</v>
      </c>
      <c r="B1333" t="s">
        <v>8</v>
      </c>
      <c r="C1333" t="s">
        <v>65</v>
      </c>
      <c r="D1333">
        <v>410000</v>
      </c>
      <c r="E1333" t="s">
        <v>10</v>
      </c>
      <c r="F1333" t="s">
        <v>11</v>
      </c>
      <c r="G1333" t="s">
        <v>37</v>
      </c>
    </row>
    <row r="1334" spans="1:7" x14ac:dyDescent="0.45">
      <c r="A1334" t="s">
        <v>63</v>
      </c>
      <c r="B1334" t="s">
        <v>8</v>
      </c>
      <c r="C1334" t="s">
        <v>31</v>
      </c>
      <c r="D1334">
        <v>350000</v>
      </c>
      <c r="E1334" t="s">
        <v>10</v>
      </c>
      <c r="F1334" t="s">
        <v>11</v>
      </c>
      <c r="G1334" t="s">
        <v>33</v>
      </c>
    </row>
    <row r="1335" spans="1:7" x14ac:dyDescent="0.45">
      <c r="A1335" t="s">
        <v>63</v>
      </c>
      <c r="B1335" t="s">
        <v>8</v>
      </c>
      <c r="C1335" t="s">
        <v>31</v>
      </c>
      <c r="D1335">
        <v>430000</v>
      </c>
      <c r="E1335" t="s">
        <v>10</v>
      </c>
      <c r="F1335" t="s">
        <v>11</v>
      </c>
      <c r="G1335" t="s">
        <v>33</v>
      </c>
    </row>
    <row r="1336" spans="1:7" x14ac:dyDescent="0.45">
      <c r="A1336" t="s">
        <v>63</v>
      </c>
      <c r="B1336" t="s">
        <v>8</v>
      </c>
      <c r="C1336" t="s">
        <v>31</v>
      </c>
      <c r="D1336">
        <v>450000</v>
      </c>
      <c r="E1336" t="s">
        <v>10</v>
      </c>
      <c r="F1336" t="s">
        <v>11</v>
      </c>
      <c r="G1336" t="s">
        <v>33</v>
      </c>
    </row>
    <row r="1337" spans="1:7" x14ac:dyDescent="0.45">
      <c r="A1337" t="s">
        <v>63</v>
      </c>
      <c r="B1337" t="s">
        <v>8</v>
      </c>
      <c r="C1337" t="s">
        <v>31</v>
      </c>
      <c r="D1337">
        <v>400000</v>
      </c>
      <c r="E1337" t="s">
        <v>10</v>
      </c>
      <c r="F1337" t="s">
        <v>11</v>
      </c>
      <c r="G1337" t="s">
        <v>35</v>
      </c>
    </row>
    <row r="1338" spans="1:7" x14ac:dyDescent="0.45">
      <c r="A1338" t="s">
        <v>63</v>
      </c>
      <c r="B1338" t="s">
        <v>8</v>
      </c>
      <c r="C1338" t="s">
        <v>66</v>
      </c>
      <c r="D1338">
        <v>500000</v>
      </c>
      <c r="E1338" t="s">
        <v>10</v>
      </c>
      <c r="F1338" t="s">
        <v>11</v>
      </c>
      <c r="G1338" t="s">
        <v>12</v>
      </c>
    </row>
    <row r="1339" spans="1:7" x14ac:dyDescent="0.45">
      <c r="A1339" t="s">
        <v>63</v>
      </c>
      <c r="B1339" t="s">
        <v>8</v>
      </c>
      <c r="C1339" t="s">
        <v>66</v>
      </c>
      <c r="D1339">
        <v>280000</v>
      </c>
      <c r="E1339" t="s">
        <v>10</v>
      </c>
      <c r="F1339" t="s">
        <v>11</v>
      </c>
      <c r="G1339" t="s">
        <v>33</v>
      </c>
    </row>
    <row r="1340" spans="1:7" x14ac:dyDescent="0.45">
      <c r="A1340" t="s">
        <v>63</v>
      </c>
      <c r="B1340" t="s">
        <v>8</v>
      </c>
      <c r="C1340" t="s">
        <v>66</v>
      </c>
      <c r="D1340">
        <v>420000</v>
      </c>
      <c r="E1340" t="s">
        <v>10</v>
      </c>
      <c r="F1340" t="s">
        <v>11</v>
      </c>
      <c r="G1340" t="s">
        <v>33</v>
      </c>
    </row>
    <row r="1341" spans="1:7" x14ac:dyDescent="0.45">
      <c r="A1341" t="s">
        <v>63</v>
      </c>
      <c r="B1341" t="s">
        <v>8</v>
      </c>
      <c r="C1341" t="s">
        <v>59</v>
      </c>
      <c r="D1341">
        <v>400000</v>
      </c>
      <c r="E1341" t="s">
        <v>10</v>
      </c>
      <c r="F1341" t="s">
        <v>11</v>
      </c>
      <c r="G1341" t="s">
        <v>12</v>
      </c>
    </row>
    <row r="1342" spans="1:7" x14ac:dyDescent="0.45">
      <c r="A1342" t="s">
        <v>63</v>
      </c>
      <c r="B1342" t="s">
        <v>8</v>
      </c>
      <c r="C1342" t="s">
        <v>59</v>
      </c>
      <c r="D1342">
        <v>480000</v>
      </c>
      <c r="E1342" t="s">
        <v>10</v>
      </c>
      <c r="F1342" t="s">
        <v>11</v>
      </c>
      <c r="G1342" t="s">
        <v>33</v>
      </c>
    </row>
    <row r="1343" spans="1:7" x14ac:dyDescent="0.45">
      <c r="A1343" t="s">
        <v>63</v>
      </c>
      <c r="B1343" t="s">
        <v>27</v>
      </c>
      <c r="C1343" t="s">
        <v>48</v>
      </c>
      <c r="D1343">
        <v>400000</v>
      </c>
      <c r="E1343" t="s">
        <v>10</v>
      </c>
      <c r="F1343" t="s">
        <v>11</v>
      </c>
      <c r="G1343" t="s">
        <v>12</v>
      </c>
    </row>
    <row r="1344" spans="1:7" x14ac:dyDescent="0.45">
      <c r="A1344" t="s">
        <v>63</v>
      </c>
      <c r="B1344" t="s">
        <v>8</v>
      </c>
      <c r="C1344" t="s">
        <v>52</v>
      </c>
      <c r="D1344">
        <v>320000</v>
      </c>
      <c r="E1344" t="s">
        <v>10</v>
      </c>
      <c r="F1344" t="s">
        <v>11</v>
      </c>
      <c r="G1344" t="s">
        <v>12</v>
      </c>
    </row>
    <row r="1345" spans="1:8" x14ac:dyDescent="0.45">
      <c r="A1345" t="s">
        <v>63</v>
      </c>
      <c r="B1345" t="s">
        <v>25</v>
      </c>
      <c r="C1345" t="s">
        <v>52</v>
      </c>
      <c r="D1345">
        <v>380000</v>
      </c>
      <c r="E1345" t="s">
        <v>10</v>
      </c>
      <c r="F1345" t="s">
        <v>11</v>
      </c>
      <c r="G1345" t="s">
        <v>33</v>
      </c>
      <c r="H1345" t="s">
        <v>93</v>
      </c>
    </row>
    <row r="1346" spans="1:8" x14ac:dyDescent="0.45">
      <c r="A1346" t="s">
        <v>63</v>
      </c>
      <c r="B1346" t="s">
        <v>8</v>
      </c>
      <c r="C1346" t="s">
        <v>52</v>
      </c>
      <c r="D1346">
        <v>470000</v>
      </c>
      <c r="E1346" t="s">
        <v>10</v>
      </c>
      <c r="F1346" t="s">
        <v>11</v>
      </c>
      <c r="G1346" t="s">
        <v>33</v>
      </c>
    </row>
    <row r="1347" spans="1:8" x14ac:dyDescent="0.45">
      <c r="A1347" t="s">
        <v>63</v>
      </c>
      <c r="B1347" t="s">
        <v>8</v>
      </c>
      <c r="C1347" t="s">
        <v>52</v>
      </c>
      <c r="D1347">
        <v>370000</v>
      </c>
      <c r="E1347" t="s">
        <v>10</v>
      </c>
      <c r="F1347" t="s">
        <v>11</v>
      </c>
      <c r="G1347" t="s">
        <v>35</v>
      </c>
    </row>
    <row r="1348" spans="1:8" x14ac:dyDescent="0.45">
      <c r="A1348" t="s">
        <v>63</v>
      </c>
      <c r="B1348" t="s">
        <v>8</v>
      </c>
      <c r="C1348" t="s">
        <v>52</v>
      </c>
      <c r="D1348">
        <v>450000</v>
      </c>
      <c r="E1348" t="s">
        <v>10</v>
      </c>
      <c r="F1348" t="s">
        <v>11</v>
      </c>
      <c r="G1348" t="s">
        <v>37</v>
      </c>
    </row>
    <row r="1349" spans="1:8" x14ac:dyDescent="0.45">
      <c r="A1349" t="s">
        <v>63</v>
      </c>
      <c r="B1349" t="s">
        <v>8</v>
      </c>
      <c r="C1349" t="s">
        <v>52</v>
      </c>
      <c r="D1349">
        <v>450000</v>
      </c>
      <c r="E1349" t="s">
        <v>10</v>
      </c>
      <c r="F1349" t="s">
        <v>11</v>
      </c>
      <c r="G1349" t="s">
        <v>37</v>
      </c>
    </row>
    <row r="1350" spans="1:8" x14ac:dyDescent="0.45">
      <c r="A1350" t="s">
        <v>63</v>
      </c>
      <c r="B1350" t="s">
        <v>8</v>
      </c>
      <c r="C1350" t="s">
        <v>45</v>
      </c>
      <c r="D1350">
        <v>450000</v>
      </c>
      <c r="E1350" t="s">
        <v>10</v>
      </c>
      <c r="F1350" t="s">
        <v>11</v>
      </c>
      <c r="G1350" t="s">
        <v>12</v>
      </c>
    </row>
    <row r="1351" spans="1:8" x14ac:dyDescent="0.45">
      <c r="A1351" t="s">
        <v>63</v>
      </c>
      <c r="B1351" t="s">
        <v>8</v>
      </c>
      <c r="C1351" t="s">
        <v>45</v>
      </c>
      <c r="D1351">
        <v>650000</v>
      </c>
      <c r="E1351" t="s">
        <v>10</v>
      </c>
      <c r="F1351" t="s">
        <v>11</v>
      </c>
      <c r="G1351" t="s">
        <v>33</v>
      </c>
    </row>
    <row r="1352" spans="1:8" x14ac:dyDescent="0.45">
      <c r="A1352" t="s">
        <v>63</v>
      </c>
      <c r="B1352" t="s">
        <v>8</v>
      </c>
      <c r="C1352" t="s">
        <v>45</v>
      </c>
      <c r="D1352">
        <v>500000</v>
      </c>
      <c r="E1352" t="s">
        <v>10</v>
      </c>
      <c r="F1352" t="s">
        <v>11</v>
      </c>
      <c r="G1352" t="s">
        <v>36</v>
      </c>
    </row>
    <row r="1353" spans="1:8" x14ac:dyDescent="0.45">
      <c r="A1353" t="s">
        <v>63</v>
      </c>
      <c r="B1353" t="s">
        <v>8</v>
      </c>
      <c r="C1353" t="s">
        <v>64</v>
      </c>
      <c r="D1353">
        <v>350000</v>
      </c>
      <c r="E1353" t="s">
        <v>10</v>
      </c>
      <c r="F1353" t="s">
        <v>11</v>
      </c>
      <c r="G1353" t="s">
        <v>12</v>
      </c>
    </row>
    <row r="1354" spans="1:8" x14ac:dyDescent="0.45">
      <c r="A1354" t="s">
        <v>63</v>
      </c>
      <c r="B1354" t="s">
        <v>8</v>
      </c>
      <c r="C1354" t="s">
        <v>64</v>
      </c>
      <c r="D1354">
        <v>300000</v>
      </c>
      <c r="E1354" t="s">
        <v>10</v>
      </c>
      <c r="F1354" t="s">
        <v>11</v>
      </c>
      <c r="G1354" t="s">
        <v>12</v>
      </c>
    </row>
    <row r="1355" spans="1:8" x14ac:dyDescent="0.45">
      <c r="A1355" t="s">
        <v>63</v>
      </c>
      <c r="B1355" t="s">
        <v>8</v>
      </c>
      <c r="C1355" t="s">
        <v>64</v>
      </c>
      <c r="D1355">
        <v>490000</v>
      </c>
      <c r="E1355" t="s">
        <v>10</v>
      </c>
      <c r="F1355" t="s">
        <v>11</v>
      </c>
      <c r="G1355" t="s">
        <v>12</v>
      </c>
    </row>
    <row r="1356" spans="1:8" x14ac:dyDescent="0.45">
      <c r="A1356" t="s">
        <v>63</v>
      </c>
      <c r="B1356" t="s">
        <v>8</v>
      </c>
      <c r="C1356" t="s">
        <v>64</v>
      </c>
      <c r="D1356">
        <v>350000</v>
      </c>
      <c r="E1356" t="s">
        <v>10</v>
      </c>
      <c r="F1356" t="s">
        <v>11</v>
      </c>
      <c r="G1356" t="s">
        <v>12</v>
      </c>
    </row>
    <row r="1357" spans="1:8" x14ac:dyDescent="0.45">
      <c r="A1357" t="s">
        <v>63</v>
      </c>
      <c r="B1357" t="s">
        <v>8</v>
      </c>
      <c r="C1357" t="s">
        <v>64</v>
      </c>
      <c r="D1357">
        <v>370000</v>
      </c>
      <c r="E1357" t="s">
        <v>10</v>
      </c>
      <c r="F1357" t="s">
        <v>11</v>
      </c>
      <c r="G1357" t="s">
        <v>12</v>
      </c>
    </row>
    <row r="1358" spans="1:8" x14ac:dyDescent="0.45">
      <c r="A1358" t="s">
        <v>63</v>
      </c>
      <c r="B1358" t="s">
        <v>8</v>
      </c>
      <c r="C1358" t="s">
        <v>64</v>
      </c>
      <c r="D1358">
        <v>525000</v>
      </c>
      <c r="E1358" t="s">
        <v>10</v>
      </c>
      <c r="F1358" t="s">
        <v>11</v>
      </c>
      <c r="G1358" t="s">
        <v>12</v>
      </c>
    </row>
    <row r="1359" spans="1:8" x14ac:dyDescent="0.45">
      <c r="A1359" t="s">
        <v>63</v>
      </c>
      <c r="B1359" t="s">
        <v>8</v>
      </c>
      <c r="C1359" t="s">
        <v>64</v>
      </c>
      <c r="D1359">
        <v>400000</v>
      </c>
      <c r="E1359" t="s">
        <v>10</v>
      </c>
      <c r="F1359" t="s">
        <v>11</v>
      </c>
      <c r="G1359" t="s">
        <v>12</v>
      </c>
    </row>
    <row r="1360" spans="1:8" x14ac:dyDescent="0.45">
      <c r="A1360" t="s">
        <v>63</v>
      </c>
      <c r="B1360" t="s">
        <v>8</v>
      </c>
      <c r="C1360" t="s">
        <v>64</v>
      </c>
      <c r="D1360">
        <v>460000</v>
      </c>
      <c r="E1360" t="s">
        <v>10</v>
      </c>
      <c r="F1360" t="s">
        <v>11</v>
      </c>
      <c r="G1360" t="s">
        <v>33</v>
      </c>
    </row>
    <row r="1361" spans="1:8" x14ac:dyDescent="0.45">
      <c r="A1361" t="s">
        <v>63</v>
      </c>
      <c r="B1361" t="s">
        <v>8</v>
      </c>
      <c r="C1361" t="s">
        <v>64</v>
      </c>
      <c r="D1361">
        <v>266400</v>
      </c>
      <c r="E1361" t="s">
        <v>10</v>
      </c>
      <c r="F1361" t="s">
        <v>11</v>
      </c>
      <c r="G1361" t="s">
        <v>33</v>
      </c>
    </row>
    <row r="1362" spans="1:8" x14ac:dyDescent="0.45">
      <c r="A1362" t="s">
        <v>63</v>
      </c>
      <c r="B1362" t="s">
        <v>8</v>
      </c>
      <c r="C1362" t="s">
        <v>64</v>
      </c>
      <c r="D1362">
        <v>490000</v>
      </c>
      <c r="E1362" t="s">
        <v>10</v>
      </c>
      <c r="F1362" t="s">
        <v>11</v>
      </c>
      <c r="G1362" t="s">
        <v>33</v>
      </c>
    </row>
    <row r="1363" spans="1:8" x14ac:dyDescent="0.45">
      <c r="A1363" t="s">
        <v>63</v>
      </c>
      <c r="B1363" t="s">
        <v>8</v>
      </c>
      <c r="C1363" t="s">
        <v>64</v>
      </c>
      <c r="D1363">
        <v>450000</v>
      </c>
      <c r="E1363" t="s">
        <v>10</v>
      </c>
      <c r="F1363" t="s">
        <v>11</v>
      </c>
      <c r="G1363" t="s">
        <v>33</v>
      </c>
    </row>
    <row r="1364" spans="1:8" x14ac:dyDescent="0.45">
      <c r="A1364" t="s">
        <v>63</v>
      </c>
      <c r="B1364" t="s">
        <v>27</v>
      </c>
      <c r="C1364" t="s">
        <v>64</v>
      </c>
      <c r="D1364">
        <v>500000</v>
      </c>
      <c r="E1364" t="s">
        <v>10</v>
      </c>
      <c r="F1364" t="s">
        <v>11</v>
      </c>
      <c r="G1364" t="s">
        <v>33</v>
      </c>
    </row>
    <row r="1365" spans="1:8" x14ac:dyDescent="0.45">
      <c r="A1365" t="s">
        <v>63</v>
      </c>
      <c r="B1365" t="s">
        <v>8</v>
      </c>
      <c r="C1365" t="s">
        <v>64</v>
      </c>
      <c r="D1365">
        <v>500000</v>
      </c>
      <c r="E1365" t="s">
        <v>10</v>
      </c>
      <c r="F1365" t="s">
        <v>11</v>
      </c>
      <c r="G1365" t="s">
        <v>35</v>
      </c>
    </row>
    <row r="1366" spans="1:8" x14ac:dyDescent="0.45">
      <c r="A1366" t="s">
        <v>63</v>
      </c>
      <c r="B1366" t="s">
        <v>8</v>
      </c>
      <c r="C1366" t="s">
        <v>64</v>
      </c>
      <c r="D1366">
        <v>480000</v>
      </c>
      <c r="E1366" t="s">
        <v>10</v>
      </c>
      <c r="F1366" t="s">
        <v>11</v>
      </c>
      <c r="G1366" t="s">
        <v>35</v>
      </c>
    </row>
    <row r="1367" spans="1:8" x14ac:dyDescent="0.45">
      <c r="A1367" t="s">
        <v>63</v>
      </c>
      <c r="B1367" t="s">
        <v>25</v>
      </c>
      <c r="C1367" t="s">
        <v>64</v>
      </c>
      <c r="D1367">
        <v>300000</v>
      </c>
      <c r="E1367" t="s">
        <v>10</v>
      </c>
      <c r="F1367" t="s">
        <v>11</v>
      </c>
      <c r="G1367" t="s">
        <v>35</v>
      </c>
    </row>
    <row r="1368" spans="1:8" x14ac:dyDescent="0.45">
      <c r="A1368" t="s">
        <v>63</v>
      </c>
      <c r="B1368" t="s">
        <v>8</v>
      </c>
      <c r="C1368" t="s">
        <v>64</v>
      </c>
      <c r="D1368">
        <v>220000</v>
      </c>
      <c r="E1368" t="s">
        <v>10</v>
      </c>
      <c r="F1368" t="s">
        <v>11</v>
      </c>
      <c r="G1368" t="s">
        <v>35</v>
      </c>
    </row>
    <row r="1369" spans="1:8" x14ac:dyDescent="0.45">
      <c r="A1369" t="s">
        <v>63</v>
      </c>
      <c r="B1369" t="s">
        <v>8</v>
      </c>
      <c r="C1369" t="s">
        <v>64</v>
      </c>
      <c r="D1369">
        <v>435000</v>
      </c>
      <c r="E1369" t="s">
        <v>10</v>
      </c>
      <c r="F1369" t="s">
        <v>11</v>
      </c>
      <c r="G1369" t="s">
        <v>37</v>
      </c>
    </row>
    <row r="1370" spans="1:8" x14ac:dyDescent="0.45">
      <c r="A1370" t="s">
        <v>63</v>
      </c>
      <c r="B1370" t="s">
        <v>8</v>
      </c>
      <c r="C1370" t="s">
        <v>42</v>
      </c>
      <c r="D1370">
        <v>425000</v>
      </c>
      <c r="E1370" t="s">
        <v>10</v>
      </c>
      <c r="F1370" t="s">
        <v>11</v>
      </c>
      <c r="G1370" t="s">
        <v>12</v>
      </c>
    </row>
    <row r="1371" spans="1:8" x14ac:dyDescent="0.45">
      <c r="A1371" t="s">
        <v>63</v>
      </c>
      <c r="B1371" t="s">
        <v>8</v>
      </c>
      <c r="C1371" t="s">
        <v>42</v>
      </c>
      <c r="D1371">
        <v>420000</v>
      </c>
      <c r="E1371" t="s">
        <v>10</v>
      </c>
      <c r="F1371" t="s">
        <v>11</v>
      </c>
      <c r="G1371" t="s">
        <v>12</v>
      </c>
    </row>
    <row r="1372" spans="1:8" x14ac:dyDescent="0.45">
      <c r="A1372" t="s">
        <v>63</v>
      </c>
      <c r="B1372" t="s">
        <v>8</v>
      </c>
      <c r="C1372" t="s">
        <v>42</v>
      </c>
      <c r="D1372">
        <v>430000</v>
      </c>
      <c r="E1372" t="s">
        <v>10</v>
      </c>
      <c r="F1372" t="s">
        <v>11</v>
      </c>
      <c r="G1372" t="s">
        <v>12</v>
      </c>
      <c r="H1372" t="s">
        <v>93</v>
      </c>
    </row>
    <row r="1373" spans="1:8" x14ac:dyDescent="0.45">
      <c r="A1373" t="s">
        <v>63</v>
      </c>
      <c r="B1373" t="s">
        <v>25</v>
      </c>
      <c r="C1373" t="s">
        <v>42</v>
      </c>
      <c r="D1373">
        <v>200000</v>
      </c>
      <c r="E1373" t="s">
        <v>10</v>
      </c>
      <c r="F1373" t="s">
        <v>11</v>
      </c>
      <c r="G1373" t="s">
        <v>12</v>
      </c>
    </row>
    <row r="1374" spans="1:8" x14ac:dyDescent="0.45">
      <c r="A1374" t="s">
        <v>63</v>
      </c>
      <c r="B1374" t="s">
        <v>8</v>
      </c>
      <c r="C1374" t="s">
        <v>42</v>
      </c>
      <c r="D1374">
        <v>240000</v>
      </c>
      <c r="E1374" t="s">
        <v>10</v>
      </c>
      <c r="F1374" t="s">
        <v>11</v>
      </c>
      <c r="G1374" t="s">
        <v>12</v>
      </c>
    </row>
    <row r="1375" spans="1:8" x14ac:dyDescent="0.45">
      <c r="A1375" t="s">
        <v>63</v>
      </c>
      <c r="B1375" t="s">
        <v>27</v>
      </c>
      <c r="C1375" t="s">
        <v>42</v>
      </c>
      <c r="D1375">
        <v>410000</v>
      </c>
      <c r="E1375" t="s">
        <v>10</v>
      </c>
      <c r="F1375" t="s">
        <v>11</v>
      </c>
      <c r="G1375" t="s">
        <v>12</v>
      </c>
    </row>
    <row r="1376" spans="1:8" x14ac:dyDescent="0.45">
      <c r="A1376" t="s">
        <v>63</v>
      </c>
      <c r="B1376" t="s">
        <v>8</v>
      </c>
      <c r="C1376" t="s">
        <v>42</v>
      </c>
      <c r="D1376">
        <v>240000</v>
      </c>
      <c r="E1376" t="s">
        <v>10</v>
      </c>
      <c r="F1376" t="s">
        <v>11</v>
      </c>
      <c r="G1376" t="s">
        <v>33</v>
      </c>
    </row>
    <row r="1377" spans="1:7" x14ac:dyDescent="0.45">
      <c r="A1377" t="s">
        <v>63</v>
      </c>
      <c r="B1377" t="s">
        <v>8</v>
      </c>
      <c r="C1377" t="s">
        <v>42</v>
      </c>
      <c r="D1377">
        <v>360000</v>
      </c>
      <c r="E1377" t="s">
        <v>10</v>
      </c>
      <c r="F1377" t="s">
        <v>11</v>
      </c>
      <c r="G1377" t="s">
        <v>33</v>
      </c>
    </row>
    <row r="1378" spans="1:7" x14ac:dyDescent="0.45">
      <c r="A1378" t="s">
        <v>63</v>
      </c>
      <c r="B1378" t="s">
        <v>8</v>
      </c>
      <c r="C1378" t="s">
        <v>42</v>
      </c>
      <c r="D1378">
        <v>450000</v>
      </c>
      <c r="E1378" t="s">
        <v>10</v>
      </c>
      <c r="F1378" t="s">
        <v>11</v>
      </c>
      <c r="G1378" t="s">
        <v>33</v>
      </c>
    </row>
    <row r="1379" spans="1:7" x14ac:dyDescent="0.45">
      <c r="A1379" t="s">
        <v>63</v>
      </c>
      <c r="B1379" t="s">
        <v>8</v>
      </c>
      <c r="C1379" t="s">
        <v>42</v>
      </c>
      <c r="D1379">
        <v>450000</v>
      </c>
      <c r="E1379" t="s">
        <v>10</v>
      </c>
      <c r="F1379" t="s">
        <v>11</v>
      </c>
      <c r="G1379" t="s">
        <v>33</v>
      </c>
    </row>
    <row r="1380" spans="1:7" x14ac:dyDescent="0.45">
      <c r="A1380" t="s">
        <v>63</v>
      </c>
      <c r="B1380" t="s">
        <v>8</v>
      </c>
      <c r="C1380" t="s">
        <v>42</v>
      </c>
      <c r="D1380">
        <v>450000</v>
      </c>
      <c r="E1380" t="s">
        <v>10</v>
      </c>
      <c r="F1380" t="s">
        <v>11</v>
      </c>
      <c r="G1380" t="s">
        <v>33</v>
      </c>
    </row>
    <row r="1381" spans="1:7" x14ac:dyDescent="0.45">
      <c r="A1381" t="s">
        <v>63</v>
      </c>
      <c r="B1381" t="s">
        <v>8</v>
      </c>
      <c r="C1381" t="s">
        <v>42</v>
      </c>
      <c r="D1381">
        <v>450000</v>
      </c>
      <c r="E1381" t="s">
        <v>10</v>
      </c>
      <c r="F1381" t="s">
        <v>11</v>
      </c>
      <c r="G1381" t="s">
        <v>33</v>
      </c>
    </row>
    <row r="1382" spans="1:7" x14ac:dyDescent="0.45">
      <c r="A1382" t="s">
        <v>63</v>
      </c>
      <c r="B1382" t="s">
        <v>8</v>
      </c>
      <c r="C1382" t="s">
        <v>42</v>
      </c>
      <c r="D1382">
        <v>420000</v>
      </c>
      <c r="E1382" t="s">
        <v>10</v>
      </c>
      <c r="F1382" t="s">
        <v>11</v>
      </c>
      <c r="G1382" t="s">
        <v>35</v>
      </c>
    </row>
    <row r="1383" spans="1:7" x14ac:dyDescent="0.45">
      <c r="A1383" t="s">
        <v>63</v>
      </c>
      <c r="B1383" t="s">
        <v>8</v>
      </c>
      <c r="C1383" t="s">
        <v>42</v>
      </c>
      <c r="D1383">
        <v>400000</v>
      </c>
      <c r="E1383" t="s">
        <v>10</v>
      </c>
      <c r="F1383" t="s">
        <v>11</v>
      </c>
      <c r="G1383" t="s">
        <v>36</v>
      </c>
    </row>
    <row r="1384" spans="1:7" x14ac:dyDescent="0.45">
      <c r="A1384" t="s">
        <v>63</v>
      </c>
      <c r="B1384" t="s">
        <v>8</v>
      </c>
      <c r="C1384" t="s">
        <v>49</v>
      </c>
      <c r="D1384">
        <v>408000</v>
      </c>
      <c r="E1384" t="s">
        <v>10</v>
      </c>
      <c r="F1384" t="s">
        <v>11</v>
      </c>
      <c r="G1384" t="s">
        <v>12</v>
      </c>
    </row>
    <row r="1385" spans="1:7" x14ac:dyDescent="0.45">
      <c r="A1385" t="s">
        <v>63</v>
      </c>
      <c r="B1385" t="s">
        <v>27</v>
      </c>
      <c r="C1385" t="s">
        <v>49</v>
      </c>
      <c r="D1385">
        <v>513000</v>
      </c>
      <c r="E1385" t="s">
        <v>10</v>
      </c>
      <c r="F1385" t="s">
        <v>11</v>
      </c>
      <c r="G1385" t="s">
        <v>33</v>
      </c>
    </row>
    <row r="1386" spans="1:7" x14ac:dyDescent="0.45">
      <c r="A1386" t="s">
        <v>63</v>
      </c>
      <c r="B1386" t="s">
        <v>8</v>
      </c>
      <c r="C1386" t="s">
        <v>49</v>
      </c>
      <c r="D1386">
        <v>110000</v>
      </c>
      <c r="E1386" t="s">
        <v>10</v>
      </c>
      <c r="F1386" t="s">
        <v>11</v>
      </c>
      <c r="G1386" t="s">
        <v>33</v>
      </c>
    </row>
    <row r="1387" spans="1:7" x14ac:dyDescent="0.45">
      <c r="A1387" t="s">
        <v>63</v>
      </c>
      <c r="B1387" t="s">
        <v>27</v>
      </c>
      <c r="C1387" t="s">
        <v>49</v>
      </c>
      <c r="D1387">
        <v>430000</v>
      </c>
      <c r="E1387" t="s">
        <v>10</v>
      </c>
      <c r="F1387" t="s">
        <v>11</v>
      </c>
      <c r="G1387" t="s">
        <v>33</v>
      </c>
    </row>
    <row r="1388" spans="1:7" x14ac:dyDescent="0.45">
      <c r="A1388" t="s">
        <v>63</v>
      </c>
      <c r="B1388" t="s">
        <v>8</v>
      </c>
      <c r="C1388" t="s">
        <v>71</v>
      </c>
      <c r="D1388">
        <v>370000</v>
      </c>
      <c r="E1388" t="s">
        <v>10</v>
      </c>
      <c r="F1388" t="s">
        <v>11</v>
      </c>
      <c r="G1388" t="s">
        <v>12</v>
      </c>
    </row>
    <row r="1389" spans="1:7" x14ac:dyDescent="0.45">
      <c r="A1389" t="s">
        <v>63</v>
      </c>
      <c r="B1389" t="s">
        <v>8</v>
      </c>
      <c r="C1389" t="s">
        <v>71</v>
      </c>
      <c r="D1389">
        <v>350000</v>
      </c>
      <c r="E1389" t="s">
        <v>10</v>
      </c>
      <c r="F1389" t="s">
        <v>11</v>
      </c>
      <c r="G1389" t="s">
        <v>12</v>
      </c>
    </row>
    <row r="1390" spans="1:7" x14ac:dyDescent="0.45">
      <c r="A1390" t="s">
        <v>63</v>
      </c>
      <c r="B1390" t="s">
        <v>8</v>
      </c>
      <c r="C1390" t="s">
        <v>71</v>
      </c>
      <c r="D1390">
        <v>435000</v>
      </c>
      <c r="E1390" t="s">
        <v>10</v>
      </c>
      <c r="F1390" t="s">
        <v>11</v>
      </c>
      <c r="G1390" t="s">
        <v>12</v>
      </c>
    </row>
    <row r="1391" spans="1:7" x14ac:dyDescent="0.45">
      <c r="A1391" t="s">
        <v>63</v>
      </c>
      <c r="B1391" t="s">
        <v>8</v>
      </c>
      <c r="C1391" t="s">
        <v>71</v>
      </c>
      <c r="D1391">
        <v>120000</v>
      </c>
      <c r="E1391" t="s">
        <v>10</v>
      </c>
      <c r="F1391" t="s">
        <v>11</v>
      </c>
      <c r="G1391" t="s">
        <v>12</v>
      </c>
    </row>
    <row r="1392" spans="1:7" x14ac:dyDescent="0.45">
      <c r="A1392" t="s">
        <v>63</v>
      </c>
      <c r="B1392" t="s">
        <v>8</v>
      </c>
      <c r="C1392" t="s">
        <v>71</v>
      </c>
      <c r="D1392">
        <v>365000</v>
      </c>
      <c r="E1392" t="s">
        <v>10</v>
      </c>
      <c r="F1392" t="s">
        <v>11</v>
      </c>
      <c r="G1392" t="s">
        <v>12</v>
      </c>
    </row>
    <row r="1393" spans="1:7" x14ac:dyDescent="0.45">
      <c r="A1393" t="s">
        <v>63</v>
      </c>
      <c r="B1393" t="s">
        <v>8</v>
      </c>
      <c r="C1393" t="s">
        <v>71</v>
      </c>
      <c r="D1393">
        <v>300000</v>
      </c>
      <c r="E1393" t="s">
        <v>10</v>
      </c>
      <c r="F1393" t="s">
        <v>11</v>
      </c>
      <c r="G1393" t="s">
        <v>12</v>
      </c>
    </row>
    <row r="1394" spans="1:7" x14ac:dyDescent="0.45">
      <c r="A1394" t="s">
        <v>63</v>
      </c>
      <c r="B1394" t="s">
        <v>8</v>
      </c>
      <c r="C1394" t="s">
        <v>71</v>
      </c>
      <c r="D1394">
        <v>400000</v>
      </c>
      <c r="E1394" t="s">
        <v>10</v>
      </c>
      <c r="F1394" t="s">
        <v>11</v>
      </c>
      <c r="G1394" t="s">
        <v>33</v>
      </c>
    </row>
    <row r="1395" spans="1:7" x14ac:dyDescent="0.45">
      <c r="A1395" t="s">
        <v>63</v>
      </c>
      <c r="B1395" t="s">
        <v>8</v>
      </c>
      <c r="C1395" t="s">
        <v>71</v>
      </c>
      <c r="D1395">
        <v>600000</v>
      </c>
      <c r="E1395" t="s">
        <v>10</v>
      </c>
      <c r="F1395" t="s">
        <v>11</v>
      </c>
      <c r="G1395" t="s">
        <v>33</v>
      </c>
    </row>
    <row r="1396" spans="1:7" x14ac:dyDescent="0.45">
      <c r="A1396" t="s">
        <v>63</v>
      </c>
      <c r="B1396" t="s">
        <v>27</v>
      </c>
      <c r="C1396" t="s">
        <v>71</v>
      </c>
      <c r="D1396">
        <v>400000</v>
      </c>
      <c r="E1396" t="s">
        <v>10</v>
      </c>
      <c r="F1396" t="s">
        <v>11</v>
      </c>
      <c r="G1396" t="s">
        <v>33</v>
      </c>
    </row>
    <row r="1397" spans="1:7" x14ac:dyDescent="0.45">
      <c r="A1397" t="s">
        <v>63</v>
      </c>
      <c r="B1397" t="s">
        <v>8</v>
      </c>
      <c r="C1397" t="s">
        <v>71</v>
      </c>
      <c r="D1397">
        <v>443000</v>
      </c>
      <c r="E1397" t="s">
        <v>10</v>
      </c>
      <c r="F1397" t="s">
        <v>11</v>
      </c>
      <c r="G1397" t="s">
        <v>33</v>
      </c>
    </row>
    <row r="1398" spans="1:7" x14ac:dyDescent="0.45">
      <c r="A1398" t="s">
        <v>63</v>
      </c>
      <c r="B1398" t="s">
        <v>8</v>
      </c>
      <c r="C1398" t="s">
        <v>71</v>
      </c>
      <c r="D1398">
        <v>500000</v>
      </c>
      <c r="E1398" t="s">
        <v>10</v>
      </c>
      <c r="F1398" t="s">
        <v>11</v>
      </c>
      <c r="G1398" t="s">
        <v>33</v>
      </c>
    </row>
    <row r="1399" spans="1:7" x14ac:dyDescent="0.45">
      <c r="A1399" t="s">
        <v>63</v>
      </c>
      <c r="B1399" t="s">
        <v>8</v>
      </c>
      <c r="C1399" t="s">
        <v>71</v>
      </c>
      <c r="D1399">
        <v>520000</v>
      </c>
      <c r="E1399" t="s">
        <v>10</v>
      </c>
      <c r="F1399" t="s">
        <v>11</v>
      </c>
      <c r="G1399" t="s">
        <v>33</v>
      </c>
    </row>
    <row r="1400" spans="1:7" x14ac:dyDescent="0.45">
      <c r="A1400" t="s">
        <v>63</v>
      </c>
      <c r="B1400" t="s">
        <v>8</v>
      </c>
      <c r="C1400" t="s">
        <v>71</v>
      </c>
      <c r="D1400">
        <v>480000</v>
      </c>
      <c r="E1400" t="s">
        <v>10</v>
      </c>
      <c r="F1400" t="s">
        <v>11</v>
      </c>
      <c r="G1400" t="s">
        <v>36</v>
      </c>
    </row>
    <row r="1401" spans="1:7" x14ac:dyDescent="0.45">
      <c r="A1401" t="s">
        <v>63</v>
      </c>
      <c r="B1401" t="s">
        <v>25</v>
      </c>
      <c r="C1401" t="s">
        <v>71</v>
      </c>
      <c r="D1401">
        <v>525000</v>
      </c>
      <c r="E1401" t="s">
        <v>10</v>
      </c>
      <c r="F1401" t="s">
        <v>11</v>
      </c>
      <c r="G1401" t="s">
        <v>36</v>
      </c>
    </row>
    <row r="1402" spans="1:7" x14ac:dyDescent="0.45">
      <c r="A1402" t="s">
        <v>63</v>
      </c>
      <c r="B1402" t="s">
        <v>27</v>
      </c>
      <c r="C1402" t="s">
        <v>47</v>
      </c>
      <c r="D1402">
        <v>150700</v>
      </c>
      <c r="E1402" t="s">
        <v>10</v>
      </c>
      <c r="F1402" t="s">
        <v>11</v>
      </c>
      <c r="G1402" t="s">
        <v>33</v>
      </c>
    </row>
    <row r="1403" spans="1:7" x14ac:dyDescent="0.45">
      <c r="A1403" t="s">
        <v>63</v>
      </c>
      <c r="B1403" t="s">
        <v>27</v>
      </c>
      <c r="C1403" t="s">
        <v>47</v>
      </c>
      <c r="D1403">
        <v>505100</v>
      </c>
      <c r="E1403" t="s">
        <v>10</v>
      </c>
      <c r="F1403" t="s">
        <v>11</v>
      </c>
      <c r="G1403" t="s">
        <v>36</v>
      </c>
    </row>
    <row r="1404" spans="1:7" x14ac:dyDescent="0.45">
      <c r="A1404" t="s">
        <v>63</v>
      </c>
      <c r="B1404" t="s">
        <v>8</v>
      </c>
      <c r="C1404" t="s">
        <v>19</v>
      </c>
      <c r="D1404">
        <v>440000</v>
      </c>
      <c r="E1404" t="s">
        <v>10</v>
      </c>
      <c r="F1404" t="s">
        <v>11</v>
      </c>
      <c r="G1404" t="s">
        <v>12</v>
      </c>
    </row>
    <row r="1405" spans="1:7" x14ac:dyDescent="0.45">
      <c r="A1405" t="s">
        <v>63</v>
      </c>
      <c r="B1405" t="s">
        <v>8</v>
      </c>
      <c r="C1405" t="s">
        <v>19</v>
      </c>
      <c r="D1405">
        <v>260000</v>
      </c>
      <c r="E1405" t="s">
        <v>10</v>
      </c>
      <c r="F1405" t="s">
        <v>11</v>
      </c>
      <c r="G1405" t="s">
        <v>12</v>
      </c>
    </row>
    <row r="1406" spans="1:7" x14ac:dyDescent="0.45">
      <c r="A1406" t="s">
        <v>63</v>
      </c>
      <c r="B1406" t="s">
        <v>8</v>
      </c>
      <c r="C1406" t="s">
        <v>19</v>
      </c>
      <c r="D1406">
        <v>520000</v>
      </c>
      <c r="E1406" t="s">
        <v>10</v>
      </c>
      <c r="F1406" t="s">
        <v>11</v>
      </c>
      <c r="G1406" t="s">
        <v>12</v>
      </c>
    </row>
    <row r="1407" spans="1:7" x14ac:dyDescent="0.45">
      <c r="A1407" t="s">
        <v>63</v>
      </c>
      <c r="B1407" t="s">
        <v>8</v>
      </c>
      <c r="C1407" t="s">
        <v>19</v>
      </c>
      <c r="D1407">
        <v>200000</v>
      </c>
      <c r="E1407" t="s">
        <v>10</v>
      </c>
      <c r="F1407" t="s">
        <v>11</v>
      </c>
      <c r="G1407" t="s">
        <v>12</v>
      </c>
    </row>
    <row r="1408" spans="1:7" x14ac:dyDescent="0.45">
      <c r="A1408" t="s">
        <v>63</v>
      </c>
      <c r="B1408" t="s">
        <v>8</v>
      </c>
      <c r="C1408" t="s">
        <v>19</v>
      </c>
      <c r="D1408">
        <v>100000</v>
      </c>
      <c r="E1408" t="s">
        <v>10</v>
      </c>
      <c r="F1408" t="s">
        <v>11</v>
      </c>
      <c r="G1408" t="s">
        <v>12</v>
      </c>
    </row>
    <row r="1409" spans="1:7" x14ac:dyDescent="0.45">
      <c r="A1409" t="s">
        <v>63</v>
      </c>
      <c r="B1409" t="s">
        <v>8</v>
      </c>
      <c r="C1409" t="s">
        <v>19</v>
      </c>
      <c r="D1409">
        <v>200000</v>
      </c>
      <c r="E1409" t="s">
        <v>10</v>
      </c>
      <c r="F1409" t="s">
        <v>11</v>
      </c>
      <c r="G1409" t="s">
        <v>12</v>
      </c>
    </row>
    <row r="1410" spans="1:7" x14ac:dyDescent="0.45">
      <c r="A1410" t="s">
        <v>63</v>
      </c>
      <c r="B1410" t="s">
        <v>8</v>
      </c>
      <c r="C1410" t="s">
        <v>19</v>
      </c>
      <c r="D1410">
        <v>300000</v>
      </c>
      <c r="E1410" t="s">
        <v>10</v>
      </c>
      <c r="F1410" t="s">
        <v>11</v>
      </c>
      <c r="G1410" t="s">
        <v>12</v>
      </c>
    </row>
    <row r="1411" spans="1:7" x14ac:dyDescent="0.45">
      <c r="A1411" t="s">
        <v>63</v>
      </c>
      <c r="B1411" t="s">
        <v>8</v>
      </c>
      <c r="C1411" t="s">
        <v>19</v>
      </c>
      <c r="D1411">
        <v>300000</v>
      </c>
      <c r="E1411" t="s">
        <v>10</v>
      </c>
      <c r="F1411" t="s">
        <v>11</v>
      </c>
      <c r="G1411" t="s">
        <v>12</v>
      </c>
    </row>
    <row r="1412" spans="1:7" x14ac:dyDescent="0.45">
      <c r="A1412" t="s">
        <v>63</v>
      </c>
      <c r="B1412" t="s">
        <v>8</v>
      </c>
      <c r="C1412" t="s">
        <v>19</v>
      </c>
      <c r="D1412">
        <v>475000</v>
      </c>
      <c r="E1412" t="s">
        <v>10</v>
      </c>
      <c r="F1412" t="s">
        <v>11</v>
      </c>
      <c r="G1412" t="s">
        <v>33</v>
      </c>
    </row>
    <row r="1413" spans="1:7" x14ac:dyDescent="0.45">
      <c r="A1413" t="s">
        <v>63</v>
      </c>
      <c r="B1413" t="s">
        <v>8</v>
      </c>
      <c r="C1413" t="s">
        <v>19</v>
      </c>
      <c r="D1413">
        <v>360000</v>
      </c>
      <c r="E1413" t="s">
        <v>10</v>
      </c>
      <c r="F1413" t="s">
        <v>11</v>
      </c>
      <c r="G1413" t="s">
        <v>33</v>
      </c>
    </row>
    <row r="1414" spans="1:7" x14ac:dyDescent="0.45">
      <c r="A1414" t="s">
        <v>63</v>
      </c>
      <c r="B1414" t="s">
        <v>8</v>
      </c>
      <c r="C1414" t="s">
        <v>19</v>
      </c>
      <c r="D1414">
        <v>350000</v>
      </c>
      <c r="E1414" t="s">
        <v>10</v>
      </c>
      <c r="F1414" t="s">
        <v>11</v>
      </c>
      <c r="G1414" t="s">
        <v>35</v>
      </c>
    </row>
    <row r="1415" spans="1:7" x14ac:dyDescent="0.45">
      <c r="A1415" t="s">
        <v>63</v>
      </c>
      <c r="B1415" t="s">
        <v>8</v>
      </c>
      <c r="C1415" t="s">
        <v>19</v>
      </c>
      <c r="D1415">
        <v>470000</v>
      </c>
      <c r="E1415" t="s">
        <v>10</v>
      </c>
      <c r="F1415" t="s">
        <v>11</v>
      </c>
      <c r="G1415" t="s">
        <v>35</v>
      </c>
    </row>
    <row r="1416" spans="1:7" x14ac:dyDescent="0.45">
      <c r="A1416" t="s">
        <v>63</v>
      </c>
      <c r="B1416" t="s">
        <v>8</v>
      </c>
      <c r="C1416" t="s">
        <v>19</v>
      </c>
      <c r="D1416">
        <v>400000</v>
      </c>
      <c r="E1416" t="s">
        <v>10</v>
      </c>
      <c r="F1416" t="s">
        <v>11</v>
      </c>
      <c r="G1416" t="s">
        <v>36</v>
      </c>
    </row>
    <row r="1417" spans="1:7" x14ac:dyDescent="0.45">
      <c r="A1417" t="s">
        <v>63</v>
      </c>
      <c r="B1417" t="s">
        <v>8</v>
      </c>
      <c r="C1417" t="s">
        <v>13</v>
      </c>
      <c r="D1417">
        <v>150000</v>
      </c>
      <c r="E1417" t="s">
        <v>10</v>
      </c>
      <c r="F1417" t="s">
        <v>11</v>
      </c>
      <c r="G1417" t="s">
        <v>12</v>
      </c>
    </row>
    <row r="1418" spans="1:7" x14ac:dyDescent="0.45">
      <c r="A1418" t="s">
        <v>63</v>
      </c>
      <c r="B1418" t="s">
        <v>8</v>
      </c>
      <c r="C1418" t="s">
        <v>13</v>
      </c>
      <c r="D1418">
        <v>450000</v>
      </c>
      <c r="E1418" t="s">
        <v>10</v>
      </c>
      <c r="F1418" t="s">
        <v>11</v>
      </c>
      <c r="G1418" t="s">
        <v>12</v>
      </c>
    </row>
    <row r="1419" spans="1:7" x14ac:dyDescent="0.45">
      <c r="A1419" t="s">
        <v>63</v>
      </c>
      <c r="B1419" t="s">
        <v>8</v>
      </c>
      <c r="C1419" t="s">
        <v>13</v>
      </c>
      <c r="D1419">
        <v>420000</v>
      </c>
      <c r="E1419" t="s">
        <v>10</v>
      </c>
      <c r="F1419" t="s">
        <v>11</v>
      </c>
      <c r="G1419" t="s">
        <v>12</v>
      </c>
    </row>
    <row r="1420" spans="1:7" x14ac:dyDescent="0.45">
      <c r="A1420" t="s">
        <v>63</v>
      </c>
      <c r="B1420" t="s">
        <v>8</v>
      </c>
      <c r="C1420" t="s">
        <v>13</v>
      </c>
      <c r="D1420">
        <v>190000</v>
      </c>
      <c r="E1420" t="s">
        <v>10</v>
      </c>
      <c r="F1420" t="s">
        <v>11</v>
      </c>
      <c r="G1420" t="s">
        <v>12</v>
      </c>
    </row>
    <row r="1421" spans="1:7" x14ac:dyDescent="0.45">
      <c r="A1421" t="s">
        <v>63</v>
      </c>
      <c r="B1421" t="s">
        <v>8</v>
      </c>
      <c r="C1421" t="s">
        <v>13</v>
      </c>
      <c r="D1421">
        <v>200000</v>
      </c>
      <c r="E1421" t="s">
        <v>10</v>
      </c>
      <c r="F1421" t="s">
        <v>11</v>
      </c>
      <c r="G1421" t="s">
        <v>12</v>
      </c>
    </row>
    <row r="1422" spans="1:7" x14ac:dyDescent="0.45">
      <c r="A1422" t="s">
        <v>63</v>
      </c>
      <c r="B1422" t="s">
        <v>8</v>
      </c>
      <c r="C1422" t="s">
        <v>13</v>
      </c>
      <c r="D1422">
        <v>320000</v>
      </c>
      <c r="E1422" t="s">
        <v>10</v>
      </c>
      <c r="F1422" t="s">
        <v>11</v>
      </c>
      <c r="G1422" t="s">
        <v>12</v>
      </c>
    </row>
    <row r="1423" spans="1:7" x14ac:dyDescent="0.45">
      <c r="A1423" t="s">
        <v>63</v>
      </c>
      <c r="B1423" t="s">
        <v>8</v>
      </c>
      <c r="C1423" t="s">
        <v>13</v>
      </c>
      <c r="D1423">
        <v>392000</v>
      </c>
      <c r="E1423" t="s">
        <v>10</v>
      </c>
      <c r="F1423" t="s">
        <v>11</v>
      </c>
      <c r="G1423" t="s">
        <v>33</v>
      </c>
    </row>
    <row r="1424" spans="1:7" x14ac:dyDescent="0.45">
      <c r="A1424" t="s">
        <v>63</v>
      </c>
      <c r="B1424" t="s">
        <v>8</v>
      </c>
      <c r="C1424" t="s">
        <v>13</v>
      </c>
      <c r="D1424">
        <v>320000</v>
      </c>
      <c r="E1424" t="s">
        <v>10</v>
      </c>
      <c r="F1424" t="s">
        <v>11</v>
      </c>
      <c r="G1424" t="s">
        <v>33</v>
      </c>
    </row>
    <row r="1425" spans="1:7" x14ac:dyDescent="0.45">
      <c r="A1425" t="s">
        <v>63</v>
      </c>
      <c r="B1425" t="s">
        <v>8</v>
      </c>
      <c r="C1425" t="s">
        <v>13</v>
      </c>
      <c r="D1425">
        <v>435000</v>
      </c>
      <c r="E1425" t="s">
        <v>10</v>
      </c>
      <c r="F1425" t="s">
        <v>11</v>
      </c>
      <c r="G1425" t="s">
        <v>33</v>
      </c>
    </row>
    <row r="1426" spans="1:7" x14ac:dyDescent="0.45">
      <c r="A1426" t="s">
        <v>63</v>
      </c>
      <c r="B1426" t="s">
        <v>8</v>
      </c>
      <c r="C1426" t="s">
        <v>13</v>
      </c>
      <c r="D1426">
        <v>270000</v>
      </c>
      <c r="E1426" t="s">
        <v>10</v>
      </c>
      <c r="F1426" t="s">
        <v>11</v>
      </c>
      <c r="G1426" t="s">
        <v>33</v>
      </c>
    </row>
    <row r="1427" spans="1:7" x14ac:dyDescent="0.45">
      <c r="A1427" t="s">
        <v>63</v>
      </c>
      <c r="B1427" t="s">
        <v>8</v>
      </c>
      <c r="C1427" t="s">
        <v>13</v>
      </c>
      <c r="D1427">
        <v>450000</v>
      </c>
      <c r="E1427" t="s">
        <v>10</v>
      </c>
      <c r="F1427" t="s">
        <v>11</v>
      </c>
      <c r="G1427" t="s">
        <v>33</v>
      </c>
    </row>
    <row r="1428" spans="1:7" x14ac:dyDescent="0.45">
      <c r="A1428" t="s">
        <v>63</v>
      </c>
      <c r="B1428" t="s">
        <v>8</v>
      </c>
      <c r="C1428" t="s">
        <v>13</v>
      </c>
      <c r="D1428">
        <v>480000</v>
      </c>
      <c r="E1428" t="s">
        <v>10</v>
      </c>
      <c r="F1428" t="s">
        <v>11</v>
      </c>
      <c r="G1428" t="s">
        <v>33</v>
      </c>
    </row>
    <row r="1429" spans="1:7" x14ac:dyDescent="0.45">
      <c r="A1429" t="s">
        <v>63</v>
      </c>
      <c r="B1429" t="s">
        <v>8</v>
      </c>
      <c r="C1429" t="s">
        <v>13</v>
      </c>
      <c r="D1429">
        <v>340000</v>
      </c>
      <c r="E1429" t="s">
        <v>10</v>
      </c>
      <c r="F1429" t="s">
        <v>11</v>
      </c>
      <c r="G1429" t="s">
        <v>35</v>
      </c>
    </row>
    <row r="1430" spans="1:7" x14ac:dyDescent="0.45">
      <c r="A1430" t="s">
        <v>63</v>
      </c>
      <c r="B1430" t="s">
        <v>8</v>
      </c>
      <c r="C1430" t="s">
        <v>13</v>
      </c>
      <c r="D1430">
        <v>390000</v>
      </c>
      <c r="E1430" t="s">
        <v>10</v>
      </c>
      <c r="F1430" t="s">
        <v>11</v>
      </c>
      <c r="G1430" t="s">
        <v>35</v>
      </c>
    </row>
    <row r="1431" spans="1:7" x14ac:dyDescent="0.45">
      <c r="A1431" t="s">
        <v>63</v>
      </c>
      <c r="B1431" t="s">
        <v>25</v>
      </c>
      <c r="C1431" t="s">
        <v>13</v>
      </c>
      <c r="D1431">
        <v>645000</v>
      </c>
      <c r="E1431" t="s">
        <v>10</v>
      </c>
      <c r="F1431" t="s">
        <v>11</v>
      </c>
      <c r="G1431" t="s">
        <v>36</v>
      </c>
    </row>
    <row r="1432" spans="1:7" x14ac:dyDescent="0.45">
      <c r="A1432" t="s">
        <v>63</v>
      </c>
      <c r="B1432" t="s">
        <v>8</v>
      </c>
      <c r="C1432" t="s">
        <v>13</v>
      </c>
      <c r="D1432">
        <v>399000</v>
      </c>
      <c r="E1432" t="s">
        <v>10</v>
      </c>
      <c r="F1432" t="s">
        <v>11</v>
      </c>
      <c r="G1432" t="s">
        <v>37</v>
      </c>
    </row>
    <row r="1433" spans="1:7" x14ac:dyDescent="0.45">
      <c r="A1433" t="s">
        <v>63</v>
      </c>
      <c r="B1433" t="s">
        <v>8</v>
      </c>
      <c r="C1433" t="s">
        <v>90</v>
      </c>
      <c r="D1433">
        <v>450000</v>
      </c>
      <c r="E1433" t="s">
        <v>10</v>
      </c>
      <c r="F1433" t="s">
        <v>11</v>
      </c>
      <c r="G1433" t="s">
        <v>12</v>
      </c>
    </row>
    <row r="1434" spans="1:7" x14ac:dyDescent="0.45">
      <c r="A1434" t="s">
        <v>63</v>
      </c>
      <c r="B1434" t="s">
        <v>8</v>
      </c>
      <c r="C1434" t="s">
        <v>90</v>
      </c>
      <c r="D1434">
        <v>350000</v>
      </c>
      <c r="E1434" t="s">
        <v>10</v>
      </c>
      <c r="F1434" t="s">
        <v>11</v>
      </c>
      <c r="G1434" t="s">
        <v>12</v>
      </c>
    </row>
    <row r="1435" spans="1:7" x14ac:dyDescent="0.45">
      <c r="A1435" t="s">
        <v>63</v>
      </c>
      <c r="B1435" t="s">
        <v>8</v>
      </c>
      <c r="C1435" t="s">
        <v>90</v>
      </c>
      <c r="D1435">
        <v>380000</v>
      </c>
      <c r="E1435" t="s">
        <v>10</v>
      </c>
      <c r="F1435" t="s">
        <v>11</v>
      </c>
      <c r="G1435" t="s">
        <v>33</v>
      </c>
    </row>
    <row r="1436" spans="1:7" x14ac:dyDescent="0.45">
      <c r="A1436" t="s">
        <v>63</v>
      </c>
      <c r="B1436" t="s">
        <v>8</v>
      </c>
      <c r="C1436" t="s">
        <v>90</v>
      </c>
      <c r="D1436">
        <v>264000</v>
      </c>
      <c r="E1436" t="s">
        <v>10</v>
      </c>
      <c r="F1436" t="s">
        <v>11</v>
      </c>
      <c r="G1436" t="s">
        <v>33</v>
      </c>
    </row>
    <row r="1437" spans="1:7" x14ac:dyDescent="0.45">
      <c r="A1437" t="s">
        <v>63</v>
      </c>
      <c r="B1437" t="s">
        <v>8</v>
      </c>
      <c r="C1437" t="s">
        <v>90</v>
      </c>
      <c r="D1437">
        <v>435000</v>
      </c>
      <c r="E1437" t="s">
        <v>10</v>
      </c>
      <c r="F1437" t="s">
        <v>11</v>
      </c>
      <c r="G1437" t="s">
        <v>33</v>
      </c>
    </row>
    <row r="1438" spans="1:7" x14ac:dyDescent="0.45">
      <c r="A1438" t="s">
        <v>63</v>
      </c>
      <c r="B1438" t="s">
        <v>8</v>
      </c>
      <c r="C1438" t="s">
        <v>90</v>
      </c>
      <c r="D1438">
        <v>360000</v>
      </c>
      <c r="E1438" t="s">
        <v>10</v>
      </c>
      <c r="F1438" t="s">
        <v>11</v>
      </c>
      <c r="G1438" t="s">
        <v>35</v>
      </c>
    </row>
    <row r="1439" spans="1:7" x14ac:dyDescent="0.45">
      <c r="A1439" t="s">
        <v>63</v>
      </c>
      <c r="B1439" t="s">
        <v>8</v>
      </c>
      <c r="C1439" t="s">
        <v>46</v>
      </c>
      <c r="D1439">
        <v>300000</v>
      </c>
      <c r="E1439" t="s">
        <v>10</v>
      </c>
      <c r="F1439" t="s">
        <v>16</v>
      </c>
      <c r="G1439" t="s">
        <v>12</v>
      </c>
    </row>
    <row r="1440" spans="1:7" x14ac:dyDescent="0.45">
      <c r="A1440" t="s">
        <v>63</v>
      </c>
      <c r="B1440" t="s">
        <v>8</v>
      </c>
      <c r="C1440" t="s">
        <v>46</v>
      </c>
      <c r="D1440">
        <v>419000</v>
      </c>
      <c r="E1440" t="s">
        <v>10</v>
      </c>
      <c r="F1440" t="s">
        <v>16</v>
      </c>
      <c r="G1440" t="s">
        <v>12</v>
      </c>
    </row>
    <row r="1441" spans="1:8" x14ac:dyDescent="0.45">
      <c r="A1441" t="s">
        <v>63</v>
      </c>
      <c r="B1441" t="s">
        <v>8</v>
      </c>
      <c r="C1441" t="s">
        <v>46</v>
      </c>
      <c r="D1441">
        <v>240000</v>
      </c>
      <c r="E1441" t="s">
        <v>10</v>
      </c>
      <c r="F1441" t="s">
        <v>16</v>
      </c>
      <c r="G1441" t="s">
        <v>12</v>
      </c>
    </row>
    <row r="1442" spans="1:8" x14ac:dyDescent="0.45">
      <c r="A1442" t="s">
        <v>63</v>
      </c>
      <c r="B1442" t="s">
        <v>8</v>
      </c>
      <c r="C1442" t="s">
        <v>46</v>
      </c>
      <c r="D1442">
        <v>410000</v>
      </c>
      <c r="E1442" t="s">
        <v>10</v>
      </c>
      <c r="F1442" t="s">
        <v>16</v>
      </c>
      <c r="G1442" t="s">
        <v>12</v>
      </c>
    </row>
    <row r="1443" spans="1:8" x14ac:dyDescent="0.45">
      <c r="A1443" t="s">
        <v>63</v>
      </c>
      <c r="B1443" t="s">
        <v>8</v>
      </c>
      <c r="C1443" t="s">
        <v>46</v>
      </c>
      <c r="D1443">
        <v>400000</v>
      </c>
      <c r="E1443" t="s">
        <v>10</v>
      </c>
      <c r="F1443" t="s">
        <v>16</v>
      </c>
      <c r="G1443" t="s">
        <v>33</v>
      </c>
    </row>
    <row r="1444" spans="1:8" x14ac:dyDescent="0.45">
      <c r="A1444" t="s">
        <v>63</v>
      </c>
      <c r="B1444" t="s">
        <v>8</v>
      </c>
      <c r="C1444" t="s">
        <v>46</v>
      </c>
      <c r="D1444">
        <v>500000</v>
      </c>
      <c r="E1444" t="s">
        <v>10</v>
      </c>
      <c r="F1444" t="s">
        <v>16</v>
      </c>
      <c r="G1444" t="s">
        <v>33</v>
      </c>
    </row>
    <row r="1445" spans="1:8" x14ac:dyDescent="0.45">
      <c r="A1445" t="s">
        <v>63</v>
      </c>
      <c r="B1445" t="s">
        <v>27</v>
      </c>
      <c r="C1445" t="s">
        <v>46</v>
      </c>
      <c r="D1445">
        <v>520000</v>
      </c>
      <c r="E1445" t="s">
        <v>10</v>
      </c>
      <c r="F1445" t="s">
        <v>16</v>
      </c>
      <c r="G1445" t="s">
        <v>33</v>
      </c>
    </row>
    <row r="1446" spans="1:8" x14ac:dyDescent="0.45">
      <c r="A1446" t="s">
        <v>63</v>
      </c>
      <c r="B1446" t="s">
        <v>8</v>
      </c>
      <c r="C1446" t="s">
        <v>51</v>
      </c>
      <c r="D1446">
        <v>360000</v>
      </c>
      <c r="E1446" t="s">
        <v>10</v>
      </c>
      <c r="F1446" t="s">
        <v>16</v>
      </c>
      <c r="G1446" t="s">
        <v>33</v>
      </c>
    </row>
    <row r="1447" spans="1:8" x14ac:dyDescent="0.45">
      <c r="A1447" t="s">
        <v>63</v>
      </c>
      <c r="B1447" t="s">
        <v>8</v>
      </c>
      <c r="C1447" t="s">
        <v>51</v>
      </c>
      <c r="D1447">
        <v>360000</v>
      </c>
      <c r="E1447" t="s">
        <v>10</v>
      </c>
      <c r="F1447" t="s">
        <v>16</v>
      </c>
      <c r="G1447" t="s">
        <v>35</v>
      </c>
    </row>
    <row r="1448" spans="1:8" x14ac:dyDescent="0.45">
      <c r="A1448" t="s">
        <v>63</v>
      </c>
      <c r="B1448" t="s">
        <v>8</v>
      </c>
      <c r="C1448" t="s">
        <v>56</v>
      </c>
      <c r="D1448">
        <v>530000</v>
      </c>
      <c r="E1448" t="s">
        <v>10</v>
      </c>
      <c r="F1448" t="s">
        <v>16</v>
      </c>
      <c r="G1448" t="s">
        <v>33</v>
      </c>
      <c r="H1448" t="s">
        <v>93</v>
      </c>
    </row>
    <row r="1449" spans="1:8" x14ac:dyDescent="0.45">
      <c r="A1449" t="s">
        <v>63</v>
      </c>
      <c r="B1449" t="s">
        <v>8</v>
      </c>
      <c r="C1449" t="s">
        <v>56</v>
      </c>
      <c r="D1449">
        <v>480000</v>
      </c>
      <c r="E1449" t="s">
        <v>10</v>
      </c>
      <c r="F1449" t="s">
        <v>16</v>
      </c>
      <c r="G1449" t="s">
        <v>33</v>
      </c>
    </row>
    <row r="1450" spans="1:8" x14ac:dyDescent="0.45">
      <c r="A1450" t="s">
        <v>63</v>
      </c>
      <c r="B1450" t="s">
        <v>8</v>
      </c>
      <c r="C1450" t="s">
        <v>56</v>
      </c>
      <c r="D1450">
        <v>435000</v>
      </c>
      <c r="E1450" t="s">
        <v>10</v>
      </c>
      <c r="F1450" t="s">
        <v>16</v>
      </c>
      <c r="G1450" t="s">
        <v>33</v>
      </c>
    </row>
    <row r="1451" spans="1:8" x14ac:dyDescent="0.45">
      <c r="A1451" t="s">
        <v>63</v>
      </c>
      <c r="B1451" t="s">
        <v>8</v>
      </c>
      <c r="C1451" t="s">
        <v>56</v>
      </c>
      <c r="D1451">
        <v>430000</v>
      </c>
      <c r="E1451" t="s">
        <v>10</v>
      </c>
      <c r="F1451" t="s">
        <v>16</v>
      </c>
      <c r="G1451" t="s">
        <v>33</v>
      </c>
    </row>
    <row r="1452" spans="1:8" x14ac:dyDescent="0.45">
      <c r="A1452" t="s">
        <v>63</v>
      </c>
      <c r="B1452" t="s">
        <v>8</v>
      </c>
      <c r="C1452" t="s">
        <v>56</v>
      </c>
      <c r="D1452">
        <v>450000</v>
      </c>
      <c r="E1452" t="s">
        <v>10</v>
      </c>
      <c r="F1452" t="s">
        <v>16</v>
      </c>
      <c r="G1452" t="s">
        <v>33</v>
      </c>
    </row>
    <row r="1453" spans="1:8" x14ac:dyDescent="0.45">
      <c r="A1453" t="s">
        <v>63</v>
      </c>
      <c r="B1453" t="s">
        <v>8</v>
      </c>
      <c r="C1453" t="s">
        <v>56</v>
      </c>
      <c r="D1453">
        <v>430000</v>
      </c>
      <c r="E1453" t="s">
        <v>10</v>
      </c>
      <c r="F1453" t="s">
        <v>16</v>
      </c>
      <c r="G1453" t="s">
        <v>35</v>
      </c>
    </row>
    <row r="1454" spans="1:8" x14ac:dyDescent="0.45">
      <c r="A1454" t="s">
        <v>63</v>
      </c>
      <c r="B1454" t="s">
        <v>8</v>
      </c>
      <c r="C1454" t="s">
        <v>56</v>
      </c>
      <c r="D1454">
        <v>470000</v>
      </c>
      <c r="E1454" t="s">
        <v>10</v>
      </c>
      <c r="F1454" t="s">
        <v>16</v>
      </c>
      <c r="G1454" t="s">
        <v>35</v>
      </c>
    </row>
    <row r="1455" spans="1:8" x14ac:dyDescent="0.45">
      <c r="A1455" t="s">
        <v>63</v>
      </c>
      <c r="B1455" t="s">
        <v>8</v>
      </c>
      <c r="C1455" t="s">
        <v>56</v>
      </c>
      <c r="D1455">
        <v>425000</v>
      </c>
      <c r="E1455" t="s">
        <v>10</v>
      </c>
      <c r="F1455" t="s">
        <v>16</v>
      </c>
      <c r="G1455" t="s">
        <v>35</v>
      </c>
    </row>
    <row r="1456" spans="1:8" x14ac:dyDescent="0.45">
      <c r="A1456" t="s">
        <v>63</v>
      </c>
      <c r="B1456" t="s">
        <v>8</v>
      </c>
      <c r="C1456" t="s">
        <v>56</v>
      </c>
      <c r="D1456">
        <v>450000</v>
      </c>
      <c r="E1456" t="s">
        <v>10</v>
      </c>
      <c r="F1456" t="s">
        <v>16</v>
      </c>
      <c r="G1456" t="s">
        <v>35</v>
      </c>
    </row>
    <row r="1457" spans="1:8" x14ac:dyDescent="0.45">
      <c r="A1457" t="s">
        <v>63</v>
      </c>
      <c r="B1457" t="s">
        <v>8</v>
      </c>
      <c r="C1457" t="s">
        <v>56</v>
      </c>
      <c r="D1457">
        <v>435000</v>
      </c>
      <c r="E1457" t="s">
        <v>10</v>
      </c>
      <c r="F1457" t="s">
        <v>16</v>
      </c>
      <c r="G1457" t="s">
        <v>36</v>
      </c>
      <c r="H1457" t="s">
        <v>101</v>
      </c>
    </row>
    <row r="1458" spans="1:8" x14ac:dyDescent="0.45">
      <c r="A1458" t="s">
        <v>63</v>
      </c>
      <c r="B1458" t="s">
        <v>8</v>
      </c>
      <c r="C1458" t="s">
        <v>56</v>
      </c>
      <c r="D1458">
        <v>395000</v>
      </c>
      <c r="E1458" t="s">
        <v>10</v>
      </c>
      <c r="F1458" t="s">
        <v>16</v>
      </c>
      <c r="G1458" t="s">
        <v>36</v>
      </c>
    </row>
    <row r="1459" spans="1:8" x14ac:dyDescent="0.45">
      <c r="A1459" t="s">
        <v>63</v>
      </c>
      <c r="B1459" t="s">
        <v>8</v>
      </c>
      <c r="C1459" t="s">
        <v>56</v>
      </c>
      <c r="D1459">
        <v>640000</v>
      </c>
      <c r="E1459" t="s">
        <v>10</v>
      </c>
      <c r="F1459" t="s">
        <v>16</v>
      </c>
      <c r="G1459" t="s">
        <v>37</v>
      </c>
    </row>
    <row r="1460" spans="1:8" x14ac:dyDescent="0.45">
      <c r="A1460" t="s">
        <v>63</v>
      </c>
      <c r="B1460" t="s">
        <v>8</v>
      </c>
      <c r="C1460" t="s">
        <v>39</v>
      </c>
      <c r="D1460">
        <v>480000</v>
      </c>
      <c r="E1460" t="s">
        <v>10</v>
      </c>
      <c r="F1460" t="s">
        <v>16</v>
      </c>
      <c r="G1460" t="s">
        <v>12</v>
      </c>
    </row>
    <row r="1461" spans="1:8" x14ac:dyDescent="0.45">
      <c r="A1461" t="s">
        <v>63</v>
      </c>
      <c r="B1461" t="s">
        <v>8</v>
      </c>
      <c r="C1461" t="s">
        <v>39</v>
      </c>
      <c r="D1461">
        <v>392000</v>
      </c>
      <c r="E1461" t="s">
        <v>10</v>
      </c>
      <c r="F1461" t="s">
        <v>16</v>
      </c>
      <c r="G1461" t="s">
        <v>12</v>
      </c>
    </row>
    <row r="1462" spans="1:8" x14ac:dyDescent="0.45">
      <c r="A1462" t="s">
        <v>63</v>
      </c>
      <c r="B1462" t="s">
        <v>8</v>
      </c>
      <c r="C1462" t="s">
        <v>39</v>
      </c>
      <c r="D1462">
        <v>375000</v>
      </c>
      <c r="E1462" t="s">
        <v>10</v>
      </c>
      <c r="F1462" t="s">
        <v>16</v>
      </c>
      <c r="G1462" t="s">
        <v>12</v>
      </c>
    </row>
    <row r="1463" spans="1:8" x14ac:dyDescent="0.45">
      <c r="A1463" t="s">
        <v>63</v>
      </c>
      <c r="B1463" t="s">
        <v>8</v>
      </c>
      <c r="C1463" t="s">
        <v>39</v>
      </c>
      <c r="D1463">
        <v>700000</v>
      </c>
      <c r="E1463" t="s">
        <v>10</v>
      </c>
      <c r="F1463" t="s">
        <v>16</v>
      </c>
      <c r="G1463" t="s">
        <v>12</v>
      </c>
    </row>
    <row r="1464" spans="1:8" x14ac:dyDescent="0.45">
      <c r="A1464" t="s">
        <v>63</v>
      </c>
      <c r="B1464" t="s">
        <v>8</v>
      </c>
      <c r="C1464" t="s">
        <v>39</v>
      </c>
      <c r="D1464">
        <v>360000</v>
      </c>
      <c r="E1464" t="s">
        <v>10</v>
      </c>
      <c r="F1464" t="s">
        <v>16</v>
      </c>
      <c r="G1464" t="s">
        <v>12</v>
      </c>
    </row>
    <row r="1465" spans="1:8" x14ac:dyDescent="0.45">
      <c r="A1465" t="s">
        <v>63</v>
      </c>
      <c r="B1465" t="s">
        <v>8</v>
      </c>
      <c r="C1465" t="s">
        <v>39</v>
      </c>
      <c r="D1465">
        <v>500000</v>
      </c>
      <c r="E1465" t="s">
        <v>10</v>
      </c>
      <c r="F1465" t="s">
        <v>16</v>
      </c>
      <c r="G1465" t="s">
        <v>12</v>
      </c>
    </row>
    <row r="1466" spans="1:8" x14ac:dyDescent="0.45">
      <c r="A1466" t="s">
        <v>63</v>
      </c>
      <c r="B1466" t="s">
        <v>8</v>
      </c>
      <c r="C1466" t="s">
        <v>39</v>
      </c>
      <c r="D1466">
        <v>560000</v>
      </c>
      <c r="E1466" t="s">
        <v>10</v>
      </c>
      <c r="F1466" t="s">
        <v>16</v>
      </c>
      <c r="G1466" t="s">
        <v>12</v>
      </c>
    </row>
    <row r="1467" spans="1:8" x14ac:dyDescent="0.45">
      <c r="A1467" t="s">
        <v>63</v>
      </c>
      <c r="B1467" t="s">
        <v>8</v>
      </c>
      <c r="C1467" t="s">
        <v>39</v>
      </c>
      <c r="D1467">
        <v>325000</v>
      </c>
      <c r="E1467" t="s">
        <v>10</v>
      </c>
      <c r="F1467" t="s">
        <v>16</v>
      </c>
      <c r="G1467" t="s">
        <v>12</v>
      </c>
    </row>
    <row r="1468" spans="1:8" x14ac:dyDescent="0.45">
      <c r="A1468" t="s">
        <v>63</v>
      </c>
      <c r="B1468" t="s">
        <v>8</v>
      </c>
      <c r="C1468" t="s">
        <v>39</v>
      </c>
      <c r="D1468">
        <v>400000</v>
      </c>
      <c r="E1468" t="s">
        <v>10</v>
      </c>
      <c r="F1468" t="s">
        <v>16</v>
      </c>
      <c r="G1468" t="s">
        <v>12</v>
      </c>
    </row>
    <row r="1469" spans="1:8" x14ac:dyDescent="0.45">
      <c r="A1469" t="s">
        <v>63</v>
      </c>
      <c r="B1469" t="s">
        <v>8</v>
      </c>
      <c r="C1469" t="s">
        <v>39</v>
      </c>
      <c r="D1469">
        <v>300000</v>
      </c>
      <c r="E1469" t="s">
        <v>10</v>
      </c>
      <c r="F1469" t="s">
        <v>16</v>
      </c>
      <c r="G1469" t="s">
        <v>33</v>
      </c>
    </row>
    <row r="1470" spans="1:8" x14ac:dyDescent="0.45">
      <c r="A1470" t="s">
        <v>63</v>
      </c>
      <c r="B1470" t="s">
        <v>8</v>
      </c>
      <c r="C1470" t="s">
        <v>39</v>
      </c>
      <c r="D1470">
        <v>410000</v>
      </c>
      <c r="E1470" t="s">
        <v>10</v>
      </c>
      <c r="F1470" t="s">
        <v>16</v>
      </c>
      <c r="G1470" t="s">
        <v>33</v>
      </c>
    </row>
    <row r="1471" spans="1:8" x14ac:dyDescent="0.45">
      <c r="A1471" t="s">
        <v>63</v>
      </c>
      <c r="B1471" t="s">
        <v>8</v>
      </c>
      <c r="C1471" t="s">
        <v>39</v>
      </c>
      <c r="D1471">
        <v>200000</v>
      </c>
      <c r="E1471" t="s">
        <v>10</v>
      </c>
      <c r="F1471" t="s">
        <v>16</v>
      </c>
      <c r="G1471" t="s">
        <v>33</v>
      </c>
    </row>
    <row r="1472" spans="1:8" x14ac:dyDescent="0.45">
      <c r="A1472" t="s">
        <v>63</v>
      </c>
      <c r="B1472" t="s">
        <v>8</v>
      </c>
      <c r="C1472" t="s">
        <v>39</v>
      </c>
      <c r="D1472">
        <v>450000</v>
      </c>
      <c r="E1472" t="s">
        <v>10</v>
      </c>
      <c r="F1472" t="s">
        <v>16</v>
      </c>
      <c r="G1472" t="s">
        <v>33</v>
      </c>
    </row>
    <row r="1473" spans="1:7" x14ac:dyDescent="0.45">
      <c r="A1473" t="s">
        <v>63</v>
      </c>
      <c r="B1473" t="s">
        <v>8</v>
      </c>
      <c r="C1473" t="s">
        <v>39</v>
      </c>
      <c r="D1473">
        <v>440000</v>
      </c>
      <c r="E1473" t="s">
        <v>10</v>
      </c>
      <c r="F1473" t="s">
        <v>16</v>
      </c>
      <c r="G1473" t="s">
        <v>33</v>
      </c>
    </row>
    <row r="1474" spans="1:7" x14ac:dyDescent="0.45">
      <c r="A1474" t="s">
        <v>63</v>
      </c>
      <c r="B1474" t="s">
        <v>8</v>
      </c>
      <c r="C1474" t="s">
        <v>39</v>
      </c>
      <c r="D1474">
        <v>456519</v>
      </c>
      <c r="E1474" t="s">
        <v>10</v>
      </c>
      <c r="F1474" t="s">
        <v>16</v>
      </c>
      <c r="G1474" t="s">
        <v>33</v>
      </c>
    </row>
    <row r="1475" spans="1:7" x14ac:dyDescent="0.45">
      <c r="A1475" t="s">
        <v>63</v>
      </c>
      <c r="B1475" t="s">
        <v>8</v>
      </c>
      <c r="C1475" t="s">
        <v>39</v>
      </c>
      <c r="D1475">
        <v>600000</v>
      </c>
      <c r="E1475" t="s">
        <v>10</v>
      </c>
      <c r="F1475" t="s">
        <v>16</v>
      </c>
      <c r="G1475" t="s">
        <v>33</v>
      </c>
    </row>
    <row r="1476" spans="1:7" x14ac:dyDescent="0.45">
      <c r="A1476" t="s">
        <v>63</v>
      </c>
      <c r="B1476" t="s">
        <v>8</v>
      </c>
      <c r="C1476" t="s">
        <v>39</v>
      </c>
      <c r="D1476">
        <v>312000</v>
      </c>
      <c r="E1476" t="s">
        <v>10</v>
      </c>
      <c r="F1476" t="s">
        <v>16</v>
      </c>
      <c r="G1476" t="s">
        <v>33</v>
      </c>
    </row>
    <row r="1477" spans="1:7" x14ac:dyDescent="0.45">
      <c r="A1477" t="s">
        <v>63</v>
      </c>
      <c r="B1477" t="s">
        <v>8</v>
      </c>
      <c r="C1477" t="s">
        <v>39</v>
      </c>
      <c r="D1477">
        <v>700000</v>
      </c>
      <c r="E1477" t="s">
        <v>10</v>
      </c>
      <c r="F1477" t="s">
        <v>16</v>
      </c>
      <c r="G1477" t="s">
        <v>33</v>
      </c>
    </row>
    <row r="1478" spans="1:7" x14ac:dyDescent="0.45">
      <c r="A1478" t="s">
        <v>63</v>
      </c>
      <c r="B1478" t="s">
        <v>8</v>
      </c>
      <c r="C1478" t="s">
        <v>39</v>
      </c>
      <c r="D1478">
        <v>500000</v>
      </c>
      <c r="E1478" t="s">
        <v>10</v>
      </c>
      <c r="F1478" t="s">
        <v>16</v>
      </c>
      <c r="G1478" t="s">
        <v>33</v>
      </c>
    </row>
    <row r="1479" spans="1:7" x14ac:dyDescent="0.45">
      <c r="A1479" t="s">
        <v>63</v>
      </c>
      <c r="B1479" t="s">
        <v>8</v>
      </c>
      <c r="C1479" t="s">
        <v>39</v>
      </c>
      <c r="D1479">
        <v>490000</v>
      </c>
      <c r="E1479" t="s">
        <v>10</v>
      </c>
      <c r="F1479" t="s">
        <v>16</v>
      </c>
      <c r="G1479" t="s">
        <v>33</v>
      </c>
    </row>
    <row r="1480" spans="1:7" x14ac:dyDescent="0.45">
      <c r="A1480" t="s">
        <v>63</v>
      </c>
      <c r="B1480" t="s">
        <v>8</v>
      </c>
      <c r="C1480" t="s">
        <v>39</v>
      </c>
      <c r="D1480">
        <v>390000</v>
      </c>
      <c r="E1480" t="s">
        <v>10</v>
      </c>
      <c r="F1480" t="s">
        <v>16</v>
      </c>
      <c r="G1480" t="s">
        <v>33</v>
      </c>
    </row>
    <row r="1481" spans="1:7" x14ac:dyDescent="0.45">
      <c r="A1481" t="s">
        <v>63</v>
      </c>
      <c r="B1481" t="s">
        <v>8</v>
      </c>
      <c r="C1481" t="s">
        <v>39</v>
      </c>
      <c r="D1481">
        <v>360000</v>
      </c>
      <c r="E1481" t="s">
        <v>10</v>
      </c>
      <c r="F1481" t="s">
        <v>16</v>
      </c>
      <c r="G1481" t="s">
        <v>33</v>
      </c>
    </row>
    <row r="1482" spans="1:7" x14ac:dyDescent="0.45">
      <c r="A1482" t="s">
        <v>63</v>
      </c>
      <c r="B1482" t="s">
        <v>8</v>
      </c>
      <c r="C1482" t="s">
        <v>39</v>
      </c>
      <c r="D1482">
        <v>400000</v>
      </c>
      <c r="E1482" t="s">
        <v>10</v>
      </c>
      <c r="F1482" t="s">
        <v>16</v>
      </c>
      <c r="G1482" t="s">
        <v>33</v>
      </c>
    </row>
    <row r="1483" spans="1:7" x14ac:dyDescent="0.45">
      <c r="A1483" t="s">
        <v>63</v>
      </c>
      <c r="B1483" t="s">
        <v>8</v>
      </c>
      <c r="C1483" t="s">
        <v>39</v>
      </c>
      <c r="D1483">
        <v>430000</v>
      </c>
      <c r="E1483" t="s">
        <v>10</v>
      </c>
      <c r="F1483" t="s">
        <v>16</v>
      </c>
      <c r="G1483" t="s">
        <v>33</v>
      </c>
    </row>
    <row r="1484" spans="1:7" x14ac:dyDescent="0.45">
      <c r="A1484" t="s">
        <v>63</v>
      </c>
      <c r="B1484" t="s">
        <v>8</v>
      </c>
      <c r="C1484" t="s">
        <v>39</v>
      </c>
      <c r="D1484">
        <v>390000</v>
      </c>
      <c r="E1484" t="s">
        <v>10</v>
      </c>
      <c r="F1484" t="s">
        <v>16</v>
      </c>
      <c r="G1484" t="s">
        <v>33</v>
      </c>
    </row>
    <row r="1485" spans="1:7" x14ac:dyDescent="0.45">
      <c r="A1485" t="s">
        <v>63</v>
      </c>
      <c r="B1485" t="s">
        <v>8</v>
      </c>
      <c r="C1485" t="s">
        <v>39</v>
      </c>
      <c r="D1485">
        <v>430000</v>
      </c>
      <c r="E1485" t="s">
        <v>10</v>
      </c>
      <c r="F1485" t="s">
        <v>16</v>
      </c>
      <c r="G1485" t="s">
        <v>35</v>
      </c>
    </row>
    <row r="1486" spans="1:7" x14ac:dyDescent="0.45">
      <c r="A1486" t="s">
        <v>63</v>
      </c>
      <c r="B1486" t="s">
        <v>8</v>
      </c>
      <c r="C1486" t="s">
        <v>39</v>
      </c>
      <c r="D1486">
        <v>480000</v>
      </c>
      <c r="E1486" t="s">
        <v>10</v>
      </c>
      <c r="F1486" t="s">
        <v>16</v>
      </c>
      <c r="G1486" t="s">
        <v>35</v>
      </c>
    </row>
    <row r="1487" spans="1:7" x14ac:dyDescent="0.45">
      <c r="A1487" t="s">
        <v>63</v>
      </c>
      <c r="B1487" t="s">
        <v>8</v>
      </c>
      <c r="C1487" t="s">
        <v>39</v>
      </c>
      <c r="D1487">
        <v>334000</v>
      </c>
      <c r="E1487" t="s">
        <v>10</v>
      </c>
      <c r="F1487" t="s">
        <v>16</v>
      </c>
      <c r="G1487" t="s">
        <v>35</v>
      </c>
    </row>
    <row r="1488" spans="1:7" x14ac:dyDescent="0.45">
      <c r="A1488" t="s">
        <v>63</v>
      </c>
      <c r="B1488" t="s">
        <v>8</v>
      </c>
      <c r="C1488" t="s">
        <v>39</v>
      </c>
      <c r="D1488">
        <v>394000</v>
      </c>
      <c r="E1488" t="s">
        <v>10</v>
      </c>
      <c r="F1488" t="s">
        <v>16</v>
      </c>
      <c r="G1488" t="s">
        <v>36</v>
      </c>
    </row>
    <row r="1489" spans="1:7" x14ac:dyDescent="0.45">
      <c r="A1489" t="s">
        <v>63</v>
      </c>
      <c r="B1489" t="s">
        <v>8</v>
      </c>
      <c r="C1489" t="s">
        <v>39</v>
      </c>
      <c r="D1489">
        <v>350000</v>
      </c>
      <c r="E1489" t="s">
        <v>10</v>
      </c>
      <c r="F1489" t="s">
        <v>16</v>
      </c>
      <c r="G1489" t="s">
        <v>37</v>
      </c>
    </row>
    <row r="1490" spans="1:7" x14ac:dyDescent="0.45">
      <c r="A1490" t="s">
        <v>63</v>
      </c>
      <c r="B1490" t="s">
        <v>8</v>
      </c>
      <c r="C1490" t="s">
        <v>15</v>
      </c>
      <c r="D1490">
        <v>550000</v>
      </c>
      <c r="E1490" t="s">
        <v>10</v>
      </c>
      <c r="F1490" t="s">
        <v>16</v>
      </c>
      <c r="G1490" t="s">
        <v>12</v>
      </c>
    </row>
    <row r="1491" spans="1:7" x14ac:dyDescent="0.45">
      <c r="A1491" t="s">
        <v>63</v>
      </c>
      <c r="B1491" t="s">
        <v>8</v>
      </c>
      <c r="C1491" t="s">
        <v>15</v>
      </c>
      <c r="D1491">
        <v>487500</v>
      </c>
      <c r="E1491" t="s">
        <v>10</v>
      </c>
      <c r="F1491" t="s">
        <v>16</v>
      </c>
      <c r="G1491" t="s">
        <v>12</v>
      </c>
    </row>
    <row r="1492" spans="1:7" x14ac:dyDescent="0.45">
      <c r="A1492" t="s">
        <v>63</v>
      </c>
      <c r="B1492" t="s">
        <v>8</v>
      </c>
      <c r="C1492" t="s">
        <v>15</v>
      </c>
      <c r="D1492">
        <v>550000</v>
      </c>
      <c r="E1492" t="s">
        <v>10</v>
      </c>
      <c r="F1492" t="s">
        <v>16</v>
      </c>
      <c r="G1492" t="s">
        <v>33</v>
      </c>
    </row>
    <row r="1493" spans="1:7" x14ac:dyDescent="0.45">
      <c r="A1493" t="s">
        <v>63</v>
      </c>
      <c r="B1493" t="s">
        <v>8</v>
      </c>
      <c r="C1493" t="s">
        <v>15</v>
      </c>
      <c r="D1493">
        <v>430000</v>
      </c>
      <c r="E1493" t="s">
        <v>10</v>
      </c>
      <c r="F1493" t="s">
        <v>16</v>
      </c>
      <c r="G1493" t="s">
        <v>37</v>
      </c>
    </row>
    <row r="1494" spans="1:7" x14ac:dyDescent="0.45">
      <c r="A1494" t="s">
        <v>63</v>
      </c>
      <c r="B1494" t="s">
        <v>27</v>
      </c>
      <c r="C1494" t="s">
        <v>65</v>
      </c>
      <c r="D1494">
        <v>410000</v>
      </c>
      <c r="E1494" t="s">
        <v>10</v>
      </c>
      <c r="F1494" t="s">
        <v>16</v>
      </c>
      <c r="G1494" t="s">
        <v>12</v>
      </c>
    </row>
    <row r="1495" spans="1:7" x14ac:dyDescent="0.45">
      <c r="A1495" t="s">
        <v>63</v>
      </c>
      <c r="B1495" t="s">
        <v>8</v>
      </c>
      <c r="C1495" t="s">
        <v>65</v>
      </c>
      <c r="D1495">
        <v>400000</v>
      </c>
      <c r="E1495" t="s">
        <v>10</v>
      </c>
      <c r="F1495" t="s">
        <v>16</v>
      </c>
      <c r="G1495" t="s">
        <v>33</v>
      </c>
    </row>
    <row r="1496" spans="1:7" x14ac:dyDescent="0.45">
      <c r="A1496" t="s">
        <v>63</v>
      </c>
      <c r="B1496" t="s">
        <v>8</v>
      </c>
      <c r="C1496" t="s">
        <v>65</v>
      </c>
      <c r="D1496">
        <v>370000</v>
      </c>
      <c r="E1496" t="s">
        <v>10</v>
      </c>
      <c r="F1496" t="s">
        <v>16</v>
      </c>
      <c r="G1496" t="s">
        <v>33</v>
      </c>
    </row>
    <row r="1497" spans="1:7" x14ac:dyDescent="0.45">
      <c r="A1497" t="s">
        <v>63</v>
      </c>
      <c r="B1497" t="s">
        <v>27</v>
      </c>
      <c r="C1497" t="s">
        <v>65</v>
      </c>
      <c r="D1497">
        <v>380000</v>
      </c>
      <c r="E1497" t="s">
        <v>10</v>
      </c>
      <c r="F1497" t="s">
        <v>16</v>
      </c>
      <c r="G1497" t="s">
        <v>33</v>
      </c>
    </row>
    <row r="1498" spans="1:7" x14ac:dyDescent="0.45">
      <c r="A1498" t="s">
        <v>63</v>
      </c>
      <c r="B1498" t="s">
        <v>8</v>
      </c>
      <c r="C1498" t="s">
        <v>65</v>
      </c>
      <c r="D1498">
        <v>400000</v>
      </c>
      <c r="E1498" t="s">
        <v>10</v>
      </c>
      <c r="F1498" t="s">
        <v>16</v>
      </c>
      <c r="G1498" t="s">
        <v>33</v>
      </c>
    </row>
    <row r="1499" spans="1:7" x14ac:dyDescent="0.45">
      <c r="A1499" t="s">
        <v>63</v>
      </c>
      <c r="B1499" t="s">
        <v>8</v>
      </c>
      <c r="C1499" t="s">
        <v>65</v>
      </c>
      <c r="D1499">
        <v>440000</v>
      </c>
      <c r="E1499" t="s">
        <v>10</v>
      </c>
      <c r="F1499" t="s">
        <v>16</v>
      </c>
      <c r="G1499" t="s">
        <v>33</v>
      </c>
    </row>
    <row r="1500" spans="1:7" x14ac:dyDescent="0.45">
      <c r="A1500" t="s">
        <v>63</v>
      </c>
      <c r="B1500" t="s">
        <v>8</v>
      </c>
      <c r="C1500" t="s">
        <v>65</v>
      </c>
      <c r="D1500">
        <v>400000</v>
      </c>
      <c r="E1500" t="s">
        <v>10</v>
      </c>
      <c r="F1500" t="s">
        <v>16</v>
      </c>
      <c r="G1500" t="s">
        <v>35</v>
      </c>
    </row>
    <row r="1501" spans="1:7" x14ac:dyDescent="0.45">
      <c r="A1501" t="s">
        <v>63</v>
      </c>
      <c r="B1501" t="s">
        <v>8</v>
      </c>
      <c r="C1501" t="s">
        <v>65</v>
      </c>
      <c r="D1501">
        <v>500000</v>
      </c>
      <c r="E1501" t="s">
        <v>10</v>
      </c>
      <c r="F1501" t="s">
        <v>16</v>
      </c>
      <c r="G1501" t="s">
        <v>35</v>
      </c>
    </row>
    <row r="1502" spans="1:7" x14ac:dyDescent="0.45">
      <c r="A1502" t="s">
        <v>63</v>
      </c>
      <c r="B1502" t="s">
        <v>8</v>
      </c>
      <c r="C1502" t="s">
        <v>65</v>
      </c>
      <c r="D1502">
        <v>500000</v>
      </c>
      <c r="E1502" t="s">
        <v>10</v>
      </c>
      <c r="F1502" t="s">
        <v>16</v>
      </c>
      <c r="G1502" t="s">
        <v>36</v>
      </c>
    </row>
    <row r="1503" spans="1:7" x14ac:dyDescent="0.45">
      <c r="A1503" t="s">
        <v>63</v>
      </c>
      <c r="B1503" t="s">
        <v>8</v>
      </c>
      <c r="C1503" t="s">
        <v>31</v>
      </c>
      <c r="D1503">
        <v>467600</v>
      </c>
      <c r="E1503" t="s">
        <v>10</v>
      </c>
      <c r="F1503" t="s">
        <v>16</v>
      </c>
      <c r="G1503" t="s">
        <v>33</v>
      </c>
    </row>
    <row r="1504" spans="1:7" x14ac:dyDescent="0.45">
      <c r="A1504" t="s">
        <v>63</v>
      </c>
      <c r="B1504" t="s">
        <v>8</v>
      </c>
      <c r="C1504" t="s">
        <v>48</v>
      </c>
      <c r="D1504">
        <v>400000</v>
      </c>
      <c r="E1504" t="s">
        <v>10</v>
      </c>
      <c r="F1504" t="s">
        <v>16</v>
      </c>
      <c r="G1504" t="s">
        <v>33</v>
      </c>
    </row>
    <row r="1505" spans="1:7" x14ac:dyDescent="0.45">
      <c r="A1505" t="s">
        <v>63</v>
      </c>
      <c r="B1505" t="s">
        <v>8</v>
      </c>
      <c r="C1505" t="s">
        <v>45</v>
      </c>
      <c r="D1505">
        <v>460000</v>
      </c>
      <c r="E1505" t="s">
        <v>10</v>
      </c>
      <c r="F1505" t="s">
        <v>16</v>
      </c>
      <c r="G1505" t="s">
        <v>36</v>
      </c>
    </row>
    <row r="1506" spans="1:7" x14ac:dyDescent="0.45">
      <c r="A1506" t="s">
        <v>63</v>
      </c>
      <c r="B1506" t="s">
        <v>8</v>
      </c>
      <c r="C1506" t="s">
        <v>64</v>
      </c>
      <c r="D1506">
        <v>450000</v>
      </c>
      <c r="E1506" t="s">
        <v>10</v>
      </c>
      <c r="F1506" t="s">
        <v>16</v>
      </c>
      <c r="G1506" t="s">
        <v>12</v>
      </c>
    </row>
    <row r="1507" spans="1:7" x14ac:dyDescent="0.45">
      <c r="A1507" t="s">
        <v>63</v>
      </c>
      <c r="B1507" t="s">
        <v>8</v>
      </c>
      <c r="C1507" t="s">
        <v>64</v>
      </c>
      <c r="D1507">
        <v>350000</v>
      </c>
      <c r="E1507" t="s">
        <v>10</v>
      </c>
      <c r="F1507" t="s">
        <v>16</v>
      </c>
      <c r="G1507" t="s">
        <v>12</v>
      </c>
    </row>
    <row r="1508" spans="1:7" x14ac:dyDescent="0.45">
      <c r="A1508" t="s">
        <v>63</v>
      </c>
      <c r="B1508" t="s">
        <v>8</v>
      </c>
      <c r="C1508" t="s">
        <v>64</v>
      </c>
      <c r="D1508">
        <v>475000</v>
      </c>
      <c r="E1508" t="s">
        <v>10</v>
      </c>
      <c r="F1508" t="s">
        <v>16</v>
      </c>
      <c r="G1508" t="s">
        <v>12</v>
      </c>
    </row>
    <row r="1509" spans="1:7" x14ac:dyDescent="0.45">
      <c r="A1509" t="s">
        <v>63</v>
      </c>
      <c r="B1509" t="s">
        <v>8</v>
      </c>
      <c r="C1509" t="s">
        <v>64</v>
      </c>
      <c r="D1509">
        <v>290000</v>
      </c>
      <c r="E1509" t="s">
        <v>10</v>
      </c>
      <c r="F1509" t="s">
        <v>16</v>
      </c>
      <c r="G1509" t="s">
        <v>12</v>
      </c>
    </row>
    <row r="1510" spans="1:7" x14ac:dyDescent="0.45">
      <c r="A1510" t="s">
        <v>63</v>
      </c>
      <c r="B1510" t="s">
        <v>27</v>
      </c>
      <c r="C1510" t="s">
        <v>64</v>
      </c>
      <c r="D1510">
        <v>470000</v>
      </c>
      <c r="E1510" t="s">
        <v>10</v>
      </c>
      <c r="F1510" t="s">
        <v>16</v>
      </c>
      <c r="G1510" t="s">
        <v>12</v>
      </c>
    </row>
    <row r="1511" spans="1:7" x14ac:dyDescent="0.45">
      <c r="A1511" t="s">
        <v>63</v>
      </c>
      <c r="B1511" t="s">
        <v>8</v>
      </c>
      <c r="C1511" t="s">
        <v>64</v>
      </c>
      <c r="D1511">
        <v>480000</v>
      </c>
      <c r="E1511" t="s">
        <v>10</v>
      </c>
      <c r="F1511" t="s">
        <v>16</v>
      </c>
      <c r="G1511" t="s">
        <v>33</v>
      </c>
    </row>
    <row r="1512" spans="1:7" x14ac:dyDescent="0.45">
      <c r="A1512" t="s">
        <v>63</v>
      </c>
      <c r="B1512" t="s">
        <v>8</v>
      </c>
      <c r="C1512" t="s">
        <v>64</v>
      </c>
      <c r="D1512">
        <v>312000</v>
      </c>
      <c r="E1512" t="s">
        <v>10</v>
      </c>
      <c r="F1512" t="s">
        <v>16</v>
      </c>
      <c r="G1512" t="s">
        <v>33</v>
      </c>
    </row>
    <row r="1513" spans="1:7" x14ac:dyDescent="0.45">
      <c r="A1513" t="s">
        <v>63</v>
      </c>
      <c r="B1513" t="s">
        <v>8</v>
      </c>
      <c r="C1513" t="s">
        <v>64</v>
      </c>
      <c r="D1513">
        <v>400000</v>
      </c>
      <c r="E1513" t="s">
        <v>10</v>
      </c>
      <c r="F1513" t="s">
        <v>16</v>
      </c>
      <c r="G1513" t="s">
        <v>33</v>
      </c>
    </row>
    <row r="1514" spans="1:7" x14ac:dyDescent="0.45">
      <c r="A1514" t="s">
        <v>63</v>
      </c>
      <c r="B1514" t="s">
        <v>8</v>
      </c>
      <c r="C1514" t="s">
        <v>64</v>
      </c>
      <c r="D1514">
        <v>530000</v>
      </c>
      <c r="E1514" t="s">
        <v>10</v>
      </c>
      <c r="F1514" t="s">
        <v>16</v>
      </c>
      <c r="G1514" t="s">
        <v>33</v>
      </c>
    </row>
    <row r="1515" spans="1:7" x14ac:dyDescent="0.45">
      <c r="A1515" t="s">
        <v>63</v>
      </c>
      <c r="B1515" t="s">
        <v>8</v>
      </c>
      <c r="C1515" t="s">
        <v>64</v>
      </c>
      <c r="D1515">
        <v>450000</v>
      </c>
      <c r="E1515" t="s">
        <v>10</v>
      </c>
      <c r="F1515" t="s">
        <v>16</v>
      </c>
      <c r="G1515" t="s">
        <v>33</v>
      </c>
    </row>
    <row r="1516" spans="1:7" x14ac:dyDescent="0.45">
      <c r="A1516" t="s">
        <v>63</v>
      </c>
      <c r="B1516" t="s">
        <v>8</v>
      </c>
      <c r="C1516" t="s">
        <v>64</v>
      </c>
      <c r="D1516">
        <v>500000</v>
      </c>
      <c r="E1516" t="s">
        <v>10</v>
      </c>
      <c r="F1516" t="s">
        <v>16</v>
      </c>
      <c r="G1516" t="s">
        <v>33</v>
      </c>
    </row>
    <row r="1517" spans="1:7" x14ac:dyDescent="0.45">
      <c r="A1517" t="s">
        <v>63</v>
      </c>
      <c r="B1517" t="s">
        <v>8</v>
      </c>
      <c r="C1517" t="s">
        <v>64</v>
      </c>
      <c r="D1517">
        <v>420000</v>
      </c>
      <c r="E1517" t="s">
        <v>10</v>
      </c>
      <c r="F1517" t="s">
        <v>16</v>
      </c>
      <c r="G1517" t="s">
        <v>33</v>
      </c>
    </row>
    <row r="1518" spans="1:7" x14ac:dyDescent="0.45">
      <c r="A1518" t="s">
        <v>63</v>
      </c>
      <c r="B1518" t="s">
        <v>8</v>
      </c>
      <c r="C1518" t="s">
        <v>64</v>
      </c>
      <c r="D1518">
        <v>420000</v>
      </c>
      <c r="E1518" t="s">
        <v>10</v>
      </c>
      <c r="F1518" t="s">
        <v>16</v>
      </c>
      <c r="G1518" t="s">
        <v>33</v>
      </c>
    </row>
    <row r="1519" spans="1:7" x14ac:dyDescent="0.45">
      <c r="A1519" t="s">
        <v>63</v>
      </c>
      <c r="B1519" t="s">
        <v>8</v>
      </c>
      <c r="C1519" t="s">
        <v>64</v>
      </c>
      <c r="D1519">
        <v>480000</v>
      </c>
      <c r="E1519" t="s">
        <v>10</v>
      </c>
      <c r="F1519" t="s">
        <v>16</v>
      </c>
      <c r="G1519" t="s">
        <v>33</v>
      </c>
    </row>
    <row r="1520" spans="1:7" x14ac:dyDescent="0.45">
      <c r="A1520" t="s">
        <v>63</v>
      </c>
      <c r="B1520" t="s">
        <v>8</v>
      </c>
      <c r="C1520" t="s">
        <v>64</v>
      </c>
      <c r="D1520">
        <v>490000</v>
      </c>
      <c r="E1520" t="s">
        <v>10</v>
      </c>
      <c r="F1520" t="s">
        <v>16</v>
      </c>
      <c r="G1520" t="s">
        <v>35</v>
      </c>
    </row>
    <row r="1521" spans="1:7" x14ac:dyDescent="0.45">
      <c r="A1521" t="s">
        <v>63</v>
      </c>
      <c r="B1521" t="s">
        <v>8</v>
      </c>
      <c r="C1521" t="s">
        <v>64</v>
      </c>
      <c r="D1521">
        <v>475000</v>
      </c>
      <c r="E1521" t="s">
        <v>10</v>
      </c>
      <c r="F1521" t="s">
        <v>16</v>
      </c>
      <c r="G1521" t="s">
        <v>35</v>
      </c>
    </row>
    <row r="1522" spans="1:7" x14ac:dyDescent="0.45">
      <c r="A1522" t="s">
        <v>63</v>
      </c>
      <c r="B1522" t="s">
        <v>8</v>
      </c>
      <c r="C1522" t="s">
        <v>64</v>
      </c>
      <c r="D1522">
        <v>475000</v>
      </c>
      <c r="E1522" t="s">
        <v>10</v>
      </c>
      <c r="F1522" t="s">
        <v>16</v>
      </c>
      <c r="G1522" t="s">
        <v>35</v>
      </c>
    </row>
    <row r="1523" spans="1:7" x14ac:dyDescent="0.45">
      <c r="A1523" t="s">
        <v>63</v>
      </c>
      <c r="B1523" t="s">
        <v>8</v>
      </c>
      <c r="C1523" t="s">
        <v>64</v>
      </c>
      <c r="D1523">
        <v>450000</v>
      </c>
      <c r="E1523" t="s">
        <v>10</v>
      </c>
      <c r="F1523" t="s">
        <v>16</v>
      </c>
      <c r="G1523" t="s">
        <v>35</v>
      </c>
    </row>
    <row r="1524" spans="1:7" x14ac:dyDescent="0.45">
      <c r="A1524" t="s">
        <v>63</v>
      </c>
      <c r="B1524" t="s">
        <v>8</v>
      </c>
      <c r="C1524" t="s">
        <v>64</v>
      </c>
      <c r="D1524">
        <v>550000</v>
      </c>
      <c r="E1524" t="s">
        <v>10</v>
      </c>
      <c r="F1524" t="s">
        <v>16</v>
      </c>
      <c r="G1524" t="s">
        <v>35</v>
      </c>
    </row>
    <row r="1525" spans="1:7" x14ac:dyDescent="0.45">
      <c r="A1525" t="s">
        <v>63</v>
      </c>
      <c r="B1525" t="s">
        <v>8</v>
      </c>
      <c r="C1525" t="s">
        <v>64</v>
      </c>
      <c r="D1525">
        <v>430000</v>
      </c>
      <c r="E1525" t="s">
        <v>10</v>
      </c>
      <c r="F1525" t="s">
        <v>16</v>
      </c>
      <c r="G1525" t="s">
        <v>35</v>
      </c>
    </row>
    <row r="1526" spans="1:7" x14ac:dyDescent="0.45">
      <c r="A1526" t="s">
        <v>63</v>
      </c>
      <c r="B1526" t="s">
        <v>8</v>
      </c>
      <c r="C1526" t="s">
        <v>64</v>
      </c>
      <c r="D1526">
        <v>400000</v>
      </c>
      <c r="E1526" t="s">
        <v>10</v>
      </c>
      <c r="F1526" t="s">
        <v>16</v>
      </c>
      <c r="G1526" t="s">
        <v>35</v>
      </c>
    </row>
    <row r="1527" spans="1:7" x14ac:dyDescent="0.45">
      <c r="A1527" t="s">
        <v>63</v>
      </c>
      <c r="B1527" t="s">
        <v>8</v>
      </c>
      <c r="C1527" t="s">
        <v>64</v>
      </c>
      <c r="D1527">
        <v>450000</v>
      </c>
      <c r="E1527" t="s">
        <v>10</v>
      </c>
      <c r="F1527" t="s">
        <v>16</v>
      </c>
      <c r="G1527" t="s">
        <v>35</v>
      </c>
    </row>
    <row r="1528" spans="1:7" x14ac:dyDescent="0.45">
      <c r="A1528" t="s">
        <v>63</v>
      </c>
      <c r="B1528" t="s">
        <v>8</v>
      </c>
      <c r="C1528" t="s">
        <v>64</v>
      </c>
      <c r="D1528">
        <v>374400</v>
      </c>
      <c r="E1528" t="s">
        <v>10</v>
      </c>
      <c r="F1528" t="s">
        <v>16</v>
      </c>
      <c r="G1528" t="s">
        <v>35</v>
      </c>
    </row>
    <row r="1529" spans="1:7" x14ac:dyDescent="0.45">
      <c r="A1529" t="s">
        <v>63</v>
      </c>
      <c r="B1529" t="s">
        <v>8</v>
      </c>
      <c r="C1529" t="s">
        <v>64</v>
      </c>
      <c r="D1529">
        <v>230000</v>
      </c>
      <c r="E1529" t="s">
        <v>10</v>
      </c>
      <c r="F1529" t="s">
        <v>16</v>
      </c>
      <c r="G1529" t="s">
        <v>37</v>
      </c>
    </row>
    <row r="1530" spans="1:7" x14ac:dyDescent="0.45">
      <c r="A1530" t="s">
        <v>63</v>
      </c>
      <c r="B1530" t="s">
        <v>8</v>
      </c>
      <c r="C1530" t="s">
        <v>42</v>
      </c>
      <c r="D1530">
        <v>400000</v>
      </c>
      <c r="E1530" t="s">
        <v>10</v>
      </c>
      <c r="F1530" t="s">
        <v>16</v>
      </c>
      <c r="G1530" t="s">
        <v>12</v>
      </c>
    </row>
    <row r="1531" spans="1:7" x14ac:dyDescent="0.45">
      <c r="A1531" t="s">
        <v>63</v>
      </c>
      <c r="B1531" t="s">
        <v>25</v>
      </c>
      <c r="C1531" t="s">
        <v>42</v>
      </c>
      <c r="D1531">
        <v>750000</v>
      </c>
      <c r="E1531" t="s">
        <v>10</v>
      </c>
      <c r="F1531" t="s">
        <v>16</v>
      </c>
      <c r="G1531" t="s">
        <v>12</v>
      </c>
    </row>
    <row r="1532" spans="1:7" x14ac:dyDescent="0.45">
      <c r="A1532" t="s">
        <v>63</v>
      </c>
      <c r="B1532" t="s">
        <v>8</v>
      </c>
      <c r="C1532" t="s">
        <v>42</v>
      </c>
      <c r="D1532">
        <v>340000</v>
      </c>
      <c r="E1532" t="s">
        <v>10</v>
      </c>
      <c r="F1532" t="s">
        <v>16</v>
      </c>
      <c r="G1532" t="s">
        <v>12</v>
      </c>
    </row>
    <row r="1533" spans="1:7" x14ac:dyDescent="0.45">
      <c r="A1533" t="s">
        <v>63</v>
      </c>
      <c r="B1533" t="s">
        <v>8</v>
      </c>
      <c r="C1533" t="s">
        <v>42</v>
      </c>
      <c r="D1533">
        <v>400000</v>
      </c>
      <c r="E1533" t="s">
        <v>10</v>
      </c>
      <c r="F1533" t="s">
        <v>16</v>
      </c>
      <c r="G1533" t="s">
        <v>33</v>
      </c>
    </row>
    <row r="1534" spans="1:7" x14ac:dyDescent="0.45">
      <c r="A1534" t="s">
        <v>63</v>
      </c>
      <c r="B1534" t="s">
        <v>8</v>
      </c>
      <c r="C1534" t="s">
        <v>42</v>
      </c>
      <c r="D1534">
        <v>400000</v>
      </c>
      <c r="E1534" t="s">
        <v>10</v>
      </c>
      <c r="F1534" t="s">
        <v>16</v>
      </c>
      <c r="G1534" t="s">
        <v>33</v>
      </c>
    </row>
    <row r="1535" spans="1:7" x14ac:dyDescent="0.45">
      <c r="A1535" t="s">
        <v>63</v>
      </c>
      <c r="B1535" t="s">
        <v>8</v>
      </c>
      <c r="C1535" t="s">
        <v>42</v>
      </c>
      <c r="D1535">
        <v>240000</v>
      </c>
      <c r="E1535" t="s">
        <v>10</v>
      </c>
      <c r="F1535" t="s">
        <v>16</v>
      </c>
      <c r="G1535" t="s">
        <v>33</v>
      </c>
    </row>
    <row r="1536" spans="1:7" x14ac:dyDescent="0.45">
      <c r="A1536" t="s">
        <v>63</v>
      </c>
      <c r="B1536" t="s">
        <v>8</v>
      </c>
      <c r="C1536" t="s">
        <v>42</v>
      </c>
      <c r="D1536">
        <v>300000</v>
      </c>
      <c r="E1536" t="s">
        <v>10</v>
      </c>
      <c r="F1536" t="s">
        <v>16</v>
      </c>
      <c r="G1536" t="s">
        <v>33</v>
      </c>
    </row>
    <row r="1537" spans="1:7" x14ac:dyDescent="0.45">
      <c r="A1537" t="s">
        <v>63</v>
      </c>
      <c r="B1537" t="s">
        <v>8</v>
      </c>
      <c r="C1537" t="s">
        <v>42</v>
      </c>
      <c r="D1537">
        <v>600000</v>
      </c>
      <c r="E1537" t="s">
        <v>10</v>
      </c>
      <c r="F1537" t="s">
        <v>16</v>
      </c>
      <c r="G1537" t="s">
        <v>33</v>
      </c>
    </row>
    <row r="1538" spans="1:7" x14ac:dyDescent="0.45">
      <c r="A1538" t="s">
        <v>63</v>
      </c>
      <c r="B1538" t="s">
        <v>8</v>
      </c>
      <c r="C1538" t="s">
        <v>42</v>
      </c>
      <c r="D1538">
        <v>180000</v>
      </c>
      <c r="E1538" t="s">
        <v>10</v>
      </c>
      <c r="F1538" t="s">
        <v>16</v>
      </c>
      <c r="G1538" t="s">
        <v>33</v>
      </c>
    </row>
    <row r="1539" spans="1:7" x14ac:dyDescent="0.45">
      <c r="A1539" t="s">
        <v>63</v>
      </c>
      <c r="B1539" t="s">
        <v>8</v>
      </c>
      <c r="C1539" t="s">
        <v>42</v>
      </c>
      <c r="D1539">
        <v>264000</v>
      </c>
      <c r="E1539" t="s">
        <v>10</v>
      </c>
      <c r="F1539" t="s">
        <v>16</v>
      </c>
      <c r="G1539" t="s">
        <v>37</v>
      </c>
    </row>
    <row r="1540" spans="1:7" x14ac:dyDescent="0.45">
      <c r="A1540" t="s">
        <v>63</v>
      </c>
      <c r="B1540" t="s">
        <v>8</v>
      </c>
      <c r="C1540" t="s">
        <v>50</v>
      </c>
      <c r="D1540">
        <v>333000</v>
      </c>
      <c r="E1540" t="s">
        <v>10</v>
      </c>
      <c r="F1540" t="s">
        <v>16</v>
      </c>
      <c r="G1540" t="s">
        <v>12</v>
      </c>
    </row>
    <row r="1541" spans="1:7" x14ac:dyDescent="0.45">
      <c r="A1541" t="s">
        <v>63</v>
      </c>
      <c r="B1541" t="s">
        <v>8</v>
      </c>
      <c r="C1541" t="s">
        <v>49</v>
      </c>
      <c r="D1541">
        <v>410000</v>
      </c>
      <c r="E1541" t="s">
        <v>10</v>
      </c>
      <c r="F1541" t="s">
        <v>16</v>
      </c>
      <c r="G1541" t="s">
        <v>33</v>
      </c>
    </row>
    <row r="1542" spans="1:7" x14ac:dyDescent="0.45">
      <c r="A1542" t="s">
        <v>63</v>
      </c>
      <c r="B1542" t="s">
        <v>8</v>
      </c>
      <c r="C1542" t="s">
        <v>49</v>
      </c>
      <c r="D1542">
        <v>500000</v>
      </c>
      <c r="E1542" t="s">
        <v>10</v>
      </c>
      <c r="F1542" t="s">
        <v>16</v>
      </c>
      <c r="G1542" t="s">
        <v>33</v>
      </c>
    </row>
    <row r="1543" spans="1:7" x14ac:dyDescent="0.45">
      <c r="A1543" t="s">
        <v>63</v>
      </c>
      <c r="B1543" t="s">
        <v>8</v>
      </c>
      <c r="C1543" t="s">
        <v>71</v>
      </c>
      <c r="D1543">
        <v>375000</v>
      </c>
      <c r="E1543" t="s">
        <v>10</v>
      </c>
      <c r="F1543" t="s">
        <v>16</v>
      </c>
      <c r="G1543" t="s">
        <v>12</v>
      </c>
    </row>
    <row r="1544" spans="1:7" x14ac:dyDescent="0.45">
      <c r="A1544" t="s">
        <v>63</v>
      </c>
      <c r="B1544" t="s">
        <v>8</v>
      </c>
      <c r="C1544" t="s">
        <v>71</v>
      </c>
      <c r="D1544">
        <v>554000</v>
      </c>
      <c r="E1544" t="s">
        <v>10</v>
      </c>
      <c r="F1544" t="s">
        <v>16</v>
      </c>
      <c r="G1544" t="s">
        <v>12</v>
      </c>
    </row>
    <row r="1545" spans="1:7" x14ac:dyDescent="0.45">
      <c r="A1545" t="s">
        <v>63</v>
      </c>
      <c r="B1545" t="s">
        <v>8</v>
      </c>
      <c r="C1545" t="s">
        <v>71</v>
      </c>
      <c r="D1545">
        <v>100000</v>
      </c>
      <c r="E1545" t="s">
        <v>10</v>
      </c>
      <c r="F1545" t="s">
        <v>16</v>
      </c>
      <c r="G1545" t="s">
        <v>12</v>
      </c>
    </row>
    <row r="1546" spans="1:7" x14ac:dyDescent="0.45">
      <c r="A1546" t="s">
        <v>63</v>
      </c>
      <c r="B1546" t="s">
        <v>8</v>
      </c>
      <c r="C1546" t="s">
        <v>71</v>
      </c>
      <c r="D1546">
        <v>144000</v>
      </c>
      <c r="E1546" t="s">
        <v>10</v>
      </c>
      <c r="F1546" t="s">
        <v>16</v>
      </c>
      <c r="G1546" t="s">
        <v>12</v>
      </c>
    </row>
    <row r="1547" spans="1:7" x14ac:dyDescent="0.45">
      <c r="A1547" t="s">
        <v>63</v>
      </c>
      <c r="B1547" t="s">
        <v>8</v>
      </c>
      <c r="C1547" t="s">
        <v>71</v>
      </c>
      <c r="D1547">
        <v>460000</v>
      </c>
      <c r="E1547" t="s">
        <v>10</v>
      </c>
      <c r="F1547" t="s">
        <v>16</v>
      </c>
      <c r="G1547" t="s">
        <v>12</v>
      </c>
    </row>
    <row r="1548" spans="1:7" x14ac:dyDescent="0.45">
      <c r="A1548" t="s">
        <v>63</v>
      </c>
      <c r="B1548" t="s">
        <v>8</v>
      </c>
      <c r="C1548" t="s">
        <v>71</v>
      </c>
      <c r="D1548">
        <v>390000</v>
      </c>
      <c r="E1548" t="s">
        <v>10</v>
      </c>
      <c r="F1548" t="s">
        <v>16</v>
      </c>
      <c r="G1548" t="s">
        <v>33</v>
      </c>
    </row>
    <row r="1549" spans="1:7" x14ac:dyDescent="0.45">
      <c r="A1549" t="s">
        <v>63</v>
      </c>
      <c r="B1549" t="s">
        <v>25</v>
      </c>
      <c r="C1549" t="s">
        <v>71</v>
      </c>
      <c r="D1549">
        <v>400000</v>
      </c>
      <c r="E1549" t="s">
        <v>10</v>
      </c>
      <c r="F1549" t="s">
        <v>16</v>
      </c>
      <c r="G1549" t="s">
        <v>33</v>
      </c>
    </row>
    <row r="1550" spans="1:7" x14ac:dyDescent="0.45">
      <c r="A1550" t="s">
        <v>63</v>
      </c>
      <c r="B1550" t="s">
        <v>8</v>
      </c>
      <c r="C1550" t="s">
        <v>71</v>
      </c>
      <c r="D1550">
        <v>465000</v>
      </c>
      <c r="E1550" t="s">
        <v>10</v>
      </c>
      <c r="F1550" t="s">
        <v>16</v>
      </c>
      <c r="G1550" t="s">
        <v>33</v>
      </c>
    </row>
    <row r="1551" spans="1:7" x14ac:dyDescent="0.45">
      <c r="A1551" t="s">
        <v>63</v>
      </c>
      <c r="B1551" t="s">
        <v>8</v>
      </c>
      <c r="C1551" t="s">
        <v>71</v>
      </c>
      <c r="D1551">
        <v>534000</v>
      </c>
      <c r="E1551" t="s">
        <v>10</v>
      </c>
      <c r="F1551" t="s">
        <v>16</v>
      </c>
      <c r="G1551" t="s">
        <v>33</v>
      </c>
    </row>
    <row r="1552" spans="1:7" x14ac:dyDescent="0.45">
      <c r="A1552" t="s">
        <v>63</v>
      </c>
      <c r="B1552" t="s">
        <v>8</v>
      </c>
      <c r="C1552" t="s">
        <v>71</v>
      </c>
      <c r="D1552">
        <v>400000</v>
      </c>
      <c r="E1552" t="s">
        <v>10</v>
      </c>
      <c r="F1552" t="s">
        <v>16</v>
      </c>
      <c r="G1552" t="s">
        <v>33</v>
      </c>
    </row>
    <row r="1553" spans="1:7" x14ac:dyDescent="0.45">
      <c r="A1553" t="s">
        <v>63</v>
      </c>
      <c r="B1553" t="s">
        <v>8</v>
      </c>
      <c r="C1553" t="s">
        <v>71</v>
      </c>
      <c r="D1553">
        <v>400000</v>
      </c>
      <c r="E1553" t="s">
        <v>10</v>
      </c>
      <c r="F1553" t="s">
        <v>16</v>
      </c>
      <c r="G1553" t="s">
        <v>33</v>
      </c>
    </row>
    <row r="1554" spans="1:7" x14ac:dyDescent="0.45">
      <c r="A1554" t="s">
        <v>63</v>
      </c>
      <c r="B1554" t="s">
        <v>25</v>
      </c>
      <c r="C1554" t="s">
        <v>71</v>
      </c>
      <c r="D1554">
        <v>600000</v>
      </c>
      <c r="E1554" t="s">
        <v>10</v>
      </c>
      <c r="F1554" t="s">
        <v>16</v>
      </c>
      <c r="G1554" t="s">
        <v>35</v>
      </c>
    </row>
    <row r="1555" spans="1:7" x14ac:dyDescent="0.45">
      <c r="A1555" t="s">
        <v>63</v>
      </c>
      <c r="B1555" t="s">
        <v>8</v>
      </c>
      <c r="C1555" t="s">
        <v>71</v>
      </c>
      <c r="D1555">
        <v>420000</v>
      </c>
      <c r="E1555" t="s">
        <v>10</v>
      </c>
      <c r="F1555" t="s">
        <v>16</v>
      </c>
      <c r="G1555" t="s">
        <v>37</v>
      </c>
    </row>
    <row r="1556" spans="1:7" x14ac:dyDescent="0.45">
      <c r="A1556" t="s">
        <v>63</v>
      </c>
      <c r="B1556" t="s">
        <v>8</v>
      </c>
      <c r="C1556" t="s">
        <v>19</v>
      </c>
      <c r="D1556">
        <v>300000</v>
      </c>
      <c r="E1556" t="s">
        <v>10</v>
      </c>
      <c r="F1556" t="s">
        <v>16</v>
      </c>
      <c r="G1556" t="s">
        <v>12</v>
      </c>
    </row>
    <row r="1557" spans="1:7" x14ac:dyDescent="0.45">
      <c r="A1557" t="s">
        <v>63</v>
      </c>
      <c r="B1557" t="s">
        <v>8</v>
      </c>
      <c r="C1557" t="s">
        <v>19</v>
      </c>
      <c r="D1557">
        <v>350000</v>
      </c>
      <c r="E1557" t="s">
        <v>10</v>
      </c>
      <c r="F1557" t="s">
        <v>16</v>
      </c>
      <c r="G1557" t="s">
        <v>12</v>
      </c>
    </row>
    <row r="1558" spans="1:7" x14ac:dyDescent="0.45">
      <c r="A1558" t="s">
        <v>63</v>
      </c>
      <c r="B1558" t="s">
        <v>8</v>
      </c>
      <c r="C1558" t="s">
        <v>19</v>
      </c>
      <c r="D1558">
        <v>400000</v>
      </c>
      <c r="E1558" t="s">
        <v>10</v>
      </c>
      <c r="F1558" t="s">
        <v>16</v>
      </c>
      <c r="G1558" t="s">
        <v>12</v>
      </c>
    </row>
    <row r="1559" spans="1:7" x14ac:dyDescent="0.45">
      <c r="A1559" t="s">
        <v>63</v>
      </c>
      <c r="B1559" t="s">
        <v>8</v>
      </c>
      <c r="C1559" t="s">
        <v>19</v>
      </c>
      <c r="D1559">
        <v>800000</v>
      </c>
      <c r="E1559" t="s">
        <v>10</v>
      </c>
      <c r="F1559" t="s">
        <v>16</v>
      </c>
      <c r="G1559" t="s">
        <v>12</v>
      </c>
    </row>
    <row r="1560" spans="1:7" x14ac:dyDescent="0.45">
      <c r="A1560" t="s">
        <v>63</v>
      </c>
      <c r="B1560" t="s">
        <v>8</v>
      </c>
      <c r="C1560" t="s">
        <v>19</v>
      </c>
      <c r="D1560">
        <v>350000</v>
      </c>
      <c r="E1560" t="s">
        <v>10</v>
      </c>
      <c r="F1560" t="s">
        <v>16</v>
      </c>
      <c r="G1560" t="s">
        <v>12</v>
      </c>
    </row>
    <row r="1561" spans="1:7" x14ac:dyDescent="0.45">
      <c r="A1561" t="s">
        <v>63</v>
      </c>
      <c r="B1561" t="s">
        <v>8</v>
      </c>
      <c r="C1561" t="s">
        <v>19</v>
      </c>
      <c r="D1561">
        <v>240000</v>
      </c>
      <c r="E1561" t="s">
        <v>10</v>
      </c>
      <c r="F1561" t="s">
        <v>16</v>
      </c>
      <c r="G1561" t="s">
        <v>12</v>
      </c>
    </row>
    <row r="1562" spans="1:7" x14ac:dyDescent="0.45">
      <c r="A1562" t="s">
        <v>63</v>
      </c>
      <c r="B1562" t="s">
        <v>8</v>
      </c>
      <c r="C1562" t="s">
        <v>19</v>
      </c>
      <c r="D1562">
        <v>450000</v>
      </c>
      <c r="E1562" t="s">
        <v>10</v>
      </c>
      <c r="F1562" t="s">
        <v>16</v>
      </c>
      <c r="G1562" t="s">
        <v>12</v>
      </c>
    </row>
    <row r="1563" spans="1:7" x14ac:dyDescent="0.45">
      <c r="A1563" t="s">
        <v>63</v>
      </c>
      <c r="B1563" t="s">
        <v>8</v>
      </c>
      <c r="C1563" t="s">
        <v>19</v>
      </c>
      <c r="D1563">
        <v>350000</v>
      </c>
      <c r="E1563" t="s">
        <v>10</v>
      </c>
      <c r="F1563" t="s">
        <v>16</v>
      </c>
      <c r="G1563" t="s">
        <v>12</v>
      </c>
    </row>
    <row r="1564" spans="1:7" x14ac:dyDescent="0.45">
      <c r="A1564" t="s">
        <v>63</v>
      </c>
      <c r="B1564" t="s">
        <v>8</v>
      </c>
      <c r="C1564" t="s">
        <v>19</v>
      </c>
      <c r="D1564">
        <v>450000</v>
      </c>
      <c r="E1564" t="s">
        <v>10</v>
      </c>
      <c r="F1564" t="s">
        <v>16</v>
      </c>
      <c r="G1564" t="s">
        <v>12</v>
      </c>
    </row>
    <row r="1565" spans="1:7" x14ac:dyDescent="0.45">
      <c r="A1565" t="s">
        <v>63</v>
      </c>
      <c r="B1565" t="s">
        <v>8</v>
      </c>
      <c r="C1565" t="s">
        <v>19</v>
      </c>
      <c r="D1565">
        <v>200000</v>
      </c>
      <c r="E1565" t="s">
        <v>10</v>
      </c>
      <c r="F1565" t="s">
        <v>16</v>
      </c>
      <c r="G1565" t="s">
        <v>33</v>
      </c>
    </row>
    <row r="1566" spans="1:7" x14ac:dyDescent="0.45">
      <c r="A1566" t="s">
        <v>63</v>
      </c>
      <c r="B1566" t="s">
        <v>8</v>
      </c>
      <c r="C1566" t="s">
        <v>19</v>
      </c>
      <c r="D1566">
        <v>400000</v>
      </c>
      <c r="E1566" t="s">
        <v>10</v>
      </c>
      <c r="F1566" t="s">
        <v>16</v>
      </c>
      <c r="G1566" t="s">
        <v>33</v>
      </c>
    </row>
    <row r="1567" spans="1:7" x14ac:dyDescent="0.45">
      <c r="A1567" t="s">
        <v>63</v>
      </c>
      <c r="B1567" t="s">
        <v>8</v>
      </c>
      <c r="C1567" t="s">
        <v>19</v>
      </c>
      <c r="D1567">
        <v>250000</v>
      </c>
      <c r="E1567" t="s">
        <v>10</v>
      </c>
      <c r="F1567" t="s">
        <v>16</v>
      </c>
      <c r="G1567" t="s">
        <v>35</v>
      </c>
    </row>
    <row r="1568" spans="1:7" x14ac:dyDescent="0.45">
      <c r="A1568" t="s">
        <v>63</v>
      </c>
      <c r="B1568" t="s">
        <v>8</v>
      </c>
      <c r="C1568" t="s">
        <v>19</v>
      </c>
      <c r="D1568">
        <v>600000</v>
      </c>
      <c r="E1568" t="s">
        <v>10</v>
      </c>
      <c r="F1568" t="s">
        <v>16</v>
      </c>
      <c r="G1568" t="s">
        <v>35</v>
      </c>
    </row>
    <row r="1569" spans="1:7" x14ac:dyDescent="0.45">
      <c r="A1569" t="s">
        <v>63</v>
      </c>
      <c r="B1569" t="s">
        <v>8</v>
      </c>
      <c r="C1569" t="s">
        <v>19</v>
      </c>
      <c r="D1569">
        <v>500000</v>
      </c>
      <c r="E1569" t="s">
        <v>10</v>
      </c>
      <c r="F1569" t="s">
        <v>16</v>
      </c>
      <c r="G1569" t="s">
        <v>37</v>
      </c>
    </row>
    <row r="1570" spans="1:7" x14ac:dyDescent="0.45">
      <c r="A1570" t="s">
        <v>63</v>
      </c>
      <c r="B1570" t="s">
        <v>8</v>
      </c>
      <c r="C1570" t="s">
        <v>19</v>
      </c>
      <c r="D1570">
        <v>500000</v>
      </c>
      <c r="E1570" t="s">
        <v>10</v>
      </c>
      <c r="F1570" t="s">
        <v>16</v>
      </c>
      <c r="G1570" t="s">
        <v>37</v>
      </c>
    </row>
    <row r="1571" spans="1:7" x14ac:dyDescent="0.45">
      <c r="A1571" t="s">
        <v>63</v>
      </c>
      <c r="B1571" t="s">
        <v>25</v>
      </c>
      <c r="C1571" t="s">
        <v>19</v>
      </c>
      <c r="D1571">
        <v>500000</v>
      </c>
      <c r="E1571" t="s">
        <v>10</v>
      </c>
      <c r="F1571" t="s">
        <v>16</v>
      </c>
      <c r="G1571" t="s">
        <v>37</v>
      </c>
    </row>
    <row r="1572" spans="1:7" x14ac:dyDescent="0.45">
      <c r="A1572" t="s">
        <v>63</v>
      </c>
      <c r="B1572" t="s">
        <v>8</v>
      </c>
      <c r="C1572" t="s">
        <v>13</v>
      </c>
      <c r="D1572">
        <v>550000</v>
      </c>
      <c r="E1572" t="s">
        <v>10</v>
      </c>
      <c r="F1572" t="s">
        <v>16</v>
      </c>
      <c r="G1572" t="s">
        <v>12</v>
      </c>
    </row>
    <row r="1573" spans="1:7" x14ac:dyDescent="0.45">
      <c r="A1573" t="s">
        <v>63</v>
      </c>
      <c r="B1573" t="s">
        <v>8</v>
      </c>
      <c r="C1573" t="s">
        <v>13</v>
      </c>
      <c r="D1573">
        <v>340000</v>
      </c>
      <c r="E1573" t="s">
        <v>10</v>
      </c>
      <c r="F1573" t="s">
        <v>16</v>
      </c>
      <c r="G1573" t="s">
        <v>12</v>
      </c>
    </row>
    <row r="1574" spans="1:7" x14ac:dyDescent="0.45">
      <c r="A1574" t="s">
        <v>63</v>
      </c>
      <c r="B1574" t="s">
        <v>8</v>
      </c>
      <c r="C1574" t="s">
        <v>13</v>
      </c>
      <c r="D1574">
        <v>270000</v>
      </c>
      <c r="E1574" t="s">
        <v>10</v>
      </c>
      <c r="F1574" t="s">
        <v>16</v>
      </c>
      <c r="G1574" t="s">
        <v>12</v>
      </c>
    </row>
    <row r="1575" spans="1:7" x14ac:dyDescent="0.45">
      <c r="A1575" t="s">
        <v>63</v>
      </c>
      <c r="B1575" t="s">
        <v>8</v>
      </c>
      <c r="C1575" t="s">
        <v>13</v>
      </c>
      <c r="D1575">
        <v>492000</v>
      </c>
      <c r="E1575" t="s">
        <v>10</v>
      </c>
      <c r="F1575" t="s">
        <v>16</v>
      </c>
      <c r="G1575" t="s">
        <v>12</v>
      </c>
    </row>
    <row r="1576" spans="1:7" x14ac:dyDescent="0.45">
      <c r="A1576" t="s">
        <v>63</v>
      </c>
      <c r="B1576" t="s">
        <v>8</v>
      </c>
      <c r="C1576" t="s">
        <v>13</v>
      </c>
      <c r="D1576">
        <v>200000</v>
      </c>
      <c r="E1576" t="s">
        <v>10</v>
      </c>
      <c r="F1576" t="s">
        <v>16</v>
      </c>
      <c r="G1576" t="s">
        <v>12</v>
      </c>
    </row>
    <row r="1577" spans="1:7" x14ac:dyDescent="0.45">
      <c r="A1577" t="s">
        <v>63</v>
      </c>
      <c r="B1577" t="s">
        <v>8</v>
      </c>
      <c r="C1577" t="s">
        <v>13</v>
      </c>
      <c r="D1577">
        <v>322000</v>
      </c>
      <c r="E1577" t="s">
        <v>10</v>
      </c>
      <c r="F1577" t="s">
        <v>16</v>
      </c>
      <c r="G1577" t="s">
        <v>12</v>
      </c>
    </row>
    <row r="1578" spans="1:7" x14ac:dyDescent="0.45">
      <c r="A1578" t="s">
        <v>63</v>
      </c>
      <c r="B1578" t="s">
        <v>8</v>
      </c>
      <c r="C1578" t="s">
        <v>13</v>
      </c>
      <c r="D1578">
        <v>600000</v>
      </c>
      <c r="E1578" t="s">
        <v>10</v>
      </c>
      <c r="F1578" t="s">
        <v>16</v>
      </c>
      <c r="G1578" t="s">
        <v>33</v>
      </c>
    </row>
    <row r="1579" spans="1:7" x14ac:dyDescent="0.45">
      <c r="A1579" t="s">
        <v>63</v>
      </c>
      <c r="B1579" t="s">
        <v>8</v>
      </c>
      <c r="C1579" t="s">
        <v>13</v>
      </c>
      <c r="D1579">
        <v>415000</v>
      </c>
      <c r="E1579" t="s">
        <v>10</v>
      </c>
      <c r="F1579" t="s">
        <v>16</v>
      </c>
      <c r="G1579" t="s">
        <v>33</v>
      </c>
    </row>
    <row r="1580" spans="1:7" x14ac:dyDescent="0.45">
      <c r="A1580" t="s">
        <v>63</v>
      </c>
      <c r="B1580" t="s">
        <v>8</v>
      </c>
      <c r="C1580" t="s">
        <v>13</v>
      </c>
      <c r="D1580">
        <v>348000</v>
      </c>
      <c r="E1580" t="s">
        <v>10</v>
      </c>
      <c r="F1580" t="s">
        <v>16</v>
      </c>
      <c r="G1580" t="s">
        <v>33</v>
      </c>
    </row>
    <row r="1581" spans="1:7" x14ac:dyDescent="0.45">
      <c r="A1581" t="s">
        <v>63</v>
      </c>
      <c r="B1581" t="s">
        <v>8</v>
      </c>
      <c r="C1581" t="s">
        <v>13</v>
      </c>
      <c r="D1581">
        <v>513000</v>
      </c>
      <c r="E1581" t="s">
        <v>10</v>
      </c>
      <c r="F1581" t="s">
        <v>16</v>
      </c>
      <c r="G1581" t="s">
        <v>33</v>
      </c>
    </row>
    <row r="1582" spans="1:7" x14ac:dyDescent="0.45">
      <c r="A1582" t="s">
        <v>63</v>
      </c>
      <c r="B1582" t="s">
        <v>8</v>
      </c>
      <c r="C1582" t="s">
        <v>13</v>
      </c>
      <c r="D1582">
        <v>450000</v>
      </c>
      <c r="E1582" t="s">
        <v>10</v>
      </c>
      <c r="F1582" t="s">
        <v>16</v>
      </c>
      <c r="G1582" t="s">
        <v>33</v>
      </c>
    </row>
    <row r="1583" spans="1:7" x14ac:dyDescent="0.45">
      <c r="A1583" t="s">
        <v>63</v>
      </c>
      <c r="B1583" t="s">
        <v>8</v>
      </c>
      <c r="C1583" t="s">
        <v>13</v>
      </c>
      <c r="D1583">
        <v>350000</v>
      </c>
      <c r="E1583" t="s">
        <v>10</v>
      </c>
      <c r="F1583" t="s">
        <v>16</v>
      </c>
      <c r="G1583" t="s">
        <v>33</v>
      </c>
    </row>
    <row r="1584" spans="1:7" x14ac:dyDescent="0.45">
      <c r="A1584" t="s">
        <v>63</v>
      </c>
      <c r="B1584" t="s">
        <v>8</v>
      </c>
      <c r="C1584" t="s">
        <v>13</v>
      </c>
      <c r="D1584">
        <v>480000</v>
      </c>
      <c r="E1584" t="s">
        <v>10</v>
      </c>
      <c r="F1584" t="s">
        <v>16</v>
      </c>
      <c r="G1584" t="s">
        <v>33</v>
      </c>
    </row>
    <row r="1585" spans="1:7" x14ac:dyDescent="0.45">
      <c r="A1585" t="s">
        <v>63</v>
      </c>
      <c r="B1585" t="s">
        <v>8</v>
      </c>
      <c r="C1585" t="s">
        <v>13</v>
      </c>
      <c r="D1585">
        <v>450000</v>
      </c>
      <c r="E1585" t="s">
        <v>10</v>
      </c>
      <c r="F1585" t="s">
        <v>16</v>
      </c>
      <c r="G1585" t="s">
        <v>35</v>
      </c>
    </row>
    <row r="1586" spans="1:7" x14ac:dyDescent="0.45">
      <c r="A1586" t="s">
        <v>63</v>
      </c>
      <c r="B1586" t="s">
        <v>8</v>
      </c>
      <c r="C1586" t="s">
        <v>57</v>
      </c>
      <c r="D1586">
        <v>400000</v>
      </c>
      <c r="E1586" t="s">
        <v>10</v>
      </c>
      <c r="F1586" t="s">
        <v>16</v>
      </c>
      <c r="G1586" t="s">
        <v>12</v>
      </c>
    </row>
    <row r="1587" spans="1:7" x14ac:dyDescent="0.45">
      <c r="A1587" t="s">
        <v>63</v>
      </c>
      <c r="B1587" t="s">
        <v>8</v>
      </c>
      <c r="C1587" t="s">
        <v>90</v>
      </c>
      <c r="D1587">
        <v>400000</v>
      </c>
      <c r="E1587" t="s">
        <v>10</v>
      </c>
      <c r="F1587" t="s">
        <v>16</v>
      </c>
      <c r="G1587" t="s">
        <v>12</v>
      </c>
    </row>
    <row r="1588" spans="1:7" x14ac:dyDescent="0.45">
      <c r="A1588" t="s">
        <v>63</v>
      </c>
      <c r="B1588" t="s">
        <v>8</v>
      </c>
      <c r="C1588" t="s">
        <v>90</v>
      </c>
      <c r="D1588">
        <v>500000</v>
      </c>
      <c r="E1588" t="s">
        <v>10</v>
      </c>
      <c r="F1588" t="s">
        <v>16</v>
      </c>
      <c r="G1588" t="s">
        <v>12</v>
      </c>
    </row>
    <row r="1589" spans="1:7" x14ac:dyDescent="0.45">
      <c r="A1589" t="s">
        <v>63</v>
      </c>
      <c r="B1589" t="s">
        <v>8</v>
      </c>
      <c r="C1589" t="s">
        <v>90</v>
      </c>
      <c r="D1589">
        <v>470000</v>
      </c>
      <c r="E1589" t="s">
        <v>10</v>
      </c>
      <c r="F1589" t="s">
        <v>16</v>
      </c>
      <c r="G1589" t="s">
        <v>35</v>
      </c>
    </row>
    <row r="1590" spans="1:7" x14ac:dyDescent="0.45">
      <c r="A1590" t="s">
        <v>63</v>
      </c>
      <c r="B1590" t="s">
        <v>8</v>
      </c>
      <c r="C1590" t="s">
        <v>46</v>
      </c>
      <c r="D1590">
        <v>410000</v>
      </c>
      <c r="E1590" t="s">
        <v>26</v>
      </c>
      <c r="F1590" t="s">
        <v>11</v>
      </c>
      <c r="G1590" t="s">
        <v>12</v>
      </c>
    </row>
    <row r="1591" spans="1:7" x14ac:dyDescent="0.45">
      <c r="A1591" t="s">
        <v>63</v>
      </c>
      <c r="B1591" t="s">
        <v>8</v>
      </c>
      <c r="C1591" t="s">
        <v>46</v>
      </c>
      <c r="D1591">
        <v>363912</v>
      </c>
      <c r="E1591" t="s">
        <v>26</v>
      </c>
      <c r="F1591" t="s">
        <v>11</v>
      </c>
      <c r="G1591" t="s">
        <v>12</v>
      </c>
    </row>
    <row r="1592" spans="1:7" x14ac:dyDescent="0.45">
      <c r="A1592" t="s">
        <v>63</v>
      </c>
      <c r="B1592" t="s">
        <v>8</v>
      </c>
      <c r="C1592" t="s">
        <v>46</v>
      </c>
      <c r="D1592">
        <v>370000</v>
      </c>
      <c r="E1592" t="s">
        <v>26</v>
      </c>
      <c r="F1592" t="s">
        <v>11</v>
      </c>
      <c r="G1592" t="s">
        <v>33</v>
      </c>
    </row>
    <row r="1593" spans="1:7" x14ac:dyDescent="0.45">
      <c r="A1593" t="s">
        <v>63</v>
      </c>
      <c r="B1593" t="s">
        <v>8</v>
      </c>
      <c r="C1593" t="s">
        <v>46</v>
      </c>
      <c r="D1593">
        <v>420000</v>
      </c>
      <c r="E1593" t="s">
        <v>26</v>
      </c>
      <c r="F1593" t="s">
        <v>11</v>
      </c>
      <c r="G1593" t="s">
        <v>35</v>
      </c>
    </row>
    <row r="1594" spans="1:7" x14ac:dyDescent="0.45">
      <c r="A1594" t="s">
        <v>63</v>
      </c>
      <c r="B1594" t="s">
        <v>8</v>
      </c>
      <c r="C1594" t="s">
        <v>51</v>
      </c>
      <c r="D1594">
        <v>360000</v>
      </c>
      <c r="E1594" t="s">
        <v>26</v>
      </c>
      <c r="F1594" t="s">
        <v>11</v>
      </c>
      <c r="G1594" t="s">
        <v>12</v>
      </c>
    </row>
    <row r="1595" spans="1:7" x14ac:dyDescent="0.45">
      <c r="A1595" t="s">
        <v>63</v>
      </c>
      <c r="B1595" t="s">
        <v>8</v>
      </c>
      <c r="C1595" t="s">
        <v>51</v>
      </c>
      <c r="D1595">
        <v>400000</v>
      </c>
      <c r="E1595" t="s">
        <v>26</v>
      </c>
      <c r="F1595" t="s">
        <v>11</v>
      </c>
      <c r="G1595" t="s">
        <v>33</v>
      </c>
    </row>
    <row r="1596" spans="1:7" x14ac:dyDescent="0.45">
      <c r="A1596" t="s">
        <v>63</v>
      </c>
      <c r="B1596" t="s">
        <v>8</v>
      </c>
      <c r="C1596" t="s">
        <v>51</v>
      </c>
      <c r="D1596">
        <v>340000</v>
      </c>
      <c r="E1596" t="s">
        <v>26</v>
      </c>
      <c r="F1596" t="s">
        <v>11</v>
      </c>
      <c r="G1596" t="s">
        <v>36</v>
      </c>
    </row>
    <row r="1597" spans="1:7" x14ac:dyDescent="0.45">
      <c r="A1597" t="s">
        <v>63</v>
      </c>
      <c r="B1597" t="s">
        <v>8</v>
      </c>
      <c r="C1597" t="s">
        <v>56</v>
      </c>
      <c r="D1597">
        <v>435000</v>
      </c>
      <c r="E1597" t="s">
        <v>26</v>
      </c>
      <c r="F1597" t="s">
        <v>11</v>
      </c>
      <c r="G1597" t="s">
        <v>33</v>
      </c>
    </row>
    <row r="1598" spans="1:7" x14ac:dyDescent="0.45">
      <c r="A1598" t="s">
        <v>63</v>
      </c>
      <c r="B1598" t="s">
        <v>8</v>
      </c>
      <c r="C1598" t="s">
        <v>56</v>
      </c>
      <c r="D1598">
        <v>430000</v>
      </c>
      <c r="E1598" t="s">
        <v>26</v>
      </c>
      <c r="F1598" t="s">
        <v>11</v>
      </c>
      <c r="G1598" t="s">
        <v>33</v>
      </c>
    </row>
    <row r="1599" spans="1:7" x14ac:dyDescent="0.45">
      <c r="A1599" t="s">
        <v>63</v>
      </c>
      <c r="B1599" t="s">
        <v>8</v>
      </c>
      <c r="C1599" t="s">
        <v>56</v>
      </c>
      <c r="D1599">
        <v>640000</v>
      </c>
      <c r="E1599" t="s">
        <v>26</v>
      </c>
      <c r="F1599" t="s">
        <v>11</v>
      </c>
      <c r="G1599" t="s">
        <v>33</v>
      </c>
    </row>
    <row r="1600" spans="1:7" x14ac:dyDescent="0.45">
      <c r="A1600" t="s">
        <v>63</v>
      </c>
      <c r="B1600" t="s">
        <v>8</v>
      </c>
      <c r="C1600" t="s">
        <v>56</v>
      </c>
      <c r="D1600">
        <v>430000</v>
      </c>
      <c r="E1600" t="s">
        <v>26</v>
      </c>
      <c r="F1600" t="s">
        <v>11</v>
      </c>
      <c r="G1600" t="s">
        <v>33</v>
      </c>
    </row>
    <row r="1601" spans="1:7" x14ac:dyDescent="0.45">
      <c r="A1601" t="s">
        <v>63</v>
      </c>
      <c r="B1601" t="s">
        <v>8</v>
      </c>
      <c r="C1601" t="s">
        <v>56</v>
      </c>
      <c r="D1601">
        <v>450000</v>
      </c>
      <c r="E1601" t="s">
        <v>26</v>
      </c>
      <c r="F1601" t="s">
        <v>11</v>
      </c>
      <c r="G1601" t="s">
        <v>33</v>
      </c>
    </row>
    <row r="1602" spans="1:7" x14ac:dyDescent="0.45">
      <c r="A1602" t="s">
        <v>63</v>
      </c>
      <c r="B1602" t="s">
        <v>8</v>
      </c>
      <c r="C1602" t="s">
        <v>56</v>
      </c>
      <c r="D1602">
        <v>500000</v>
      </c>
      <c r="E1602" t="s">
        <v>26</v>
      </c>
      <c r="F1602" t="s">
        <v>11</v>
      </c>
      <c r="G1602" t="s">
        <v>37</v>
      </c>
    </row>
    <row r="1603" spans="1:7" x14ac:dyDescent="0.45">
      <c r="A1603" t="s">
        <v>63</v>
      </c>
      <c r="B1603" t="s">
        <v>8</v>
      </c>
      <c r="C1603" t="s">
        <v>39</v>
      </c>
      <c r="D1603">
        <v>420000</v>
      </c>
      <c r="E1603" t="s">
        <v>26</v>
      </c>
      <c r="F1603" t="s">
        <v>11</v>
      </c>
      <c r="G1603" t="s">
        <v>12</v>
      </c>
    </row>
    <row r="1604" spans="1:7" x14ac:dyDescent="0.45">
      <c r="A1604" t="s">
        <v>63</v>
      </c>
      <c r="B1604" t="s">
        <v>8</v>
      </c>
      <c r="C1604" t="s">
        <v>39</v>
      </c>
      <c r="D1604">
        <v>408000</v>
      </c>
      <c r="E1604" t="s">
        <v>26</v>
      </c>
      <c r="F1604" t="s">
        <v>11</v>
      </c>
      <c r="G1604" t="s">
        <v>12</v>
      </c>
    </row>
    <row r="1605" spans="1:7" x14ac:dyDescent="0.45">
      <c r="A1605" t="s">
        <v>63</v>
      </c>
      <c r="B1605" t="s">
        <v>25</v>
      </c>
      <c r="C1605" t="s">
        <v>39</v>
      </c>
      <c r="D1605">
        <v>200000</v>
      </c>
      <c r="E1605" t="s">
        <v>26</v>
      </c>
      <c r="F1605" t="s">
        <v>11</v>
      </c>
      <c r="G1605" t="s">
        <v>12</v>
      </c>
    </row>
    <row r="1606" spans="1:7" x14ac:dyDescent="0.45">
      <c r="A1606" t="s">
        <v>63</v>
      </c>
      <c r="B1606" t="s">
        <v>8</v>
      </c>
      <c r="C1606" t="s">
        <v>39</v>
      </c>
      <c r="D1606">
        <v>400000</v>
      </c>
      <c r="E1606" t="s">
        <v>26</v>
      </c>
      <c r="F1606" t="s">
        <v>11</v>
      </c>
      <c r="G1606" t="s">
        <v>12</v>
      </c>
    </row>
    <row r="1607" spans="1:7" x14ac:dyDescent="0.45">
      <c r="A1607" t="s">
        <v>63</v>
      </c>
      <c r="B1607" t="s">
        <v>8</v>
      </c>
      <c r="C1607" t="s">
        <v>39</v>
      </c>
      <c r="D1607">
        <v>360000</v>
      </c>
      <c r="E1607" t="s">
        <v>26</v>
      </c>
      <c r="F1607" t="s">
        <v>11</v>
      </c>
      <c r="G1607" t="s">
        <v>12</v>
      </c>
    </row>
    <row r="1608" spans="1:7" x14ac:dyDescent="0.45">
      <c r="A1608" t="s">
        <v>63</v>
      </c>
      <c r="B1608" t="s">
        <v>8</v>
      </c>
      <c r="C1608" t="s">
        <v>39</v>
      </c>
      <c r="D1608">
        <v>480000</v>
      </c>
      <c r="E1608" t="s">
        <v>26</v>
      </c>
      <c r="F1608" t="s">
        <v>11</v>
      </c>
      <c r="G1608" t="s">
        <v>12</v>
      </c>
    </row>
    <row r="1609" spans="1:7" x14ac:dyDescent="0.45">
      <c r="A1609" t="s">
        <v>63</v>
      </c>
      <c r="B1609" t="s">
        <v>8</v>
      </c>
      <c r="C1609" t="s">
        <v>39</v>
      </c>
      <c r="D1609">
        <v>450000</v>
      </c>
      <c r="E1609" t="s">
        <v>26</v>
      </c>
      <c r="F1609" t="s">
        <v>11</v>
      </c>
      <c r="G1609" t="s">
        <v>33</v>
      </c>
    </row>
    <row r="1610" spans="1:7" x14ac:dyDescent="0.45">
      <c r="A1610" t="s">
        <v>63</v>
      </c>
      <c r="B1610" t="s">
        <v>8</v>
      </c>
      <c r="C1610" t="s">
        <v>39</v>
      </c>
      <c r="D1610">
        <v>420000</v>
      </c>
      <c r="E1610" t="s">
        <v>26</v>
      </c>
      <c r="F1610" t="s">
        <v>11</v>
      </c>
      <c r="G1610" t="s">
        <v>33</v>
      </c>
    </row>
    <row r="1611" spans="1:7" x14ac:dyDescent="0.45">
      <c r="A1611" t="s">
        <v>63</v>
      </c>
      <c r="B1611" t="s">
        <v>8</v>
      </c>
      <c r="C1611" t="s">
        <v>39</v>
      </c>
      <c r="D1611">
        <v>370000</v>
      </c>
      <c r="E1611" t="s">
        <v>26</v>
      </c>
      <c r="F1611" t="s">
        <v>11</v>
      </c>
      <c r="G1611" t="s">
        <v>33</v>
      </c>
    </row>
    <row r="1612" spans="1:7" x14ac:dyDescent="0.45">
      <c r="A1612" t="s">
        <v>63</v>
      </c>
      <c r="B1612" t="s">
        <v>8</v>
      </c>
      <c r="C1612" t="s">
        <v>39</v>
      </c>
      <c r="D1612">
        <v>430000</v>
      </c>
      <c r="E1612" t="s">
        <v>26</v>
      </c>
      <c r="F1612" t="s">
        <v>11</v>
      </c>
      <c r="G1612" t="s">
        <v>33</v>
      </c>
    </row>
    <row r="1613" spans="1:7" x14ac:dyDescent="0.45">
      <c r="A1613" t="s">
        <v>63</v>
      </c>
      <c r="B1613" t="s">
        <v>8</v>
      </c>
      <c r="C1613" t="s">
        <v>39</v>
      </c>
      <c r="D1613">
        <v>500000</v>
      </c>
      <c r="E1613" t="s">
        <v>26</v>
      </c>
      <c r="F1613" t="s">
        <v>11</v>
      </c>
      <c r="G1613" t="s">
        <v>33</v>
      </c>
    </row>
    <row r="1614" spans="1:7" x14ac:dyDescent="0.45">
      <c r="A1614" t="s">
        <v>63</v>
      </c>
      <c r="B1614" t="s">
        <v>8</v>
      </c>
      <c r="C1614" t="s">
        <v>39</v>
      </c>
      <c r="D1614">
        <v>382000</v>
      </c>
      <c r="E1614" t="s">
        <v>26</v>
      </c>
      <c r="F1614" t="s">
        <v>11</v>
      </c>
      <c r="G1614" t="s">
        <v>33</v>
      </c>
    </row>
    <row r="1615" spans="1:7" x14ac:dyDescent="0.45">
      <c r="A1615" t="s">
        <v>63</v>
      </c>
      <c r="B1615" t="s">
        <v>8</v>
      </c>
      <c r="C1615" t="s">
        <v>39</v>
      </c>
      <c r="D1615">
        <v>480000</v>
      </c>
      <c r="E1615" t="s">
        <v>26</v>
      </c>
      <c r="F1615" t="s">
        <v>11</v>
      </c>
      <c r="G1615" t="s">
        <v>35</v>
      </c>
    </row>
    <row r="1616" spans="1:7" x14ac:dyDescent="0.45">
      <c r="A1616" t="s">
        <v>63</v>
      </c>
      <c r="B1616" t="s">
        <v>8</v>
      </c>
      <c r="C1616" t="s">
        <v>39</v>
      </c>
      <c r="D1616">
        <v>490000</v>
      </c>
      <c r="E1616" t="s">
        <v>26</v>
      </c>
      <c r="F1616" t="s">
        <v>11</v>
      </c>
      <c r="G1616" t="s">
        <v>36</v>
      </c>
    </row>
    <row r="1617" spans="1:8" x14ac:dyDescent="0.45">
      <c r="A1617" t="s">
        <v>63</v>
      </c>
      <c r="B1617" t="s">
        <v>8</v>
      </c>
      <c r="C1617" t="s">
        <v>39</v>
      </c>
      <c r="D1617">
        <v>420000</v>
      </c>
      <c r="E1617" t="s">
        <v>26</v>
      </c>
      <c r="F1617" t="s">
        <v>11</v>
      </c>
      <c r="G1617" t="s">
        <v>37</v>
      </c>
    </row>
    <row r="1618" spans="1:8" x14ac:dyDescent="0.45">
      <c r="A1618" t="s">
        <v>63</v>
      </c>
      <c r="B1618" t="s">
        <v>8</v>
      </c>
      <c r="C1618" t="s">
        <v>62</v>
      </c>
      <c r="D1618">
        <v>430000</v>
      </c>
      <c r="E1618" t="s">
        <v>26</v>
      </c>
      <c r="F1618" t="s">
        <v>11</v>
      </c>
      <c r="G1618" t="s">
        <v>12</v>
      </c>
      <c r="H1618" t="s">
        <v>93</v>
      </c>
    </row>
    <row r="1619" spans="1:8" x14ac:dyDescent="0.45">
      <c r="A1619" t="s">
        <v>63</v>
      </c>
      <c r="B1619" t="s">
        <v>8</v>
      </c>
      <c r="C1619" t="s">
        <v>62</v>
      </c>
      <c r="D1619">
        <v>370500</v>
      </c>
      <c r="E1619" t="s">
        <v>26</v>
      </c>
      <c r="F1619" t="s">
        <v>11</v>
      </c>
      <c r="G1619" t="s">
        <v>33</v>
      </c>
    </row>
    <row r="1620" spans="1:8" x14ac:dyDescent="0.45">
      <c r="A1620" t="s">
        <v>63</v>
      </c>
      <c r="B1620" t="s">
        <v>8</v>
      </c>
      <c r="C1620" t="s">
        <v>15</v>
      </c>
      <c r="D1620">
        <v>436000</v>
      </c>
      <c r="E1620" t="s">
        <v>26</v>
      </c>
      <c r="F1620" t="s">
        <v>11</v>
      </c>
      <c r="G1620" t="s">
        <v>12</v>
      </c>
    </row>
    <row r="1621" spans="1:8" x14ac:dyDescent="0.45">
      <c r="A1621" t="s">
        <v>63</v>
      </c>
      <c r="B1621" t="s">
        <v>8</v>
      </c>
      <c r="C1621" t="s">
        <v>65</v>
      </c>
      <c r="D1621">
        <v>470000</v>
      </c>
      <c r="E1621" t="s">
        <v>26</v>
      </c>
      <c r="F1621" t="s">
        <v>11</v>
      </c>
      <c r="G1621" t="s">
        <v>33</v>
      </c>
    </row>
    <row r="1622" spans="1:8" x14ac:dyDescent="0.45">
      <c r="A1622" t="s">
        <v>63</v>
      </c>
      <c r="B1622" t="s">
        <v>8</v>
      </c>
      <c r="C1622" t="s">
        <v>65</v>
      </c>
      <c r="D1622">
        <v>550000</v>
      </c>
      <c r="E1622" t="s">
        <v>26</v>
      </c>
      <c r="F1622" t="s">
        <v>11</v>
      </c>
      <c r="G1622" t="s">
        <v>37</v>
      </c>
    </row>
    <row r="1623" spans="1:8" x14ac:dyDescent="0.45">
      <c r="A1623" t="s">
        <v>63</v>
      </c>
      <c r="B1623" t="s">
        <v>8</v>
      </c>
      <c r="C1623" t="s">
        <v>31</v>
      </c>
      <c r="D1623">
        <v>467000</v>
      </c>
      <c r="E1623" t="s">
        <v>26</v>
      </c>
      <c r="F1623" t="s">
        <v>11</v>
      </c>
      <c r="G1623" t="s">
        <v>33</v>
      </c>
      <c r="H1623" t="s">
        <v>93</v>
      </c>
    </row>
    <row r="1624" spans="1:8" x14ac:dyDescent="0.45">
      <c r="A1624" t="s">
        <v>63</v>
      </c>
      <c r="B1624" t="s">
        <v>8</v>
      </c>
      <c r="C1624" t="s">
        <v>31</v>
      </c>
      <c r="D1624">
        <v>411000</v>
      </c>
      <c r="E1624" t="s">
        <v>26</v>
      </c>
      <c r="F1624" t="s">
        <v>11</v>
      </c>
      <c r="G1624" t="s">
        <v>37</v>
      </c>
    </row>
    <row r="1625" spans="1:8" x14ac:dyDescent="0.45">
      <c r="A1625" t="s">
        <v>63</v>
      </c>
      <c r="B1625" t="s">
        <v>8</v>
      </c>
      <c r="C1625" t="s">
        <v>66</v>
      </c>
      <c r="D1625">
        <v>420000</v>
      </c>
      <c r="E1625" t="s">
        <v>26</v>
      </c>
      <c r="F1625" t="s">
        <v>11</v>
      </c>
      <c r="G1625" t="s">
        <v>12</v>
      </c>
    </row>
    <row r="1626" spans="1:8" x14ac:dyDescent="0.45">
      <c r="A1626" t="s">
        <v>63</v>
      </c>
      <c r="B1626" t="s">
        <v>8</v>
      </c>
      <c r="C1626" t="s">
        <v>59</v>
      </c>
      <c r="D1626">
        <v>450000</v>
      </c>
      <c r="E1626" t="s">
        <v>26</v>
      </c>
      <c r="F1626" t="s">
        <v>11</v>
      </c>
      <c r="G1626" t="s">
        <v>12</v>
      </c>
    </row>
    <row r="1627" spans="1:8" x14ac:dyDescent="0.45">
      <c r="A1627" t="s">
        <v>63</v>
      </c>
      <c r="B1627" t="s">
        <v>8</v>
      </c>
      <c r="C1627" t="s">
        <v>59</v>
      </c>
      <c r="D1627">
        <v>408000</v>
      </c>
      <c r="E1627" t="s">
        <v>26</v>
      </c>
      <c r="F1627" t="s">
        <v>11</v>
      </c>
      <c r="G1627" t="s">
        <v>33</v>
      </c>
    </row>
    <row r="1628" spans="1:8" x14ac:dyDescent="0.45">
      <c r="A1628" t="s">
        <v>63</v>
      </c>
      <c r="B1628" t="s">
        <v>8</v>
      </c>
      <c r="C1628" t="s">
        <v>45</v>
      </c>
      <c r="D1628">
        <v>300000</v>
      </c>
      <c r="E1628" t="s">
        <v>26</v>
      </c>
      <c r="F1628" t="s">
        <v>11</v>
      </c>
      <c r="G1628" t="s">
        <v>12</v>
      </c>
    </row>
    <row r="1629" spans="1:8" x14ac:dyDescent="0.45">
      <c r="A1629" t="s">
        <v>63</v>
      </c>
      <c r="B1629" t="s">
        <v>8</v>
      </c>
      <c r="C1629" t="s">
        <v>45</v>
      </c>
      <c r="D1629">
        <v>435000</v>
      </c>
      <c r="E1629" t="s">
        <v>26</v>
      </c>
      <c r="F1629" t="s">
        <v>11</v>
      </c>
      <c r="G1629" t="s">
        <v>33</v>
      </c>
    </row>
    <row r="1630" spans="1:8" x14ac:dyDescent="0.45">
      <c r="A1630" t="s">
        <v>63</v>
      </c>
      <c r="B1630" t="s">
        <v>8</v>
      </c>
      <c r="C1630" t="s">
        <v>45</v>
      </c>
      <c r="D1630">
        <v>425000</v>
      </c>
      <c r="E1630" t="s">
        <v>26</v>
      </c>
      <c r="F1630" t="s">
        <v>11</v>
      </c>
      <c r="G1630" t="s">
        <v>37</v>
      </c>
    </row>
    <row r="1631" spans="1:8" x14ac:dyDescent="0.45">
      <c r="A1631" t="s">
        <v>63</v>
      </c>
      <c r="B1631" t="s">
        <v>8</v>
      </c>
      <c r="C1631" t="s">
        <v>64</v>
      </c>
      <c r="D1631">
        <v>420000</v>
      </c>
      <c r="E1631" t="s">
        <v>26</v>
      </c>
      <c r="F1631" t="s">
        <v>11</v>
      </c>
      <c r="G1631" t="s">
        <v>12</v>
      </c>
    </row>
    <row r="1632" spans="1:8" x14ac:dyDescent="0.45">
      <c r="A1632" t="s">
        <v>63</v>
      </c>
      <c r="B1632" t="s">
        <v>8</v>
      </c>
      <c r="C1632" t="s">
        <v>64</v>
      </c>
      <c r="D1632">
        <v>400000</v>
      </c>
      <c r="E1632" t="s">
        <v>26</v>
      </c>
      <c r="F1632" t="s">
        <v>11</v>
      </c>
      <c r="G1632" t="s">
        <v>12</v>
      </c>
    </row>
    <row r="1633" spans="1:7" x14ac:dyDescent="0.45">
      <c r="A1633" t="s">
        <v>63</v>
      </c>
      <c r="B1633" t="s">
        <v>8</v>
      </c>
      <c r="C1633" t="s">
        <v>64</v>
      </c>
      <c r="D1633">
        <v>310000</v>
      </c>
      <c r="E1633" t="s">
        <v>26</v>
      </c>
      <c r="F1633" t="s">
        <v>11</v>
      </c>
      <c r="G1633" t="s">
        <v>12</v>
      </c>
    </row>
    <row r="1634" spans="1:7" x14ac:dyDescent="0.45">
      <c r="A1634" t="s">
        <v>63</v>
      </c>
      <c r="B1634" t="s">
        <v>8</v>
      </c>
      <c r="C1634" t="s">
        <v>64</v>
      </c>
      <c r="D1634">
        <v>360000</v>
      </c>
      <c r="E1634" t="s">
        <v>26</v>
      </c>
      <c r="F1634" t="s">
        <v>11</v>
      </c>
      <c r="G1634" t="s">
        <v>33</v>
      </c>
    </row>
    <row r="1635" spans="1:7" x14ac:dyDescent="0.45">
      <c r="A1635" t="s">
        <v>63</v>
      </c>
      <c r="B1635" t="s">
        <v>8</v>
      </c>
      <c r="C1635" t="s">
        <v>64</v>
      </c>
      <c r="D1635">
        <v>400000</v>
      </c>
      <c r="E1635" t="s">
        <v>26</v>
      </c>
      <c r="F1635" t="s">
        <v>11</v>
      </c>
      <c r="G1635" t="s">
        <v>33</v>
      </c>
    </row>
    <row r="1636" spans="1:7" x14ac:dyDescent="0.45">
      <c r="A1636" t="s">
        <v>63</v>
      </c>
      <c r="B1636" t="s">
        <v>27</v>
      </c>
      <c r="C1636" t="s">
        <v>64</v>
      </c>
      <c r="D1636">
        <v>360000</v>
      </c>
      <c r="E1636" t="s">
        <v>26</v>
      </c>
      <c r="F1636" t="s">
        <v>11</v>
      </c>
      <c r="G1636" t="s">
        <v>33</v>
      </c>
    </row>
    <row r="1637" spans="1:7" x14ac:dyDescent="0.45">
      <c r="A1637" t="s">
        <v>63</v>
      </c>
      <c r="B1637" t="s">
        <v>8</v>
      </c>
      <c r="C1637" t="s">
        <v>64</v>
      </c>
      <c r="D1637">
        <v>300000</v>
      </c>
      <c r="E1637" t="s">
        <v>26</v>
      </c>
      <c r="F1637" t="s">
        <v>11</v>
      </c>
      <c r="G1637" t="s">
        <v>33</v>
      </c>
    </row>
    <row r="1638" spans="1:7" x14ac:dyDescent="0.45">
      <c r="A1638" t="s">
        <v>63</v>
      </c>
      <c r="B1638" t="s">
        <v>25</v>
      </c>
      <c r="C1638" t="s">
        <v>64</v>
      </c>
      <c r="D1638">
        <v>300000</v>
      </c>
      <c r="E1638" t="s">
        <v>26</v>
      </c>
      <c r="F1638" t="s">
        <v>11</v>
      </c>
      <c r="G1638" t="s">
        <v>33</v>
      </c>
    </row>
    <row r="1639" spans="1:7" x14ac:dyDescent="0.45">
      <c r="A1639" t="s">
        <v>63</v>
      </c>
      <c r="B1639" t="s">
        <v>8</v>
      </c>
      <c r="C1639" t="s">
        <v>64</v>
      </c>
      <c r="D1639">
        <v>420000</v>
      </c>
      <c r="E1639" t="s">
        <v>26</v>
      </c>
      <c r="F1639" t="s">
        <v>11</v>
      </c>
      <c r="G1639" t="s">
        <v>33</v>
      </c>
    </row>
    <row r="1640" spans="1:7" x14ac:dyDescent="0.45">
      <c r="A1640" t="s">
        <v>63</v>
      </c>
      <c r="B1640" t="s">
        <v>8</v>
      </c>
      <c r="C1640" t="s">
        <v>64</v>
      </c>
      <c r="D1640">
        <v>485000</v>
      </c>
      <c r="E1640" t="s">
        <v>26</v>
      </c>
      <c r="F1640" t="s">
        <v>11</v>
      </c>
      <c r="G1640" t="s">
        <v>33</v>
      </c>
    </row>
    <row r="1641" spans="1:7" x14ac:dyDescent="0.45">
      <c r="A1641" t="s">
        <v>63</v>
      </c>
      <c r="B1641" t="s">
        <v>27</v>
      </c>
      <c r="C1641" t="s">
        <v>64</v>
      </c>
      <c r="D1641">
        <v>504000</v>
      </c>
      <c r="E1641" t="s">
        <v>26</v>
      </c>
      <c r="F1641" t="s">
        <v>11</v>
      </c>
      <c r="G1641" t="s">
        <v>35</v>
      </c>
    </row>
    <row r="1642" spans="1:7" x14ac:dyDescent="0.45">
      <c r="A1642" t="s">
        <v>63</v>
      </c>
      <c r="B1642" t="s">
        <v>8</v>
      </c>
      <c r="C1642" t="s">
        <v>42</v>
      </c>
      <c r="D1642">
        <v>390000</v>
      </c>
      <c r="E1642" t="s">
        <v>26</v>
      </c>
      <c r="F1642" t="s">
        <v>11</v>
      </c>
      <c r="G1642" t="s">
        <v>12</v>
      </c>
    </row>
    <row r="1643" spans="1:7" x14ac:dyDescent="0.45">
      <c r="A1643" t="s">
        <v>63</v>
      </c>
      <c r="B1643" t="s">
        <v>8</v>
      </c>
      <c r="C1643" t="s">
        <v>42</v>
      </c>
      <c r="D1643">
        <v>340000</v>
      </c>
      <c r="E1643" t="s">
        <v>26</v>
      </c>
      <c r="F1643" t="s">
        <v>11</v>
      </c>
      <c r="G1643" t="s">
        <v>33</v>
      </c>
    </row>
    <row r="1644" spans="1:7" x14ac:dyDescent="0.45">
      <c r="A1644" t="s">
        <v>63</v>
      </c>
      <c r="B1644" t="s">
        <v>8</v>
      </c>
      <c r="C1644" t="s">
        <v>42</v>
      </c>
      <c r="D1644">
        <v>410000</v>
      </c>
      <c r="E1644" t="s">
        <v>26</v>
      </c>
      <c r="F1644" t="s">
        <v>11</v>
      </c>
      <c r="G1644" t="s">
        <v>33</v>
      </c>
    </row>
    <row r="1645" spans="1:7" x14ac:dyDescent="0.45">
      <c r="A1645" t="s">
        <v>63</v>
      </c>
      <c r="B1645" t="s">
        <v>8</v>
      </c>
      <c r="C1645" t="s">
        <v>50</v>
      </c>
      <c r="D1645">
        <v>425000</v>
      </c>
      <c r="E1645" t="s">
        <v>26</v>
      </c>
      <c r="F1645" t="s">
        <v>11</v>
      </c>
      <c r="G1645" t="s">
        <v>33</v>
      </c>
    </row>
    <row r="1646" spans="1:7" x14ac:dyDescent="0.45">
      <c r="A1646" t="s">
        <v>63</v>
      </c>
      <c r="B1646" t="s">
        <v>8</v>
      </c>
      <c r="C1646" t="s">
        <v>71</v>
      </c>
      <c r="D1646">
        <v>350000</v>
      </c>
      <c r="E1646" t="s">
        <v>26</v>
      </c>
      <c r="F1646" t="s">
        <v>11</v>
      </c>
      <c r="G1646" t="s">
        <v>12</v>
      </c>
    </row>
    <row r="1647" spans="1:7" x14ac:dyDescent="0.45">
      <c r="A1647" t="s">
        <v>63</v>
      </c>
      <c r="B1647" t="s">
        <v>8</v>
      </c>
      <c r="C1647" t="s">
        <v>71</v>
      </c>
      <c r="D1647">
        <v>490000</v>
      </c>
      <c r="E1647" t="s">
        <v>26</v>
      </c>
      <c r="F1647" t="s">
        <v>11</v>
      </c>
      <c r="G1647" t="s">
        <v>33</v>
      </c>
    </row>
    <row r="1648" spans="1:7" x14ac:dyDescent="0.45">
      <c r="A1648" t="s">
        <v>63</v>
      </c>
      <c r="B1648" t="s">
        <v>8</v>
      </c>
      <c r="C1648" t="s">
        <v>71</v>
      </c>
      <c r="D1648">
        <v>420000</v>
      </c>
      <c r="E1648" t="s">
        <v>26</v>
      </c>
      <c r="F1648" t="s">
        <v>11</v>
      </c>
      <c r="G1648" t="s">
        <v>33</v>
      </c>
    </row>
    <row r="1649" spans="1:8" x14ac:dyDescent="0.45">
      <c r="A1649" t="s">
        <v>63</v>
      </c>
      <c r="B1649" t="s">
        <v>8</v>
      </c>
      <c r="C1649" t="s">
        <v>71</v>
      </c>
      <c r="D1649">
        <v>505000</v>
      </c>
      <c r="E1649" t="s">
        <v>26</v>
      </c>
      <c r="F1649" t="s">
        <v>11</v>
      </c>
      <c r="G1649" t="s">
        <v>35</v>
      </c>
    </row>
    <row r="1650" spans="1:8" x14ac:dyDescent="0.45">
      <c r="A1650" t="s">
        <v>63</v>
      </c>
      <c r="B1650" t="s">
        <v>8</v>
      </c>
      <c r="C1650" t="s">
        <v>71</v>
      </c>
      <c r="D1650">
        <v>435000</v>
      </c>
      <c r="E1650" t="s">
        <v>26</v>
      </c>
      <c r="F1650" t="s">
        <v>11</v>
      </c>
      <c r="G1650" t="s">
        <v>35</v>
      </c>
    </row>
    <row r="1651" spans="1:8" x14ac:dyDescent="0.45">
      <c r="A1651" t="s">
        <v>63</v>
      </c>
      <c r="B1651" t="s">
        <v>8</v>
      </c>
      <c r="C1651" t="s">
        <v>71</v>
      </c>
      <c r="D1651">
        <v>450000</v>
      </c>
      <c r="E1651" t="s">
        <v>26</v>
      </c>
      <c r="F1651" t="s">
        <v>11</v>
      </c>
      <c r="G1651" t="s">
        <v>36</v>
      </c>
    </row>
    <row r="1652" spans="1:8" x14ac:dyDescent="0.45">
      <c r="A1652" t="s">
        <v>63</v>
      </c>
      <c r="B1652" t="s">
        <v>8</v>
      </c>
      <c r="C1652" t="s">
        <v>19</v>
      </c>
      <c r="D1652">
        <v>360000</v>
      </c>
      <c r="E1652" t="s">
        <v>26</v>
      </c>
      <c r="F1652" t="s">
        <v>11</v>
      </c>
      <c r="G1652" t="s">
        <v>12</v>
      </c>
    </row>
    <row r="1653" spans="1:8" x14ac:dyDescent="0.45">
      <c r="A1653" t="s">
        <v>63</v>
      </c>
      <c r="B1653" t="s">
        <v>8</v>
      </c>
      <c r="C1653" t="s">
        <v>19</v>
      </c>
      <c r="D1653">
        <v>300000</v>
      </c>
      <c r="E1653" t="s">
        <v>26</v>
      </c>
      <c r="F1653" t="s">
        <v>11</v>
      </c>
      <c r="G1653" t="s">
        <v>12</v>
      </c>
    </row>
    <row r="1654" spans="1:8" x14ac:dyDescent="0.45">
      <c r="A1654" t="s">
        <v>63</v>
      </c>
      <c r="B1654" t="s">
        <v>8</v>
      </c>
      <c r="C1654" t="s">
        <v>19</v>
      </c>
      <c r="D1654">
        <v>450000</v>
      </c>
      <c r="E1654" t="s">
        <v>26</v>
      </c>
      <c r="F1654" t="s">
        <v>11</v>
      </c>
      <c r="G1654" t="s">
        <v>12</v>
      </c>
    </row>
    <row r="1655" spans="1:8" x14ac:dyDescent="0.45">
      <c r="A1655" t="s">
        <v>63</v>
      </c>
      <c r="B1655" t="s">
        <v>8</v>
      </c>
      <c r="C1655" t="s">
        <v>19</v>
      </c>
      <c r="D1655">
        <v>450000</v>
      </c>
      <c r="E1655" t="s">
        <v>26</v>
      </c>
      <c r="F1655" t="s">
        <v>11</v>
      </c>
      <c r="G1655" t="s">
        <v>33</v>
      </c>
      <c r="H1655" t="s">
        <v>101</v>
      </c>
    </row>
    <row r="1656" spans="1:8" x14ac:dyDescent="0.45">
      <c r="A1656" t="s">
        <v>63</v>
      </c>
      <c r="B1656" t="s">
        <v>8</v>
      </c>
      <c r="C1656" t="s">
        <v>19</v>
      </c>
      <c r="D1656">
        <v>600000</v>
      </c>
      <c r="E1656" t="s">
        <v>26</v>
      </c>
      <c r="F1656" t="s">
        <v>11</v>
      </c>
      <c r="G1656" t="s">
        <v>33</v>
      </c>
    </row>
    <row r="1657" spans="1:8" x14ac:dyDescent="0.45">
      <c r="A1657" t="s">
        <v>63</v>
      </c>
      <c r="B1657" t="s">
        <v>8</v>
      </c>
      <c r="C1657" t="s">
        <v>19</v>
      </c>
      <c r="D1657">
        <v>315000</v>
      </c>
      <c r="E1657" t="s">
        <v>26</v>
      </c>
      <c r="F1657" t="s">
        <v>11</v>
      </c>
      <c r="G1657" t="s">
        <v>33</v>
      </c>
    </row>
    <row r="1658" spans="1:8" x14ac:dyDescent="0.45">
      <c r="A1658" t="s">
        <v>63</v>
      </c>
      <c r="B1658" t="s">
        <v>27</v>
      </c>
      <c r="C1658" t="s">
        <v>19</v>
      </c>
      <c r="D1658">
        <v>420000</v>
      </c>
      <c r="E1658" t="s">
        <v>26</v>
      </c>
      <c r="F1658" t="s">
        <v>11</v>
      </c>
      <c r="G1658" t="s">
        <v>35</v>
      </c>
      <c r="H1658" t="s">
        <v>93</v>
      </c>
    </row>
    <row r="1659" spans="1:8" x14ac:dyDescent="0.45">
      <c r="A1659" t="s">
        <v>63</v>
      </c>
      <c r="B1659" t="s">
        <v>8</v>
      </c>
      <c r="C1659" t="s">
        <v>55</v>
      </c>
      <c r="D1659">
        <v>400000</v>
      </c>
      <c r="E1659" t="s">
        <v>26</v>
      </c>
      <c r="F1659" t="s">
        <v>11</v>
      </c>
      <c r="G1659" t="s">
        <v>33</v>
      </c>
    </row>
    <row r="1660" spans="1:8" x14ac:dyDescent="0.45">
      <c r="A1660" t="s">
        <v>63</v>
      </c>
      <c r="B1660" t="s">
        <v>8</v>
      </c>
      <c r="C1660" t="s">
        <v>13</v>
      </c>
      <c r="D1660">
        <v>400000</v>
      </c>
      <c r="E1660" t="s">
        <v>26</v>
      </c>
      <c r="F1660" t="s">
        <v>11</v>
      </c>
      <c r="G1660" t="s">
        <v>12</v>
      </c>
    </row>
    <row r="1661" spans="1:8" x14ac:dyDescent="0.45">
      <c r="A1661" t="s">
        <v>63</v>
      </c>
      <c r="B1661" t="s">
        <v>8</v>
      </c>
      <c r="C1661" t="s">
        <v>13</v>
      </c>
      <c r="D1661">
        <v>390000</v>
      </c>
      <c r="E1661" t="s">
        <v>26</v>
      </c>
      <c r="F1661" t="s">
        <v>11</v>
      </c>
      <c r="G1661" t="s">
        <v>12</v>
      </c>
    </row>
    <row r="1662" spans="1:8" x14ac:dyDescent="0.45">
      <c r="A1662" t="s">
        <v>63</v>
      </c>
      <c r="B1662" t="s">
        <v>8</v>
      </c>
      <c r="C1662" t="s">
        <v>13</v>
      </c>
      <c r="D1662">
        <v>700000</v>
      </c>
      <c r="E1662" t="s">
        <v>26</v>
      </c>
      <c r="F1662" t="s">
        <v>11</v>
      </c>
      <c r="G1662" t="s">
        <v>12</v>
      </c>
    </row>
    <row r="1663" spans="1:8" x14ac:dyDescent="0.45">
      <c r="A1663" t="s">
        <v>63</v>
      </c>
      <c r="B1663" t="s">
        <v>8</v>
      </c>
      <c r="C1663" t="s">
        <v>13</v>
      </c>
      <c r="D1663">
        <v>320000</v>
      </c>
      <c r="E1663" t="s">
        <v>26</v>
      </c>
      <c r="F1663" t="s">
        <v>11</v>
      </c>
      <c r="G1663" t="s">
        <v>12</v>
      </c>
    </row>
    <row r="1664" spans="1:8" x14ac:dyDescent="0.45">
      <c r="A1664" t="s">
        <v>63</v>
      </c>
      <c r="B1664" t="s">
        <v>8</v>
      </c>
      <c r="C1664" t="s">
        <v>13</v>
      </c>
      <c r="D1664">
        <v>420000</v>
      </c>
      <c r="E1664" t="s">
        <v>26</v>
      </c>
      <c r="F1664" t="s">
        <v>11</v>
      </c>
      <c r="G1664" t="s">
        <v>12</v>
      </c>
    </row>
    <row r="1665" spans="1:10" x14ac:dyDescent="0.45">
      <c r="A1665" t="s">
        <v>63</v>
      </c>
      <c r="B1665" t="s">
        <v>8</v>
      </c>
      <c r="C1665" t="s">
        <v>13</v>
      </c>
      <c r="D1665">
        <v>350000</v>
      </c>
      <c r="E1665" t="s">
        <v>26</v>
      </c>
      <c r="F1665" t="s">
        <v>11</v>
      </c>
      <c r="G1665" t="s">
        <v>12</v>
      </c>
    </row>
    <row r="1666" spans="1:10" x14ac:dyDescent="0.45">
      <c r="A1666" t="s">
        <v>63</v>
      </c>
      <c r="B1666" t="s">
        <v>8</v>
      </c>
      <c r="C1666" t="s">
        <v>13</v>
      </c>
      <c r="D1666">
        <v>415000</v>
      </c>
      <c r="E1666" t="s">
        <v>26</v>
      </c>
      <c r="F1666" t="s">
        <v>11</v>
      </c>
      <c r="G1666" t="s">
        <v>33</v>
      </c>
    </row>
    <row r="1667" spans="1:10" x14ac:dyDescent="0.45">
      <c r="A1667" t="s">
        <v>63</v>
      </c>
      <c r="B1667" t="s">
        <v>8</v>
      </c>
      <c r="C1667" t="s">
        <v>13</v>
      </c>
      <c r="D1667">
        <v>305000</v>
      </c>
      <c r="E1667" t="s">
        <v>26</v>
      </c>
      <c r="F1667" t="s">
        <v>11</v>
      </c>
      <c r="G1667" t="s">
        <v>33</v>
      </c>
    </row>
    <row r="1668" spans="1:10" x14ac:dyDescent="0.45">
      <c r="A1668" t="s">
        <v>63</v>
      </c>
      <c r="B1668" t="s">
        <v>8</v>
      </c>
      <c r="C1668" t="s">
        <v>13</v>
      </c>
      <c r="D1668">
        <v>450000</v>
      </c>
      <c r="E1668" t="s">
        <v>26</v>
      </c>
      <c r="F1668" t="s">
        <v>11</v>
      </c>
      <c r="G1668" t="s">
        <v>33</v>
      </c>
      <c r="H1668" t="s">
        <v>102</v>
      </c>
      <c r="J1668" s="8"/>
    </row>
    <row r="1669" spans="1:10" x14ac:dyDescent="0.45">
      <c r="A1669" t="s">
        <v>63</v>
      </c>
      <c r="B1669" t="s">
        <v>8</v>
      </c>
      <c r="C1669" t="s">
        <v>13</v>
      </c>
      <c r="D1669">
        <v>800000</v>
      </c>
      <c r="E1669" t="s">
        <v>26</v>
      </c>
      <c r="F1669" t="s">
        <v>11</v>
      </c>
      <c r="G1669" t="s">
        <v>33</v>
      </c>
    </row>
    <row r="1670" spans="1:10" x14ac:dyDescent="0.45">
      <c r="A1670" t="s">
        <v>63</v>
      </c>
      <c r="B1670" t="s">
        <v>8</v>
      </c>
      <c r="C1670" t="s">
        <v>32</v>
      </c>
      <c r="D1670">
        <v>400000</v>
      </c>
      <c r="E1670" t="s">
        <v>26</v>
      </c>
      <c r="F1670" t="s">
        <v>16</v>
      </c>
      <c r="G1670" t="s">
        <v>33</v>
      </c>
    </row>
    <row r="1671" spans="1:10" x14ac:dyDescent="0.45">
      <c r="A1671" t="s">
        <v>63</v>
      </c>
      <c r="B1671" t="s">
        <v>25</v>
      </c>
      <c r="C1671" t="s">
        <v>51</v>
      </c>
      <c r="D1671">
        <v>300000</v>
      </c>
      <c r="E1671" t="s">
        <v>26</v>
      </c>
      <c r="F1671" t="s">
        <v>16</v>
      </c>
      <c r="G1671" t="s">
        <v>12</v>
      </c>
    </row>
    <row r="1672" spans="1:10" x14ac:dyDescent="0.45">
      <c r="A1672" t="s">
        <v>63</v>
      </c>
      <c r="B1672" t="s">
        <v>8</v>
      </c>
      <c r="C1672" t="s">
        <v>56</v>
      </c>
      <c r="D1672">
        <v>440000</v>
      </c>
      <c r="E1672" t="s">
        <v>26</v>
      </c>
      <c r="F1672" t="s">
        <v>16</v>
      </c>
      <c r="G1672" t="s">
        <v>12</v>
      </c>
    </row>
    <row r="1673" spans="1:10" x14ac:dyDescent="0.45">
      <c r="A1673" t="s">
        <v>63</v>
      </c>
      <c r="B1673" t="s">
        <v>8</v>
      </c>
      <c r="C1673" t="s">
        <v>56</v>
      </c>
      <c r="D1673">
        <v>425000</v>
      </c>
      <c r="E1673" t="s">
        <v>26</v>
      </c>
      <c r="F1673" t="s">
        <v>16</v>
      </c>
      <c r="G1673" t="s">
        <v>33</v>
      </c>
    </row>
    <row r="1674" spans="1:10" x14ac:dyDescent="0.45">
      <c r="A1674" t="s">
        <v>63</v>
      </c>
      <c r="B1674" t="s">
        <v>8</v>
      </c>
      <c r="C1674" t="s">
        <v>56</v>
      </c>
      <c r="D1674">
        <v>410000</v>
      </c>
      <c r="E1674" t="s">
        <v>26</v>
      </c>
      <c r="F1674" t="s">
        <v>16</v>
      </c>
      <c r="G1674" t="s">
        <v>33</v>
      </c>
    </row>
    <row r="1675" spans="1:10" x14ac:dyDescent="0.45">
      <c r="A1675" t="s">
        <v>63</v>
      </c>
      <c r="B1675" t="s">
        <v>8</v>
      </c>
      <c r="C1675" t="s">
        <v>56</v>
      </c>
      <c r="D1675">
        <v>430000</v>
      </c>
      <c r="E1675" t="s">
        <v>26</v>
      </c>
      <c r="F1675" t="s">
        <v>16</v>
      </c>
      <c r="G1675" t="s">
        <v>33</v>
      </c>
    </row>
    <row r="1676" spans="1:10" x14ac:dyDescent="0.45">
      <c r="A1676" t="s">
        <v>63</v>
      </c>
      <c r="B1676" t="s">
        <v>8</v>
      </c>
      <c r="C1676" t="s">
        <v>56</v>
      </c>
      <c r="D1676">
        <v>480000</v>
      </c>
      <c r="E1676" t="s">
        <v>26</v>
      </c>
      <c r="F1676" t="s">
        <v>16</v>
      </c>
      <c r="G1676" t="s">
        <v>33</v>
      </c>
    </row>
    <row r="1677" spans="1:10" x14ac:dyDescent="0.45">
      <c r="A1677" t="s">
        <v>63</v>
      </c>
      <c r="B1677" t="s">
        <v>8</v>
      </c>
      <c r="C1677" t="s">
        <v>56</v>
      </c>
      <c r="D1677">
        <v>460000</v>
      </c>
      <c r="E1677" t="s">
        <v>26</v>
      </c>
      <c r="F1677" t="s">
        <v>16</v>
      </c>
      <c r="G1677" t="s">
        <v>33</v>
      </c>
    </row>
    <row r="1678" spans="1:10" x14ac:dyDescent="0.45">
      <c r="A1678" t="s">
        <v>63</v>
      </c>
      <c r="B1678" t="s">
        <v>8</v>
      </c>
      <c r="C1678" t="s">
        <v>56</v>
      </c>
      <c r="D1678">
        <v>440000</v>
      </c>
      <c r="E1678" t="s">
        <v>26</v>
      </c>
      <c r="F1678" t="s">
        <v>16</v>
      </c>
      <c r="G1678" t="s">
        <v>35</v>
      </c>
    </row>
    <row r="1679" spans="1:10" x14ac:dyDescent="0.45">
      <c r="A1679" t="s">
        <v>63</v>
      </c>
      <c r="B1679" t="s">
        <v>8</v>
      </c>
      <c r="C1679" t="s">
        <v>56</v>
      </c>
      <c r="D1679">
        <v>680000</v>
      </c>
      <c r="E1679" t="s">
        <v>26</v>
      </c>
      <c r="F1679" t="s">
        <v>16</v>
      </c>
      <c r="G1679" t="s">
        <v>35</v>
      </c>
    </row>
    <row r="1680" spans="1:10" x14ac:dyDescent="0.45">
      <c r="A1680" t="s">
        <v>63</v>
      </c>
      <c r="B1680" t="s">
        <v>8</v>
      </c>
      <c r="C1680" t="s">
        <v>56</v>
      </c>
      <c r="D1680">
        <v>472000</v>
      </c>
      <c r="E1680" t="s">
        <v>26</v>
      </c>
      <c r="F1680" t="s">
        <v>16</v>
      </c>
      <c r="G1680" t="s">
        <v>35</v>
      </c>
    </row>
    <row r="1681" spans="1:7" x14ac:dyDescent="0.45">
      <c r="A1681" t="s">
        <v>63</v>
      </c>
      <c r="B1681" t="s">
        <v>8</v>
      </c>
      <c r="C1681" t="s">
        <v>39</v>
      </c>
      <c r="D1681">
        <v>420000</v>
      </c>
      <c r="E1681" t="s">
        <v>26</v>
      </c>
      <c r="F1681" t="s">
        <v>16</v>
      </c>
      <c r="G1681" t="s">
        <v>12</v>
      </c>
    </row>
    <row r="1682" spans="1:7" x14ac:dyDescent="0.45">
      <c r="A1682" t="s">
        <v>63</v>
      </c>
      <c r="B1682" t="s">
        <v>8</v>
      </c>
      <c r="C1682" t="s">
        <v>39</v>
      </c>
      <c r="D1682">
        <v>385000</v>
      </c>
      <c r="E1682" t="s">
        <v>26</v>
      </c>
      <c r="F1682" t="s">
        <v>16</v>
      </c>
      <c r="G1682" t="s">
        <v>33</v>
      </c>
    </row>
    <row r="1683" spans="1:7" x14ac:dyDescent="0.45">
      <c r="A1683" t="s">
        <v>63</v>
      </c>
      <c r="B1683" t="s">
        <v>8</v>
      </c>
      <c r="C1683" t="s">
        <v>39</v>
      </c>
      <c r="D1683">
        <v>404000</v>
      </c>
      <c r="E1683" t="s">
        <v>26</v>
      </c>
      <c r="F1683" t="s">
        <v>16</v>
      </c>
      <c r="G1683" t="s">
        <v>33</v>
      </c>
    </row>
    <row r="1684" spans="1:7" x14ac:dyDescent="0.45">
      <c r="A1684" t="s">
        <v>63</v>
      </c>
      <c r="B1684" t="s">
        <v>8</v>
      </c>
      <c r="C1684" t="s">
        <v>39</v>
      </c>
      <c r="D1684">
        <v>550000</v>
      </c>
      <c r="E1684" t="s">
        <v>26</v>
      </c>
      <c r="F1684" t="s">
        <v>16</v>
      </c>
      <c r="G1684" t="s">
        <v>33</v>
      </c>
    </row>
    <row r="1685" spans="1:7" x14ac:dyDescent="0.45">
      <c r="A1685" t="s">
        <v>63</v>
      </c>
      <c r="B1685" t="s">
        <v>8</v>
      </c>
      <c r="C1685" t="s">
        <v>39</v>
      </c>
      <c r="D1685">
        <v>450000</v>
      </c>
      <c r="E1685" t="s">
        <v>26</v>
      </c>
      <c r="F1685" t="s">
        <v>16</v>
      </c>
      <c r="G1685" t="s">
        <v>33</v>
      </c>
    </row>
    <row r="1686" spans="1:7" x14ac:dyDescent="0.45">
      <c r="A1686" t="s">
        <v>63</v>
      </c>
      <c r="B1686" t="s">
        <v>8</v>
      </c>
      <c r="C1686" t="s">
        <v>39</v>
      </c>
      <c r="D1686">
        <v>370000</v>
      </c>
      <c r="E1686" t="s">
        <v>26</v>
      </c>
      <c r="F1686" t="s">
        <v>16</v>
      </c>
      <c r="G1686" t="s">
        <v>33</v>
      </c>
    </row>
    <row r="1687" spans="1:7" x14ac:dyDescent="0.45">
      <c r="A1687" t="s">
        <v>63</v>
      </c>
      <c r="B1687" t="s">
        <v>8</v>
      </c>
      <c r="C1687" t="s">
        <v>39</v>
      </c>
      <c r="D1687">
        <v>426000</v>
      </c>
      <c r="E1687" t="s">
        <v>26</v>
      </c>
      <c r="F1687" t="s">
        <v>16</v>
      </c>
      <c r="G1687" t="s">
        <v>33</v>
      </c>
    </row>
    <row r="1688" spans="1:7" x14ac:dyDescent="0.45">
      <c r="A1688" t="s">
        <v>63</v>
      </c>
      <c r="B1688" t="s">
        <v>8</v>
      </c>
      <c r="C1688" t="s">
        <v>39</v>
      </c>
      <c r="D1688">
        <v>330750</v>
      </c>
      <c r="E1688" t="s">
        <v>26</v>
      </c>
      <c r="F1688" t="s">
        <v>16</v>
      </c>
      <c r="G1688" t="s">
        <v>33</v>
      </c>
    </row>
    <row r="1689" spans="1:7" x14ac:dyDescent="0.45">
      <c r="A1689" t="s">
        <v>63</v>
      </c>
      <c r="B1689" t="s">
        <v>8</v>
      </c>
      <c r="C1689" t="s">
        <v>39</v>
      </c>
      <c r="D1689">
        <v>300000</v>
      </c>
      <c r="E1689" t="s">
        <v>26</v>
      </c>
      <c r="F1689" t="s">
        <v>16</v>
      </c>
      <c r="G1689" t="s">
        <v>33</v>
      </c>
    </row>
    <row r="1690" spans="1:7" x14ac:dyDescent="0.45">
      <c r="A1690" t="s">
        <v>63</v>
      </c>
      <c r="B1690" t="s">
        <v>8</v>
      </c>
      <c r="C1690" t="s">
        <v>39</v>
      </c>
      <c r="D1690">
        <v>185000</v>
      </c>
      <c r="E1690" t="s">
        <v>26</v>
      </c>
      <c r="F1690" t="s">
        <v>16</v>
      </c>
      <c r="G1690" t="s">
        <v>33</v>
      </c>
    </row>
    <row r="1691" spans="1:7" x14ac:dyDescent="0.45">
      <c r="A1691" t="s">
        <v>63</v>
      </c>
      <c r="B1691" t="s">
        <v>8</v>
      </c>
      <c r="C1691" t="s">
        <v>39</v>
      </c>
      <c r="D1691">
        <v>475000</v>
      </c>
      <c r="E1691" t="s">
        <v>26</v>
      </c>
      <c r="F1691" t="s">
        <v>16</v>
      </c>
      <c r="G1691" t="s">
        <v>33</v>
      </c>
    </row>
    <row r="1692" spans="1:7" x14ac:dyDescent="0.45">
      <c r="A1692" t="s">
        <v>63</v>
      </c>
      <c r="B1692" t="s">
        <v>8</v>
      </c>
      <c r="C1692" t="s">
        <v>39</v>
      </c>
      <c r="D1692">
        <v>478713</v>
      </c>
      <c r="E1692" t="s">
        <v>26</v>
      </c>
      <c r="F1692" t="s">
        <v>16</v>
      </c>
      <c r="G1692" t="s">
        <v>33</v>
      </c>
    </row>
    <row r="1693" spans="1:7" x14ac:dyDescent="0.45">
      <c r="A1693" t="s">
        <v>63</v>
      </c>
      <c r="B1693" t="s">
        <v>27</v>
      </c>
      <c r="C1693" t="s">
        <v>39</v>
      </c>
      <c r="D1693">
        <v>370000</v>
      </c>
      <c r="E1693" t="s">
        <v>26</v>
      </c>
      <c r="F1693" t="s">
        <v>16</v>
      </c>
      <c r="G1693" t="s">
        <v>33</v>
      </c>
    </row>
    <row r="1694" spans="1:7" x14ac:dyDescent="0.45">
      <c r="A1694" t="s">
        <v>63</v>
      </c>
      <c r="B1694" t="s">
        <v>8</v>
      </c>
      <c r="C1694" t="s">
        <v>39</v>
      </c>
      <c r="D1694">
        <v>450000</v>
      </c>
      <c r="E1694" t="s">
        <v>26</v>
      </c>
      <c r="F1694" t="s">
        <v>16</v>
      </c>
      <c r="G1694" t="s">
        <v>33</v>
      </c>
    </row>
    <row r="1695" spans="1:7" x14ac:dyDescent="0.45">
      <c r="A1695" t="s">
        <v>63</v>
      </c>
      <c r="B1695" t="s">
        <v>8</v>
      </c>
      <c r="C1695" t="s">
        <v>39</v>
      </c>
      <c r="D1695">
        <v>475000</v>
      </c>
      <c r="E1695" t="s">
        <v>26</v>
      </c>
      <c r="F1695" t="s">
        <v>16</v>
      </c>
      <c r="G1695" t="s">
        <v>35</v>
      </c>
    </row>
    <row r="1696" spans="1:7" x14ac:dyDescent="0.45">
      <c r="A1696" t="s">
        <v>63</v>
      </c>
      <c r="B1696" t="s">
        <v>8</v>
      </c>
      <c r="C1696" t="s">
        <v>39</v>
      </c>
      <c r="D1696">
        <v>550000</v>
      </c>
      <c r="E1696" t="s">
        <v>26</v>
      </c>
      <c r="F1696" t="s">
        <v>16</v>
      </c>
      <c r="G1696" t="s">
        <v>35</v>
      </c>
    </row>
    <row r="1697" spans="1:7" x14ac:dyDescent="0.45">
      <c r="A1697" t="s">
        <v>63</v>
      </c>
      <c r="B1697" t="s">
        <v>8</v>
      </c>
      <c r="C1697" t="s">
        <v>39</v>
      </c>
      <c r="D1697">
        <v>340000</v>
      </c>
      <c r="E1697" t="s">
        <v>26</v>
      </c>
      <c r="F1697" t="s">
        <v>16</v>
      </c>
      <c r="G1697" t="s">
        <v>37</v>
      </c>
    </row>
    <row r="1698" spans="1:7" x14ac:dyDescent="0.45">
      <c r="A1698" t="s">
        <v>63</v>
      </c>
      <c r="B1698" t="s">
        <v>8</v>
      </c>
      <c r="C1698" t="s">
        <v>62</v>
      </c>
      <c r="D1698">
        <v>360000</v>
      </c>
      <c r="E1698" t="s">
        <v>26</v>
      </c>
      <c r="F1698" t="s">
        <v>16</v>
      </c>
      <c r="G1698" t="s">
        <v>33</v>
      </c>
    </row>
    <row r="1699" spans="1:7" x14ac:dyDescent="0.45">
      <c r="A1699" t="s">
        <v>63</v>
      </c>
      <c r="B1699" t="s">
        <v>8</v>
      </c>
      <c r="C1699" t="s">
        <v>15</v>
      </c>
      <c r="D1699">
        <v>500000</v>
      </c>
      <c r="E1699" t="s">
        <v>26</v>
      </c>
      <c r="F1699" t="s">
        <v>16</v>
      </c>
      <c r="G1699" t="s">
        <v>12</v>
      </c>
    </row>
    <row r="1700" spans="1:7" x14ac:dyDescent="0.45">
      <c r="A1700" t="s">
        <v>63</v>
      </c>
      <c r="B1700" t="s">
        <v>8</v>
      </c>
      <c r="C1700" t="s">
        <v>15</v>
      </c>
      <c r="D1700">
        <v>400000</v>
      </c>
      <c r="E1700" t="s">
        <v>26</v>
      </c>
      <c r="F1700" t="s">
        <v>16</v>
      </c>
      <c r="G1700" t="s">
        <v>33</v>
      </c>
    </row>
    <row r="1701" spans="1:7" x14ac:dyDescent="0.45">
      <c r="A1701" t="s">
        <v>63</v>
      </c>
      <c r="B1701" t="s">
        <v>8</v>
      </c>
      <c r="C1701" t="s">
        <v>65</v>
      </c>
      <c r="D1701">
        <v>400000</v>
      </c>
      <c r="E1701" t="s">
        <v>26</v>
      </c>
      <c r="F1701" t="s">
        <v>16</v>
      </c>
      <c r="G1701" t="s">
        <v>12</v>
      </c>
    </row>
    <row r="1702" spans="1:7" x14ac:dyDescent="0.45">
      <c r="A1702" t="s">
        <v>63</v>
      </c>
      <c r="B1702" t="s">
        <v>8</v>
      </c>
      <c r="C1702" t="s">
        <v>65</v>
      </c>
      <c r="D1702">
        <v>360000</v>
      </c>
      <c r="E1702" t="s">
        <v>26</v>
      </c>
      <c r="F1702" t="s">
        <v>16</v>
      </c>
      <c r="G1702" t="s">
        <v>12</v>
      </c>
    </row>
    <row r="1703" spans="1:7" x14ac:dyDescent="0.45">
      <c r="A1703" t="s">
        <v>63</v>
      </c>
      <c r="B1703" t="s">
        <v>8</v>
      </c>
      <c r="C1703" t="s">
        <v>65</v>
      </c>
      <c r="D1703">
        <v>200000</v>
      </c>
      <c r="E1703" t="s">
        <v>26</v>
      </c>
      <c r="F1703" t="s">
        <v>16</v>
      </c>
      <c r="G1703" t="s">
        <v>33</v>
      </c>
    </row>
    <row r="1704" spans="1:7" x14ac:dyDescent="0.45">
      <c r="A1704" t="s">
        <v>63</v>
      </c>
      <c r="B1704" t="s">
        <v>8</v>
      </c>
      <c r="C1704" t="s">
        <v>65</v>
      </c>
      <c r="D1704">
        <v>950000</v>
      </c>
      <c r="E1704" t="s">
        <v>26</v>
      </c>
      <c r="F1704" t="s">
        <v>16</v>
      </c>
      <c r="G1704" t="s">
        <v>33</v>
      </c>
    </row>
    <row r="1705" spans="1:7" x14ac:dyDescent="0.45">
      <c r="A1705" t="s">
        <v>63</v>
      </c>
      <c r="B1705" t="s">
        <v>8</v>
      </c>
      <c r="C1705" t="s">
        <v>65</v>
      </c>
      <c r="D1705">
        <v>470000</v>
      </c>
      <c r="E1705" t="s">
        <v>26</v>
      </c>
      <c r="F1705" t="s">
        <v>16</v>
      </c>
      <c r="G1705" t="s">
        <v>33</v>
      </c>
    </row>
    <row r="1706" spans="1:7" x14ac:dyDescent="0.45">
      <c r="A1706" t="s">
        <v>63</v>
      </c>
      <c r="B1706" t="s">
        <v>8</v>
      </c>
      <c r="C1706" t="s">
        <v>65</v>
      </c>
      <c r="D1706">
        <v>430000</v>
      </c>
      <c r="E1706" t="s">
        <v>26</v>
      </c>
      <c r="F1706" t="s">
        <v>16</v>
      </c>
      <c r="G1706" t="s">
        <v>33</v>
      </c>
    </row>
    <row r="1707" spans="1:7" x14ac:dyDescent="0.45">
      <c r="A1707" t="s">
        <v>63</v>
      </c>
      <c r="B1707" t="s">
        <v>8</v>
      </c>
      <c r="C1707" t="s">
        <v>65</v>
      </c>
      <c r="D1707">
        <v>600000</v>
      </c>
      <c r="E1707" t="s">
        <v>26</v>
      </c>
      <c r="F1707" t="s">
        <v>16</v>
      </c>
      <c r="G1707" t="s">
        <v>35</v>
      </c>
    </row>
    <row r="1708" spans="1:7" x14ac:dyDescent="0.45">
      <c r="A1708" t="s">
        <v>63</v>
      </c>
      <c r="B1708" t="s">
        <v>8</v>
      </c>
      <c r="C1708" t="s">
        <v>65</v>
      </c>
      <c r="D1708">
        <v>440000</v>
      </c>
      <c r="E1708" t="s">
        <v>26</v>
      </c>
      <c r="F1708" t="s">
        <v>16</v>
      </c>
      <c r="G1708" t="s">
        <v>35</v>
      </c>
    </row>
    <row r="1709" spans="1:7" x14ac:dyDescent="0.45">
      <c r="A1709" t="s">
        <v>63</v>
      </c>
      <c r="B1709" t="s">
        <v>8</v>
      </c>
      <c r="C1709" t="s">
        <v>31</v>
      </c>
      <c r="D1709">
        <v>450000</v>
      </c>
      <c r="E1709" t="s">
        <v>26</v>
      </c>
      <c r="F1709" t="s">
        <v>16</v>
      </c>
      <c r="G1709" t="s">
        <v>33</v>
      </c>
    </row>
    <row r="1710" spans="1:7" x14ac:dyDescent="0.45">
      <c r="A1710" t="s">
        <v>63</v>
      </c>
      <c r="B1710" t="s">
        <v>25</v>
      </c>
      <c r="C1710" t="s">
        <v>31</v>
      </c>
      <c r="D1710">
        <v>500000</v>
      </c>
      <c r="E1710" t="s">
        <v>26</v>
      </c>
      <c r="F1710" t="s">
        <v>16</v>
      </c>
      <c r="G1710" t="s">
        <v>33</v>
      </c>
    </row>
    <row r="1711" spans="1:7" x14ac:dyDescent="0.45">
      <c r="A1711" t="s">
        <v>63</v>
      </c>
      <c r="B1711" t="s">
        <v>8</v>
      </c>
      <c r="C1711" t="s">
        <v>66</v>
      </c>
      <c r="D1711">
        <v>700000</v>
      </c>
      <c r="E1711" t="s">
        <v>26</v>
      </c>
      <c r="F1711" t="s">
        <v>16</v>
      </c>
      <c r="G1711" t="s">
        <v>33</v>
      </c>
    </row>
    <row r="1712" spans="1:7" x14ac:dyDescent="0.45">
      <c r="A1712" t="s">
        <v>63</v>
      </c>
      <c r="B1712" t="s">
        <v>8</v>
      </c>
      <c r="C1712" t="s">
        <v>59</v>
      </c>
      <c r="D1712">
        <v>450000</v>
      </c>
      <c r="E1712" t="s">
        <v>26</v>
      </c>
      <c r="F1712" t="s">
        <v>16</v>
      </c>
      <c r="G1712" t="s">
        <v>12</v>
      </c>
    </row>
    <row r="1713" spans="1:7" x14ac:dyDescent="0.45">
      <c r="A1713" t="s">
        <v>63</v>
      </c>
      <c r="B1713" t="s">
        <v>8</v>
      </c>
      <c r="C1713" t="s">
        <v>59</v>
      </c>
      <c r="D1713">
        <v>450000</v>
      </c>
      <c r="E1713" t="s">
        <v>26</v>
      </c>
      <c r="F1713" t="s">
        <v>16</v>
      </c>
      <c r="G1713" t="s">
        <v>33</v>
      </c>
    </row>
    <row r="1714" spans="1:7" x14ac:dyDescent="0.45">
      <c r="A1714" t="s">
        <v>63</v>
      </c>
      <c r="B1714" t="s">
        <v>8</v>
      </c>
      <c r="C1714" t="s">
        <v>48</v>
      </c>
      <c r="D1714">
        <v>425000</v>
      </c>
      <c r="E1714" t="s">
        <v>26</v>
      </c>
      <c r="F1714" t="s">
        <v>16</v>
      </c>
      <c r="G1714" t="s">
        <v>33</v>
      </c>
    </row>
    <row r="1715" spans="1:7" x14ac:dyDescent="0.45">
      <c r="A1715" t="s">
        <v>63</v>
      </c>
      <c r="B1715" t="s">
        <v>8</v>
      </c>
      <c r="C1715" t="s">
        <v>52</v>
      </c>
      <c r="D1715">
        <v>600000</v>
      </c>
      <c r="E1715" t="s">
        <v>26</v>
      </c>
      <c r="F1715" t="s">
        <v>16</v>
      </c>
      <c r="G1715" t="s">
        <v>12</v>
      </c>
    </row>
    <row r="1716" spans="1:7" x14ac:dyDescent="0.45">
      <c r="A1716" t="s">
        <v>63</v>
      </c>
      <c r="B1716" t="s">
        <v>8</v>
      </c>
      <c r="C1716" t="s">
        <v>52</v>
      </c>
      <c r="D1716">
        <v>300000</v>
      </c>
      <c r="E1716" t="s">
        <v>26</v>
      </c>
      <c r="F1716" t="s">
        <v>16</v>
      </c>
      <c r="G1716" t="s">
        <v>12</v>
      </c>
    </row>
    <row r="1717" spans="1:7" x14ac:dyDescent="0.45">
      <c r="A1717" t="s">
        <v>63</v>
      </c>
      <c r="B1717" t="s">
        <v>8</v>
      </c>
      <c r="C1717" t="s">
        <v>45</v>
      </c>
      <c r="D1717">
        <v>350000</v>
      </c>
      <c r="E1717" t="s">
        <v>26</v>
      </c>
      <c r="F1717" t="s">
        <v>16</v>
      </c>
      <c r="G1717" t="s">
        <v>35</v>
      </c>
    </row>
    <row r="1718" spans="1:7" x14ac:dyDescent="0.45">
      <c r="A1718" t="s">
        <v>63</v>
      </c>
      <c r="B1718" t="s">
        <v>8</v>
      </c>
      <c r="C1718" t="s">
        <v>64</v>
      </c>
      <c r="D1718">
        <v>324000</v>
      </c>
      <c r="E1718" t="s">
        <v>26</v>
      </c>
      <c r="F1718" t="s">
        <v>16</v>
      </c>
      <c r="G1718" t="s">
        <v>12</v>
      </c>
    </row>
    <row r="1719" spans="1:7" x14ac:dyDescent="0.45">
      <c r="A1719" t="s">
        <v>63</v>
      </c>
      <c r="B1719" t="s">
        <v>8</v>
      </c>
      <c r="C1719" t="s">
        <v>64</v>
      </c>
      <c r="D1719">
        <v>360000</v>
      </c>
      <c r="E1719" t="s">
        <v>26</v>
      </c>
      <c r="F1719" t="s">
        <v>16</v>
      </c>
      <c r="G1719" t="s">
        <v>12</v>
      </c>
    </row>
    <row r="1720" spans="1:7" x14ac:dyDescent="0.45">
      <c r="A1720" t="s">
        <v>63</v>
      </c>
      <c r="B1720" t="s">
        <v>8</v>
      </c>
      <c r="C1720" t="s">
        <v>64</v>
      </c>
      <c r="D1720">
        <v>520000</v>
      </c>
      <c r="E1720" t="s">
        <v>26</v>
      </c>
      <c r="F1720" t="s">
        <v>16</v>
      </c>
      <c r="G1720" t="s">
        <v>33</v>
      </c>
    </row>
    <row r="1721" spans="1:7" x14ac:dyDescent="0.45">
      <c r="A1721" t="s">
        <v>63</v>
      </c>
      <c r="B1721" t="s">
        <v>8</v>
      </c>
      <c r="C1721" t="s">
        <v>64</v>
      </c>
      <c r="D1721">
        <v>500000</v>
      </c>
      <c r="E1721" t="s">
        <v>26</v>
      </c>
      <c r="F1721" t="s">
        <v>16</v>
      </c>
      <c r="G1721" t="s">
        <v>35</v>
      </c>
    </row>
    <row r="1722" spans="1:7" x14ac:dyDescent="0.45">
      <c r="A1722" t="s">
        <v>63</v>
      </c>
      <c r="B1722" t="s">
        <v>8</v>
      </c>
      <c r="C1722" t="s">
        <v>64</v>
      </c>
      <c r="D1722">
        <v>480000</v>
      </c>
      <c r="E1722" t="s">
        <v>26</v>
      </c>
      <c r="F1722" t="s">
        <v>16</v>
      </c>
      <c r="G1722" t="s">
        <v>35</v>
      </c>
    </row>
    <row r="1723" spans="1:7" x14ac:dyDescent="0.45">
      <c r="A1723" t="s">
        <v>63</v>
      </c>
      <c r="B1723" t="s">
        <v>8</v>
      </c>
      <c r="C1723" t="s">
        <v>42</v>
      </c>
      <c r="D1723">
        <v>360000</v>
      </c>
      <c r="E1723" t="s">
        <v>26</v>
      </c>
      <c r="F1723" t="s">
        <v>16</v>
      </c>
      <c r="G1723" t="s">
        <v>12</v>
      </c>
    </row>
    <row r="1724" spans="1:7" x14ac:dyDescent="0.45">
      <c r="A1724" t="s">
        <v>63</v>
      </c>
      <c r="B1724" t="s">
        <v>8</v>
      </c>
      <c r="C1724" t="s">
        <v>42</v>
      </c>
      <c r="D1724">
        <v>307000</v>
      </c>
      <c r="E1724" t="s">
        <v>26</v>
      </c>
      <c r="F1724" t="s">
        <v>16</v>
      </c>
      <c r="G1724" t="s">
        <v>12</v>
      </c>
    </row>
    <row r="1725" spans="1:7" x14ac:dyDescent="0.45">
      <c r="A1725" t="s">
        <v>63</v>
      </c>
      <c r="B1725" t="s">
        <v>8</v>
      </c>
      <c r="C1725" t="s">
        <v>42</v>
      </c>
      <c r="D1725">
        <v>350000</v>
      </c>
      <c r="E1725" t="s">
        <v>26</v>
      </c>
      <c r="F1725" t="s">
        <v>16</v>
      </c>
      <c r="G1725" t="s">
        <v>33</v>
      </c>
    </row>
    <row r="1726" spans="1:7" x14ac:dyDescent="0.45">
      <c r="A1726" t="s">
        <v>63</v>
      </c>
      <c r="B1726" t="s">
        <v>8</v>
      </c>
      <c r="C1726" t="s">
        <v>42</v>
      </c>
      <c r="D1726">
        <v>360000</v>
      </c>
      <c r="E1726" t="s">
        <v>26</v>
      </c>
      <c r="F1726" t="s">
        <v>16</v>
      </c>
      <c r="G1726" t="s">
        <v>35</v>
      </c>
    </row>
    <row r="1727" spans="1:7" x14ac:dyDescent="0.45">
      <c r="A1727" t="s">
        <v>63</v>
      </c>
      <c r="B1727" t="s">
        <v>8</v>
      </c>
      <c r="C1727" t="s">
        <v>49</v>
      </c>
      <c r="D1727">
        <v>509000</v>
      </c>
      <c r="E1727" t="s">
        <v>26</v>
      </c>
      <c r="F1727" t="s">
        <v>16</v>
      </c>
      <c r="G1727" t="s">
        <v>33</v>
      </c>
    </row>
    <row r="1728" spans="1:7" x14ac:dyDescent="0.45">
      <c r="A1728" t="s">
        <v>63</v>
      </c>
      <c r="B1728" t="s">
        <v>8</v>
      </c>
      <c r="C1728" t="s">
        <v>49</v>
      </c>
      <c r="D1728">
        <v>517000</v>
      </c>
      <c r="E1728" t="s">
        <v>26</v>
      </c>
      <c r="F1728" t="s">
        <v>16</v>
      </c>
      <c r="G1728" t="s">
        <v>33</v>
      </c>
    </row>
    <row r="1729" spans="1:7" x14ac:dyDescent="0.45">
      <c r="A1729" t="s">
        <v>63</v>
      </c>
      <c r="B1729" t="s">
        <v>8</v>
      </c>
      <c r="C1729" t="s">
        <v>71</v>
      </c>
      <c r="D1729">
        <v>480000</v>
      </c>
      <c r="E1729" t="s">
        <v>26</v>
      </c>
      <c r="F1729" t="s">
        <v>16</v>
      </c>
      <c r="G1729" t="s">
        <v>12</v>
      </c>
    </row>
    <row r="1730" spans="1:7" x14ac:dyDescent="0.45">
      <c r="A1730" t="s">
        <v>63</v>
      </c>
      <c r="B1730" t="s">
        <v>8</v>
      </c>
      <c r="C1730" t="s">
        <v>71</v>
      </c>
      <c r="D1730">
        <v>180000</v>
      </c>
      <c r="E1730" t="s">
        <v>26</v>
      </c>
      <c r="F1730" t="s">
        <v>16</v>
      </c>
      <c r="G1730" t="s">
        <v>12</v>
      </c>
    </row>
    <row r="1731" spans="1:7" x14ac:dyDescent="0.45">
      <c r="A1731" t="s">
        <v>63</v>
      </c>
      <c r="B1731" t="s">
        <v>8</v>
      </c>
      <c r="C1731" t="s">
        <v>71</v>
      </c>
      <c r="D1731">
        <v>250000</v>
      </c>
      <c r="E1731" t="s">
        <v>26</v>
      </c>
      <c r="F1731" t="s">
        <v>16</v>
      </c>
      <c r="G1731" t="s">
        <v>33</v>
      </c>
    </row>
    <row r="1732" spans="1:7" x14ac:dyDescent="0.45">
      <c r="A1732" t="s">
        <v>63</v>
      </c>
      <c r="B1732" t="s">
        <v>8</v>
      </c>
      <c r="C1732" t="s">
        <v>71</v>
      </c>
      <c r="D1732">
        <v>500000</v>
      </c>
      <c r="E1732" t="s">
        <v>26</v>
      </c>
      <c r="F1732" t="s">
        <v>16</v>
      </c>
      <c r="G1732" t="s">
        <v>35</v>
      </c>
    </row>
    <row r="1733" spans="1:7" x14ac:dyDescent="0.45">
      <c r="A1733" t="s">
        <v>63</v>
      </c>
      <c r="B1733" t="s">
        <v>27</v>
      </c>
      <c r="C1733" t="s">
        <v>47</v>
      </c>
      <c r="D1733">
        <v>415000</v>
      </c>
      <c r="E1733" t="s">
        <v>26</v>
      </c>
      <c r="F1733" t="s">
        <v>16</v>
      </c>
      <c r="G1733" t="s">
        <v>35</v>
      </c>
    </row>
    <row r="1734" spans="1:7" x14ac:dyDescent="0.45">
      <c r="A1734" t="s">
        <v>63</v>
      </c>
      <c r="B1734" t="s">
        <v>8</v>
      </c>
      <c r="C1734" t="s">
        <v>19</v>
      </c>
      <c r="D1734">
        <v>500000</v>
      </c>
      <c r="E1734" t="s">
        <v>26</v>
      </c>
      <c r="F1734" t="s">
        <v>16</v>
      </c>
      <c r="G1734" t="s">
        <v>12</v>
      </c>
    </row>
    <row r="1735" spans="1:7" x14ac:dyDescent="0.45">
      <c r="A1735" t="s">
        <v>63</v>
      </c>
      <c r="B1735" t="s">
        <v>8</v>
      </c>
      <c r="C1735" t="s">
        <v>19</v>
      </c>
      <c r="D1735">
        <v>250000</v>
      </c>
      <c r="E1735" t="s">
        <v>26</v>
      </c>
      <c r="F1735" t="s">
        <v>16</v>
      </c>
      <c r="G1735" t="s">
        <v>12</v>
      </c>
    </row>
    <row r="1736" spans="1:7" x14ac:dyDescent="0.45">
      <c r="A1736" t="s">
        <v>63</v>
      </c>
      <c r="B1736" t="s">
        <v>8</v>
      </c>
      <c r="C1736" t="s">
        <v>19</v>
      </c>
      <c r="D1736">
        <v>300000</v>
      </c>
      <c r="E1736" t="s">
        <v>26</v>
      </c>
      <c r="F1736" t="s">
        <v>16</v>
      </c>
      <c r="G1736" t="s">
        <v>12</v>
      </c>
    </row>
    <row r="1737" spans="1:7" x14ac:dyDescent="0.45">
      <c r="A1737" t="s">
        <v>63</v>
      </c>
      <c r="B1737" t="s">
        <v>8</v>
      </c>
      <c r="C1737" t="s">
        <v>19</v>
      </c>
      <c r="D1737">
        <v>250000</v>
      </c>
      <c r="E1737" t="s">
        <v>26</v>
      </c>
      <c r="F1737" t="s">
        <v>16</v>
      </c>
      <c r="G1737" t="s">
        <v>12</v>
      </c>
    </row>
    <row r="1738" spans="1:7" x14ac:dyDescent="0.45">
      <c r="A1738" t="s">
        <v>63</v>
      </c>
      <c r="B1738" t="s">
        <v>8</v>
      </c>
      <c r="C1738" t="s">
        <v>19</v>
      </c>
      <c r="D1738">
        <v>200000</v>
      </c>
      <c r="E1738" t="s">
        <v>26</v>
      </c>
      <c r="F1738" t="s">
        <v>16</v>
      </c>
      <c r="G1738" t="s">
        <v>12</v>
      </c>
    </row>
    <row r="1739" spans="1:7" x14ac:dyDescent="0.45">
      <c r="A1739" t="s">
        <v>63</v>
      </c>
      <c r="B1739" t="s">
        <v>8</v>
      </c>
      <c r="C1739" t="s">
        <v>19</v>
      </c>
      <c r="D1739">
        <v>400000</v>
      </c>
      <c r="E1739" t="s">
        <v>26</v>
      </c>
      <c r="F1739" t="s">
        <v>16</v>
      </c>
      <c r="G1739" t="s">
        <v>12</v>
      </c>
    </row>
    <row r="1740" spans="1:7" x14ac:dyDescent="0.45">
      <c r="A1740" t="s">
        <v>63</v>
      </c>
      <c r="B1740" t="s">
        <v>8</v>
      </c>
      <c r="C1740" t="s">
        <v>19</v>
      </c>
      <c r="D1740">
        <v>350000</v>
      </c>
      <c r="E1740" t="s">
        <v>26</v>
      </c>
      <c r="F1740" t="s">
        <v>16</v>
      </c>
      <c r="G1740" t="s">
        <v>33</v>
      </c>
    </row>
    <row r="1741" spans="1:7" x14ac:dyDescent="0.45">
      <c r="A1741" t="s">
        <v>63</v>
      </c>
      <c r="B1741" t="s">
        <v>8</v>
      </c>
      <c r="C1741" t="s">
        <v>19</v>
      </c>
      <c r="D1741">
        <v>200000</v>
      </c>
      <c r="E1741" t="s">
        <v>26</v>
      </c>
      <c r="F1741" t="s">
        <v>16</v>
      </c>
      <c r="G1741" t="s">
        <v>33</v>
      </c>
    </row>
    <row r="1742" spans="1:7" x14ac:dyDescent="0.45">
      <c r="A1742" t="s">
        <v>63</v>
      </c>
      <c r="B1742" t="s">
        <v>8</v>
      </c>
      <c r="C1742" t="s">
        <v>19</v>
      </c>
      <c r="D1742">
        <v>200000</v>
      </c>
      <c r="E1742" t="s">
        <v>26</v>
      </c>
      <c r="F1742" t="s">
        <v>16</v>
      </c>
      <c r="G1742" t="s">
        <v>33</v>
      </c>
    </row>
    <row r="1743" spans="1:7" x14ac:dyDescent="0.45">
      <c r="A1743" t="s">
        <v>63</v>
      </c>
      <c r="B1743" t="s">
        <v>8</v>
      </c>
      <c r="C1743" t="s">
        <v>19</v>
      </c>
      <c r="D1743">
        <v>240000</v>
      </c>
      <c r="E1743" t="s">
        <v>26</v>
      </c>
      <c r="F1743" t="s">
        <v>16</v>
      </c>
      <c r="G1743" t="s">
        <v>33</v>
      </c>
    </row>
    <row r="1744" spans="1:7" x14ac:dyDescent="0.45">
      <c r="A1744" t="s">
        <v>63</v>
      </c>
      <c r="B1744" t="s">
        <v>8</v>
      </c>
      <c r="C1744" t="s">
        <v>13</v>
      </c>
      <c r="D1744">
        <v>350000</v>
      </c>
      <c r="E1744" t="s">
        <v>26</v>
      </c>
      <c r="F1744" t="s">
        <v>16</v>
      </c>
      <c r="G1744" t="s">
        <v>12</v>
      </c>
    </row>
    <row r="1745" spans="1:7" x14ac:dyDescent="0.45">
      <c r="A1745" t="s">
        <v>63</v>
      </c>
      <c r="B1745" t="s">
        <v>8</v>
      </c>
      <c r="C1745" t="s">
        <v>13</v>
      </c>
      <c r="D1745">
        <v>180000</v>
      </c>
      <c r="E1745" t="s">
        <v>26</v>
      </c>
      <c r="F1745" t="s">
        <v>16</v>
      </c>
      <c r="G1745" t="s">
        <v>12</v>
      </c>
    </row>
    <row r="1746" spans="1:7" x14ac:dyDescent="0.45">
      <c r="A1746" t="s">
        <v>63</v>
      </c>
      <c r="B1746" t="s">
        <v>27</v>
      </c>
      <c r="C1746" t="s">
        <v>13</v>
      </c>
      <c r="D1746">
        <v>350000</v>
      </c>
      <c r="E1746" t="s">
        <v>26</v>
      </c>
      <c r="F1746" t="s">
        <v>16</v>
      </c>
      <c r="G1746" t="s">
        <v>12</v>
      </c>
    </row>
    <row r="1747" spans="1:7" x14ac:dyDescent="0.45">
      <c r="A1747" t="s">
        <v>63</v>
      </c>
      <c r="B1747" t="s">
        <v>8</v>
      </c>
      <c r="C1747" t="s">
        <v>13</v>
      </c>
      <c r="D1747">
        <v>300000</v>
      </c>
      <c r="E1747" t="s">
        <v>26</v>
      </c>
      <c r="F1747" t="s">
        <v>16</v>
      </c>
      <c r="G1747" t="s">
        <v>33</v>
      </c>
    </row>
    <row r="1748" spans="1:7" x14ac:dyDescent="0.45">
      <c r="A1748" t="s">
        <v>63</v>
      </c>
      <c r="B1748" t="s">
        <v>8</v>
      </c>
      <c r="C1748" t="s">
        <v>13</v>
      </c>
      <c r="D1748">
        <v>330000</v>
      </c>
      <c r="E1748" t="s">
        <v>26</v>
      </c>
      <c r="F1748" t="s">
        <v>16</v>
      </c>
      <c r="G1748" t="s">
        <v>33</v>
      </c>
    </row>
    <row r="1749" spans="1:7" x14ac:dyDescent="0.45">
      <c r="A1749" t="s">
        <v>63</v>
      </c>
      <c r="B1749" t="s">
        <v>8</v>
      </c>
      <c r="C1749" t="s">
        <v>13</v>
      </c>
      <c r="D1749">
        <v>500000</v>
      </c>
      <c r="E1749" t="s">
        <v>26</v>
      </c>
      <c r="F1749" t="s">
        <v>16</v>
      </c>
      <c r="G1749" t="s">
        <v>33</v>
      </c>
    </row>
    <row r="1750" spans="1:7" x14ac:dyDescent="0.45">
      <c r="A1750" t="s">
        <v>63</v>
      </c>
      <c r="B1750" t="s">
        <v>8</v>
      </c>
      <c r="C1750" t="s">
        <v>13</v>
      </c>
      <c r="D1750">
        <v>600000</v>
      </c>
      <c r="E1750" t="s">
        <v>26</v>
      </c>
      <c r="F1750" t="s">
        <v>16</v>
      </c>
      <c r="G1750" t="s">
        <v>35</v>
      </c>
    </row>
    <row r="1751" spans="1:7" x14ac:dyDescent="0.45">
      <c r="A1751" t="s">
        <v>63</v>
      </c>
      <c r="B1751" t="s">
        <v>8</v>
      </c>
      <c r="C1751" t="s">
        <v>90</v>
      </c>
      <c r="D1751">
        <v>420000</v>
      </c>
      <c r="E1751" t="s">
        <v>26</v>
      </c>
      <c r="F1751" t="s">
        <v>16</v>
      </c>
      <c r="G1751" t="s">
        <v>12</v>
      </c>
    </row>
    <row r="1752" spans="1:7" x14ac:dyDescent="0.45">
      <c r="A1752" t="s">
        <v>63</v>
      </c>
      <c r="B1752" t="s">
        <v>8</v>
      </c>
      <c r="C1752" t="s">
        <v>90</v>
      </c>
      <c r="D1752">
        <v>384000</v>
      </c>
      <c r="E1752" t="s">
        <v>26</v>
      </c>
      <c r="F1752" t="s">
        <v>16</v>
      </c>
      <c r="G1752" t="s">
        <v>12</v>
      </c>
    </row>
    <row r="1753" spans="1:7" x14ac:dyDescent="0.45">
      <c r="A1753" t="s">
        <v>63</v>
      </c>
      <c r="B1753" t="s">
        <v>8</v>
      </c>
      <c r="C1753" t="s">
        <v>90</v>
      </c>
      <c r="D1753">
        <v>384000</v>
      </c>
      <c r="E1753" t="s">
        <v>26</v>
      </c>
      <c r="F1753" t="s">
        <v>16</v>
      </c>
      <c r="G1753" t="s">
        <v>33</v>
      </c>
    </row>
    <row r="1754" spans="1:7" x14ac:dyDescent="0.45">
      <c r="A1754" t="s">
        <v>63</v>
      </c>
      <c r="B1754" t="s">
        <v>8</v>
      </c>
      <c r="C1754" t="s">
        <v>90</v>
      </c>
      <c r="D1754">
        <v>480000</v>
      </c>
      <c r="E1754" t="s">
        <v>26</v>
      </c>
      <c r="F1754" t="s">
        <v>16</v>
      </c>
      <c r="G1754" t="s">
        <v>35</v>
      </c>
    </row>
    <row r="1755" spans="1:7" x14ac:dyDescent="0.45">
      <c r="A1755" t="s">
        <v>63</v>
      </c>
      <c r="B1755" t="s">
        <v>8</v>
      </c>
      <c r="C1755" t="s">
        <v>90</v>
      </c>
      <c r="D1755">
        <v>456000</v>
      </c>
      <c r="E1755" t="s">
        <v>26</v>
      </c>
      <c r="F1755" t="s">
        <v>16</v>
      </c>
      <c r="G1755" t="s">
        <v>36</v>
      </c>
    </row>
    <row r="1756" spans="1:7" x14ac:dyDescent="0.45">
      <c r="A1756" t="s">
        <v>63</v>
      </c>
      <c r="B1756" t="s">
        <v>8</v>
      </c>
      <c r="C1756" t="s">
        <v>90</v>
      </c>
      <c r="D1756">
        <v>550000</v>
      </c>
      <c r="E1756" t="s">
        <v>26</v>
      </c>
      <c r="F1756" t="s">
        <v>16</v>
      </c>
      <c r="G1756" t="s">
        <v>37</v>
      </c>
    </row>
    <row r="1757" spans="1:7" x14ac:dyDescent="0.45">
      <c r="A1757" t="s">
        <v>67</v>
      </c>
      <c r="B1757" t="s">
        <v>8</v>
      </c>
      <c r="C1757" t="s">
        <v>46</v>
      </c>
      <c r="D1757" s="11">
        <v>380000</v>
      </c>
      <c r="E1757" t="s">
        <v>10</v>
      </c>
      <c r="F1757" t="s">
        <v>11</v>
      </c>
      <c r="G1757" t="s">
        <v>33</v>
      </c>
    </row>
    <row r="1758" spans="1:7" x14ac:dyDescent="0.45">
      <c r="A1758" t="s">
        <v>67</v>
      </c>
      <c r="B1758" t="s">
        <v>8</v>
      </c>
      <c r="C1758" t="s">
        <v>46</v>
      </c>
      <c r="D1758" s="11">
        <v>460000</v>
      </c>
      <c r="E1758" t="s">
        <v>10</v>
      </c>
      <c r="F1758" t="s">
        <v>11</v>
      </c>
      <c r="G1758" t="s">
        <v>35</v>
      </c>
    </row>
    <row r="1759" spans="1:7" x14ac:dyDescent="0.45">
      <c r="A1759" t="s">
        <v>67</v>
      </c>
      <c r="B1759" t="s">
        <v>8</v>
      </c>
      <c r="C1759" t="s">
        <v>46</v>
      </c>
      <c r="D1759">
        <v>350000</v>
      </c>
      <c r="E1759" t="s">
        <v>10</v>
      </c>
      <c r="F1759" t="s">
        <v>11</v>
      </c>
      <c r="G1759" t="s">
        <v>33</v>
      </c>
    </row>
    <row r="1760" spans="1:7" x14ac:dyDescent="0.45">
      <c r="A1760" t="s">
        <v>67</v>
      </c>
      <c r="B1760" t="s">
        <v>8</v>
      </c>
      <c r="C1760" t="s">
        <v>46</v>
      </c>
      <c r="D1760">
        <v>396000</v>
      </c>
      <c r="E1760" t="s">
        <v>10</v>
      </c>
      <c r="F1760" t="s">
        <v>11</v>
      </c>
      <c r="G1760" t="s">
        <v>33</v>
      </c>
    </row>
    <row r="1761" spans="1:7" x14ac:dyDescent="0.45">
      <c r="A1761" t="s">
        <v>67</v>
      </c>
      <c r="B1761" t="s">
        <v>25</v>
      </c>
      <c r="C1761" t="s">
        <v>51</v>
      </c>
      <c r="D1761">
        <v>200000</v>
      </c>
      <c r="E1761" t="s">
        <v>10</v>
      </c>
      <c r="F1761" t="s">
        <v>11</v>
      </c>
      <c r="G1761" t="s">
        <v>35</v>
      </c>
    </row>
    <row r="1762" spans="1:7" x14ac:dyDescent="0.45">
      <c r="A1762" t="s">
        <v>67</v>
      </c>
      <c r="B1762" t="s">
        <v>8</v>
      </c>
      <c r="C1762" t="s">
        <v>56</v>
      </c>
      <c r="D1762">
        <v>390000</v>
      </c>
      <c r="E1762" t="s">
        <v>10</v>
      </c>
      <c r="F1762" t="s">
        <v>11</v>
      </c>
      <c r="G1762" t="s">
        <v>33</v>
      </c>
    </row>
    <row r="1763" spans="1:7" x14ac:dyDescent="0.45">
      <c r="A1763" t="s">
        <v>67</v>
      </c>
      <c r="B1763" t="s">
        <v>8</v>
      </c>
      <c r="C1763" t="s">
        <v>56</v>
      </c>
      <c r="D1763">
        <v>378000</v>
      </c>
      <c r="E1763" t="s">
        <v>10</v>
      </c>
      <c r="F1763" t="s">
        <v>11</v>
      </c>
      <c r="G1763" t="s">
        <v>33</v>
      </c>
    </row>
    <row r="1764" spans="1:7" x14ac:dyDescent="0.45">
      <c r="A1764" t="s">
        <v>67</v>
      </c>
      <c r="B1764" t="s">
        <v>8</v>
      </c>
      <c r="C1764" t="s">
        <v>56</v>
      </c>
      <c r="D1764">
        <v>400000</v>
      </c>
      <c r="E1764" t="s">
        <v>10</v>
      </c>
      <c r="F1764" t="s">
        <v>11</v>
      </c>
      <c r="G1764" t="s">
        <v>12</v>
      </c>
    </row>
    <row r="1765" spans="1:7" x14ac:dyDescent="0.45">
      <c r="A1765" t="s">
        <v>67</v>
      </c>
      <c r="B1765" t="s">
        <v>8</v>
      </c>
      <c r="C1765" t="s">
        <v>56</v>
      </c>
      <c r="D1765">
        <v>111000</v>
      </c>
      <c r="E1765" t="s">
        <v>10</v>
      </c>
      <c r="F1765" t="s">
        <v>11</v>
      </c>
      <c r="G1765" t="s">
        <v>33</v>
      </c>
    </row>
    <row r="1766" spans="1:7" x14ac:dyDescent="0.45">
      <c r="A1766" t="s">
        <v>67</v>
      </c>
      <c r="B1766" t="s">
        <v>8</v>
      </c>
      <c r="C1766" t="s">
        <v>56</v>
      </c>
      <c r="D1766">
        <v>375000</v>
      </c>
      <c r="E1766" t="s">
        <v>10</v>
      </c>
      <c r="F1766" t="s">
        <v>11</v>
      </c>
      <c r="G1766" t="s">
        <v>33</v>
      </c>
    </row>
    <row r="1767" spans="1:7" x14ac:dyDescent="0.45">
      <c r="A1767" t="s">
        <v>67</v>
      </c>
      <c r="B1767" t="s">
        <v>8</v>
      </c>
      <c r="C1767" t="s">
        <v>56</v>
      </c>
      <c r="D1767">
        <v>400000</v>
      </c>
      <c r="E1767" t="s">
        <v>10</v>
      </c>
      <c r="F1767" t="s">
        <v>11</v>
      </c>
      <c r="G1767" t="s">
        <v>33</v>
      </c>
    </row>
    <row r="1768" spans="1:7" x14ac:dyDescent="0.45">
      <c r="A1768" t="s">
        <v>67</v>
      </c>
      <c r="B1768" t="s">
        <v>8</v>
      </c>
      <c r="C1768" t="s">
        <v>56</v>
      </c>
      <c r="D1768">
        <v>450000</v>
      </c>
      <c r="E1768" t="s">
        <v>10</v>
      </c>
      <c r="F1768" t="s">
        <v>11</v>
      </c>
      <c r="G1768" t="s">
        <v>33</v>
      </c>
    </row>
    <row r="1769" spans="1:7" x14ac:dyDescent="0.45">
      <c r="A1769" t="s">
        <v>67</v>
      </c>
      <c r="B1769" t="s">
        <v>8</v>
      </c>
      <c r="C1769" t="s">
        <v>39</v>
      </c>
      <c r="D1769">
        <v>350000</v>
      </c>
      <c r="E1769" t="s">
        <v>10</v>
      </c>
      <c r="F1769" t="s">
        <v>11</v>
      </c>
      <c r="G1769" t="s">
        <v>12</v>
      </c>
    </row>
    <row r="1770" spans="1:7" x14ac:dyDescent="0.45">
      <c r="A1770" t="s">
        <v>67</v>
      </c>
      <c r="B1770" t="s">
        <v>8</v>
      </c>
      <c r="C1770" t="s">
        <v>39</v>
      </c>
      <c r="D1770">
        <v>450000</v>
      </c>
      <c r="E1770" t="s">
        <v>10</v>
      </c>
      <c r="F1770" t="s">
        <v>11</v>
      </c>
      <c r="G1770" t="s">
        <v>33</v>
      </c>
    </row>
    <row r="1771" spans="1:7" x14ac:dyDescent="0.45">
      <c r="A1771" t="s">
        <v>67</v>
      </c>
      <c r="B1771" t="s">
        <v>8</v>
      </c>
      <c r="C1771" t="s">
        <v>39</v>
      </c>
      <c r="D1771">
        <v>450000</v>
      </c>
      <c r="E1771" t="s">
        <v>10</v>
      </c>
      <c r="F1771" t="s">
        <v>11</v>
      </c>
      <c r="G1771" t="s">
        <v>12</v>
      </c>
    </row>
    <row r="1772" spans="1:7" x14ac:dyDescent="0.45">
      <c r="A1772" t="s">
        <v>67</v>
      </c>
      <c r="B1772" t="s">
        <v>8</v>
      </c>
      <c r="C1772" t="s">
        <v>39</v>
      </c>
      <c r="D1772">
        <v>370000</v>
      </c>
      <c r="E1772" t="s">
        <v>10</v>
      </c>
      <c r="F1772" t="s">
        <v>11</v>
      </c>
      <c r="G1772" t="s">
        <v>33</v>
      </c>
    </row>
    <row r="1773" spans="1:7" x14ac:dyDescent="0.45">
      <c r="A1773" t="s">
        <v>67</v>
      </c>
      <c r="B1773" t="s">
        <v>8</v>
      </c>
      <c r="C1773" t="s">
        <v>39</v>
      </c>
      <c r="D1773">
        <v>370000</v>
      </c>
      <c r="E1773" t="s">
        <v>10</v>
      </c>
      <c r="F1773" t="s">
        <v>11</v>
      </c>
      <c r="G1773" t="s">
        <v>33</v>
      </c>
    </row>
    <row r="1774" spans="1:7" x14ac:dyDescent="0.45">
      <c r="A1774" t="s">
        <v>67</v>
      </c>
      <c r="B1774" t="s">
        <v>8</v>
      </c>
      <c r="C1774" t="s">
        <v>39</v>
      </c>
      <c r="D1774">
        <v>300000</v>
      </c>
      <c r="E1774" t="s">
        <v>10</v>
      </c>
      <c r="F1774" t="s">
        <v>11</v>
      </c>
      <c r="G1774" t="s">
        <v>35</v>
      </c>
    </row>
    <row r="1775" spans="1:7" x14ac:dyDescent="0.45">
      <c r="A1775" t="s">
        <v>67</v>
      </c>
      <c r="B1775" t="s">
        <v>8</v>
      </c>
      <c r="C1775" t="s">
        <v>39</v>
      </c>
      <c r="D1775">
        <v>370000</v>
      </c>
      <c r="E1775" t="s">
        <v>10</v>
      </c>
      <c r="F1775" t="s">
        <v>11</v>
      </c>
      <c r="G1775" t="s">
        <v>33</v>
      </c>
    </row>
    <row r="1776" spans="1:7" x14ac:dyDescent="0.45">
      <c r="A1776" t="s">
        <v>67</v>
      </c>
      <c r="B1776" t="s">
        <v>8</v>
      </c>
      <c r="C1776" t="s">
        <v>39</v>
      </c>
      <c r="D1776">
        <v>400000</v>
      </c>
      <c r="E1776" t="s">
        <v>10</v>
      </c>
      <c r="F1776" t="s">
        <v>11</v>
      </c>
      <c r="G1776" t="s">
        <v>33</v>
      </c>
    </row>
    <row r="1777" spans="1:7" x14ac:dyDescent="0.45">
      <c r="A1777" t="s">
        <v>67</v>
      </c>
      <c r="B1777" t="s">
        <v>8</v>
      </c>
      <c r="C1777" t="s">
        <v>39</v>
      </c>
      <c r="D1777">
        <v>411000</v>
      </c>
      <c r="E1777" t="s">
        <v>10</v>
      </c>
      <c r="F1777" t="s">
        <v>11</v>
      </c>
      <c r="G1777" t="s">
        <v>12</v>
      </c>
    </row>
    <row r="1778" spans="1:7" x14ac:dyDescent="0.45">
      <c r="A1778" t="s">
        <v>67</v>
      </c>
      <c r="B1778" t="s">
        <v>27</v>
      </c>
      <c r="C1778" t="s">
        <v>39</v>
      </c>
      <c r="D1778">
        <v>346500</v>
      </c>
      <c r="E1778" t="s">
        <v>10</v>
      </c>
      <c r="F1778" t="s">
        <v>11</v>
      </c>
      <c r="G1778" t="s">
        <v>12</v>
      </c>
    </row>
    <row r="1779" spans="1:7" x14ac:dyDescent="0.45">
      <c r="A1779" t="s">
        <v>67</v>
      </c>
      <c r="B1779" t="s">
        <v>27</v>
      </c>
      <c r="C1779" t="s">
        <v>39</v>
      </c>
      <c r="D1779">
        <v>420000</v>
      </c>
      <c r="E1779" t="s">
        <v>10</v>
      </c>
      <c r="F1779" t="s">
        <v>11</v>
      </c>
      <c r="G1779" t="s">
        <v>33</v>
      </c>
    </row>
    <row r="1780" spans="1:7" x14ac:dyDescent="0.45">
      <c r="A1780" t="s">
        <v>67</v>
      </c>
      <c r="B1780" t="s">
        <v>8</v>
      </c>
      <c r="C1780" t="s">
        <v>39</v>
      </c>
      <c r="D1780">
        <v>360000</v>
      </c>
      <c r="E1780" t="s">
        <v>10</v>
      </c>
      <c r="F1780" t="s">
        <v>11</v>
      </c>
      <c r="G1780" t="s">
        <v>33</v>
      </c>
    </row>
    <row r="1781" spans="1:7" x14ac:dyDescent="0.45">
      <c r="A1781" t="s">
        <v>67</v>
      </c>
      <c r="B1781" t="s">
        <v>8</v>
      </c>
      <c r="C1781" t="s">
        <v>39</v>
      </c>
      <c r="D1781">
        <v>360000</v>
      </c>
      <c r="E1781" t="s">
        <v>10</v>
      </c>
      <c r="F1781" t="s">
        <v>11</v>
      </c>
      <c r="G1781" t="s">
        <v>33</v>
      </c>
    </row>
    <row r="1782" spans="1:7" x14ac:dyDescent="0.45">
      <c r="A1782" t="s">
        <v>67</v>
      </c>
      <c r="B1782" t="s">
        <v>8</v>
      </c>
      <c r="C1782" t="s">
        <v>39</v>
      </c>
      <c r="D1782">
        <v>400000</v>
      </c>
      <c r="E1782" t="s">
        <v>10</v>
      </c>
      <c r="F1782" t="s">
        <v>11</v>
      </c>
      <c r="G1782" t="s">
        <v>33</v>
      </c>
    </row>
    <row r="1783" spans="1:7" x14ac:dyDescent="0.45">
      <c r="A1783" t="s">
        <v>67</v>
      </c>
      <c r="B1783" t="s">
        <v>8</v>
      </c>
      <c r="C1783" t="s">
        <v>39</v>
      </c>
      <c r="D1783">
        <v>372000</v>
      </c>
      <c r="E1783" t="s">
        <v>10</v>
      </c>
      <c r="F1783" t="s">
        <v>11</v>
      </c>
      <c r="G1783" t="s">
        <v>12</v>
      </c>
    </row>
    <row r="1784" spans="1:7" x14ac:dyDescent="0.45">
      <c r="A1784" t="s">
        <v>67</v>
      </c>
      <c r="B1784" t="s">
        <v>8</v>
      </c>
      <c r="C1784" t="s">
        <v>39</v>
      </c>
      <c r="D1784">
        <v>400000</v>
      </c>
      <c r="E1784" t="s">
        <v>10</v>
      </c>
      <c r="F1784" t="s">
        <v>11</v>
      </c>
      <c r="G1784" t="s">
        <v>33</v>
      </c>
    </row>
    <row r="1785" spans="1:7" x14ac:dyDescent="0.45">
      <c r="A1785" t="s">
        <v>67</v>
      </c>
      <c r="B1785" t="s">
        <v>8</v>
      </c>
      <c r="C1785" t="s">
        <v>39</v>
      </c>
      <c r="D1785">
        <v>360000</v>
      </c>
      <c r="E1785" t="s">
        <v>10</v>
      </c>
      <c r="F1785" t="s">
        <v>11</v>
      </c>
      <c r="G1785" t="s">
        <v>33</v>
      </c>
    </row>
    <row r="1786" spans="1:7" x14ac:dyDescent="0.45">
      <c r="A1786" t="s">
        <v>67</v>
      </c>
      <c r="B1786" t="s">
        <v>8</v>
      </c>
      <c r="C1786" t="s">
        <v>39</v>
      </c>
      <c r="D1786">
        <v>390000</v>
      </c>
      <c r="E1786" t="s">
        <v>10</v>
      </c>
      <c r="F1786" t="s">
        <v>11</v>
      </c>
      <c r="G1786" t="s">
        <v>33</v>
      </c>
    </row>
    <row r="1787" spans="1:7" x14ac:dyDescent="0.45">
      <c r="A1787" t="s">
        <v>67</v>
      </c>
      <c r="B1787" t="s">
        <v>8</v>
      </c>
      <c r="C1787" t="s">
        <v>39</v>
      </c>
      <c r="D1787">
        <v>420000</v>
      </c>
      <c r="E1787" t="s">
        <v>10</v>
      </c>
      <c r="F1787" t="s">
        <v>11</v>
      </c>
      <c r="G1787" t="s">
        <v>33</v>
      </c>
    </row>
    <row r="1788" spans="1:7" x14ac:dyDescent="0.45">
      <c r="A1788" t="s">
        <v>67</v>
      </c>
      <c r="B1788" t="s">
        <v>8</v>
      </c>
      <c r="C1788" t="s">
        <v>39</v>
      </c>
      <c r="D1788">
        <v>200000</v>
      </c>
      <c r="E1788" t="s">
        <v>10</v>
      </c>
      <c r="F1788" t="s">
        <v>11</v>
      </c>
      <c r="G1788" t="s">
        <v>33</v>
      </c>
    </row>
    <row r="1789" spans="1:7" x14ac:dyDescent="0.45">
      <c r="A1789" t="s">
        <v>67</v>
      </c>
      <c r="B1789" t="s">
        <v>8</v>
      </c>
      <c r="C1789" t="s">
        <v>39</v>
      </c>
      <c r="D1789">
        <v>400000</v>
      </c>
      <c r="E1789" t="s">
        <v>10</v>
      </c>
      <c r="F1789" t="s">
        <v>11</v>
      </c>
      <c r="G1789" t="s">
        <v>12</v>
      </c>
    </row>
    <row r="1790" spans="1:7" x14ac:dyDescent="0.45">
      <c r="A1790" t="s">
        <v>67</v>
      </c>
      <c r="B1790" t="s">
        <v>8</v>
      </c>
      <c r="C1790" t="s">
        <v>39</v>
      </c>
      <c r="D1790">
        <v>420000</v>
      </c>
      <c r="E1790" t="s">
        <v>10</v>
      </c>
      <c r="F1790" t="s">
        <v>11</v>
      </c>
      <c r="G1790" t="s">
        <v>12</v>
      </c>
    </row>
    <row r="1791" spans="1:7" x14ac:dyDescent="0.45">
      <c r="A1791" t="s">
        <v>67</v>
      </c>
      <c r="B1791" t="s">
        <v>8</v>
      </c>
      <c r="C1791" t="s">
        <v>39</v>
      </c>
      <c r="D1791">
        <v>468000</v>
      </c>
      <c r="E1791" t="s">
        <v>10</v>
      </c>
      <c r="F1791" t="s">
        <v>11</v>
      </c>
      <c r="G1791" t="s">
        <v>33</v>
      </c>
    </row>
    <row r="1792" spans="1:7" x14ac:dyDescent="0.45">
      <c r="A1792" t="s">
        <v>67</v>
      </c>
      <c r="B1792" t="s">
        <v>8</v>
      </c>
      <c r="C1792" t="s">
        <v>39</v>
      </c>
      <c r="D1792">
        <v>380000</v>
      </c>
      <c r="E1792" t="s">
        <v>10</v>
      </c>
      <c r="F1792" t="s">
        <v>11</v>
      </c>
      <c r="G1792" t="s">
        <v>12</v>
      </c>
    </row>
    <row r="1793" spans="1:7" x14ac:dyDescent="0.45">
      <c r="A1793" t="s">
        <v>67</v>
      </c>
      <c r="B1793" t="s">
        <v>8</v>
      </c>
      <c r="C1793" t="s">
        <v>39</v>
      </c>
      <c r="D1793">
        <v>377000</v>
      </c>
      <c r="E1793" t="s">
        <v>10</v>
      </c>
      <c r="F1793" t="s">
        <v>11</v>
      </c>
      <c r="G1793" t="s">
        <v>12</v>
      </c>
    </row>
    <row r="1794" spans="1:7" x14ac:dyDescent="0.45">
      <c r="A1794" t="s">
        <v>67</v>
      </c>
      <c r="B1794" t="s">
        <v>27</v>
      </c>
      <c r="C1794" t="s">
        <v>39</v>
      </c>
      <c r="D1794">
        <v>431000</v>
      </c>
      <c r="E1794" t="s">
        <v>10</v>
      </c>
      <c r="F1794" t="s">
        <v>11</v>
      </c>
      <c r="G1794" t="s">
        <v>33</v>
      </c>
    </row>
    <row r="1795" spans="1:7" x14ac:dyDescent="0.45">
      <c r="A1795" t="s">
        <v>67</v>
      </c>
      <c r="B1795" t="s">
        <v>8</v>
      </c>
      <c r="C1795" t="s">
        <v>39</v>
      </c>
      <c r="D1795">
        <v>370000</v>
      </c>
      <c r="E1795" t="s">
        <v>10</v>
      </c>
      <c r="F1795" t="s">
        <v>11</v>
      </c>
      <c r="G1795" t="s">
        <v>33</v>
      </c>
    </row>
    <row r="1796" spans="1:7" x14ac:dyDescent="0.45">
      <c r="A1796" t="s">
        <v>67</v>
      </c>
      <c r="B1796" t="s">
        <v>8</v>
      </c>
      <c r="C1796" t="s">
        <v>39</v>
      </c>
      <c r="D1796">
        <v>280000</v>
      </c>
      <c r="E1796" t="s">
        <v>10</v>
      </c>
      <c r="F1796" t="s">
        <v>11</v>
      </c>
      <c r="G1796" t="s">
        <v>33</v>
      </c>
    </row>
    <row r="1797" spans="1:7" x14ac:dyDescent="0.45">
      <c r="A1797" t="s">
        <v>67</v>
      </c>
      <c r="B1797" t="s">
        <v>8</v>
      </c>
      <c r="C1797" t="s">
        <v>39</v>
      </c>
      <c r="D1797">
        <v>350000</v>
      </c>
      <c r="E1797" t="s">
        <v>10</v>
      </c>
      <c r="F1797" t="s">
        <v>11</v>
      </c>
      <c r="G1797" t="s">
        <v>35</v>
      </c>
    </row>
    <row r="1798" spans="1:7" x14ac:dyDescent="0.45">
      <c r="A1798" t="s">
        <v>67</v>
      </c>
      <c r="B1798" t="s">
        <v>8</v>
      </c>
      <c r="C1798" t="s">
        <v>39</v>
      </c>
      <c r="D1798">
        <v>500000</v>
      </c>
      <c r="E1798" t="s">
        <v>10</v>
      </c>
      <c r="F1798" t="s">
        <v>11</v>
      </c>
      <c r="G1798" t="s">
        <v>35</v>
      </c>
    </row>
    <row r="1799" spans="1:7" x14ac:dyDescent="0.45">
      <c r="A1799" t="s">
        <v>67</v>
      </c>
      <c r="B1799" t="s">
        <v>8</v>
      </c>
      <c r="C1799" t="s">
        <v>39</v>
      </c>
      <c r="D1799">
        <v>350000</v>
      </c>
      <c r="E1799" t="s">
        <v>10</v>
      </c>
      <c r="F1799" t="s">
        <v>11</v>
      </c>
      <c r="G1799" t="s">
        <v>33</v>
      </c>
    </row>
    <row r="1800" spans="1:7" x14ac:dyDescent="0.45">
      <c r="A1800" t="s">
        <v>67</v>
      </c>
      <c r="B1800" t="s">
        <v>8</v>
      </c>
      <c r="C1800" t="s">
        <v>39</v>
      </c>
      <c r="D1800">
        <v>550000</v>
      </c>
      <c r="E1800" t="s">
        <v>10</v>
      </c>
      <c r="F1800" t="s">
        <v>11</v>
      </c>
      <c r="G1800" t="s">
        <v>33</v>
      </c>
    </row>
    <row r="1801" spans="1:7" x14ac:dyDescent="0.45">
      <c r="A1801" t="s">
        <v>67</v>
      </c>
      <c r="B1801" t="s">
        <v>8</v>
      </c>
      <c r="C1801" t="s">
        <v>62</v>
      </c>
      <c r="D1801">
        <v>402000</v>
      </c>
      <c r="E1801" t="s">
        <v>10</v>
      </c>
      <c r="F1801" t="s">
        <v>11</v>
      </c>
      <c r="G1801" t="s">
        <v>37</v>
      </c>
    </row>
    <row r="1802" spans="1:7" x14ac:dyDescent="0.45">
      <c r="A1802" t="s">
        <v>67</v>
      </c>
      <c r="B1802" t="s">
        <v>8</v>
      </c>
      <c r="C1802" t="s">
        <v>15</v>
      </c>
      <c r="D1802">
        <v>400000</v>
      </c>
      <c r="E1802" t="s">
        <v>10</v>
      </c>
      <c r="F1802" t="s">
        <v>11</v>
      </c>
      <c r="G1802" t="s">
        <v>36</v>
      </c>
    </row>
    <row r="1803" spans="1:7" x14ac:dyDescent="0.45">
      <c r="A1803" t="s">
        <v>67</v>
      </c>
      <c r="B1803" t="s">
        <v>8</v>
      </c>
      <c r="C1803" t="s">
        <v>65</v>
      </c>
      <c r="D1803">
        <v>480000</v>
      </c>
      <c r="E1803" t="s">
        <v>10</v>
      </c>
      <c r="F1803" t="s">
        <v>11</v>
      </c>
      <c r="G1803" t="s">
        <v>37</v>
      </c>
    </row>
    <row r="1804" spans="1:7" x14ac:dyDescent="0.45">
      <c r="A1804" t="s">
        <v>67</v>
      </c>
      <c r="B1804" t="s">
        <v>8</v>
      </c>
      <c r="C1804" t="s">
        <v>65</v>
      </c>
      <c r="D1804">
        <v>400000</v>
      </c>
      <c r="E1804" t="s">
        <v>10</v>
      </c>
      <c r="F1804" t="s">
        <v>11</v>
      </c>
      <c r="G1804" t="s">
        <v>37</v>
      </c>
    </row>
    <row r="1805" spans="1:7" x14ac:dyDescent="0.45">
      <c r="A1805" t="s">
        <v>67</v>
      </c>
      <c r="B1805" t="s">
        <v>8</v>
      </c>
      <c r="C1805" t="s">
        <v>65</v>
      </c>
      <c r="D1805">
        <v>425000</v>
      </c>
      <c r="E1805" t="s">
        <v>10</v>
      </c>
      <c r="F1805" t="s">
        <v>11</v>
      </c>
      <c r="G1805" t="s">
        <v>33</v>
      </c>
    </row>
    <row r="1806" spans="1:7" x14ac:dyDescent="0.45">
      <c r="A1806" t="s">
        <v>67</v>
      </c>
      <c r="B1806" t="s">
        <v>8</v>
      </c>
      <c r="C1806" t="s">
        <v>65</v>
      </c>
      <c r="D1806">
        <v>450000</v>
      </c>
      <c r="E1806" t="s">
        <v>10</v>
      </c>
      <c r="F1806" t="s">
        <v>11</v>
      </c>
      <c r="G1806" t="s">
        <v>33</v>
      </c>
    </row>
    <row r="1807" spans="1:7" x14ac:dyDescent="0.45">
      <c r="A1807" t="s">
        <v>67</v>
      </c>
      <c r="B1807" t="s">
        <v>8</v>
      </c>
      <c r="C1807" t="s">
        <v>65</v>
      </c>
      <c r="D1807">
        <v>600000</v>
      </c>
      <c r="E1807" t="s">
        <v>10</v>
      </c>
      <c r="F1807" t="s">
        <v>11</v>
      </c>
      <c r="G1807" t="s">
        <v>33</v>
      </c>
    </row>
    <row r="1808" spans="1:7" x14ac:dyDescent="0.45">
      <c r="A1808" t="s">
        <v>67</v>
      </c>
      <c r="B1808" t="s">
        <v>8</v>
      </c>
      <c r="C1808" t="s">
        <v>65</v>
      </c>
      <c r="D1808">
        <v>410000</v>
      </c>
      <c r="E1808" t="s">
        <v>10</v>
      </c>
      <c r="F1808" t="s">
        <v>11</v>
      </c>
      <c r="G1808" t="s">
        <v>12</v>
      </c>
    </row>
    <row r="1809" spans="1:7" x14ac:dyDescent="0.45">
      <c r="A1809" t="s">
        <v>67</v>
      </c>
      <c r="B1809" t="s">
        <v>25</v>
      </c>
      <c r="C1809" t="s">
        <v>65</v>
      </c>
      <c r="D1809">
        <v>300000</v>
      </c>
      <c r="E1809" t="s">
        <v>10</v>
      </c>
      <c r="F1809" t="s">
        <v>11</v>
      </c>
      <c r="G1809" t="s">
        <v>35</v>
      </c>
    </row>
    <row r="1810" spans="1:7" x14ac:dyDescent="0.45">
      <c r="A1810" t="s">
        <v>67</v>
      </c>
      <c r="B1810" t="s">
        <v>8</v>
      </c>
      <c r="C1810" t="s">
        <v>65</v>
      </c>
      <c r="D1810">
        <v>380000</v>
      </c>
      <c r="E1810" t="s">
        <v>10</v>
      </c>
      <c r="F1810" t="s">
        <v>11</v>
      </c>
      <c r="G1810" t="s">
        <v>33</v>
      </c>
    </row>
    <row r="1811" spans="1:7" x14ac:dyDescent="0.45">
      <c r="A1811" t="s">
        <v>67</v>
      </c>
      <c r="B1811" t="s">
        <v>103</v>
      </c>
      <c r="C1811" t="s">
        <v>31</v>
      </c>
      <c r="D1811">
        <v>490000</v>
      </c>
      <c r="E1811" t="s">
        <v>10</v>
      </c>
      <c r="F1811" t="s">
        <v>11</v>
      </c>
      <c r="G1811" t="s">
        <v>35</v>
      </c>
    </row>
    <row r="1812" spans="1:7" x14ac:dyDescent="0.45">
      <c r="A1812" t="s">
        <v>67</v>
      </c>
      <c r="B1812" t="s">
        <v>8</v>
      </c>
      <c r="C1812" t="s">
        <v>66</v>
      </c>
      <c r="D1812">
        <v>450000</v>
      </c>
      <c r="E1812" t="s">
        <v>10</v>
      </c>
      <c r="F1812" t="s">
        <v>11</v>
      </c>
      <c r="G1812" t="s">
        <v>33</v>
      </c>
    </row>
    <row r="1813" spans="1:7" x14ac:dyDescent="0.45">
      <c r="A1813" t="s">
        <v>67</v>
      </c>
      <c r="B1813" t="s">
        <v>25</v>
      </c>
      <c r="C1813" t="s">
        <v>59</v>
      </c>
      <c r="D1813">
        <v>500000</v>
      </c>
      <c r="E1813" t="s">
        <v>10</v>
      </c>
      <c r="F1813" t="s">
        <v>11</v>
      </c>
      <c r="G1813" t="s">
        <v>33</v>
      </c>
    </row>
    <row r="1814" spans="1:7" x14ac:dyDescent="0.45">
      <c r="A1814" t="s">
        <v>67</v>
      </c>
      <c r="B1814" t="s">
        <v>8</v>
      </c>
      <c r="C1814" t="s">
        <v>59</v>
      </c>
      <c r="D1814">
        <v>525000</v>
      </c>
      <c r="E1814" t="s">
        <v>10</v>
      </c>
      <c r="F1814" t="s">
        <v>11</v>
      </c>
      <c r="G1814" t="s">
        <v>35</v>
      </c>
    </row>
    <row r="1815" spans="1:7" x14ac:dyDescent="0.45">
      <c r="A1815" t="s">
        <v>67</v>
      </c>
      <c r="B1815" t="s">
        <v>8</v>
      </c>
      <c r="C1815" t="s">
        <v>52</v>
      </c>
      <c r="D1815">
        <v>368500</v>
      </c>
      <c r="E1815" t="s">
        <v>10</v>
      </c>
      <c r="F1815" t="s">
        <v>11</v>
      </c>
      <c r="G1815" t="s">
        <v>33</v>
      </c>
    </row>
    <row r="1816" spans="1:7" x14ac:dyDescent="0.45">
      <c r="A1816" t="s">
        <v>67</v>
      </c>
      <c r="B1816" t="s">
        <v>25</v>
      </c>
      <c r="C1816" t="s">
        <v>52</v>
      </c>
      <c r="D1816">
        <v>270000</v>
      </c>
      <c r="E1816" t="s">
        <v>10</v>
      </c>
      <c r="F1816" t="s">
        <v>11</v>
      </c>
      <c r="G1816" t="s">
        <v>33</v>
      </c>
    </row>
    <row r="1817" spans="1:7" x14ac:dyDescent="0.45">
      <c r="A1817" t="s">
        <v>67</v>
      </c>
      <c r="B1817" t="s">
        <v>8</v>
      </c>
      <c r="C1817" t="s">
        <v>45</v>
      </c>
      <c r="D1817">
        <v>420000</v>
      </c>
      <c r="E1817" t="s">
        <v>10</v>
      </c>
      <c r="F1817" t="s">
        <v>11</v>
      </c>
      <c r="G1817" t="s">
        <v>33</v>
      </c>
    </row>
    <row r="1818" spans="1:7" x14ac:dyDescent="0.45">
      <c r="A1818" t="s">
        <v>67</v>
      </c>
      <c r="B1818" t="s">
        <v>8</v>
      </c>
      <c r="C1818" t="s">
        <v>45</v>
      </c>
      <c r="D1818">
        <v>576000</v>
      </c>
      <c r="E1818" t="s">
        <v>10</v>
      </c>
      <c r="F1818" t="s">
        <v>11</v>
      </c>
      <c r="G1818" t="s">
        <v>36</v>
      </c>
    </row>
    <row r="1819" spans="1:7" x14ac:dyDescent="0.45">
      <c r="A1819" t="s">
        <v>67</v>
      </c>
      <c r="B1819" t="s">
        <v>27</v>
      </c>
      <c r="C1819" t="s">
        <v>45</v>
      </c>
      <c r="D1819">
        <v>350000</v>
      </c>
      <c r="E1819" t="s">
        <v>10</v>
      </c>
      <c r="F1819" t="s">
        <v>11</v>
      </c>
      <c r="G1819" t="s">
        <v>12</v>
      </c>
    </row>
    <row r="1820" spans="1:7" x14ac:dyDescent="0.45">
      <c r="A1820" t="s">
        <v>67</v>
      </c>
      <c r="B1820" t="s">
        <v>8</v>
      </c>
      <c r="C1820" t="s">
        <v>45</v>
      </c>
      <c r="D1820">
        <v>410000</v>
      </c>
      <c r="E1820" t="s">
        <v>10</v>
      </c>
      <c r="F1820" t="s">
        <v>11</v>
      </c>
      <c r="G1820" t="s">
        <v>12</v>
      </c>
    </row>
    <row r="1821" spans="1:7" x14ac:dyDescent="0.45">
      <c r="A1821" t="s">
        <v>67</v>
      </c>
      <c r="B1821" t="s">
        <v>8</v>
      </c>
      <c r="C1821" t="s">
        <v>64</v>
      </c>
      <c r="D1821">
        <v>430000</v>
      </c>
      <c r="E1821" t="s">
        <v>10</v>
      </c>
      <c r="F1821" t="s">
        <v>11</v>
      </c>
      <c r="G1821" t="s">
        <v>33</v>
      </c>
    </row>
    <row r="1822" spans="1:7" x14ac:dyDescent="0.45">
      <c r="A1822" t="s">
        <v>67</v>
      </c>
      <c r="B1822" t="s">
        <v>8</v>
      </c>
      <c r="C1822" t="s">
        <v>64</v>
      </c>
      <c r="D1822">
        <v>385000</v>
      </c>
      <c r="E1822" t="s">
        <v>10</v>
      </c>
      <c r="F1822" t="s">
        <v>11</v>
      </c>
      <c r="G1822" t="s">
        <v>33</v>
      </c>
    </row>
    <row r="1823" spans="1:7" x14ac:dyDescent="0.45">
      <c r="A1823" t="s">
        <v>67</v>
      </c>
      <c r="B1823" t="s">
        <v>8</v>
      </c>
      <c r="C1823" t="s">
        <v>64</v>
      </c>
      <c r="D1823">
        <v>250000</v>
      </c>
      <c r="E1823" t="s">
        <v>10</v>
      </c>
      <c r="F1823" t="s">
        <v>11</v>
      </c>
      <c r="G1823" t="s">
        <v>33</v>
      </c>
    </row>
    <row r="1824" spans="1:7" x14ac:dyDescent="0.45">
      <c r="A1824" t="s">
        <v>67</v>
      </c>
      <c r="B1824" t="s">
        <v>8</v>
      </c>
      <c r="C1824" t="s">
        <v>64</v>
      </c>
      <c r="D1824">
        <v>450000</v>
      </c>
      <c r="E1824" t="s">
        <v>10</v>
      </c>
      <c r="F1824" t="s">
        <v>11</v>
      </c>
      <c r="G1824" t="s">
        <v>35</v>
      </c>
    </row>
    <row r="1825" spans="1:7" x14ac:dyDescent="0.45">
      <c r="A1825" t="s">
        <v>67</v>
      </c>
      <c r="B1825" t="s">
        <v>8</v>
      </c>
      <c r="C1825" t="s">
        <v>64</v>
      </c>
      <c r="D1825">
        <v>330000</v>
      </c>
      <c r="E1825" t="s">
        <v>10</v>
      </c>
      <c r="F1825" t="s">
        <v>11</v>
      </c>
      <c r="G1825" t="s">
        <v>33</v>
      </c>
    </row>
    <row r="1826" spans="1:7" x14ac:dyDescent="0.45">
      <c r="A1826" t="s">
        <v>67</v>
      </c>
      <c r="B1826" t="s">
        <v>8</v>
      </c>
      <c r="C1826" t="s">
        <v>64</v>
      </c>
      <c r="D1826">
        <v>400000</v>
      </c>
      <c r="E1826" t="s">
        <v>10</v>
      </c>
      <c r="F1826" t="s">
        <v>11</v>
      </c>
      <c r="G1826" t="s">
        <v>33</v>
      </c>
    </row>
    <row r="1827" spans="1:7" x14ac:dyDescent="0.45">
      <c r="A1827" t="s">
        <v>67</v>
      </c>
      <c r="B1827" t="s">
        <v>8</v>
      </c>
      <c r="C1827" t="s">
        <v>64</v>
      </c>
      <c r="D1827">
        <v>360000</v>
      </c>
      <c r="E1827" t="s">
        <v>10</v>
      </c>
      <c r="F1827" t="s">
        <v>11</v>
      </c>
      <c r="G1827" t="s">
        <v>12</v>
      </c>
    </row>
    <row r="1828" spans="1:7" x14ac:dyDescent="0.45">
      <c r="A1828" t="s">
        <v>67</v>
      </c>
      <c r="B1828" t="s">
        <v>8</v>
      </c>
      <c r="C1828" t="s">
        <v>64</v>
      </c>
      <c r="D1828">
        <v>380000</v>
      </c>
      <c r="E1828" t="s">
        <v>10</v>
      </c>
      <c r="F1828" t="s">
        <v>11</v>
      </c>
      <c r="G1828" t="s">
        <v>33</v>
      </c>
    </row>
    <row r="1829" spans="1:7" x14ac:dyDescent="0.45">
      <c r="A1829" t="s">
        <v>67</v>
      </c>
      <c r="B1829" t="s">
        <v>8</v>
      </c>
      <c r="C1829" t="s">
        <v>64</v>
      </c>
      <c r="D1829">
        <v>325000</v>
      </c>
      <c r="E1829" t="s">
        <v>10</v>
      </c>
      <c r="F1829" t="s">
        <v>11</v>
      </c>
      <c r="G1829" t="s">
        <v>33</v>
      </c>
    </row>
    <row r="1830" spans="1:7" x14ac:dyDescent="0.45">
      <c r="A1830" t="s">
        <v>67</v>
      </c>
      <c r="B1830" t="s">
        <v>8</v>
      </c>
      <c r="C1830" t="s">
        <v>64</v>
      </c>
      <c r="D1830">
        <v>400000</v>
      </c>
      <c r="E1830" t="s">
        <v>10</v>
      </c>
      <c r="F1830" t="s">
        <v>11</v>
      </c>
      <c r="G1830" t="s">
        <v>12</v>
      </c>
    </row>
    <row r="1831" spans="1:7" x14ac:dyDescent="0.45">
      <c r="A1831" t="s">
        <v>67</v>
      </c>
      <c r="B1831" t="s">
        <v>27</v>
      </c>
      <c r="C1831" t="s">
        <v>64</v>
      </c>
      <c r="D1831">
        <v>475000</v>
      </c>
      <c r="E1831" t="s">
        <v>10</v>
      </c>
      <c r="F1831" t="s">
        <v>11</v>
      </c>
      <c r="G1831" t="s">
        <v>33</v>
      </c>
    </row>
    <row r="1832" spans="1:7" x14ac:dyDescent="0.45">
      <c r="A1832" t="s">
        <v>67</v>
      </c>
      <c r="B1832" t="s">
        <v>8</v>
      </c>
      <c r="C1832" t="s">
        <v>42</v>
      </c>
      <c r="D1832">
        <v>400000</v>
      </c>
      <c r="E1832" t="s">
        <v>10</v>
      </c>
      <c r="F1832" t="s">
        <v>11</v>
      </c>
      <c r="G1832" t="s">
        <v>12</v>
      </c>
    </row>
    <row r="1833" spans="1:7" x14ac:dyDescent="0.45">
      <c r="A1833" t="s">
        <v>67</v>
      </c>
      <c r="B1833" t="s">
        <v>8</v>
      </c>
      <c r="C1833" t="s">
        <v>42</v>
      </c>
      <c r="D1833">
        <v>410000</v>
      </c>
      <c r="E1833" t="s">
        <v>10</v>
      </c>
      <c r="F1833" t="s">
        <v>11</v>
      </c>
      <c r="G1833" t="s">
        <v>12</v>
      </c>
    </row>
    <row r="1834" spans="1:7" x14ac:dyDescent="0.45">
      <c r="A1834" t="s">
        <v>67</v>
      </c>
      <c r="B1834" t="s">
        <v>8</v>
      </c>
      <c r="C1834" t="s">
        <v>42</v>
      </c>
      <c r="D1834">
        <v>389000</v>
      </c>
      <c r="E1834" t="s">
        <v>10</v>
      </c>
      <c r="F1834" t="s">
        <v>11</v>
      </c>
      <c r="G1834" t="s">
        <v>33</v>
      </c>
    </row>
    <row r="1835" spans="1:7" x14ac:dyDescent="0.45">
      <c r="A1835" t="s">
        <v>67</v>
      </c>
      <c r="B1835" t="s">
        <v>8</v>
      </c>
      <c r="C1835" t="s">
        <v>42</v>
      </c>
      <c r="D1835">
        <v>219780</v>
      </c>
      <c r="E1835" t="s">
        <v>10</v>
      </c>
      <c r="F1835" t="s">
        <v>11</v>
      </c>
      <c r="G1835" t="s">
        <v>12</v>
      </c>
    </row>
    <row r="1836" spans="1:7" x14ac:dyDescent="0.45">
      <c r="A1836" t="s">
        <v>67</v>
      </c>
      <c r="B1836" t="s">
        <v>8</v>
      </c>
      <c r="C1836" t="s">
        <v>42</v>
      </c>
      <c r="D1836">
        <v>370000</v>
      </c>
      <c r="E1836" t="s">
        <v>10</v>
      </c>
      <c r="F1836" t="s">
        <v>11</v>
      </c>
      <c r="G1836" t="s">
        <v>33</v>
      </c>
    </row>
    <row r="1837" spans="1:7" x14ac:dyDescent="0.45">
      <c r="A1837" t="s">
        <v>67</v>
      </c>
      <c r="B1837" t="s">
        <v>8</v>
      </c>
      <c r="C1837" t="s">
        <v>42</v>
      </c>
      <c r="D1837">
        <v>430000</v>
      </c>
      <c r="E1837" t="s">
        <v>10</v>
      </c>
      <c r="F1837" t="s">
        <v>11</v>
      </c>
      <c r="G1837" t="s">
        <v>35</v>
      </c>
    </row>
    <row r="1838" spans="1:7" x14ac:dyDescent="0.45">
      <c r="A1838" t="s">
        <v>67</v>
      </c>
      <c r="B1838" t="s">
        <v>8</v>
      </c>
      <c r="C1838" t="s">
        <v>42</v>
      </c>
      <c r="D1838">
        <v>480000</v>
      </c>
      <c r="E1838" t="s">
        <v>10</v>
      </c>
      <c r="F1838" t="s">
        <v>11</v>
      </c>
      <c r="G1838" t="s">
        <v>36</v>
      </c>
    </row>
    <row r="1839" spans="1:7" x14ac:dyDescent="0.45">
      <c r="A1839" t="s">
        <v>67</v>
      </c>
      <c r="B1839" t="s">
        <v>8</v>
      </c>
      <c r="C1839" t="s">
        <v>72</v>
      </c>
      <c r="D1839">
        <v>485000</v>
      </c>
      <c r="E1839" t="s">
        <v>10</v>
      </c>
      <c r="F1839" t="s">
        <v>11</v>
      </c>
      <c r="G1839" t="s">
        <v>33</v>
      </c>
    </row>
    <row r="1840" spans="1:7" x14ac:dyDescent="0.45">
      <c r="A1840" t="s">
        <v>67</v>
      </c>
      <c r="B1840" t="s">
        <v>8</v>
      </c>
      <c r="C1840" t="s">
        <v>71</v>
      </c>
      <c r="D1840">
        <v>400000</v>
      </c>
      <c r="E1840" t="s">
        <v>10</v>
      </c>
      <c r="F1840" t="s">
        <v>11</v>
      </c>
      <c r="G1840" t="s">
        <v>33</v>
      </c>
    </row>
    <row r="1841" spans="1:7" x14ac:dyDescent="0.45">
      <c r="A1841" t="s">
        <v>67</v>
      </c>
      <c r="B1841" t="s">
        <v>8</v>
      </c>
      <c r="C1841" t="s">
        <v>71</v>
      </c>
      <c r="D1841">
        <v>407000</v>
      </c>
      <c r="E1841" t="s">
        <v>10</v>
      </c>
      <c r="F1841" t="s">
        <v>11</v>
      </c>
      <c r="G1841" t="s">
        <v>33</v>
      </c>
    </row>
    <row r="1842" spans="1:7" x14ac:dyDescent="0.45">
      <c r="A1842" t="s">
        <v>67</v>
      </c>
      <c r="B1842" t="s">
        <v>8</v>
      </c>
      <c r="C1842" t="s">
        <v>71</v>
      </c>
      <c r="D1842">
        <v>377000</v>
      </c>
      <c r="E1842" t="s">
        <v>10</v>
      </c>
      <c r="F1842" t="s">
        <v>11</v>
      </c>
      <c r="G1842" t="s">
        <v>12</v>
      </c>
    </row>
    <row r="1843" spans="1:7" x14ac:dyDescent="0.45">
      <c r="A1843" t="s">
        <v>67</v>
      </c>
      <c r="B1843" t="s">
        <v>8</v>
      </c>
      <c r="C1843" t="s">
        <v>71</v>
      </c>
      <c r="D1843">
        <v>350000</v>
      </c>
      <c r="E1843" t="s">
        <v>10</v>
      </c>
      <c r="F1843" t="s">
        <v>11</v>
      </c>
      <c r="G1843" t="s">
        <v>33</v>
      </c>
    </row>
    <row r="1844" spans="1:7" x14ac:dyDescent="0.45">
      <c r="A1844" t="s">
        <v>67</v>
      </c>
      <c r="B1844" t="s">
        <v>8</v>
      </c>
      <c r="C1844" t="s">
        <v>71</v>
      </c>
      <c r="D1844">
        <v>420000</v>
      </c>
      <c r="E1844" t="s">
        <v>10</v>
      </c>
      <c r="F1844" t="s">
        <v>11</v>
      </c>
      <c r="G1844" t="s">
        <v>33</v>
      </c>
    </row>
    <row r="1845" spans="1:7" x14ac:dyDescent="0.45">
      <c r="A1845" t="s">
        <v>67</v>
      </c>
      <c r="B1845" t="s">
        <v>8</v>
      </c>
      <c r="C1845" t="s">
        <v>71</v>
      </c>
      <c r="D1845">
        <v>340000</v>
      </c>
      <c r="E1845" t="s">
        <v>10</v>
      </c>
      <c r="F1845" t="s">
        <v>11</v>
      </c>
      <c r="G1845" t="s">
        <v>33</v>
      </c>
    </row>
    <row r="1846" spans="1:7" x14ac:dyDescent="0.45">
      <c r="A1846" t="s">
        <v>67</v>
      </c>
      <c r="B1846" t="s">
        <v>8</v>
      </c>
      <c r="C1846" t="s">
        <v>71</v>
      </c>
      <c r="D1846">
        <v>420000</v>
      </c>
      <c r="E1846" t="s">
        <v>10</v>
      </c>
      <c r="F1846" t="s">
        <v>11</v>
      </c>
      <c r="G1846" t="s">
        <v>12</v>
      </c>
    </row>
    <row r="1847" spans="1:7" x14ac:dyDescent="0.45">
      <c r="A1847" t="s">
        <v>67</v>
      </c>
      <c r="B1847" t="s">
        <v>8</v>
      </c>
      <c r="C1847" t="s">
        <v>71</v>
      </c>
      <c r="D1847">
        <v>360000</v>
      </c>
      <c r="E1847" t="s">
        <v>10</v>
      </c>
      <c r="F1847" t="s">
        <v>11</v>
      </c>
      <c r="G1847" t="s">
        <v>33</v>
      </c>
    </row>
    <row r="1848" spans="1:7" x14ac:dyDescent="0.45">
      <c r="A1848" t="s">
        <v>67</v>
      </c>
      <c r="B1848" t="s">
        <v>8</v>
      </c>
      <c r="C1848" t="s">
        <v>71</v>
      </c>
      <c r="D1848">
        <v>400000</v>
      </c>
      <c r="E1848" t="s">
        <v>10</v>
      </c>
      <c r="F1848" t="s">
        <v>11</v>
      </c>
      <c r="G1848" t="s">
        <v>33</v>
      </c>
    </row>
    <row r="1849" spans="1:7" x14ac:dyDescent="0.45">
      <c r="A1849" t="s">
        <v>67</v>
      </c>
      <c r="B1849" t="s">
        <v>8</v>
      </c>
      <c r="C1849" t="s">
        <v>71</v>
      </c>
      <c r="D1849">
        <v>400000</v>
      </c>
      <c r="E1849" t="s">
        <v>10</v>
      </c>
      <c r="F1849" t="s">
        <v>11</v>
      </c>
      <c r="G1849" t="s">
        <v>33</v>
      </c>
    </row>
    <row r="1850" spans="1:7" x14ac:dyDescent="0.45">
      <c r="A1850" t="s">
        <v>67</v>
      </c>
      <c r="B1850" t="s">
        <v>27</v>
      </c>
      <c r="C1850" t="s">
        <v>71</v>
      </c>
      <c r="D1850">
        <v>500000</v>
      </c>
      <c r="E1850" t="s">
        <v>10</v>
      </c>
      <c r="F1850" t="s">
        <v>11</v>
      </c>
      <c r="G1850" t="s">
        <v>33</v>
      </c>
    </row>
    <row r="1851" spans="1:7" x14ac:dyDescent="0.45">
      <c r="A1851" t="s">
        <v>67</v>
      </c>
      <c r="B1851" t="s">
        <v>8</v>
      </c>
      <c r="C1851" t="s">
        <v>71</v>
      </c>
      <c r="D1851">
        <v>250000</v>
      </c>
      <c r="E1851" t="s">
        <v>10</v>
      </c>
      <c r="F1851" t="s">
        <v>11</v>
      </c>
      <c r="G1851" t="s">
        <v>37</v>
      </c>
    </row>
    <row r="1852" spans="1:7" x14ac:dyDescent="0.45">
      <c r="A1852" t="s">
        <v>67</v>
      </c>
      <c r="B1852" t="s">
        <v>8</v>
      </c>
      <c r="C1852" t="s">
        <v>71</v>
      </c>
      <c r="D1852">
        <v>315000</v>
      </c>
      <c r="E1852" t="s">
        <v>10</v>
      </c>
      <c r="F1852" t="s">
        <v>11</v>
      </c>
      <c r="G1852" t="s">
        <v>33</v>
      </c>
    </row>
    <row r="1853" spans="1:7" x14ac:dyDescent="0.45">
      <c r="A1853" t="s">
        <v>67</v>
      </c>
      <c r="B1853" t="s">
        <v>8</v>
      </c>
      <c r="C1853" t="s">
        <v>89</v>
      </c>
      <c r="D1853">
        <v>550000</v>
      </c>
      <c r="E1853" t="s">
        <v>10</v>
      </c>
      <c r="F1853" t="s">
        <v>11</v>
      </c>
      <c r="G1853" t="s">
        <v>37</v>
      </c>
    </row>
    <row r="1854" spans="1:7" x14ac:dyDescent="0.45">
      <c r="A1854" t="s">
        <v>67</v>
      </c>
      <c r="B1854" t="s">
        <v>27</v>
      </c>
      <c r="C1854" t="s">
        <v>73</v>
      </c>
      <c r="D1854">
        <v>380000</v>
      </c>
      <c r="E1854" t="s">
        <v>10</v>
      </c>
      <c r="F1854" t="s">
        <v>11</v>
      </c>
      <c r="G1854" t="s">
        <v>35</v>
      </c>
    </row>
    <row r="1855" spans="1:7" x14ac:dyDescent="0.45">
      <c r="A1855" t="s">
        <v>67</v>
      </c>
      <c r="B1855" t="s">
        <v>27</v>
      </c>
      <c r="C1855" t="s">
        <v>73</v>
      </c>
      <c r="D1855">
        <v>348000</v>
      </c>
      <c r="E1855" t="s">
        <v>10</v>
      </c>
      <c r="F1855" t="s">
        <v>11</v>
      </c>
      <c r="G1855" t="s">
        <v>33</v>
      </c>
    </row>
    <row r="1856" spans="1:7" x14ac:dyDescent="0.45">
      <c r="A1856" t="s">
        <v>67</v>
      </c>
      <c r="B1856" t="s">
        <v>27</v>
      </c>
      <c r="C1856" t="s">
        <v>47</v>
      </c>
      <c r="D1856">
        <v>428000</v>
      </c>
      <c r="E1856" t="s">
        <v>10</v>
      </c>
      <c r="F1856" t="s">
        <v>11</v>
      </c>
      <c r="G1856" t="s">
        <v>33</v>
      </c>
    </row>
    <row r="1857" spans="1:7" x14ac:dyDescent="0.45">
      <c r="A1857" t="s">
        <v>67</v>
      </c>
      <c r="B1857" t="s">
        <v>27</v>
      </c>
      <c r="C1857" t="s">
        <v>47</v>
      </c>
      <c r="D1857">
        <v>421200</v>
      </c>
      <c r="E1857" t="s">
        <v>10</v>
      </c>
      <c r="F1857" t="s">
        <v>11</v>
      </c>
      <c r="G1857" t="s">
        <v>33</v>
      </c>
    </row>
    <row r="1858" spans="1:7" x14ac:dyDescent="0.45">
      <c r="A1858" t="s">
        <v>67</v>
      </c>
      <c r="B1858" t="s">
        <v>8</v>
      </c>
      <c r="C1858" t="s">
        <v>19</v>
      </c>
      <c r="D1858">
        <v>400000</v>
      </c>
      <c r="E1858" t="s">
        <v>10</v>
      </c>
      <c r="F1858" t="s">
        <v>11</v>
      </c>
      <c r="G1858" t="s">
        <v>33</v>
      </c>
    </row>
    <row r="1859" spans="1:7" x14ac:dyDescent="0.45">
      <c r="A1859" t="s">
        <v>67</v>
      </c>
      <c r="B1859" t="s">
        <v>8</v>
      </c>
      <c r="C1859" t="s">
        <v>19</v>
      </c>
      <c r="D1859">
        <v>420000</v>
      </c>
      <c r="E1859" t="s">
        <v>10</v>
      </c>
      <c r="F1859" t="s">
        <v>11</v>
      </c>
      <c r="G1859" t="s">
        <v>33</v>
      </c>
    </row>
    <row r="1860" spans="1:7" x14ac:dyDescent="0.45">
      <c r="A1860" t="s">
        <v>67</v>
      </c>
      <c r="B1860" t="s">
        <v>8</v>
      </c>
      <c r="C1860" t="s">
        <v>19</v>
      </c>
      <c r="D1860">
        <v>442000</v>
      </c>
      <c r="E1860" t="s">
        <v>10</v>
      </c>
      <c r="F1860" t="s">
        <v>11</v>
      </c>
      <c r="G1860" t="s">
        <v>35</v>
      </c>
    </row>
    <row r="1861" spans="1:7" x14ac:dyDescent="0.45">
      <c r="A1861" t="s">
        <v>67</v>
      </c>
      <c r="B1861" t="s">
        <v>27</v>
      </c>
      <c r="C1861" t="s">
        <v>19</v>
      </c>
      <c r="D1861">
        <v>350000</v>
      </c>
      <c r="E1861" t="s">
        <v>10</v>
      </c>
      <c r="F1861" t="s">
        <v>11</v>
      </c>
      <c r="G1861" t="s">
        <v>33</v>
      </c>
    </row>
    <row r="1862" spans="1:7" x14ac:dyDescent="0.45">
      <c r="A1862" t="s">
        <v>67</v>
      </c>
      <c r="B1862" t="s">
        <v>8</v>
      </c>
      <c r="C1862" t="s">
        <v>19</v>
      </c>
      <c r="D1862">
        <v>500000</v>
      </c>
      <c r="E1862" t="s">
        <v>10</v>
      </c>
      <c r="F1862" t="s">
        <v>11</v>
      </c>
      <c r="G1862" t="s">
        <v>36</v>
      </c>
    </row>
    <row r="1863" spans="1:7" x14ac:dyDescent="0.45">
      <c r="A1863" t="s">
        <v>67</v>
      </c>
      <c r="B1863" t="s">
        <v>8</v>
      </c>
      <c r="C1863" t="s">
        <v>19</v>
      </c>
      <c r="D1863">
        <v>300000</v>
      </c>
      <c r="E1863" t="s">
        <v>10</v>
      </c>
      <c r="F1863" t="s">
        <v>11</v>
      </c>
      <c r="G1863" t="s">
        <v>12</v>
      </c>
    </row>
    <row r="1864" spans="1:7" x14ac:dyDescent="0.45">
      <c r="A1864" t="s">
        <v>67</v>
      </c>
      <c r="B1864" t="s">
        <v>8</v>
      </c>
      <c r="C1864" t="s">
        <v>19</v>
      </c>
      <c r="D1864">
        <v>1000000</v>
      </c>
      <c r="E1864" t="s">
        <v>10</v>
      </c>
      <c r="F1864" t="s">
        <v>11</v>
      </c>
      <c r="G1864" t="s">
        <v>12</v>
      </c>
    </row>
    <row r="1865" spans="1:7" x14ac:dyDescent="0.45">
      <c r="A1865" t="s">
        <v>67</v>
      </c>
      <c r="B1865" t="s">
        <v>27</v>
      </c>
      <c r="C1865" t="s">
        <v>19</v>
      </c>
      <c r="D1865">
        <v>400000</v>
      </c>
      <c r="E1865" t="s">
        <v>10</v>
      </c>
      <c r="F1865" t="s">
        <v>11</v>
      </c>
      <c r="G1865" t="s">
        <v>33</v>
      </c>
    </row>
    <row r="1866" spans="1:7" x14ac:dyDescent="0.45">
      <c r="A1866" t="s">
        <v>67</v>
      </c>
      <c r="B1866" t="s">
        <v>8</v>
      </c>
      <c r="C1866" t="s">
        <v>19</v>
      </c>
      <c r="D1866">
        <v>300000</v>
      </c>
      <c r="E1866" t="s">
        <v>10</v>
      </c>
      <c r="F1866" t="s">
        <v>11</v>
      </c>
      <c r="G1866" t="s">
        <v>35</v>
      </c>
    </row>
    <row r="1867" spans="1:7" x14ac:dyDescent="0.45">
      <c r="A1867" t="s">
        <v>67</v>
      </c>
      <c r="B1867" t="s">
        <v>8</v>
      </c>
      <c r="C1867" t="s">
        <v>19</v>
      </c>
      <c r="D1867">
        <v>400000</v>
      </c>
      <c r="E1867" t="s">
        <v>10</v>
      </c>
      <c r="F1867" t="s">
        <v>11</v>
      </c>
      <c r="G1867" t="s">
        <v>35</v>
      </c>
    </row>
    <row r="1868" spans="1:7" x14ac:dyDescent="0.45">
      <c r="A1868" t="s">
        <v>67</v>
      </c>
      <c r="B1868" t="s">
        <v>8</v>
      </c>
      <c r="C1868" t="s">
        <v>19</v>
      </c>
      <c r="D1868">
        <v>420000</v>
      </c>
      <c r="E1868" t="s">
        <v>10</v>
      </c>
      <c r="F1868" t="s">
        <v>11</v>
      </c>
      <c r="G1868" t="s">
        <v>33</v>
      </c>
    </row>
    <row r="1869" spans="1:7" x14ac:dyDescent="0.45">
      <c r="A1869" t="s">
        <v>67</v>
      </c>
      <c r="B1869" t="s">
        <v>8</v>
      </c>
      <c r="C1869" t="s">
        <v>19</v>
      </c>
      <c r="D1869">
        <v>350000</v>
      </c>
      <c r="E1869" t="s">
        <v>10</v>
      </c>
      <c r="F1869" t="s">
        <v>11</v>
      </c>
      <c r="G1869" t="s">
        <v>33</v>
      </c>
    </row>
    <row r="1870" spans="1:7" x14ac:dyDescent="0.45">
      <c r="A1870" t="s">
        <v>67</v>
      </c>
      <c r="B1870" t="s">
        <v>8</v>
      </c>
      <c r="C1870" t="s">
        <v>13</v>
      </c>
      <c r="D1870">
        <v>390000</v>
      </c>
      <c r="E1870" t="s">
        <v>10</v>
      </c>
      <c r="F1870" t="s">
        <v>11</v>
      </c>
      <c r="G1870" t="s">
        <v>12</v>
      </c>
    </row>
    <row r="1871" spans="1:7" x14ac:dyDescent="0.45">
      <c r="A1871" t="s">
        <v>67</v>
      </c>
      <c r="B1871" t="s">
        <v>8</v>
      </c>
      <c r="C1871" t="s">
        <v>13</v>
      </c>
      <c r="D1871">
        <v>600000</v>
      </c>
      <c r="E1871" t="s">
        <v>10</v>
      </c>
      <c r="F1871" t="s">
        <v>11</v>
      </c>
      <c r="G1871" t="s">
        <v>33</v>
      </c>
    </row>
    <row r="1872" spans="1:7" x14ac:dyDescent="0.45">
      <c r="A1872" t="s">
        <v>67</v>
      </c>
      <c r="B1872" t="s">
        <v>8</v>
      </c>
      <c r="C1872" t="s">
        <v>13</v>
      </c>
      <c r="D1872">
        <v>340000</v>
      </c>
      <c r="E1872" t="s">
        <v>10</v>
      </c>
      <c r="F1872" t="s">
        <v>11</v>
      </c>
      <c r="G1872" t="s">
        <v>12</v>
      </c>
    </row>
    <row r="1873" spans="1:7" x14ac:dyDescent="0.45">
      <c r="A1873" t="s">
        <v>67</v>
      </c>
      <c r="B1873" t="s">
        <v>8</v>
      </c>
      <c r="C1873" t="s">
        <v>13</v>
      </c>
      <c r="D1873">
        <v>420000</v>
      </c>
      <c r="E1873" t="s">
        <v>10</v>
      </c>
      <c r="F1873" t="s">
        <v>11</v>
      </c>
      <c r="G1873" t="s">
        <v>37</v>
      </c>
    </row>
    <row r="1874" spans="1:7" x14ac:dyDescent="0.45">
      <c r="A1874" t="s">
        <v>67</v>
      </c>
      <c r="B1874" t="s">
        <v>8</v>
      </c>
      <c r="C1874" t="s">
        <v>13</v>
      </c>
      <c r="D1874">
        <v>375000</v>
      </c>
      <c r="E1874" t="s">
        <v>10</v>
      </c>
      <c r="F1874" t="s">
        <v>11</v>
      </c>
      <c r="G1874" t="s">
        <v>12</v>
      </c>
    </row>
    <row r="1875" spans="1:7" x14ac:dyDescent="0.45">
      <c r="A1875" t="s">
        <v>67</v>
      </c>
      <c r="B1875" t="s">
        <v>8</v>
      </c>
      <c r="C1875" t="s">
        <v>13</v>
      </c>
      <c r="D1875">
        <v>408000</v>
      </c>
      <c r="E1875" t="s">
        <v>10</v>
      </c>
      <c r="F1875" t="s">
        <v>11</v>
      </c>
      <c r="G1875" t="s">
        <v>12</v>
      </c>
    </row>
    <row r="1876" spans="1:7" x14ac:dyDescent="0.45">
      <c r="A1876" t="s">
        <v>67</v>
      </c>
      <c r="B1876" t="s">
        <v>8</v>
      </c>
      <c r="C1876" t="s">
        <v>13</v>
      </c>
      <c r="D1876">
        <v>420000</v>
      </c>
      <c r="E1876" t="s">
        <v>10</v>
      </c>
      <c r="F1876" t="s">
        <v>11</v>
      </c>
      <c r="G1876" t="s">
        <v>33</v>
      </c>
    </row>
    <row r="1877" spans="1:7" x14ac:dyDescent="0.45">
      <c r="A1877" t="s">
        <v>67</v>
      </c>
      <c r="B1877" t="s">
        <v>8</v>
      </c>
      <c r="C1877" t="s">
        <v>13</v>
      </c>
      <c r="D1877">
        <v>390000</v>
      </c>
      <c r="E1877" t="s">
        <v>10</v>
      </c>
      <c r="F1877" t="s">
        <v>11</v>
      </c>
      <c r="G1877" t="s">
        <v>33</v>
      </c>
    </row>
    <row r="1878" spans="1:7" x14ac:dyDescent="0.45">
      <c r="A1878" t="s">
        <v>67</v>
      </c>
      <c r="B1878" t="s">
        <v>8</v>
      </c>
      <c r="C1878" t="s">
        <v>13</v>
      </c>
      <c r="D1878">
        <v>440000</v>
      </c>
      <c r="E1878" t="s">
        <v>10</v>
      </c>
      <c r="F1878" t="s">
        <v>11</v>
      </c>
      <c r="G1878" t="s">
        <v>35</v>
      </c>
    </row>
    <row r="1879" spans="1:7" x14ac:dyDescent="0.45">
      <c r="A1879" t="s">
        <v>67</v>
      </c>
      <c r="B1879" t="s">
        <v>8</v>
      </c>
      <c r="C1879" t="s">
        <v>13</v>
      </c>
      <c r="D1879">
        <v>340000</v>
      </c>
      <c r="E1879" t="s">
        <v>10</v>
      </c>
      <c r="F1879" t="s">
        <v>11</v>
      </c>
      <c r="G1879" t="s">
        <v>33</v>
      </c>
    </row>
    <row r="1880" spans="1:7" x14ac:dyDescent="0.45">
      <c r="A1880" t="s">
        <v>67</v>
      </c>
      <c r="B1880" t="s">
        <v>8</v>
      </c>
      <c r="C1880" t="s">
        <v>13</v>
      </c>
      <c r="D1880">
        <v>438000</v>
      </c>
      <c r="E1880" t="s">
        <v>10</v>
      </c>
      <c r="F1880" t="s">
        <v>11</v>
      </c>
      <c r="G1880" t="s">
        <v>12</v>
      </c>
    </row>
    <row r="1881" spans="1:7" x14ac:dyDescent="0.45">
      <c r="A1881" t="s">
        <v>67</v>
      </c>
      <c r="B1881" t="s">
        <v>8</v>
      </c>
      <c r="C1881" t="s">
        <v>13</v>
      </c>
      <c r="D1881">
        <v>450000</v>
      </c>
      <c r="E1881" t="s">
        <v>10</v>
      </c>
      <c r="F1881" t="s">
        <v>11</v>
      </c>
      <c r="G1881" t="s">
        <v>33</v>
      </c>
    </row>
    <row r="1882" spans="1:7" x14ac:dyDescent="0.45">
      <c r="A1882" t="s">
        <v>67</v>
      </c>
      <c r="B1882" t="s">
        <v>8</v>
      </c>
      <c r="C1882" t="s">
        <v>13</v>
      </c>
      <c r="D1882">
        <v>360000</v>
      </c>
      <c r="E1882" t="s">
        <v>10</v>
      </c>
      <c r="F1882" t="s">
        <v>11</v>
      </c>
      <c r="G1882" t="s">
        <v>33</v>
      </c>
    </row>
    <row r="1883" spans="1:7" x14ac:dyDescent="0.45">
      <c r="A1883" t="s">
        <v>67</v>
      </c>
      <c r="B1883" t="s">
        <v>8</v>
      </c>
      <c r="C1883" t="s">
        <v>13</v>
      </c>
      <c r="D1883">
        <v>350000</v>
      </c>
      <c r="E1883" t="s">
        <v>10</v>
      </c>
      <c r="F1883" t="s">
        <v>11</v>
      </c>
      <c r="G1883" t="s">
        <v>37</v>
      </c>
    </row>
    <row r="1884" spans="1:7" x14ac:dyDescent="0.45">
      <c r="A1884" t="s">
        <v>67</v>
      </c>
      <c r="B1884" t="s">
        <v>8</v>
      </c>
      <c r="C1884" t="s">
        <v>13</v>
      </c>
      <c r="D1884">
        <v>300000</v>
      </c>
      <c r="E1884" t="s">
        <v>10</v>
      </c>
      <c r="F1884" t="s">
        <v>11</v>
      </c>
      <c r="G1884" t="s">
        <v>35</v>
      </c>
    </row>
    <row r="1885" spans="1:7" x14ac:dyDescent="0.45">
      <c r="A1885" t="s">
        <v>67</v>
      </c>
      <c r="B1885" t="s">
        <v>8</v>
      </c>
      <c r="C1885" t="s">
        <v>13</v>
      </c>
      <c r="D1885">
        <v>324000</v>
      </c>
      <c r="E1885" t="s">
        <v>10</v>
      </c>
      <c r="F1885" t="s">
        <v>11</v>
      </c>
      <c r="G1885" t="s">
        <v>33</v>
      </c>
    </row>
    <row r="1886" spans="1:7" x14ac:dyDescent="0.45">
      <c r="A1886" t="s">
        <v>67</v>
      </c>
      <c r="B1886" t="s">
        <v>8</v>
      </c>
      <c r="C1886" t="s">
        <v>13</v>
      </c>
      <c r="D1886">
        <v>340000</v>
      </c>
      <c r="E1886" t="s">
        <v>10</v>
      </c>
      <c r="F1886" t="s">
        <v>11</v>
      </c>
      <c r="G1886" t="s">
        <v>35</v>
      </c>
    </row>
    <row r="1887" spans="1:7" x14ac:dyDescent="0.45">
      <c r="A1887" t="s">
        <v>67</v>
      </c>
      <c r="B1887" t="s">
        <v>8</v>
      </c>
      <c r="C1887" t="s">
        <v>13</v>
      </c>
      <c r="D1887">
        <v>370000</v>
      </c>
      <c r="E1887" t="s">
        <v>10</v>
      </c>
      <c r="F1887" t="s">
        <v>11</v>
      </c>
      <c r="G1887" t="s">
        <v>33</v>
      </c>
    </row>
    <row r="1888" spans="1:7" x14ac:dyDescent="0.45">
      <c r="A1888" t="s">
        <v>67</v>
      </c>
      <c r="B1888" t="s">
        <v>27</v>
      </c>
      <c r="C1888" t="s">
        <v>74</v>
      </c>
      <c r="D1888">
        <v>480000</v>
      </c>
      <c r="E1888" t="s">
        <v>10</v>
      </c>
      <c r="F1888" t="s">
        <v>11</v>
      </c>
      <c r="G1888" t="s">
        <v>33</v>
      </c>
    </row>
    <row r="1889" spans="1:8" x14ac:dyDescent="0.45">
      <c r="A1889" t="s">
        <v>67</v>
      </c>
      <c r="B1889" t="s">
        <v>8</v>
      </c>
      <c r="C1889" t="s">
        <v>90</v>
      </c>
      <c r="D1889">
        <v>420000</v>
      </c>
      <c r="E1889" t="s">
        <v>10</v>
      </c>
      <c r="F1889" t="s">
        <v>11</v>
      </c>
      <c r="G1889" t="s">
        <v>12</v>
      </c>
    </row>
    <row r="1890" spans="1:8" x14ac:dyDescent="0.45">
      <c r="A1890" t="s">
        <v>67</v>
      </c>
      <c r="B1890" t="s">
        <v>8</v>
      </c>
      <c r="C1890" t="s">
        <v>90</v>
      </c>
      <c r="D1890">
        <v>445000</v>
      </c>
      <c r="E1890" t="s">
        <v>10</v>
      </c>
      <c r="F1890" t="s">
        <v>11</v>
      </c>
      <c r="G1890" t="s">
        <v>33</v>
      </c>
    </row>
    <row r="1891" spans="1:8" x14ac:dyDescent="0.45">
      <c r="A1891" t="s">
        <v>67</v>
      </c>
      <c r="B1891" t="s">
        <v>8</v>
      </c>
      <c r="C1891" t="s">
        <v>90</v>
      </c>
      <c r="D1891">
        <v>420000</v>
      </c>
      <c r="E1891" t="s">
        <v>10</v>
      </c>
      <c r="F1891" t="s">
        <v>11</v>
      </c>
      <c r="G1891" t="s">
        <v>12</v>
      </c>
    </row>
    <row r="1892" spans="1:8" x14ac:dyDescent="0.45">
      <c r="A1892" t="s">
        <v>67</v>
      </c>
      <c r="B1892" t="s">
        <v>8</v>
      </c>
      <c r="C1892" t="s">
        <v>90</v>
      </c>
      <c r="D1892">
        <v>390000</v>
      </c>
      <c r="E1892" t="s">
        <v>10</v>
      </c>
      <c r="F1892" t="s">
        <v>11</v>
      </c>
      <c r="G1892" t="s">
        <v>33</v>
      </c>
    </row>
    <row r="1893" spans="1:8" x14ac:dyDescent="0.45">
      <c r="A1893" t="s">
        <v>67</v>
      </c>
      <c r="B1893" t="s">
        <v>8</v>
      </c>
      <c r="C1893" t="s">
        <v>46</v>
      </c>
      <c r="D1893">
        <v>410000</v>
      </c>
      <c r="E1893" t="s">
        <v>10</v>
      </c>
      <c r="F1893" t="s">
        <v>16</v>
      </c>
      <c r="G1893" t="s">
        <v>12</v>
      </c>
    </row>
    <row r="1894" spans="1:8" x14ac:dyDescent="0.45">
      <c r="A1894" t="s">
        <v>67</v>
      </c>
      <c r="B1894" t="s">
        <v>8</v>
      </c>
      <c r="C1894" t="s">
        <v>32</v>
      </c>
      <c r="D1894">
        <v>340000</v>
      </c>
      <c r="E1894" t="s">
        <v>10</v>
      </c>
      <c r="F1894" t="s">
        <v>16</v>
      </c>
      <c r="G1894" t="s">
        <v>33</v>
      </c>
      <c r="H1894" t="s">
        <v>102</v>
      </c>
    </row>
    <row r="1895" spans="1:8" x14ac:dyDescent="0.45">
      <c r="A1895" t="s">
        <v>67</v>
      </c>
      <c r="B1895" t="s">
        <v>8</v>
      </c>
      <c r="C1895" t="s">
        <v>56</v>
      </c>
      <c r="D1895">
        <v>387000</v>
      </c>
      <c r="E1895" t="s">
        <v>10</v>
      </c>
      <c r="F1895" t="s">
        <v>16</v>
      </c>
      <c r="G1895" t="s">
        <v>33</v>
      </c>
    </row>
    <row r="1896" spans="1:8" x14ac:dyDescent="0.45">
      <c r="A1896" t="s">
        <v>67</v>
      </c>
      <c r="B1896" t="s">
        <v>8</v>
      </c>
      <c r="C1896" t="s">
        <v>56</v>
      </c>
      <c r="D1896">
        <v>410000</v>
      </c>
      <c r="E1896" t="s">
        <v>10</v>
      </c>
      <c r="F1896" t="s">
        <v>16</v>
      </c>
      <c r="G1896" t="s">
        <v>12</v>
      </c>
    </row>
    <row r="1897" spans="1:8" x14ac:dyDescent="0.45">
      <c r="A1897" t="s">
        <v>67</v>
      </c>
      <c r="B1897" t="s">
        <v>8</v>
      </c>
      <c r="C1897" t="s">
        <v>56</v>
      </c>
      <c r="D1897">
        <v>353000</v>
      </c>
      <c r="E1897" t="s">
        <v>10</v>
      </c>
      <c r="F1897" t="s">
        <v>16</v>
      </c>
      <c r="G1897" t="s">
        <v>12</v>
      </c>
    </row>
    <row r="1898" spans="1:8" x14ac:dyDescent="0.45">
      <c r="A1898" t="s">
        <v>67</v>
      </c>
      <c r="B1898" t="s">
        <v>8</v>
      </c>
      <c r="C1898" t="s">
        <v>56</v>
      </c>
      <c r="D1898">
        <v>450000</v>
      </c>
      <c r="E1898" t="s">
        <v>10</v>
      </c>
      <c r="F1898" t="s">
        <v>16</v>
      </c>
      <c r="G1898" t="s">
        <v>33</v>
      </c>
    </row>
    <row r="1899" spans="1:8" x14ac:dyDescent="0.45">
      <c r="A1899" t="s">
        <v>67</v>
      </c>
      <c r="B1899" t="s">
        <v>8</v>
      </c>
      <c r="C1899" t="s">
        <v>56</v>
      </c>
      <c r="D1899">
        <v>410000</v>
      </c>
      <c r="E1899" t="s">
        <v>10</v>
      </c>
      <c r="F1899" t="s">
        <v>16</v>
      </c>
      <c r="G1899" t="s">
        <v>33</v>
      </c>
    </row>
    <row r="1900" spans="1:8" x14ac:dyDescent="0.45">
      <c r="A1900" t="s">
        <v>67</v>
      </c>
      <c r="B1900" t="s">
        <v>8</v>
      </c>
      <c r="C1900" t="s">
        <v>39</v>
      </c>
      <c r="D1900">
        <v>450000</v>
      </c>
      <c r="E1900" t="s">
        <v>10</v>
      </c>
      <c r="F1900" t="s">
        <v>16</v>
      </c>
      <c r="G1900" t="s">
        <v>12</v>
      </c>
    </row>
    <row r="1901" spans="1:8" x14ac:dyDescent="0.45">
      <c r="A1901" t="s">
        <v>67</v>
      </c>
      <c r="B1901" t="s">
        <v>8</v>
      </c>
      <c r="C1901" t="s">
        <v>39</v>
      </c>
      <c r="D1901">
        <v>330000</v>
      </c>
      <c r="E1901" t="s">
        <v>10</v>
      </c>
      <c r="F1901" t="s">
        <v>16</v>
      </c>
      <c r="G1901" t="s">
        <v>12</v>
      </c>
    </row>
    <row r="1902" spans="1:8" x14ac:dyDescent="0.45">
      <c r="A1902" t="s">
        <v>67</v>
      </c>
      <c r="B1902" t="s">
        <v>8</v>
      </c>
      <c r="C1902" t="s">
        <v>39</v>
      </c>
      <c r="D1902">
        <v>420000</v>
      </c>
      <c r="E1902" t="s">
        <v>10</v>
      </c>
      <c r="F1902" t="s">
        <v>16</v>
      </c>
      <c r="G1902" t="s">
        <v>12</v>
      </c>
    </row>
    <row r="1903" spans="1:8" x14ac:dyDescent="0.45">
      <c r="A1903" t="s">
        <v>67</v>
      </c>
      <c r="B1903" t="s">
        <v>8</v>
      </c>
      <c r="C1903" t="s">
        <v>39</v>
      </c>
      <c r="D1903">
        <v>480000</v>
      </c>
      <c r="E1903" t="s">
        <v>10</v>
      </c>
      <c r="F1903" t="s">
        <v>16</v>
      </c>
      <c r="G1903" t="s">
        <v>33</v>
      </c>
    </row>
    <row r="1904" spans="1:8" x14ac:dyDescent="0.45">
      <c r="A1904" t="s">
        <v>67</v>
      </c>
      <c r="B1904" t="s">
        <v>8</v>
      </c>
      <c r="C1904" t="s">
        <v>39</v>
      </c>
      <c r="D1904">
        <v>300000</v>
      </c>
      <c r="E1904" t="s">
        <v>10</v>
      </c>
      <c r="F1904" t="s">
        <v>16</v>
      </c>
      <c r="G1904" t="s">
        <v>12</v>
      </c>
    </row>
    <row r="1905" spans="1:7" x14ac:dyDescent="0.45">
      <c r="A1905" t="s">
        <v>67</v>
      </c>
      <c r="B1905" t="s">
        <v>27</v>
      </c>
      <c r="C1905" t="s">
        <v>39</v>
      </c>
      <c r="D1905">
        <v>360000</v>
      </c>
      <c r="E1905" t="s">
        <v>10</v>
      </c>
      <c r="F1905" t="s">
        <v>16</v>
      </c>
      <c r="G1905" t="s">
        <v>33</v>
      </c>
    </row>
    <row r="1906" spans="1:7" x14ac:dyDescent="0.45">
      <c r="A1906" t="s">
        <v>67</v>
      </c>
      <c r="B1906" t="s">
        <v>8</v>
      </c>
      <c r="C1906" t="s">
        <v>39</v>
      </c>
      <c r="D1906">
        <v>340000</v>
      </c>
      <c r="E1906" t="s">
        <v>10</v>
      </c>
      <c r="F1906" t="s">
        <v>16</v>
      </c>
      <c r="G1906" t="s">
        <v>33</v>
      </c>
    </row>
    <row r="1907" spans="1:7" x14ac:dyDescent="0.45">
      <c r="A1907" t="s">
        <v>67</v>
      </c>
      <c r="B1907" t="s">
        <v>8</v>
      </c>
      <c r="C1907" t="s">
        <v>39</v>
      </c>
      <c r="D1907">
        <v>455000</v>
      </c>
      <c r="E1907" t="s">
        <v>10</v>
      </c>
      <c r="F1907" t="s">
        <v>16</v>
      </c>
      <c r="G1907" t="s">
        <v>33</v>
      </c>
    </row>
    <row r="1908" spans="1:7" x14ac:dyDescent="0.45">
      <c r="A1908" t="s">
        <v>67</v>
      </c>
      <c r="B1908" t="s">
        <v>8</v>
      </c>
      <c r="C1908" t="s">
        <v>39</v>
      </c>
      <c r="D1908">
        <v>419000</v>
      </c>
      <c r="E1908" t="s">
        <v>10</v>
      </c>
      <c r="F1908" t="s">
        <v>16</v>
      </c>
      <c r="G1908" t="s">
        <v>33</v>
      </c>
    </row>
    <row r="1909" spans="1:7" x14ac:dyDescent="0.45">
      <c r="A1909" t="s">
        <v>67</v>
      </c>
      <c r="B1909" t="s">
        <v>8</v>
      </c>
      <c r="C1909" t="s">
        <v>39</v>
      </c>
      <c r="D1909">
        <v>400000</v>
      </c>
      <c r="E1909" t="s">
        <v>10</v>
      </c>
      <c r="F1909" t="s">
        <v>16</v>
      </c>
      <c r="G1909" t="s">
        <v>33</v>
      </c>
    </row>
    <row r="1910" spans="1:7" x14ac:dyDescent="0.45">
      <c r="A1910" t="s">
        <v>67</v>
      </c>
      <c r="B1910" t="s">
        <v>8</v>
      </c>
      <c r="C1910" t="s">
        <v>39</v>
      </c>
      <c r="D1910">
        <v>300000</v>
      </c>
      <c r="E1910" t="s">
        <v>10</v>
      </c>
      <c r="F1910" t="s">
        <v>16</v>
      </c>
      <c r="G1910" t="s">
        <v>12</v>
      </c>
    </row>
    <row r="1911" spans="1:7" x14ac:dyDescent="0.45">
      <c r="A1911" t="s">
        <v>67</v>
      </c>
      <c r="B1911" t="s">
        <v>8</v>
      </c>
      <c r="C1911" t="s">
        <v>39</v>
      </c>
      <c r="D1911">
        <v>463000</v>
      </c>
      <c r="E1911" t="s">
        <v>10</v>
      </c>
      <c r="F1911" t="s">
        <v>16</v>
      </c>
      <c r="G1911" t="s">
        <v>33</v>
      </c>
    </row>
    <row r="1912" spans="1:7" x14ac:dyDescent="0.45">
      <c r="A1912" t="s">
        <v>67</v>
      </c>
      <c r="B1912" t="s">
        <v>8</v>
      </c>
      <c r="C1912" t="s">
        <v>39</v>
      </c>
      <c r="D1912">
        <v>450000</v>
      </c>
      <c r="E1912" t="s">
        <v>10</v>
      </c>
      <c r="F1912" t="s">
        <v>16</v>
      </c>
      <c r="G1912" t="s">
        <v>12</v>
      </c>
    </row>
    <row r="1913" spans="1:7" x14ac:dyDescent="0.45">
      <c r="A1913" t="s">
        <v>67</v>
      </c>
      <c r="B1913" t="s">
        <v>8</v>
      </c>
      <c r="C1913" t="s">
        <v>39</v>
      </c>
      <c r="D1913">
        <v>400000</v>
      </c>
      <c r="E1913" t="s">
        <v>10</v>
      </c>
      <c r="F1913" t="s">
        <v>16</v>
      </c>
      <c r="G1913" t="s">
        <v>33</v>
      </c>
    </row>
    <row r="1914" spans="1:7" x14ac:dyDescent="0.45">
      <c r="A1914" t="s">
        <v>67</v>
      </c>
      <c r="B1914" t="s">
        <v>8</v>
      </c>
      <c r="C1914" t="s">
        <v>39</v>
      </c>
      <c r="D1914">
        <v>400000</v>
      </c>
      <c r="E1914" t="s">
        <v>10</v>
      </c>
      <c r="F1914" t="s">
        <v>16</v>
      </c>
      <c r="G1914" t="s">
        <v>35</v>
      </c>
    </row>
    <row r="1915" spans="1:7" x14ac:dyDescent="0.45">
      <c r="A1915" t="s">
        <v>67</v>
      </c>
      <c r="B1915" t="s">
        <v>8</v>
      </c>
      <c r="C1915" t="s">
        <v>39</v>
      </c>
      <c r="D1915">
        <v>420000</v>
      </c>
      <c r="E1915" t="s">
        <v>10</v>
      </c>
      <c r="F1915" t="s">
        <v>16</v>
      </c>
      <c r="G1915" t="s">
        <v>12</v>
      </c>
    </row>
    <row r="1916" spans="1:7" x14ac:dyDescent="0.45">
      <c r="A1916" t="s">
        <v>67</v>
      </c>
      <c r="B1916" t="s">
        <v>8</v>
      </c>
      <c r="C1916" t="s">
        <v>39</v>
      </c>
      <c r="D1916">
        <v>350000</v>
      </c>
      <c r="E1916" t="s">
        <v>10</v>
      </c>
      <c r="F1916" t="s">
        <v>16</v>
      </c>
      <c r="G1916" t="s">
        <v>33</v>
      </c>
    </row>
    <row r="1917" spans="1:7" x14ac:dyDescent="0.45">
      <c r="A1917" t="s">
        <v>67</v>
      </c>
      <c r="B1917" t="s">
        <v>8</v>
      </c>
      <c r="C1917" t="s">
        <v>39</v>
      </c>
      <c r="D1917">
        <v>510000</v>
      </c>
      <c r="E1917" t="s">
        <v>10</v>
      </c>
      <c r="F1917" t="s">
        <v>16</v>
      </c>
      <c r="G1917" t="s">
        <v>33</v>
      </c>
    </row>
    <row r="1918" spans="1:7" x14ac:dyDescent="0.45">
      <c r="A1918" t="s">
        <v>67</v>
      </c>
      <c r="B1918" t="s">
        <v>8</v>
      </c>
      <c r="C1918" t="s">
        <v>39</v>
      </c>
      <c r="D1918">
        <v>430000</v>
      </c>
      <c r="E1918" t="s">
        <v>10</v>
      </c>
      <c r="F1918" t="s">
        <v>16</v>
      </c>
      <c r="G1918" t="s">
        <v>33</v>
      </c>
    </row>
    <row r="1919" spans="1:7" x14ac:dyDescent="0.45">
      <c r="A1919" t="s">
        <v>67</v>
      </c>
      <c r="B1919" t="s">
        <v>8</v>
      </c>
      <c r="C1919" t="s">
        <v>39</v>
      </c>
      <c r="D1919">
        <v>450000</v>
      </c>
      <c r="E1919" t="s">
        <v>10</v>
      </c>
      <c r="F1919" t="s">
        <v>16</v>
      </c>
      <c r="G1919" t="s">
        <v>33</v>
      </c>
    </row>
    <row r="1920" spans="1:7" x14ac:dyDescent="0.45">
      <c r="A1920" t="s">
        <v>67</v>
      </c>
      <c r="B1920" t="s">
        <v>8</v>
      </c>
      <c r="C1920" t="s">
        <v>39</v>
      </c>
      <c r="D1920">
        <v>450000</v>
      </c>
      <c r="E1920" t="s">
        <v>10</v>
      </c>
      <c r="F1920" t="s">
        <v>16</v>
      </c>
      <c r="G1920" t="s">
        <v>36</v>
      </c>
    </row>
    <row r="1921" spans="1:7" x14ac:dyDescent="0.45">
      <c r="A1921" t="s">
        <v>67</v>
      </c>
      <c r="B1921" t="s">
        <v>8</v>
      </c>
      <c r="C1921" t="s">
        <v>39</v>
      </c>
      <c r="D1921">
        <v>383000</v>
      </c>
      <c r="E1921" t="s">
        <v>10</v>
      </c>
      <c r="F1921" t="s">
        <v>16</v>
      </c>
      <c r="G1921" t="s">
        <v>33</v>
      </c>
    </row>
    <row r="1922" spans="1:7" x14ac:dyDescent="0.45">
      <c r="A1922" t="s">
        <v>67</v>
      </c>
      <c r="B1922" t="s">
        <v>8</v>
      </c>
      <c r="C1922" t="s">
        <v>39</v>
      </c>
      <c r="D1922">
        <v>390000</v>
      </c>
      <c r="E1922" t="s">
        <v>10</v>
      </c>
      <c r="F1922" t="s">
        <v>16</v>
      </c>
      <c r="G1922" t="s">
        <v>35</v>
      </c>
    </row>
    <row r="1923" spans="1:7" x14ac:dyDescent="0.45">
      <c r="A1923" t="s">
        <v>67</v>
      </c>
      <c r="B1923" t="s">
        <v>8</v>
      </c>
      <c r="C1923" t="s">
        <v>39</v>
      </c>
      <c r="D1923">
        <v>420000</v>
      </c>
      <c r="E1923" t="s">
        <v>10</v>
      </c>
      <c r="F1923" t="s">
        <v>16</v>
      </c>
      <c r="G1923" t="s">
        <v>33</v>
      </c>
    </row>
    <row r="1924" spans="1:7" x14ac:dyDescent="0.45">
      <c r="A1924" t="s">
        <v>67</v>
      </c>
      <c r="B1924" t="s">
        <v>8</v>
      </c>
      <c r="C1924" t="s">
        <v>39</v>
      </c>
      <c r="D1924">
        <v>463000</v>
      </c>
      <c r="E1924" t="s">
        <v>10</v>
      </c>
      <c r="F1924" t="s">
        <v>16</v>
      </c>
      <c r="G1924" t="s">
        <v>12</v>
      </c>
    </row>
    <row r="1925" spans="1:7" x14ac:dyDescent="0.45">
      <c r="A1925" t="s">
        <v>67</v>
      </c>
      <c r="B1925" t="s">
        <v>8</v>
      </c>
      <c r="C1925" t="s">
        <v>39</v>
      </c>
      <c r="D1925">
        <v>420000</v>
      </c>
      <c r="E1925" t="s">
        <v>10</v>
      </c>
      <c r="F1925" t="s">
        <v>16</v>
      </c>
      <c r="G1925" t="s">
        <v>33</v>
      </c>
    </row>
    <row r="1926" spans="1:7" x14ac:dyDescent="0.45">
      <c r="A1926" t="s">
        <v>67</v>
      </c>
      <c r="B1926" t="s">
        <v>8</v>
      </c>
      <c r="C1926" t="s">
        <v>15</v>
      </c>
      <c r="D1926">
        <v>324000</v>
      </c>
      <c r="E1926" t="s">
        <v>10</v>
      </c>
      <c r="F1926" t="s">
        <v>16</v>
      </c>
      <c r="G1926" t="s">
        <v>36</v>
      </c>
    </row>
    <row r="1927" spans="1:7" x14ac:dyDescent="0.45">
      <c r="A1927" t="s">
        <v>67</v>
      </c>
      <c r="B1927" t="s">
        <v>8</v>
      </c>
      <c r="C1927" t="s">
        <v>15</v>
      </c>
      <c r="D1927">
        <v>650000</v>
      </c>
      <c r="E1927" t="s">
        <v>10</v>
      </c>
      <c r="F1927" t="s">
        <v>16</v>
      </c>
      <c r="G1927" t="s">
        <v>37</v>
      </c>
    </row>
    <row r="1928" spans="1:7" x14ac:dyDescent="0.45">
      <c r="A1928" t="s">
        <v>67</v>
      </c>
      <c r="B1928" t="s">
        <v>8</v>
      </c>
      <c r="C1928" t="s">
        <v>15</v>
      </c>
      <c r="D1928">
        <v>500000</v>
      </c>
      <c r="E1928" t="s">
        <v>10</v>
      </c>
      <c r="F1928" t="s">
        <v>16</v>
      </c>
      <c r="G1928" t="s">
        <v>12</v>
      </c>
    </row>
    <row r="1929" spans="1:7" x14ac:dyDescent="0.45">
      <c r="A1929" t="s">
        <v>67</v>
      </c>
      <c r="B1929" t="s">
        <v>8</v>
      </c>
      <c r="C1929" t="s">
        <v>65</v>
      </c>
      <c r="D1929">
        <v>400000</v>
      </c>
      <c r="E1929" t="s">
        <v>10</v>
      </c>
      <c r="F1929" t="s">
        <v>16</v>
      </c>
      <c r="G1929" t="s">
        <v>33</v>
      </c>
    </row>
    <row r="1930" spans="1:7" x14ac:dyDescent="0.45">
      <c r="A1930" t="s">
        <v>67</v>
      </c>
      <c r="B1930" t="s">
        <v>8</v>
      </c>
      <c r="C1930" t="s">
        <v>65</v>
      </c>
      <c r="D1930">
        <v>390000</v>
      </c>
      <c r="E1930" t="s">
        <v>10</v>
      </c>
      <c r="F1930" t="s">
        <v>16</v>
      </c>
      <c r="G1930" t="s">
        <v>37</v>
      </c>
    </row>
    <row r="1931" spans="1:7" x14ac:dyDescent="0.45">
      <c r="A1931" t="s">
        <v>67</v>
      </c>
      <c r="B1931" t="s">
        <v>8</v>
      </c>
      <c r="C1931" t="s">
        <v>65</v>
      </c>
      <c r="D1931">
        <v>380000</v>
      </c>
      <c r="E1931" t="s">
        <v>10</v>
      </c>
      <c r="F1931" t="s">
        <v>16</v>
      </c>
      <c r="G1931" t="s">
        <v>33</v>
      </c>
    </row>
    <row r="1932" spans="1:7" x14ac:dyDescent="0.45">
      <c r="A1932" t="s">
        <v>67</v>
      </c>
      <c r="B1932" t="s">
        <v>8</v>
      </c>
      <c r="C1932" t="s">
        <v>65</v>
      </c>
      <c r="D1932">
        <v>410000</v>
      </c>
      <c r="E1932" t="s">
        <v>10</v>
      </c>
      <c r="F1932" t="s">
        <v>16</v>
      </c>
      <c r="G1932" t="s">
        <v>33</v>
      </c>
    </row>
    <row r="1933" spans="1:7" x14ac:dyDescent="0.45">
      <c r="A1933" t="s">
        <v>67</v>
      </c>
      <c r="B1933" t="s">
        <v>8</v>
      </c>
      <c r="C1933" t="s">
        <v>65</v>
      </c>
      <c r="D1933">
        <v>390000</v>
      </c>
      <c r="E1933" t="s">
        <v>10</v>
      </c>
      <c r="F1933" t="s">
        <v>16</v>
      </c>
      <c r="G1933" t="s">
        <v>35</v>
      </c>
    </row>
    <row r="1934" spans="1:7" x14ac:dyDescent="0.45">
      <c r="A1934" t="s">
        <v>67</v>
      </c>
      <c r="B1934" t="s">
        <v>8</v>
      </c>
      <c r="C1934" t="s">
        <v>65</v>
      </c>
      <c r="D1934">
        <v>440000</v>
      </c>
      <c r="E1934" t="s">
        <v>10</v>
      </c>
      <c r="F1934" t="s">
        <v>16</v>
      </c>
      <c r="G1934" t="s">
        <v>33</v>
      </c>
    </row>
    <row r="1935" spans="1:7" x14ac:dyDescent="0.45">
      <c r="A1935" t="s">
        <v>67</v>
      </c>
      <c r="B1935" t="s">
        <v>8</v>
      </c>
      <c r="C1935" t="s">
        <v>65</v>
      </c>
      <c r="D1935">
        <v>100000</v>
      </c>
      <c r="E1935" t="s">
        <v>10</v>
      </c>
      <c r="F1935" t="s">
        <v>16</v>
      </c>
      <c r="G1935" t="s">
        <v>33</v>
      </c>
    </row>
    <row r="1936" spans="1:7" x14ac:dyDescent="0.45">
      <c r="A1936" t="s">
        <v>67</v>
      </c>
      <c r="B1936" t="s">
        <v>8</v>
      </c>
      <c r="C1936" t="s">
        <v>31</v>
      </c>
      <c r="D1936">
        <v>350000</v>
      </c>
      <c r="E1936" t="s">
        <v>10</v>
      </c>
      <c r="F1936" t="s">
        <v>16</v>
      </c>
      <c r="G1936" t="s">
        <v>33</v>
      </c>
    </row>
    <row r="1937" spans="1:7" x14ac:dyDescent="0.45">
      <c r="A1937" t="s">
        <v>67</v>
      </c>
      <c r="B1937" t="s">
        <v>8</v>
      </c>
      <c r="C1937" t="s">
        <v>66</v>
      </c>
      <c r="D1937">
        <v>550000</v>
      </c>
      <c r="E1937" t="s">
        <v>10</v>
      </c>
      <c r="F1937" t="s">
        <v>16</v>
      </c>
      <c r="G1937" t="s">
        <v>33</v>
      </c>
    </row>
    <row r="1938" spans="1:7" x14ac:dyDescent="0.45">
      <c r="A1938" t="s">
        <v>67</v>
      </c>
      <c r="B1938" t="s">
        <v>25</v>
      </c>
      <c r="C1938" t="s">
        <v>66</v>
      </c>
      <c r="D1938">
        <v>400000</v>
      </c>
      <c r="E1938" t="s">
        <v>10</v>
      </c>
      <c r="F1938" t="s">
        <v>16</v>
      </c>
      <c r="G1938" t="s">
        <v>33</v>
      </c>
    </row>
    <row r="1939" spans="1:7" x14ac:dyDescent="0.45">
      <c r="A1939" t="s">
        <v>67</v>
      </c>
      <c r="B1939" t="s">
        <v>8</v>
      </c>
      <c r="C1939" t="s">
        <v>59</v>
      </c>
      <c r="D1939">
        <v>450000</v>
      </c>
      <c r="E1939" t="s">
        <v>10</v>
      </c>
      <c r="F1939" t="s">
        <v>16</v>
      </c>
      <c r="G1939" t="s">
        <v>37</v>
      </c>
    </row>
    <row r="1940" spans="1:7" x14ac:dyDescent="0.45">
      <c r="A1940" t="s">
        <v>67</v>
      </c>
      <c r="B1940" t="s">
        <v>25</v>
      </c>
      <c r="C1940" t="s">
        <v>45</v>
      </c>
      <c r="D1940">
        <v>350000</v>
      </c>
      <c r="E1940" t="s">
        <v>10</v>
      </c>
      <c r="F1940" t="s">
        <v>16</v>
      </c>
      <c r="G1940" t="s">
        <v>33</v>
      </c>
    </row>
    <row r="1941" spans="1:7" x14ac:dyDescent="0.45">
      <c r="A1941" t="s">
        <v>67</v>
      </c>
      <c r="B1941" t="s">
        <v>8</v>
      </c>
      <c r="C1941" t="s">
        <v>45</v>
      </c>
      <c r="D1941">
        <v>400000</v>
      </c>
      <c r="E1941" t="s">
        <v>10</v>
      </c>
      <c r="F1941" t="s">
        <v>16</v>
      </c>
      <c r="G1941" t="s">
        <v>33</v>
      </c>
    </row>
    <row r="1942" spans="1:7" x14ac:dyDescent="0.45">
      <c r="A1942" t="s">
        <v>67</v>
      </c>
      <c r="B1942" t="s">
        <v>8</v>
      </c>
      <c r="C1942" t="s">
        <v>64</v>
      </c>
      <c r="D1942">
        <v>253000</v>
      </c>
      <c r="E1942" t="s">
        <v>10</v>
      </c>
      <c r="F1942" t="s">
        <v>16</v>
      </c>
      <c r="G1942" t="s">
        <v>12</v>
      </c>
    </row>
    <row r="1943" spans="1:7" x14ac:dyDescent="0.45">
      <c r="A1943" t="s">
        <v>67</v>
      </c>
      <c r="B1943" t="s">
        <v>8</v>
      </c>
      <c r="C1943" t="s">
        <v>64</v>
      </c>
      <c r="D1943">
        <v>500000</v>
      </c>
      <c r="E1943" t="s">
        <v>10</v>
      </c>
      <c r="F1943" t="s">
        <v>16</v>
      </c>
      <c r="G1943" t="s">
        <v>33</v>
      </c>
    </row>
    <row r="1944" spans="1:7" x14ac:dyDescent="0.45">
      <c r="A1944" t="s">
        <v>67</v>
      </c>
      <c r="B1944" t="s">
        <v>8</v>
      </c>
      <c r="C1944" t="s">
        <v>64</v>
      </c>
      <c r="D1944">
        <v>390000</v>
      </c>
      <c r="E1944" t="s">
        <v>10</v>
      </c>
      <c r="F1944" t="s">
        <v>16</v>
      </c>
      <c r="G1944" t="s">
        <v>33</v>
      </c>
    </row>
    <row r="1945" spans="1:7" x14ac:dyDescent="0.45">
      <c r="A1945" t="s">
        <v>67</v>
      </c>
      <c r="B1945" t="s">
        <v>8</v>
      </c>
      <c r="C1945" t="s">
        <v>64</v>
      </c>
      <c r="D1945">
        <v>400000</v>
      </c>
      <c r="E1945" t="s">
        <v>10</v>
      </c>
      <c r="F1945" t="s">
        <v>16</v>
      </c>
      <c r="G1945" t="s">
        <v>33</v>
      </c>
    </row>
    <row r="1946" spans="1:7" x14ac:dyDescent="0.45">
      <c r="A1946" t="s">
        <v>67</v>
      </c>
      <c r="B1946" t="s">
        <v>8</v>
      </c>
      <c r="C1946" t="s">
        <v>64</v>
      </c>
      <c r="D1946">
        <v>660000</v>
      </c>
      <c r="E1946" t="s">
        <v>10</v>
      </c>
      <c r="F1946" t="s">
        <v>16</v>
      </c>
      <c r="G1946" t="s">
        <v>35</v>
      </c>
    </row>
    <row r="1947" spans="1:7" x14ac:dyDescent="0.45">
      <c r="A1947" t="s">
        <v>67</v>
      </c>
      <c r="B1947" t="s">
        <v>8</v>
      </c>
      <c r="C1947" t="s">
        <v>64</v>
      </c>
      <c r="D1947">
        <v>420000</v>
      </c>
      <c r="E1947" t="s">
        <v>10</v>
      </c>
      <c r="F1947" t="s">
        <v>16</v>
      </c>
      <c r="G1947" t="s">
        <v>12</v>
      </c>
    </row>
    <row r="1948" spans="1:7" x14ac:dyDescent="0.45">
      <c r="A1948" t="s">
        <v>67</v>
      </c>
      <c r="B1948" t="s">
        <v>8</v>
      </c>
      <c r="C1948" t="s">
        <v>64</v>
      </c>
      <c r="D1948">
        <v>468000</v>
      </c>
      <c r="E1948" t="s">
        <v>10</v>
      </c>
      <c r="F1948" t="s">
        <v>16</v>
      </c>
      <c r="G1948" t="s">
        <v>12</v>
      </c>
    </row>
    <row r="1949" spans="1:7" x14ac:dyDescent="0.45">
      <c r="A1949" t="s">
        <v>67</v>
      </c>
      <c r="B1949" t="s">
        <v>8</v>
      </c>
      <c r="C1949" t="s">
        <v>64</v>
      </c>
      <c r="D1949">
        <v>440000</v>
      </c>
      <c r="E1949" t="s">
        <v>10</v>
      </c>
      <c r="F1949" t="s">
        <v>16</v>
      </c>
      <c r="G1949" t="s">
        <v>35</v>
      </c>
    </row>
    <row r="1950" spans="1:7" x14ac:dyDescent="0.45">
      <c r="A1950" t="s">
        <v>67</v>
      </c>
      <c r="B1950" t="s">
        <v>8</v>
      </c>
      <c r="C1950" t="s">
        <v>64</v>
      </c>
      <c r="D1950">
        <v>428000</v>
      </c>
      <c r="E1950" t="s">
        <v>10</v>
      </c>
      <c r="F1950" t="s">
        <v>16</v>
      </c>
      <c r="G1950" t="s">
        <v>33</v>
      </c>
    </row>
    <row r="1951" spans="1:7" x14ac:dyDescent="0.45">
      <c r="A1951" t="s">
        <v>67</v>
      </c>
      <c r="B1951" t="s">
        <v>8</v>
      </c>
      <c r="C1951" t="s">
        <v>64</v>
      </c>
      <c r="D1951">
        <v>400000</v>
      </c>
      <c r="E1951" t="s">
        <v>10</v>
      </c>
      <c r="F1951" t="s">
        <v>16</v>
      </c>
      <c r="G1951" t="s">
        <v>35</v>
      </c>
    </row>
    <row r="1952" spans="1:7" x14ac:dyDescent="0.45">
      <c r="A1952" t="s">
        <v>67</v>
      </c>
      <c r="B1952" t="s">
        <v>25</v>
      </c>
      <c r="C1952" t="s">
        <v>64</v>
      </c>
      <c r="D1952">
        <v>600000</v>
      </c>
      <c r="E1952" t="s">
        <v>10</v>
      </c>
      <c r="F1952" t="s">
        <v>16</v>
      </c>
      <c r="G1952" t="s">
        <v>12</v>
      </c>
    </row>
    <row r="1953" spans="1:7" x14ac:dyDescent="0.45">
      <c r="A1953" t="s">
        <v>67</v>
      </c>
      <c r="B1953" t="s">
        <v>8</v>
      </c>
      <c r="C1953" t="s">
        <v>64</v>
      </c>
      <c r="D1953">
        <v>400000</v>
      </c>
      <c r="E1953" t="s">
        <v>10</v>
      </c>
      <c r="F1953" t="s">
        <v>16</v>
      </c>
      <c r="G1953" t="s">
        <v>33</v>
      </c>
    </row>
    <row r="1954" spans="1:7" x14ac:dyDescent="0.45">
      <c r="A1954" t="s">
        <v>67</v>
      </c>
      <c r="B1954" t="s">
        <v>8</v>
      </c>
      <c r="C1954" t="s">
        <v>42</v>
      </c>
      <c r="D1954">
        <v>450000</v>
      </c>
      <c r="E1954" t="s">
        <v>10</v>
      </c>
      <c r="F1954" t="s">
        <v>16</v>
      </c>
      <c r="G1954" t="s">
        <v>33</v>
      </c>
    </row>
    <row r="1955" spans="1:7" x14ac:dyDescent="0.45">
      <c r="A1955" t="s">
        <v>67</v>
      </c>
      <c r="B1955" t="s">
        <v>8</v>
      </c>
      <c r="C1955" t="s">
        <v>42</v>
      </c>
      <c r="D1955">
        <v>400000</v>
      </c>
      <c r="E1955" t="s">
        <v>10</v>
      </c>
      <c r="F1955" t="s">
        <v>16</v>
      </c>
      <c r="G1955" t="s">
        <v>33</v>
      </c>
    </row>
    <row r="1956" spans="1:7" x14ac:dyDescent="0.45">
      <c r="A1956" t="s">
        <v>67</v>
      </c>
      <c r="B1956" t="s">
        <v>8</v>
      </c>
      <c r="C1956" t="s">
        <v>42</v>
      </c>
      <c r="D1956">
        <v>300000</v>
      </c>
      <c r="E1956" t="s">
        <v>10</v>
      </c>
      <c r="F1956" t="s">
        <v>16</v>
      </c>
      <c r="G1956" t="s">
        <v>33</v>
      </c>
    </row>
    <row r="1957" spans="1:7" x14ac:dyDescent="0.45">
      <c r="A1957" t="s">
        <v>67</v>
      </c>
      <c r="B1957" t="s">
        <v>8</v>
      </c>
      <c r="C1957" t="s">
        <v>42</v>
      </c>
      <c r="D1957">
        <v>450000</v>
      </c>
      <c r="E1957" t="s">
        <v>10</v>
      </c>
      <c r="F1957" t="s">
        <v>16</v>
      </c>
      <c r="G1957" t="s">
        <v>33</v>
      </c>
    </row>
    <row r="1958" spans="1:7" x14ac:dyDescent="0.45">
      <c r="A1958" t="s">
        <v>67</v>
      </c>
      <c r="B1958" t="s">
        <v>27</v>
      </c>
      <c r="C1958" t="s">
        <v>42</v>
      </c>
      <c r="D1958">
        <v>240000</v>
      </c>
      <c r="E1958" t="s">
        <v>10</v>
      </c>
      <c r="F1958" t="s">
        <v>16</v>
      </c>
      <c r="G1958" t="s">
        <v>33</v>
      </c>
    </row>
    <row r="1959" spans="1:7" x14ac:dyDescent="0.45">
      <c r="A1959" t="s">
        <v>67</v>
      </c>
      <c r="B1959" t="s">
        <v>8</v>
      </c>
      <c r="C1959" t="s">
        <v>42</v>
      </c>
      <c r="D1959">
        <v>375000</v>
      </c>
      <c r="E1959" t="s">
        <v>10</v>
      </c>
      <c r="F1959" t="s">
        <v>16</v>
      </c>
      <c r="G1959" t="s">
        <v>33</v>
      </c>
    </row>
    <row r="1960" spans="1:7" x14ac:dyDescent="0.45">
      <c r="A1960" t="s">
        <v>67</v>
      </c>
      <c r="B1960" t="s">
        <v>8</v>
      </c>
      <c r="C1960" t="s">
        <v>42</v>
      </c>
      <c r="D1960">
        <v>400000</v>
      </c>
      <c r="E1960" t="s">
        <v>10</v>
      </c>
      <c r="F1960" t="s">
        <v>16</v>
      </c>
      <c r="G1960" t="s">
        <v>12</v>
      </c>
    </row>
    <row r="1961" spans="1:7" x14ac:dyDescent="0.45">
      <c r="A1961" t="s">
        <v>67</v>
      </c>
      <c r="B1961" t="s">
        <v>8</v>
      </c>
      <c r="C1961" t="s">
        <v>42</v>
      </c>
      <c r="D1961">
        <v>408387</v>
      </c>
      <c r="E1961" t="s">
        <v>10</v>
      </c>
      <c r="F1961" t="s">
        <v>16</v>
      </c>
      <c r="G1961" t="s">
        <v>12</v>
      </c>
    </row>
    <row r="1962" spans="1:7" x14ac:dyDescent="0.45">
      <c r="A1962" t="s">
        <v>67</v>
      </c>
      <c r="B1962" t="s">
        <v>8</v>
      </c>
      <c r="C1962" t="s">
        <v>42</v>
      </c>
      <c r="D1962">
        <v>405000</v>
      </c>
      <c r="E1962" t="s">
        <v>10</v>
      </c>
      <c r="F1962" t="s">
        <v>16</v>
      </c>
      <c r="G1962" t="s">
        <v>33</v>
      </c>
    </row>
    <row r="1963" spans="1:7" x14ac:dyDescent="0.45">
      <c r="A1963" t="s">
        <v>67</v>
      </c>
      <c r="B1963" t="s">
        <v>8</v>
      </c>
      <c r="C1963" t="s">
        <v>42</v>
      </c>
      <c r="D1963">
        <v>430000</v>
      </c>
      <c r="E1963" t="s">
        <v>10</v>
      </c>
      <c r="F1963" t="s">
        <v>16</v>
      </c>
      <c r="G1963" t="s">
        <v>33</v>
      </c>
    </row>
    <row r="1964" spans="1:7" x14ac:dyDescent="0.45">
      <c r="A1964" t="s">
        <v>67</v>
      </c>
      <c r="B1964" t="s">
        <v>8</v>
      </c>
      <c r="C1964" t="s">
        <v>72</v>
      </c>
      <c r="D1964">
        <v>250000</v>
      </c>
      <c r="E1964" t="s">
        <v>10</v>
      </c>
      <c r="F1964" t="s">
        <v>16</v>
      </c>
      <c r="G1964" t="s">
        <v>33</v>
      </c>
    </row>
    <row r="1965" spans="1:7" x14ac:dyDescent="0.45">
      <c r="A1965" t="s">
        <v>67</v>
      </c>
      <c r="B1965" t="s">
        <v>8</v>
      </c>
      <c r="C1965" t="s">
        <v>72</v>
      </c>
      <c r="D1965">
        <v>445000</v>
      </c>
      <c r="E1965" t="s">
        <v>10</v>
      </c>
      <c r="F1965" t="s">
        <v>16</v>
      </c>
      <c r="G1965" t="s">
        <v>33</v>
      </c>
    </row>
    <row r="1966" spans="1:7" x14ac:dyDescent="0.45">
      <c r="A1966" t="s">
        <v>67</v>
      </c>
      <c r="B1966" t="s">
        <v>8</v>
      </c>
      <c r="C1966" t="s">
        <v>71</v>
      </c>
      <c r="D1966">
        <v>440000</v>
      </c>
      <c r="E1966" t="s">
        <v>10</v>
      </c>
      <c r="F1966" t="s">
        <v>16</v>
      </c>
      <c r="G1966" t="s">
        <v>36</v>
      </c>
    </row>
    <row r="1967" spans="1:7" x14ac:dyDescent="0.45">
      <c r="A1967" t="s">
        <v>67</v>
      </c>
      <c r="B1967" t="s">
        <v>25</v>
      </c>
      <c r="C1967" t="s">
        <v>71</v>
      </c>
      <c r="D1967">
        <v>300000</v>
      </c>
      <c r="E1967" t="s">
        <v>10</v>
      </c>
      <c r="F1967" t="s">
        <v>16</v>
      </c>
      <c r="G1967" t="s">
        <v>33</v>
      </c>
    </row>
    <row r="1968" spans="1:7" x14ac:dyDescent="0.45">
      <c r="A1968" t="s">
        <v>67</v>
      </c>
      <c r="B1968" t="s">
        <v>8</v>
      </c>
      <c r="C1968" t="s">
        <v>71</v>
      </c>
      <c r="D1968">
        <v>360000</v>
      </c>
      <c r="E1968" t="s">
        <v>10</v>
      </c>
      <c r="F1968" t="s">
        <v>16</v>
      </c>
      <c r="G1968" t="s">
        <v>33</v>
      </c>
    </row>
    <row r="1969" spans="1:7" x14ac:dyDescent="0.45">
      <c r="A1969" t="s">
        <v>67</v>
      </c>
      <c r="B1969" t="s">
        <v>8</v>
      </c>
      <c r="C1969" t="s">
        <v>71</v>
      </c>
      <c r="D1969">
        <v>480000</v>
      </c>
      <c r="E1969" t="s">
        <v>10</v>
      </c>
      <c r="F1969" t="s">
        <v>16</v>
      </c>
      <c r="G1969" t="s">
        <v>33</v>
      </c>
    </row>
    <row r="1970" spans="1:7" x14ac:dyDescent="0.45">
      <c r="A1970" t="s">
        <v>67</v>
      </c>
      <c r="B1970" t="s">
        <v>8</v>
      </c>
      <c r="C1970" t="s">
        <v>71</v>
      </c>
      <c r="D1970">
        <v>395000</v>
      </c>
      <c r="E1970" t="s">
        <v>10</v>
      </c>
      <c r="F1970" t="s">
        <v>16</v>
      </c>
      <c r="G1970" t="s">
        <v>33</v>
      </c>
    </row>
    <row r="1971" spans="1:7" x14ac:dyDescent="0.45">
      <c r="A1971" t="s">
        <v>67</v>
      </c>
      <c r="B1971" t="s">
        <v>8</v>
      </c>
      <c r="C1971" t="s">
        <v>71</v>
      </c>
      <c r="D1971">
        <v>550000</v>
      </c>
      <c r="E1971" t="s">
        <v>10</v>
      </c>
      <c r="F1971" t="s">
        <v>16</v>
      </c>
      <c r="G1971" t="s">
        <v>33</v>
      </c>
    </row>
    <row r="1972" spans="1:7" x14ac:dyDescent="0.45">
      <c r="A1972" t="s">
        <v>67</v>
      </c>
      <c r="B1972" t="s">
        <v>27</v>
      </c>
      <c r="C1972" t="s">
        <v>47</v>
      </c>
      <c r="D1972">
        <v>433700</v>
      </c>
      <c r="E1972" t="s">
        <v>10</v>
      </c>
      <c r="F1972" t="s">
        <v>16</v>
      </c>
      <c r="G1972" t="s">
        <v>35</v>
      </c>
    </row>
    <row r="1973" spans="1:7" x14ac:dyDescent="0.45">
      <c r="A1973" t="s">
        <v>67</v>
      </c>
      <c r="B1973" t="s">
        <v>8</v>
      </c>
      <c r="C1973" t="s">
        <v>19</v>
      </c>
      <c r="D1973">
        <v>400000</v>
      </c>
      <c r="E1973" t="s">
        <v>10</v>
      </c>
      <c r="F1973" t="s">
        <v>16</v>
      </c>
      <c r="G1973" t="s">
        <v>33</v>
      </c>
    </row>
    <row r="1974" spans="1:7" x14ac:dyDescent="0.45">
      <c r="A1974" t="s">
        <v>67</v>
      </c>
      <c r="B1974" t="s">
        <v>8</v>
      </c>
      <c r="C1974" t="s">
        <v>19</v>
      </c>
      <c r="D1974">
        <v>360000</v>
      </c>
      <c r="E1974" t="s">
        <v>10</v>
      </c>
      <c r="F1974" t="s">
        <v>16</v>
      </c>
      <c r="G1974" t="s">
        <v>33</v>
      </c>
    </row>
    <row r="1975" spans="1:7" x14ac:dyDescent="0.45">
      <c r="A1975" t="s">
        <v>67</v>
      </c>
      <c r="B1975" t="s">
        <v>8</v>
      </c>
      <c r="C1975" t="s">
        <v>19</v>
      </c>
      <c r="D1975">
        <v>408000</v>
      </c>
      <c r="E1975" t="s">
        <v>10</v>
      </c>
      <c r="F1975" t="s">
        <v>16</v>
      </c>
      <c r="G1975" t="s">
        <v>33</v>
      </c>
    </row>
    <row r="1976" spans="1:7" x14ac:dyDescent="0.45">
      <c r="A1976" t="s">
        <v>67</v>
      </c>
      <c r="B1976" t="s">
        <v>27</v>
      </c>
      <c r="C1976" t="s">
        <v>19</v>
      </c>
      <c r="D1976">
        <v>240000</v>
      </c>
      <c r="E1976" t="s">
        <v>10</v>
      </c>
      <c r="F1976" t="s">
        <v>16</v>
      </c>
      <c r="G1976" t="s">
        <v>36</v>
      </c>
    </row>
    <row r="1977" spans="1:7" x14ac:dyDescent="0.45">
      <c r="A1977" t="s">
        <v>67</v>
      </c>
      <c r="B1977" t="s">
        <v>8</v>
      </c>
      <c r="C1977" t="s">
        <v>19</v>
      </c>
      <c r="D1977">
        <v>300000</v>
      </c>
      <c r="E1977" t="s">
        <v>10</v>
      </c>
      <c r="F1977" t="s">
        <v>16</v>
      </c>
      <c r="G1977" t="s">
        <v>35</v>
      </c>
    </row>
    <row r="1978" spans="1:7" x14ac:dyDescent="0.45">
      <c r="A1978" t="s">
        <v>67</v>
      </c>
      <c r="B1978" t="s">
        <v>8</v>
      </c>
      <c r="C1978" t="s">
        <v>19</v>
      </c>
      <c r="D1978">
        <v>100000</v>
      </c>
      <c r="E1978" t="s">
        <v>10</v>
      </c>
      <c r="F1978" t="s">
        <v>16</v>
      </c>
      <c r="G1978" t="s">
        <v>35</v>
      </c>
    </row>
    <row r="1979" spans="1:7" x14ac:dyDescent="0.45">
      <c r="A1979" t="s">
        <v>67</v>
      </c>
      <c r="B1979" t="s">
        <v>8</v>
      </c>
      <c r="C1979" t="s">
        <v>19</v>
      </c>
      <c r="D1979">
        <v>400000</v>
      </c>
      <c r="E1979" t="s">
        <v>10</v>
      </c>
      <c r="F1979" t="s">
        <v>16</v>
      </c>
      <c r="G1979" t="s">
        <v>33</v>
      </c>
    </row>
    <row r="1980" spans="1:7" x14ac:dyDescent="0.45">
      <c r="A1980" t="s">
        <v>67</v>
      </c>
      <c r="B1980" t="s">
        <v>8</v>
      </c>
      <c r="C1980" t="s">
        <v>19</v>
      </c>
      <c r="D1980">
        <v>400000</v>
      </c>
      <c r="E1980" t="s">
        <v>10</v>
      </c>
      <c r="F1980" t="s">
        <v>16</v>
      </c>
      <c r="G1980" t="s">
        <v>33</v>
      </c>
    </row>
    <row r="1981" spans="1:7" x14ac:dyDescent="0.45">
      <c r="A1981" t="s">
        <v>67</v>
      </c>
      <c r="B1981" t="s">
        <v>8</v>
      </c>
      <c r="C1981" t="s">
        <v>19</v>
      </c>
      <c r="D1981">
        <v>250000</v>
      </c>
      <c r="E1981" t="s">
        <v>10</v>
      </c>
      <c r="F1981" t="s">
        <v>16</v>
      </c>
      <c r="G1981" t="s">
        <v>36</v>
      </c>
    </row>
    <row r="1982" spans="1:7" x14ac:dyDescent="0.45">
      <c r="A1982" t="s">
        <v>67</v>
      </c>
      <c r="B1982" t="s">
        <v>8</v>
      </c>
      <c r="C1982" t="s">
        <v>19</v>
      </c>
      <c r="D1982">
        <v>240000</v>
      </c>
      <c r="E1982" t="s">
        <v>10</v>
      </c>
      <c r="F1982" t="s">
        <v>16</v>
      </c>
      <c r="G1982" t="s">
        <v>33</v>
      </c>
    </row>
    <row r="1983" spans="1:7" x14ac:dyDescent="0.45">
      <c r="A1983" t="s">
        <v>67</v>
      </c>
      <c r="B1983" t="s">
        <v>8</v>
      </c>
      <c r="C1983" t="s">
        <v>19</v>
      </c>
      <c r="D1983">
        <v>300000</v>
      </c>
      <c r="E1983" t="s">
        <v>10</v>
      </c>
      <c r="F1983" t="s">
        <v>16</v>
      </c>
      <c r="G1983" t="s">
        <v>33</v>
      </c>
    </row>
    <row r="1984" spans="1:7" x14ac:dyDescent="0.45">
      <c r="A1984" t="s">
        <v>67</v>
      </c>
      <c r="B1984" t="s">
        <v>8</v>
      </c>
      <c r="C1984" t="s">
        <v>19</v>
      </c>
      <c r="D1984">
        <v>700000</v>
      </c>
      <c r="E1984" t="s">
        <v>10</v>
      </c>
      <c r="F1984" t="s">
        <v>16</v>
      </c>
      <c r="G1984" t="s">
        <v>35</v>
      </c>
    </row>
    <row r="1985" spans="1:8" x14ac:dyDescent="0.45">
      <c r="A1985" t="s">
        <v>67</v>
      </c>
      <c r="B1985" t="s">
        <v>8</v>
      </c>
      <c r="C1985" t="s">
        <v>19</v>
      </c>
      <c r="D1985">
        <v>300000</v>
      </c>
      <c r="E1985" t="s">
        <v>10</v>
      </c>
      <c r="F1985" t="s">
        <v>16</v>
      </c>
      <c r="G1985" t="s">
        <v>35</v>
      </c>
    </row>
    <row r="1986" spans="1:8" x14ac:dyDescent="0.45">
      <c r="A1986" t="s">
        <v>67</v>
      </c>
      <c r="C1986" t="s">
        <v>19</v>
      </c>
      <c r="D1986">
        <v>440000</v>
      </c>
      <c r="E1986" t="s">
        <v>10</v>
      </c>
      <c r="F1986" t="s">
        <v>16</v>
      </c>
      <c r="G1986" t="s">
        <v>33</v>
      </c>
    </row>
    <row r="1987" spans="1:8" x14ac:dyDescent="0.45">
      <c r="A1987" t="s">
        <v>67</v>
      </c>
      <c r="B1987" t="s">
        <v>8</v>
      </c>
      <c r="C1987" t="s">
        <v>13</v>
      </c>
      <c r="D1987">
        <v>450000</v>
      </c>
      <c r="E1987" t="s">
        <v>10</v>
      </c>
      <c r="F1987" t="s">
        <v>16</v>
      </c>
      <c r="G1987" t="s">
        <v>35</v>
      </c>
    </row>
    <row r="1988" spans="1:8" x14ac:dyDescent="0.45">
      <c r="A1988" t="s">
        <v>67</v>
      </c>
      <c r="B1988" t="s">
        <v>8</v>
      </c>
      <c r="C1988" t="s">
        <v>13</v>
      </c>
      <c r="D1988">
        <v>390000</v>
      </c>
      <c r="E1988" t="s">
        <v>10</v>
      </c>
      <c r="F1988" t="s">
        <v>16</v>
      </c>
      <c r="G1988" t="s">
        <v>35</v>
      </c>
    </row>
    <row r="1989" spans="1:8" x14ac:dyDescent="0.45">
      <c r="A1989" t="s">
        <v>67</v>
      </c>
      <c r="B1989" t="s">
        <v>8</v>
      </c>
      <c r="C1989" t="s">
        <v>13</v>
      </c>
      <c r="D1989">
        <v>415000</v>
      </c>
      <c r="E1989" t="s">
        <v>10</v>
      </c>
      <c r="F1989" t="s">
        <v>16</v>
      </c>
      <c r="G1989" t="s">
        <v>12</v>
      </c>
      <c r="H1989" t="s">
        <v>104</v>
      </c>
    </row>
    <row r="1990" spans="1:8" x14ac:dyDescent="0.45">
      <c r="A1990" t="s">
        <v>67</v>
      </c>
      <c r="B1990" t="s">
        <v>8</v>
      </c>
      <c r="C1990" t="s">
        <v>13</v>
      </c>
      <c r="D1990">
        <v>409100</v>
      </c>
      <c r="E1990" t="s">
        <v>10</v>
      </c>
      <c r="F1990" t="s">
        <v>16</v>
      </c>
      <c r="G1990" t="s">
        <v>33</v>
      </c>
    </row>
    <row r="1991" spans="1:8" x14ac:dyDescent="0.45">
      <c r="A1991" t="s">
        <v>67</v>
      </c>
      <c r="B1991" t="s">
        <v>8</v>
      </c>
      <c r="C1991" t="s">
        <v>13</v>
      </c>
      <c r="D1991">
        <v>400000</v>
      </c>
      <c r="E1991" t="s">
        <v>10</v>
      </c>
      <c r="F1991" t="s">
        <v>16</v>
      </c>
      <c r="G1991" t="s">
        <v>33</v>
      </c>
    </row>
    <row r="1992" spans="1:8" x14ac:dyDescent="0.45">
      <c r="A1992" t="s">
        <v>67</v>
      </c>
      <c r="B1992" t="s">
        <v>8</v>
      </c>
      <c r="C1992" t="s">
        <v>13</v>
      </c>
      <c r="D1992">
        <v>348000</v>
      </c>
      <c r="E1992" t="s">
        <v>10</v>
      </c>
      <c r="F1992" t="s">
        <v>16</v>
      </c>
      <c r="G1992" t="s">
        <v>33</v>
      </c>
    </row>
    <row r="1993" spans="1:8" x14ac:dyDescent="0.45">
      <c r="A1993" t="s">
        <v>67</v>
      </c>
      <c r="C1993" t="s">
        <v>13</v>
      </c>
      <c r="D1993">
        <v>700000</v>
      </c>
      <c r="E1993" t="s">
        <v>10</v>
      </c>
      <c r="F1993" t="s">
        <v>16</v>
      </c>
      <c r="G1993" t="s">
        <v>37</v>
      </c>
    </row>
    <row r="1994" spans="1:8" x14ac:dyDescent="0.45">
      <c r="A1994" t="s">
        <v>67</v>
      </c>
      <c r="B1994" t="s">
        <v>8</v>
      </c>
      <c r="C1994" t="s">
        <v>90</v>
      </c>
      <c r="D1994">
        <v>410000</v>
      </c>
      <c r="E1994" t="s">
        <v>10</v>
      </c>
      <c r="F1994" t="s">
        <v>16</v>
      </c>
      <c r="G1994" t="s">
        <v>12</v>
      </c>
    </row>
    <row r="1995" spans="1:8" x14ac:dyDescent="0.45">
      <c r="A1995" t="s">
        <v>67</v>
      </c>
      <c r="B1995" t="s">
        <v>8</v>
      </c>
      <c r="C1995" t="s">
        <v>90</v>
      </c>
      <c r="D1995">
        <v>350000</v>
      </c>
      <c r="E1995" t="s">
        <v>10</v>
      </c>
      <c r="F1995" t="s">
        <v>16</v>
      </c>
      <c r="G1995" t="s">
        <v>12</v>
      </c>
    </row>
    <row r="1996" spans="1:8" x14ac:dyDescent="0.45">
      <c r="A1996" t="s">
        <v>67</v>
      </c>
      <c r="B1996" t="s">
        <v>8</v>
      </c>
      <c r="C1996" t="s">
        <v>32</v>
      </c>
      <c r="D1996">
        <v>480000</v>
      </c>
      <c r="E1996" t="s">
        <v>26</v>
      </c>
      <c r="F1996" t="s">
        <v>11</v>
      </c>
      <c r="G1996" t="s">
        <v>33</v>
      </c>
    </row>
    <row r="1997" spans="1:8" x14ac:dyDescent="0.45">
      <c r="A1997" t="s">
        <v>67</v>
      </c>
      <c r="B1997" t="s">
        <v>27</v>
      </c>
      <c r="C1997" t="s">
        <v>51</v>
      </c>
      <c r="D1997">
        <v>437000</v>
      </c>
      <c r="E1997" t="s">
        <v>26</v>
      </c>
      <c r="F1997" t="s">
        <v>11</v>
      </c>
      <c r="G1997" t="s">
        <v>33</v>
      </c>
    </row>
    <row r="1998" spans="1:8" x14ac:dyDescent="0.45">
      <c r="A1998" t="s">
        <v>67</v>
      </c>
      <c r="B1998" t="s">
        <v>8</v>
      </c>
      <c r="C1998" t="s">
        <v>56</v>
      </c>
      <c r="D1998">
        <v>460000</v>
      </c>
      <c r="E1998" t="s">
        <v>26</v>
      </c>
      <c r="F1998" t="s">
        <v>11</v>
      </c>
      <c r="G1998" t="s">
        <v>35</v>
      </c>
    </row>
    <row r="1999" spans="1:8" x14ac:dyDescent="0.45">
      <c r="A1999" t="s">
        <v>67</v>
      </c>
      <c r="B1999" t="s">
        <v>8</v>
      </c>
      <c r="C1999" t="s">
        <v>56</v>
      </c>
      <c r="D1999">
        <v>500000</v>
      </c>
      <c r="E1999" t="s">
        <v>26</v>
      </c>
      <c r="F1999" t="s">
        <v>11</v>
      </c>
      <c r="G1999" t="s">
        <v>35</v>
      </c>
    </row>
    <row r="2000" spans="1:8" x14ac:dyDescent="0.45">
      <c r="A2000" t="s">
        <v>67</v>
      </c>
      <c r="B2000" t="s">
        <v>8</v>
      </c>
      <c r="C2000" t="s">
        <v>56</v>
      </c>
      <c r="D2000">
        <v>470000</v>
      </c>
      <c r="E2000" t="s">
        <v>26</v>
      </c>
      <c r="F2000" t="s">
        <v>11</v>
      </c>
      <c r="G2000" t="s">
        <v>35</v>
      </c>
    </row>
    <row r="2001" spans="1:7" x14ac:dyDescent="0.45">
      <c r="A2001" t="s">
        <v>67</v>
      </c>
      <c r="B2001" t="s">
        <v>8</v>
      </c>
      <c r="C2001" t="s">
        <v>56</v>
      </c>
      <c r="D2001">
        <v>440000</v>
      </c>
      <c r="E2001" t="s">
        <v>26</v>
      </c>
      <c r="F2001" t="s">
        <v>11</v>
      </c>
      <c r="G2001" t="s">
        <v>33</v>
      </c>
    </row>
    <row r="2002" spans="1:7" x14ac:dyDescent="0.45">
      <c r="A2002" t="s">
        <v>67</v>
      </c>
      <c r="B2002" t="s">
        <v>8</v>
      </c>
      <c r="C2002" t="s">
        <v>56</v>
      </c>
      <c r="D2002">
        <v>500000</v>
      </c>
      <c r="E2002" t="s">
        <v>26</v>
      </c>
      <c r="F2002" t="s">
        <v>11</v>
      </c>
      <c r="G2002" t="s">
        <v>35</v>
      </c>
    </row>
    <row r="2003" spans="1:7" x14ac:dyDescent="0.45">
      <c r="A2003" t="s">
        <v>67</v>
      </c>
      <c r="B2003" t="s">
        <v>8</v>
      </c>
      <c r="C2003" t="s">
        <v>56</v>
      </c>
      <c r="D2003">
        <v>445000</v>
      </c>
      <c r="E2003" t="s">
        <v>26</v>
      </c>
      <c r="F2003" t="s">
        <v>11</v>
      </c>
      <c r="G2003" t="s">
        <v>33</v>
      </c>
    </row>
    <row r="2004" spans="1:7" x14ac:dyDescent="0.45">
      <c r="A2004" t="s">
        <v>67</v>
      </c>
      <c r="B2004" t="s">
        <v>8</v>
      </c>
      <c r="C2004" t="s">
        <v>56</v>
      </c>
      <c r="D2004">
        <v>500000</v>
      </c>
      <c r="E2004" t="s">
        <v>26</v>
      </c>
      <c r="F2004" t="s">
        <v>11</v>
      </c>
      <c r="G2004" t="s">
        <v>35</v>
      </c>
    </row>
    <row r="2005" spans="1:7" x14ac:dyDescent="0.45">
      <c r="A2005" t="s">
        <v>67</v>
      </c>
      <c r="B2005" t="s">
        <v>8</v>
      </c>
      <c r="C2005" t="s">
        <v>56</v>
      </c>
      <c r="D2005">
        <v>430000</v>
      </c>
      <c r="E2005" t="s">
        <v>26</v>
      </c>
      <c r="F2005" t="s">
        <v>11</v>
      </c>
      <c r="G2005" t="s">
        <v>33</v>
      </c>
    </row>
    <row r="2006" spans="1:7" x14ac:dyDescent="0.45">
      <c r="A2006" t="s">
        <v>67</v>
      </c>
      <c r="B2006" t="s">
        <v>8</v>
      </c>
      <c r="C2006" t="s">
        <v>56</v>
      </c>
      <c r="D2006">
        <v>654000</v>
      </c>
      <c r="E2006" t="s">
        <v>26</v>
      </c>
      <c r="F2006" t="s">
        <v>11</v>
      </c>
      <c r="G2006" t="s">
        <v>33</v>
      </c>
    </row>
    <row r="2007" spans="1:7" x14ac:dyDescent="0.45">
      <c r="A2007" t="s">
        <v>67</v>
      </c>
      <c r="B2007" t="s">
        <v>27</v>
      </c>
      <c r="C2007" t="s">
        <v>56</v>
      </c>
      <c r="D2007">
        <v>464800</v>
      </c>
      <c r="E2007" t="s">
        <v>26</v>
      </c>
      <c r="F2007" t="s">
        <v>11</v>
      </c>
      <c r="G2007" t="s">
        <v>37</v>
      </c>
    </row>
    <row r="2008" spans="1:7" x14ac:dyDescent="0.45">
      <c r="A2008" t="s">
        <v>67</v>
      </c>
      <c r="B2008" t="s">
        <v>8</v>
      </c>
      <c r="C2008" t="s">
        <v>56</v>
      </c>
      <c r="D2008">
        <v>445000</v>
      </c>
      <c r="E2008" t="s">
        <v>26</v>
      </c>
      <c r="F2008" t="s">
        <v>11</v>
      </c>
      <c r="G2008" t="s">
        <v>33</v>
      </c>
    </row>
    <row r="2009" spans="1:7" x14ac:dyDescent="0.45">
      <c r="A2009" t="s">
        <v>67</v>
      </c>
      <c r="B2009" t="s">
        <v>8</v>
      </c>
      <c r="C2009" t="s">
        <v>56</v>
      </c>
      <c r="D2009">
        <v>445000</v>
      </c>
      <c r="E2009" t="s">
        <v>26</v>
      </c>
      <c r="F2009" t="s">
        <v>11</v>
      </c>
      <c r="G2009" t="s">
        <v>35</v>
      </c>
    </row>
    <row r="2010" spans="1:7" x14ac:dyDescent="0.45">
      <c r="A2010" t="s">
        <v>67</v>
      </c>
      <c r="B2010" t="s">
        <v>8</v>
      </c>
      <c r="C2010" t="s">
        <v>56</v>
      </c>
      <c r="D2010">
        <v>455000</v>
      </c>
      <c r="E2010" t="s">
        <v>26</v>
      </c>
      <c r="F2010" t="s">
        <v>11</v>
      </c>
      <c r="G2010" t="s">
        <v>35</v>
      </c>
    </row>
    <row r="2011" spans="1:7" x14ac:dyDescent="0.45">
      <c r="A2011" t="s">
        <v>67</v>
      </c>
      <c r="B2011" t="s">
        <v>8</v>
      </c>
      <c r="C2011" t="s">
        <v>56</v>
      </c>
      <c r="D2011">
        <v>420000</v>
      </c>
      <c r="E2011" t="s">
        <v>26</v>
      </c>
      <c r="F2011" t="s">
        <v>11</v>
      </c>
      <c r="G2011" t="s">
        <v>33</v>
      </c>
    </row>
    <row r="2012" spans="1:7" x14ac:dyDescent="0.45">
      <c r="A2012" t="s">
        <v>67</v>
      </c>
      <c r="B2012" t="s">
        <v>8</v>
      </c>
      <c r="C2012" t="s">
        <v>56</v>
      </c>
      <c r="D2012">
        <v>440000</v>
      </c>
      <c r="E2012" t="s">
        <v>26</v>
      </c>
      <c r="F2012" t="s">
        <v>11</v>
      </c>
      <c r="G2012" t="s">
        <v>33</v>
      </c>
    </row>
    <row r="2013" spans="1:7" x14ac:dyDescent="0.45">
      <c r="A2013" t="s">
        <v>67</v>
      </c>
      <c r="B2013" t="s">
        <v>8</v>
      </c>
      <c r="C2013" t="s">
        <v>56</v>
      </c>
      <c r="D2013">
        <v>440000</v>
      </c>
      <c r="E2013" t="s">
        <v>26</v>
      </c>
      <c r="F2013" t="s">
        <v>11</v>
      </c>
      <c r="G2013" t="s">
        <v>33</v>
      </c>
    </row>
    <row r="2014" spans="1:7" x14ac:dyDescent="0.45">
      <c r="A2014" t="s">
        <v>67</v>
      </c>
      <c r="B2014" t="s">
        <v>27</v>
      </c>
      <c r="C2014" t="s">
        <v>39</v>
      </c>
      <c r="D2014">
        <v>450000</v>
      </c>
      <c r="E2014" t="s">
        <v>26</v>
      </c>
      <c r="F2014" t="s">
        <v>11</v>
      </c>
      <c r="G2014" t="s">
        <v>33</v>
      </c>
    </row>
    <row r="2015" spans="1:7" x14ac:dyDescent="0.45">
      <c r="A2015" t="s">
        <v>67</v>
      </c>
      <c r="B2015" t="s">
        <v>8</v>
      </c>
      <c r="C2015" t="s">
        <v>39</v>
      </c>
      <c r="D2015">
        <v>417000</v>
      </c>
      <c r="E2015" t="s">
        <v>26</v>
      </c>
      <c r="F2015" t="s">
        <v>11</v>
      </c>
      <c r="G2015" t="s">
        <v>33</v>
      </c>
    </row>
    <row r="2016" spans="1:7" x14ac:dyDescent="0.45">
      <c r="A2016" t="s">
        <v>67</v>
      </c>
      <c r="B2016" t="s">
        <v>8</v>
      </c>
      <c r="C2016" t="s">
        <v>39</v>
      </c>
      <c r="D2016">
        <v>450000</v>
      </c>
      <c r="E2016" t="s">
        <v>26</v>
      </c>
      <c r="F2016" t="s">
        <v>11</v>
      </c>
      <c r="G2016" t="s">
        <v>33</v>
      </c>
    </row>
    <row r="2017" spans="1:7" x14ac:dyDescent="0.45">
      <c r="A2017" t="s">
        <v>67</v>
      </c>
      <c r="B2017" t="s">
        <v>8</v>
      </c>
      <c r="C2017" t="s">
        <v>39</v>
      </c>
      <c r="D2017">
        <v>530000</v>
      </c>
      <c r="E2017" t="s">
        <v>26</v>
      </c>
      <c r="F2017" t="s">
        <v>11</v>
      </c>
      <c r="G2017" t="s">
        <v>33</v>
      </c>
    </row>
    <row r="2018" spans="1:7" x14ac:dyDescent="0.45">
      <c r="A2018" t="s">
        <v>67</v>
      </c>
      <c r="B2018" t="s">
        <v>8</v>
      </c>
      <c r="C2018" t="s">
        <v>39</v>
      </c>
      <c r="D2018">
        <v>460000</v>
      </c>
      <c r="E2018" t="s">
        <v>26</v>
      </c>
      <c r="F2018" t="s">
        <v>11</v>
      </c>
      <c r="G2018" t="s">
        <v>33</v>
      </c>
    </row>
    <row r="2019" spans="1:7" x14ac:dyDescent="0.45">
      <c r="A2019" t="s">
        <v>67</v>
      </c>
      <c r="B2019" t="s">
        <v>8</v>
      </c>
      <c r="C2019" t="s">
        <v>39</v>
      </c>
      <c r="D2019">
        <v>402000</v>
      </c>
      <c r="E2019" t="s">
        <v>26</v>
      </c>
      <c r="F2019" t="s">
        <v>11</v>
      </c>
      <c r="G2019" t="s">
        <v>33</v>
      </c>
    </row>
    <row r="2020" spans="1:7" x14ac:dyDescent="0.45">
      <c r="A2020" t="s">
        <v>67</v>
      </c>
      <c r="B2020" t="s">
        <v>8</v>
      </c>
      <c r="C2020" t="s">
        <v>39</v>
      </c>
      <c r="D2020">
        <v>475000</v>
      </c>
      <c r="E2020" t="s">
        <v>26</v>
      </c>
      <c r="F2020" t="s">
        <v>11</v>
      </c>
      <c r="G2020" t="s">
        <v>33</v>
      </c>
    </row>
    <row r="2021" spans="1:7" x14ac:dyDescent="0.45">
      <c r="A2021" t="s">
        <v>67</v>
      </c>
      <c r="B2021" t="s">
        <v>8</v>
      </c>
      <c r="C2021" t="s">
        <v>39</v>
      </c>
      <c r="D2021">
        <v>389000</v>
      </c>
      <c r="E2021" t="s">
        <v>26</v>
      </c>
      <c r="F2021" t="s">
        <v>11</v>
      </c>
      <c r="G2021" t="s">
        <v>35</v>
      </c>
    </row>
    <row r="2022" spans="1:7" x14ac:dyDescent="0.45">
      <c r="A2022" t="s">
        <v>67</v>
      </c>
      <c r="B2022" t="s">
        <v>8</v>
      </c>
      <c r="C2022" t="s">
        <v>39</v>
      </c>
      <c r="D2022">
        <v>450000</v>
      </c>
      <c r="E2022" t="s">
        <v>26</v>
      </c>
      <c r="F2022" t="s">
        <v>11</v>
      </c>
      <c r="G2022" t="s">
        <v>33</v>
      </c>
    </row>
    <row r="2023" spans="1:7" x14ac:dyDescent="0.45">
      <c r="A2023" t="s">
        <v>67</v>
      </c>
      <c r="B2023" t="s">
        <v>8</v>
      </c>
      <c r="C2023" t="s">
        <v>39</v>
      </c>
      <c r="D2023">
        <v>490000</v>
      </c>
      <c r="E2023" t="s">
        <v>26</v>
      </c>
      <c r="F2023" t="s">
        <v>11</v>
      </c>
      <c r="G2023" t="s">
        <v>35</v>
      </c>
    </row>
    <row r="2024" spans="1:7" x14ac:dyDescent="0.45">
      <c r="A2024" t="s">
        <v>67</v>
      </c>
      <c r="B2024" t="s">
        <v>8</v>
      </c>
      <c r="C2024" t="s">
        <v>39</v>
      </c>
      <c r="D2024">
        <v>600000</v>
      </c>
      <c r="E2024" t="s">
        <v>26</v>
      </c>
      <c r="F2024" t="s">
        <v>11</v>
      </c>
      <c r="G2024" t="s">
        <v>35</v>
      </c>
    </row>
    <row r="2025" spans="1:7" x14ac:dyDescent="0.45">
      <c r="A2025" t="s">
        <v>67</v>
      </c>
      <c r="B2025" t="s">
        <v>8</v>
      </c>
      <c r="C2025" t="s">
        <v>39</v>
      </c>
      <c r="D2025">
        <v>450000</v>
      </c>
      <c r="E2025" t="s">
        <v>26</v>
      </c>
      <c r="F2025" t="s">
        <v>11</v>
      </c>
      <c r="G2025" t="s">
        <v>35</v>
      </c>
    </row>
    <row r="2026" spans="1:7" x14ac:dyDescent="0.45">
      <c r="A2026" t="s">
        <v>67</v>
      </c>
      <c r="B2026" t="s">
        <v>8</v>
      </c>
      <c r="C2026" t="s">
        <v>39</v>
      </c>
      <c r="D2026">
        <v>195000</v>
      </c>
      <c r="E2026" t="s">
        <v>26</v>
      </c>
      <c r="F2026" t="s">
        <v>11</v>
      </c>
      <c r="G2026" t="s">
        <v>33</v>
      </c>
    </row>
    <row r="2027" spans="1:7" x14ac:dyDescent="0.45">
      <c r="A2027" t="s">
        <v>67</v>
      </c>
      <c r="B2027" t="s">
        <v>8</v>
      </c>
      <c r="C2027" t="s">
        <v>65</v>
      </c>
      <c r="D2027">
        <v>630000</v>
      </c>
      <c r="E2027" t="s">
        <v>26</v>
      </c>
      <c r="F2027" t="s">
        <v>11</v>
      </c>
      <c r="G2027" t="s">
        <v>35</v>
      </c>
    </row>
    <row r="2028" spans="1:7" x14ac:dyDescent="0.45">
      <c r="A2028" t="s">
        <v>67</v>
      </c>
      <c r="B2028" t="s">
        <v>8</v>
      </c>
      <c r="C2028" t="s">
        <v>65</v>
      </c>
      <c r="D2028">
        <v>550000</v>
      </c>
      <c r="E2028" t="s">
        <v>26</v>
      </c>
      <c r="F2028" t="s">
        <v>11</v>
      </c>
      <c r="G2028" t="s">
        <v>33</v>
      </c>
    </row>
    <row r="2029" spans="1:7" x14ac:dyDescent="0.45">
      <c r="A2029" t="s">
        <v>67</v>
      </c>
      <c r="B2029" t="s">
        <v>8</v>
      </c>
      <c r="C2029" t="s">
        <v>65</v>
      </c>
      <c r="D2029">
        <v>510000</v>
      </c>
      <c r="E2029" t="s">
        <v>26</v>
      </c>
      <c r="F2029" t="s">
        <v>11</v>
      </c>
      <c r="G2029" t="s">
        <v>33</v>
      </c>
    </row>
    <row r="2030" spans="1:7" x14ac:dyDescent="0.45">
      <c r="A2030" t="s">
        <v>67</v>
      </c>
      <c r="B2030" t="s">
        <v>27</v>
      </c>
      <c r="C2030" t="s">
        <v>65</v>
      </c>
      <c r="D2030">
        <v>500000</v>
      </c>
      <c r="E2030" t="s">
        <v>26</v>
      </c>
      <c r="F2030" t="s">
        <v>11</v>
      </c>
      <c r="G2030" t="s">
        <v>35</v>
      </c>
    </row>
    <row r="2031" spans="1:7" x14ac:dyDescent="0.45">
      <c r="A2031" t="s">
        <v>67</v>
      </c>
      <c r="B2031" t="s">
        <v>8</v>
      </c>
      <c r="C2031" t="s">
        <v>65</v>
      </c>
      <c r="D2031">
        <v>460000</v>
      </c>
      <c r="E2031" t="s">
        <v>26</v>
      </c>
      <c r="F2031" t="s">
        <v>11</v>
      </c>
      <c r="G2031" t="s">
        <v>35</v>
      </c>
    </row>
    <row r="2032" spans="1:7" x14ac:dyDescent="0.45">
      <c r="A2032" t="s">
        <v>67</v>
      </c>
      <c r="B2032" t="s">
        <v>8</v>
      </c>
      <c r="C2032" t="s">
        <v>65</v>
      </c>
      <c r="D2032">
        <v>420000</v>
      </c>
      <c r="E2032" t="s">
        <v>26</v>
      </c>
      <c r="F2032" t="s">
        <v>11</v>
      </c>
      <c r="G2032" t="s">
        <v>33</v>
      </c>
    </row>
    <row r="2033" spans="1:7" x14ac:dyDescent="0.45">
      <c r="A2033" t="s">
        <v>67</v>
      </c>
      <c r="B2033" t="s">
        <v>8</v>
      </c>
      <c r="C2033" t="s">
        <v>65</v>
      </c>
      <c r="D2033">
        <v>470000</v>
      </c>
      <c r="E2033" t="s">
        <v>26</v>
      </c>
      <c r="F2033" t="s">
        <v>11</v>
      </c>
      <c r="G2033" t="s">
        <v>33</v>
      </c>
    </row>
    <row r="2034" spans="1:7" x14ac:dyDescent="0.45">
      <c r="A2034" t="s">
        <v>67</v>
      </c>
      <c r="B2034" t="s">
        <v>8</v>
      </c>
      <c r="C2034" t="s">
        <v>31</v>
      </c>
      <c r="D2034">
        <v>450000</v>
      </c>
      <c r="E2034" t="s">
        <v>26</v>
      </c>
      <c r="F2034" t="s">
        <v>11</v>
      </c>
      <c r="G2034" t="s">
        <v>35</v>
      </c>
    </row>
    <row r="2035" spans="1:7" x14ac:dyDescent="0.45">
      <c r="A2035" t="s">
        <v>67</v>
      </c>
      <c r="B2035" t="s">
        <v>27</v>
      </c>
      <c r="C2035" t="s">
        <v>31</v>
      </c>
      <c r="D2035">
        <v>497000</v>
      </c>
      <c r="E2035" t="s">
        <v>26</v>
      </c>
      <c r="F2035" t="s">
        <v>11</v>
      </c>
      <c r="G2035" t="s">
        <v>35</v>
      </c>
    </row>
    <row r="2036" spans="1:7" x14ac:dyDescent="0.45">
      <c r="A2036" t="s">
        <v>67</v>
      </c>
      <c r="B2036" t="s">
        <v>8</v>
      </c>
      <c r="C2036" t="s">
        <v>66</v>
      </c>
      <c r="D2036">
        <v>500000</v>
      </c>
      <c r="E2036" t="s">
        <v>26</v>
      </c>
      <c r="F2036" t="s">
        <v>11</v>
      </c>
      <c r="G2036" t="s">
        <v>33</v>
      </c>
    </row>
    <row r="2037" spans="1:7" x14ac:dyDescent="0.45">
      <c r="A2037" t="s">
        <v>67</v>
      </c>
      <c r="B2037" t="s">
        <v>8</v>
      </c>
      <c r="C2037" t="s">
        <v>66</v>
      </c>
      <c r="D2037">
        <v>450000</v>
      </c>
      <c r="E2037" t="s">
        <v>26</v>
      </c>
      <c r="F2037" t="s">
        <v>11</v>
      </c>
      <c r="G2037" t="s">
        <v>33</v>
      </c>
    </row>
    <row r="2038" spans="1:7" x14ac:dyDescent="0.45">
      <c r="A2038" t="s">
        <v>67</v>
      </c>
      <c r="B2038" t="s">
        <v>8</v>
      </c>
      <c r="C2038" t="s">
        <v>59</v>
      </c>
      <c r="D2038">
        <v>470000</v>
      </c>
      <c r="E2038" t="s">
        <v>26</v>
      </c>
      <c r="F2038" t="s">
        <v>11</v>
      </c>
      <c r="G2038" t="s">
        <v>33</v>
      </c>
    </row>
    <row r="2039" spans="1:7" x14ac:dyDescent="0.45">
      <c r="A2039" t="s">
        <v>67</v>
      </c>
      <c r="B2039" t="s">
        <v>8</v>
      </c>
      <c r="C2039" t="s">
        <v>59</v>
      </c>
      <c r="D2039">
        <v>490000</v>
      </c>
      <c r="E2039" t="s">
        <v>26</v>
      </c>
      <c r="F2039" t="s">
        <v>11</v>
      </c>
      <c r="G2039" t="s">
        <v>33</v>
      </c>
    </row>
    <row r="2040" spans="1:7" x14ac:dyDescent="0.45">
      <c r="A2040" t="s">
        <v>67</v>
      </c>
      <c r="B2040" t="s">
        <v>8</v>
      </c>
      <c r="C2040" t="s">
        <v>48</v>
      </c>
      <c r="D2040">
        <v>800000</v>
      </c>
      <c r="E2040" t="s">
        <v>26</v>
      </c>
      <c r="F2040" t="s">
        <v>11</v>
      </c>
      <c r="G2040" t="s">
        <v>33</v>
      </c>
    </row>
    <row r="2041" spans="1:7" x14ac:dyDescent="0.45">
      <c r="A2041" t="s">
        <v>67</v>
      </c>
      <c r="B2041" t="s">
        <v>8</v>
      </c>
      <c r="C2041" t="s">
        <v>52</v>
      </c>
      <c r="D2041">
        <v>343000</v>
      </c>
      <c r="E2041" t="s">
        <v>26</v>
      </c>
      <c r="F2041" t="s">
        <v>11</v>
      </c>
      <c r="G2041" t="s">
        <v>35</v>
      </c>
    </row>
    <row r="2042" spans="1:7" x14ac:dyDescent="0.45">
      <c r="A2042" t="s">
        <v>67</v>
      </c>
      <c r="B2042" t="s">
        <v>8</v>
      </c>
      <c r="C2042" t="s">
        <v>45</v>
      </c>
      <c r="D2042">
        <v>150035</v>
      </c>
      <c r="E2042" t="s">
        <v>26</v>
      </c>
      <c r="F2042" t="s">
        <v>11</v>
      </c>
      <c r="G2042" t="s">
        <v>33</v>
      </c>
    </row>
    <row r="2043" spans="1:7" x14ac:dyDescent="0.45">
      <c r="A2043" t="s">
        <v>67</v>
      </c>
      <c r="B2043" t="s">
        <v>8</v>
      </c>
      <c r="C2043" t="s">
        <v>45</v>
      </c>
      <c r="D2043">
        <v>340000</v>
      </c>
      <c r="E2043" t="s">
        <v>26</v>
      </c>
      <c r="F2043" t="s">
        <v>11</v>
      </c>
      <c r="G2043" t="s">
        <v>37</v>
      </c>
    </row>
    <row r="2044" spans="1:7" x14ac:dyDescent="0.45">
      <c r="A2044" t="s">
        <v>67</v>
      </c>
      <c r="B2044" t="s">
        <v>8</v>
      </c>
      <c r="C2044" t="s">
        <v>64</v>
      </c>
      <c r="D2044">
        <v>500000</v>
      </c>
      <c r="E2044" t="s">
        <v>26</v>
      </c>
      <c r="F2044" t="s">
        <v>11</v>
      </c>
      <c r="G2044" t="s">
        <v>33</v>
      </c>
    </row>
    <row r="2045" spans="1:7" x14ac:dyDescent="0.45">
      <c r="A2045" t="s">
        <v>67</v>
      </c>
      <c r="B2045" t="s">
        <v>8</v>
      </c>
      <c r="C2045" t="s">
        <v>64</v>
      </c>
      <c r="D2045">
        <v>450000</v>
      </c>
      <c r="E2045" t="s">
        <v>26</v>
      </c>
      <c r="F2045" t="s">
        <v>11</v>
      </c>
      <c r="G2045" t="s">
        <v>33</v>
      </c>
    </row>
    <row r="2046" spans="1:7" x14ac:dyDescent="0.45">
      <c r="A2046" t="s">
        <v>67</v>
      </c>
      <c r="B2046" t="s">
        <v>8</v>
      </c>
      <c r="C2046" t="s">
        <v>64</v>
      </c>
      <c r="D2046">
        <v>480000</v>
      </c>
      <c r="E2046" t="s">
        <v>26</v>
      </c>
      <c r="F2046" t="s">
        <v>11</v>
      </c>
      <c r="G2046" t="s">
        <v>35</v>
      </c>
    </row>
    <row r="2047" spans="1:7" x14ac:dyDescent="0.45">
      <c r="A2047" t="s">
        <v>67</v>
      </c>
      <c r="B2047" t="s">
        <v>8</v>
      </c>
      <c r="C2047" t="s">
        <v>64</v>
      </c>
      <c r="D2047">
        <v>480000</v>
      </c>
      <c r="E2047" t="s">
        <v>26</v>
      </c>
      <c r="F2047" t="s">
        <v>11</v>
      </c>
      <c r="G2047" t="s">
        <v>36</v>
      </c>
    </row>
    <row r="2048" spans="1:7" x14ac:dyDescent="0.45">
      <c r="A2048" t="s">
        <v>67</v>
      </c>
      <c r="B2048" t="s">
        <v>8</v>
      </c>
      <c r="C2048" t="s">
        <v>64</v>
      </c>
      <c r="D2048">
        <v>120000</v>
      </c>
      <c r="E2048" t="s">
        <v>26</v>
      </c>
      <c r="F2048" t="s">
        <v>11</v>
      </c>
      <c r="G2048" t="s">
        <v>33</v>
      </c>
    </row>
    <row r="2049" spans="1:7" x14ac:dyDescent="0.45">
      <c r="A2049" t="s">
        <v>67</v>
      </c>
      <c r="B2049" t="s">
        <v>8</v>
      </c>
      <c r="C2049" t="s">
        <v>64</v>
      </c>
      <c r="D2049">
        <v>450000</v>
      </c>
      <c r="E2049" t="s">
        <v>26</v>
      </c>
      <c r="F2049" t="s">
        <v>11</v>
      </c>
      <c r="G2049" t="s">
        <v>33</v>
      </c>
    </row>
    <row r="2050" spans="1:7" x14ac:dyDescent="0.45">
      <c r="A2050" t="s">
        <v>67</v>
      </c>
      <c r="B2050" t="s">
        <v>8</v>
      </c>
      <c r="C2050" t="s">
        <v>64</v>
      </c>
      <c r="D2050">
        <v>65000</v>
      </c>
      <c r="E2050" t="s">
        <v>26</v>
      </c>
      <c r="F2050" t="s">
        <v>11</v>
      </c>
      <c r="G2050" t="s">
        <v>33</v>
      </c>
    </row>
    <row r="2051" spans="1:7" x14ac:dyDescent="0.45">
      <c r="A2051" t="s">
        <v>67</v>
      </c>
      <c r="B2051" t="s">
        <v>8</v>
      </c>
      <c r="C2051" t="s">
        <v>64</v>
      </c>
      <c r="D2051">
        <v>350000</v>
      </c>
      <c r="E2051" t="s">
        <v>26</v>
      </c>
      <c r="F2051" t="s">
        <v>11</v>
      </c>
      <c r="G2051" t="s">
        <v>33</v>
      </c>
    </row>
    <row r="2052" spans="1:7" x14ac:dyDescent="0.45">
      <c r="A2052" t="s">
        <v>67</v>
      </c>
      <c r="B2052" t="s">
        <v>8</v>
      </c>
      <c r="C2052" t="s">
        <v>64</v>
      </c>
      <c r="D2052">
        <v>510000</v>
      </c>
      <c r="E2052" t="s">
        <v>26</v>
      </c>
      <c r="F2052" t="s">
        <v>11</v>
      </c>
      <c r="G2052" t="s">
        <v>35</v>
      </c>
    </row>
    <row r="2053" spans="1:7" x14ac:dyDescent="0.45">
      <c r="A2053" t="s">
        <v>67</v>
      </c>
      <c r="B2053" t="s">
        <v>8</v>
      </c>
      <c r="C2053" t="s">
        <v>64</v>
      </c>
      <c r="D2053">
        <v>420000</v>
      </c>
      <c r="E2053" t="s">
        <v>26</v>
      </c>
      <c r="F2053" t="s">
        <v>11</v>
      </c>
      <c r="G2053" t="s">
        <v>33</v>
      </c>
    </row>
    <row r="2054" spans="1:7" x14ac:dyDescent="0.45">
      <c r="A2054" t="s">
        <v>67</v>
      </c>
      <c r="B2054" t="s">
        <v>8</v>
      </c>
      <c r="C2054" t="s">
        <v>64</v>
      </c>
      <c r="D2054">
        <v>430000</v>
      </c>
      <c r="E2054" t="s">
        <v>26</v>
      </c>
      <c r="F2054" t="s">
        <v>11</v>
      </c>
      <c r="G2054" t="s">
        <v>33</v>
      </c>
    </row>
    <row r="2055" spans="1:7" x14ac:dyDescent="0.45">
      <c r="A2055" t="s">
        <v>67</v>
      </c>
      <c r="B2055" t="s">
        <v>8</v>
      </c>
      <c r="C2055" t="s">
        <v>64</v>
      </c>
      <c r="D2055">
        <v>500000</v>
      </c>
      <c r="E2055" t="s">
        <v>26</v>
      </c>
      <c r="F2055" t="s">
        <v>11</v>
      </c>
      <c r="G2055" t="s">
        <v>33</v>
      </c>
    </row>
    <row r="2056" spans="1:7" x14ac:dyDescent="0.45">
      <c r="A2056" t="s">
        <v>67</v>
      </c>
      <c r="B2056" t="s">
        <v>8</v>
      </c>
      <c r="C2056" t="s">
        <v>64</v>
      </c>
      <c r="D2056">
        <v>430000</v>
      </c>
      <c r="E2056" t="s">
        <v>26</v>
      </c>
      <c r="F2056" t="s">
        <v>11</v>
      </c>
      <c r="G2056" t="s">
        <v>36</v>
      </c>
    </row>
    <row r="2057" spans="1:7" x14ac:dyDescent="0.45">
      <c r="A2057" t="s">
        <v>67</v>
      </c>
      <c r="B2057" t="s">
        <v>8</v>
      </c>
      <c r="C2057" t="s">
        <v>64</v>
      </c>
      <c r="D2057">
        <v>450000</v>
      </c>
      <c r="E2057" t="s">
        <v>26</v>
      </c>
      <c r="F2057" t="s">
        <v>11</v>
      </c>
      <c r="G2057" t="s">
        <v>35</v>
      </c>
    </row>
    <row r="2058" spans="1:7" x14ac:dyDescent="0.45">
      <c r="A2058" t="s">
        <v>67</v>
      </c>
      <c r="B2058" t="s">
        <v>8</v>
      </c>
      <c r="C2058" t="s">
        <v>64</v>
      </c>
      <c r="D2058">
        <v>445000</v>
      </c>
      <c r="E2058" t="s">
        <v>26</v>
      </c>
      <c r="F2058" t="s">
        <v>11</v>
      </c>
      <c r="G2058" t="s">
        <v>33</v>
      </c>
    </row>
    <row r="2059" spans="1:7" x14ac:dyDescent="0.45">
      <c r="A2059" t="s">
        <v>67</v>
      </c>
      <c r="B2059" t="s">
        <v>8</v>
      </c>
      <c r="C2059" t="s">
        <v>64</v>
      </c>
      <c r="D2059">
        <v>460000</v>
      </c>
      <c r="E2059" t="s">
        <v>26</v>
      </c>
      <c r="F2059" t="s">
        <v>11</v>
      </c>
      <c r="G2059" t="s">
        <v>35</v>
      </c>
    </row>
    <row r="2060" spans="1:7" x14ac:dyDescent="0.45">
      <c r="A2060" t="s">
        <v>67</v>
      </c>
      <c r="B2060" t="s">
        <v>8</v>
      </c>
      <c r="C2060" t="s">
        <v>42</v>
      </c>
      <c r="D2060">
        <v>480000</v>
      </c>
      <c r="E2060" t="s">
        <v>26</v>
      </c>
      <c r="F2060" t="s">
        <v>11</v>
      </c>
      <c r="G2060" t="s">
        <v>33</v>
      </c>
    </row>
    <row r="2061" spans="1:7" x14ac:dyDescent="0.45">
      <c r="A2061" t="s">
        <v>67</v>
      </c>
      <c r="B2061" t="s">
        <v>8</v>
      </c>
      <c r="C2061" t="s">
        <v>42</v>
      </c>
      <c r="D2061">
        <v>600000</v>
      </c>
      <c r="E2061" t="s">
        <v>26</v>
      </c>
      <c r="F2061" t="s">
        <v>11</v>
      </c>
      <c r="G2061" t="s">
        <v>35</v>
      </c>
    </row>
    <row r="2062" spans="1:7" x14ac:dyDescent="0.45">
      <c r="A2062" t="s">
        <v>67</v>
      </c>
      <c r="B2062" t="s">
        <v>8</v>
      </c>
      <c r="C2062" t="s">
        <v>42</v>
      </c>
      <c r="D2062">
        <v>460000</v>
      </c>
      <c r="E2062" t="s">
        <v>26</v>
      </c>
      <c r="F2062" t="s">
        <v>11</v>
      </c>
      <c r="G2062" t="s">
        <v>35</v>
      </c>
    </row>
    <row r="2063" spans="1:7" x14ac:dyDescent="0.45">
      <c r="A2063" t="s">
        <v>67</v>
      </c>
      <c r="B2063" t="s">
        <v>8</v>
      </c>
      <c r="C2063" t="s">
        <v>42</v>
      </c>
      <c r="D2063">
        <v>440000</v>
      </c>
      <c r="E2063" t="s">
        <v>26</v>
      </c>
      <c r="F2063" t="s">
        <v>11</v>
      </c>
      <c r="G2063" t="s">
        <v>33</v>
      </c>
    </row>
    <row r="2064" spans="1:7" x14ac:dyDescent="0.45">
      <c r="A2064" t="s">
        <v>67</v>
      </c>
      <c r="B2064" t="s">
        <v>8</v>
      </c>
      <c r="C2064" t="s">
        <v>42</v>
      </c>
      <c r="D2064">
        <v>475000</v>
      </c>
      <c r="E2064" t="s">
        <v>26</v>
      </c>
      <c r="F2064" t="s">
        <v>11</v>
      </c>
      <c r="G2064" t="s">
        <v>35</v>
      </c>
    </row>
    <row r="2065" spans="1:7" x14ac:dyDescent="0.45">
      <c r="A2065" t="s">
        <v>67</v>
      </c>
      <c r="B2065" t="s">
        <v>8</v>
      </c>
      <c r="C2065" t="s">
        <v>42</v>
      </c>
      <c r="D2065">
        <v>450000</v>
      </c>
      <c r="E2065" t="s">
        <v>26</v>
      </c>
      <c r="F2065" t="s">
        <v>11</v>
      </c>
      <c r="G2065" t="s">
        <v>33</v>
      </c>
    </row>
    <row r="2066" spans="1:7" x14ac:dyDescent="0.45">
      <c r="A2066" t="s">
        <v>67</v>
      </c>
      <c r="B2066" t="s">
        <v>8</v>
      </c>
      <c r="C2066" t="s">
        <v>42</v>
      </c>
      <c r="D2066">
        <v>360000</v>
      </c>
      <c r="E2066" t="s">
        <v>26</v>
      </c>
      <c r="F2066" t="s">
        <v>11</v>
      </c>
      <c r="G2066" t="s">
        <v>33</v>
      </c>
    </row>
    <row r="2067" spans="1:7" x14ac:dyDescent="0.45">
      <c r="A2067" t="s">
        <v>67</v>
      </c>
      <c r="B2067" t="s">
        <v>8</v>
      </c>
      <c r="C2067" t="s">
        <v>42</v>
      </c>
      <c r="D2067">
        <v>415000</v>
      </c>
      <c r="E2067" t="s">
        <v>26</v>
      </c>
      <c r="F2067" t="s">
        <v>11</v>
      </c>
      <c r="G2067" t="s">
        <v>35</v>
      </c>
    </row>
    <row r="2068" spans="1:7" x14ac:dyDescent="0.45">
      <c r="A2068" t="s">
        <v>67</v>
      </c>
      <c r="B2068" t="s">
        <v>8</v>
      </c>
      <c r="C2068" t="s">
        <v>42</v>
      </c>
      <c r="D2068">
        <v>460000</v>
      </c>
      <c r="E2068" t="s">
        <v>26</v>
      </c>
      <c r="F2068" t="s">
        <v>11</v>
      </c>
      <c r="G2068" t="s">
        <v>33</v>
      </c>
    </row>
    <row r="2069" spans="1:7" x14ac:dyDescent="0.45">
      <c r="A2069" t="s">
        <v>67</v>
      </c>
      <c r="B2069" t="s">
        <v>8</v>
      </c>
      <c r="C2069" t="s">
        <v>42</v>
      </c>
      <c r="D2069">
        <v>550000</v>
      </c>
      <c r="E2069" t="s">
        <v>26</v>
      </c>
      <c r="F2069" t="s">
        <v>11</v>
      </c>
      <c r="G2069" t="s">
        <v>35</v>
      </c>
    </row>
    <row r="2070" spans="1:7" x14ac:dyDescent="0.45">
      <c r="A2070" t="s">
        <v>67</v>
      </c>
      <c r="B2070" t="s">
        <v>8</v>
      </c>
      <c r="C2070" t="s">
        <v>50</v>
      </c>
      <c r="D2070">
        <v>600000</v>
      </c>
      <c r="E2070" t="s">
        <v>26</v>
      </c>
      <c r="F2070" t="s">
        <v>11</v>
      </c>
      <c r="G2070" t="s">
        <v>36</v>
      </c>
    </row>
    <row r="2071" spans="1:7" x14ac:dyDescent="0.45">
      <c r="A2071" t="s">
        <v>67</v>
      </c>
      <c r="B2071" t="s">
        <v>8</v>
      </c>
      <c r="C2071" t="s">
        <v>50</v>
      </c>
      <c r="D2071">
        <v>700000</v>
      </c>
      <c r="E2071" t="s">
        <v>26</v>
      </c>
      <c r="F2071" t="s">
        <v>11</v>
      </c>
      <c r="G2071" t="s">
        <v>37</v>
      </c>
    </row>
    <row r="2072" spans="1:7" x14ac:dyDescent="0.45">
      <c r="A2072" t="s">
        <v>67</v>
      </c>
      <c r="B2072" t="s">
        <v>8</v>
      </c>
      <c r="C2072" t="s">
        <v>72</v>
      </c>
      <c r="D2072">
        <v>460000</v>
      </c>
      <c r="E2072" t="s">
        <v>26</v>
      </c>
      <c r="F2072" t="s">
        <v>11</v>
      </c>
      <c r="G2072" t="s">
        <v>33</v>
      </c>
    </row>
    <row r="2073" spans="1:7" x14ac:dyDescent="0.45">
      <c r="A2073" t="s">
        <v>67</v>
      </c>
      <c r="B2073" t="s">
        <v>8</v>
      </c>
      <c r="C2073" t="s">
        <v>72</v>
      </c>
      <c r="D2073">
        <v>450000</v>
      </c>
      <c r="E2073" t="s">
        <v>26</v>
      </c>
      <c r="F2073" t="s">
        <v>11</v>
      </c>
      <c r="G2073" t="s">
        <v>35</v>
      </c>
    </row>
    <row r="2074" spans="1:7" x14ac:dyDescent="0.45">
      <c r="A2074" t="s">
        <v>67</v>
      </c>
      <c r="B2074" t="s">
        <v>27</v>
      </c>
      <c r="C2074" t="s">
        <v>72</v>
      </c>
      <c r="D2074">
        <v>600000</v>
      </c>
      <c r="E2074" t="s">
        <v>26</v>
      </c>
      <c r="F2074" t="s">
        <v>11</v>
      </c>
      <c r="G2074" t="s">
        <v>35</v>
      </c>
    </row>
    <row r="2075" spans="1:7" x14ac:dyDescent="0.45">
      <c r="A2075" t="s">
        <v>67</v>
      </c>
      <c r="B2075" t="s">
        <v>8</v>
      </c>
      <c r="C2075" t="s">
        <v>72</v>
      </c>
      <c r="D2075">
        <v>530000</v>
      </c>
      <c r="E2075" t="s">
        <v>26</v>
      </c>
      <c r="F2075" t="s">
        <v>11</v>
      </c>
      <c r="G2075" t="s">
        <v>33</v>
      </c>
    </row>
    <row r="2076" spans="1:7" x14ac:dyDescent="0.45">
      <c r="A2076" t="s">
        <v>67</v>
      </c>
      <c r="B2076" t="s">
        <v>8</v>
      </c>
      <c r="C2076" t="s">
        <v>72</v>
      </c>
      <c r="D2076">
        <v>624000</v>
      </c>
      <c r="E2076" t="s">
        <v>26</v>
      </c>
      <c r="F2076" t="s">
        <v>11</v>
      </c>
      <c r="G2076" t="s">
        <v>36</v>
      </c>
    </row>
    <row r="2077" spans="1:7" x14ac:dyDescent="0.45">
      <c r="A2077" t="s">
        <v>67</v>
      </c>
      <c r="B2077" t="s">
        <v>8</v>
      </c>
      <c r="C2077" t="s">
        <v>72</v>
      </c>
      <c r="D2077">
        <v>537500</v>
      </c>
      <c r="E2077" t="s">
        <v>26</v>
      </c>
      <c r="F2077" t="s">
        <v>11</v>
      </c>
      <c r="G2077" t="s">
        <v>33</v>
      </c>
    </row>
    <row r="2078" spans="1:7" x14ac:dyDescent="0.45">
      <c r="A2078" t="s">
        <v>67</v>
      </c>
      <c r="B2078" t="s">
        <v>8</v>
      </c>
      <c r="C2078" t="s">
        <v>72</v>
      </c>
      <c r="D2078">
        <v>485000</v>
      </c>
      <c r="E2078" t="s">
        <v>26</v>
      </c>
      <c r="F2078" t="s">
        <v>11</v>
      </c>
      <c r="G2078" t="s">
        <v>33</v>
      </c>
    </row>
    <row r="2079" spans="1:7" x14ac:dyDescent="0.45">
      <c r="A2079" t="s">
        <v>67</v>
      </c>
      <c r="B2079" t="s">
        <v>8</v>
      </c>
      <c r="C2079" t="s">
        <v>72</v>
      </c>
      <c r="D2079">
        <v>450000</v>
      </c>
      <c r="E2079" t="s">
        <v>26</v>
      </c>
      <c r="F2079" t="s">
        <v>11</v>
      </c>
      <c r="G2079" t="s">
        <v>33</v>
      </c>
    </row>
    <row r="2080" spans="1:7" x14ac:dyDescent="0.45">
      <c r="A2080" t="s">
        <v>67</v>
      </c>
      <c r="B2080" t="s">
        <v>8</v>
      </c>
      <c r="C2080" t="s">
        <v>71</v>
      </c>
      <c r="D2080">
        <v>457000</v>
      </c>
      <c r="E2080" t="s">
        <v>26</v>
      </c>
      <c r="F2080" t="s">
        <v>11</v>
      </c>
      <c r="G2080" t="s">
        <v>33</v>
      </c>
    </row>
    <row r="2081" spans="1:7" x14ac:dyDescent="0.45">
      <c r="A2081" t="s">
        <v>67</v>
      </c>
      <c r="B2081" t="s">
        <v>8</v>
      </c>
      <c r="C2081" t="s">
        <v>71</v>
      </c>
      <c r="D2081">
        <v>500000</v>
      </c>
      <c r="E2081" t="s">
        <v>26</v>
      </c>
      <c r="F2081" t="s">
        <v>11</v>
      </c>
      <c r="G2081" t="s">
        <v>35</v>
      </c>
    </row>
    <row r="2082" spans="1:7" x14ac:dyDescent="0.45">
      <c r="A2082" t="s">
        <v>67</v>
      </c>
      <c r="B2082" t="s">
        <v>8</v>
      </c>
      <c r="C2082" t="s">
        <v>71</v>
      </c>
      <c r="D2082">
        <v>360000</v>
      </c>
      <c r="E2082" t="s">
        <v>26</v>
      </c>
      <c r="F2082" t="s">
        <v>11</v>
      </c>
      <c r="G2082" t="s">
        <v>35</v>
      </c>
    </row>
    <row r="2083" spans="1:7" x14ac:dyDescent="0.45">
      <c r="A2083" t="s">
        <v>67</v>
      </c>
      <c r="B2083" t="s">
        <v>8</v>
      </c>
      <c r="C2083" t="s">
        <v>71</v>
      </c>
      <c r="D2083">
        <v>435000</v>
      </c>
      <c r="E2083" t="s">
        <v>26</v>
      </c>
      <c r="F2083" t="s">
        <v>11</v>
      </c>
      <c r="G2083" t="s">
        <v>35</v>
      </c>
    </row>
    <row r="2084" spans="1:7" x14ac:dyDescent="0.45">
      <c r="A2084" t="s">
        <v>67</v>
      </c>
      <c r="B2084" t="s">
        <v>25</v>
      </c>
      <c r="C2084" t="s">
        <v>71</v>
      </c>
      <c r="D2084">
        <v>450000</v>
      </c>
      <c r="E2084" t="s">
        <v>26</v>
      </c>
      <c r="F2084" t="s">
        <v>11</v>
      </c>
      <c r="G2084" t="s">
        <v>33</v>
      </c>
    </row>
    <row r="2085" spans="1:7" x14ac:dyDescent="0.45">
      <c r="A2085" t="s">
        <v>67</v>
      </c>
      <c r="B2085" t="s">
        <v>8</v>
      </c>
      <c r="C2085" t="s">
        <v>71</v>
      </c>
      <c r="D2085">
        <v>492000</v>
      </c>
      <c r="E2085" t="s">
        <v>26</v>
      </c>
      <c r="F2085" t="s">
        <v>11</v>
      </c>
      <c r="G2085" t="s">
        <v>33</v>
      </c>
    </row>
    <row r="2086" spans="1:7" x14ac:dyDescent="0.45">
      <c r="A2086" t="s">
        <v>67</v>
      </c>
      <c r="B2086" t="s">
        <v>8</v>
      </c>
      <c r="C2086" t="s">
        <v>89</v>
      </c>
      <c r="D2086">
        <v>620000</v>
      </c>
      <c r="E2086" t="s">
        <v>26</v>
      </c>
      <c r="F2086" t="s">
        <v>11</v>
      </c>
      <c r="G2086" t="s">
        <v>33</v>
      </c>
    </row>
    <row r="2087" spans="1:7" x14ac:dyDescent="0.45">
      <c r="A2087" t="s">
        <v>67</v>
      </c>
      <c r="B2087" t="s">
        <v>8</v>
      </c>
      <c r="C2087" t="s">
        <v>89</v>
      </c>
      <c r="D2087">
        <v>450000</v>
      </c>
      <c r="E2087" t="s">
        <v>26</v>
      </c>
      <c r="F2087" t="s">
        <v>11</v>
      </c>
      <c r="G2087" t="s">
        <v>35</v>
      </c>
    </row>
    <row r="2088" spans="1:7" x14ac:dyDescent="0.45">
      <c r="A2088" t="s">
        <v>67</v>
      </c>
      <c r="B2088" t="s">
        <v>27</v>
      </c>
      <c r="C2088" t="s">
        <v>73</v>
      </c>
      <c r="D2088">
        <v>525000</v>
      </c>
      <c r="E2088" t="s">
        <v>26</v>
      </c>
      <c r="F2088" t="s">
        <v>11</v>
      </c>
      <c r="G2088" t="s">
        <v>33</v>
      </c>
    </row>
    <row r="2089" spans="1:7" x14ac:dyDescent="0.45">
      <c r="A2089" t="s">
        <v>67</v>
      </c>
      <c r="B2089" t="s">
        <v>27</v>
      </c>
      <c r="C2089" t="s">
        <v>47</v>
      </c>
      <c r="D2089">
        <v>475000</v>
      </c>
      <c r="E2089" t="s">
        <v>26</v>
      </c>
      <c r="F2089" t="s">
        <v>11</v>
      </c>
      <c r="G2089" t="s">
        <v>35</v>
      </c>
    </row>
    <row r="2090" spans="1:7" x14ac:dyDescent="0.45">
      <c r="A2090" t="s">
        <v>67</v>
      </c>
      <c r="B2090" t="s">
        <v>27</v>
      </c>
      <c r="C2090" t="s">
        <v>47</v>
      </c>
      <c r="D2090">
        <v>475000</v>
      </c>
      <c r="E2090" t="s">
        <v>26</v>
      </c>
      <c r="F2090" t="s">
        <v>11</v>
      </c>
      <c r="G2090" t="s">
        <v>35</v>
      </c>
    </row>
    <row r="2091" spans="1:7" x14ac:dyDescent="0.45">
      <c r="A2091" t="s">
        <v>67</v>
      </c>
      <c r="B2091" t="s">
        <v>27</v>
      </c>
      <c r="C2091" t="s">
        <v>47</v>
      </c>
      <c r="D2091">
        <v>524000</v>
      </c>
      <c r="E2091" t="s">
        <v>26</v>
      </c>
      <c r="F2091" t="s">
        <v>11</v>
      </c>
      <c r="G2091" t="s">
        <v>36</v>
      </c>
    </row>
    <row r="2092" spans="1:7" x14ac:dyDescent="0.45">
      <c r="A2092" t="s">
        <v>67</v>
      </c>
      <c r="B2092" t="s">
        <v>27</v>
      </c>
      <c r="C2092" t="s">
        <v>47</v>
      </c>
      <c r="D2092">
        <v>460000</v>
      </c>
      <c r="E2092" t="s">
        <v>26</v>
      </c>
      <c r="F2092" t="s">
        <v>11</v>
      </c>
      <c r="G2092" t="s">
        <v>35</v>
      </c>
    </row>
    <row r="2093" spans="1:7" x14ac:dyDescent="0.45">
      <c r="A2093" t="s">
        <v>67</v>
      </c>
      <c r="B2093" t="s">
        <v>27</v>
      </c>
      <c r="C2093" t="s">
        <v>47</v>
      </c>
      <c r="D2093">
        <v>470000</v>
      </c>
      <c r="E2093" t="s">
        <v>26</v>
      </c>
      <c r="F2093" t="s">
        <v>11</v>
      </c>
      <c r="G2093" t="s">
        <v>33</v>
      </c>
    </row>
    <row r="2094" spans="1:7" x14ac:dyDescent="0.45">
      <c r="A2094" t="s">
        <v>67</v>
      </c>
      <c r="B2094" t="s">
        <v>8</v>
      </c>
      <c r="C2094" t="s">
        <v>19</v>
      </c>
      <c r="D2094">
        <v>525000</v>
      </c>
      <c r="E2094" t="s">
        <v>26</v>
      </c>
      <c r="F2094" t="s">
        <v>11</v>
      </c>
      <c r="G2094" t="s">
        <v>37</v>
      </c>
    </row>
    <row r="2095" spans="1:7" x14ac:dyDescent="0.45">
      <c r="A2095" t="s">
        <v>67</v>
      </c>
      <c r="B2095" t="s">
        <v>8</v>
      </c>
      <c r="C2095" t="s">
        <v>19</v>
      </c>
      <c r="D2095">
        <v>470000</v>
      </c>
      <c r="E2095" t="s">
        <v>26</v>
      </c>
      <c r="F2095" t="s">
        <v>11</v>
      </c>
      <c r="G2095" t="s">
        <v>33</v>
      </c>
    </row>
    <row r="2096" spans="1:7" x14ac:dyDescent="0.45">
      <c r="A2096" t="s">
        <v>67</v>
      </c>
      <c r="B2096" t="s">
        <v>8</v>
      </c>
      <c r="C2096" t="s">
        <v>13</v>
      </c>
      <c r="D2096">
        <v>440000</v>
      </c>
      <c r="E2096" t="s">
        <v>26</v>
      </c>
      <c r="F2096" t="s">
        <v>11</v>
      </c>
      <c r="G2096" t="s">
        <v>35</v>
      </c>
    </row>
    <row r="2097" spans="1:7" x14ac:dyDescent="0.45">
      <c r="A2097" t="s">
        <v>67</v>
      </c>
      <c r="B2097" t="s">
        <v>8</v>
      </c>
      <c r="C2097" t="s">
        <v>13</v>
      </c>
      <c r="D2097">
        <v>420000</v>
      </c>
      <c r="E2097" t="s">
        <v>26</v>
      </c>
      <c r="F2097" t="s">
        <v>11</v>
      </c>
      <c r="G2097" t="s">
        <v>35</v>
      </c>
    </row>
    <row r="2098" spans="1:7" x14ac:dyDescent="0.45">
      <c r="A2098" t="s">
        <v>67</v>
      </c>
      <c r="B2098" t="s">
        <v>27</v>
      </c>
      <c r="C2098" t="s">
        <v>51</v>
      </c>
      <c r="D2098">
        <v>505000</v>
      </c>
      <c r="E2098" t="s">
        <v>26</v>
      </c>
      <c r="F2098" t="s">
        <v>16</v>
      </c>
      <c r="G2098" t="s">
        <v>36</v>
      </c>
    </row>
    <row r="2099" spans="1:7" x14ac:dyDescent="0.45">
      <c r="A2099" t="s">
        <v>67</v>
      </c>
      <c r="B2099" t="s">
        <v>8</v>
      </c>
      <c r="C2099" t="s">
        <v>56</v>
      </c>
      <c r="D2099">
        <v>435000</v>
      </c>
      <c r="E2099" t="s">
        <v>26</v>
      </c>
      <c r="F2099" t="s">
        <v>16</v>
      </c>
      <c r="G2099" t="s">
        <v>33</v>
      </c>
    </row>
    <row r="2100" spans="1:7" x14ac:dyDescent="0.45">
      <c r="A2100" t="s">
        <v>67</v>
      </c>
      <c r="B2100" t="s">
        <v>8</v>
      </c>
      <c r="C2100" t="s">
        <v>56</v>
      </c>
      <c r="D2100">
        <v>445000</v>
      </c>
      <c r="E2100" t="s">
        <v>26</v>
      </c>
      <c r="F2100" t="s">
        <v>16</v>
      </c>
      <c r="G2100" t="s">
        <v>36</v>
      </c>
    </row>
    <row r="2101" spans="1:7" x14ac:dyDescent="0.45">
      <c r="A2101" t="s">
        <v>67</v>
      </c>
      <c r="B2101" t="s">
        <v>8</v>
      </c>
      <c r="C2101" t="s">
        <v>56</v>
      </c>
      <c r="D2101">
        <v>450000</v>
      </c>
      <c r="E2101" t="s">
        <v>26</v>
      </c>
      <c r="F2101" t="s">
        <v>16</v>
      </c>
      <c r="G2101" t="s">
        <v>33</v>
      </c>
    </row>
    <row r="2102" spans="1:7" x14ac:dyDescent="0.45">
      <c r="A2102" t="s">
        <v>67</v>
      </c>
      <c r="B2102" t="s">
        <v>8</v>
      </c>
      <c r="C2102" t="s">
        <v>56</v>
      </c>
      <c r="D2102">
        <v>435000</v>
      </c>
      <c r="E2102" t="s">
        <v>26</v>
      </c>
      <c r="F2102" t="s">
        <v>16</v>
      </c>
      <c r="G2102" t="s">
        <v>35</v>
      </c>
    </row>
    <row r="2103" spans="1:7" x14ac:dyDescent="0.45">
      <c r="A2103" t="s">
        <v>67</v>
      </c>
      <c r="B2103" t="s">
        <v>8</v>
      </c>
      <c r="C2103" t="s">
        <v>56</v>
      </c>
      <c r="D2103">
        <v>500000</v>
      </c>
      <c r="E2103" t="s">
        <v>26</v>
      </c>
      <c r="F2103" t="s">
        <v>16</v>
      </c>
      <c r="G2103" t="s">
        <v>35</v>
      </c>
    </row>
    <row r="2104" spans="1:7" x14ac:dyDescent="0.45">
      <c r="A2104" t="s">
        <v>67</v>
      </c>
      <c r="B2104" t="s">
        <v>8</v>
      </c>
      <c r="C2104" t="s">
        <v>56</v>
      </c>
      <c r="D2104">
        <v>435000</v>
      </c>
      <c r="E2104" t="s">
        <v>26</v>
      </c>
      <c r="F2104" t="s">
        <v>16</v>
      </c>
      <c r="G2104" t="s">
        <v>36</v>
      </c>
    </row>
    <row r="2105" spans="1:7" x14ac:dyDescent="0.45">
      <c r="A2105" t="s">
        <v>67</v>
      </c>
      <c r="B2105" t="s">
        <v>27</v>
      </c>
      <c r="C2105" t="s">
        <v>56</v>
      </c>
      <c r="D2105">
        <v>464800</v>
      </c>
      <c r="E2105" t="s">
        <v>26</v>
      </c>
      <c r="F2105" t="s">
        <v>16</v>
      </c>
      <c r="G2105" t="s">
        <v>33</v>
      </c>
    </row>
    <row r="2106" spans="1:7" x14ac:dyDescent="0.45">
      <c r="A2106" t="s">
        <v>67</v>
      </c>
      <c r="B2106" t="s">
        <v>8</v>
      </c>
      <c r="C2106" t="s">
        <v>56</v>
      </c>
      <c r="D2106">
        <v>440000</v>
      </c>
      <c r="E2106" t="s">
        <v>26</v>
      </c>
      <c r="F2106" t="s">
        <v>16</v>
      </c>
      <c r="G2106" t="s">
        <v>35</v>
      </c>
    </row>
    <row r="2107" spans="1:7" x14ac:dyDescent="0.45">
      <c r="A2107" t="s">
        <v>67</v>
      </c>
      <c r="B2107" t="s">
        <v>8</v>
      </c>
      <c r="C2107" t="s">
        <v>56</v>
      </c>
      <c r="D2107">
        <v>445000</v>
      </c>
      <c r="E2107" t="s">
        <v>26</v>
      </c>
      <c r="F2107" t="s">
        <v>16</v>
      </c>
      <c r="G2107" t="s">
        <v>35</v>
      </c>
    </row>
    <row r="2108" spans="1:7" x14ac:dyDescent="0.45">
      <c r="A2108" t="s">
        <v>67</v>
      </c>
      <c r="B2108" t="s">
        <v>8</v>
      </c>
      <c r="C2108" t="s">
        <v>56</v>
      </c>
      <c r="D2108">
        <v>445000</v>
      </c>
      <c r="E2108" t="s">
        <v>26</v>
      </c>
      <c r="F2108" t="s">
        <v>16</v>
      </c>
      <c r="G2108" t="s">
        <v>33</v>
      </c>
    </row>
    <row r="2109" spans="1:7" x14ac:dyDescent="0.45">
      <c r="A2109" t="s">
        <v>67</v>
      </c>
      <c r="B2109" t="s">
        <v>8</v>
      </c>
      <c r="C2109" t="s">
        <v>56</v>
      </c>
      <c r="D2109">
        <v>440000</v>
      </c>
      <c r="E2109" t="s">
        <v>26</v>
      </c>
      <c r="F2109" t="s">
        <v>16</v>
      </c>
      <c r="G2109" t="s">
        <v>33</v>
      </c>
    </row>
    <row r="2110" spans="1:7" x14ac:dyDescent="0.45">
      <c r="A2110" t="s">
        <v>67</v>
      </c>
      <c r="B2110" t="s">
        <v>8</v>
      </c>
      <c r="C2110" t="s">
        <v>56</v>
      </c>
      <c r="D2110">
        <v>510000</v>
      </c>
      <c r="E2110" t="s">
        <v>26</v>
      </c>
      <c r="F2110" t="s">
        <v>16</v>
      </c>
      <c r="G2110" t="s">
        <v>35</v>
      </c>
    </row>
    <row r="2111" spans="1:7" x14ac:dyDescent="0.45">
      <c r="A2111" t="s">
        <v>67</v>
      </c>
      <c r="B2111" t="s">
        <v>8</v>
      </c>
      <c r="C2111" t="s">
        <v>56</v>
      </c>
      <c r="D2111">
        <v>510000</v>
      </c>
      <c r="E2111" t="s">
        <v>26</v>
      </c>
      <c r="F2111" t="s">
        <v>16</v>
      </c>
      <c r="G2111" t="s">
        <v>35</v>
      </c>
    </row>
    <row r="2112" spans="1:7" x14ac:dyDescent="0.45">
      <c r="A2112" t="s">
        <v>67</v>
      </c>
      <c r="B2112" t="s">
        <v>8</v>
      </c>
      <c r="C2112" t="s">
        <v>56</v>
      </c>
      <c r="D2112">
        <v>445000</v>
      </c>
      <c r="E2112" t="s">
        <v>26</v>
      </c>
      <c r="F2112" t="s">
        <v>16</v>
      </c>
      <c r="G2112" t="s">
        <v>35</v>
      </c>
    </row>
    <row r="2113" spans="1:7" x14ac:dyDescent="0.45">
      <c r="A2113" t="s">
        <v>67</v>
      </c>
      <c r="B2113" t="s">
        <v>8</v>
      </c>
      <c r="C2113" t="s">
        <v>56</v>
      </c>
      <c r="D2113">
        <v>445000</v>
      </c>
      <c r="E2113" t="s">
        <v>26</v>
      </c>
      <c r="F2113" t="s">
        <v>16</v>
      </c>
      <c r="G2113" t="s">
        <v>33</v>
      </c>
    </row>
    <row r="2114" spans="1:7" x14ac:dyDescent="0.45">
      <c r="A2114" t="s">
        <v>67</v>
      </c>
      <c r="B2114" t="s">
        <v>8</v>
      </c>
      <c r="C2114" t="s">
        <v>39</v>
      </c>
      <c r="D2114">
        <v>550000</v>
      </c>
      <c r="E2114" t="s">
        <v>26</v>
      </c>
      <c r="F2114" t="s">
        <v>16</v>
      </c>
      <c r="G2114" t="s">
        <v>35</v>
      </c>
    </row>
    <row r="2115" spans="1:7" x14ac:dyDescent="0.45">
      <c r="A2115" t="s">
        <v>67</v>
      </c>
      <c r="B2115" t="s">
        <v>8</v>
      </c>
      <c r="C2115" t="s">
        <v>39</v>
      </c>
      <c r="D2115">
        <v>460000</v>
      </c>
      <c r="E2115" t="s">
        <v>26</v>
      </c>
      <c r="F2115" t="s">
        <v>16</v>
      </c>
      <c r="G2115" t="s">
        <v>35</v>
      </c>
    </row>
    <row r="2116" spans="1:7" x14ac:dyDescent="0.45">
      <c r="A2116" t="s">
        <v>67</v>
      </c>
      <c r="B2116" t="s">
        <v>8</v>
      </c>
      <c r="C2116" t="s">
        <v>39</v>
      </c>
      <c r="D2116">
        <v>570000</v>
      </c>
      <c r="E2116" t="s">
        <v>26</v>
      </c>
      <c r="F2116" t="s">
        <v>16</v>
      </c>
      <c r="G2116" t="s">
        <v>36</v>
      </c>
    </row>
    <row r="2117" spans="1:7" x14ac:dyDescent="0.45">
      <c r="A2117" t="s">
        <v>67</v>
      </c>
      <c r="B2117" t="s">
        <v>8</v>
      </c>
      <c r="C2117" t="s">
        <v>39</v>
      </c>
      <c r="D2117">
        <v>1000000</v>
      </c>
      <c r="E2117" t="s">
        <v>26</v>
      </c>
      <c r="F2117" t="s">
        <v>16</v>
      </c>
      <c r="G2117" t="s">
        <v>36</v>
      </c>
    </row>
    <row r="2118" spans="1:7" x14ac:dyDescent="0.45">
      <c r="A2118" t="s">
        <v>67</v>
      </c>
      <c r="B2118" t="s">
        <v>8</v>
      </c>
      <c r="C2118" t="s">
        <v>39</v>
      </c>
      <c r="D2118">
        <v>450000</v>
      </c>
      <c r="E2118" t="s">
        <v>26</v>
      </c>
      <c r="F2118" t="s">
        <v>16</v>
      </c>
      <c r="G2118" t="s">
        <v>33</v>
      </c>
    </row>
    <row r="2119" spans="1:7" x14ac:dyDescent="0.45">
      <c r="A2119" t="s">
        <v>67</v>
      </c>
      <c r="B2119" t="s">
        <v>8</v>
      </c>
      <c r="C2119" t="s">
        <v>39</v>
      </c>
      <c r="D2119">
        <v>492000</v>
      </c>
      <c r="E2119" t="s">
        <v>26</v>
      </c>
      <c r="F2119" t="s">
        <v>16</v>
      </c>
      <c r="G2119" t="s">
        <v>33</v>
      </c>
    </row>
    <row r="2120" spans="1:7" x14ac:dyDescent="0.45">
      <c r="A2120" t="s">
        <v>67</v>
      </c>
      <c r="B2120" t="s">
        <v>8</v>
      </c>
      <c r="C2120" t="s">
        <v>39</v>
      </c>
      <c r="D2120">
        <v>430000</v>
      </c>
      <c r="E2120" t="s">
        <v>26</v>
      </c>
      <c r="F2120" t="s">
        <v>16</v>
      </c>
      <c r="G2120" t="s">
        <v>33</v>
      </c>
    </row>
    <row r="2121" spans="1:7" x14ac:dyDescent="0.45">
      <c r="A2121" t="s">
        <v>67</v>
      </c>
      <c r="B2121" t="s">
        <v>8</v>
      </c>
      <c r="C2121" t="s">
        <v>39</v>
      </c>
      <c r="D2121">
        <v>510000</v>
      </c>
      <c r="E2121" t="s">
        <v>26</v>
      </c>
      <c r="F2121" t="s">
        <v>16</v>
      </c>
      <c r="G2121" t="s">
        <v>33</v>
      </c>
    </row>
    <row r="2122" spans="1:7" x14ac:dyDescent="0.45">
      <c r="A2122" t="s">
        <v>67</v>
      </c>
      <c r="B2122" t="s">
        <v>8</v>
      </c>
      <c r="C2122" t="s">
        <v>39</v>
      </c>
      <c r="D2122">
        <v>520000</v>
      </c>
      <c r="E2122" t="s">
        <v>26</v>
      </c>
      <c r="F2122" t="s">
        <v>16</v>
      </c>
      <c r="G2122" t="s">
        <v>33</v>
      </c>
    </row>
    <row r="2123" spans="1:7" x14ac:dyDescent="0.45">
      <c r="A2123" t="s">
        <v>67</v>
      </c>
      <c r="B2123" t="s">
        <v>8</v>
      </c>
      <c r="C2123" t="s">
        <v>39</v>
      </c>
      <c r="D2123">
        <v>750000</v>
      </c>
      <c r="E2123" t="s">
        <v>26</v>
      </c>
      <c r="F2123" t="s">
        <v>16</v>
      </c>
      <c r="G2123" t="s">
        <v>35</v>
      </c>
    </row>
    <row r="2124" spans="1:7" x14ac:dyDescent="0.45">
      <c r="A2124" t="s">
        <v>67</v>
      </c>
      <c r="B2124" t="s">
        <v>8</v>
      </c>
      <c r="C2124" t="s">
        <v>39</v>
      </c>
      <c r="D2124">
        <v>600000</v>
      </c>
      <c r="E2124" t="s">
        <v>26</v>
      </c>
      <c r="F2124" t="s">
        <v>16</v>
      </c>
      <c r="G2124" t="s">
        <v>33</v>
      </c>
    </row>
    <row r="2125" spans="1:7" x14ac:dyDescent="0.45">
      <c r="A2125" t="s">
        <v>67</v>
      </c>
      <c r="B2125" t="s">
        <v>8</v>
      </c>
      <c r="C2125" t="s">
        <v>39</v>
      </c>
      <c r="D2125">
        <v>493000</v>
      </c>
      <c r="E2125" t="s">
        <v>26</v>
      </c>
      <c r="F2125" t="s">
        <v>16</v>
      </c>
      <c r="G2125" t="s">
        <v>33</v>
      </c>
    </row>
    <row r="2126" spans="1:7" x14ac:dyDescent="0.45">
      <c r="A2126" t="s">
        <v>67</v>
      </c>
      <c r="B2126" t="s">
        <v>8</v>
      </c>
      <c r="C2126" t="s">
        <v>39</v>
      </c>
      <c r="D2126">
        <v>500000</v>
      </c>
      <c r="E2126" t="s">
        <v>26</v>
      </c>
      <c r="F2126" t="s">
        <v>16</v>
      </c>
      <c r="G2126" t="s">
        <v>35</v>
      </c>
    </row>
    <row r="2127" spans="1:7" x14ac:dyDescent="0.45">
      <c r="A2127" t="s">
        <v>67</v>
      </c>
      <c r="B2127" t="s">
        <v>8</v>
      </c>
      <c r="C2127" t="s">
        <v>39</v>
      </c>
      <c r="D2127">
        <v>500000</v>
      </c>
      <c r="E2127" t="s">
        <v>26</v>
      </c>
      <c r="F2127" t="s">
        <v>16</v>
      </c>
      <c r="G2127" t="s">
        <v>35</v>
      </c>
    </row>
    <row r="2128" spans="1:7" x14ac:dyDescent="0.45">
      <c r="A2128" t="s">
        <v>67</v>
      </c>
      <c r="B2128" t="s">
        <v>8</v>
      </c>
      <c r="C2128" t="s">
        <v>39</v>
      </c>
      <c r="D2128">
        <v>470000</v>
      </c>
      <c r="E2128" t="s">
        <v>26</v>
      </c>
      <c r="F2128" t="s">
        <v>16</v>
      </c>
      <c r="G2128" t="s">
        <v>33</v>
      </c>
    </row>
    <row r="2129" spans="1:7" x14ac:dyDescent="0.45">
      <c r="A2129" t="s">
        <v>67</v>
      </c>
      <c r="B2129" t="s">
        <v>8</v>
      </c>
      <c r="C2129" t="s">
        <v>39</v>
      </c>
      <c r="D2129">
        <v>520000</v>
      </c>
      <c r="E2129" t="s">
        <v>26</v>
      </c>
      <c r="F2129" t="s">
        <v>16</v>
      </c>
      <c r="G2129" t="s">
        <v>33</v>
      </c>
    </row>
    <row r="2130" spans="1:7" x14ac:dyDescent="0.45">
      <c r="A2130" t="s">
        <v>67</v>
      </c>
      <c r="B2130" t="s">
        <v>8</v>
      </c>
      <c r="C2130" t="s">
        <v>39</v>
      </c>
      <c r="D2130">
        <v>640000</v>
      </c>
      <c r="E2130" t="s">
        <v>26</v>
      </c>
      <c r="F2130" t="s">
        <v>16</v>
      </c>
      <c r="G2130" t="s">
        <v>35</v>
      </c>
    </row>
    <row r="2131" spans="1:7" x14ac:dyDescent="0.45">
      <c r="A2131" t="s">
        <v>67</v>
      </c>
      <c r="B2131" t="s">
        <v>8</v>
      </c>
      <c r="C2131" t="s">
        <v>39</v>
      </c>
      <c r="D2131">
        <v>600000</v>
      </c>
      <c r="E2131" t="s">
        <v>26</v>
      </c>
      <c r="F2131" t="s">
        <v>16</v>
      </c>
      <c r="G2131" t="s">
        <v>36</v>
      </c>
    </row>
    <row r="2132" spans="1:7" x14ac:dyDescent="0.45">
      <c r="A2132" t="s">
        <v>67</v>
      </c>
      <c r="B2132" t="s">
        <v>8</v>
      </c>
      <c r="C2132" t="s">
        <v>62</v>
      </c>
      <c r="D2132">
        <v>480000</v>
      </c>
      <c r="E2132" t="s">
        <v>26</v>
      </c>
      <c r="F2132" t="s">
        <v>16</v>
      </c>
      <c r="G2132" t="s">
        <v>35</v>
      </c>
    </row>
    <row r="2133" spans="1:7" x14ac:dyDescent="0.45">
      <c r="A2133" t="s">
        <v>67</v>
      </c>
      <c r="B2133" t="s">
        <v>8</v>
      </c>
      <c r="C2133" t="s">
        <v>65</v>
      </c>
      <c r="D2133">
        <v>500000</v>
      </c>
      <c r="E2133" t="s">
        <v>26</v>
      </c>
      <c r="F2133" t="s">
        <v>16</v>
      </c>
      <c r="G2133" t="s">
        <v>35</v>
      </c>
    </row>
    <row r="2134" spans="1:7" x14ac:dyDescent="0.45">
      <c r="A2134" t="s">
        <v>67</v>
      </c>
      <c r="B2134" t="s">
        <v>8</v>
      </c>
      <c r="C2134" t="s">
        <v>65</v>
      </c>
      <c r="D2134">
        <v>440000</v>
      </c>
      <c r="E2134" t="s">
        <v>26</v>
      </c>
      <c r="F2134" t="s">
        <v>16</v>
      </c>
      <c r="G2134" t="s">
        <v>33</v>
      </c>
    </row>
    <row r="2135" spans="1:7" x14ac:dyDescent="0.45">
      <c r="A2135" t="s">
        <v>67</v>
      </c>
      <c r="B2135" t="s">
        <v>8</v>
      </c>
      <c r="C2135" t="s">
        <v>65</v>
      </c>
      <c r="D2135">
        <v>455000</v>
      </c>
      <c r="E2135" t="s">
        <v>26</v>
      </c>
      <c r="F2135" t="s">
        <v>16</v>
      </c>
      <c r="G2135" t="s">
        <v>35</v>
      </c>
    </row>
    <row r="2136" spans="1:7" x14ac:dyDescent="0.45">
      <c r="A2136" t="s">
        <v>67</v>
      </c>
      <c r="B2136" t="s">
        <v>8</v>
      </c>
      <c r="C2136" t="s">
        <v>65</v>
      </c>
      <c r="D2136">
        <v>430000</v>
      </c>
      <c r="E2136" t="s">
        <v>26</v>
      </c>
      <c r="F2136" t="s">
        <v>16</v>
      </c>
      <c r="G2136" t="s">
        <v>35</v>
      </c>
    </row>
    <row r="2137" spans="1:7" x14ac:dyDescent="0.45">
      <c r="A2137" t="s">
        <v>67</v>
      </c>
      <c r="B2137" t="s">
        <v>8</v>
      </c>
      <c r="C2137" t="s">
        <v>65</v>
      </c>
      <c r="D2137">
        <v>440000</v>
      </c>
      <c r="E2137" t="s">
        <v>26</v>
      </c>
      <c r="F2137" t="s">
        <v>16</v>
      </c>
      <c r="G2137" t="s">
        <v>33</v>
      </c>
    </row>
    <row r="2138" spans="1:7" x14ac:dyDescent="0.45">
      <c r="A2138" t="s">
        <v>67</v>
      </c>
      <c r="B2138" t="s">
        <v>8</v>
      </c>
      <c r="C2138" t="s">
        <v>65</v>
      </c>
      <c r="D2138">
        <v>445000</v>
      </c>
      <c r="E2138" t="s">
        <v>26</v>
      </c>
      <c r="F2138" t="s">
        <v>16</v>
      </c>
      <c r="G2138" t="s">
        <v>35</v>
      </c>
    </row>
    <row r="2139" spans="1:7" x14ac:dyDescent="0.45">
      <c r="A2139" t="s">
        <v>67</v>
      </c>
      <c r="B2139" t="s">
        <v>8</v>
      </c>
      <c r="C2139" t="s">
        <v>65</v>
      </c>
      <c r="D2139">
        <v>550000</v>
      </c>
      <c r="E2139" t="s">
        <v>26</v>
      </c>
      <c r="F2139" t="s">
        <v>16</v>
      </c>
      <c r="G2139" t="s">
        <v>33</v>
      </c>
    </row>
    <row r="2140" spans="1:7" x14ac:dyDescent="0.45">
      <c r="A2140" t="s">
        <v>67</v>
      </c>
      <c r="B2140" t="s">
        <v>8</v>
      </c>
      <c r="C2140" t="s">
        <v>31</v>
      </c>
      <c r="D2140">
        <v>156000</v>
      </c>
      <c r="E2140" t="s">
        <v>26</v>
      </c>
      <c r="F2140" t="s">
        <v>16</v>
      </c>
      <c r="G2140" t="s">
        <v>33</v>
      </c>
    </row>
    <row r="2141" spans="1:7" x14ac:dyDescent="0.45">
      <c r="A2141" t="s">
        <v>67</v>
      </c>
      <c r="B2141" t="s">
        <v>27</v>
      </c>
      <c r="C2141" t="s">
        <v>31</v>
      </c>
      <c r="D2141">
        <v>465000</v>
      </c>
      <c r="E2141" t="s">
        <v>26</v>
      </c>
      <c r="F2141" t="s">
        <v>16</v>
      </c>
      <c r="G2141" t="s">
        <v>33</v>
      </c>
    </row>
    <row r="2142" spans="1:7" x14ac:dyDescent="0.45">
      <c r="A2142" t="s">
        <v>67</v>
      </c>
      <c r="B2142" t="s">
        <v>8</v>
      </c>
      <c r="C2142" t="s">
        <v>31</v>
      </c>
      <c r="D2142">
        <v>513000</v>
      </c>
      <c r="E2142" t="s">
        <v>26</v>
      </c>
      <c r="F2142" t="s">
        <v>16</v>
      </c>
      <c r="G2142" t="s">
        <v>33</v>
      </c>
    </row>
    <row r="2143" spans="1:7" x14ac:dyDescent="0.45">
      <c r="A2143" t="s">
        <v>67</v>
      </c>
      <c r="B2143" t="s">
        <v>8</v>
      </c>
      <c r="C2143" t="s">
        <v>59</v>
      </c>
      <c r="D2143">
        <v>790000</v>
      </c>
      <c r="E2143" t="s">
        <v>26</v>
      </c>
      <c r="F2143" t="s">
        <v>16</v>
      </c>
      <c r="G2143" t="s">
        <v>33</v>
      </c>
    </row>
    <row r="2144" spans="1:7" x14ac:dyDescent="0.45">
      <c r="A2144" t="s">
        <v>67</v>
      </c>
      <c r="B2144" t="s">
        <v>8</v>
      </c>
      <c r="C2144" t="s">
        <v>59</v>
      </c>
      <c r="D2144">
        <v>484000</v>
      </c>
      <c r="E2144" t="s">
        <v>26</v>
      </c>
      <c r="F2144" t="s">
        <v>16</v>
      </c>
      <c r="G2144" t="s">
        <v>35</v>
      </c>
    </row>
    <row r="2145" spans="1:7" x14ac:dyDescent="0.45">
      <c r="A2145" t="s">
        <v>67</v>
      </c>
      <c r="B2145" t="s">
        <v>8</v>
      </c>
      <c r="C2145" t="s">
        <v>59</v>
      </c>
      <c r="D2145">
        <v>450000</v>
      </c>
      <c r="E2145" t="s">
        <v>26</v>
      </c>
      <c r="F2145" t="s">
        <v>16</v>
      </c>
      <c r="G2145" t="s">
        <v>35</v>
      </c>
    </row>
    <row r="2146" spans="1:7" x14ac:dyDescent="0.45">
      <c r="A2146" t="s">
        <v>67</v>
      </c>
      <c r="B2146" t="s">
        <v>8</v>
      </c>
      <c r="C2146" t="s">
        <v>52</v>
      </c>
      <c r="D2146">
        <v>390000</v>
      </c>
      <c r="E2146" t="s">
        <v>26</v>
      </c>
      <c r="F2146" t="s">
        <v>16</v>
      </c>
      <c r="G2146" t="s">
        <v>35</v>
      </c>
    </row>
    <row r="2147" spans="1:7" x14ac:dyDescent="0.45">
      <c r="A2147" t="s">
        <v>67</v>
      </c>
      <c r="B2147" t="s">
        <v>8</v>
      </c>
      <c r="C2147" t="s">
        <v>45</v>
      </c>
      <c r="D2147">
        <v>590000</v>
      </c>
      <c r="E2147" t="s">
        <v>26</v>
      </c>
      <c r="F2147" t="s">
        <v>16</v>
      </c>
      <c r="G2147" t="s">
        <v>36</v>
      </c>
    </row>
    <row r="2148" spans="1:7" x14ac:dyDescent="0.45">
      <c r="A2148" t="s">
        <v>67</v>
      </c>
      <c r="B2148" t="s">
        <v>8</v>
      </c>
      <c r="C2148" t="s">
        <v>64</v>
      </c>
      <c r="D2148">
        <v>480000</v>
      </c>
      <c r="E2148" t="s">
        <v>26</v>
      </c>
      <c r="F2148" t="s">
        <v>16</v>
      </c>
      <c r="G2148" t="s">
        <v>33</v>
      </c>
    </row>
    <row r="2149" spans="1:7" x14ac:dyDescent="0.45">
      <c r="A2149" t="s">
        <v>67</v>
      </c>
      <c r="B2149" t="s">
        <v>8</v>
      </c>
      <c r="C2149" t="s">
        <v>64</v>
      </c>
      <c r="D2149">
        <v>330000</v>
      </c>
      <c r="E2149" t="s">
        <v>26</v>
      </c>
      <c r="F2149" t="s">
        <v>16</v>
      </c>
      <c r="G2149" t="s">
        <v>35</v>
      </c>
    </row>
    <row r="2150" spans="1:7" x14ac:dyDescent="0.45">
      <c r="A2150" t="s">
        <v>67</v>
      </c>
      <c r="B2150" t="s">
        <v>8</v>
      </c>
      <c r="C2150" t="s">
        <v>64</v>
      </c>
      <c r="D2150">
        <v>480000</v>
      </c>
      <c r="E2150" t="s">
        <v>26</v>
      </c>
      <c r="F2150" t="s">
        <v>16</v>
      </c>
      <c r="G2150" t="s">
        <v>36</v>
      </c>
    </row>
    <row r="2151" spans="1:7" x14ac:dyDescent="0.45">
      <c r="A2151" t="s">
        <v>67</v>
      </c>
      <c r="B2151" t="s">
        <v>8</v>
      </c>
      <c r="C2151" t="s">
        <v>64</v>
      </c>
      <c r="D2151">
        <v>440000</v>
      </c>
      <c r="E2151" t="s">
        <v>26</v>
      </c>
      <c r="F2151" t="s">
        <v>16</v>
      </c>
      <c r="G2151" t="s">
        <v>33</v>
      </c>
    </row>
    <row r="2152" spans="1:7" x14ac:dyDescent="0.45">
      <c r="A2152" t="s">
        <v>67</v>
      </c>
      <c r="B2152" t="s">
        <v>8</v>
      </c>
      <c r="C2152" t="s">
        <v>64</v>
      </c>
      <c r="D2152">
        <v>900000</v>
      </c>
      <c r="E2152" t="s">
        <v>26</v>
      </c>
      <c r="F2152" t="s">
        <v>16</v>
      </c>
      <c r="G2152" t="s">
        <v>36</v>
      </c>
    </row>
    <row r="2153" spans="1:7" x14ac:dyDescent="0.45">
      <c r="A2153" t="s">
        <v>67</v>
      </c>
      <c r="B2153" t="s">
        <v>8</v>
      </c>
      <c r="C2153" t="s">
        <v>64</v>
      </c>
      <c r="D2153">
        <v>480000</v>
      </c>
      <c r="E2153" t="s">
        <v>26</v>
      </c>
      <c r="F2153" t="s">
        <v>16</v>
      </c>
      <c r="G2153" t="s">
        <v>33</v>
      </c>
    </row>
    <row r="2154" spans="1:7" x14ac:dyDescent="0.45">
      <c r="A2154" t="s">
        <v>67</v>
      </c>
      <c r="B2154" t="s">
        <v>8</v>
      </c>
      <c r="C2154" t="s">
        <v>64</v>
      </c>
      <c r="D2154">
        <v>300000</v>
      </c>
      <c r="E2154" t="s">
        <v>26</v>
      </c>
      <c r="F2154" t="s">
        <v>16</v>
      </c>
      <c r="G2154" t="s">
        <v>35</v>
      </c>
    </row>
    <row r="2155" spans="1:7" x14ac:dyDescent="0.45">
      <c r="A2155" t="s">
        <v>67</v>
      </c>
      <c r="B2155" t="s">
        <v>8</v>
      </c>
      <c r="C2155" t="s">
        <v>64</v>
      </c>
      <c r="D2155">
        <v>450000</v>
      </c>
      <c r="E2155" t="s">
        <v>26</v>
      </c>
      <c r="F2155" t="s">
        <v>16</v>
      </c>
      <c r="G2155" t="s">
        <v>35</v>
      </c>
    </row>
    <row r="2156" spans="1:7" x14ac:dyDescent="0.45">
      <c r="A2156" t="s">
        <v>67</v>
      </c>
      <c r="B2156" t="s">
        <v>8</v>
      </c>
      <c r="C2156" t="s">
        <v>64</v>
      </c>
      <c r="D2156">
        <v>450000</v>
      </c>
      <c r="E2156" t="s">
        <v>26</v>
      </c>
      <c r="F2156" t="s">
        <v>16</v>
      </c>
      <c r="G2156" t="s">
        <v>35</v>
      </c>
    </row>
    <row r="2157" spans="1:7" x14ac:dyDescent="0.45">
      <c r="A2157" t="s">
        <v>67</v>
      </c>
      <c r="B2157" t="s">
        <v>8</v>
      </c>
      <c r="C2157" t="s">
        <v>64</v>
      </c>
      <c r="D2157">
        <v>500000</v>
      </c>
      <c r="E2157" t="s">
        <v>26</v>
      </c>
      <c r="F2157" t="s">
        <v>16</v>
      </c>
      <c r="G2157" t="s">
        <v>35</v>
      </c>
    </row>
    <row r="2158" spans="1:7" x14ac:dyDescent="0.45">
      <c r="A2158" t="s">
        <v>67</v>
      </c>
      <c r="B2158" t="s">
        <v>8</v>
      </c>
      <c r="C2158" t="s">
        <v>64</v>
      </c>
      <c r="D2158">
        <v>530000</v>
      </c>
      <c r="E2158" t="s">
        <v>26</v>
      </c>
      <c r="F2158" t="s">
        <v>16</v>
      </c>
      <c r="G2158" t="s">
        <v>35</v>
      </c>
    </row>
    <row r="2159" spans="1:7" x14ac:dyDescent="0.45">
      <c r="A2159" t="s">
        <v>67</v>
      </c>
      <c r="B2159" t="s">
        <v>8</v>
      </c>
      <c r="C2159" t="s">
        <v>64</v>
      </c>
      <c r="D2159">
        <v>505000</v>
      </c>
      <c r="E2159" t="s">
        <v>26</v>
      </c>
      <c r="F2159" t="s">
        <v>16</v>
      </c>
      <c r="G2159" t="s">
        <v>36</v>
      </c>
    </row>
    <row r="2160" spans="1:7" x14ac:dyDescent="0.45">
      <c r="A2160" t="s">
        <v>67</v>
      </c>
      <c r="B2160" t="s">
        <v>8</v>
      </c>
      <c r="C2160" t="s">
        <v>64</v>
      </c>
      <c r="D2160">
        <v>520000</v>
      </c>
      <c r="E2160" t="s">
        <v>26</v>
      </c>
      <c r="F2160" t="s">
        <v>16</v>
      </c>
      <c r="G2160" t="s">
        <v>35</v>
      </c>
    </row>
    <row r="2161" spans="1:7" x14ac:dyDescent="0.45">
      <c r="A2161" t="s">
        <v>67</v>
      </c>
      <c r="B2161" t="s">
        <v>8</v>
      </c>
      <c r="C2161" t="s">
        <v>64</v>
      </c>
      <c r="D2161">
        <v>240000</v>
      </c>
      <c r="E2161" t="s">
        <v>26</v>
      </c>
      <c r="F2161" t="s">
        <v>16</v>
      </c>
      <c r="G2161" t="s">
        <v>35</v>
      </c>
    </row>
    <row r="2162" spans="1:7" x14ac:dyDescent="0.45">
      <c r="A2162" t="s">
        <v>67</v>
      </c>
      <c r="B2162" t="s">
        <v>8</v>
      </c>
      <c r="C2162" t="s">
        <v>64</v>
      </c>
      <c r="D2162">
        <v>475000</v>
      </c>
      <c r="E2162" t="s">
        <v>26</v>
      </c>
      <c r="F2162" t="s">
        <v>16</v>
      </c>
      <c r="G2162" t="s">
        <v>35</v>
      </c>
    </row>
    <row r="2163" spans="1:7" x14ac:dyDescent="0.45">
      <c r="A2163" t="s">
        <v>67</v>
      </c>
      <c r="B2163" t="s">
        <v>8</v>
      </c>
      <c r="C2163" t="s">
        <v>64</v>
      </c>
      <c r="D2163">
        <v>420000</v>
      </c>
      <c r="E2163" t="s">
        <v>26</v>
      </c>
      <c r="F2163" t="s">
        <v>16</v>
      </c>
      <c r="G2163" t="s">
        <v>33</v>
      </c>
    </row>
    <row r="2164" spans="1:7" x14ac:dyDescent="0.45">
      <c r="A2164" t="s">
        <v>67</v>
      </c>
      <c r="B2164" t="s">
        <v>8</v>
      </c>
      <c r="C2164" t="s">
        <v>64</v>
      </c>
      <c r="D2164">
        <v>510000</v>
      </c>
      <c r="E2164" t="s">
        <v>26</v>
      </c>
      <c r="F2164" t="s">
        <v>16</v>
      </c>
      <c r="G2164" t="s">
        <v>33</v>
      </c>
    </row>
    <row r="2165" spans="1:7" x14ac:dyDescent="0.45">
      <c r="A2165" t="s">
        <v>67</v>
      </c>
      <c r="B2165" t="s">
        <v>8</v>
      </c>
      <c r="C2165" t="s">
        <v>64</v>
      </c>
      <c r="D2165">
        <v>450000</v>
      </c>
      <c r="E2165" t="s">
        <v>26</v>
      </c>
      <c r="F2165" t="s">
        <v>16</v>
      </c>
      <c r="G2165" t="s">
        <v>33</v>
      </c>
    </row>
    <row r="2166" spans="1:7" x14ac:dyDescent="0.45">
      <c r="A2166" t="s">
        <v>67</v>
      </c>
      <c r="B2166" t="s">
        <v>8</v>
      </c>
      <c r="C2166" t="s">
        <v>42</v>
      </c>
      <c r="D2166">
        <v>460000</v>
      </c>
      <c r="E2166" t="s">
        <v>26</v>
      </c>
      <c r="F2166" t="s">
        <v>16</v>
      </c>
      <c r="G2166" t="s">
        <v>35</v>
      </c>
    </row>
    <row r="2167" spans="1:7" x14ac:dyDescent="0.45">
      <c r="A2167" t="s">
        <v>67</v>
      </c>
      <c r="B2167" t="s">
        <v>8</v>
      </c>
      <c r="C2167" t="s">
        <v>42</v>
      </c>
      <c r="D2167">
        <v>600000</v>
      </c>
      <c r="E2167" t="s">
        <v>26</v>
      </c>
      <c r="F2167" t="s">
        <v>16</v>
      </c>
      <c r="G2167" t="s">
        <v>36</v>
      </c>
    </row>
    <row r="2168" spans="1:7" x14ac:dyDescent="0.45">
      <c r="A2168" t="s">
        <v>67</v>
      </c>
      <c r="B2168" t="s">
        <v>8</v>
      </c>
      <c r="C2168" t="s">
        <v>42</v>
      </c>
      <c r="D2168">
        <v>470000</v>
      </c>
      <c r="E2168" t="s">
        <v>26</v>
      </c>
      <c r="F2168" t="s">
        <v>16</v>
      </c>
      <c r="G2168" t="s">
        <v>35</v>
      </c>
    </row>
    <row r="2169" spans="1:7" x14ac:dyDescent="0.45">
      <c r="A2169" t="s">
        <v>67</v>
      </c>
      <c r="B2169" t="s">
        <v>8</v>
      </c>
      <c r="C2169" t="s">
        <v>42</v>
      </c>
      <c r="D2169">
        <v>470000</v>
      </c>
      <c r="E2169" t="s">
        <v>26</v>
      </c>
      <c r="F2169" t="s">
        <v>16</v>
      </c>
      <c r="G2169" t="s">
        <v>36</v>
      </c>
    </row>
    <row r="2170" spans="1:7" x14ac:dyDescent="0.45">
      <c r="A2170" t="s">
        <v>67</v>
      </c>
      <c r="B2170" t="s">
        <v>8</v>
      </c>
      <c r="C2170" t="s">
        <v>42</v>
      </c>
      <c r="D2170">
        <v>456000</v>
      </c>
      <c r="E2170" t="s">
        <v>26</v>
      </c>
      <c r="F2170" t="s">
        <v>16</v>
      </c>
      <c r="G2170" t="s">
        <v>33</v>
      </c>
    </row>
    <row r="2171" spans="1:7" x14ac:dyDescent="0.45">
      <c r="A2171" t="s">
        <v>67</v>
      </c>
      <c r="B2171" t="s">
        <v>8</v>
      </c>
      <c r="C2171" t="s">
        <v>72</v>
      </c>
      <c r="D2171">
        <v>480000</v>
      </c>
      <c r="E2171" t="s">
        <v>26</v>
      </c>
      <c r="F2171" t="s">
        <v>16</v>
      </c>
      <c r="G2171" t="s">
        <v>35</v>
      </c>
    </row>
    <row r="2172" spans="1:7" x14ac:dyDescent="0.45">
      <c r="A2172" t="s">
        <v>67</v>
      </c>
      <c r="B2172" t="s">
        <v>8</v>
      </c>
      <c r="C2172" t="s">
        <v>71</v>
      </c>
      <c r="D2172">
        <v>450000</v>
      </c>
      <c r="E2172" t="s">
        <v>26</v>
      </c>
      <c r="F2172" t="s">
        <v>16</v>
      </c>
      <c r="G2172" t="s">
        <v>33</v>
      </c>
    </row>
    <row r="2173" spans="1:7" x14ac:dyDescent="0.45">
      <c r="A2173" t="s">
        <v>67</v>
      </c>
      <c r="B2173" t="s">
        <v>8</v>
      </c>
      <c r="C2173" t="s">
        <v>71</v>
      </c>
      <c r="D2173">
        <v>420000</v>
      </c>
      <c r="E2173" t="s">
        <v>26</v>
      </c>
      <c r="F2173" t="s">
        <v>16</v>
      </c>
      <c r="G2173" t="s">
        <v>35</v>
      </c>
    </row>
    <row r="2174" spans="1:7" x14ac:dyDescent="0.45">
      <c r="A2174" t="s">
        <v>67</v>
      </c>
      <c r="B2174" t="s">
        <v>8</v>
      </c>
      <c r="C2174" t="s">
        <v>71</v>
      </c>
      <c r="D2174">
        <v>500000</v>
      </c>
      <c r="E2174" t="s">
        <v>26</v>
      </c>
      <c r="F2174" t="s">
        <v>16</v>
      </c>
      <c r="G2174" t="s">
        <v>35</v>
      </c>
    </row>
    <row r="2175" spans="1:7" x14ac:dyDescent="0.45">
      <c r="A2175" t="s">
        <v>67</v>
      </c>
      <c r="B2175" t="s">
        <v>8</v>
      </c>
      <c r="C2175" t="s">
        <v>71</v>
      </c>
      <c r="D2175">
        <v>500000</v>
      </c>
      <c r="E2175" t="s">
        <v>26</v>
      </c>
      <c r="F2175" t="s">
        <v>16</v>
      </c>
      <c r="G2175" t="s">
        <v>35</v>
      </c>
    </row>
    <row r="2176" spans="1:7" x14ac:dyDescent="0.45">
      <c r="A2176" t="s">
        <v>67</v>
      </c>
      <c r="B2176" t="s">
        <v>8</v>
      </c>
      <c r="C2176" t="s">
        <v>71</v>
      </c>
      <c r="D2176">
        <v>445000</v>
      </c>
      <c r="E2176" t="s">
        <v>26</v>
      </c>
      <c r="F2176" t="s">
        <v>16</v>
      </c>
      <c r="G2176" t="s">
        <v>35</v>
      </c>
    </row>
    <row r="2177" spans="1:8" x14ac:dyDescent="0.45">
      <c r="A2177" t="s">
        <v>67</v>
      </c>
      <c r="B2177" t="s">
        <v>8</v>
      </c>
      <c r="C2177" t="s">
        <v>71</v>
      </c>
      <c r="D2177">
        <v>455000</v>
      </c>
      <c r="E2177" t="s">
        <v>26</v>
      </c>
      <c r="F2177" t="s">
        <v>16</v>
      </c>
      <c r="G2177" t="s">
        <v>35</v>
      </c>
    </row>
    <row r="2178" spans="1:8" x14ac:dyDescent="0.45">
      <c r="A2178" t="s">
        <v>67</v>
      </c>
      <c r="B2178" t="s">
        <v>27</v>
      </c>
      <c r="C2178" t="s">
        <v>47</v>
      </c>
      <c r="D2178">
        <v>480000</v>
      </c>
      <c r="E2178" t="s">
        <v>26</v>
      </c>
      <c r="F2178" t="s">
        <v>16</v>
      </c>
      <c r="G2178" t="s">
        <v>35</v>
      </c>
    </row>
    <row r="2179" spans="1:8" x14ac:dyDescent="0.45">
      <c r="A2179" t="s">
        <v>67</v>
      </c>
      <c r="B2179" t="s">
        <v>27</v>
      </c>
      <c r="C2179" t="s">
        <v>47</v>
      </c>
      <c r="D2179">
        <v>475000</v>
      </c>
      <c r="E2179" t="s">
        <v>26</v>
      </c>
      <c r="F2179" t="s">
        <v>16</v>
      </c>
      <c r="G2179" t="s">
        <v>33</v>
      </c>
      <c r="H2179" t="s">
        <v>102</v>
      </c>
    </row>
    <row r="2180" spans="1:8" x14ac:dyDescent="0.45">
      <c r="A2180" t="s">
        <v>67</v>
      </c>
      <c r="B2180" t="s">
        <v>27</v>
      </c>
      <c r="C2180" t="s">
        <v>47</v>
      </c>
      <c r="D2180">
        <v>480000</v>
      </c>
      <c r="E2180" t="s">
        <v>26</v>
      </c>
      <c r="F2180" t="s">
        <v>16</v>
      </c>
      <c r="G2180" t="s">
        <v>33</v>
      </c>
    </row>
    <row r="2181" spans="1:8" x14ac:dyDescent="0.45">
      <c r="A2181" t="s">
        <v>67</v>
      </c>
      <c r="B2181" t="s">
        <v>27</v>
      </c>
      <c r="C2181" t="s">
        <v>47</v>
      </c>
      <c r="D2181">
        <v>449500</v>
      </c>
      <c r="E2181" t="s">
        <v>26</v>
      </c>
      <c r="F2181" t="s">
        <v>16</v>
      </c>
      <c r="G2181" t="s">
        <v>33</v>
      </c>
    </row>
    <row r="2182" spans="1:8" x14ac:dyDescent="0.45">
      <c r="A2182" t="s">
        <v>67</v>
      </c>
      <c r="B2182" t="s">
        <v>8</v>
      </c>
      <c r="C2182" t="s">
        <v>19</v>
      </c>
      <c r="D2182">
        <v>550000</v>
      </c>
      <c r="E2182" t="s">
        <v>26</v>
      </c>
      <c r="F2182" t="s">
        <v>16</v>
      </c>
      <c r="G2182" t="s">
        <v>33</v>
      </c>
    </row>
    <row r="2183" spans="1:8" x14ac:dyDescent="0.45">
      <c r="A2183" t="s">
        <v>67</v>
      </c>
      <c r="B2183" t="s">
        <v>8</v>
      </c>
      <c r="C2183" t="s">
        <v>19</v>
      </c>
      <c r="D2183">
        <v>440000</v>
      </c>
      <c r="E2183" t="s">
        <v>26</v>
      </c>
      <c r="F2183" t="s">
        <v>16</v>
      </c>
      <c r="G2183" t="s">
        <v>35</v>
      </c>
    </row>
    <row r="2184" spans="1:8" x14ac:dyDescent="0.45">
      <c r="A2184" t="s">
        <v>67</v>
      </c>
      <c r="B2184" t="s">
        <v>8</v>
      </c>
      <c r="C2184" t="s">
        <v>19</v>
      </c>
      <c r="D2184">
        <v>465000</v>
      </c>
      <c r="E2184" t="s">
        <v>26</v>
      </c>
      <c r="F2184" t="s">
        <v>16</v>
      </c>
      <c r="G2184" t="s">
        <v>35</v>
      </c>
    </row>
    <row r="2185" spans="1:8" x14ac:dyDescent="0.45">
      <c r="A2185" t="s">
        <v>67</v>
      </c>
      <c r="B2185" t="s">
        <v>8</v>
      </c>
      <c r="C2185" t="s">
        <v>55</v>
      </c>
      <c r="D2185">
        <v>508704</v>
      </c>
      <c r="E2185" t="s">
        <v>26</v>
      </c>
      <c r="F2185" t="s">
        <v>16</v>
      </c>
      <c r="G2185" t="s">
        <v>36</v>
      </c>
    </row>
    <row r="2186" spans="1:8" x14ac:dyDescent="0.45">
      <c r="A2186" t="s">
        <v>67</v>
      </c>
      <c r="B2186" t="s">
        <v>8</v>
      </c>
      <c r="C2186" t="s">
        <v>55</v>
      </c>
      <c r="D2186">
        <v>450000</v>
      </c>
      <c r="E2186" t="s">
        <v>26</v>
      </c>
      <c r="F2186" t="s">
        <v>16</v>
      </c>
      <c r="G2186" t="s">
        <v>35</v>
      </c>
    </row>
    <row r="2187" spans="1:8" x14ac:dyDescent="0.45">
      <c r="A2187" t="s">
        <v>67</v>
      </c>
      <c r="B2187" t="s">
        <v>8</v>
      </c>
      <c r="C2187" t="s">
        <v>13</v>
      </c>
      <c r="D2187">
        <v>420000</v>
      </c>
      <c r="E2187" t="s">
        <v>26</v>
      </c>
      <c r="F2187" t="s">
        <v>16</v>
      </c>
      <c r="G2187" t="s">
        <v>33</v>
      </c>
    </row>
    <row r="2188" spans="1:8" x14ac:dyDescent="0.45">
      <c r="A2188" t="s">
        <v>67</v>
      </c>
      <c r="B2188" t="s">
        <v>8</v>
      </c>
      <c r="C2188" t="s">
        <v>13</v>
      </c>
      <c r="D2188">
        <v>450000</v>
      </c>
      <c r="E2188" t="s">
        <v>26</v>
      </c>
      <c r="F2188" t="s">
        <v>16</v>
      </c>
      <c r="G2188" t="s">
        <v>33</v>
      </c>
    </row>
    <row r="2189" spans="1:8" x14ac:dyDescent="0.45">
      <c r="A2189" t="s">
        <v>67</v>
      </c>
      <c r="B2189" t="s">
        <v>8</v>
      </c>
      <c r="C2189" t="s">
        <v>74</v>
      </c>
      <c r="D2189">
        <v>500000</v>
      </c>
      <c r="E2189" t="s">
        <v>26</v>
      </c>
      <c r="F2189" t="s">
        <v>16</v>
      </c>
      <c r="G2189" t="s">
        <v>35</v>
      </c>
    </row>
    <row r="2190" spans="1:8" x14ac:dyDescent="0.45">
      <c r="A2190" t="s">
        <v>67</v>
      </c>
      <c r="B2190" t="s">
        <v>8</v>
      </c>
      <c r="C2190" t="s">
        <v>90</v>
      </c>
      <c r="D2190">
        <v>450000</v>
      </c>
      <c r="E2190" t="s">
        <v>26</v>
      </c>
      <c r="F2190" t="s">
        <v>16</v>
      </c>
      <c r="G2190" t="s">
        <v>33</v>
      </c>
    </row>
    <row r="2191" spans="1:8" x14ac:dyDescent="0.45">
      <c r="A2191" t="s">
        <v>67</v>
      </c>
      <c r="B2191" t="s">
        <v>8</v>
      </c>
      <c r="C2191" t="s">
        <v>90</v>
      </c>
      <c r="D2191">
        <v>450000</v>
      </c>
      <c r="E2191" t="s">
        <v>26</v>
      </c>
      <c r="F2191" t="s">
        <v>16</v>
      </c>
      <c r="G2191" t="s">
        <v>33</v>
      </c>
    </row>
    <row r="2192" spans="1:8" x14ac:dyDescent="0.45">
      <c r="A2192" t="s">
        <v>75</v>
      </c>
      <c r="B2192" t="s">
        <v>8</v>
      </c>
      <c r="C2192" t="s">
        <v>46</v>
      </c>
      <c r="D2192">
        <v>450000</v>
      </c>
      <c r="E2192" t="s">
        <v>10</v>
      </c>
      <c r="F2192" t="s">
        <v>11</v>
      </c>
      <c r="G2192" t="s">
        <v>33</v>
      </c>
    </row>
    <row r="2193" spans="1:7" x14ac:dyDescent="0.45">
      <c r="A2193" t="s">
        <v>75</v>
      </c>
      <c r="B2193" t="s">
        <v>8</v>
      </c>
      <c r="C2193" t="s">
        <v>46</v>
      </c>
      <c r="D2193">
        <v>410000</v>
      </c>
      <c r="E2193" t="s">
        <v>10</v>
      </c>
      <c r="F2193" t="s">
        <v>11</v>
      </c>
      <c r="G2193" t="s">
        <v>33</v>
      </c>
    </row>
    <row r="2194" spans="1:7" x14ac:dyDescent="0.45">
      <c r="A2194" t="s">
        <v>75</v>
      </c>
      <c r="B2194" t="s">
        <v>8</v>
      </c>
      <c r="C2194" t="s">
        <v>46</v>
      </c>
      <c r="D2194">
        <v>400000</v>
      </c>
      <c r="E2194" t="s">
        <v>10</v>
      </c>
      <c r="F2194" t="s">
        <v>11</v>
      </c>
      <c r="G2194" t="s">
        <v>33</v>
      </c>
    </row>
    <row r="2195" spans="1:7" x14ac:dyDescent="0.45">
      <c r="A2195" t="s">
        <v>75</v>
      </c>
      <c r="B2195" t="s">
        <v>8</v>
      </c>
      <c r="C2195" t="s">
        <v>46</v>
      </c>
      <c r="D2195">
        <v>350000</v>
      </c>
      <c r="E2195" t="s">
        <v>10</v>
      </c>
      <c r="F2195" t="s">
        <v>11</v>
      </c>
      <c r="G2195" t="s">
        <v>12</v>
      </c>
    </row>
    <row r="2196" spans="1:7" x14ac:dyDescent="0.45">
      <c r="A2196" t="s">
        <v>75</v>
      </c>
      <c r="B2196" t="s">
        <v>8</v>
      </c>
      <c r="C2196" t="s">
        <v>46</v>
      </c>
      <c r="D2196">
        <v>400000</v>
      </c>
      <c r="E2196" t="s">
        <v>10</v>
      </c>
      <c r="F2196" t="s">
        <v>11</v>
      </c>
      <c r="G2196" t="s">
        <v>12</v>
      </c>
    </row>
    <row r="2197" spans="1:7" x14ac:dyDescent="0.45">
      <c r="A2197" t="s">
        <v>75</v>
      </c>
      <c r="B2197" t="s">
        <v>8</v>
      </c>
      <c r="C2197" t="s">
        <v>51</v>
      </c>
      <c r="D2197">
        <v>100000</v>
      </c>
      <c r="E2197" t="s">
        <v>10</v>
      </c>
      <c r="F2197" t="s">
        <v>11</v>
      </c>
      <c r="G2197" t="s">
        <v>12</v>
      </c>
    </row>
    <row r="2198" spans="1:7" x14ac:dyDescent="0.45">
      <c r="A2198" t="s">
        <v>75</v>
      </c>
      <c r="B2198" t="s">
        <v>27</v>
      </c>
      <c r="C2198" t="s">
        <v>51</v>
      </c>
      <c r="D2198">
        <v>412800</v>
      </c>
      <c r="E2198" t="s">
        <v>10</v>
      </c>
      <c r="F2198" t="s">
        <v>11</v>
      </c>
      <c r="G2198" t="s">
        <v>33</v>
      </c>
    </row>
    <row r="2199" spans="1:7" x14ac:dyDescent="0.45">
      <c r="A2199" t="s">
        <v>75</v>
      </c>
      <c r="B2199" t="s">
        <v>8</v>
      </c>
      <c r="C2199" t="s">
        <v>51</v>
      </c>
      <c r="D2199">
        <v>510000</v>
      </c>
      <c r="E2199" t="s">
        <v>10</v>
      </c>
      <c r="F2199" t="s">
        <v>11</v>
      </c>
      <c r="G2199" t="s">
        <v>37</v>
      </c>
    </row>
    <row r="2200" spans="1:7" x14ac:dyDescent="0.45">
      <c r="A2200" t="s">
        <v>75</v>
      </c>
      <c r="B2200" t="s">
        <v>8</v>
      </c>
      <c r="C2200" t="s">
        <v>51</v>
      </c>
      <c r="D2200">
        <v>418000</v>
      </c>
      <c r="E2200" t="s">
        <v>10</v>
      </c>
      <c r="F2200" t="s">
        <v>11</v>
      </c>
      <c r="G2200" t="s">
        <v>36</v>
      </c>
    </row>
    <row r="2201" spans="1:7" x14ac:dyDescent="0.45">
      <c r="A2201" t="s">
        <v>75</v>
      </c>
      <c r="B2201" t="s">
        <v>8</v>
      </c>
      <c r="C2201" t="s">
        <v>56</v>
      </c>
      <c r="D2201">
        <v>360000</v>
      </c>
      <c r="E2201" t="s">
        <v>10</v>
      </c>
      <c r="F2201" t="s">
        <v>11</v>
      </c>
      <c r="G2201" t="s">
        <v>35</v>
      </c>
    </row>
    <row r="2202" spans="1:7" x14ac:dyDescent="0.45">
      <c r="A2202" t="s">
        <v>75</v>
      </c>
      <c r="B2202" t="s">
        <v>8</v>
      </c>
      <c r="C2202" t="s">
        <v>56</v>
      </c>
      <c r="D2202">
        <v>400000</v>
      </c>
      <c r="E2202" t="s">
        <v>10</v>
      </c>
      <c r="F2202" t="s">
        <v>11</v>
      </c>
      <c r="G2202" t="s">
        <v>37</v>
      </c>
    </row>
    <row r="2203" spans="1:7" x14ac:dyDescent="0.45">
      <c r="A2203" t="s">
        <v>75</v>
      </c>
      <c r="B2203" t="s">
        <v>8</v>
      </c>
      <c r="C2203" t="s">
        <v>56</v>
      </c>
      <c r="D2203">
        <v>410000</v>
      </c>
      <c r="E2203" t="s">
        <v>10</v>
      </c>
      <c r="F2203" t="s">
        <v>11</v>
      </c>
      <c r="G2203" t="s">
        <v>33</v>
      </c>
    </row>
    <row r="2204" spans="1:7" x14ac:dyDescent="0.45">
      <c r="A2204" t="s">
        <v>75</v>
      </c>
      <c r="B2204" t="s">
        <v>8</v>
      </c>
      <c r="C2204" t="s">
        <v>56</v>
      </c>
      <c r="D2204">
        <v>420000</v>
      </c>
      <c r="E2204" t="s">
        <v>10</v>
      </c>
      <c r="F2204" t="s">
        <v>11</v>
      </c>
      <c r="G2204" t="s">
        <v>12</v>
      </c>
    </row>
    <row r="2205" spans="1:7" x14ac:dyDescent="0.45">
      <c r="A2205" t="s">
        <v>75</v>
      </c>
      <c r="B2205" t="s">
        <v>8</v>
      </c>
      <c r="C2205" t="s">
        <v>56</v>
      </c>
      <c r="D2205">
        <v>500000</v>
      </c>
      <c r="E2205" t="s">
        <v>10</v>
      </c>
      <c r="F2205" t="s">
        <v>11</v>
      </c>
      <c r="G2205" t="s">
        <v>37</v>
      </c>
    </row>
    <row r="2206" spans="1:7" x14ac:dyDescent="0.45">
      <c r="A2206" t="s">
        <v>75</v>
      </c>
      <c r="B2206" t="s">
        <v>27</v>
      </c>
      <c r="C2206" t="s">
        <v>56</v>
      </c>
      <c r="D2206">
        <v>469000</v>
      </c>
      <c r="E2206" t="s">
        <v>10</v>
      </c>
      <c r="F2206" t="s">
        <v>11</v>
      </c>
      <c r="G2206" t="s">
        <v>36</v>
      </c>
    </row>
    <row r="2207" spans="1:7" x14ac:dyDescent="0.45">
      <c r="A2207" t="s">
        <v>75</v>
      </c>
      <c r="B2207" t="s">
        <v>8</v>
      </c>
      <c r="C2207" t="s">
        <v>56</v>
      </c>
      <c r="D2207">
        <v>400000</v>
      </c>
      <c r="E2207" t="s">
        <v>10</v>
      </c>
      <c r="F2207" t="s">
        <v>11</v>
      </c>
      <c r="G2207" t="s">
        <v>33</v>
      </c>
    </row>
    <row r="2208" spans="1:7" x14ac:dyDescent="0.45">
      <c r="A2208" t="s">
        <v>75</v>
      </c>
      <c r="B2208" t="s">
        <v>8</v>
      </c>
      <c r="C2208" t="s">
        <v>56</v>
      </c>
      <c r="D2208">
        <v>300000</v>
      </c>
      <c r="E2208" t="s">
        <v>10</v>
      </c>
      <c r="F2208" t="s">
        <v>11</v>
      </c>
      <c r="G2208" t="s">
        <v>33</v>
      </c>
    </row>
    <row r="2209" spans="1:9" x14ac:dyDescent="0.45">
      <c r="A2209" t="s">
        <v>75</v>
      </c>
      <c r="B2209" t="s">
        <v>8</v>
      </c>
      <c r="C2209" t="s">
        <v>56</v>
      </c>
      <c r="D2209">
        <v>319201</v>
      </c>
      <c r="E2209" t="s">
        <v>10</v>
      </c>
      <c r="F2209" t="s">
        <v>11</v>
      </c>
      <c r="G2209" t="s">
        <v>12</v>
      </c>
      <c r="H2209" t="s">
        <v>105</v>
      </c>
    </row>
    <row r="2210" spans="1:9" x14ac:dyDescent="0.45">
      <c r="A2210" t="s">
        <v>75</v>
      </c>
      <c r="B2210" t="s">
        <v>8</v>
      </c>
      <c r="C2210" t="s">
        <v>56</v>
      </c>
      <c r="D2210">
        <v>395000</v>
      </c>
      <c r="E2210" t="s">
        <v>10</v>
      </c>
      <c r="F2210" t="s">
        <v>11</v>
      </c>
      <c r="G2210" t="s">
        <v>35</v>
      </c>
      <c r="I2210" t="s">
        <v>106</v>
      </c>
    </row>
    <row r="2211" spans="1:9" x14ac:dyDescent="0.45">
      <c r="A2211" t="s">
        <v>75</v>
      </c>
      <c r="B2211" t="s">
        <v>8</v>
      </c>
      <c r="C2211" t="s">
        <v>39</v>
      </c>
      <c r="D2211">
        <v>450000</v>
      </c>
      <c r="E2211" t="s">
        <v>10</v>
      </c>
      <c r="F2211" t="s">
        <v>11</v>
      </c>
      <c r="G2211" t="s">
        <v>33</v>
      </c>
    </row>
    <row r="2212" spans="1:9" x14ac:dyDescent="0.45">
      <c r="A2212" t="s">
        <v>75</v>
      </c>
      <c r="B2212" t="s">
        <v>8</v>
      </c>
      <c r="C2212" t="s">
        <v>39</v>
      </c>
      <c r="D2212">
        <v>340000</v>
      </c>
      <c r="E2212" t="s">
        <v>10</v>
      </c>
      <c r="F2212" t="s">
        <v>11</v>
      </c>
      <c r="G2212" t="s">
        <v>33</v>
      </c>
    </row>
    <row r="2213" spans="1:9" x14ac:dyDescent="0.45">
      <c r="A2213" t="s">
        <v>75</v>
      </c>
      <c r="B2213" t="s">
        <v>8</v>
      </c>
      <c r="C2213" t="s">
        <v>39</v>
      </c>
      <c r="D2213">
        <v>450000</v>
      </c>
      <c r="E2213" t="s">
        <v>10</v>
      </c>
      <c r="F2213" t="s">
        <v>11</v>
      </c>
      <c r="G2213" t="s">
        <v>12</v>
      </c>
    </row>
    <row r="2214" spans="1:9" x14ac:dyDescent="0.45">
      <c r="A2214" t="s">
        <v>75</v>
      </c>
      <c r="B2214" t="s">
        <v>8</v>
      </c>
      <c r="C2214" t="s">
        <v>39</v>
      </c>
      <c r="D2214">
        <v>400000</v>
      </c>
      <c r="E2214" t="s">
        <v>10</v>
      </c>
      <c r="F2214" t="s">
        <v>11</v>
      </c>
      <c r="G2214" t="s">
        <v>33</v>
      </c>
    </row>
    <row r="2215" spans="1:9" x14ac:dyDescent="0.45">
      <c r="A2215" t="s">
        <v>75</v>
      </c>
      <c r="B2215" t="s">
        <v>27</v>
      </c>
      <c r="C2215" t="s">
        <v>39</v>
      </c>
      <c r="D2215">
        <v>460000</v>
      </c>
      <c r="E2215" t="s">
        <v>10</v>
      </c>
      <c r="F2215" t="s">
        <v>11</v>
      </c>
      <c r="G2215" t="s">
        <v>12</v>
      </c>
    </row>
    <row r="2216" spans="1:9" x14ac:dyDescent="0.45">
      <c r="A2216" t="s">
        <v>75</v>
      </c>
      <c r="B2216" t="s">
        <v>8</v>
      </c>
      <c r="C2216" t="s">
        <v>39</v>
      </c>
      <c r="D2216">
        <v>465000</v>
      </c>
      <c r="E2216" t="s">
        <v>10</v>
      </c>
      <c r="F2216" t="s">
        <v>11</v>
      </c>
      <c r="G2216" t="s">
        <v>33</v>
      </c>
    </row>
    <row r="2217" spans="1:9" x14ac:dyDescent="0.45">
      <c r="A2217" t="s">
        <v>75</v>
      </c>
      <c r="B2217" t="s">
        <v>8</v>
      </c>
      <c r="C2217" t="s">
        <v>39</v>
      </c>
      <c r="D2217">
        <v>375000</v>
      </c>
      <c r="E2217" t="s">
        <v>10</v>
      </c>
      <c r="F2217" t="s">
        <v>11</v>
      </c>
      <c r="G2217" t="s">
        <v>33</v>
      </c>
    </row>
    <row r="2218" spans="1:9" x14ac:dyDescent="0.45">
      <c r="A2218" t="s">
        <v>75</v>
      </c>
      <c r="B2218" t="s">
        <v>8</v>
      </c>
      <c r="C2218" t="s">
        <v>39</v>
      </c>
      <c r="D2218">
        <v>400000</v>
      </c>
      <c r="E2218" t="s">
        <v>10</v>
      </c>
      <c r="F2218" t="s">
        <v>11</v>
      </c>
      <c r="G2218" t="s">
        <v>33</v>
      </c>
    </row>
    <row r="2219" spans="1:9" x14ac:dyDescent="0.45">
      <c r="A2219" t="s">
        <v>75</v>
      </c>
      <c r="B2219" t="s">
        <v>8</v>
      </c>
      <c r="C2219" t="s">
        <v>39</v>
      </c>
      <c r="D2219">
        <v>380000</v>
      </c>
      <c r="E2219" t="s">
        <v>10</v>
      </c>
      <c r="F2219" t="s">
        <v>11</v>
      </c>
      <c r="G2219" t="s">
        <v>33</v>
      </c>
    </row>
    <row r="2220" spans="1:9" x14ac:dyDescent="0.45">
      <c r="A2220" t="s">
        <v>75</v>
      </c>
      <c r="B2220" t="s">
        <v>8</v>
      </c>
      <c r="C2220" t="s">
        <v>39</v>
      </c>
      <c r="D2220">
        <v>420000</v>
      </c>
      <c r="E2220" t="s">
        <v>10</v>
      </c>
      <c r="F2220" t="s">
        <v>11</v>
      </c>
      <c r="G2220" t="s">
        <v>33</v>
      </c>
    </row>
    <row r="2221" spans="1:9" x14ac:dyDescent="0.45">
      <c r="A2221" t="s">
        <v>75</v>
      </c>
      <c r="B2221" t="s">
        <v>8</v>
      </c>
      <c r="C2221" t="s">
        <v>39</v>
      </c>
      <c r="D2221">
        <v>500000</v>
      </c>
      <c r="E2221" t="s">
        <v>10</v>
      </c>
      <c r="F2221" t="s">
        <v>11</v>
      </c>
      <c r="G2221" t="s">
        <v>33</v>
      </c>
    </row>
    <row r="2222" spans="1:9" x14ac:dyDescent="0.45">
      <c r="A2222" t="s">
        <v>75</v>
      </c>
      <c r="B2222" t="s">
        <v>8</v>
      </c>
      <c r="C2222" t="s">
        <v>39</v>
      </c>
      <c r="D2222">
        <v>465000</v>
      </c>
      <c r="E2222" t="s">
        <v>10</v>
      </c>
      <c r="F2222" t="s">
        <v>11</v>
      </c>
      <c r="G2222" t="s">
        <v>33</v>
      </c>
    </row>
    <row r="2223" spans="1:9" x14ac:dyDescent="0.45">
      <c r="A2223" t="s">
        <v>75</v>
      </c>
      <c r="B2223" t="s">
        <v>8</v>
      </c>
      <c r="C2223" t="s">
        <v>39</v>
      </c>
      <c r="D2223">
        <v>513000</v>
      </c>
      <c r="E2223" t="s">
        <v>10</v>
      </c>
      <c r="F2223" t="s">
        <v>11</v>
      </c>
      <c r="G2223" t="s">
        <v>33</v>
      </c>
    </row>
    <row r="2224" spans="1:9" x14ac:dyDescent="0.45">
      <c r="A2224" t="s">
        <v>75</v>
      </c>
      <c r="B2224" t="s">
        <v>8</v>
      </c>
      <c r="C2224" t="s">
        <v>39</v>
      </c>
      <c r="D2224">
        <v>399750</v>
      </c>
      <c r="E2224" t="s">
        <v>10</v>
      </c>
      <c r="F2224" t="s">
        <v>11</v>
      </c>
      <c r="G2224" t="s">
        <v>12</v>
      </c>
    </row>
    <row r="2225" spans="1:7" x14ac:dyDescent="0.45">
      <c r="A2225" t="s">
        <v>75</v>
      </c>
      <c r="B2225" t="s">
        <v>8</v>
      </c>
      <c r="C2225" t="s">
        <v>39</v>
      </c>
      <c r="D2225">
        <v>450000</v>
      </c>
      <c r="E2225" t="s">
        <v>10</v>
      </c>
      <c r="F2225" t="s">
        <v>11</v>
      </c>
      <c r="G2225" t="s">
        <v>33</v>
      </c>
    </row>
    <row r="2226" spans="1:7" x14ac:dyDescent="0.45">
      <c r="A2226" t="s">
        <v>75</v>
      </c>
      <c r="B2226" t="s">
        <v>8</v>
      </c>
      <c r="C2226" t="s">
        <v>39</v>
      </c>
      <c r="D2226">
        <v>388000</v>
      </c>
      <c r="E2226" t="s">
        <v>10</v>
      </c>
      <c r="F2226" t="s">
        <v>11</v>
      </c>
      <c r="G2226" t="s">
        <v>33</v>
      </c>
    </row>
    <row r="2227" spans="1:7" x14ac:dyDescent="0.45">
      <c r="A2227" t="s">
        <v>75</v>
      </c>
      <c r="B2227" t="s">
        <v>8</v>
      </c>
      <c r="C2227" t="s">
        <v>39</v>
      </c>
      <c r="D2227">
        <v>370000</v>
      </c>
      <c r="E2227" t="s">
        <v>10</v>
      </c>
      <c r="F2227" t="s">
        <v>11</v>
      </c>
      <c r="G2227" t="s">
        <v>12</v>
      </c>
    </row>
    <row r="2228" spans="1:7" x14ac:dyDescent="0.45">
      <c r="A2228" t="s">
        <v>75</v>
      </c>
      <c r="B2228" t="s">
        <v>8</v>
      </c>
      <c r="C2228" t="s">
        <v>39</v>
      </c>
      <c r="D2228">
        <v>340000</v>
      </c>
      <c r="E2228" t="s">
        <v>10</v>
      </c>
      <c r="F2228" t="s">
        <v>11</v>
      </c>
      <c r="G2228" t="s">
        <v>12</v>
      </c>
    </row>
    <row r="2229" spans="1:7" x14ac:dyDescent="0.45">
      <c r="A2229" t="s">
        <v>75</v>
      </c>
      <c r="B2229" t="s">
        <v>8</v>
      </c>
      <c r="C2229" t="s">
        <v>39</v>
      </c>
      <c r="D2229">
        <v>370000</v>
      </c>
      <c r="E2229" t="s">
        <v>10</v>
      </c>
      <c r="F2229" t="s">
        <v>11</v>
      </c>
      <c r="G2229" t="s">
        <v>33</v>
      </c>
    </row>
    <row r="2230" spans="1:7" x14ac:dyDescent="0.45">
      <c r="A2230" t="s">
        <v>75</v>
      </c>
      <c r="B2230" t="s">
        <v>8</v>
      </c>
      <c r="C2230" t="s">
        <v>15</v>
      </c>
      <c r="D2230">
        <v>480000</v>
      </c>
      <c r="E2230" t="s">
        <v>10</v>
      </c>
      <c r="F2230" t="s">
        <v>11</v>
      </c>
      <c r="G2230" t="s">
        <v>36</v>
      </c>
    </row>
    <row r="2231" spans="1:7" x14ac:dyDescent="0.45">
      <c r="A2231" t="s">
        <v>75</v>
      </c>
      <c r="B2231" t="s">
        <v>8</v>
      </c>
      <c r="C2231" t="s">
        <v>15</v>
      </c>
      <c r="D2231">
        <v>360000</v>
      </c>
      <c r="E2231" t="s">
        <v>10</v>
      </c>
      <c r="F2231" t="s">
        <v>11</v>
      </c>
      <c r="G2231" t="s">
        <v>12</v>
      </c>
    </row>
    <row r="2232" spans="1:7" x14ac:dyDescent="0.45">
      <c r="A2232" t="s">
        <v>75</v>
      </c>
      <c r="B2232" t="s">
        <v>8</v>
      </c>
      <c r="C2232" t="s">
        <v>65</v>
      </c>
      <c r="D2232">
        <v>540000</v>
      </c>
      <c r="E2232" t="s">
        <v>10</v>
      </c>
      <c r="F2232" t="s">
        <v>11</v>
      </c>
      <c r="G2232" t="s">
        <v>35</v>
      </c>
    </row>
    <row r="2233" spans="1:7" x14ac:dyDescent="0.45">
      <c r="A2233" t="s">
        <v>75</v>
      </c>
      <c r="B2233" t="s">
        <v>8</v>
      </c>
      <c r="C2233" t="s">
        <v>65</v>
      </c>
      <c r="D2233">
        <v>382000</v>
      </c>
      <c r="E2233" t="s">
        <v>10</v>
      </c>
      <c r="F2233" t="s">
        <v>11</v>
      </c>
      <c r="G2233" t="s">
        <v>35</v>
      </c>
    </row>
    <row r="2234" spans="1:7" x14ac:dyDescent="0.45">
      <c r="A2234" t="s">
        <v>75</v>
      </c>
      <c r="B2234" t="s">
        <v>8</v>
      </c>
      <c r="C2234" t="s">
        <v>65</v>
      </c>
      <c r="D2234">
        <v>472000</v>
      </c>
      <c r="E2234" t="s">
        <v>10</v>
      </c>
      <c r="F2234" t="s">
        <v>11</v>
      </c>
      <c r="G2234" t="s">
        <v>35</v>
      </c>
    </row>
    <row r="2235" spans="1:7" x14ac:dyDescent="0.45">
      <c r="A2235" t="s">
        <v>75</v>
      </c>
      <c r="B2235" t="s">
        <v>8</v>
      </c>
      <c r="C2235" t="s">
        <v>65</v>
      </c>
      <c r="D2235">
        <v>390000</v>
      </c>
      <c r="E2235" t="s">
        <v>10</v>
      </c>
      <c r="F2235" t="s">
        <v>11</v>
      </c>
      <c r="G2235" t="s">
        <v>33</v>
      </c>
    </row>
    <row r="2236" spans="1:7" x14ac:dyDescent="0.45">
      <c r="A2236" t="s">
        <v>75</v>
      </c>
      <c r="B2236" t="s">
        <v>8</v>
      </c>
      <c r="C2236" t="s">
        <v>65</v>
      </c>
      <c r="D2236">
        <v>444000</v>
      </c>
      <c r="E2236" t="s">
        <v>10</v>
      </c>
      <c r="F2236" t="s">
        <v>11</v>
      </c>
      <c r="G2236" t="s">
        <v>37</v>
      </c>
    </row>
    <row r="2237" spans="1:7" x14ac:dyDescent="0.45">
      <c r="A2237" t="s">
        <v>75</v>
      </c>
      <c r="B2237" t="s">
        <v>8</v>
      </c>
      <c r="C2237" t="s">
        <v>65</v>
      </c>
      <c r="D2237">
        <v>430000</v>
      </c>
      <c r="E2237" t="s">
        <v>10</v>
      </c>
      <c r="F2237" t="s">
        <v>11</v>
      </c>
      <c r="G2237" t="s">
        <v>12</v>
      </c>
    </row>
    <row r="2238" spans="1:7" x14ac:dyDescent="0.45">
      <c r="A2238" t="s">
        <v>75</v>
      </c>
      <c r="B2238" t="s">
        <v>8</v>
      </c>
      <c r="C2238" t="s">
        <v>31</v>
      </c>
      <c r="D2238">
        <v>400000</v>
      </c>
      <c r="E2238" t="s">
        <v>10</v>
      </c>
      <c r="F2238" t="s">
        <v>11</v>
      </c>
      <c r="G2238" t="s">
        <v>33</v>
      </c>
    </row>
    <row r="2239" spans="1:7" x14ac:dyDescent="0.45">
      <c r="A2239" t="s">
        <v>75</v>
      </c>
      <c r="B2239" t="s">
        <v>8</v>
      </c>
      <c r="C2239" t="s">
        <v>66</v>
      </c>
      <c r="D2239">
        <v>510000</v>
      </c>
      <c r="E2239" t="s">
        <v>10</v>
      </c>
      <c r="F2239" t="s">
        <v>11</v>
      </c>
      <c r="G2239" t="s">
        <v>35</v>
      </c>
    </row>
    <row r="2240" spans="1:7" x14ac:dyDescent="0.45">
      <c r="A2240" t="s">
        <v>75</v>
      </c>
      <c r="B2240" t="s">
        <v>8</v>
      </c>
      <c r="C2240" t="s">
        <v>59</v>
      </c>
      <c r="D2240">
        <v>450000</v>
      </c>
      <c r="E2240" t="s">
        <v>10</v>
      </c>
      <c r="F2240" t="s">
        <v>11</v>
      </c>
      <c r="G2240" t="s">
        <v>33</v>
      </c>
    </row>
    <row r="2241" spans="1:8" x14ac:dyDescent="0.45">
      <c r="A2241" t="s">
        <v>75</v>
      </c>
      <c r="B2241" t="s">
        <v>8</v>
      </c>
      <c r="C2241" t="s">
        <v>48</v>
      </c>
      <c r="D2241">
        <v>530000</v>
      </c>
      <c r="E2241" t="s">
        <v>10</v>
      </c>
      <c r="F2241" t="s">
        <v>11</v>
      </c>
      <c r="G2241" t="s">
        <v>36</v>
      </c>
    </row>
    <row r="2242" spans="1:8" x14ac:dyDescent="0.45">
      <c r="A2242" t="s">
        <v>75</v>
      </c>
      <c r="B2242" t="s">
        <v>8</v>
      </c>
      <c r="C2242" t="s">
        <v>48</v>
      </c>
      <c r="D2242">
        <v>420000</v>
      </c>
      <c r="E2242" t="s">
        <v>10</v>
      </c>
      <c r="F2242" t="s">
        <v>11</v>
      </c>
      <c r="G2242" t="s">
        <v>12</v>
      </c>
    </row>
    <row r="2243" spans="1:8" x14ac:dyDescent="0.45">
      <c r="A2243" t="s">
        <v>75</v>
      </c>
      <c r="B2243" t="s">
        <v>8</v>
      </c>
      <c r="C2243" t="s">
        <v>52</v>
      </c>
      <c r="D2243">
        <v>402000</v>
      </c>
      <c r="E2243" t="s">
        <v>10</v>
      </c>
      <c r="F2243" t="s">
        <v>11</v>
      </c>
      <c r="G2243" t="s">
        <v>35</v>
      </c>
    </row>
    <row r="2244" spans="1:8" x14ac:dyDescent="0.45">
      <c r="A2244" t="s">
        <v>75</v>
      </c>
      <c r="B2244" t="s">
        <v>8</v>
      </c>
      <c r="C2244" t="s">
        <v>52</v>
      </c>
      <c r="D2244">
        <v>480000</v>
      </c>
      <c r="E2244" t="s">
        <v>10</v>
      </c>
      <c r="F2244" t="s">
        <v>11</v>
      </c>
      <c r="G2244" t="s">
        <v>33</v>
      </c>
    </row>
    <row r="2245" spans="1:8" x14ac:dyDescent="0.45">
      <c r="A2245" t="s">
        <v>75</v>
      </c>
      <c r="B2245" t="s">
        <v>8</v>
      </c>
      <c r="C2245" t="s">
        <v>52</v>
      </c>
      <c r="D2245">
        <v>300000</v>
      </c>
      <c r="E2245" t="s">
        <v>10</v>
      </c>
      <c r="F2245" t="s">
        <v>11</v>
      </c>
      <c r="G2245" t="s">
        <v>36</v>
      </c>
    </row>
    <row r="2246" spans="1:8" x14ac:dyDescent="0.45">
      <c r="A2246" t="s">
        <v>75</v>
      </c>
      <c r="B2246" t="s">
        <v>8</v>
      </c>
      <c r="C2246" t="s">
        <v>52</v>
      </c>
      <c r="D2246">
        <v>525000</v>
      </c>
      <c r="E2246" t="s">
        <v>10</v>
      </c>
      <c r="F2246" t="s">
        <v>11</v>
      </c>
      <c r="G2246" t="s">
        <v>33</v>
      </c>
    </row>
    <row r="2247" spans="1:8" x14ac:dyDescent="0.45">
      <c r="A2247" t="s">
        <v>75</v>
      </c>
      <c r="B2247" t="s">
        <v>8</v>
      </c>
      <c r="C2247" t="s">
        <v>52</v>
      </c>
      <c r="D2247">
        <v>450000</v>
      </c>
      <c r="E2247" t="s">
        <v>10</v>
      </c>
      <c r="F2247" t="s">
        <v>11</v>
      </c>
      <c r="G2247" t="s">
        <v>33</v>
      </c>
    </row>
    <row r="2248" spans="1:8" x14ac:dyDescent="0.45">
      <c r="A2248" t="s">
        <v>75</v>
      </c>
      <c r="B2248" t="s">
        <v>8</v>
      </c>
      <c r="C2248" t="s">
        <v>45</v>
      </c>
      <c r="D2248">
        <v>420000</v>
      </c>
      <c r="E2248" t="s">
        <v>10</v>
      </c>
      <c r="F2248" t="s">
        <v>11</v>
      </c>
      <c r="G2248" t="s">
        <v>33</v>
      </c>
    </row>
    <row r="2249" spans="1:8" x14ac:dyDescent="0.45">
      <c r="A2249" t="s">
        <v>75</v>
      </c>
      <c r="B2249" t="s">
        <v>8</v>
      </c>
      <c r="C2249" t="s">
        <v>64</v>
      </c>
      <c r="D2249">
        <v>400000</v>
      </c>
      <c r="E2249" t="s">
        <v>10</v>
      </c>
      <c r="F2249" t="s">
        <v>11</v>
      </c>
      <c r="G2249" t="s">
        <v>33</v>
      </c>
    </row>
    <row r="2250" spans="1:8" x14ac:dyDescent="0.45">
      <c r="A2250" t="s">
        <v>75</v>
      </c>
      <c r="B2250" t="s">
        <v>8</v>
      </c>
      <c r="C2250" t="s">
        <v>64</v>
      </c>
      <c r="D2250">
        <v>450000</v>
      </c>
      <c r="E2250" t="s">
        <v>10</v>
      </c>
      <c r="F2250" t="s">
        <v>11</v>
      </c>
      <c r="G2250" t="s">
        <v>33</v>
      </c>
    </row>
    <row r="2251" spans="1:8" x14ac:dyDescent="0.45">
      <c r="A2251" t="s">
        <v>75</v>
      </c>
      <c r="B2251" t="s">
        <v>8</v>
      </c>
      <c r="C2251" t="s">
        <v>64</v>
      </c>
      <c r="D2251">
        <v>340000</v>
      </c>
      <c r="E2251" t="s">
        <v>10</v>
      </c>
      <c r="F2251" t="s">
        <v>11</v>
      </c>
      <c r="G2251" t="s">
        <v>33</v>
      </c>
    </row>
    <row r="2252" spans="1:8" x14ac:dyDescent="0.45">
      <c r="A2252" t="s">
        <v>75</v>
      </c>
      <c r="B2252" t="s">
        <v>8</v>
      </c>
      <c r="C2252" t="s">
        <v>64</v>
      </c>
      <c r="D2252">
        <v>400000</v>
      </c>
      <c r="E2252" t="s">
        <v>10</v>
      </c>
      <c r="F2252" t="s">
        <v>11</v>
      </c>
      <c r="G2252" t="s">
        <v>33</v>
      </c>
    </row>
    <row r="2253" spans="1:8" x14ac:dyDescent="0.45">
      <c r="A2253" t="s">
        <v>75</v>
      </c>
      <c r="B2253" t="s">
        <v>8</v>
      </c>
      <c r="C2253" t="s">
        <v>64</v>
      </c>
      <c r="D2253">
        <v>525000</v>
      </c>
      <c r="E2253" t="s">
        <v>10</v>
      </c>
      <c r="F2253" t="s">
        <v>11</v>
      </c>
      <c r="G2253" t="s">
        <v>33</v>
      </c>
    </row>
    <row r="2254" spans="1:8" x14ac:dyDescent="0.45">
      <c r="A2254" t="s">
        <v>75</v>
      </c>
      <c r="B2254" t="s">
        <v>8</v>
      </c>
      <c r="C2254" t="s">
        <v>64</v>
      </c>
      <c r="D2254">
        <v>340000</v>
      </c>
      <c r="E2254" t="s">
        <v>10</v>
      </c>
      <c r="F2254" t="s">
        <v>11</v>
      </c>
      <c r="G2254" t="s">
        <v>33</v>
      </c>
    </row>
    <row r="2255" spans="1:8" x14ac:dyDescent="0.45">
      <c r="A2255" t="s">
        <v>75</v>
      </c>
      <c r="B2255" t="s">
        <v>8</v>
      </c>
      <c r="C2255" t="s">
        <v>64</v>
      </c>
      <c r="D2255">
        <v>288000</v>
      </c>
      <c r="E2255" t="s">
        <v>10</v>
      </c>
      <c r="F2255" t="s">
        <v>11</v>
      </c>
      <c r="G2255" t="s">
        <v>33</v>
      </c>
    </row>
    <row r="2256" spans="1:8" x14ac:dyDescent="0.45">
      <c r="A2256" t="s">
        <v>75</v>
      </c>
      <c r="B2256" t="s">
        <v>8</v>
      </c>
      <c r="C2256" t="s">
        <v>64</v>
      </c>
      <c r="D2256">
        <v>430000</v>
      </c>
      <c r="E2256" t="s">
        <v>10</v>
      </c>
      <c r="F2256" t="s">
        <v>11</v>
      </c>
      <c r="G2256" t="s">
        <v>33</v>
      </c>
      <c r="H2256" t="s">
        <v>93</v>
      </c>
    </row>
    <row r="2257" spans="1:7" x14ac:dyDescent="0.45">
      <c r="A2257" t="s">
        <v>75</v>
      </c>
      <c r="B2257" t="s">
        <v>27</v>
      </c>
      <c r="C2257" t="s">
        <v>64</v>
      </c>
      <c r="D2257">
        <v>360000</v>
      </c>
      <c r="E2257" t="s">
        <v>10</v>
      </c>
      <c r="F2257" t="s">
        <v>11</v>
      </c>
      <c r="G2257" t="s">
        <v>12</v>
      </c>
    </row>
    <row r="2258" spans="1:7" x14ac:dyDescent="0.45">
      <c r="A2258" t="s">
        <v>75</v>
      </c>
      <c r="B2258" t="s">
        <v>8</v>
      </c>
      <c r="C2258" t="s">
        <v>64</v>
      </c>
      <c r="D2258">
        <v>420000</v>
      </c>
      <c r="E2258" t="s">
        <v>10</v>
      </c>
      <c r="F2258" t="s">
        <v>11</v>
      </c>
      <c r="G2258" t="s">
        <v>33</v>
      </c>
    </row>
    <row r="2259" spans="1:7" x14ac:dyDescent="0.45">
      <c r="A2259" t="s">
        <v>75</v>
      </c>
      <c r="B2259" t="s">
        <v>8</v>
      </c>
      <c r="C2259" t="s">
        <v>64</v>
      </c>
      <c r="D2259">
        <v>420000</v>
      </c>
      <c r="E2259" t="s">
        <v>10</v>
      </c>
      <c r="F2259" t="s">
        <v>11</v>
      </c>
      <c r="G2259" t="s">
        <v>33</v>
      </c>
    </row>
    <row r="2260" spans="1:7" x14ac:dyDescent="0.45">
      <c r="A2260" t="s">
        <v>75</v>
      </c>
      <c r="B2260" t="s">
        <v>27</v>
      </c>
      <c r="C2260" t="s">
        <v>64</v>
      </c>
      <c r="D2260">
        <v>420000</v>
      </c>
      <c r="E2260" t="s">
        <v>10</v>
      </c>
      <c r="F2260" t="s">
        <v>11</v>
      </c>
      <c r="G2260" t="s">
        <v>12</v>
      </c>
    </row>
    <row r="2261" spans="1:7" x14ac:dyDescent="0.45">
      <c r="A2261" t="s">
        <v>75</v>
      </c>
      <c r="B2261" t="s">
        <v>8</v>
      </c>
      <c r="C2261" t="s">
        <v>64</v>
      </c>
      <c r="D2261">
        <v>380000</v>
      </c>
      <c r="E2261" t="s">
        <v>10</v>
      </c>
      <c r="F2261" t="s">
        <v>11</v>
      </c>
      <c r="G2261" t="s">
        <v>33</v>
      </c>
    </row>
    <row r="2262" spans="1:7" x14ac:dyDescent="0.45">
      <c r="A2262" t="s">
        <v>75</v>
      </c>
      <c r="B2262" t="s">
        <v>8</v>
      </c>
      <c r="C2262" t="s">
        <v>64</v>
      </c>
      <c r="D2262">
        <v>300000</v>
      </c>
      <c r="E2262" t="s">
        <v>10</v>
      </c>
      <c r="F2262" t="s">
        <v>11</v>
      </c>
      <c r="G2262" t="s">
        <v>33</v>
      </c>
    </row>
    <row r="2263" spans="1:7" x14ac:dyDescent="0.45">
      <c r="A2263" t="s">
        <v>75</v>
      </c>
      <c r="B2263" t="s">
        <v>8</v>
      </c>
      <c r="C2263" t="s">
        <v>42</v>
      </c>
      <c r="D2263">
        <v>450000</v>
      </c>
      <c r="E2263" t="s">
        <v>10</v>
      </c>
      <c r="F2263" t="s">
        <v>11</v>
      </c>
      <c r="G2263" t="s">
        <v>35</v>
      </c>
    </row>
    <row r="2264" spans="1:7" x14ac:dyDescent="0.45">
      <c r="A2264" t="s">
        <v>75</v>
      </c>
      <c r="B2264" t="s">
        <v>8</v>
      </c>
      <c r="C2264" t="s">
        <v>42</v>
      </c>
      <c r="D2264">
        <v>430000</v>
      </c>
      <c r="E2264" t="s">
        <v>10</v>
      </c>
      <c r="F2264" t="s">
        <v>11</v>
      </c>
      <c r="G2264" t="s">
        <v>33</v>
      </c>
    </row>
    <row r="2265" spans="1:7" x14ac:dyDescent="0.45">
      <c r="A2265" t="s">
        <v>75</v>
      </c>
      <c r="B2265" t="s">
        <v>8</v>
      </c>
      <c r="C2265" t="s">
        <v>42</v>
      </c>
      <c r="D2265">
        <v>420000</v>
      </c>
      <c r="E2265" t="s">
        <v>10</v>
      </c>
      <c r="F2265" t="s">
        <v>11</v>
      </c>
      <c r="G2265" t="s">
        <v>35</v>
      </c>
    </row>
    <row r="2266" spans="1:7" x14ac:dyDescent="0.45">
      <c r="A2266" t="s">
        <v>75</v>
      </c>
      <c r="B2266" t="s">
        <v>8</v>
      </c>
      <c r="C2266" t="s">
        <v>42</v>
      </c>
      <c r="D2266">
        <v>400000</v>
      </c>
      <c r="E2266" t="s">
        <v>10</v>
      </c>
      <c r="F2266" t="s">
        <v>11</v>
      </c>
      <c r="G2266" t="s">
        <v>12</v>
      </c>
    </row>
    <row r="2267" spans="1:7" x14ac:dyDescent="0.45">
      <c r="A2267" t="s">
        <v>75</v>
      </c>
      <c r="B2267" t="s">
        <v>8</v>
      </c>
      <c r="C2267" t="s">
        <v>42</v>
      </c>
      <c r="D2267">
        <v>120000</v>
      </c>
      <c r="E2267" t="s">
        <v>10</v>
      </c>
      <c r="F2267" t="s">
        <v>11</v>
      </c>
      <c r="G2267" t="s">
        <v>33</v>
      </c>
    </row>
    <row r="2268" spans="1:7" x14ac:dyDescent="0.45">
      <c r="A2268" t="s">
        <v>75</v>
      </c>
      <c r="B2268" t="s">
        <v>8</v>
      </c>
      <c r="C2268" t="s">
        <v>42</v>
      </c>
      <c r="D2268">
        <v>400000</v>
      </c>
      <c r="E2268" t="s">
        <v>10</v>
      </c>
      <c r="F2268" t="s">
        <v>11</v>
      </c>
      <c r="G2268" t="s">
        <v>33</v>
      </c>
    </row>
    <row r="2269" spans="1:7" x14ac:dyDescent="0.45">
      <c r="A2269" t="s">
        <v>75</v>
      </c>
      <c r="B2269" t="s">
        <v>8</v>
      </c>
      <c r="C2269" t="s">
        <v>42</v>
      </c>
      <c r="D2269">
        <v>390000</v>
      </c>
      <c r="E2269" t="s">
        <v>10</v>
      </c>
      <c r="F2269" t="s">
        <v>11</v>
      </c>
      <c r="G2269" t="s">
        <v>33</v>
      </c>
    </row>
    <row r="2270" spans="1:7" x14ac:dyDescent="0.45">
      <c r="A2270" t="s">
        <v>75</v>
      </c>
      <c r="B2270" t="s">
        <v>8</v>
      </c>
      <c r="C2270" t="s">
        <v>42</v>
      </c>
      <c r="D2270">
        <v>300000</v>
      </c>
      <c r="E2270" t="s">
        <v>10</v>
      </c>
      <c r="F2270" t="s">
        <v>11</v>
      </c>
      <c r="G2270" t="s">
        <v>12</v>
      </c>
    </row>
    <row r="2271" spans="1:7" x14ac:dyDescent="0.45">
      <c r="A2271" t="s">
        <v>75</v>
      </c>
      <c r="B2271" t="s">
        <v>8</v>
      </c>
      <c r="C2271" t="s">
        <v>42</v>
      </c>
      <c r="D2271">
        <v>430000</v>
      </c>
      <c r="E2271" t="s">
        <v>10</v>
      </c>
      <c r="F2271" t="s">
        <v>11</v>
      </c>
      <c r="G2271" t="s">
        <v>12</v>
      </c>
    </row>
    <row r="2272" spans="1:7" x14ac:dyDescent="0.45">
      <c r="A2272" t="s">
        <v>75</v>
      </c>
      <c r="B2272" t="s">
        <v>8</v>
      </c>
      <c r="C2272" t="s">
        <v>42</v>
      </c>
      <c r="D2272">
        <v>384000</v>
      </c>
      <c r="E2272" t="s">
        <v>10</v>
      </c>
      <c r="F2272" t="s">
        <v>11</v>
      </c>
      <c r="G2272" t="s">
        <v>35</v>
      </c>
    </row>
    <row r="2273" spans="1:7" x14ac:dyDescent="0.45">
      <c r="A2273" t="s">
        <v>75</v>
      </c>
      <c r="B2273" t="s">
        <v>8</v>
      </c>
      <c r="C2273" t="s">
        <v>72</v>
      </c>
      <c r="D2273">
        <v>500000</v>
      </c>
      <c r="E2273" t="s">
        <v>10</v>
      </c>
      <c r="F2273" t="s">
        <v>11</v>
      </c>
      <c r="G2273" t="s">
        <v>36</v>
      </c>
    </row>
    <row r="2274" spans="1:7" x14ac:dyDescent="0.45">
      <c r="A2274" t="s">
        <v>75</v>
      </c>
      <c r="B2274" t="s">
        <v>8</v>
      </c>
      <c r="C2274" t="s">
        <v>72</v>
      </c>
      <c r="D2274">
        <v>450000</v>
      </c>
      <c r="E2274" t="s">
        <v>10</v>
      </c>
      <c r="F2274" t="s">
        <v>11</v>
      </c>
      <c r="G2274" t="s">
        <v>37</v>
      </c>
    </row>
    <row r="2275" spans="1:7" x14ac:dyDescent="0.45">
      <c r="A2275" t="s">
        <v>75</v>
      </c>
      <c r="B2275" t="s">
        <v>25</v>
      </c>
      <c r="C2275" t="s">
        <v>71</v>
      </c>
      <c r="D2275">
        <v>300000</v>
      </c>
      <c r="E2275" t="s">
        <v>10</v>
      </c>
      <c r="F2275" t="s">
        <v>11</v>
      </c>
      <c r="G2275" t="s">
        <v>12</v>
      </c>
    </row>
    <row r="2276" spans="1:7" x14ac:dyDescent="0.45">
      <c r="A2276" t="s">
        <v>75</v>
      </c>
      <c r="B2276" t="s">
        <v>8</v>
      </c>
      <c r="C2276" t="s">
        <v>71</v>
      </c>
      <c r="D2276">
        <v>390000</v>
      </c>
      <c r="E2276" t="s">
        <v>10</v>
      </c>
      <c r="F2276" t="s">
        <v>11</v>
      </c>
      <c r="G2276" t="s">
        <v>33</v>
      </c>
    </row>
    <row r="2277" spans="1:7" x14ac:dyDescent="0.45">
      <c r="A2277" t="s">
        <v>75</v>
      </c>
      <c r="B2277" t="s">
        <v>8</v>
      </c>
      <c r="C2277" t="s">
        <v>71</v>
      </c>
      <c r="D2277">
        <v>360000</v>
      </c>
      <c r="E2277" t="s">
        <v>10</v>
      </c>
      <c r="F2277" t="s">
        <v>11</v>
      </c>
      <c r="G2277" t="s">
        <v>33</v>
      </c>
    </row>
    <row r="2278" spans="1:7" x14ac:dyDescent="0.45">
      <c r="A2278" t="s">
        <v>75</v>
      </c>
      <c r="B2278" t="s">
        <v>8</v>
      </c>
      <c r="C2278" t="s">
        <v>71</v>
      </c>
      <c r="D2278">
        <v>465000</v>
      </c>
      <c r="E2278" t="s">
        <v>10</v>
      </c>
      <c r="F2278" t="s">
        <v>11</v>
      </c>
      <c r="G2278" t="s">
        <v>33</v>
      </c>
    </row>
    <row r="2279" spans="1:7" x14ac:dyDescent="0.45">
      <c r="A2279" t="s">
        <v>75</v>
      </c>
      <c r="B2279" t="s">
        <v>8</v>
      </c>
      <c r="C2279" t="s">
        <v>71</v>
      </c>
      <c r="D2279">
        <v>350000</v>
      </c>
      <c r="E2279" t="s">
        <v>10</v>
      </c>
      <c r="F2279" t="s">
        <v>11</v>
      </c>
      <c r="G2279" t="s">
        <v>12</v>
      </c>
    </row>
    <row r="2280" spans="1:7" x14ac:dyDescent="0.45">
      <c r="A2280" t="s">
        <v>75</v>
      </c>
      <c r="B2280" t="s">
        <v>8</v>
      </c>
      <c r="C2280" t="s">
        <v>71</v>
      </c>
      <c r="D2280">
        <v>450000</v>
      </c>
      <c r="E2280" t="s">
        <v>10</v>
      </c>
      <c r="F2280" t="s">
        <v>11</v>
      </c>
      <c r="G2280" t="s">
        <v>36</v>
      </c>
    </row>
    <row r="2281" spans="1:7" x14ac:dyDescent="0.45">
      <c r="A2281" t="s">
        <v>75</v>
      </c>
      <c r="B2281" t="s">
        <v>8</v>
      </c>
      <c r="C2281" t="s">
        <v>89</v>
      </c>
      <c r="D2281">
        <v>450000</v>
      </c>
      <c r="E2281" t="s">
        <v>10</v>
      </c>
      <c r="F2281" t="s">
        <v>11</v>
      </c>
      <c r="G2281" t="s">
        <v>33</v>
      </c>
    </row>
    <row r="2282" spans="1:7" x14ac:dyDescent="0.45">
      <c r="A2282" t="s">
        <v>75</v>
      </c>
      <c r="B2282" t="s">
        <v>27</v>
      </c>
      <c r="C2282" t="s">
        <v>47</v>
      </c>
      <c r="D2282">
        <v>480000</v>
      </c>
      <c r="E2282" t="s">
        <v>10</v>
      </c>
      <c r="F2282" t="s">
        <v>11</v>
      </c>
      <c r="G2282" t="s">
        <v>37</v>
      </c>
    </row>
    <row r="2283" spans="1:7" x14ac:dyDescent="0.45">
      <c r="A2283" t="s">
        <v>75</v>
      </c>
      <c r="B2283" t="s">
        <v>8</v>
      </c>
      <c r="C2283" t="s">
        <v>19</v>
      </c>
      <c r="D2283">
        <v>300000</v>
      </c>
      <c r="E2283" t="s">
        <v>10</v>
      </c>
      <c r="F2283" t="s">
        <v>11</v>
      </c>
      <c r="G2283" t="s">
        <v>12</v>
      </c>
    </row>
    <row r="2284" spans="1:7" x14ac:dyDescent="0.45">
      <c r="A2284" t="s">
        <v>75</v>
      </c>
      <c r="B2284" t="s">
        <v>8</v>
      </c>
      <c r="C2284" t="s">
        <v>19</v>
      </c>
      <c r="D2284">
        <v>400000</v>
      </c>
      <c r="E2284" t="s">
        <v>10</v>
      </c>
      <c r="F2284" t="s">
        <v>11</v>
      </c>
      <c r="G2284" t="s">
        <v>35</v>
      </c>
    </row>
    <row r="2285" spans="1:7" x14ac:dyDescent="0.45">
      <c r="A2285" t="s">
        <v>75</v>
      </c>
      <c r="B2285" t="s">
        <v>8</v>
      </c>
      <c r="C2285" t="s">
        <v>19</v>
      </c>
      <c r="D2285">
        <v>350000</v>
      </c>
      <c r="E2285" t="s">
        <v>10</v>
      </c>
      <c r="F2285" t="s">
        <v>11</v>
      </c>
      <c r="G2285" t="s">
        <v>33</v>
      </c>
    </row>
    <row r="2286" spans="1:7" x14ac:dyDescent="0.45">
      <c r="A2286" t="s">
        <v>75</v>
      </c>
      <c r="B2286" t="s">
        <v>8</v>
      </c>
      <c r="C2286" t="s">
        <v>19</v>
      </c>
      <c r="D2286">
        <v>300000</v>
      </c>
      <c r="E2286" t="s">
        <v>10</v>
      </c>
      <c r="F2286" t="s">
        <v>11</v>
      </c>
      <c r="G2286" t="s">
        <v>33</v>
      </c>
    </row>
    <row r="2287" spans="1:7" x14ac:dyDescent="0.45">
      <c r="A2287" t="s">
        <v>75</v>
      </c>
      <c r="B2287" t="s">
        <v>8</v>
      </c>
      <c r="C2287" t="s">
        <v>19</v>
      </c>
      <c r="D2287">
        <v>400000</v>
      </c>
      <c r="E2287" t="s">
        <v>10</v>
      </c>
      <c r="F2287" t="s">
        <v>11</v>
      </c>
      <c r="G2287" t="s">
        <v>33</v>
      </c>
    </row>
    <row r="2288" spans="1:7" x14ac:dyDescent="0.45">
      <c r="A2288" t="s">
        <v>75</v>
      </c>
      <c r="B2288" t="s">
        <v>8</v>
      </c>
      <c r="C2288" t="s">
        <v>19</v>
      </c>
      <c r="D2288">
        <v>300000</v>
      </c>
      <c r="E2288" t="s">
        <v>10</v>
      </c>
      <c r="F2288" t="s">
        <v>11</v>
      </c>
      <c r="G2288" t="s">
        <v>12</v>
      </c>
    </row>
    <row r="2289" spans="1:7" x14ac:dyDescent="0.45">
      <c r="A2289" t="s">
        <v>75</v>
      </c>
      <c r="B2289" t="s">
        <v>8</v>
      </c>
      <c r="C2289" t="s">
        <v>19</v>
      </c>
      <c r="D2289">
        <v>300000</v>
      </c>
      <c r="E2289" t="s">
        <v>10</v>
      </c>
      <c r="F2289" t="s">
        <v>11</v>
      </c>
      <c r="G2289" t="s">
        <v>36</v>
      </c>
    </row>
    <row r="2290" spans="1:7" x14ac:dyDescent="0.45">
      <c r="A2290" t="s">
        <v>75</v>
      </c>
      <c r="B2290" t="s">
        <v>8</v>
      </c>
      <c r="C2290" t="s">
        <v>19</v>
      </c>
      <c r="D2290">
        <v>300000</v>
      </c>
      <c r="E2290" t="s">
        <v>10</v>
      </c>
      <c r="F2290" t="s">
        <v>11</v>
      </c>
      <c r="G2290" t="s">
        <v>12</v>
      </c>
    </row>
    <row r="2291" spans="1:7" x14ac:dyDescent="0.45">
      <c r="A2291" t="s">
        <v>75</v>
      </c>
      <c r="B2291" t="s">
        <v>8</v>
      </c>
      <c r="C2291" t="s">
        <v>19</v>
      </c>
      <c r="D2291">
        <v>550000</v>
      </c>
      <c r="E2291" t="s">
        <v>10</v>
      </c>
      <c r="F2291" t="s">
        <v>11</v>
      </c>
      <c r="G2291" t="s">
        <v>33</v>
      </c>
    </row>
    <row r="2292" spans="1:7" x14ac:dyDescent="0.45">
      <c r="A2292" t="s">
        <v>75</v>
      </c>
      <c r="B2292" t="s">
        <v>8</v>
      </c>
      <c r="C2292" t="s">
        <v>55</v>
      </c>
      <c r="D2292">
        <v>450000</v>
      </c>
      <c r="E2292" t="s">
        <v>10</v>
      </c>
      <c r="F2292" t="s">
        <v>11</v>
      </c>
      <c r="G2292" t="s">
        <v>35</v>
      </c>
    </row>
    <row r="2293" spans="1:7" x14ac:dyDescent="0.45">
      <c r="A2293" t="s">
        <v>75</v>
      </c>
      <c r="B2293" t="s">
        <v>8</v>
      </c>
      <c r="C2293" t="s">
        <v>13</v>
      </c>
      <c r="D2293">
        <v>400000</v>
      </c>
      <c r="E2293" t="s">
        <v>10</v>
      </c>
      <c r="F2293" t="s">
        <v>11</v>
      </c>
      <c r="G2293" t="s">
        <v>35</v>
      </c>
    </row>
    <row r="2294" spans="1:7" x14ac:dyDescent="0.45">
      <c r="A2294" t="s">
        <v>75</v>
      </c>
      <c r="B2294" t="s">
        <v>8</v>
      </c>
      <c r="C2294" t="s">
        <v>13</v>
      </c>
      <c r="D2294">
        <v>326000</v>
      </c>
      <c r="E2294" t="s">
        <v>10</v>
      </c>
      <c r="F2294" t="s">
        <v>11</v>
      </c>
      <c r="G2294" t="s">
        <v>12</v>
      </c>
    </row>
    <row r="2295" spans="1:7" x14ac:dyDescent="0.45">
      <c r="A2295" t="s">
        <v>75</v>
      </c>
      <c r="B2295" t="s">
        <v>8</v>
      </c>
      <c r="C2295" t="s">
        <v>13</v>
      </c>
      <c r="D2295">
        <v>350000</v>
      </c>
      <c r="E2295" t="s">
        <v>10</v>
      </c>
      <c r="F2295" t="s">
        <v>11</v>
      </c>
      <c r="G2295" t="s">
        <v>12</v>
      </c>
    </row>
    <row r="2296" spans="1:7" x14ac:dyDescent="0.45">
      <c r="A2296" t="s">
        <v>75</v>
      </c>
      <c r="B2296" t="s">
        <v>8</v>
      </c>
      <c r="C2296" t="s">
        <v>13</v>
      </c>
      <c r="D2296">
        <v>380000</v>
      </c>
      <c r="E2296" t="s">
        <v>10</v>
      </c>
      <c r="F2296" t="s">
        <v>11</v>
      </c>
      <c r="G2296" t="s">
        <v>33</v>
      </c>
    </row>
    <row r="2297" spans="1:7" x14ac:dyDescent="0.45">
      <c r="A2297" t="s">
        <v>75</v>
      </c>
      <c r="B2297" t="s">
        <v>8</v>
      </c>
      <c r="C2297" t="s">
        <v>13</v>
      </c>
      <c r="D2297">
        <v>400000</v>
      </c>
      <c r="E2297" t="s">
        <v>10</v>
      </c>
      <c r="F2297" t="s">
        <v>11</v>
      </c>
      <c r="G2297" t="s">
        <v>35</v>
      </c>
    </row>
    <row r="2298" spans="1:7" x14ac:dyDescent="0.45">
      <c r="A2298" t="s">
        <v>75</v>
      </c>
      <c r="B2298" t="s">
        <v>8</v>
      </c>
      <c r="C2298" t="s">
        <v>13</v>
      </c>
      <c r="D2298">
        <v>340000</v>
      </c>
      <c r="E2298" t="s">
        <v>10</v>
      </c>
      <c r="F2298" t="s">
        <v>11</v>
      </c>
      <c r="G2298" t="s">
        <v>33</v>
      </c>
    </row>
    <row r="2299" spans="1:7" x14ac:dyDescent="0.45">
      <c r="A2299" t="s">
        <v>75</v>
      </c>
      <c r="B2299" t="s">
        <v>27</v>
      </c>
      <c r="C2299" t="s">
        <v>13</v>
      </c>
      <c r="D2299">
        <v>337000</v>
      </c>
      <c r="E2299" t="s">
        <v>10</v>
      </c>
      <c r="F2299" t="s">
        <v>11</v>
      </c>
      <c r="G2299" t="s">
        <v>33</v>
      </c>
    </row>
    <row r="2300" spans="1:7" x14ac:dyDescent="0.45">
      <c r="A2300" t="s">
        <v>75</v>
      </c>
      <c r="B2300" t="s">
        <v>8</v>
      </c>
      <c r="C2300" t="s">
        <v>13</v>
      </c>
      <c r="D2300">
        <v>375000</v>
      </c>
      <c r="E2300" t="s">
        <v>10</v>
      </c>
      <c r="F2300" t="s">
        <v>11</v>
      </c>
      <c r="G2300" t="s">
        <v>33</v>
      </c>
    </row>
    <row r="2301" spans="1:7" x14ac:dyDescent="0.45">
      <c r="A2301" t="s">
        <v>75</v>
      </c>
      <c r="B2301" t="s">
        <v>8</v>
      </c>
      <c r="C2301" t="s">
        <v>13</v>
      </c>
      <c r="D2301">
        <v>420000</v>
      </c>
      <c r="E2301" t="s">
        <v>10</v>
      </c>
      <c r="F2301" t="s">
        <v>11</v>
      </c>
      <c r="G2301" t="s">
        <v>33</v>
      </c>
    </row>
    <row r="2302" spans="1:7" x14ac:dyDescent="0.45">
      <c r="A2302" t="s">
        <v>75</v>
      </c>
      <c r="B2302" t="s">
        <v>27</v>
      </c>
      <c r="C2302" t="s">
        <v>13</v>
      </c>
      <c r="D2302">
        <v>400000</v>
      </c>
      <c r="E2302" t="s">
        <v>10</v>
      </c>
      <c r="F2302" t="s">
        <v>11</v>
      </c>
      <c r="G2302" t="s">
        <v>33</v>
      </c>
    </row>
    <row r="2303" spans="1:7" x14ac:dyDescent="0.45">
      <c r="A2303" t="s">
        <v>75</v>
      </c>
      <c r="B2303" t="s">
        <v>8</v>
      </c>
      <c r="C2303" t="s">
        <v>90</v>
      </c>
      <c r="D2303">
        <v>485000</v>
      </c>
      <c r="E2303" t="s">
        <v>10</v>
      </c>
      <c r="F2303" t="s">
        <v>11</v>
      </c>
      <c r="G2303" t="s">
        <v>12</v>
      </c>
    </row>
    <row r="2304" spans="1:7" x14ac:dyDescent="0.45">
      <c r="A2304" t="s">
        <v>75</v>
      </c>
      <c r="B2304" t="s">
        <v>8</v>
      </c>
      <c r="C2304" t="s">
        <v>46</v>
      </c>
      <c r="D2304">
        <v>350000</v>
      </c>
      <c r="E2304" t="s">
        <v>10</v>
      </c>
      <c r="F2304" t="s">
        <v>16</v>
      </c>
      <c r="G2304" t="s">
        <v>35</v>
      </c>
    </row>
    <row r="2305" spans="1:7" x14ac:dyDescent="0.45">
      <c r="A2305" t="s">
        <v>75</v>
      </c>
      <c r="B2305" t="s">
        <v>8</v>
      </c>
      <c r="C2305" t="s">
        <v>46</v>
      </c>
      <c r="D2305">
        <v>360000</v>
      </c>
      <c r="E2305" t="s">
        <v>10</v>
      </c>
      <c r="F2305" t="s">
        <v>16</v>
      </c>
      <c r="G2305" t="s">
        <v>33</v>
      </c>
    </row>
    <row r="2306" spans="1:7" x14ac:dyDescent="0.45">
      <c r="A2306" t="s">
        <v>75</v>
      </c>
      <c r="B2306" t="s">
        <v>8</v>
      </c>
      <c r="C2306" t="s">
        <v>46</v>
      </c>
      <c r="D2306">
        <v>360000</v>
      </c>
      <c r="E2306" t="s">
        <v>10</v>
      </c>
      <c r="F2306" t="s">
        <v>16</v>
      </c>
      <c r="G2306" t="s">
        <v>12</v>
      </c>
    </row>
    <row r="2307" spans="1:7" x14ac:dyDescent="0.45">
      <c r="A2307" t="s">
        <v>75</v>
      </c>
      <c r="B2307" t="s">
        <v>8</v>
      </c>
      <c r="C2307" t="s">
        <v>56</v>
      </c>
      <c r="D2307">
        <v>500000</v>
      </c>
      <c r="E2307" t="s">
        <v>10</v>
      </c>
      <c r="F2307" t="s">
        <v>16</v>
      </c>
      <c r="G2307" t="s">
        <v>35</v>
      </c>
    </row>
    <row r="2308" spans="1:7" x14ac:dyDescent="0.45">
      <c r="A2308" t="s">
        <v>75</v>
      </c>
      <c r="B2308" t="s">
        <v>8</v>
      </c>
      <c r="C2308" t="s">
        <v>39</v>
      </c>
      <c r="D2308">
        <v>460000</v>
      </c>
      <c r="E2308" t="s">
        <v>10</v>
      </c>
      <c r="F2308" t="s">
        <v>16</v>
      </c>
      <c r="G2308" t="s">
        <v>33</v>
      </c>
    </row>
    <row r="2309" spans="1:7" x14ac:dyDescent="0.45">
      <c r="A2309" t="s">
        <v>75</v>
      </c>
      <c r="B2309" t="s">
        <v>8</v>
      </c>
      <c r="C2309" t="s">
        <v>39</v>
      </c>
      <c r="D2309">
        <v>450000</v>
      </c>
      <c r="E2309" t="s">
        <v>10</v>
      </c>
      <c r="F2309" t="s">
        <v>16</v>
      </c>
      <c r="G2309" t="s">
        <v>33</v>
      </c>
    </row>
    <row r="2310" spans="1:7" x14ac:dyDescent="0.45">
      <c r="A2310" t="s">
        <v>75</v>
      </c>
      <c r="B2310" t="s">
        <v>8</v>
      </c>
      <c r="C2310" t="s">
        <v>39</v>
      </c>
      <c r="D2310">
        <v>420000</v>
      </c>
      <c r="E2310" t="s">
        <v>10</v>
      </c>
      <c r="F2310" t="s">
        <v>16</v>
      </c>
      <c r="G2310" t="s">
        <v>12</v>
      </c>
    </row>
    <row r="2311" spans="1:7" x14ac:dyDescent="0.45">
      <c r="A2311" t="s">
        <v>75</v>
      </c>
      <c r="B2311" t="s">
        <v>8</v>
      </c>
      <c r="C2311" t="s">
        <v>39</v>
      </c>
      <c r="D2311">
        <v>450000</v>
      </c>
      <c r="E2311" t="s">
        <v>10</v>
      </c>
      <c r="F2311" t="s">
        <v>16</v>
      </c>
      <c r="G2311" t="s">
        <v>33</v>
      </c>
    </row>
    <row r="2312" spans="1:7" x14ac:dyDescent="0.45">
      <c r="A2312" t="s">
        <v>75</v>
      </c>
      <c r="B2312" t="s">
        <v>8</v>
      </c>
      <c r="C2312" t="s">
        <v>39</v>
      </c>
      <c r="D2312">
        <v>400000</v>
      </c>
      <c r="E2312" t="s">
        <v>10</v>
      </c>
      <c r="F2312" t="s">
        <v>16</v>
      </c>
      <c r="G2312" t="s">
        <v>12</v>
      </c>
    </row>
    <row r="2313" spans="1:7" x14ac:dyDescent="0.45">
      <c r="A2313" t="s">
        <v>75</v>
      </c>
      <c r="B2313" t="s">
        <v>8</v>
      </c>
      <c r="C2313" t="s">
        <v>39</v>
      </c>
      <c r="D2313">
        <v>420000</v>
      </c>
      <c r="E2313" t="s">
        <v>10</v>
      </c>
      <c r="F2313" t="s">
        <v>16</v>
      </c>
      <c r="G2313" t="s">
        <v>12</v>
      </c>
    </row>
    <row r="2314" spans="1:7" x14ac:dyDescent="0.45">
      <c r="A2314" t="s">
        <v>75</v>
      </c>
      <c r="B2314" t="s">
        <v>8</v>
      </c>
      <c r="C2314" t="s">
        <v>39</v>
      </c>
      <c r="D2314">
        <v>425000</v>
      </c>
      <c r="E2314" t="s">
        <v>10</v>
      </c>
      <c r="F2314" t="s">
        <v>16</v>
      </c>
      <c r="G2314" t="s">
        <v>33</v>
      </c>
    </row>
    <row r="2315" spans="1:7" x14ac:dyDescent="0.45">
      <c r="A2315" t="s">
        <v>75</v>
      </c>
      <c r="B2315" t="s">
        <v>8</v>
      </c>
      <c r="C2315" t="s">
        <v>39</v>
      </c>
      <c r="D2315">
        <v>450000</v>
      </c>
      <c r="E2315" t="s">
        <v>10</v>
      </c>
      <c r="F2315" t="s">
        <v>16</v>
      </c>
      <c r="G2315" t="s">
        <v>12</v>
      </c>
    </row>
    <row r="2316" spans="1:7" x14ac:dyDescent="0.45">
      <c r="A2316" t="s">
        <v>75</v>
      </c>
      <c r="B2316" t="s">
        <v>8</v>
      </c>
      <c r="C2316" t="s">
        <v>39</v>
      </c>
      <c r="D2316">
        <v>420000</v>
      </c>
      <c r="E2316" t="s">
        <v>10</v>
      </c>
      <c r="F2316" t="s">
        <v>16</v>
      </c>
      <c r="G2316" t="s">
        <v>33</v>
      </c>
    </row>
    <row r="2317" spans="1:7" x14ac:dyDescent="0.45">
      <c r="A2317" t="s">
        <v>75</v>
      </c>
      <c r="B2317" t="s">
        <v>8</v>
      </c>
      <c r="C2317" t="s">
        <v>39</v>
      </c>
      <c r="D2317">
        <v>450000</v>
      </c>
      <c r="E2317" t="s">
        <v>10</v>
      </c>
      <c r="F2317" t="s">
        <v>16</v>
      </c>
      <c r="G2317" t="s">
        <v>12</v>
      </c>
    </row>
    <row r="2318" spans="1:7" x14ac:dyDescent="0.45">
      <c r="A2318" t="s">
        <v>75</v>
      </c>
      <c r="B2318" t="s">
        <v>8</v>
      </c>
      <c r="C2318" t="s">
        <v>39</v>
      </c>
      <c r="D2318">
        <v>330000</v>
      </c>
      <c r="E2318" t="s">
        <v>10</v>
      </c>
      <c r="F2318" t="s">
        <v>16</v>
      </c>
      <c r="G2318" t="s">
        <v>33</v>
      </c>
    </row>
    <row r="2319" spans="1:7" x14ac:dyDescent="0.45">
      <c r="A2319" t="s">
        <v>75</v>
      </c>
      <c r="B2319" t="s">
        <v>8</v>
      </c>
      <c r="C2319" t="s">
        <v>39</v>
      </c>
      <c r="D2319">
        <v>350000</v>
      </c>
      <c r="E2319" t="s">
        <v>10</v>
      </c>
      <c r="F2319" t="s">
        <v>16</v>
      </c>
      <c r="G2319" t="s">
        <v>33</v>
      </c>
    </row>
    <row r="2320" spans="1:7" x14ac:dyDescent="0.45">
      <c r="A2320" t="s">
        <v>75</v>
      </c>
      <c r="B2320" t="s">
        <v>8</v>
      </c>
      <c r="C2320" t="s">
        <v>39</v>
      </c>
      <c r="D2320">
        <v>400000</v>
      </c>
      <c r="E2320" t="s">
        <v>10</v>
      </c>
      <c r="F2320" t="s">
        <v>16</v>
      </c>
      <c r="G2320" t="s">
        <v>33</v>
      </c>
    </row>
    <row r="2321" spans="1:7" x14ac:dyDescent="0.45">
      <c r="A2321" t="s">
        <v>75</v>
      </c>
      <c r="B2321" t="s">
        <v>8</v>
      </c>
      <c r="C2321" t="s">
        <v>39</v>
      </c>
      <c r="D2321">
        <v>412000</v>
      </c>
      <c r="E2321" t="s">
        <v>10</v>
      </c>
      <c r="F2321" t="s">
        <v>16</v>
      </c>
      <c r="G2321" t="s">
        <v>12</v>
      </c>
    </row>
    <row r="2322" spans="1:7" x14ac:dyDescent="0.45">
      <c r="A2322" t="s">
        <v>75</v>
      </c>
      <c r="B2322" t="s">
        <v>8</v>
      </c>
      <c r="C2322" t="s">
        <v>39</v>
      </c>
      <c r="D2322">
        <v>450000</v>
      </c>
      <c r="E2322" t="s">
        <v>10</v>
      </c>
      <c r="F2322" t="s">
        <v>16</v>
      </c>
      <c r="G2322" t="s">
        <v>12</v>
      </c>
    </row>
    <row r="2323" spans="1:7" x14ac:dyDescent="0.45">
      <c r="A2323" t="s">
        <v>75</v>
      </c>
      <c r="B2323" t="s">
        <v>8</v>
      </c>
      <c r="C2323" t="s">
        <v>39</v>
      </c>
      <c r="D2323">
        <v>420000</v>
      </c>
      <c r="E2323" t="s">
        <v>10</v>
      </c>
      <c r="F2323" t="s">
        <v>16</v>
      </c>
      <c r="G2323" t="s">
        <v>33</v>
      </c>
    </row>
    <row r="2324" spans="1:7" x14ac:dyDescent="0.45">
      <c r="A2324" t="s">
        <v>75</v>
      </c>
      <c r="B2324" t="s">
        <v>8</v>
      </c>
      <c r="C2324" t="s">
        <v>39</v>
      </c>
      <c r="D2324">
        <v>500000</v>
      </c>
      <c r="E2324" t="s">
        <v>10</v>
      </c>
      <c r="F2324" t="s">
        <v>16</v>
      </c>
      <c r="G2324" t="s">
        <v>12</v>
      </c>
    </row>
    <row r="2325" spans="1:7" x14ac:dyDescent="0.45">
      <c r="A2325" t="s">
        <v>75</v>
      </c>
      <c r="B2325" t="s">
        <v>8</v>
      </c>
      <c r="C2325" t="s">
        <v>39</v>
      </c>
      <c r="D2325">
        <v>460000</v>
      </c>
      <c r="E2325" t="s">
        <v>10</v>
      </c>
      <c r="F2325" t="s">
        <v>16</v>
      </c>
      <c r="G2325" t="s">
        <v>33</v>
      </c>
    </row>
    <row r="2326" spans="1:7" x14ac:dyDescent="0.45">
      <c r="A2326" t="s">
        <v>75</v>
      </c>
      <c r="B2326" t="s">
        <v>8</v>
      </c>
      <c r="C2326" t="s">
        <v>39</v>
      </c>
      <c r="D2326">
        <v>430000</v>
      </c>
      <c r="E2326" t="s">
        <v>10</v>
      </c>
      <c r="F2326" t="s">
        <v>16</v>
      </c>
      <c r="G2326" t="s">
        <v>12</v>
      </c>
    </row>
    <row r="2327" spans="1:7" x14ac:dyDescent="0.45">
      <c r="A2327" t="s">
        <v>75</v>
      </c>
      <c r="B2327" t="s">
        <v>8</v>
      </c>
      <c r="C2327" t="s">
        <v>15</v>
      </c>
      <c r="D2327">
        <v>450000</v>
      </c>
      <c r="E2327" t="s">
        <v>10</v>
      </c>
      <c r="F2327" t="s">
        <v>16</v>
      </c>
      <c r="G2327" t="s">
        <v>12</v>
      </c>
    </row>
    <row r="2328" spans="1:7" x14ac:dyDescent="0.45">
      <c r="A2328" t="s">
        <v>75</v>
      </c>
      <c r="B2328" t="s">
        <v>8</v>
      </c>
      <c r="C2328" t="s">
        <v>65</v>
      </c>
      <c r="D2328">
        <v>518000</v>
      </c>
      <c r="E2328" t="s">
        <v>10</v>
      </c>
      <c r="F2328" t="s">
        <v>16</v>
      </c>
      <c r="G2328" t="s">
        <v>33</v>
      </c>
    </row>
    <row r="2329" spans="1:7" x14ac:dyDescent="0.45">
      <c r="A2329" t="s">
        <v>75</v>
      </c>
      <c r="B2329" t="s">
        <v>8</v>
      </c>
      <c r="C2329" t="s">
        <v>65</v>
      </c>
      <c r="D2329">
        <v>480000</v>
      </c>
      <c r="E2329" t="s">
        <v>10</v>
      </c>
      <c r="F2329" t="s">
        <v>16</v>
      </c>
      <c r="G2329" t="s">
        <v>33</v>
      </c>
    </row>
    <row r="2330" spans="1:7" x14ac:dyDescent="0.45">
      <c r="A2330" t="s">
        <v>75</v>
      </c>
      <c r="B2330" t="s">
        <v>8</v>
      </c>
      <c r="C2330" t="s">
        <v>65</v>
      </c>
      <c r="D2330">
        <v>400000</v>
      </c>
      <c r="E2330" t="s">
        <v>10</v>
      </c>
      <c r="F2330" t="s">
        <v>16</v>
      </c>
      <c r="G2330" t="s">
        <v>33</v>
      </c>
    </row>
    <row r="2331" spans="1:7" x14ac:dyDescent="0.45">
      <c r="A2331" t="s">
        <v>75</v>
      </c>
      <c r="B2331" t="s">
        <v>8</v>
      </c>
      <c r="C2331" t="s">
        <v>65</v>
      </c>
      <c r="D2331">
        <v>450000</v>
      </c>
      <c r="E2331" t="s">
        <v>10</v>
      </c>
      <c r="F2331" t="s">
        <v>16</v>
      </c>
      <c r="G2331" t="s">
        <v>35</v>
      </c>
    </row>
    <row r="2332" spans="1:7" x14ac:dyDescent="0.45">
      <c r="A2332" t="s">
        <v>75</v>
      </c>
      <c r="B2332" t="s">
        <v>8</v>
      </c>
      <c r="C2332" t="s">
        <v>65</v>
      </c>
      <c r="D2332">
        <v>400000</v>
      </c>
      <c r="E2332" t="s">
        <v>10</v>
      </c>
      <c r="F2332" t="s">
        <v>16</v>
      </c>
      <c r="G2332" t="s">
        <v>12</v>
      </c>
    </row>
    <row r="2333" spans="1:7" x14ac:dyDescent="0.45">
      <c r="A2333" t="s">
        <v>75</v>
      </c>
      <c r="B2333" t="s">
        <v>8</v>
      </c>
      <c r="C2333" t="s">
        <v>65</v>
      </c>
      <c r="D2333">
        <v>420000</v>
      </c>
      <c r="E2333" t="s">
        <v>10</v>
      </c>
      <c r="F2333" t="s">
        <v>16</v>
      </c>
      <c r="G2333" t="s">
        <v>35</v>
      </c>
    </row>
    <row r="2334" spans="1:7" x14ac:dyDescent="0.45">
      <c r="A2334" t="s">
        <v>75</v>
      </c>
      <c r="B2334" t="s">
        <v>8</v>
      </c>
      <c r="C2334" t="s">
        <v>65</v>
      </c>
      <c r="D2334">
        <v>385000</v>
      </c>
      <c r="E2334" t="s">
        <v>10</v>
      </c>
      <c r="F2334" t="s">
        <v>16</v>
      </c>
      <c r="G2334" t="s">
        <v>33</v>
      </c>
    </row>
    <row r="2335" spans="1:7" x14ac:dyDescent="0.45">
      <c r="A2335" t="s">
        <v>75</v>
      </c>
      <c r="B2335" t="s">
        <v>27</v>
      </c>
      <c r="C2335" t="s">
        <v>65</v>
      </c>
      <c r="D2335">
        <v>375000</v>
      </c>
      <c r="E2335" t="s">
        <v>10</v>
      </c>
      <c r="F2335" t="s">
        <v>16</v>
      </c>
      <c r="G2335" t="s">
        <v>33</v>
      </c>
    </row>
    <row r="2336" spans="1:7" x14ac:dyDescent="0.45">
      <c r="A2336" t="s">
        <v>75</v>
      </c>
      <c r="B2336" t="s">
        <v>8</v>
      </c>
      <c r="C2336" t="s">
        <v>66</v>
      </c>
      <c r="D2336">
        <v>430000</v>
      </c>
      <c r="E2336" t="s">
        <v>10</v>
      </c>
      <c r="F2336" t="s">
        <v>16</v>
      </c>
      <c r="G2336" t="s">
        <v>12</v>
      </c>
    </row>
    <row r="2337" spans="1:8" x14ac:dyDescent="0.45">
      <c r="A2337" t="s">
        <v>75</v>
      </c>
      <c r="B2337" t="s">
        <v>25</v>
      </c>
      <c r="C2337" t="s">
        <v>52</v>
      </c>
      <c r="D2337">
        <v>120000</v>
      </c>
      <c r="E2337" t="s">
        <v>10</v>
      </c>
      <c r="F2337" t="s">
        <v>16</v>
      </c>
      <c r="G2337" t="s">
        <v>33</v>
      </c>
    </row>
    <row r="2338" spans="1:8" x14ac:dyDescent="0.45">
      <c r="A2338" t="s">
        <v>75</v>
      </c>
      <c r="B2338" t="s">
        <v>25</v>
      </c>
      <c r="C2338" t="s">
        <v>52</v>
      </c>
      <c r="D2338">
        <v>700000</v>
      </c>
      <c r="E2338" t="s">
        <v>10</v>
      </c>
      <c r="F2338" t="s">
        <v>16</v>
      </c>
      <c r="G2338" t="s">
        <v>33</v>
      </c>
    </row>
    <row r="2339" spans="1:8" x14ac:dyDescent="0.45">
      <c r="A2339" t="s">
        <v>75</v>
      </c>
      <c r="B2339" t="s">
        <v>8</v>
      </c>
      <c r="C2339" t="s">
        <v>45</v>
      </c>
      <c r="D2339">
        <v>504000</v>
      </c>
      <c r="E2339" t="s">
        <v>10</v>
      </c>
      <c r="F2339" t="s">
        <v>16</v>
      </c>
      <c r="G2339" t="s">
        <v>33</v>
      </c>
    </row>
    <row r="2340" spans="1:8" x14ac:dyDescent="0.45">
      <c r="A2340" t="s">
        <v>75</v>
      </c>
      <c r="B2340" t="s">
        <v>8</v>
      </c>
      <c r="C2340" t="s">
        <v>45</v>
      </c>
      <c r="D2340">
        <v>450000</v>
      </c>
      <c r="E2340" t="s">
        <v>10</v>
      </c>
      <c r="F2340" t="s">
        <v>16</v>
      </c>
      <c r="G2340" t="s">
        <v>33</v>
      </c>
    </row>
    <row r="2341" spans="1:8" x14ac:dyDescent="0.45">
      <c r="A2341" t="s">
        <v>75</v>
      </c>
      <c r="B2341" t="s">
        <v>8</v>
      </c>
      <c r="C2341" t="s">
        <v>45</v>
      </c>
      <c r="D2341">
        <v>570000</v>
      </c>
      <c r="E2341" t="s">
        <v>10</v>
      </c>
      <c r="F2341" t="s">
        <v>16</v>
      </c>
      <c r="G2341" t="s">
        <v>36</v>
      </c>
      <c r="H2341" t="s">
        <v>93</v>
      </c>
    </row>
    <row r="2342" spans="1:8" x14ac:dyDescent="0.45">
      <c r="A2342" t="s">
        <v>75</v>
      </c>
      <c r="B2342" t="s">
        <v>8</v>
      </c>
      <c r="C2342" t="s">
        <v>45</v>
      </c>
      <c r="D2342">
        <v>500000</v>
      </c>
      <c r="E2342" t="s">
        <v>10</v>
      </c>
      <c r="F2342" t="s">
        <v>16</v>
      </c>
      <c r="G2342" t="s">
        <v>33</v>
      </c>
    </row>
    <row r="2343" spans="1:8" x14ac:dyDescent="0.45">
      <c r="A2343" t="s">
        <v>75</v>
      </c>
      <c r="B2343" t="s">
        <v>8</v>
      </c>
      <c r="C2343" t="s">
        <v>64</v>
      </c>
      <c r="D2343">
        <v>450000</v>
      </c>
      <c r="E2343" t="s">
        <v>10</v>
      </c>
      <c r="F2343" t="s">
        <v>16</v>
      </c>
      <c r="G2343" t="s">
        <v>33</v>
      </c>
    </row>
    <row r="2344" spans="1:8" x14ac:dyDescent="0.45">
      <c r="A2344" t="s">
        <v>75</v>
      </c>
      <c r="B2344" t="s">
        <v>8</v>
      </c>
      <c r="C2344" t="s">
        <v>64</v>
      </c>
      <c r="D2344">
        <v>500000</v>
      </c>
      <c r="E2344" t="s">
        <v>10</v>
      </c>
      <c r="F2344" t="s">
        <v>16</v>
      </c>
      <c r="G2344" t="s">
        <v>12</v>
      </c>
    </row>
    <row r="2345" spans="1:8" x14ac:dyDescent="0.45">
      <c r="A2345" t="s">
        <v>75</v>
      </c>
      <c r="B2345" t="s">
        <v>8</v>
      </c>
      <c r="C2345" t="s">
        <v>64</v>
      </c>
      <c r="D2345">
        <v>350000</v>
      </c>
      <c r="E2345" t="s">
        <v>10</v>
      </c>
      <c r="F2345" t="s">
        <v>16</v>
      </c>
      <c r="G2345" t="s">
        <v>35</v>
      </c>
    </row>
    <row r="2346" spans="1:8" x14ac:dyDescent="0.45">
      <c r="A2346" t="s">
        <v>75</v>
      </c>
      <c r="B2346" t="s">
        <v>8</v>
      </c>
      <c r="C2346" t="s">
        <v>64</v>
      </c>
      <c r="D2346">
        <v>400000</v>
      </c>
      <c r="E2346" t="s">
        <v>10</v>
      </c>
      <c r="F2346" t="s">
        <v>16</v>
      </c>
      <c r="G2346" t="s">
        <v>33</v>
      </c>
    </row>
    <row r="2347" spans="1:8" x14ac:dyDescent="0.45">
      <c r="A2347" t="s">
        <v>75</v>
      </c>
      <c r="B2347" t="s">
        <v>8</v>
      </c>
      <c r="C2347" t="s">
        <v>64</v>
      </c>
      <c r="D2347">
        <v>324000</v>
      </c>
      <c r="E2347" t="s">
        <v>10</v>
      </c>
      <c r="F2347" t="s">
        <v>16</v>
      </c>
      <c r="G2347" t="s">
        <v>33</v>
      </c>
    </row>
    <row r="2348" spans="1:8" x14ac:dyDescent="0.45">
      <c r="A2348" t="s">
        <v>75</v>
      </c>
      <c r="B2348" t="s">
        <v>8</v>
      </c>
      <c r="C2348" t="s">
        <v>64</v>
      </c>
      <c r="D2348">
        <v>430000</v>
      </c>
      <c r="E2348" t="s">
        <v>10</v>
      </c>
      <c r="F2348" t="s">
        <v>16</v>
      </c>
      <c r="G2348" t="s">
        <v>12</v>
      </c>
    </row>
    <row r="2349" spans="1:8" x14ac:dyDescent="0.45">
      <c r="A2349" t="s">
        <v>75</v>
      </c>
      <c r="B2349" t="s">
        <v>8</v>
      </c>
      <c r="C2349" t="s">
        <v>64</v>
      </c>
      <c r="D2349">
        <v>450000</v>
      </c>
      <c r="E2349" t="s">
        <v>10</v>
      </c>
      <c r="F2349" t="s">
        <v>16</v>
      </c>
      <c r="G2349" t="s">
        <v>33</v>
      </c>
    </row>
    <row r="2350" spans="1:8" x14ac:dyDescent="0.45">
      <c r="A2350" t="s">
        <v>75</v>
      </c>
      <c r="B2350" t="s">
        <v>8</v>
      </c>
      <c r="C2350" t="s">
        <v>64</v>
      </c>
      <c r="D2350">
        <v>350000</v>
      </c>
      <c r="E2350" t="s">
        <v>10</v>
      </c>
      <c r="F2350" t="s">
        <v>16</v>
      </c>
      <c r="G2350" t="s">
        <v>12</v>
      </c>
    </row>
    <row r="2351" spans="1:8" x14ac:dyDescent="0.45">
      <c r="A2351" t="s">
        <v>75</v>
      </c>
      <c r="B2351" t="s">
        <v>8</v>
      </c>
      <c r="C2351" t="s">
        <v>64</v>
      </c>
      <c r="D2351">
        <v>450000</v>
      </c>
      <c r="E2351" t="s">
        <v>10</v>
      </c>
      <c r="F2351" t="s">
        <v>16</v>
      </c>
      <c r="G2351" t="s">
        <v>33</v>
      </c>
    </row>
    <row r="2352" spans="1:8" x14ac:dyDescent="0.45">
      <c r="A2352" t="s">
        <v>75</v>
      </c>
      <c r="B2352" t="s">
        <v>8</v>
      </c>
      <c r="C2352" t="s">
        <v>64</v>
      </c>
      <c r="D2352">
        <v>475000</v>
      </c>
      <c r="E2352" t="s">
        <v>10</v>
      </c>
      <c r="F2352" t="s">
        <v>16</v>
      </c>
      <c r="G2352" t="s">
        <v>35</v>
      </c>
    </row>
    <row r="2353" spans="1:7" x14ac:dyDescent="0.45">
      <c r="A2353" t="s">
        <v>75</v>
      </c>
      <c r="B2353" t="s">
        <v>8</v>
      </c>
      <c r="C2353" t="s">
        <v>64</v>
      </c>
      <c r="D2353">
        <v>500000</v>
      </c>
      <c r="E2353" t="s">
        <v>10</v>
      </c>
      <c r="F2353" t="s">
        <v>16</v>
      </c>
      <c r="G2353" t="s">
        <v>33</v>
      </c>
    </row>
    <row r="2354" spans="1:7" x14ac:dyDescent="0.45">
      <c r="A2354" t="s">
        <v>75</v>
      </c>
      <c r="B2354" t="s">
        <v>8</v>
      </c>
      <c r="C2354" t="s">
        <v>64</v>
      </c>
      <c r="D2354">
        <v>300000</v>
      </c>
      <c r="E2354" t="s">
        <v>10</v>
      </c>
      <c r="F2354" t="s">
        <v>16</v>
      </c>
      <c r="G2354" t="s">
        <v>12</v>
      </c>
    </row>
    <row r="2355" spans="1:7" x14ac:dyDescent="0.45">
      <c r="A2355" t="s">
        <v>75</v>
      </c>
      <c r="B2355" t="s">
        <v>8</v>
      </c>
      <c r="C2355" t="s">
        <v>64</v>
      </c>
      <c r="D2355">
        <v>360000</v>
      </c>
      <c r="E2355" t="s">
        <v>10</v>
      </c>
      <c r="F2355" t="s">
        <v>16</v>
      </c>
      <c r="G2355" t="s">
        <v>12</v>
      </c>
    </row>
    <row r="2356" spans="1:7" x14ac:dyDescent="0.45">
      <c r="A2356" t="s">
        <v>75</v>
      </c>
      <c r="B2356" t="s">
        <v>8</v>
      </c>
      <c r="C2356" t="s">
        <v>42</v>
      </c>
      <c r="D2356">
        <v>350000</v>
      </c>
      <c r="E2356" t="s">
        <v>10</v>
      </c>
      <c r="F2356" t="s">
        <v>16</v>
      </c>
      <c r="G2356" t="s">
        <v>33</v>
      </c>
    </row>
    <row r="2357" spans="1:7" x14ac:dyDescent="0.45">
      <c r="A2357" t="s">
        <v>75</v>
      </c>
      <c r="B2357" t="s">
        <v>8</v>
      </c>
      <c r="C2357" t="s">
        <v>42</v>
      </c>
      <c r="D2357">
        <v>420000</v>
      </c>
      <c r="E2357" t="s">
        <v>10</v>
      </c>
      <c r="F2357" t="s">
        <v>16</v>
      </c>
      <c r="G2357" t="s">
        <v>33</v>
      </c>
    </row>
    <row r="2358" spans="1:7" x14ac:dyDescent="0.45">
      <c r="A2358" t="s">
        <v>75</v>
      </c>
      <c r="B2358" t="s">
        <v>8</v>
      </c>
      <c r="C2358" t="s">
        <v>42</v>
      </c>
      <c r="D2358">
        <v>500000</v>
      </c>
      <c r="E2358" t="s">
        <v>10</v>
      </c>
      <c r="F2358" t="s">
        <v>16</v>
      </c>
      <c r="G2358" t="s">
        <v>33</v>
      </c>
    </row>
    <row r="2359" spans="1:7" x14ac:dyDescent="0.45">
      <c r="A2359" t="s">
        <v>75</v>
      </c>
      <c r="B2359" t="s">
        <v>27</v>
      </c>
      <c r="C2359" t="s">
        <v>42</v>
      </c>
      <c r="D2359">
        <v>250000</v>
      </c>
      <c r="E2359" t="s">
        <v>10</v>
      </c>
      <c r="F2359" t="s">
        <v>16</v>
      </c>
      <c r="G2359" t="s">
        <v>33</v>
      </c>
    </row>
    <row r="2360" spans="1:7" x14ac:dyDescent="0.45">
      <c r="A2360" t="s">
        <v>75</v>
      </c>
      <c r="B2360" t="s">
        <v>8</v>
      </c>
      <c r="C2360" t="s">
        <v>42</v>
      </c>
      <c r="D2360">
        <v>150000</v>
      </c>
      <c r="E2360" t="s">
        <v>10</v>
      </c>
      <c r="F2360" t="s">
        <v>16</v>
      </c>
      <c r="G2360" t="s">
        <v>33</v>
      </c>
    </row>
    <row r="2361" spans="1:7" x14ac:dyDescent="0.45">
      <c r="A2361" t="s">
        <v>75</v>
      </c>
      <c r="B2361" t="s">
        <v>8</v>
      </c>
      <c r="C2361" t="s">
        <v>42</v>
      </c>
      <c r="D2361">
        <v>300000</v>
      </c>
      <c r="E2361" t="s">
        <v>10</v>
      </c>
      <c r="F2361" t="s">
        <v>16</v>
      </c>
      <c r="G2361" t="s">
        <v>33</v>
      </c>
    </row>
    <row r="2362" spans="1:7" x14ac:dyDescent="0.45">
      <c r="A2362" t="s">
        <v>75</v>
      </c>
      <c r="B2362" t="s">
        <v>8</v>
      </c>
      <c r="C2362" t="s">
        <v>42</v>
      </c>
      <c r="D2362">
        <v>360000</v>
      </c>
      <c r="E2362" t="s">
        <v>10</v>
      </c>
      <c r="F2362" t="s">
        <v>16</v>
      </c>
      <c r="G2362" t="s">
        <v>33</v>
      </c>
    </row>
    <row r="2363" spans="1:7" x14ac:dyDescent="0.45">
      <c r="A2363" t="s">
        <v>75</v>
      </c>
      <c r="B2363" t="s">
        <v>8</v>
      </c>
      <c r="C2363" t="s">
        <v>72</v>
      </c>
      <c r="D2363">
        <v>650000</v>
      </c>
      <c r="E2363" t="s">
        <v>10</v>
      </c>
      <c r="F2363" t="s">
        <v>16</v>
      </c>
      <c r="G2363" t="s">
        <v>12</v>
      </c>
    </row>
    <row r="2364" spans="1:7" x14ac:dyDescent="0.45">
      <c r="A2364" t="s">
        <v>75</v>
      </c>
      <c r="B2364" t="s">
        <v>8</v>
      </c>
      <c r="C2364" t="s">
        <v>72</v>
      </c>
      <c r="D2364">
        <v>550000</v>
      </c>
      <c r="E2364" t="s">
        <v>10</v>
      </c>
      <c r="F2364" t="s">
        <v>16</v>
      </c>
      <c r="G2364" t="s">
        <v>36</v>
      </c>
    </row>
    <row r="2365" spans="1:7" x14ac:dyDescent="0.45">
      <c r="A2365" t="s">
        <v>75</v>
      </c>
      <c r="B2365" t="s">
        <v>8</v>
      </c>
      <c r="C2365" t="s">
        <v>72</v>
      </c>
      <c r="D2365">
        <v>450000</v>
      </c>
      <c r="E2365" t="s">
        <v>10</v>
      </c>
      <c r="F2365" t="s">
        <v>16</v>
      </c>
      <c r="G2365" t="s">
        <v>35</v>
      </c>
    </row>
    <row r="2366" spans="1:7" x14ac:dyDescent="0.45">
      <c r="A2366" t="s">
        <v>75</v>
      </c>
      <c r="B2366" t="s">
        <v>8</v>
      </c>
      <c r="C2366" t="s">
        <v>72</v>
      </c>
      <c r="D2366">
        <v>250000</v>
      </c>
      <c r="E2366" t="s">
        <v>10</v>
      </c>
      <c r="F2366" t="s">
        <v>16</v>
      </c>
      <c r="G2366" t="s">
        <v>33</v>
      </c>
    </row>
    <row r="2367" spans="1:7" x14ac:dyDescent="0.45">
      <c r="A2367" t="s">
        <v>75</v>
      </c>
      <c r="B2367" t="s">
        <v>27</v>
      </c>
      <c r="C2367" t="s">
        <v>72</v>
      </c>
      <c r="D2367">
        <v>500000</v>
      </c>
      <c r="E2367" t="s">
        <v>10</v>
      </c>
      <c r="F2367" t="s">
        <v>16</v>
      </c>
      <c r="G2367" t="s">
        <v>35</v>
      </c>
    </row>
    <row r="2368" spans="1:7" x14ac:dyDescent="0.45">
      <c r="A2368" t="s">
        <v>75</v>
      </c>
      <c r="B2368" t="s">
        <v>8</v>
      </c>
      <c r="C2368" t="s">
        <v>72</v>
      </c>
      <c r="D2368">
        <v>550000</v>
      </c>
      <c r="E2368" t="s">
        <v>10</v>
      </c>
      <c r="F2368" t="s">
        <v>16</v>
      </c>
      <c r="G2368" t="s">
        <v>35</v>
      </c>
    </row>
    <row r="2369" spans="1:8" x14ac:dyDescent="0.45">
      <c r="A2369" t="s">
        <v>75</v>
      </c>
      <c r="B2369" t="s">
        <v>8</v>
      </c>
      <c r="C2369" t="s">
        <v>71</v>
      </c>
      <c r="D2369">
        <v>420000</v>
      </c>
      <c r="E2369" t="s">
        <v>10</v>
      </c>
      <c r="F2369" t="s">
        <v>16</v>
      </c>
      <c r="G2369" t="s">
        <v>33</v>
      </c>
    </row>
    <row r="2370" spans="1:8" x14ac:dyDescent="0.45">
      <c r="A2370" t="s">
        <v>75</v>
      </c>
      <c r="B2370" t="s">
        <v>8</v>
      </c>
      <c r="C2370" t="s">
        <v>71</v>
      </c>
      <c r="D2370">
        <v>580000</v>
      </c>
      <c r="E2370" t="s">
        <v>10</v>
      </c>
      <c r="F2370" t="s">
        <v>16</v>
      </c>
      <c r="G2370" t="s">
        <v>33</v>
      </c>
    </row>
    <row r="2371" spans="1:8" x14ac:dyDescent="0.45">
      <c r="A2371" t="s">
        <v>75</v>
      </c>
      <c r="B2371" t="s">
        <v>8</v>
      </c>
      <c r="C2371" t="s">
        <v>71</v>
      </c>
      <c r="D2371">
        <v>480000</v>
      </c>
      <c r="E2371" t="s">
        <v>10</v>
      </c>
      <c r="F2371" t="s">
        <v>16</v>
      </c>
      <c r="G2371" t="s">
        <v>33</v>
      </c>
    </row>
    <row r="2372" spans="1:8" x14ac:dyDescent="0.45">
      <c r="A2372" t="s">
        <v>75</v>
      </c>
      <c r="B2372" t="s">
        <v>8</v>
      </c>
      <c r="C2372" t="s">
        <v>71</v>
      </c>
      <c r="D2372">
        <v>750000</v>
      </c>
      <c r="E2372" t="s">
        <v>10</v>
      </c>
      <c r="F2372" t="s">
        <v>16</v>
      </c>
      <c r="G2372" t="s">
        <v>35</v>
      </c>
    </row>
    <row r="2373" spans="1:8" x14ac:dyDescent="0.45">
      <c r="A2373" t="s">
        <v>75</v>
      </c>
      <c r="B2373" t="s">
        <v>8</v>
      </c>
      <c r="C2373" t="s">
        <v>71</v>
      </c>
      <c r="D2373">
        <v>470000</v>
      </c>
      <c r="E2373" t="s">
        <v>10</v>
      </c>
      <c r="F2373" t="s">
        <v>16</v>
      </c>
      <c r="G2373" t="s">
        <v>33</v>
      </c>
    </row>
    <row r="2374" spans="1:8" x14ac:dyDescent="0.45">
      <c r="A2374" t="s">
        <v>75</v>
      </c>
      <c r="B2374" t="s">
        <v>8</v>
      </c>
      <c r="C2374" t="s">
        <v>19</v>
      </c>
      <c r="D2374">
        <v>360000</v>
      </c>
      <c r="E2374" t="s">
        <v>10</v>
      </c>
      <c r="F2374" t="s">
        <v>16</v>
      </c>
      <c r="G2374" t="s">
        <v>33</v>
      </c>
    </row>
    <row r="2375" spans="1:8" x14ac:dyDescent="0.45">
      <c r="A2375" t="s">
        <v>75</v>
      </c>
      <c r="B2375" t="s">
        <v>8</v>
      </c>
      <c r="C2375" t="s">
        <v>19</v>
      </c>
      <c r="D2375">
        <v>360000</v>
      </c>
      <c r="E2375" t="s">
        <v>10</v>
      </c>
      <c r="F2375" t="s">
        <v>16</v>
      </c>
      <c r="G2375" t="s">
        <v>33</v>
      </c>
    </row>
    <row r="2376" spans="1:8" x14ac:dyDescent="0.45">
      <c r="A2376" t="s">
        <v>75</v>
      </c>
      <c r="B2376" t="s">
        <v>8</v>
      </c>
      <c r="C2376" t="s">
        <v>19</v>
      </c>
      <c r="D2376">
        <v>500000</v>
      </c>
      <c r="E2376" t="s">
        <v>10</v>
      </c>
      <c r="F2376" t="s">
        <v>16</v>
      </c>
      <c r="G2376" t="s">
        <v>33</v>
      </c>
    </row>
    <row r="2377" spans="1:8" x14ac:dyDescent="0.45">
      <c r="A2377" t="s">
        <v>75</v>
      </c>
      <c r="B2377" t="s">
        <v>8</v>
      </c>
      <c r="C2377" t="s">
        <v>19</v>
      </c>
      <c r="D2377">
        <v>450000</v>
      </c>
      <c r="E2377" t="s">
        <v>10</v>
      </c>
      <c r="F2377" t="s">
        <v>16</v>
      </c>
      <c r="G2377" t="s">
        <v>35</v>
      </c>
    </row>
    <row r="2378" spans="1:8" x14ac:dyDescent="0.45">
      <c r="A2378" t="s">
        <v>75</v>
      </c>
      <c r="B2378" t="s">
        <v>8</v>
      </c>
      <c r="C2378" t="s">
        <v>19</v>
      </c>
      <c r="D2378">
        <v>400000</v>
      </c>
      <c r="E2378" t="s">
        <v>10</v>
      </c>
      <c r="F2378" t="s">
        <v>16</v>
      </c>
      <c r="G2378" t="s">
        <v>33</v>
      </c>
    </row>
    <row r="2379" spans="1:8" x14ac:dyDescent="0.45">
      <c r="A2379" t="s">
        <v>75</v>
      </c>
      <c r="B2379" t="s">
        <v>8</v>
      </c>
      <c r="C2379" t="s">
        <v>19</v>
      </c>
      <c r="D2379">
        <v>510000</v>
      </c>
      <c r="E2379" t="s">
        <v>10</v>
      </c>
      <c r="F2379" t="s">
        <v>16</v>
      </c>
      <c r="G2379" t="s">
        <v>33</v>
      </c>
    </row>
    <row r="2380" spans="1:8" x14ac:dyDescent="0.45">
      <c r="A2380" t="s">
        <v>75</v>
      </c>
      <c r="B2380" t="s">
        <v>8</v>
      </c>
      <c r="C2380" t="s">
        <v>19</v>
      </c>
      <c r="D2380">
        <v>300000</v>
      </c>
      <c r="E2380" t="s">
        <v>10</v>
      </c>
      <c r="F2380" t="s">
        <v>16</v>
      </c>
      <c r="G2380" t="s">
        <v>12</v>
      </c>
    </row>
    <row r="2381" spans="1:8" x14ac:dyDescent="0.45">
      <c r="A2381" t="s">
        <v>75</v>
      </c>
      <c r="B2381" t="s">
        <v>8</v>
      </c>
      <c r="C2381" t="s">
        <v>19</v>
      </c>
      <c r="D2381">
        <v>350000</v>
      </c>
      <c r="E2381" t="s">
        <v>10</v>
      </c>
      <c r="F2381" t="s">
        <v>16</v>
      </c>
      <c r="G2381" t="s">
        <v>33</v>
      </c>
    </row>
    <row r="2382" spans="1:8" x14ac:dyDescent="0.45">
      <c r="A2382" t="s">
        <v>75</v>
      </c>
      <c r="B2382" t="s">
        <v>8</v>
      </c>
      <c r="C2382" t="s">
        <v>19</v>
      </c>
      <c r="D2382">
        <v>240000</v>
      </c>
      <c r="E2382" t="s">
        <v>10</v>
      </c>
      <c r="F2382" t="s">
        <v>16</v>
      </c>
      <c r="G2382" t="s">
        <v>35</v>
      </c>
    </row>
    <row r="2383" spans="1:8" x14ac:dyDescent="0.45">
      <c r="A2383" t="s">
        <v>75</v>
      </c>
      <c r="B2383" t="s">
        <v>8</v>
      </c>
      <c r="C2383" t="s">
        <v>19</v>
      </c>
      <c r="D2383">
        <v>300000</v>
      </c>
      <c r="E2383" t="s">
        <v>10</v>
      </c>
      <c r="F2383" t="s">
        <v>16</v>
      </c>
      <c r="G2383" t="s">
        <v>33</v>
      </c>
      <c r="H2383" t="s">
        <v>105</v>
      </c>
    </row>
    <row r="2384" spans="1:8" x14ac:dyDescent="0.45">
      <c r="A2384" t="s">
        <v>75</v>
      </c>
      <c r="B2384" t="s">
        <v>8</v>
      </c>
      <c r="C2384" t="s">
        <v>19</v>
      </c>
      <c r="D2384">
        <v>300000</v>
      </c>
      <c r="E2384" t="s">
        <v>10</v>
      </c>
      <c r="F2384" t="s">
        <v>16</v>
      </c>
      <c r="G2384" t="s">
        <v>33</v>
      </c>
    </row>
    <row r="2385" spans="1:7" x14ac:dyDescent="0.45">
      <c r="A2385" t="s">
        <v>75</v>
      </c>
      <c r="B2385" t="s">
        <v>8</v>
      </c>
      <c r="C2385" t="s">
        <v>19</v>
      </c>
      <c r="D2385">
        <v>500000</v>
      </c>
      <c r="E2385" t="s">
        <v>10</v>
      </c>
      <c r="F2385" t="s">
        <v>16</v>
      </c>
      <c r="G2385" t="s">
        <v>33</v>
      </c>
    </row>
    <row r="2386" spans="1:7" x14ac:dyDescent="0.45">
      <c r="A2386" t="s">
        <v>75</v>
      </c>
      <c r="B2386" t="s">
        <v>8</v>
      </c>
      <c r="C2386" t="s">
        <v>19</v>
      </c>
      <c r="D2386">
        <v>150000</v>
      </c>
      <c r="E2386" t="s">
        <v>10</v>
      </c>
      <c r="F2386" t="s">
        <v>16</v>
      </c>
      <c r="G2386" t="s">
        <v>35</v>
      </c>
    </row>
    <row r="2387" spans="1:7" x14ac:dyDescent="0.45">
      <c r="A2387" t="s">
        <v>75</v>
      </c>
      <c r="B2387" t="s">
        <v>8</v>
      </c>
      <c r="C2387" t="s">
        <v>13</v>
      </c>
      <c r="D2387">
        <v>720000</v>
      </c>
      <c r="E2387" t="s">
        <v>10</v>
      </c>
      <c r="F2387" t="s">
        <v>16</v>
      </c>
      <c r="G2387" t="s">
        <v>33</v>
      </c>
    </row>
    <row r="2388" spans="1:7" x14ac:dyDescent="0.45">
      <c r="A2388" t="s">
        <v>75</v>
      </c>
      <c r="B2388" t="s">
        <v>8</v>
      </c>
      <c r="C2388" t="s">
        <v>13</v>
      </c>
      <c r="D2388">
        <v>450000</v>
      </c>
      <c r="E2388" t="s">
        <v>10</v>
      </c>
      <c r="F2388" t="s">
        <v>16</v>
      </c>
      <c r="G2388" t="s">
        <v>33</v>
      </c>
    </row>
    <row r="2389" spans="1:7" x14ac:dyDescent="0.45">
      <c r="A2389" t="s">
        <v>75</v>
      </c>
      <c r="B2389" t="s">
        <v>8</v>
      </c>
      <c r="C2389" t="s">
        <v>13</v>
      </c>
      <c r="D2389">
        <v>330000</v>
      </c>
      <c r="E2389" t="s">
        <v>10</v>
      </c>
      <c r="F2389" t="s">
        <v>16</v>
      </c>
      <c r="G2389" t="s">
        <v>33</v>
      </c>
    </row>
    <row r="2390" spans="1:7" x14ac:dyDescent="0.45">
      <c r="A2390" t="s">
        <v>75</v>
      </c>
      <c r="B2390" t="s">
        <v>8</v>
      </c>
      <c r="C2390" t="s">
        <v>13</v>
      </c>
      <c r="D2390">
        <v>640000</v>
      </c>
      <c r="E2390" t="s">
        <v>10</v>
      </c>
      <c r="F2390" t="s">
        <v>16</v>
      </c>
      <c r="G2390" t="s">
        <v>33</v>
      </c>
    </row>
    <row r="2391" spans="1:7" x14ac:dyDescent="0.45">
      <c r="A2391" t="s">
        <v>75</v>
      </c>
      <c r="B2391" t="s">
        <v>8</v>
      </c>
      <c r="C2391" t="s">
        <v>13</v>
      </c>
      <c r="D2391">
        <v>400000</v>
      </c>
      <c r="E2391" t="s">
        <v>10</v>
      </c>
      <c r="F2391" t="s">
        <v>16</v>
      </c>
      <c r="G2391" t="s">
        <v>33</v>
      </c>
    </row>
    <row r="2392" spans="1:7" x14ac:dyDescent="0.45">
      <c r="A2392" t="s">
        <v>75</v>
      </c>
      <c r="B2392" t="s">
        <v>8</v>
      </c>
      <c r="C2392" t="s">
        <v>13</v>
      </c>
      <c r="D2392">
        <v>340000</v>
      </c>
      <c r="E2392" t="s">
        <v>10</v>
      </c>
      <c r="F2392" t="s">
        <v>16</v>
      </c>
      <c r="G2392" t="s">
        <v>36</v>
      </c>
    </row>
    <row r="2393" spans="1:7" x14ac:dyDescent="0.45">
      <c r="A2393" t="s">
        <v>75</v>
      </c>
      <c r="B2393" t="s">
        <v>8</v>
      </c>
      <c r="C2393" t="s">
        <v>13</v>
      </c>
      <c r="D2393">
        <v>281000</v>
      </c>
      <c r="E2393" t="s">
        <v>10</v>
      </c>
      <c r="F2393" t="s">
        <v>16</v>
      </c>
      <c r="G2393" t="s">
        <v>33</v>
      </c>
    </row>
    <row r="2394" spans="1:7" x14ac:dyDescent="0.45">
      <c r="A2394" t="s">
        <v>75</v>
      </c>
      <c r="B2394" t="s">
        <v>8</v>
      </c>
      <c r="C2394" t="s">
        <v>13</v>
      </c>
      <c r="D2394">
        <v>420000</v>
      </c>
      <c r="E2394" t="s">
        <v>10</v>
      </c>
      <c r="F2394" t="s">
        <v>16</v>
      </c>
      <c r="G2394" t="s">
        <v>35</v>
      </c>
    </row>
    <row r="2395" spans="1:7" x14ac:dyDescent="0.45">
      <c r="A2395" t="s">
        <v>75</v>
      </c>
      <c r="B2395" t="s">
        <v>8</v>
      </c>
      <c r="C2395" t="s">
        <v>90</v>
      </c>
      <c r="D2395">
        <v>430000</v>
      </c>
      <c r="E2395" t="s">
        <v>10</v>
      </c>
      <c r="F2395" t="s">
        <v>16</v>
      </c>
      <c r="G2395" t="s">
        <v>33</v>
      </c>
    </row>
    <row r="2396" spans="1:7" x14ac:dyDescent="0.45">
      <c r="A2396" t="s">
        <v>75</v>
      </c>
      <c r="B2396" t="s">
        <v>8</v>
      </c>
      <c r="C2396" t="s">
        <v>90</v>
      </c>
      <c r="D2396">
        <v>300000</v>
      </c>
      <c r="E2396" t="s">
        <v>10</v>
      </c>
      <c r="F2396" t="s">
        <v>16</v>
      </c>
      <c r="G2396" t="s">
        <v>33</v>
      </c>
    </row>
    <row r="2397" spans="1:7" x14ac:dyDescent="0.45">
      <c r="A2397" t="s">
        <v>75</v>
      </c>
      <c r="B2397" t="s">
        <v>8</v>
      </c>
      <c r="C2397" t="s">
        <v>46</v>
      </c>
      <c r="D2397">
        <v>250000</v>
      </c>
      <c r="E2397" t="s">
        <v>26</v>
      </c>
      <c r="F2397" t="s">
        <v>11</v>
      </c>
      <c r="G2397" t="s">
        <v>35</v>
      </c>
    </row>
    <row r="2398" spans="1:7" x14ac:dyDescent="0.45">
      <c r="A2398" t="s">
        <v>75</v>
      </c>
      <c r="B2398" t="s">
        <v>8</v>
      </c>
      <c r="C2398" t="s">
        <v>56</v>
      </c>
      <c r="D2398">
        <v>445000</v>
      </c>
      <c r="E2398" t="s">
        <v>26</v>
      </c>
      <c r="F2398" t="s">
        <v>11</v>
      </c>
      <c r="G2398" t="s">
        <v>33</v>
      </c>
    </row>
    <row r="2399" spans="1:7" x14ac:dyDescent="0.45">
      <c r="A2399" t="s">
        <v>75</v>
      </c>
      <c r="B2399" t="s">
        <v>8</v>
      </c>
      <c r="C2399" t="s">
        <v>56</v>
      </c>
      <c r="D2399">
        <v>500000</v>
      </c>
      <c r="E2399" t="s">
        <v>26</v>
      </c>
      <c r="F2399" t="s">
        <v>11</v>
      </c>
      <c r="G2399" t="s">
        <v>33</v>
      </c>
    </row>
    <row r="2400" spans="1:7" x14ac:dyDescent="0.45">
      <c r="A2400" t="s">
        <v>75</v>
      </c>
      <c r="B2400" t="s">
        <v>8</v>
      </c>
      <c r="C2400" t="s">
        <v>56</v>
      </c>
      <c r="D2400">
        <v>672000</v>
      </c>
      <c r="E2400" t="s">
        <v>26</v>
      </c>
      <c r="F2400" t="s">
        <v>11</v>
      </c>
      <c r="G2400" t="s">
        <v>33</v>
      </c>
    </row>
    <row r="2401" spans="1:7" x14ac:dyDescent="0.45">
      <c r="A2401" t="s">
        <v>75</v>
      </c>
      <c r="B2401" t="s">
        <v>8</v>
      </c>
      <c r="C2401" t="s">
        <v>56</v>
      </c>
      <c r="D2401">
        <v>450000</v>
      </c>
      <c r="E2401" t="s">
        <v>26</v>
      </c>
      <c r="F2401" t="s">
        <v>11</v>
      </c>
      <c r="G2401" t="s">
        <v>33</v>
      </c>
    </row>
    <row r="2402" spans="1:7" x14ac:dyDescent="0.45">
      <c r="A2402" t="s">
        <v>75</v>
      </c>
      <c r="B2402" t="s">
        <v>8</v>
      </c>
      <c r="C2402" t="s">
        <v>56</v>
      </c>
      <c r="D2402">
        <v>410000</v>
      </c>
      <c r="E2402" t="s">
        <v>26</v>
      </c>
      <c r="F2402" t="s">
        <v>11</v>
      </c>
      <c r="G2402" t="s">
        <v>35</v>
      </c>
    </row>
    <row r="2403" spans="1:7" x14ac:dyDescent="0.45">
      <c r="A2403" t="s">
        <v>75</v>
      </c>
      <c r="B2403" t="s">
        <v>8</v>
      </c>
      <c r="C2403" t="s">
        <v>56</v>
      </c>
      <c r="D2403">
        <v>540000</v>
      </c>
      <c r="E2403" t="s">
        <v>26</v>
      </c>
      <c r="F2403" t="s">
        <v>11</v>
      </c>
      <c r="G2403" t="s">
        <v>35</v>
      </c>
    </row>
    <row r="2404" spans="1:7" x14ac:dyDescent="0.45">
      <c r="A2404" t="s">
        <v>75</v>
      </c>
      <c r="B2404" t="s">
        <v>27</v>
      </c>
      <c r="C2404" t="s">
        <v>56</v>
      </c>
      <c r="D2404">
        <v>480000</v>
      </c>
      <c r="E2404" t="s">
        <v>26</v>
      </c>
      <c r="F2404" t="s">
        <v>11</v>
      </c>
      <c r="G2404" t="s">
        <v>33</v>
      </c>
    </row>
    <row r="2405" spans="1:7" x14ac:dyDescent="0.45">
      <c r="A2405" t="s">
        <v>75</v>
      </c>
      <c r="B2405" t="s">
        <v>8</v>
      </c>
      <c r="C2405" t="s">
        <v>56</v>
      </c>
      <c r="D2405">
        <v>520000</v>
      </c>
      <c r="E2405" t="s">
        <v>26</v>
      </c>
      <c r="F2405" t="s">
        <v>11</v>
      </c>
      <c r="G2405" t="s">
        <v>35</v>
      </c>
    </row>
    <row r="2406" spans="1:7" x14ac:dyDescent="0.45">
      <c r="A2406" t="s">
        <v>75</v>
      </c>
      <c r="B2406" t="s">
        <v>8</v>
      </c>
      <c r="C2406" t="s">
        <v>56</v>
      </c>
      <c r="D2406">
        <v>445000</v>
      </c>
      <c r="E2406" t="s">
        <v>26</v>
      </c>
      <c r="F2406" t="s">
        <v>11</v>
      </c>
      <c r="G2406" t="s">
        <v>35</v>
      </c>
    </row>
    <row r="2407" spans="1:7" x14ac:dyDescent="0.45">
      <c r="A2407" t="s">
        <v>75</v>
      </c>
      <c r="B2407" t="s">
        <v>8</v>
      </c>
      <c r="C2407" t="s">
        <v>56</v>
      </c>
      <c r="D2407">
        <v>450000</v>
      </c>
      <c r="E2407" t="s">
        <v>26</v>
      </c>
      <c r="F2407" t="s">
        <v>11</v>
      </c>
      <c r="G2407" t="s">
        <v>33</v>
      </c>
    </row>
    <row r="2408" spans="1:7" x14ac:dyDescent="0.45">
      <c r="A2408" t="s">
        <v>75</v>
      </c>
      <c r="B2408" t="s">
        <v>8</v>
      </c>
      <c r="C2408" t="s">
        <v>56</v>
      </c>
      <c r="D2408">
        <v>440000</v>
      </c>
      <c r="E2408" t="s">
        <v>26</v>
      </c>
      <c r="F2408" t="s">
        <v>11</v>
      </c>
      <c r="G2408" t="s">
        <v>35</v>
      </c>
    </row>
    <row r="2409" spans="1:7" x14ac:dyDescent="0.45">
      <c r="A2409" t="s">
        <v>75</v>
      </c>
      <c r="B2409" t="s">
        <v>8</v>
      </c>
      <c r="C2409" t="s">
        <v>56</v>
      </c>
      <c r="D2409">
        <v>445000</v>
      </c>
      <c r="E2409" t="s">
        <v>26</v>
      </c>
      <c r="F2409" t="s">
        <v>11</v>
      </c>
      <c r="G2409" t="s">
        <v>35</v>
      </c>
    </row>
    <row r="2410" spans="1:7" x14ac:dyDescent="0.45">
      <c r="A2410" t="s">
        <v>75</v>
      </c>
      <c r="B2410" t="s">
        <v>8</v>
      </c>
      <c r="C2410" t="s">
        <v>56</v>
      </c>
      <c r="D2410">
        <v>450000</v>
      </c>
      <c r="E2410" t="s">
        <v>26</v>
      </c>
      <c r="F2410" t="s">
        <v>11</v>
      </c>
      <c r="G2410" t="s">
        <v>33</v>
      </c>
    </row>
    <row r="2411" spans="1:7" x14ac:dyDescent="0.45">
      <c r="A2411" t="s">
        <v>75</v>
      </c>
      <c r="B2411" t="s">
        <v>8</v>
      </c>
      <c r="C2411" t="s">
        <v>56</v>
      </c>
      <c r="D2411">
        <v>475000</v>
      </c>
      <c r="E2411" t="s">
        <v>26</v>
      </c>
      <c r="F2411" t="s">
        <v>11</v>
      </c>
      <c r="G2411" t="s">
        <v>33</v>
      </c>
    </row>
    <row r="2412" spans="1:7" x14ac:dyDescent="0.45">
      <c r="A2412" t="s">
        <v>75</v>
      </c>
      <c r="B2412" t="s">
        <v>8</v>
      </c>
      <c r="C2412" t="s">
        <v>56</v>
      </c>
      <c r="D2412">
        <v>470000</v>
      </c>
      <c r="E2412" t="s">
        <v>26</v>
      </c>
      <c r="F2412" t="s">
        <v>11</v>
      </c>
      <c r="G2412" t="s">
        <v>33</v>
      </c>
    </row>
    <row r="2413" spans="1:7" x14ac:dyDescent="0.45">
      <c r="A2413" t="s">
        <v>75</v>
      </c>
      <c r="B2413" t="s">
        <v>8</v>
      </c>
      <c r="C2413" t="s">
        <v>56</v>
      </c>
      <c r="D2413">
        <v>455000</v>
      </c>
      <c r="E2413" t="s">
        <v>26</v>
      </c>
      <c r="F2413" t="s">
        <v>11</v>
      </c>
      <c r="G2413" t="s">
        <v>33</v>
      </c>
    </row>
    <row r="2414" spans="1:7" x14ac:dyDescent="0.45">
      <c r="A2414" t="s">
        <v>75</v>
      </c>
      <c r="B2414" t="s">
        <v>8</v>
      </c>
      <c r="C2414" t="s">
        <v>39</v>
      </c>
      <c r="D2414">
        <v>514000</v>
      </c>
      <c r="E2414" t="s">
        <v>26</v>
      </c>
      <c r="F2414" t="s">
        <v>11</v>
      </c>
      <c r="G2414" t="s">
        <v>35</v>
      </c>
    </row>
    <row r="2415" spans="1:7" x14ac:dyDescent="0.45">
      <c r="A2415" t="s">
        <v>75</v>
      </c>
      <c r="B2415" t="s">
        <v>8</v>
      </c>
      <c r="C2415" t="s">
        <v>39</v>
      </c>
      <c r="D2415">
        <v>550000</v>
      </c>
      <c r="E2415" t="s">
        <v>26</v>
      </c>
      <c r="F2415" t="s">
        <v>11</v>
      </c>
      <c r="G2415" t="s">
        <v>36</v>
      </c>
    </row>
    <row r="2416" spans="1:7" x14ac:dyDescent="0.45">
      <c r="A2416" t="s">
        <v>75</v>
      </c>
      <c r="B2416" t="s">
        <v>8</v>
      </c>
      <c r="C2416" t="s">
        <v>39</v>
      </c>
      <c r="D2416">
        <v>630000</v>
      </c>
      <c r="E2416" t="s">
        <v>26</v>
      </c>
      <c r="F2416" t="s">
        <v>11</v>
      </c>
      <c r="G2416" t="s">
        <v>35</v>
      </c>
    </row>
    <row r="2417" spans="1:10" x14ac:dyDescent="0.45">
      <c r="A2417" t="s">
        <v>75</v>
      </c>
      <c r="B2417" t="s">
        <v>8</v>
      </c>
      <c r="C2417" t="s">
        <v>39</v>
      </c>
      <c r="D2417">
        <v>480000</v>
      </c>
      <c r="E2417" t="s">
        <v>26</v>
      </c>
      <c r="F2417" t="s">
        <v>11</v>
      </c>
      <c r="G2417" t="s">
        <v>33</v>
      </c>
    </row>
    <row r="2418" spans="1:10" x14ac:dyDescent="0.45">
      <c r="A2418" t="s">
        <v>75</v>
      </c>
      <c r="B2418" t="s">
        <v>8</v>
      </c>
      <c r="C2418" t="s">
        <v>39</v>
      </c>
      <c r="D2418">
        <v>495000</v>
      </c>
      <c r="E2418" t="s">
        <v>26</v>
      </c>
      <c r="F2418" t="s">
        <v>11</v>
      </c>
      <c r="G2418" t="s">
        <v>33</v>
      </c>
    </row>
    <row r="2419" spans="1:10" x14ac:dyDescent="0.45">
      <c r="A2419" t="s">
        <v>75</v>
      </c>
      <c r="B2419" t="s">
        <v>8</v>
      </c>
      <c r="C2419" t="s">
        <v>39</v>
      </c>
      <c r="D2419">
        <v>445000</v>
      </c>
      <c r="E2419" t="s">
        <v>26</v>
      </c>
      <c r="F2419" t="s">
        <v>11</v>
      </c>
      <c r="G2419" t="s">
        <v>35</v>
      </c>
    </row>
    <row r="2420" spans="1:10" x14ac:dyDescent="0.45">
      <c r="A2420" t="s">
        <v>75</v>
      </c>
      <c r="B2420" t="s">
        <v>8</v>
      </c>
      <c r="C2420" t="s">
        <v>39</v>
      </c>
      <c r="D2420">
        <v>504000</v>
      </c>
      <c r="E2420" t="s">
        <v>26</v>
      </c>
      <c r="F2420" t="s">
        <v>11</v>
      </c>
      <c r="G2420" t="s">
        <v>33</v>
      </c>
    </row>
    <row r="2421" spans="1:10" x14ac:dyDescent="0.45">
      <c r="A2421" t="s">
        <v>75</v>
      </c>
      <c r="B2421" t="s">
        <v>8</v>
      </c>
      <c r="C2421" t="s">
        <v>39</v>
      </c>
      <c r="D2421">
        <v>400000</v>
      </c>
      <c r="E2421" t="s">
        <v>26</v>
      </c>
      <c r="F2421" t="s">
        <v>11</v>
      </c>
      <c r="G2421" t="s">
        <v>35</v>
      </c>
    </row>
    <row r="2422" spans="1:10" x14ac:dyDescent="0.45">
      <c r="A2422" t="s">
        <v>75</v>
      </c>
      <c r="B2422" t="s">
        <v>8</v>
      </c>
      <c r="C2422" t="s">
        <v>39</v>
      </c>
      <c r="D2422">
        <v>450000</v>
      </c>
      <c r="E2422" t="s">
        <v>26</v>
      </c>
      <c r="F2422" t="s">
        <v>11</v>
      </c>
      <c r="G2422" t="s">
        <v>33</v>
      </c>
    </row>
    <row r="2423" spans="1:10" x14ac:dyDescent="0.45">
      <c r="A2423" t="s">
        <v>75</v>
      </c>
      <c r="B2423" t="s">
        <v>8</v>
      </c>
      <c r="C2423" t="s">
        <v>39</v>
      </c>
      <c r="D2423">
        <v>530000</v>
      </c>
      <c r="E2423" t="s">
        <v>26</v>
      </c>
      <c r="F2423" t="s">
        <v>11</v>
      </c>
      <c r="G2423" t="s">
        <v>33</v>
      </c>
    </row>
    <row r="2424" spans="1:10" x14ac:dyDescent="0.45">
      <c r="A2424" t="s">
        <v>75</v>
      </c>
      <c r="B2424" t="s">
        <v>8</v>
      </c>
      <c r="C2424" t="s">
        <v>39</v>
      </c>
      <c r="D2424">
        <v>180000</v>
      </c>
      <c r="E2424" t="s">
        <v>26</v>
      </c>
      <c r="F2424" t="s">
        <v>11</v>
      </c>
      <c r="G2424" t="s">
        <v>12</v>
      </c>
    </row>
    <row r="2425" spans="1:10" x14ac:dyDescent="0.45">
      <c r="A2425" t="s">
        <v>75</v>
      </c>
      <c r="B2425" t="s">
        <v>8</v>
      </c>
      <c r="C2425" t="s">
        <v>15</v>
      </c>
      <c r="D2425">
        <v>400000</v>
      </c>
      <c r="E2425" t="s">
        <v>26</v>
      </c>
      <c r="F2425" t="s">
        <v>11</v>
      </c>
      <c r="G2425" t="s">
        <v>36</v>
      </c>
    </row>
    <row r="2426" spans="1:10" x14ac:dyDescent="0.45">
      <c r="A2426" t="s">
        <v>75</v>
      </c>
      <c r="B2426" t="s">
        <v>8</v>
      </c>
      <c r="C2426" t="s">
        <v>65</v>
      </c>
      <c r="D2426">
        <v>445000</v>
      </c>
      <c r="E2426" t="s">
        <v>26</v>
      </c>
      <c r="F2426" t="s">
        <v>11</v>
      </c>
      <c r="G2426" t="s">
        <v>35</v>
      </c>
    </row>
    <row r="2427" spans="1:10" x14ac:dyDescent="0.45">
      <c r="A2427" t="s">
        <v>75</v>
      </c>
      <c r="B2427" t="s">
        <v>8</v>
      </c>
      <c r="C2427" t="s">
        <v>65</v>
      </c>
      <c r="D2427">
        <v>500000</v>
      </c>
      <c r="E2427" t="s">
        <v>26</v>
      </c>
      <c r="F2427" t="s">
        <v>11</v>
      </c>
      <c r="G2427" t="s">
        <v>35</v>
      </c>
    </row>
    <row r="2428" spans="1:10" x14ac:dyDescent="0.45">
      <c r="A2428" t="s">
        <v>75</v>
      </c>
      <c r="B2428" t="s">
        <v>8</v>
      </c>
      <c r="C2428" t="s">
        <v>65</v>
      </c>
      <c r="D2428">
        <v>450000</v>
      </c>
      <c r="E2428" t="s">
        <v>26</v>
      </c>
      <c r="F2428" t="s">
        <v>11</v>
      </c>
      <c r="G2428" t="s">
        <v>35</v>
      </c>
    </row>
    <row r="2429" spans="1:10" x14ac:dyDescent="0.45">
      <c r="A2429" t="s">
        <v>75</v>
      </c>
      <c r="B2429" t="s">
        <v>8</v>
      </c>
      <c r="C2429" t="s">
        <v>65</v>
      </c>
      <c r="D2429">
        <v>450000</v>
      </c>
      <c r="E2429" t="s">
        <v>26</v>
      </c>
      <c r="F2429" t="s">
        <v>11</v>
      </c>
      <c r="G2429" t="s">
        <v>35</v>
      </c>
      <c r="J2429" t="s">
        <v>102</v>
      </c>
    </row>
    <row r="2430" spans="1:10" x14ac:dyDescent="0.45">
      <c r="A2430" t="s">
        <v>75</v>
      </c>
      <c r="B2430" t="s">
        <v>8</v>
      </c>
      <c r="C2430" t="s">
        <v>65</v>
      </c>
      <c r="D2430">
        <v>400000</v>
      </c>
      <c r="E2430" t="s">
        <v>26</v>
      </c>
      <c r="F2430" t="s">
        <v>11</v>
      </c>
      <c r="G2430" t="s">
        <v>33</v>
      </c>
    </row>
    <row r="2431" spans="1:10" x14ac:dyDescent="0.45">
      <c r="A2431" t="s">
        <v>75</v>
      </c>
      <c r="B2431" t="s">
        <v>8</v>
      </c>
      <c r="C2431" t="s">
        <v>65</v>
      </c>
      <c r="D2431">
        <v>440000</v>
      </c>
      <c r="E2431" t="s">
        <v>26</v>
      </c>
      <c r="F2431" t="s">
        <v>11</v>
      </c>
      <c r="G2431" t="s">
        <v>33</v>
      </c>
    </row>
    <row r="2432" spans="1:10" x14ac:dyDescent="0.45">
      <c r="A2432" t="s">
        <v>75</v>
      </c>
      <c r="B2432" t="s">
        <v>8</v>
      </c>
      <c r="C2432" t="s">
        <v>31</v>
      </c>
      <c r="D2432">
        <v>600000</v>
      </c>
      <c r="E2432" t="s">
        <v>26</v>
      </c>
      <c r="F2432" t="s">
        <v>11</v>
      </c>
      <c r="G2432" t="s">
        <v>33</v>
      </c>
    </row>
    <row r="2433" spans="1:7" x14ac:dyDescent="0.45">
      <c r="A2433" t="s">
        <v>75</v>
      </c>
      <c r="B2433" t="s">
        <v>8</v>
      </c>
      <c r="C2433" t="s">
        <v>31</v>
      </c>
      <c r="D2433">
        <v>495000</v>
      </c>
      <c r="E2433" t="s">
        <v>26</v>
      </c>
      <c r="F2433" t="s">
        <v>11</v>
      </c>
      <c r="G2433" t="s">
        <v>36</v>
      </c>
    </row>
    <row r="2434" spans="1:7" x14ac:dyDescent="0.45">
      <c r="A2434" t="s">
        <v>75</v>
      </c>
      <c r="B2434" t="s">
        <v>8</v>
      </c>
      <c r="C2434" t="s">
        <v>59</v>
      </c>
      <c r="D2434">
        <v>420000</v>
      </c>
      <c r="E2434" t="s">
        <v>26</v>
      </c>
      <c r="F2434" t="s">
        <v>11</v>
      </c>
      <c r="G2434" t="s">
        <v>33</v>
      </c>
    </row>
    <row r="2435" spans="1:7" x14ac:dyDescent="0.45">
      <c r="A2435" t="s">
        <v>75</v>
      </c>
      <c r="B2435" t="s">
        <v>8</v>
      </c>
      <c r="C2435" t="s">
        <v>59</v>
      </c>
      <c r="D2435">
        <v>500000</v>
      </c>
      <c r="E2435" t="s">
        <v>26</v>
      </c>
      <c r="F2435" t="s">
        <v>11</v>
      </c>
      <c r="G2435" t="s">
        <v>36</v>
      </c>
    </row>
    <row r="2436" spans="1:7" x14ac:dyDescent="0.45">
      <c r="A2436" t="s">
        <v>75</v>
      </c>
      <c r="B2436" t="s">
        <v>8</v>
      </c>
      <c r="C2436" t="s">
        <v>59</v>
      </c>
      <c r="D2436">
        <v>500000</v>
      </c>
      <c r="E2436" t="s">
        <v>26</v>
      </c>
      <c r="F2436" t="s">
        <v>11</v>
      </c>
      <c r="G2436" t="s">
        <v>35</v>
      </c>
    </row>
    <row r="2437" spans="1:7" x14ac:dyDescent="0.45">
      <c r="A2437" t="s">
        <v>75</v>
      </c>
      <c r="B2437" t="s">
        <v>8</v>
      </c>
      <c r="C2437" t="s">
        <v>59</v>
      </c>
      <c r="D2437">
        <v>500000</v>
      </c>
      <c r="E2437" t="s">
        <v>26</v>
      </c>
      <c r="F2437" t="s">
        <v>11</v>
      </c>
      <c r="G2437" t="s">
        <v>33</v>
      </c>
    </row>
    <row r="2438" spans="1:7" x14ac:dyDescent="0.45">
      <c r="A2438" t="s">
        <v>75</v>
      </c>
      <c r="B2438" t="s">
        <v>8</v>
      </c>
      <c r="C2438" t="s">
        <v>45</v>
      </c>
      <c r="D2438">
        <v>520000</v>
      </c>
      <c r="E2438" t="s">
        <v>26</v>
      </c>
      <c r="F2438" t="s">
        <v>11</v>
      </c>
      <c r="G2438" t="s">
        <v>35</v>
      </c>
    </row>
    <row r="2439" spans="1:7" x14ac:dyDescent="0.45">
      <c r="A2439" t="s">
        <v>75</v>
      </c>
      <c r="B2439" t="s">
        <v>8</v>
      </c>
      <c r="C2439" t="s">
        <v>64</v>
      </c>
      <c r="D2439">
        <v>500000</v>
      </c>
      <c r="E2439" t="s">
        <v>26</v>
      </c>
      <c r="F2439" t="s">
        <v>11</v>
      </c>
      <c r="G2439" t="s">
        <v>33</v>
      </c>
    </row>
    <row r="2440" spans="1:7" x14ac:dyDescent="0.45">
      <c r="A2440" t="s">
        <v>75</v>
      </c>
      <c r="B2440" t="s">
        <v>8</v>
      </c>
      <c r="C2440" t="s">
        <v>64</v>
      </c>
      <c r="D2440">
        <v>500000</v>
      </c>
      <c r="E2440" t="s">
        <v>26</v>
      </c>
      <c r="F2440" t="s">
        <v>11</v>
      </c>
      <c r="G2440" t="s">
        <v>35</v>
      </c>
    </row>
    <row r="2441" spans="1:7" x14ac:dyDescent="0.45">
      <c r="A2441" t="s">
        <v>75</v>
      </c>
      <c r="B2441" t="s">
        <v>8</v>
      </c>
      <c r="C2441" t="s">
        <v>64</v>
      </c>
      <c r="D2441">
        <v>460000</v>
      </c>
      <c r="E2441" t="s">
        <v>26</v>
      </c>
      <c r="F2441" t="s">
        <v>11</v>
      </c>
      <c r="G2441" t="s">
        <v>33</v>
      </c>
    </row>
    <row r="2442" spans="1:7" x14ac:dyDescent="0.45">
      <c r="A2442" t="s">
        <v>75</v>
      </c>
      <c r="B2442" t="s">
        <v>8</v>
      </c>
      <c r="C2442" t="s">
        <v>64</v>
      </c>
      <c r="D2442">
        <v>550000</v>
      </c>
      <c r="E2442" t="s">
        <v>26</v>
      </c>
      <c r="F2442" t="s">
        <v>11</v>
      </c>
      <c r="G2442" t="s">
        <v>33</v>
      </c>
    </row>
    <row r="2443" spans="1:7" x14ac:dyDescent="0.45">
      <c r="A2443" t="s">
        <v>75</v>
      </c>
      <c r="B2443" t="s">
        <v>8</v>
      </c>
      <c r="C2443" t="s">
        <v>64</v>
      </c>
      <c r="D2443">
        <v>500000</v>
      </c>
      <c r="E2443" t="s">
        <v>26</v>
      </c>
      <c r="F2443" t="s">
        <v>11</v>
      </c>
      <c r="G2443" t="s">
        <v>33</v>
      </c>
    </row>
    <row r="2444" spans="1:7" x14ac:dyDescent="0.45">
      <c r="A2444" t="s">
        <v>75</v>
      </c>
      <c r="B2444" t="s">
        <v>8</v>
      </c>
      <c r="C2444" t="s">
        <v>64</v>
      </c>
      <c r="D2444">
        <v>550000</v>
      </c>
      <c r="E2444" t="s">
        <v>26</v>
      </c>
      <c r="F2444" t="s">
        <v>11</v>
      </c>
      <c r="G2444" t="s">
        <v>36</v>
      </c>
    </row>
    <row r="2445" spans="1:7" x14ac:dyDescent="0.45">
      <c r="A2445" t="s">
        <v>75</v>
      </c>
      <c r="B2445" t="s">
        <v>8</v>
      </c>
      <c r="C2445" t="s">
        <v>64</v>
      </c>
      <c r="D2445">
        <v>535000</v>
      </c>
      <c r="E2445" t="s">
        <v>26</v>
      </c>
      <c r="F2445" t="s">
        <v>11</v>
      </c>
      <c r="G2445" t="s">
        <v>33</v>
      </c>
    </row>
    <row r="2446" spans="1:7" x14ac:dyDescent="0.45">
      <c r="A2446" t="s">
        <v>75</v>
      </c>
      <c r="B2446" t="s">
        <v>8</v>
      </c>
      <c r="C2446" t="s">
        <v>64</v>
      </c>
      <c r="D2446">
        <v>500000</v>
      </c>
      <c r="E2446" t="s">
        <v>26</v>
      </c>
      <c r="F2446" t="s">
        <v>11</v>
      </c>
      <c r="G2446" t="s">
        <v>33</v>
      </c>
    </row>
    <row r="2447" spans="1:7" x14ac:dyDescent="0.45">
      <c r="A2447" t="s">
        <v>75</v>
      </c>
      <c r="B2447" t="s">
        <v>8</v>
      </c>
      <c r="C2447" t="s">
        <v>64</v>
      </c>
      <c r="D2447">
        <v>500000</v>
      </c>
      <c r="E2447" t="s">
        <v>26</v>
      </c>
      <c r="F2447" t="s">
        <v>11</v>
      </c>
      <c r="G2447" t="s">
        <v>35</v>
      </c>
    </row>
    <row r="2448" spans="1:7" x14ac:dyDescent="0.45">
      <c r="A2448" t="s">
        <v>75</v>
      </c>
      <c r="B2448" t="s">
        <v>8</v>
      </c>
      <c r="C2448" t="s">
        <v>64</v>
      </c>
      <c r="D2448">
        <v>490000</v>
      </c>
      <c r="E2448" t="s">
        <v>26</v>
      </c>
      <c r="F2448" t="s">
        <v>11</v>
      </c>
      <c r="G2448" t="s">
        <v>33</v>
      </c>
    </row>
    <row r="2449" spans="1:10" x14ac:dyDescent="0.45">
      <c r="A2449" t="s">
        <v>75</v>
      </c>
      <c r="B2449" t="s">
        <v>8</v>
      </c>
      <c r="C2449" t="s">
        <v>64</v>
      </c>
      <c r="D2449">
        <v>500000</v>
      </c>
      <c r="E2449" t="s">
        <v>26</v>
      </c>
      <c r="F2449" t="s">
        <v>11</v>
      </c>
      <c r="G2449" t="s">
        <v>37</v>
      </c>
    </row>
    <row r="2450" spans="1:10" x14ac:dyDescent="0.45">
      <c r="A2450" t="s">
        <v>75</v>
      </c>
      <c r="B2450" t="s">
        <v>8</v>
      </c>
      <c r="C2450" t="s">
        <v>42</v>
      </c>
      <c r="D2450">
        <v>460000</v>
      </c>
      <c r="E2450" t="s">
        <v>26</v>
      </c>
      <c r="F2450" t="s">
        <v>11</v>
      </c>
      <c r="G2450" t="s">
        <v>35</v>
      </c>
    </row>
    <row r="2451" spans="1:10" x14ac:dyDescent="0.45">
      <c r="A2451" t="s">
        <v>75</v>
      </c>
      <c r="B2451" t="s">
        <v>8</v>
      </c>
      <c r="C2451" t="s">
        <v>42</v>
      </c>
      <c r="D2451">
        <v>420000</v>
      </c>
      <c r="E2451" t="s">
        <v>26</v>
      </c>
      <c r="F2451" t="s">
        <v>11</v>
      </c>
      <c r="G2451" t="s">
        <v>35</v>
      </c>
    </row>
    <row r="2452" spans="1:10" x14ac:dyDescent="0.45">
      <c r="A2452" t="s">
        <v>75</v>
      </c>
      <c r="B2452" t="s">
        <v>8</v>
      </c>
      <c r="C2452" t="s">
        <v>42</v>
      </c>
      <c r="D2452">
        <v>570000</v>
      </c>
      <c r="E2452" t="s">
        <v>26</v>
      </c>
      <c r="F2452" t="s">
        <v>11</v>
      </c>
      <c r="G2452" t="s">
        <v>35</v>
      </c>
    </row>
    <row r="2453" spans="1:10" x14ac:dyDescent="0.45">
      <c r="A2453" t="s">
        <v>75</v>
      </c>
      <c r="B2453" t="s">
        <v>8</v>
      </c>
      <c r="C2453" t="s">
        <v>42</v>
      </c>
      <c r="D2453">
        <v>410000</v>
      </c>
      <c r="E2453" t="s">
        <v>26</v>
      </c>
      <c r="F2453" t="s">
        <v>11</v>
      </c>
      <c r="G2453" t="s">
        <v>33</v>
      </c>
    </row>
    <row r="2454" spans="1:10" x14ac:dyDescent="0.45">
      <c r="A2454" t="s">
        <v>75</v>
      </c>
      <c r="B2454" t="s">
        <v>8</v>
      </c>
      <c r="C2454" t="s">
        <v>50</v>
      </c>
      <c r="D2454">
        <v>391000</v>
      </c>
      <c r="E2454" t="s">
        <v>26</v>
      </c>
      <c r="F2454" t="s">
        <v>11</v>
      </c>
      <c r="G2454" t="s">
        <v>35</v>
      </c>
    </row>
    <row r="2455" spans="1:10" x14ac:dyDescent="0.45">
      <c r="A2455" t="s">
        <v>75</v>
      </c>
      <c r="B2455" t="s">
        <v>8</v>
      </c>
      <c r="C2455" t="s">
        <v>72</v>
      </c>
      <c r="D2455">
        <v>650000</v>
      </c>
      <c r="E2455" t="s">
        <v>26</v>
      </c>
      <c r="F2455" t="s">
        <v>11</v>
      </c>
      <c r="G2455" t="s">
        <v>36</v>
      </c>
    </row>
    <row r="2456" spans="1:10" x14ac:dyDescent="0.45">
      <c r="A2456" t="s">
        <v>75</v>
      </c>
      <c r="B2456" t="s">
        <v>27</v>
      </c>
      <c r="C2456" t="s">
        <v>72</v>
      </c>
      <c r="D2456">
        <v>538000</v>
      </c>
      <c r="E2456" t="s">
        <v>26</v>
      </c>
      <c r="F2456" t="s">
        <v>11</v>
      </c>
      <c r="G2456" t="s">
        <v>33</v>
      </c>
    </row>
    <row r="2457" spans="1:10" x14ac:dyDescent="0.45">
      <c r="A2457" t="s">
        <v>75</v>
      </c>
      <c r="B2457" t="s">
        <v>8</v>
      </c>
      <c r="C2457" t="s">
        <v>71</v>
      </c>
      <c r="D2457">
        <v>450000</v>
      </c>
      <c r="E2457" t="s">
        <v>26</v>
      </c>
      <c r="F2457" t="s">
        <v>11</v>
      </c>
      <c r="G2457" t="s">
        <v>33</v>
      </c>
    </row>
    <row r="2458" spans="1:10" x14ac:dyDescent="0.45">
      <c r="A2458" t="s">
        <v>75</v>
      </c>
      <c r="B2458" t="s">
        <v>8</v>
      </c>
      <c r="C2458" t="s">
        <v>71</v>
      </c>
      <c r="D2458">
        <v>487000</v>
      </c>
      <c r="E2458" t="s">
        <v>26</v>
      </c>
      <c r="F2458" t="s">
        <v>11</v>
      </c>
      <c r="G2458" t="s">
        <v>33</v>
      </c>
    </row>
    <row r="2459" spans="1:10" x14ac:dyDescent="0.45">
      <c r="A2459" t="s">
        <v>75</v>
      </c>
      <c r="B2459" t="s">
        <v>8</v>
      </c>
      <c r="C2459" t="s">
        <v>71</v>
      </c>
      <c r="D2459">
        <v>520000</v>
      </c>
      <c r="E2459" t="s">
        <v>26</v>
      </c>
      <c r="F2459" t="s">
        <v>11</v>
      </c>
      <c r="G2459" t="s">
        <v>35</v>
      </c>
    </row>
    <row r="2460" spans="1:10" x14ac:dyDescent="0.45">
      <c r="A2460" t="s">
        <v>75</v>
      </c>
      <c r="B2460" t="s">
        <v>8</v>
      </c>
      <c r="C2460" t="s">
        <v>71</v>
      </c>
      <c r="D2460">
        <v>500000</v>
      </c>
      <c r="E2460" t="s">
        <v>26</v>
      </c>
      <c r="F2460" t="s">
        <v>11</v>
      </c>
      <c r="G2460" t="s">
        <v>33</v>
      </c>
      <c r="H2460" t="s">
        <v>98</v>
      </c>
      <c r="J2460" t="s">
        <v>102</v>
      </c>
    </row>
    <row r="2461" spans="1:10" x14ac:dyDescent="0.45">
      <c r="A2461" t="s">
        <v>75</v>
      </c>
      <c r="B2461" t="s">
        <v>8</v>
      </c>
      <c r="C2461" t="s">
        <v>71</v>
      </c>
      <c r="D2461">
        <v>450000</v>
      </c>
      <c r="E2461" t="s">
        <v>26</v>
      </c>
      <c r="F2461" t="s">
        <v>11</v>
      </c>
      <c r="G2461" t="s">
        <v>36</v>
      </c>
    </row>
    <row r="2462" spans="1:10" x14ac:dyDescent="0.45">
      <c r="A2462" t="s">
        <v>75</v>
      </c>
      <c r="B2462" t="s">
        <v>8</v>
      </c>
      <c r="C2462" t="s">
        <v>71</v>
      </c>
      <c r="D2462">
        <v>405000</v>
      </c>
      <c r="E2462" t="s">
        <v>26</v>
      </c>
      <c r="F2462" t="s">
        <v>11</v>
      </c>
      <c r="G2462" t="s">
        <v>35</v>
      </c>
    </row>
    <row r="2463" spans="1:10" x14ac:dyDescent="0.45">
      <c r="A2463" t="s">
        <v>75</v>
      </c>
      <c r="B2463" t="s">
        <v>27</v>
      </c>
      <c r="C2463" t="s">
        <v>89</v>
      </c>
      <c r="D2463">
        <v>480000</v>
      </c>
      <c r="E2463" t="s">
        <v>26</v>
      </c>
      <c r="F2463" t="s">
        <v>11</v>
      </c>
      <c r="G2463" t="s">
        <v>33</v>
      </c>
    </row>
    <row r="2464" spans="1:10" x14ac:dyDescent="0.45">
      <c r="A2464" t="s">
        <v>75</v>
      </c>
      <c r="B2464" t="s">
        <v>27</v>
      </c>
      <c r="C2464" t="s">
        <v>47</v>
      </c>
      <c r="D2464">
        <v>532000</v>
      </c>
      <c r="E2464" t="s">
        <v>26</v>
      </c>
      <c r="F2464" t="s">
        <v>11</v>
      </c>
      <c r="G2464" t="s">
        <v>35</v>
      </c>
    </row>
    <row r="2465" spans="1:8" x14ac:dyDescent="0.45">
      <c r="A2465" t="s">
        <v>75</v>
      </c>
      <c r="B2465" t="s">
        <v>8</v>
      </c>
      <c r="C2465" t="s">
        <v>47</v>
      </c>
      <c r="D2465">
        <v>450000</v>
      </c>
      <c r="E2465" t="s">
        <v>26</v>
      </c>
      <c r="F2465" t="s">
        <v>11</v>
      </c>
      <c r="G2465" t="s">
        <v>33</v>
      </c>
      <c r="H2465" t="s">
        <v>97</v>
      </c>
    </row>
    <row r="2466" spans="1:8" x14ac:dyDescent="0.45">
      <c r="A2466" t="s">
        <v>75</v>
      </c>
      <c r="B2466" t="s">
        <v>27</v>
      </c>
      <c r="C2466" t="s">
        <v>19</v>
      </c>
      <c r="D2466">
        <v>523000</v>
      </c>
      <c r="E2466" t="s">
        <v>26</v>
      </c>
      <c r="F2466" t="s">
        <v>11</v>
      </c>
      <c r="G2466" t="s">
        <v>35</v>
      </c>
    </row>
    <row r="2467" spans="1:8" x14ac:dyDescent="0.45">
      <c r="A2467" t="s">
        <v>75</v>
      </c>
      <c r="B2467" t="s">
        <v>8</v>
      </c>
      <c r="C2467" t="s">
        <v>19</v>
      </c>
      <c r="D2467">
        <v>500000</v>
      </c>
      <c r="E2467" t="s">
        <v>26</v>
      </c>
      <c r="F2467" t="s">
        <v>11</v>
      </c>
      <c r="G2467" t="s">
        <v>33</v>
      </c>
    </row>
    <row r="2468" spans="1:8" x14ac:dyDescent="0.45">
      <c r="A2468" t="s">
        <v>75</v>
      </c>
      <c r="B2468" t="s">
        <v>8</v>
      </c>
      <c r="C2468" t="s">
        <v>19</v>
      </c>
      <c r="D2468">
        <v>420000</v>
      </c>
      <c r="E2468" t="s">
        <v>26</v>
      </c>
      <c r="F2468" t="s">
        <v>11</v>
      </c>
      <c r="G2468" t="s">
        <v>33</v>
      </c>
    </row>
    <row r="2469" spans="1:8" x14ac:dyDescent="0.45">
      <c r="A2469" t="s">
        <v>75</v>
      </c>
      <c r="B2469" t="s">
        <v>8</v>
      </c>
      <c r="C2469" t="s">
        <v>19</v>
      </c>
      <c r="D2469">
        <v>525000</v>
      </c>
      <c r="E2469" t="s">
        <v>26</v>
      </c>
      <c r="F2469" t="s">
        <v>11</v>
      </c>
      <c r="G2469" t="s">
        <v>35</v>
      </c>
    </row>
    <row r="2470" spans="1:8" x14ac:dyDescent="0.45">
      <c r="A2470" t="s">
        <v>75</v>
      </c>
      <c r="B2470" t="s">
        <v>8</v>
      </c>
      <c r="C2470" t="s">
        <v>55</v>
      </c>
      <c r="D2470">
        <v>450000</v>
      </c>
      <c r="E2470" t="s">
        <v>26</v>
      </c>
      <c r="F2470" t="s">
        <v>11</v>
      </c>
      <c r="G2470" t="s">
        <v>33</v>
      </c>
    </row>
    <row r="2471" spans="1:8" x14ac:dyDescent="0.45">
      <c r="A2471" t="s">
        <v>75</v>
      </c>
      <c r="B2471" t="s">
        <v>8</v>
      </c>
      <c r="C2471" t="s">
        <v>13</v>
      </c>
      <c r="D2471">
        <v>360000</v>
      </c>
      <c r="E2471" t="s">
        <v>26</v>
      </c>
      <c r="F2471" t="s">
        <v>11</v>
      </c>
      <c r="G2471" t="s">
        <v>35</v>
      </c>
    </row>
    <row r="2472" spans="1:8" x14ac:dyDescent="0.45">
      <c r="A2472" t="s">
        <v>75</v>
      </c>
      <c r="B2472" t="s">
        <v>8</v>
      </c>
      <c r="C2472" t="s">
        <v>13</v>
      </c>
      <c r="D2472">
        <v>480000</v>
      </c>
      <c r="E2472" t="s">
        <v>26</v>
      </c>
      <c r="F2472" t="s">
        <v>11</v>
      </c>
      <c r="G2472" t="s">
        <v>33</v>
      </c>
    </row>
    <row r="2473" spans="1:8" x14ac:dyDescent="0.45">
      <c r="A2473" t="s">
        <v>75</v>
      </c>
      <c r="B2473" t="s">
        <v>8</v>
      </c>
      <c r="C2473" t="s">
        <v>13</v>
      </c>
      <c r="D2473">
        <v>450000</v>
      </c>
      <c r="E2473" t="s">
        <v>26</v>
      </c>
      <c r="F2473" t="s">
        <v>11</v>
      </c>
      <c r="G2473" t="s">
        <v>35</v>
      </c>
    </row>
    <row r="2474" spans="1:8" x14ac:dyDescent="0.45">
      <c r="A2474" t="s">
        <v>75</v>
      </c>
      <c r="B2474" t="s">
        <v>8</v>
      </c>
      <c r="C2474" t="s">
        <v>13</v>
      </c>
      <c r="D2474">
        <v>500000</v>
      </c>
      <c r="E2474" t="s">
        <v>26</v>
      </c>
      <c r="F2474" t="s">
        <v>11</v>
      </c>
      <c r="G2474" t="s">
        <v>35</v>
      </c>
    </row>
    <row r="2475" spans="1:8" x14ac:dyDescent="0.45">
      <c r="A2475" t="s">
        <v>75</v>
      </c>
      <c r="B2475" t="s">
        <v>8</v>
      </c>
      <c r="C2475" t="s">
        <v>13</v>
      </c>
      <c r="D2475">
        <v>470000</v>
      </c>
      <c r="E2475" t="s">
        <v>26</v>
      </c>
      <c r="F2475" t="s">
        <v>11</v>
      </c>
      <c r="G2475" t="s">
        <v>35</v>
      </c>
    </row>
    <row r="2476" spans="1:8" x14ac:dyDescent="0.45">
      <c r="A2476" t="s">
        <v>75</v>
      </c>
      <c r="B2476" t="s">
        <v>8</v>
      </c>
      <c r="C2476" t="s">
        <v>13</v>
      </c>
      <c r="D2476">
        <v>440000</v>
      </c>
      <c r="E2476" t="s">
        <v>26</v>
      </c>
      <c r="F2476" t="s">
        <v>11</v>
      </c>
      <c r="G2476" t="s">
        <v>35</v>
      </c>
    </row>
    <row r="2477" spans="1:8" x14ac:dyDescent="0.45">
      <c r="A2477" t="s">
        <v>75</v>
      </c>
      <c r="B2477" t="s">
        <v>8</v>
      </c>
      <c r="C2477" t="s">
        <v>90</v>
      </c>
      <c r="D2477">
        <v>470000</v>
      </c>
      <c r="E2477" t="s">
        <v>26</v>
      </c>
      <c r="F2477" t="s">
        <v>11</v>
      </c>
      <c r="G2477" t="s">
        <v>35</v>
      </c>
    </row>
    <row r="2478" spans="1:8" x14ac:dyDescent="0.45">
      <c r="A2478" t="s">
        <v>75</v>
      </c>
      <c r="B2478" t="s">
        <v>8</v>
      </c>
      <c r="C2478" t="s">
        <v>90</v>
      </c>
      <c r="D2478">
        <v>450000</v>
      </c>
      <c r="E2478" t="s">
        <v>26</v>
      </c>
      <c r="F2478" t="s">
        <v>11</v>
      </c>
      <c r="G2478" t="s">
        <v>37</v>
      </c>
    </row>
    <row r="2479" spans="1:8" x14ac:dyDescent="0.45">
      <c r="A2479" t="s">
        <v>75</v>
      </c>
      <c r="B2479" t="s">
        <v>8</v>
      </c>
      <c r="C2479" t="s">
        <v>90</v>
      </c>
      <c r="D2479">
        <v>480000</v>
      </c>
      <c r="E2479" t="s">
        <v>26</v>
      </c>
      <c r="F2479" t="s">
        <v>11</v>
      </c>
      <c r="G2479" t="s">
        <v>37</v>
      </c>
    </row>
    <row r="2480" spans="1:8" x14ac:dyDescent="0.45">
      <c r="A2480" t="s">
        <v>75</v>
      </c>
      <c r="B2480" t="s">
        <v>8</v>
      </c>
      <c r="C2480" t="s">
        <v>32</v>
      </c>
      <c r="D2480">
        <v>560000</v>
      </c>
      <c r="E2480" t="s">
        <v>26</v>
      </c>
      <c r="F2480" t="s">
        <v>16</v>
      </c>
      <c r="G2480" t="s">
        <v>35</v>
      </c>
      <c r="H2480" t="s">
        <v>107</v>
      </c>
    </row>
    <row r="2481" spans="1:7" x14ac:dyDescent="0.45">
      <c r="A2481" t="s">
        <v>75</v>
      </c>
      <c r="B2481" t="s">
        <v>8</v>
      </c>
      <c r="C2481" t="s">
        <v>51</v>
      </c>
      <c r="D2481">
        <v>475000</v>
      </c>
      <c r="E2481" t="s">
        <v>26</v>
      </c>
      <c r="F2481" t="s">
        <v>16</v>
      </c>
      <c r="G2481" t="s">
        <v>37</v>
      </c>
    </row>
    <row r="2482" spans="1:7" x14ac:dyDescent="0.45">
      <c r="A2482" t="s">
        <v>75</v>
      </c>
      <c r="B2482" t="s">
        <v>8</v>
      </c>
      <c r="C2482" t="s">
        <v>56</v>
      </c>
      <c r="D2482">
        <v>550000</v>
      </c>
      <c r="E2482" t="s">
        <v>26</v>
      </c>
      <c r="F2482" t="s">
        <v>16</v>
      </c>
      <c r="G2482" t="s">
        <v>35</v>
      </c>
    </row>
    <row r="2483" spans="1:7" x14ac:dyDescent="0.45">
      <c r="A2483" t="s">
        <v>75</v>
      </c>
      <c r="B2483" t="s">
        <v>8</v>
      </c>
      <c r="C2483" t="s">
        <v>56</v>
      </c>
      <c r="D2483">
        <v>450000</v>
      </c>
      <c r="E2483" t="s">
        <v>26</v>
      </c>
      <c r="F2483" t="s">
        <v>16</v>
      </c>
      <c r="G2483" t="s">
        <v>33</v>
      </c>
    </row>
    <row r="2484" spans="1:7" x14ac:dyDescent="0.45">
      <c r="A2484" t="s">
        <v>75</v>
      </c>
      <c r="B2484" t="s">
        <v>8</v>
      </c>
      <c r="C2484" t="s">
        <v>56</v>
      </c>
      <c r="D2484">
        <v>450000</v>
      </c>
      <c r="E2484" t="s">
        <v>26</v>
      </c>
      <c r="F2484" t="s">
        <v>16</v>
      </c>
      <c r="G2484" t="s">
        <v>33</v>
      </c>
    </row>
    <row r="2485" spans="1:7" x14ac:dyDescent="0.45">
      <c r="A2485" t="s">
        <v>75</v>
      </c>
      <c r="B2485" t="s">
        <v>8</v>
      </c>
      <c r="C2485" t="s">
        <v>56</v>
      </c>
      <c r="D2485">
        <v>450000</v>
      </c>
      <c r="E2485" t="s">
        <v>26</v>
      </c>
      <c r="F2485" t="s">
        <v>16</v>
      </c>
      <c r="G2485" t="s">
        <v>33</v>
      </c>
    </row>
    <row r="2486" spans="1:7" x14ac:dyDescent="0.45">
      <c r="A2486" t="s">
        <v>75</v>
      </c>
      <c r="B2486" t="s">
        <v>8</v>
      </c>
      <c r="C2486" t="s">
        <v>56</v>
      </c>
      <c r="D2486">
        <v>400000</v>
      </c>
      <c r="E2486" t="s">
        <v>26</v>
      </c>
      <c r="F2486" t="s">
        <v>16</v>
      </c>
      <c r="G2486" t="s">
        <v>33</v>
      </c>
    </row>
    <row r="2487" spans="1:7" x14ac:dyDescent="0.45">
      <c r="A2487" t="s">
        <v>75</v>
      </c>
      <c r="B2487" t="s">
        <v>8</v>
      </c>
      <c r="C2487" t="s">
        <v>56</v>
      </c>
      <c r="D2487">
        <v>455000</v>
      </c>
      <c r="E2487" t="s">
        <v>26</v>
      </c>
      <c r="F2487" t="s">
        <v>16</v>
      </c>
      <c r="G2487" t="s">
        <v>33</v>
      </c>
    </row>
    <row r="2488" spans="1:7" x14ac:dyDescent="0.45">
      <c r="A2488" t="s">
        <v>75</v>
      </c>
      <c r="B2488" t="s">
        <v>8</v>
      </c>
      <c r="C2488" t="s">
        <v>56</v>
      </c>
      <c r="D2488">
        <v>600000</v>
      </c>
      <c r="E2488" t="s">
        <v>26</v>
      </c>
      <c r="F2488" t="s">
        <v>16</v>
      </c>
      <c r="G2488" t="s">
        <v>35</v>
      </c>
    </row>
    <row r="2489" spans="1:7" x14ac:dyDescent="0.45">
      <c r="A2489" t="s">
        <v>75</v>
      </c>
      <c r="B2489" t="s">
        <v>8</v>
      </c>
      <c r="C2489" t="s">
        <v>56</v>
      </c>
      <c r="D2489">
        <v>435000</v>
      </c>
      <c r="E2489" t="s">
        <v>26</v>
      </c>
      <c r="F2489" t="s">
        <v>16</v>
      </c>
      <c r="G2489" t="s">
        <v>33</v>
      </c>
    </row>
    <row r="2490" spans="1:7" x14ac:dyDescent="0.45">
      <c r="A2490" t="s">
        <v>75</v>
      </c>
      <c r="B2490" t="s">
        <v>8</v>
      </c>
      <c r="C2490" t="s">
        <v>56</v>
      </c>
      <c r="D2490">
        <v>530000</v>
      </c>
      <c r="E2490" t="s">
        <v>26</v>
      </c>
      <c r="F2490" t="s">
        <v>16</v>
      </c>
      <c r="G2490" t="s">
        <v>33</v>
      </c>
    </row>
    <row r="2491" spans="1:7" x14ac:dyDescent="0.45">
      <c r="A2491" t="s">
        <v>75</v>
      </c>
      <c r="B2491" t="s">
        <v>8</v>
      </c>
      <c r="C2491" t="s">
        <v>56</v>
      </c>
      <c r="D2491">
        <v>500000</v>
      </c>
      <c r="E2491" t="s">
        <v>26</v>
      </c>
      <c r="F2491" t="s">
        <v>16</v>
      </c>
      <c r="G2491" t="s">
        <v>35</v>
      </c>
    </row>
    <row r="2492" spans="1:7" x14ac:dyDescent="0.45">
      <c r="A2492" t="s">
        <v>75</v>
      </c>
      <c r="B2492" t="s">
        <v>8</v>
      </c>
      <c r="C2492" t="s">
        <v>56</v>
      </c>
      <c r="D2492">
        <v>525000</v>
      </c>
      <c r="E2492" t="s">
        <v>26</v>
      </c>
      <c r="F2492" t="s">
        <v>16</v>
      </c>
      <c r="G2492" t="s">
        <v>35</v>
      </c>
    </row>
    <row r="2493" spans="1:7" x14ac:dyDescent="0.45">
      <c r="A2493" t="s">
        <v>75</v>
      </c>
      <c r="B2493" t="s">
        <v>8</v>
      </c>
      <c r="C2493" t="s">
        <v>56</v>
      </c>
      <c r="D2493">
        <v>450000</v>
      </c>
      <c r="E2493" t="s">
        <v>26</v>
      </c>
      <c r="F2493" t="s">
        <v>16</v>
      </c>
      <c r="G2493" t="s">
        <v>35</v>
      </c>
    </row>
    <row r="2494" spans="1:7" x14ac:dyDescent="0.45">
      <c r="A2494" t="s">
        <v>75</v>
      </c>
      <c r="B2494" t="s">
        <v>8</v>
      </c>
      <c r="C2494" t="s">
        <v>56</v>
      </c>
      <c r="D2494">
        <v>520000</v>
      </c>
      <c r="E2494" t="s">
        <v>26</v>
      </c>
      <c r="F2494" t="s">
        <v>16</v>
      </c>
      <c r="G2494" t="s">
        <v>33</v>
      </c>
    </row>
    <row r="2495" spans="1:7" x14ac:dyDescent="0.45">
      <c r="A2495" t="s">
        <v>75</v>
      </c>
      <c r="B2495" t="s">
        <v>103</v>
      </c>
      <c r="C2495" t="s">
        <v>56</v>
      </c>
      <c r="D2495">
        <v>500000</v>
      </c>
      <c r="E2495" t="s">
        <v>26</v>
      </c>
      <c r="F2495" t="s">
        <v>16</v>
      </c>
      <c r="G2495" t="s">
        <v>35</v>
      </c>
    </row>
    <row r="2496" spans="1:7" x14ac:dyDescent="0.45">
      <c r="A2496" t="s">
        <v>75</v>
      </c>
      <c r="B2496" t="s">
        <v>8</v>
      </c>
      <c r="C2496" t="s">
        <v>56</v>
      </c>
      <c r="D2496">
        <v>540000</v>
      </c>
      <c r="E2496" t="s">
        <v>26</v>
      </c>
      <c r="F2496" t="s">
        <v>16</v>
      </c>
      <c r="G2496" t="s">
        <v>36</v>
      </c>
    </row>
    <row r="2497" spans="1:7" x14ac:dyDescent="0.45">
      <c r="A2497" t="s">
        <v>75</v>
      </c>
      <c r="B2497" t="s">
        <v>8</v>
      </c>
      <c r="C2497" t="s">
        <v>39</v>
      </c>
      <c r="D2497">
        <v>522000</v>
      </c>
      <c r="E2497" t="s">
        <v>26</v>
      </c>
      <c r="F2497" t="s">
        <v>16</v>
      </c>
      <c r="G2497" t="s">
        <v>33</v>
      </c>
    </row>
    <row r="2498" spans="1:7" x14ac:dyDescent="0.45">
      <c r="A2498" t="s">
        <v>75</v>
      </c>
      <c r="B2498" t="s">
        <v>8</v>
      </c>
      <c r="C2498" t="s">
        <v>39</v>
      </c>
      <c r="D2498">
        <v>500000</v>
      </c>
      <c r="E2498" t="s">
        <v>26</v>
      </c>
      <c r="F2498" t="s">
        <v>16</v>
      </c>
      <c r="G2498" t="s">
        <v>33</v>
      </c>
    </row>
    <row r="2499" spans="1:7" x14ac:dyDescent="0.45">
      <c r="A2499" t="s">
        <v>75</v>
      </c>
      <c r="B2499" t="s">
        <v>8</v>
      </c>
      <c r="C2499" t="s">
        <v>39</v>
      </c>
      <c r="D2499">
        <v>505000</v>
      </c>
      <c r="E2499" t="s">
        <v>26</v>
      </c>
      <c r="F2499" t="s">
        <v>16</v>
      </c>
      <c r="G2499" t="s">
        <v>35</v>
      </c>
    </row>
    <row r="2500" spans="1:7" x14ac:dyDescent="0.45">
      <c r="A2500" t="s">
        <v>75</v>
      </c>
      <c r="B2500" t="s">
        <v>8</v>
      </c>
      <c r="C2500" t="s">
        <v>39</v>
      </c>
      <c r="D2500">
        <v>525000</v>
      </c>
      <c r="E2500" t="s">
        <v>26</v>
      </c>
      <c r="F2500" t="s">
        <v>16</v>
      </c>
      <c r="G2500" t="s">
        <v>33</v>
      </c>
    </row>
    <row r="2501" spans="1:7" x14ac:dyDescent="0.45">
      <c r="A2501" t="s">
        <v>75</v>
      </c>
      <c r="B2501" t="s">
        <v>8</v>
      </c>
      <c r="C2501" t="s">
        <v>39</v>
      </c>
      <c r="D2501">
        <v>525000</v>
      </c>
      <c r="E2501" t="s">
        <v>26</v>
      </c>
      <c r="F2501" t="s">
        <v>16</v>
      </c>
      <c r="G2501" t="s">
        <v>35</v>
      </c>
    </row>
    <row r="2502" spans="1:7" x14ac:dyDescent="0.45">
      <c r="A2502" t="s">
        <v>75</v>
      </c>
      <c r="B2502" t="s">
        <v>8</v>
      </c>
      <c r="C2502" t="s">
        <v>39</v>
      </c>
      <c r="D2502">
        <v>550000</v>
      </c>
      <c r="E2502" t="s">
        <v>26</v>
      </c>
      <c r="F2502" t="s">
        <v>16</v>
      </c>
      <c r="G2502" t="s">
        <v>35</v>
      </c>
    </row>
    <row r="2503" spans="1:7" x14ac:dyDescent="0.45">
      <c r="A2503" t="s">
        <v>75</v>
      </c>
      <c r="B2503" t="s">
        <v>8</v>
      </c>
      <c r="C2503" t="s">
        <v>39</v>
      </c>
      <c r="D2503">
        <v>600000</v>
      </c>
      <c r="E2503" t="s">
        <v>26</v>
      </c>
      <c r="F2503" t="s">
        <v>16</v>
      </c>
      <c r="G2503" t="s">
        <v>36</v>
      </c>
    </row>
    <row r="2504" spans="1:7" x14ac:dyDescent="0.45">
      <c r="A2504" t="s">
        <v>75</v>
      </c>
      <c r="B2504" t="s">
        <v>8</v>
      </c>
      <c r="C2504" t="s">
        <v>39</v>
      </c>
      <c r="D2504">
        <v>550000</v>
      </c>
      <c r="E2504" t="s">
        <v>26</v>
      </c>
      <c r="F2504" t="s">
        <v>16</v>
      </c>
      <c r="G2504" t="s">
        <v>33</v>
      </c>
    </row>
    <row r="2505" spans="1:7" x14ac:dyDescent="0.45">
      <c r="A2505" t="s">
        <v>75</v>
      </c>
      <c r="B2505" t="s">
        <v>8</v>
      </c>
      <c r="C2505" t="s">
        <v>39</v>
      </c>
      <c r="D2505">
        <v>540000</v>
      </c>
      <c r="E2505" t="s">
        <v>26</v>
      </c>
      <c r="F2505" t="s">
        <v>16</v>
      </c>
      <c r="G2505" t="s">
        <v>35</v>
      </c>
    </row>
    <row r="2506" spans="1:7" x14ac:dyDescent="0.45">
      <c r="A2506" t="s">
        <v>75</v>
      </c>
      <c r="B2506" t="s">
        <v>8</v>
      </c>
      <c r="C2506" t="s">
        <v>39</v>
      </c>
      <c r="D2506">
        <v>460000</v>
      </c>
      <c r="E2506" t="s">
        <v>26</v>
      </c>
      <c r="F2506" t="s">
        <v>16</v>
      </c>
      <c r="G2506" t="s">
        <v>33</v>
      </c>
    </row>
    <row r="2507" spans="1:7" x14ac:dyDescent="0.45">
      <c r="A2507" t="s">
        <v>75</v>
      </c>
      <c r="B2507" t="s">
        <v>8</v>
      </c>
      <c r="C2507" t="s">
        <v>39</v>
      </c>
      <c r="D2507">
        <v>220000</v>
      </c>
      <c r="E2507" t="s">
        <v>26</v>
      </c>
      <c r="F2507" t="s">
        <v>16</v>
      </c>
      <c r="G2507" t="s">
        <v>35</v>
      </c>
    </row>
    <row r="2508" spans="1:7" x14ac:dyDescent="0.45">
      <c r="A2508" t="s">
        <v>75</v>
      </c>
      <c r="B2508" t="s">
        <v>8</v>
      </c>
      <c r="C2508" t="s">
        <v>39</v>
      </c>
      <c r="D2508">
        <v>600000</v>
      </c>
      <c r="E2508" t="s">
        <v>26</v>
      </c>
      <c r="F2508" t="s">
        <v>16</v>
      </c>
      <c r="G2508" t="s">
        <v>33</v>
      </c>
    </row>
    <row r="2509" spans="1:7" x14ac:dyDescent="0.45">
      <c r="A2509" t="s">
        <v>75</v>
      </c>
      <c r="B2509" t="s">
        <v>8</v>
      </c>
      <c r="C2509" t="s">
        <v>39</v>
      </c>
      <c r="D2509">
        <v>450000</v>
      </c>
      <c r="E2509" t="s">
        <v>26</v>
      </c>
      <c r="F2509" t="s">
        <v>16</v>
      </c>
      <c r="G2509" t="s">
        <v>35</v>
      </c>
    </row>
    <row r="2510" spans="1:7" x14ac:dyDescent="0.45">
      <c r="A2510" t="s">
        <v>75</v>
      </c>
      <c r="B2510" t="s">
        <v>8</v>
      </c>
      <c r="C2510" t="s">
        <v>39</v>
      </c>
      <c r="D2510">
        <v>450000</v>
      </c>
      <c r="E2510" t="s">
        <v>26</v>
      </c>
      <c r="F2510" t="s">
        <v>16</v>
      </c>
      <c r="G2510" t="s">
        <v>36</v>
      </c>
    </row>
    <row r="2511" spans="1:7" x14ac:dyDescent="0.45">
      <c r="A2511" t="s">
        <v>75</v>
      </c>
      <c r="B2511" t="s">
        <v>8</v>
      </c>
      <c r="C2511" t="s">
        <v>39</v>
      </c>
      <c r="D2511">
        <v>550000</v>
      </c>
      <c r="E2511" t="s">
        <v>26</v>
      </c>
      <c r="F2511" t="s">
        <v>16</v>
      </c>
      <c r="G2511" t="s">
        <v>33</v>
      </c>
    </row>
    <row r="2512" spans="1:7" x14ac:dyDescent="0.45">
      <c r="A2512" t="s">
        <v>75</v>
      </c>
      <c r="B2512" t="s">
        <v>8</v>
      </c>
      <c r="C2512" t="s">
        <v>39</v>
      </c>
      <c r="D2512">
        <v>532000</v>
      </c>
      <c r="E2512" t="s">
        <v>26</v>
      </c>
      <c r="F2512" t="s">
        <v>16</v>
      </c>
      <c r="G2512" t="s">
        <v>33</v>
      </c>
    </row>
    <row r="2513" spans="1:7" x14ac:dyDescent="0.45">
      <c r="A2513" t="s">
        <v>75</v>
      </c>
      <c r="B2513" t="s">
        <v>8</v>
      </c>
      <c r="C2513" t="s">
        <v>39</v>
      </c>
      <c r="D2513">
        <v>535000</v>
      </c>
      <c r="E2513" t="s">
        <v>26</v>
      </c>
      <c r="F2513" t="s">
        <v>16</v>
      </c>
      <c r="G2513" t="s">
        <v>35</v>
      </c>
    </row>
    <row r="2514" spans="1:7" x14ac:dyDescent="0.45">
      <c r="A2514" t="s">
        <v>75</v>
      </c>
      <c r="B2514" t="s">
        <v>8</v>
      </c>
      <c r="C2514" t="s">
        <v>39</v>
      </c>
      <c r="D2514">
        <v>526500</v>
      </c>
      <c r="E2514" t="s">
        <v>26</v>
      </c>
      <c r="F2514" t="s">
        <v>16</v>
      </c>
      <c r="G2514" t="s">
        <v>35</v>
      </c>
    </row>
    <row r="2515" spans="1:7" x14ac:dyDescent="0.45">
      <c r="A2515" t="s">
        <v>75</v>
      </c>
      <c r="B2515" t="s">
        <v>8</v>
      </c>
      <c r="C2515" t="s">
        <v>15</v>
      </c>
      <c r="D2515">
        <v>700000</v>
      </c>
      <c r="E2515" t="s">
        <v>26</v>
      </c>
      <c r="F2515" t="s">
        <v>16</v>
      </c>
      <c r="G2515" t="s">
        <v>36</v>
      </c>
    </row>
    <row r="2516" spans="1:7" x14ac:dyDescent="0.45">
      <c r="A2516" t="s">
        <v>75</v>
      </c>
      <c r="B2516" t="s">
        <v>8</v>
      </c>
      <c r="C2516" t="s">
        <v>15</v>
      </c>
      <c r="D2516">
        <v>475000</v>
      </c>
      <c r="E2516" t="s">
        <v>26</v>
      </c>
      <c r="F2516" t="s">
        <v>16</v>
      </c>
      <c r="G2516" t="s">
        <v>35</v>
      </c>
    </row>
    <row r="2517" spans="1:7" x14ac:dyDescent="0.45">
      <c r="A2517" t="s">
        <v>75</v>
      </c>
      <c r="B2517" t="s">
        <v>8</v>
      </c>
      <c r="C2517" t="s">
        <v>15</v>
      </c>
      <c r="D2517">
        <v>540000</v>
      </c>
      <c r="E2517" t="s">
        <v>26</v>
      </c>
      <c r="F2517" t="s">
        <v>16</v>
      </c>
      <c r="G2517" t="s">
        <v>33</v>
      </c>
    </row>
    <row r="2518" spans="1:7" x14ac:dyDescent="0.45">
      <c r="A2518" t="s">
        <v>75</v>
      </c>
      <c r="B2518" t="s">
        <v>8</v>
      </c>
      <c r="C2518" t="s">
        <v>65</v>
      </c>
      <c r="D2518">
        <v>395000</v>
      </c>
      <c r="E2518" t="s">
        <v>26</v>
      </c>
      <c r="F2518" t="s">
        <v>16</v>
      </c>
      <c r="G2518" t="s">
        <v>35</v>
      </c>
    </row>
    <row r="2519" spans="1:7" x14ac:dyDescent="0.45">
      <c r="A2519" t="s">
        <v>75</v>
      </c>
      <c r="B2519" t="s">
        <v>8</v>
      </c>
      <c r="C2519" t="s">
        <v>65</v>
      </c>
      <c r="D2519">
        <v>450000</v>
      </c>
      <c r="E2519" t="s">
        <v>26</v>
      </c>
      <c r="F2519" t="s">
        <v>16</v>
      </c>
      <c r="G2519" t="s">
        <v>35</v>
      </c>
    </row>
    <row r="2520" spans="1:7" x14ac:dyDescent="0.45">
      <c r="A2520" t="s">
        <v>75</v>
      </c>
      <c r="B2520" t="s">
        <v>8</v>
      </c>
      <c r="C2520" t="s">
        <v>65</v>
      </c>
      <c r="D2520">
        <v>450000</v>
      </c>
      <c r="E2520" t="s">
        <v>26</v>
      </c>
      <c r="F2520" t="s">
        <v>16</v>
      </c>
      <c r="G2520" t="s">
        <v>33</v>
      </c>
    </row>
    <row r="2521" spans="1:7" x14ac:dyDescent="0.45">
      <c r="A2521" t="s">
        <v>75</v>
      </c>
      <c r="B2521" t="s">
        <v>8</v>
      </c>
      <c r="C2521" t="s">
        <v>65</v>
      </c>
      <c r="D2521">
        <v>480000</v>
      </c>
      <c r="E2521" t="s">
        <v>26</v>
      </c>
      <c r="F2521" t="s">
        <v>16</v>
      </c>
      <c r="G2521" t="s">
        <v>35</v>
      </c>
    </row>
    <row r="2522" spans="1:7" x14ac:dyDescent="0.45">
      <c r="A2522" t="s">
        <v>75</v>
      </c>
      <c r="B2522" t="s">
        <v>8</v>
      </c>
      <c r="C2522" t="s">
        <v>65</v>
      </c>
      <c r="D2522">
        <v>450000</v>
      </c>
      <c r="E2522" t="s">
        <v>26</v>
      </c>
      <c r="F2522" t="s">
        <v>16</v>
      </c>
      <c r="G2522" t="s">
        <v>35</v>
      </c>
    </row>
    <row r="2523" spans="1:7" x14ac:dyDescent="0.45">
      <c r="A2523" t="s">
        <v>75</v>
      </c>
      <c r="B2523" t="s">
        <v>8</v>
      </c>
      <c r="C2523" t="s">
        <v>65</v>
      </c>
      <c r="D2523">
        <v>435000</v>
      </c>
      <c r="E2523" t="s">
        <v>26</v>
      </c>
      <c r="F2523" t="s">
        <v>16</v>
      </c>
      <c r="G2523" t="s">
        <v>33</v>
      </c>
    </row>
    <row r="2524" spans="1:7" x14ac:dyDescent="0.45">
      <c r="A2524" t="s">
        <v>75</v>
      </c>
      <c r="B2524" t="s">
        <v>8</v>
      </c>
      <c r="C2524" t="s">
        <v>65</v>
      </c>
      <c r="D2524">
        <v>445000</v>
      </c>
      <c r="E2524" t="s">
        <v>26</v>
      </c>
      <c r="F2524" t="s">
        <v>16</v>
      </c>
      <c r="G2524" t="s">
        <v>35</v>
      </c>
    </row>
    <row r="2525" spans="1:7" x14ac:dyDescent="0.45">
      <c r="A2525" t="s">
        <v>75</v>
      </c>
      <c r="B2525" t="s">
        <v>8</v>
      </c>
      <c r="C2525" t="s">
        <v>65</v>
      </c>
      <c r="D2525">
        <v>523600</v>
      </c>
      <c r="E2525" t="s">
        <v>26</v>
      </c>
      <c r="F2525" t="s">
        <v>16</v>
      </c>
      <c r="G2525" t="s">
        <v>37</v>
      </c>
    </row>
    <row r="2526" spans="1:7" x14ac:dyDescent="0.45">
      <c r="A2526" t="s">
        <v>75</v>
      </c>
      <c r="B2526" t="s">
        <v>8</v>
      </c>
      <c r="C2526" t="s">
        <v>65</v>
      </c>
      <c r="D2526">
        <v>449999</v>
      </c>
      <c r="E2526" t="s">
        <v>26</v>
      </c>
      <c r="F2526" t="s">
        <v>16</v>
      </c>
      <c r="G2526" t="s">
        <v>35</v>
      </c>
    </row>
    <row r="2527" spans="1:7" x14ac:dyDescent="0.45">
      <c r="A2527" t="s">
        <v>75</v>
      </c>
      <c r="B2527" t="s">
        <v>8</v>
      </c>
      <c r="C2527" t="s">
        <v>59</v>
      </c>
      <c r="D2527">
        <v>475000</v>
      </c>
      <c r="E2527" t="s">
        <v>26</v>
      </c>
      <c r="F2527" t="s">
        <v>16</v>
      </c>
      <c r="G2527" t="s">
        <v>33</v>
      </c>
    </row>
    <row r="2528" spans="1:7" x14ac:dyDescent="0.45">
      <c r="A2528" t="s">
        <v>75</v>
      </c>
      <c r="B2528" t="s">
        <v>8</v>
      </c>
      <c r="C2528" t="s">
        <v>45</v>
      </c>
      <c r="D2528">
        <v>540000</v>
      </c>
      <c r="E2528" t="s">
        <v>26</v>
      </c>
      <c r="F2528" t="s">
        <v>16</v>
      </c>
      <c r="G2528" t="s">
        <v>33</v>
      </c>
    </row>
    <row r="2529" spans="1:7" x14ac:dyDescent="0.45">
      <c r="A2529" t="s">
        <v>75</v>
      </c>
      <c r="B2529" t="s">
        <v>8</v>
      </c>
      <c r="C2529" t="s">
        <v>45</v>
      </c>
      <c r="D2529">
        <v>440000</v>
      </c>
      <c r="E2529" t="s">
        <v>26</v>
      </c>
      <c r="F2529" t="s">
        <v>16</v>
      </c>
      <c r="G2529" t="s">
        <v>33</v>
      </c>
    </row>
    <row r="2530" spans="1:7" x14ac:dyDescent="0.45">
      <c r="A2530" t="s">
        <v>75</v>
      </c>
      <c r="B2530" t="s">
        <v>8</v>
      </c>
      <c r="C2530" t="s">
        <v>64</v>
      </c>
      <c r="D2530">
        <v>600000</v>
      </c>
      <c r="E2530" t="s">
        <v>26</v>
      </c>
      <c r="F2530" t="s">
        <v>16</v>
      </c>
      <c r="G2530" t="s">
        <v>35</v>
      </c>
    </row>
    <row r="2531" spans="1:7" x14ac:dyDescent="0.45">
      <c r="A2531" t="s">
        <v>75</v>
      </c>
      <c r="B2531" t="s">
        <v>8</v>
      </c>
      <c r="C2531" t="s">
        <v>64</v>
      </c>
      <c r="D2531">
        <v>500000</v>
      </c>
      <c r="E2531" t="s">
        <v>26</v>
      </c>
      <c r="F2531" t="s">
        <v>16</v>
      </c>
      <c r="G2531" t="s">
        <v>33</v>
      </c>
    </row>
    <row r="2532" spans="1:7" x14ac:dyDescent="0.45">
      <c r="A2532" t="s">
        <v>75</v>
      </c>
      <c r="B2532" t="s">
        <v>8</v>
      </c>
      <c r="C2532" t="s">
        <v>64</v>
      </c>
      <c r="D2532">
        <v>500000</v>
      </c>
      <c r="E2532" t="s">
        <v>26</v>
      </c>
      <c r="F2532" t="s">
        <v>16</v>
      </c>
      <c r="G2532" t="s">
        <v>33</v>
      </c>
    </row>
    <row r="2533" spans="1:7" x14ac:dyDescent="0.45">
      <c r="A2533" t="s">
        <v>75</v>
      </c>
      <c r="B2533" t="s">
        <v>8</v>
      </c>
      <c r="C2533" t="s">
        <v>64</v>
      </c>
      <c r="D2533">
        <v>577000</v>
      </c>
      <c r="E2533" t="s">
        <v>26</v>
      </c>
      <c r="F2533" t="s">
        <v>16</v>
      </c>
      <c r="G2533" t="s">
        <v>35</v>
      </c>
    </row>
    <row r="2534" spans="1:7" x14ac:dyDescent="0.45">
      <c r="A2534" t="s">
        <v>75</v>
      </c>
      <c r="B2534" t="s">
        <v>27</v>
      </c>
      <c r="C2534" t="s">
        <v>64</v>
      </c>
      <c r="D2534">
        <v>524000</v>
      </c>
      <c r="E2534" t="s">
        <v>26</v>
      </c>
      <c r="F2534" t="s">
        <v>16</v>
      </c>
      <c r="G2534" t="s">
        <v>35</v>
      </c>
    </row>
    <row r="2535" spans="1:7" x14ac:dyDescent="0.45">
      <c r="A2535" t="s">
        <v>75</v>
      </c>
      <c r="B2535" t="s">
        <v>8</v>
      </c>
      <c r="C2535" t="s">
        <v>64</v>
      </c>
      <c r="D2535">
        <v>535000</v>
      </c>
      <c r="E2535" t="s">
        <v>26</v>
      </c>
      <c r="F2535" t="s">
        <v>16</v>
      </c>
      <c r="G2535" t="s">
        <v>35</v>
      </c>
    </row>
    <row r="2536" spans="1:7" x14ac:dyDescent="0.45">
      <c r="A2536" t="s">
        <v>75</v>
      </c>
      <c r="B2536" t="s">
        <v>8</v>
      </c>
      <c r="C2536" t="s">
        <v>64</v>
      </c>
      <c r="D2536">
        <v>500000</v>
      </c>
      <c r="E2536" t="s">
        <v>26</v>
      </c>
      <c r="F2536" t="s">
        <v>16</v>
      </c>
      <c r="G2536" t="s">
        <v>35</v>
      </c>
    </row>
    <row r="2537" spans="1:7" x14ac:dyDescent="0.45">
      <c r="A2537" t="s">
        <v>75</v>
      </c>
      <c r="B2537" t="s">
        <v>8</v>
      </c>
      <c r="C2537" t="s">
        <v>64</v>
      </c>
      <c r="D2537">
        <v>480000</v>
      </c>
      <c r="E2537" t="s">
        <v>26</v>
      </c>
      <c r="F2537" t="s">
        <v>16</v>
      </c>
      <c r="G2537" t="s">
        <v>35</v>
      </c>
    </row>
    <row r="2538" spans="1:7" x14ac:dyDescent="0.45">
      <c r="A2538" t="s">
        <v>75</v>
      </c>
      <c r="B2538" t="s">
        <v>8</v>
      </c>
      <c r="C2538" t="s">
        <v>64</v>
      </c>
      <c r="D2538">
        <v>500000</v>
      </c>
      <c r="E2538" t="s">
        <v>26</v>
      </c>
      <c r="F2538" t="s">
        <v>16</v>
      </c>
      <c r="G2538" t="s">
        <v>35</v>
      </c>
    </row>
    <row r="2539" spans="1:7" x14ac:dyDescent="0.45">
      <c r="A2539" t="s">
        <v>75</v>
      </c>
      <c r="B2539" t="s">
        <v>8</v>
      </c>
      <c r="C2539" t="s">
        <v>64</v>
      </c>
      <c r="D2539">
        <v>520000</v>
      </c>
      <c r="E2539" t="s">
        <v>26</v>
      </c>
      <c r="F2539" t="s">
        <v>16</v>
      </c>
      <c r="G2539" t="s">
        <v>33</v>
      </c>
    </row>
    <row r="2540" spans="1:7" x14ac:dyDescent="0.45">
      <c r="A2540" t="s">
        <v>75</v>
      </c>
      <c r="B2540" t="s">
        <v>8</v>
      </c>
      <c r="C2540" t="s">
        <v>64</v>
      </c>
      <c r="D2540">
        <v>200000</v>
      </c>
      <c r="E2540" t="s">
        <v>26</v>
      </c>
      <c r="F2540" t="s">
        <v>16</v>
      </c>
      <c r="G2540" t="s">
        <v>33</v>
      </c>
    </row>
    <row r="2541" spans="1:7" x14ac:dyDescent="0.45">
      <c r="A2541" t="s">
        <v>75</v>
      </c>
      <c r="B2541" t="s">
        <v>8</v>
      </c>
      <c r="C2541" t="s">
        <v>64</v>
      </c>
      <c r="D2541">
        <v>430000</v>
      </c>
      <c r="E2541" t="s">
        <v>26</v>
      </c>
      <c r="F2541" t="s">
        <v>16</v>
      </c>
      <c r="G2541" t="s">
        <v>33</v>
      </c>
    </row>
    <row r="2542" spans="1:7" x14ac:dyDescent="0.45">
      <c r="A2542" t="s">
        <v>75</v>
      </c>
      <c r="B2542" t="s">
        <v>8</v>
      </c>
      <c r="C2542" t="s">
        <v>64</v>
      </c>
      <c r="D2542">
        <v>450000</v>
      </c>
      <c r="E2542" t="s">
        <v>26</v>
      </c>
      <c r="F2542" t="s">
        <v>16</v>
      </c>
      <c r="G2542" t="s">
        <v>35</v>
      </c>
    </row>
    <row r="2543" spans="1:7" x14ac:dyDescent="0.45">
      <c r="A2543" t="s">
        <v>75</v>
      </c>
      <c r="B2543" t="s">
        <v>8</v>
      </c>
      <c r="C2543" t="s">
        <v>64</v>
      </c>
      <c r="D2543">
        <v>470000</v>
      </c>
      <c r="E2543" t="s">
        <v>26</v>
      </c>
      <c r="F2543" t="s">
        <v>16</v>
      </c>
      <c r="G2543" t="s">
        <v>35</v>
      </c>
    </row>
    <row r="2544" spans="1:7" x14ac:dyDescent="0.45">
      <c r="A2544" t="s">
        <v>75</v>
      </c>
      <c r="B2544" t="s">
        <v>8</v>
      </c>
      <c r="C2544" t="s">
        <v>64</v>
      </c>
      <c r="D2544">
        <v>470000</v>
      </c>
      <c r="E2544" t="s">
        <v>26</v>
      </c>
      <c r="F2544" t="s">
        <v>16</v>
      </c>
      <c r="G2544" t="s">
        <v>35</v>
      </c>
    </row>
    <row r="2545" spans="1:9" x14ac:dyDescent="0.45">
      <c r="A2545" t="s">
        <v>75</v>
      </c>
      <c r="B2545" t="s">
        <v>8</v>
      </c>
      <c r="C2545" t="s">
        <v>42</v>
      </c>
      <c r="D2545">
        <v>480000</v>
      </c>
      <c r="E2545" t="s">
        <v>26</v>
      </c>
      <c r="F2545" t="s">
        <v>16</v>
      </c>
      <c r="G2545" t="s">
        <v>35</v>
      </c>
    </row>
    <row r="2546" spans="1:9" x14ac:dyDescent="0.45">
      <c r="A2546" t="s">
        <v>75</v>
      </c>
      <c r="B2546" t="s">
        <v>8</v>
      </c>
      <c r="C2546" t="s">
        <v>42</v>
      </c>
      <c r="D2546">
        <v>460000</v>
      </c>
      <c r="E2546" t="s">
        <v>26</v>
      </c>
      <c r="F2546" t="s">
        <v>16</v>
      </c>
      <c r="G2546" t="s">
        <v>33</v>
      </c>
    </row>
    <row r="2547" spans="1:9" x14ac:dyDescent="0.45">
      <c r="A2547" t="s">
        <v>75</v>
      </c>
      <c r="B2547" t="s">
        <v>8</v>
      </c>
      <c r="C2547" t="s">
        <v>72</v>
      </c>
      <c r="D2547">
        <v>510000</v>
      </c>
      <c r="E2547" t="s">
        <v>26</v>
      </c>
      <c r="F2547" t="s">
        <v>16</v>
      </c>
      <c r="G2547" t="s">
        <v>35</v>
      </c>
    </row>
    <row r="2548" spans="1:9" x14ac:dyDescent="0.45">
      <c r="A2548" t="s">
        <v>75</v>
      </c>
      <c r="B2548" t="s">
        <v>8</v>
      </c>
      <c r="C2548" t="s">
        <v>72</v>
      </c>
      <c r="D2548">
        <v>550000</v>
      </c>
      <c r="E2548" t="s">
        <v>26</v>
      </c>
      <c r="F2548" t="s">
        <v>16</v>
      </c>
      <c r="G2548" t="s">
        <v>33</v>
      </c>
    </row>
    <row r="2549" spans="1:9" x14ac:dyDescent="0.45">
      <c r="A2549" t="s">
        <v>75</v>
      </c>
      <c r="B2549" t="s">
        <v>8</v>
      </c>
      <c r="C2549" t="s">
        <v>72</v>
      </c>
      <c r="D2549">
        <v>550000</v>
      </c>
      <c r="E2549" t="s">
        <v>26</v>
      </c>
      <c r="F2549" t="s">
        <v>16</v>
      </c>
      <c r="G2549" t="s">
        <v>33</v>
      </c>
    </row>
    <row r="2550" spans="1:9" x14ac:dyDescent="0.45">
      <c r="A2550" t="s">
        <v>75</v>
      </c>
      <c r="B2550" t="s">
        <v>8</v>
      </c>
      <c r="C2550" t="s">
        <v>71</v>
      </c>
      <c r="D2550">
        <v>480000</v>
      </c>
      <c r="E2550" t="s">
        <v>26</v>
      </c>
      <c r="F2550" t="s">
        <v>16</v>
      </c>
      <c r="G2550" t="s">
        <v>35</v>
      </c>
    </row>
    <row r="2551" spans="1:9" x14ac:dyDescent="0.45">
      <c r="A2551" t="s">
        <v>75</v>
      </c>
      <c r="B2551" t="s">
        <v>8</v>
      </c>
      <c r="C2551" t="s">
        <v>71</v>
      </c>
      <c r="D2551">
        <v>450000</v>
      </c>
      <c r="E2551" t="s">
        <v>26</v>
      </c>
      <c r="F2551" t="s">
        <v>16</v>
      </c>
      <c r="G2551" t="s">
        <v>35</v>
      </c>
    </row>
    <row r="2552" spans="1:9" x14ac:dyDescent="0.45">
      <c r="A2552" t="s">
        <v>75</v>
      </c>
      <c r="B2552" t="s">
        <v>27</v>
      </c>
      <c r="C2552" t="s">
        <v>71</v>
      </c>
      <c r="D2552">
        <v>510000</v>
      </c>
      <c r="E2552" t="s">
        <v>26</v>
      </c>
      <c r="F2552" t="s">
        <v>16</v>
      </c>
      <c r="G2552" t="s">
        <v>35</v>
      </c>
    </row>
    <row r="2553" spans="1:9" x14ac:dyDescent="0.45">
      <c r="A2553" t="s">
        <v>75</v>
      </c>
      <c r="B2553" t="s">
        <v>8</v>
      </c>
      <c r="C2553" t="s">
        <v>19</v>
      </c>
      <c r="D2553">
        <v>430000</v>
      </c>
      <c r="E2553" t="s">
        <v>26</v>
      </c>
      <c r="F2553" t="s">
        <v>16</v>
      </c>
      <c r="G2553" t="s">
        <v>33</v>
      </c>
    </row>
    <row r="2554" spans="1:9" x14ac:dyDescent="0.45">
      <c r="A2554" t="s">
        <v>75</v>
      </c>
      <c r="B2554" t="s">
        <v>27</v>
      </c>
      <c r="C2554" t="s">
        <v>55</v>
      </c>
      <c r="D2554">
        <v>410000</v>
      </c>
      <c r="E2554" t="s">
        <v>26</v>
      </c>
      <c r="F2554" t="s">
        <v>16</v>
      </c>
      <c r="G2554" t="s">
        <v>33</v>
      </c>
      <c r="I2554" t="s">
        <v>108</v>
      </c>
    </row>
    <row r="2555" spans="1:9" x14ac:dyDescent="0.45">
      <c r="A2555" t="s">
        <v>75</v>
      </c>
      <c r="B2555" t="s">
        <v>8</v>
      </c>
      <c r="C2555" t="s">
        <v>13</v>
      </c>
      <c r="D2555">
        <v>487000</v>
      </c>
      <c r="E2555" t="s">
        <v>26</v>
      </c>
      <c r="F2555" t="s">
        <v>16</v>
      </c>
      <c r="G2555" t="s">
        <v>33</v>
      </c>
    </row>
    <row r="2556" spans="1:9" x14ac:dyDescent="0.45">
      <c r="A2556" t="s">
        <v>75</v>
      </c>
      <c r="B2556" t="s">
        <v>8</v>
      </c>
      <c r="C2556" t="s">
        <v>13</v>
      </c>
      <c r="D2556">
        <v>450000</v>
      </c>
      <c r="E2556" t="s">
        <v>26</v>
      </c>
      <c r="F2556" t="s">
        <v>16</v>
      </c>
      <c r="G2556" t="s">
        <v>35</v>
      </c>
    </row>
    <row r="2557" spans="1:9" x14ac:dyDescent="0.45">
      <c r="A2557" t="s">
        <v>75</v>
      </c>
      <c r="B2557" t="s">
        <v>8</v>
      </c>
      <c r="C2557" t="s">
        <v>90</v>
      </c>
      <c r="D2557">
        <v>497500</v>
      </c>
      <c r="E2557" t="s">
        <v>26</v>
      </c>
      <c r="F2557" t="s">
        <v>16</v>
      </c>
      <c r="G2557" t="s">
        <v>33</v>
      </c>
    </row>
    <row r="2558" spans="1:9" x14ac:dyDescent="0.45">
      <c r="A2558" t="s">
        <v>75</v>
      </c>
      <c r="B2558" t="s">
        <v>8</v>
      </c>
      <c r="C2558" t="s">
        <v>90</v>
      </c>
      <c r="D2558">
        <v>540000</v>
      </c>
      <c r="E2558" t="s">
        <v>26</v>
      </c>
      <c r="F2558" t="s">
        <v>16</v>
      </c>
      <c r="G2558" t="s">
        <v>33</v>
      </c>
    </row>
    <row r="2559" spans="1:9" x14ac:dyDescent="0.45">
      <c r="A2559" t="s">
        <v>75</v>
      </c>
      <c r="B2559" t="s">
        <v>8</v>
      </c>
      <c r="C2559" t="s">
        <v>90</v>
      </c>
      <c r="D2559">
        <v>600000</v>
      </c>
      <c r="E2559" t="s">
        <v>26</v>
      </c>
      <c r="F2559" t="s">
        <v>16</v>
      </c>
      <c r="G2559" t="s">
        <v>37</v>
      </c>
    </row>
  </sheetData>
  <sortState ref="A2:J2559">
    <sortCondition ref="A2:A2559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AW31"/>
  <sheetViews>
    <sheetView zoomScale="50" zoomScaleNormal="75" workbookViewId="0">
      <selection activeCell="L27" sqref="L27"/>
    </sheetView>
  </sheetViews>
  <sheetFormatPr defaultColWidth="10.640625" defaultRowHeight="15.9" x14ac:dyDescent="0.45"/>
  <cols>
    <col min="3" max="3" width="32" bestFit="1" customWidth="1"/>
    <col min="4" max="4" width="13.85546875" customWidth="1"/>
    <col min="5" max="5" width="14" customWidth="1"/>
    <col min="6" max="6" width="12.35546875" customWidth="1"/>
    <col min="7" max="7" width="12.140625" customWidth="1"/>
    <col min="8" max="8" width="17" customWidth="1"/>
    <col min="9" max="9" width="17.35546875" customWidth="1"/>
    <col min="10" max="18" width="12" bestFit="1" customWidth="1"/>
    <col min="19" max="19" width="12.640625" bestFit="1" customWidth="1"/>
    <col min="20" max="29" width="12" bestFit="1" customWidth="1"/>
  </cols>
  <sheetData>
    <row r="1" spans="3:49" ht="16.3" thickBot="1" x14ac:dyDescent="0.5"/>
    <row r="2" spans="3:49" ht="16.3" thickBot="1" x14ac:dyDescent="0.5">
      <c r="S2" s="92" t="s">
        <v>182</v>
      </c>
      <c r="AC2" s="92"/>
    </row>
    <row r="3" spans="3:49" x14ac:dyDescent="0.45">
      <c r="C3" s="74"/>
      <c r="D3" s="75">
        <v>2015</v>
      </c>
      <c r="E3" s="75">
        <v>2016</v>
      </c>
      <c r="F3" s="75">
        <v>2017</v>
      </c>
      <c r="G3" s="75">
        <v>2018</v>
      </c>
      <c r="H3" s="75">
        <v>2019</v>
      </c>
      <c r="I3" s="75">
        <v>2020</v>
      </c>
      <c r="J3" s="75">
        <v>2021</v>
      </c>
      <c r="K3" s="75">
        <v>2022</v>
      </c>
      <c r="L3" s="75">
        <v>2023</v>
      </c>
      <c r="M3" s="75">
        <v>2024</v>
      </c>
      <c r="N3" s="75">
        <v>2025</v>
      </c>
      <c r="O3" s="75">
        <v>2026</v>
      </c>
      <c r="P3" s="75">
        <v>2027</v>
      </c>
      <c r="Q3" s="75">
        <v>2028</v>
      </c>
      <c r="R3" s="75">
        <v>2029</v>
      </c>
      <c r="S3" s="91">
        <v>2030</v>
      </c>
      <c r="T3" s="75">
        <v>2031</v>
      </c>
      <c r="U3" s="75">
        <v>2032</v>
      </c>
      <c r="V3" s="75">
        <v>2033</v>
      </c>
      <c r="W3" s="75">
        <v>2034</v>
      </c>
      <c r="X3" s="75">
        <v>2035</v>
      </c>
      <c r="Y3" s="75">
        <v>2036</v>
      </c>
      <c r="Z3" s="75">
        <v>2037</v>
      </c>
      <c r="AA3" s="75">
        <v>2038</v>
      </c>
      <c r="AB3" s="75">
        <v>2039</v>
      </c>
      <c r="AC3" s="76">
        <v>2040</v>
      </c>
      <c r="AD3" s="75">
        <v>2041</v>
      </c>
      <c r="AE3" s="76">
        <v>2042</v>
      </c>
      <c r="AF3" s="75">
        <v>2043</v>
      </c>
      <c r="AG3" s="76">
        <v>2044</v>
      </c>
      <c r="AH3" s="75">
        <v>2045</v>
      </c>
      <c r="AI3" s="76">
        <v>2046</v>
      </c>
      <c r="AJ3" s="75">
        <v>2047</v>
      </c>
      <c r="AK3" s="76">
        <v>2048</v>
      </c>
      <c r="AL3" s="75">
        <v>2049</v>
      </c>
      <c r="AM3" s="76">
        <v>2050</v>
      </c>
      <c r="AN3" s="75">
        <v>2051</v>
      </c>
      <c r="AO3" s="76">
        <v>2052</v>
      </c>
      <c r="AP3" s="75">
        <v>2053</v>
      </c>
      <c r="AQ3" s="76">
        <v>2054</v>
      </c>
      <c r="AR3" s="75">
        <v>2055</v>
      </c>
      <c r="AS3" s="76">
        <v>2056</v>
      </c>
      <c r="AT3" s="75">
        <v>2057</v>
      </c>
      <c r="AU3" s="76">
        <v>2058</v>
      </c>
      <c r="AV3" s="75">
        <v>2059</v>
      </c>
      <c r="AW3" s="76">
        <v>2060</v>
      </c>
    </row>
    <row r="4" spans="3:49" x14ac:dyDescent="0.45">
      <c r="C4" s="77" t="s">
        <v>183</v>
      </c>
      <c r="D4" s="107"/>
      <c r="E4" s="107"/>
      <c r="F4" s="107"/>
      <c r="G4" s="105">
        <f>'Regression 2019 (program)'!B17+'Regression 2019 (program)'!B18</f>
        <v>475231.32142857125</v>
      </c>
      <c r="H4" s="105">
        <f>'Regression 2020 (program)'!B17+'Regression 2020 (program)'!B18</f>
        <v>484359.503067485</v>
      </c>
      <c r="I4" s="86">
        <f>('Average Salaries 2020'!C4)*0.95</f>
        <v>455805.64163562667</v>
      </c>
      <c r="J4" s="86">
        <f>I4*(1+'Salary Growth Rates'!$K$4)</f>
        <v>471422.88085845695</v>
      </c>
      <c r="K4" s="86">
        <f>J4*(1+'Salary Growth Rates'!$K$4)</f>
        <v>487575.21253882663</v>
      </c>
      <c r="L4" s="86">
        <f>K4*(1+'Salary Growth Rates'!$K$4)</f>
        <v>504280.97051500436</v>
      </c>
      <c r="M4" s="86">
        <f>L4*(1+'Salary Growth Rates'!$K$4)</f>
        <v>521559.11679637391</v>
      </c>
      <c r="N4" s="86">
        <f>M4*(1+'Salary Growth Rates'!$K$4)</f>
        <v>539429.26308642025</v>
      </c>
      <c r="O4" s="86">
        <f>N4*(1+'Salary Growth Rates'!$K$4)</f>
        <v>557911.69304315653</v>
      </c>
      <c r="P4" s="86">
        <f>O4*(1+'Salary Growth Rates'!$K$4)</f>
        <v>577027.38530225866</v>
      </c>
      <c r="Q4" s="86">
        <f>P4*(1+'Salary Growth Rates'!$K$4)</f>
        <v>596798.03728904028</v>
      </c>
      <c r="R4" s="86">
        <f>Q4*(1+'Salary Growth Rates'!$K$4)</f>
        <v>617246.08984629507</v>
      </c>
      <c r="S4" s="86">
        <f>R4*(1+'Average Salaries 2020'!$C$7%)</f>
        <v>630640.32999595976</v>
      </c>
      <c r="T4" s="86">
        <f>S4*(1+'Average Salaries 2020'!$C$7%)</f>
        <v>644325.22515687207</v>
      </c>
      <c r="U4" s="86">
        <f>T4*(1+'Average Salaries 2020'!$C$7%)</f>
        <v>658307.08254277625</v>
      </c>
      <c r="V4" s="86">
        <f>U4*(1+'Average Salaries 2020'!$C$7%)</f>
        <v>672592.34623395454</v>
      </c>
      <c r="W4" s="86">
        <f>V4*(1+'Average Salaries 2020'!$C$7%)</f>
        <v>687187.60014723137</v>
      </c>
      <c r="X4" s="86">
        <f>W4*(1+'Average Salaries 2020'!$C$7%)</f>
        <v>702099.57107042638</v>
      </c>
      <c r="Y4" s="86">
        <f>X4*(1+'Average Salaries 2020'!$C$7%)</f>
        <v>717335.13176265464</v>
      </c>
      <c r="Z4" s="86">
        <f>Y4*(1+'Average Salaries 2020'!$C$7%)</f>
        <v>732901.30412190431</v>
      </c>
      <c r="AA4" s="86">
        <f>Z4*(1+'Average Salaries 2020'!$C$7%)</f>
        <v>748805.26242134965</v>
      </c>
      <c r="AB4" s="86">
        <f>AA4*(1+'Average Salaries 2020'!$C$7%)</f>
        <v>765054.33661589294</v>
      </c>
      <c r="AC4" s="86">
        <f>AB4*(1+'Average Salaries 2020'!$C$7%)</f>
        <v>781656.01572045789</v>
      </c>
      <c r="AD4" s="86">
        <f>AC4*(1+'Average Salaries 2020'!$C$7%)</f>
        <v>798617.95126159186</v>
      </c>
      <c r="AE4" s="86">
        <f>AD4*(1+'Average Salaries 2020'!$C$7%)</f>
        <v>815947.96080396848</v>
      </c>
      <c r="AF4" s="86">
        <f>AE4*(1+'Average Salaries 2020'!$C$7%)</f>
        <v>833654.03155341465</v>
      </c>
      <c r="AG4" s="86">
        <f>AF4*(1+'Average Salaries 2020'!$C$7%)</f>
        <v>851744.32403812383</v>
      </c>
      <c r="AH4" s="86">
        <f>AG4*(1+'Average Salaries 2020'!$C$7%)</f>
        <v>870227.17586975114</v>
      </c>
      <c r="AI4" s="86">
        <f>AH4*(1+'Average Salaries 2020'!$C$7%)</f>
        <v>889111.10558612482</v>
      </c>
      <c r="AJ4" s="86">
        <f>AI4*(1+'Average Salaries 2020'!$C$7%)</f>
        <v>908404.81657734374</v>
      </c>
      <c r="AK4" s="86">
        <f>AJ4*(1+'Average Salaries 2020'!$C$7%)</f>
        <v>928117.2010970721</v>
      </c>
      <c r="AL4" s="86">
        <f>AK4*(1+'Average Salaries 2020'!$C$7%)</f>
        <v>948257.34436087857</v>
      </c>
      <c r="AM4" s="86">
        <f>AL4*(1+'Average Salaries 2020'!$C$7%)</f>
        <v>968834.52873350971</v>
      </c>
      <c r="AN4" s="86">
        <f>AM4*(1+'Average Salaries 2020'!$C$7%)</f>
        <v>989858.23800702696</v>
      </c>
      <c r="AO4" s="86">
        <f>AN4*(1+'Average Salaries 2020'!$C$7%)</f>
        <v>1011338.1617717795</v>
      </c>
      <c r="AP4" s="86">
        <f>AO4*(1+'Average Salaries 2020'!$C$7%)</f>
        <v>1033284.1998822272</v>
      </c>
      <c r="AQ4" s="86">
        <f>AP4*(1+'Average Salaries 2020'!$C$7%)</f>
        <v>1055706.4670196716</v>
      </c>
      <c r="AR4" s="86">
        <f>AQ4*(1+'Average Salaries 2020'!$C$7%)</f>
        <v>1078615.2973539985</v>
      </c>
      <c r="AS4" s="86">
        <f>AR4*(1+'Average Salaries 2020'!$C$7%)</f>
        <v>1102021.2493065803</v>
      </c>
      <c r="AT4" s="86">
        <f>AS4*(1+'Average Salaries 2020'!$C$7%)</f>
        <v>1125935.1104165332</v>
      </c>
      <c r="AU4" s="86">
        <f>AT4*(1+'Average Salaries 2020'!$C$7%)</f>
        <v>1150367.9023125721</v>
      </c>
      <c r="AV4" s="86">
        <f>AU4*(1+'Average Salaries 2020'!$C$7%)</f>
        <v>1175330.8857927551</v>
      </c>
      <c r="AW4" s="86">
        <f>AV4*(1+'Average Salaries 2020'!$C$7%)</f>
        <v>1200835.566014458</v>
      </c>
    </row>
    <row r="5" spans="3:49" x14ac:dyDescent="0.45">
      <c r="C5" s="77" t="s">
        <v>184</v>
      </c>
      <c r="D5" s="107"/>
      <c r="E5" s="107"/>
      <c r="F5" s="107"/>
      <c r="G5" s="105">
        <f>'Regression 2019 (program)'!B17</f>
        <v>400322.87447698758</v>
      </c>
      <c r="H5" s="105">
        <f>'Regression 2020 (program)'!B17</f>
        <v>410579.27317073144</v>
      </c>
      <c r="I5" s="86">
        <f>('Average Salaries 2020'!C3)*0.82</f>
        <v>332469.88053556479</v>
      </c>
      <c r="J5" s="86">
        <f>I5*(1+('Salary Growth Rates'!$K$3))</f>
        <v>335159.39596972731</v>
      </c>
      <c r="K5" s="86">
        <f>J5*(1+('Salary Growth Rates'!$K$3))</f>
        <v>337870.66824170906</v>
      </c>
      <c r="L5" s="86">
        <f>K5*(1+('Salary Growth Rates'!$K$3))</f>
        <v>340603.87335347157</v>
      </c>
      <c r="M5" s="86">
        <f>L5*(1+('Salary Growth Rates'!$K$3))</f>
        <v>343359.18873074441</v>
      </c>
      <c r="N5" s="86">
        <f>M5*(1+('Salary Growth Rates'!$K$3))</f>
        <v>346136.79323454265</v>
      </c>
      <c r="O5" s="86">
        <f>N5*(1+('Salary Growth Rates'!$K$3))</f>
        <v>348936.86717277789</v>
      </c>
      <c r="P5" s="86">
        <f>O5*(1+('Salary Growth Rates'!$K$3))</f>
        <v>351759.59231196268</v>
      </c>
      <c r="Q5" s="86">
        <f>P5*(1+('Salary Growth Rates'!$K$3))</f>
        <v>354605.15188900993</v>
      </c>
      <c r="R5" s="86">
        <f>Q5*(1+('Salary Growth Rates'!$K$3))</f>
        <v>357473.73062312783</v>
      </c>
      <c r="S5" s="86">
        <f>R5*(1+'Average Salaries 2020'!$C$7%)</f>
        <v>365230.91057764972</v>
      </c>
      <c r="T5" s="86">
        <f>S5*(1+'Average Salaries 2020'!$C$7%)</f>
        <v>373156.42133718473</v>
      </c>
      <c r="U5" s="86">
        <f>T5*(1+'Average Salaries 2020'!$C$7%)</f>
        <v>381253.91568020167</v>
      </c>
      <c r="V5" s="86">
        <f>U5*(1+'Average Salaries 2020'!$C$7%)</f>
        <v>389527.12565046205</v>
      </c>
      <c r="W5" s="86">
        <f>V5*(1+'Average Salaries 2020'!$C$7%)</f>
        <v>397979.86427707708</v>
      </c>
      <c r="X5" s="86">
        <f>W5*(1+'Average Salaries 2020'!$C$7%)</f>
        <v>406616.02733188967</v>
      </c>
      <c r="Y5" s="86">
        <f>X5*(1+'Average Salaries 2020'!$C$7%)</f>
        <v>415439.59512499167</v>
      </c>
      <c r="Z5" s="86">
        <f>Y5*(1+'Average Salaries 2020'!$C$7%)</f>
        <v>424454.634339204</v>
      </c>
      <c r="AA5" s="86">
        <f>Z5*(1+'Average Salaries 2020'!$C$7%)</f>
        <v>433665.29990436474</v>
      </c>
      <c r="AB5" s="86">
        <f>AA5*(1+'Average Salaries 2020'!$C$7%)</f>
        <v>443075.83691228949</v>
      </c>
      <c r="AC5" s="86">
        <f>AB5*(1+'Average Salaries 2020'!$C$7%)</f>
        <v>452690.5825732862</v>
      </c>
      <c r="AD5" s="86">
        <f>AC5*(1+'Average Salaries 2020'!$C$7%)</f>
        <v>462513.96821512654</v>
      </c>
      <c r="AE5" s="86">
        <f>AD5*(1+'Average Salaries 2020'!$C$7%)</f>
        <v>472550.5213253948</v>
      </c>
      <c r="AF5" s="86">
        <f>AE5*(1+'Average Salaries 2020'!$C$7%)</f>
        <v>482804.86763815588</v>
      </c>
      <c r="AG5" s="86">
        <f>AF5*(1+'Average Salaries 2020'!$C$7%)</f>
        <v>493281.73326590389</v>
      </c>
      <c r="AH5" s="86">
        <f>AG5*(1+'Average Salaries 2020'!$C$7%)</f>
        <v>503985.94687777403</v>
      </c>
      <c r="AI5" s="86">
        <f>AH5*(1+'Average Salaries 2020'!$C$7%)</f>
        <v>514922.44192502176</v>
      </c>
      <c r="AJ5" s="86">
        <f>AI5*(1+'Average Salaries 2020'!$C$7%)</f>
        <v>526096.25891479477</v>
      </c>
      <c r="AK5" s="86">
        <f>AJ5*(1+'Average Salaries 2020'!$C$7%)</f>
        <v>537512.54773324588</v>
      </c>
      <c r="AL5" s="86">
        <f>AK5*(1+'Average Salaries 2020'!$C$7%)</f>
        <v>549176.57001905737</v>
      </c>
      <c r="AM5" s="86">
        <f>AL5*(1+'Average Salaries 2020'!$C$7%)</f>
        <v>561093.70158847095</v>
      </c>
      <c r="AN5" s="86">
        <f>AM5*(1+'Average Salaries 2020'!$C$7%)</f>
        <v>573269.43491294084</v>
      </c>
      <c r="AO5" s="86">
        <f>AN5*(1+'Average Salaries 2020'!$C$7%)</f>
        <v>585709.38165055169</v>
      </c>
      <c r="AP5" s="86">
        <f>AO5*(1+'Average Salaries 2020'!$C$7%)</f>
        <v>598419.27523236873</v>
      </c>
      <c r="AQ5" s="86">
        <f>AP5*(1+'Average Salaries 2020'!$C$7%)</f>
        <v>611404.97350491118</v>
      </c>
      <c r="AR5" s="86">
        <f>AQ5*(1+'Average Salaries 2020'!$C$7%)</f>
        <v>624672.46142996778</v>
      </c>
      <c r="AS5" s="86">
        <f>AR5*(1+'Average Salaries 2020'!$C$7%)</f>
        <v>638227.85384299816</v>
      </c>
      <c r="AT5" s="86">
        <f>AS5*(1+'Average Salaries 2020'!$C$7%)</f>
        <v>652077.39827139128</v>
      </c>
      <c r="AU5" s="86">
        <f>AT5*(1+'Average Salaries 2020'!$C$7%)</f>
        <v>666227.47781388054</v>
      </c>
      <c r="AV5" s="86">
        <f>AU5*(1+'Average Salaries 2020'!$C$7%)</f>
        <v>680684.61408244178</v>
      </c>
      <c r="AW5" s="86">
        <f>AV5*(1+'Average Salaries 2020'!$C$7%)</f>
        <v>695455.47020803078</v>
      </c>
    </row>
    <row r="6" spans="3:49" x14ac:dyDescent="0.45">
      <c r="C6" s="77" t="s">
        <v>185</v>
      </c>
      <c r="D6" s="11"/>
      <c r="E6" s="11"/>
      <c r="F6" s="11"/>
      <c r="G6" s="86">
        <v>0</v>
      </c>
      <c r="H6" s="86">
        <v>0</v>
      </c>
      <c r="I6" s="86">
        <f>I4-I5</f>
        <v>123335.76110006188</v>
      </c>
      <c r="J6" s="86">
        <f t="shared" ref="J6:AW6" si="0">J4-J5</f>
        <v>136263.48488872964</v>
      </c>
      <c r="K6" s="86">
        <f t="shared" si="0"/>
        <v>149704.54429711757</v>
      </c>
      <c r="L6" s="86">
        <f t="shared" si="0"/>
        <v>163677.09716153279</v>
      </c>
      <c r="M6" s="86">
        <f t="shared" si="0"/>
        <v>178199.9280656295</v>
      </c>
      <c r="N6" s="86">
        <f t="shared" si="0"/>
        <v>193292.4698518776</v>
      </c>
      <c r="O6" s="86">
        <f t="shared" si="0"/>
        <v>208974.82587037864</v>
      </c>
      <c r="P6" s="86">
        <f t="shared" si="0"/>
        <v>225267.79299029597</v>
      </c>
      <c r="Q6" s="86">
        <f t="shared" si="0"/>
        <v>242192.88540003035</v>
      </c>
      <c r="R6" s="86">
        <f t="shared" si="0"/>
        <v>259772.35922316724</v>
      </c>
      <c r="S6" s="86">
        <f t="shared" si="0"/>
        <v>265409.41941831005</v>
      </c>
      <c r="T6" s="86">
        <f t="shared" si="0"/>
        <v>271168.80381968734</v>
      </c>
      <c r="U6" s="86">
        <f t="shared" si="0"/>
        <v>277053.16686257458</v>
      </c>
      <c r="V6" s="86">
        <f t="shared" si="0"/>
        <v>283065.22058349248</v>
      </c>
      <c r="W6" s="86">
        <f t="shared" si="0"/>
        <v>289207.73587015428</v>
      </c>
      <c r="X6" s="86">
        <f t="shared" si="0"/>
        <v>295483.54373853671</v>
      </c>
      <c r="Y6" s="86">
        <f t="shared" si="0"/>
        <v>301895.53663766297</v>
      </c>
      <c r="Z6" s="86">
        <f t="shared" si="0"/>
        <v>308446.66978270031</v>
      </c>
      <c r="AA6" s="86">
        <f t="shared" si="0"/>
        <v>315139.9625169849</v>
      </c>
      <c r="AB6" s="86">
        <f t="shared" si="0"/>
        <v>321978.49970360345</v>
      </c>
      <c r="AC6" s="87">
        <f t="shared" si="0"/>
        <v>328965.43314717169</v>
      </c>
      <c r="AD6" s="87">
        <f t="shared" si="0"/>
        <v>336103.98304646532</v>
      </c>
      <c r="AE6" s="87">
        <f t="shared" si="0"/>
        <v>343397.43947857368</v>
      </c>
      <c r="AF6" s="87">
        <f t="shared" si="0"/>
        <v>350849.16391525877</v>
      </c>
      <c r="AG6" s="87">
        <f t="shared" si="0"/>
        <v>358462.59077221993</v>
      </c>
      <c r="AH6" s="87">
        <f t="shared" si="0"/>
        <v>366241.22899197711</v>
      </c>
      <c r="AI6" s="87">
        <f t="shared" si="0"/>
        <v>374188.66366110306</v>
      </c>
      <c r="AJ6" s="87">
        <f t="shared" si="0"/>
        <v>382308.55766254896</v>
      </c>
      <c r="AK6" s="87">
        <f t="shared" si="0"/>
        <v>390604.65336382622</v>
      </c>
      <c r="AL6" s="87">
        <f t="shared" si="0"/>
        <v>399080.7743418212</v>
      </c>
      <c r="AM6" s="87">
        <f t="shared" si="0"/>
        <v>407740.82714503875</v>
      </c>
      <c r="AN6" s="87">
        <f t="shared" si="0"/>
        <v>416588.80309408612</v>
      </c>
      <c r="AO6" s="87">
        <f t="shared" si="0"/>
        <v>425628.78012122784</v>
      </c>
      <c r="AP6" s="87">
        <f t="shared" si="0"/>
        <v>434864.9246498585</v>
      </c>
      <c r="AQ6" s="87">
        <f t="shared" si="0"/>
        <v>444301.4935147604</v>
      </c>
      <c r="AR6" s="87">
        <f t="shared" si="0"/>
        <v>453942.83592403075</v>
      </c>
      <c r="AS6" s="87">
        <f t="shared" si="0"/>
        <v>463793.39546358213</v>
      </c>
      <c r="AT6" s="87">
        <f t="shared" si="0"/>
        <v>473857.71214514191</v>
      </c>
      <c r="AU6" s="87">
        <f t="shared" si="0"/>
        <v>484140.42449869157</v>
      </c>
      <c r="AV6" s="87">
        <f t="shared" si="0"/>
        <v>494646.27171031327</v>
      </c>
      <c r="AW6" s="87">
        <f t="shared" si="0"/>
        <v>505380.09580642718</v>
      </c>
    </row>
    <row r="7" spans="3:49" x14ac:dyDescent="0.45">
      <c r="C7" s="7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78"/>
    </row>
    <row r="8" spans="3:49" x14ac:dyDescent="0.45">
      <c r="C8" s="7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78"/>
    </row>
    <row r="9" spans="3:49" x14ac:dyDescent="0.45">
      <c r="C9" s="7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78"/>
    </row>
    <row r="10" spans="3:49" x14ac:dyDescent="0.45">
      <c r="C10" s="77" t="s">
        <v>186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78"/>
    </row>
    <row r="11" spans="3:49" x14ac:dyDescent="0.45">
      <c r="C11" s="77" t="s">
        <v>187</v>
      </c>
      <c r="D11" s="11"/>
      <c r="E11" s="11"/>
      <c r="F11" s="11"/>
      <c r="G11" s="86">
        <f>G5</f>
        <v>400322.87447698758</v>
      </c>
      <c r="H11" s="86">
        <f>H5</f>
        <v>410579.27317073144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78"/>
    </row>
    <row r="12" spans="3:49" x14ac:dyDescent="0.45">
      <c r="C12" s="77" t="s">
        <v>188</v>
      </c>
      <c r="D12" s="11"/>
      <c r="E12" s="11"/>
      <c r="F12" s="11"/>
      <c r="G12" s="11"/>
      <c r="H12" s="11"/>
      <c r="I12" s="11"/>
      <c r="J12" s="86">
        <f>0.014*I16</f>
        <v>4600.9488404698195</v>
      </c>
      <c r="K12" s="86">
        <f t="shared" ref="K12:R12" si="1">0.014*J16</f>
        <v>4140.8539564228377</v>
      </c>
      <c r="L12" s="86">
        <f t="shared" si="1"/>
        <v>3680.7590723758558</v>
      </c>
      <c r="M12" s="86">
        <f t="shared" si="1"/>
        <v>3220.6641883288739</v>
      </c>
      <c r="N12" s="86">
        <f t="shared" si="1"/>
        <v>2760.5693042818921</v>
      </c>
      <c r="O12" s="86">
        <f t="shared" si="1"/>
        <v>2300.4744202349098</v>
      </c>
      <c r="P12" s="86">
        <f t="shared" si="1"/>
        <v>1840.3795361879279</v>
      </c>
      <c r="Q12" s="86">
        <f t="shared" si="1"/>
        <v>1380.284652140946</v>
      </c>
      <c r="R12" s="86">
        <f t="shared" si="1"/>
        <v>920.18976809396395</v>
      </c>
      <c r="S12" s="86">
        <f>0.014*R16</f>
        <v>460.09488404698209</v>
      </c>
      <c r="T12" s="11"/>
      <c r="U12" s="11"/>
      <c r="V12" s="11"/>
      <c r="W12" s="11"/>
      <c r="X12" s="11"/>
      <c r="Y12" s="11"/>
      <c r="Z12" s="11"/>
      <c r="AA12" s="11"/>
      <c r="AB12" s="11"/>
      <c r="AC12" s="78"/>
    </row>
    <row r="13" spans="3:49" x14ac:dyDescent="0.45">
      <c r="C13" s="77" t="s">
        <v>189</v>
      </c>
      <c r="D13" s="90">
        <f>(41100*2*(1-'Average Salaries 2020'!C7%)^4)</f>
        <v>75293.941393499219</v>
      </c>
      <c r="E13" s="90">
        <f>41100*2*(1-'Average Salaries 2020'!C7%)^3</f>
        <v>76964.061528671387</v>
      </c>
      <c r="F13" s="90">
        <f>41100*2*(1-'Average Salaries 2020'!C7%)^2</f>
        <v>78671.227157999994</v>
      </c>
      <c r="G13" s="86">
        <f>H13*(1-'Average Salaries 2020'!C7%)</f>
        <v>95090.76</v>
      </c>
      <c r="H13" s="88">
        <f>48600*2</f>
        <v>97200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78"/>
    </row>
    <row r="14" spans="3:49" x14ac:dyDescent="0.45">
      <c r="C14" s="77" t="s">
        <v>190</v>
      </c>
      <c r="D14" s="90">
        <v>4000</v>
      </c>
      <c r="E14" s="90">
        <f>D14*(1+'Average Salaries 2020'!$C$7%)</f>
        <v>4086.8</v>
      </c>
      <c r="F14" s="90">
        <f>E14*(1+'Average Salaries 2020'!$C$7%)</f>
        <v>4175.4835600000006</v>
      </c>
      <c r="G14" s="86">
        <f>F14*(1+'Average Salaries 2020'!$C$7%)</f>
        <v>4266.0915532520012</v>
      </c>
      <c r="H14" s="86">
        <f>G14*(1+'Average Salaries 2020'!$C$7%)</f>
        <v>4358.6657399575697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78"/>
    </row>
    <row r="15" spans="3:49" x14ac:dyDescent="0.45">
      <c r="C15" s="77" t="s">
        <v>191</v>
      </c>
      <c r="D15" s="11"/>
      <c r="E15" s="11"/>
      <c r="F15" s="11"/>
      <c r="G15" s="11"/>
      <c r="H15" s="11"/>
      <c r="I15" s="89">
        <f>10% *$I$16</f>
        <v>32863.920289070134</v>
      </c>
      <c r="J15" s="89">
        <f t="shared" ref="J15:S15" si="2">10% *$I$16</f>
        <v>32863.920289070134</v>
      </c>
      <c r="K15" s="89">
        <f t="shared" si="2"/>
        <v>32863.920289070134</v>
      </c>
      <c r="L15" s="89">
        <f t="shared" si="2"/>
        <v>32863.920289070134</v>
      </c>
      <c r="M15" s="89">
        <f t="shared" si="2"/>
        <v>32863.920289070134</v>
      </c>
      <c r="N15" s="89">
        <f t="shared" si="2"/>
        <v>32863.920289070134</v>
      </c>
      <c r="O15" s="89">
        <f t="shared" si="2"/>
        <v>32863.920289070134</v>
      </c>
      <c r="P15" s="89">
        <f t="shared" si="2"/>
        <v>32863.920289070134</v>
      </c>
      <c r="Q15" s="89">
        <f t="shared" si="2"/>
        <v>32863.920289070134</v>
      </c>
      <c r="R15" s="89">
        <f t="shared" si="2"/>
        <v>32863.920289070134</v>
      </c>
      <c r="S15" s="89">
        <f t="shared" si="2"/>
        <v>32863.920289070134</v>
      </c>
      <c r="T15" s="11"/>
      <c r="U15" s="11"/>
      <c r="V15" s="11"/>
      <c r="W15" s="11"/>
      <c r="X15" s="11"/>
      <c r="Y15" s="11"/>
      <c r="Z15" s="11"/>
      <c r="AA15" s="11"/>
      <c r="AB15" s="11"/>
      <c r="AC15" s="78"/>
    </row>
    <row r="16" spans="3:49" x14ac:dyDescent="0.45">
      <c r="C16" s="77" t="s">
        <v>192</v>
      </c>
      <c r="D16" s="86">
        <f>D13+D14</f>
        <v>79293.941393499219</v>
      </c>
      <c r="E16" s="86">
        <f>D16+E14+E13</f>
        <v>160344.80292217061</v>
      </c>
      <c r="F16" s="86">
        <f>E16+F14+F13</f>
        <v>243191.5136401706</v>
      </c>
      <c r="G16" s="86">
        <f>F16+G14+G13</f>
        <v>342548.36519342259</v>
      </c>
      <c r="H16" s="86">
        <f>G16+H14+H13</f>
        <v>444107.03093338019</v>
      </c>
      <c r="I16" s="86">
        <f>H16*0.74</f>
        <v>328639.20289070136</v>
      </c>
      <c r="J16" s="86">
        <f>I16-I15</f>
        <v>295775.28260163125</v>
      </c>
      <c r="K16" s="86">
        <f t="shared" ref="K16:R16" si="3">J16-J15</f>
        <v>262911.36231256113</v>
      </c>
      <c r="L16" s="86">
        <f t="shared" si="3"/>
        <v>230047.44202349099</v>
      </c>
      <c r="M16" s="86">
        <f t="shared" si="3"/>
        <v>197183.52173442085</v>
      </c>
      <c r="N16" s="86">
        <f t="shared" si="3"/>
        <v>164319.60144535071</v>
      </c>
      <c r="O16" s="86">
        <f t="shared" si="3"/>
        <v>131455.68115628057</v>
      </c>
      <c r="P16" s="86">
        <f t="shared" si="3"/>
        <v>98591.760867210425</v>
      </c>
      <c r="Q16" s="86">
        <f t="shared" si="3"/>
        <v>65727.840578140283</v>
      </c>
      <c r="R16" s="86">
        <f t="shared" si="3"/>
        <v>32863.920289070149</v>
      </c>
      <c r="S16" s="86">
        <f>R16-R15</f>
        <v>0</v>
      </c>
      <c r="T16" s="11"/>
      <c r="U16" s="11"/>
      <c r="V16" s="11"/>
      <c r="W16" s="11"/>
      <c r="X16" s="11"/>
      <c r="Y16" s="11"/>
      <c r="Z16" s="11"/>
      <c r="AA16" s="11"/>
      <c r="AB16" s="11"/>
      <c r="AC16" s="78"/>
    </row>
    <row r="17" spans="3:29" x14ac:dyDescent="0.45">
      <c r="C17" s="80" t="s">
        <v>193</v>
      </c>
      <c r="D17" s="11"/>
      <c r="E17" s="11"/>
      <c r="F17" s="11"/>
      <c r="G17" s="11"/>
      <c r="H17" s="11"/>
      <c r="I17" s="81">
        <f>-((G11*(1+G29)^2)+(H11*(1+G29)))</f>
        <v>-872464.20594014693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78"/>
    </row>
    <row r="18" spans="3:29" x14ac:dyDescent="0.45">
      <c r="C18" s="80" t="s">
        <v>194</v>
      </c>
      <c r="D18" s="11"/>
      <c r="E18" s="11"/>
      <c r="F18" s="11"/>
      <c r="G18" s="11"/>
      <c r="H18" s="11"/>
      <c r="I18" s="81">
        <f>NPV(G29,I6:AW6)</f>
        <v>4694742.3320516525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78"/>
    </row>
    <row r="19" spans="3:29" x14ac:dyDescent="0.45">
      <c r="C19" s="80" t="s">
        <v>195</v>
      </c>
      <c r="D19" s="11"/>
      <c r="E19" s="11"/>
      <c r="F19" s="11"/>
      <c r="G19" s="11"/>
      <c r="H19" s="11"/>
      <c r="I19" s="81">
        <f>-NPV(G29,I15:S15)</f>
        <v>-272981.33475726505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78"/>
    </row>
    <row r="20" spans="3:29" x14ac:dyDescent="0.45">
      <c r="C20" s="80" t="s">
        <v>196</v>
      </c>
      <c r="D20" s="11"/>
      <c r="E20" s="11"/>
      <c r="F20" s="11"/>
      <c r="G20" s="11"/>
      <c r="H20" s="11"/>
      <c r="I20" s="81">
        <f>-NPV(G29,J12:S12)</f>
        <v>-20964.362071700052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78"/>
    </row>
    <row r="21" spans="3:29" x14ac:dyDescent="0.45">
      <c r="C21" s="80" t="s">
        <v>197</v>
      </c>
      <c r="D21" s="11"/>
      <c r="E21" s="11"/>
      <c r="F21" s="11"/>
      <c r="G21" s="11"/>
      <c r="H21" s="11"/>
      <c r="I21" s="82">
        <f>SUM(I17:I20)</f>
        <v>3528332.4292825405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8"/>
    </row>
    <row r="22" spans="3:29" x14ac:dyDescent="0.45">
      <c r="C22" s="7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78"/>
    </row>
    <row r="23" spans="3:29" x14ac:dyDescent="0.45">
      <c r="C23" s="7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78"/>
    </row>
    <row r="24" spans="3:29" x14ac:dyDescent="0.45">
      <c r="C24" s="7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78"/>
    </row>
    <row r="25" spans="3:29" ht="16.3" thickBot="1" x14ac:dyDescent="0.5">
      <c r="C25" s="83" t="s">
        <v>198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</row>
    <row r="27" spans="3:29" x14ac:dyDescent="0.45">
      <c r="H27" t="s">
        <v>199</v>
      </c>
      <c r="I27" s="100">
        <f>I18/-(I17+I19+I20)</f>
        <v>4.0249506806364659</v>
      </c>
      <c r="K27" t="s">
        <v>200</v>
      </c>
      <c r="L27" s="93">
        <v>0.16528912707944901</v>
      </c>
    </row>
    <row r="29" spans="3:29" x14ac:dyDescent="0.45">
      <c r="F29" t="s">
        <v>201</v>
      </c>
      <c r="G29" s="93">
        <v>0.05</v>
      </c>
      <c r="H29" t="s">
        <v>202</v>
      </c>
    </row>
    <row r="31" spans="3:29" x14ac:dyDescent="0.45">
      <c r="F31" s="94" t="s">
        <v>203</v>
      </c>
    </row>
  </sheetData>
  <hyperlinks>
    <hyperlink ref="F31" r:id="rId1" display="https://www.magma.no/uendret-markedsrisikopremie-i-det-norske-markedet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1:AW31"/>
  <sheetViews>
    <sheetView topLeftCell="C1" zoomScaleNormal="70" workbookViewId="0">
      <selection activeCell="I21" sqref="I21"/>
    </sheetView>
  </sheetViews>
  <sheetFormatPr defaultColWidth="10.640625" defaultRowHeight="15.9" x14ac:dyDescent="0.45"/>
  <cols>
    <col min="3" max="3" width="32" bestFit="1" customWidth="1"/>
    <col min="4" max="4" width="13.85546875" customWidth="1"/>
    <col min="5" max="5" width="14" customWidth="1"/>
    <col min="6" max="6" width="12.35546875" customWidth="1"/>
    <col min="7" max="7" width="12.140625" customWidth="1"/>
    <col min="8" max="8" width="17" customWidth="1"/>
    <col min="9" max="9" width="17.35546875" customWidth="1"/>
    <col min="10" max="18" width="12" bestFit="1" customWidth="1"/>
    <col min="19" max="19" width="12.640625" bestFit="1" customWidth="1"/>
    <col min="20" max="29" width="12" bestFit="1" customWidth="1"/>
  </cols>
  <sheetData>
    <row r="1" spans="3:49" ht="16.3" thickBot="1" x14ac:dyDescent="0.5"/>
    <row r="2" spans="3:49" ht="16.3" thickBot="1" x14ac:dyDescent="0.5">
      <c r="S2" s="92" t="s">
        <v>182</v>
      </c>
      <c r="AC2" s="92"/>
    </row>
    <row r="3" spans="3:49" x14ac:dyDescent="0.45">
      <c r="C3" s="74"/>
      <c r="D3" s="75">
        <v>2015</v>
      </c>
      <c r="E3" s="75">
        <v>2016</v>
      </c>
      <c r="F3" s="75">
        <v>2017</v>
      </c>
      <c r="G3" s="75">
        <v>2018</v>
      </c>
      <c r="H3" s="75">
        <v>2019</v>
      </c>
      <c r="I3" s="75">
        <v>2020</v>
      </c>
      <c r="J3" s="75">
        <v>2021</v>
      </c>
      <c r="K3" s="75">
        <v>2022</v>
      </c>
      <c r="L3" s="75">
        <v>2023</v>
      </c>
      <c r="M3" s="75">
        <v>2024</v>
      </c>
      <c r="N3" s="75">
        <v>2025</v>
      </c>
      <c r="O3" s="75">
        <v>2026</v>
      </c>
      <c r="P3" s="75">
        <v>2027</v>
      </c>
      <c r="Q3" s="75">
        <v>2028</v>
      </c>
      <c r="R3" s="75">
        <v>2029</v>
      </c>
      <c r="S3" s="73">
        <v>2030</v>
      </c>
      <c r="T3" s="75">
        <v>2031</v>
      </c>
      <c r="U3" s="75">
        <v>2032</v>
      </c>
      <c r="V3" s="75">
        <v>2033</v>
      </c>
      <c r="W3" s="75">
        <v>2034</v>
      </c>
      <c r="X3" s="75">
        <v>2035</v>
      </c>
      <c r="Y3" s="75">
        <v>2036</v>
      </c>
      <c r="Z3" s="75">
        <v>2037</v>
      </c>
      <c r="AA3" s="75">
        <v>2038</v>
      </c>
      <c r="AB3" s="75">
        <v>2039</v>
      </c>
      <c r="AC3" s="76">
        <v>2040</v>
      </c>
      <c r="AD3" s="75">
        <v>2041</v>
      </c>
      <c r="AE3" s="76">
        <v>2042</v>
      </c>
      <c r="AF3" s="75">
        <v>2043</v>
      </c>
      <c r="AG3" s="76">
        <v>2044</v>
      </c>
      <c r="AH3" s="75">
        <v>2045</v>
      </c>
      <c r="AI3" s="76">
        <v>2046</v>
      </c>
      <c r="AJ3" s="75">
        <v>2047</v>
      </c>
      <c r="AK3" s="76">
        <v>2048</v>
      </c>
      <c r="AL3" s="75">
        <v>2049</v>
      </c>
      <c r="AM3" s="76">
        <v>2050</v>
      </c>
      <c r="AN3" s="75">
        <v>2051</v>
      </c>
      <c r="AO3" s="76">
        <v>2052</v>
      </c>
      <c r="AP3" s="75">
        <v>2053</v>
      </c>
      <c r="AQ3" s="76">
        <v>2054</v>
      </c>
      <c r="AR3" s="75">
        <v>2055</v>
      </c>
      <c r="AS3" s="76">
        <v>2056</v>
      </c>
      <c r="AT3" s="75">
        <v>2057</v>
      </c>
      <c r="AU3" s="76">
        <v>2058</v>
      </c>
      <c r="AV3" s="75">
        <v>2059</v>
      </c>
      <c r="AW3" s="76">
        <v>2060</v>
      </c>
    </row>
    <row r="4" spans="3:49" x14ac:dyDescent="0.45">
      <c r="C4" s="77" t="s">
        <v>183</v>
      </c>
      <c r="D4" s="129"/>
      <c r="E4" s="129"/>
      <c r="F4" s="129"/>
      <c r="G4" s="130">
        <f>'Regression 2019 (program)'!B17+'Regression 2019 (program)'!B18</f>
        <v>475231.32142857125</v>
      </c>
      <c r="H4" s="130">
        <f>'Regression 2020 (program)'!B17+'Regression 2020 (program)'!B18</f>
        <v>484359.503067485</v>
      </c>
      <c r="I4" s="40">
        <f>('Average Salaries 2020'!C4)*0.95</f>
        <v>455805.64163562667</v>
      </c>
      <c r="J4" s="40">
        <f>I4*(1+'Salary Growth Rates'!$K$4)</f>
        <v>471422.88085845695</v>
      </c>
      <c r="K4" s="40">
        <f>J4*(1+'Salary Growth Rates'!$K$4)</f>
        <v>487575.21253882663</v>
      </c>
      <c r="L4" s="40">
        <f>K4*(1+'Salary Growth Rates'!$K$4)</f>
        <v>504280.97051500436</v>
      </c>
      <c r="M4" s="40">
        <f>L4*(1+'Salary Growth Rates'!$K$4)</f>
        <v>521559.11679637391</v>
      </c>
      <c r="N4" s="40">
        <f>M4*(1+'Salary Growth Rates'!$K$4)</f>
        <v>539429.26308642025</v>
      </c>
      <c r="O4" s="40">
        <f>N4*(1+'Salary Growth Rates'!$K$4)</f>
        <v>557911.69304315653</v>
      </c>
      <c r="P4" s="40">
        <f>O4*(1+'Salary Growth Rates'!$K$4)</f>
        <v>577027.38530225866</v>
      </c>
      <c r="Q4" s="40">
        <f>P4*(1+'Salary Growth Rates'!$K$4)</f>
        <v>596798.03728904028</v>
      </c>
      <c r="R4" s="40">
        <f>Q4*(1+'Salary Growth Rates'!$K$4)</f>
        <v>617246.08984629507</v>
      </c>
      <c r="S4" s="40">
        <f>R4*(1+'Average Salaries 2020'!$C$7%)</f>
        <v>630640.32999595976</v>
      </c>
      <c r="T4" s="40">
        <f>S4*(1+'Average Salaries 2020'!$C$7%)</f>
        <v>644325.22515687207</v>
      </c>
      <c r="U4" s="40">
        <f>T4*(1+'Average Salaries 2020'!$C$7%)</f>
        <v>658307.08254277625</v>
      </c>
      <c r="V4" s="40">
        <f>U4*(1+'Average Salaries 2020'!$C$7%)</f>
        <v>672592.34623395454</v>
      </c>
      <c r="W4" s="40">
        <f>V4*(1+'Average Salaries 2020'!$C$7%)</f>
        <v>687187.60014723137</v>
      </c>
      <c r="X4" s="40">
        <f>W4*(1+'Average Salaries 2020'!$C$7%)</f>
        <v>702099.57107042638</v>
      </c>
      <c r="Y4" s="40">
        <f>X4*(1+'Average Salaries 2020'!$C$7%)</f>
        <v>717335.13176265464</v>
      </c>
      <c r="Z4" s="40">
        <f>Y4*(1+'Average Salaries 2020'!$C$7%)</f>
        <v>732901.30412190431</v>
      </c>
      <c r="AA4" s="40">
        <f>Z4*(1+'Average Salaries 2020'!$C$7%)</f>
        <v>748805.26242134965</v>
      </c>
      <c r="AB4" s="40">
        <f>AA4*(1+'Average Salaries 2020'!$C$7%)</f>
        <v>765054.33661589294</v>
      </c>
      <c r="AC4" s="40">
        <f>AB4*(1+'Average Salaries 2020'!$C$7%)</f>
        <v>781656.01572045789</v>
      </c>
      <c r="AD4" s="40">
        <f>AC4*(1+'Average Salaries 2020'!$C$7%)</f>
        <v>798617.95126159186</v>
      </c>
      <c r="AE4" s="40">
        <f>AD4*(1+'Average Salaries 2020'!$C$7%)</f>
        <v>815947.96080396848</v>
      </c>
      <c r="AF4" s="40">
        <f>AE4*(1+'Average Salaries 2020'!$C$7%)</f>
        <v>833654.03155341465</v>
      </c>
      <c r="AG4" s="40">
        <f>AF4*(1+'Average Salaries 2020'!$C$7%)</f>
        <v>851744.32403812383</v>
      </c>
      <c r="AH4" s="40">
        <f>AG4*(1+'Average Salaries 2020'!$C$7%)</f>
        <v>870227.17586975114</v>
      </c>
      <c r="AI4" s="40">
        <f>AH4*(1+'Average Salaries 2020'!$C$7%)</f>
        <v>889111.10558612482</v>
      </c>
      <c r="AJ4" s="40">
        <f>AI4*(1+'Average Salaries 2020'!$C$7%)</f>
        <v>908404.81657734374</v>
      </c>
      <c r="AK4" s="40">
        <f>AJ4*(1+'Average Salaries 2020'!$C$7%)</f>
        <v>928117.2010970721</v>
      </c>
      <c r="AL4" s="40">
        <f>AK4*(1+'Average Salaries 2020'!$C$7%)</f>
        <v>948257.34436087857</v>
      </c>
      <c r="AM4" s="40">
        <f>AL4*(1+'Average Salaries 2020'!$C$7%)</f>
        <v>968834.52873350971</v>
      </c>
      <c r="AN4" s="40">
        <f>AM4*(1+'Average Salaries 2020'!$C$7%)</f>
        <v>989858.23800702696</v>
      </c>
      <c r="AO4" s="40">
        <f>AN4*(1+'Average Salaries 2020'!$C$7%)</f>
        <v>1011338.1617717795</v>
      </c>
      <c r="AP4" s="40">
        <f>AO4*(1+'Average Salaries 2020'!$C$7%)</f>
        <v>1033284.1998822272</v>
      </c>
      <c r="AQ4" s="40">
        <f>AP4*(1+'Average Salaries 2020'!$C$7%)</f>
        <v>1055706.4670196716</v>
      </c>
      <c r="AR4" s="40">
        <f>AQ4*(1+'Average Salaries 2020'!$C$7%)</f>
        <v>1078615.2973539985</v>
      </c>
      <c r="AS4" s="40">
        <f>AR4*(1+'Average Salaries 2020'!$C$7%)</f>
        <v>1102021.2493065803</v>
      </c>
      <c r="AT4" s="40">
        <f>AS4*(1+'Average Salaries 2020'!$C$7%)</f>
        <v>1125935.1104165332</v>
      </c>
      <c r="AU4" s="40">
        <f>AT4*(1+'Average Salaries 2020'!$C$7%)</f>
        <v>1150367.9023125721</v>
      </c>
      <c r="AV4" s="40">
        <f>AU4*(1+'Average Salaries 2020'!$C$7%)</f>
        <v>1175330.8857927551</v>
      </c>
      <c r="AW4" s="40">
        <f>AV4*(1+'Average Salaries 2020'!$C$7%)</f>
        <v>1200835.566014458</v>
      </c>
    </row>
    <row r="5" spans="3:49" x14ac:dyDescent="0.45">
      <c r="C5" s="77" t="s">
        <v>184</v>
      </c>
      <c r="D5" s="129"/>
      <c r="E5" s="129"/>
      <c r="F5" s="129"/>
      <c r="G5" s="130">
        <f>'Regression 2019 (program)'!B17</f>
        <v>400322.87447698758</v>
      </c>
      <c r="H5" s="130">
        <f>'Regression 2020 (program)'!B17</f>
        <v>410579.27317073144</v>
      </c>
      <c r="I5" s="40">
        <f>('Average Salaries 2020'!C3)*0.82</f>
        <v>332469.88053556479</v>
      </c>
      <c r="J5" s="40">
        <f>I5*(1+('Salary Growth Rates'!$K$3))</f>
        <v>335159.39596972731</v>
      </c>
      <c r="K5" s="40">
        <f>J5*(1+('Salary Growth Rates'!$K$3))</f>
        <v>337870.66824170906</v>
      </c>
      <c r="L5" s="40">
        <f>K5*(1+('Salary Growth Rates'!$K$3))</f>
        <v>340603.87335347157</v>
      </c>
      <c r="M5" s="40">
        <f>L5*(1+('Salary Growth Rates'!$K$3))</f>
        <v>343359.18873074441</v>
      </c>
      <c r="N5" s="40">
        <f>M5*(1+('Salary Growth Rates'!$K$3))</f>
        <v>346136.79323454265</v>
      </c>
      <c r="O5" s="40">
        <f>N5*(1+('Salary Growth Rates'!$K$3))</f>
        <v>348936.86717277789</v>
      </c>
      <c r="P5" s="40">
        <f>O5*(1+('Salary Growth Rates'!$K$3))</f>
        <v>351759.59231196268</v>
      </c>
      <c r="Q5" s="40">
        <f>P5*(1+('Salary Growth Rates'!$K$3))</f>
        <v>354605.15188900993</v>
      </c>
      <c r="R5" s="40">
        <f>Q5*(1+('Salary Growth Rates'!$K$3))</f>
        <v>357473.73062312783</v>
      </c>
      <c r="S5" s="40">
        <f>R5*(1+'Average Salaries 2020'!$C$7%)</f>
        <v>365230.91057764972</v>
      </c>
      <c r="T5" s="40">
        <f>S5*(1+'Average Salaries 2020'!$C$7%)</f>
        <v>373156.42133718473</v>
      </c>
      <c r="U5" s="40">
        <f>T5*(1+'Average Salaries 2020'!$C$7%)</f>
        <v>381253.91568020167</v>
      </c>
      <c r="V5" s="40">
        <f>U5*(1+'Average Salaries 2020'!$C$7%)</f>
        <v>389527.12565046205</v>
      </c>
      <c r="W5" s="40">
        <f>V5*(1+'Average Salaries 2020'!$C$7%)</f>
        <v>397979.86427707708</v>
      </c>
      <c r="X5" s="40">
        <f>W5*(1+'Average Salaries 2020'!$C$7%)</f>
        <v>406616.02733188967</v>
      </c>
      <c r="Y5" s="40">
        <f>X5*(1+'Average Salaries 2020'!$C$7%)</f>
        <v>415439.59512499167</v>
      </c>
      <c r="Z5" s="40">
        <f>Y5*(1+'Average Salaries 2020'!$C$7%)</f>
        <v>424454.634339204</v>
      </c>
      <c r="AA5" s="40">
        <f>Z5*(1+'Average Salaries 2020'!$C$7%)</f>
        <v>433665.29990436474</v>
      </c>
      <c r="AB5" s="40">
        <f>AA5*(1+'Average Salaries 2020'!$C$7%)</f>
        <v>443075.83691228949</v>
      </c>
      <c r="AC5" s="40">
        <f>AB5*(1+'Average Salaries 2020'!$C$7%)</f>
        <v>452690.5825732862</v>
      </c>
      <c r="AD5" s="40">
        <f>AC5*(1+'Average Salaries 2020'!$C$7%)</f>
        <v>462513.96821512654</v>
      </c>
      <c r="AE5" s="40">
        <f>AD5*(1+'Average Salaries 2020'!$C$7%)</f>
        <v>472550.5213253948</v>
      </c>
      <c r="AF5" s="40">
        <f>AE5*(1+'Average Salaries 2020'!$C$7%)</f>
        <v>482804.86763815588</v>
      </c>
      <c r="AG5" s="40">
        <f>AF5*(1+'Average Salaries 2020'!$C$7%)</f>
        <v>493281.73326590389</v>
      </c>
      <c r="AH5" s="40">
        <f>AG5*(1+'Average Salaries 2020'!$C$7%)</f>
        <v>503985.94687777403</v>
      </c>
      <c r="AI5" s="40">
        <f>AH5*(1+'Average Salaries 2020'!$C$7%)</f>
        <v>514922.44192502176</v>
      </c>
      <c r="AJ5" s="40">
        <f>AI5*(1+'Average Salaries 2020'!$C$7%)</f>
        <v>526096.25891479477</v>
      </c>
      <c r="AK5" s="40">
        <f>AJ5*(1+'Average Salaries 2020'!$C$7%)</f>
        <v>537512.54773324588</v>
      </c>
      <c r="AL5" s="40">
        <f>AK5*(1+'Average Salaries 2020'!$C$7%)</f>
        <v>549176.57001905737</v>
      </c>
      <c r="AM5" s="40">
        <f>AL5*(1+'Average Salaries 2020'!$C$7%)</f>
        <v>561093.70158847095</v>
      </c>
      <c r="AN5" s="40">
        <f>AM5*(1+'Average Salaries 2020'!$C$7%)</f>
        <v>573269.43491294084</v>
      </c>
      <c r="AO5" s="40">
        <f>AN5*(1+'Average Salaries 2020'!$C$7%)</f>
        <v>585709.38165055169</v>
      </c>
      <c r="AP5" s="40">
        <f>AO5*(1+'Average Salaries 2020'!$C$7%)</f>
        <v>598419.27523236873</v>
      </c>
      <c r="AQ5" s="40">
        <f>AP5*(1+'Average Salaries 2020'!$C$7%)</f>
        <v>611404.97350491118</v>
      </c>
      <c r="AR5" s="40">
        <f>AQ5*(1+'Average Salaries 2020'!$C$7%)</f>
        <v>624672.46142996778</v>
      </c>
      <c r="AS5" s="40">
        <f>AR5*(1+'Average Salaries 2020'!$C$7%)</f>
        <v>638227.85384299816</v>
      </c>
      <c r="AT5" s="40">
        <f>AS5*(1+'Average Salaries 2020'!$C$7%)</f>
        <v>652077.39827139128</v>
      </c>
      <c r="AU5" s="40">
        <f>AT5*(1+'Average Salaries 2020'!$C$7%)</f>
        <v>666227.47781388054</v>
      </c>
      <c r="AV5" s="40">
        <f>AU5*(1+'Average Salaries 2020'!$C$7%)</f>
        <v>680684.61408244178</v>
      </c>
      <c r="AW5" s="40">
        <f>AV5*(1+'Average Salaries 2020'!$C$7%)</f>
        <v>695455.47020803078</v>
      </c>
    </row>
    <row r="6" spans="3:49" x14ac:dyDescent="0.45">
      <c r="C6" s="77" t="s">
        <v>185</v>
      </c>
      <c r="G6" s="40">
        <v>0</v>
      </c>
      <c r="H6" s="40">
        <v>0</v>
      </c>
      <c r="I6" s="40">
        <f t="shared" ref="I6:AW6" si="0">I4-I5</f>
        <v>123335.76110006188</v>
      </c>
      <c r="J6" s="40">
        <f t="shared" si="0"/>
        <v>136263.48488872964</v>
      </c>
      <c r="K6" s="40">
        <f t="shared" si="0"/>
        <v>149704.54429711757</v>
      </c>
      <c r="L6" s="40">
        <f t="shared" si="0"/>
        <v>163677.09716153279</v>
      </c>
      <c r="M6" s="40">
        <f t="shared" si="0"/>
        <v>178199.9280656295</v>
      </c>
      <c r="N6" s="40">
        <f t="shared" si="0"/>
        <v>193292.4698518776</v>
      </c>
      <c r="O6" s="40">
        <f t="shared" si="0"/>
        <v>208974.82587037864</v>
      </c>
      <c r="P6" s="40">
        <f t="shared" si="0"/>
        <v>225267.79299029597</v>
      </c>
      <c r="Q6" s="40">
        <f t="shared" si="0"/>
        <v>242192.88540003035</v>
      </c>
      <c r="R6" s="40">
        <f t="shared" si="0"/>
        <v>259772.35922316724</v>
      </c>
      <c r="S6" s="40">
        <f t="shared" si="0"/>
        <v>265409.41941831005</v>
      </c>
      <c r="T6" s="40">
        <f t="shared" si="0"/>
        <v>271168.80381968734</v>
      </c>
      <c r="U6" s="40">
        <f t="shared" si="0"/>
        <v>277053.16686257458</v>
      </c>
      <c r="V6" s="40">
        <f t="shared" si="0"/>
        <v>283065.22058349248</v>
      </c>
      <c r="W6" s="40">
        <f t="shared" si="0"/>
        <v>289207.73587015428</v>
      </c>
      <c r="X6" s="40">
        <f t="shared" si="0"/>
        <v>295483.54373853671</v>
      </c>
      <c r="Y6" s="40">
        <f t="shared" si="0"/>
        <v>301895.53663766297</v>
      </c>
      <c r="Z6" s="40">
        <f t="shared" si="0"/>
        <v>308446.66978270031</v>
      </c>
      <c r="AA6" s="40">
        <f t="shared" si="0"/>
        <v>315139.9625169849</v>
      </c>
      <c r="AB6" s="40">
        <f t="shared" si="0"/>
        <v>321978.49970360345</v>
      </c>
      <c r="AC6" s="87">
        <f t="shared" si="0"/>
        <v>328965.43314717169</v>
      </c>
      <c r="AD6" s="87">
        <f t="shared" si="0"/>
        <v>336103.98304646532</v>
      </c>
      <c r="AE6" s="87">
        <f t="shared" si="0"/>
        <v>343397.43947857368</v>
      </c>
      <c r="AF6" s="87">
        <f t="shared" si="0"/>
        <v>350849.16391525877</v>
      </c>
      <c r="AG6" s="87">
        <f t="shared" si="0"/>
        <v>358462.59077221993</v>
      </c>
      <c r="AH6" s="87">
        <f t="shared" si="0"/>
        <v>366241.22899197711</v>
      </c>
      <c r="AI6" s="87">
        <f t="shared" si="0"/>
        <v>374188.66366110306</v>
      </c>
      <c r="AJ6" s="87">
        <f t="shared" si="0"/>
        <v>382308.55766254896</v>
      </c>
      <c r="AK6" s="87">
        <f t="shared" si="0"/>
        <v>390604.65336382622</v>
      </c>
      <c r="AL6" s="87">
        <f t="shared" si="0"/>
        <v>399080.7743418212</v>
      </c>
      <c r="AM6" s="87">
        <f t="shared" si="0"/>
        <v>407740.82714503875</v>
      </c>
      <c r="AN6" s="87">
        <f t="shared" si="0"/>
        <v>416588.80309408612</v>
      </c>
      <c r="AO6" s="87">
        <f t="shared" si="0"/>
        <v>425628.78012122784</v>
      </c>
      <c r="AP6" s="87">
        <f t="shared" si="0"/>
        <v>434864.9246498585</v>
      </c>
      <c r="AQ6" s="87">
        <f t="shared" si="0"/>
        <v>444301.4935147604</v>
      </c>
      <c r="AR6" s="87">
        <f t="shared" si="0"/>
        <v>453942.83592403075</v>
      </c>
      <c r="AS6" s="87">
        <f t="shared" si="0"/>
        <v>463793.39546358213</v>
      </c>
      <c r="AT6" s="87">
        <f t="shared" si="0"/>
        <v>473857.71214514191</v>
      </c>
      <c r="AU6" s="87">
        <f t="shared" si="0"/>
        <v>484140.42449869157</v>
      </c>
      <c r="AV6" s="87">
        <f t="shared" si="0"/>
        <v>494646.27171031327</v>
      </c>
      <c r="AW6" s="87">
        <f t="shared" si="0"/>
        <v>505380.09580642718</v>
      </c>
    </row>
    <row r="7" spans="3:49" x14ac:dyDescent="0.45">
      <c r="C7" s="77"/>
      <c r="AC7" s="78"/>
    </row>
    <row r="8" spans="3:49" x14ac:dyDescent="0.45">
      <c r="C8" s="79"/>
      <c r="AC8" s="78"/>
    </row>
    <row r="9" spans="3:49" x14ac:dyDescent="0.45">
      <c r="C9" s="79"/>
      <c r="AC9" s="78"/>
    </row>
    <row r="10" spans="3:49" x14ac:dyDescent="0.45">
      <c r="C10" s="77" t="s">
        <v>186</v>
      </c>
      <c r="AC10" s="78"/>
    </row>
    <row r="11" spans="3:49" x14ac:dyDescent="0.45">
      <c r="C11" s="77" t="s">
        <v>187</v>
      </c>
      <c r="G11" s="40">
        <f>G5</f>
        <v>400322.87447698758</v>
      </c>
      <c r="H11" s="40">
        <f>H5</f>
        <v>410579.27317073144</v>
      </c>
      <c r="AC11" s="78"/>
    </row>
    <row r="12" spans="3:49" x14ac:dyDescent="0.45">
      <c r="C12" s="77" t="s">
        <v>188</v>
      </c>
      <c r="J12" s="40">
        <f t="shared" ref="J12:S12" si="1">0.014*I16</f>
        <v>59830.84736145963</v>
      </c>
      <c r="K12" s="40">
        <f t="shared" si="1"/>
        <v>53847.76262531367</v>
      </c>
      <c r="L12" s="40">
        <f t="shared" si="1"/>
        <v>47864.677889167702</v>
      </c>
      <c r="M12" s="40">
        <f t="shared" si="1"/>
        <v>41881.593153021742</v>
      </c>
      <c r="N12" s="40">
        <f t="shared" si="1"/>
        <v>35898.508416875782</v>
      </c>
      <c r="O12" s="40">
        <f t="shared" si="1"/>
        <v>29915.423680729815</v>
      </c>
      <c r="P12" s="40">
        <f t="shared" si="1"/>
        <v>23932.338944583851</v>
      </c>
      <c r="Q12" s="40">
        <f t="shared" si="1"/>
        <v>17949.254208437891</v>
      </c>
      <c r="R12" s="40">
        <f t="shared" si="1"/>
        <v>11966.169472291926</v>
      </c>
      <c r="S12" s="40">
        <f t="shared" si="1"/>
        <v>5983.0847361459628</v>
      </c>
      <c r="AC12" s="78"/>
    </row>
    <row r="13" spans="3:49" x14ac:dyDescent="0.45">
      <c r="C13" s="77" t="s">
        <v>189</v>
      </c>
      <c r="D13" s="40">
        <f>(41100*2*(1-'Average Salaries 2020'!C7%)^4)*13.596</f>
        <v>1023696.4271860154</v>
      </c>
      <c r="E13" s="40">
        <f>41100*2*(1-'Average Salaries 2020'!C7%)^3*13.596</f>
        <v>1046403.3805438161</v>
      </c>
      <c r="F13" s="40">
        <f>41100*2*(1-'Average Salaries 2020'!C7%)^2*13.596</f>
        <v>1069614.0044401679</v>
      </c>
      <c r="G13" s="40">
        <f>H13*(1-'Average Salaries 2020'!C7%)</f>
        <v>1292949.0637199997</v>
      </c>
      <c r="H13" s="99">
        <f>48600*2*13.597</f>
        <v>1321628.3999999999</v>
      </c>
      <c r="AC13" s="78"/>
    </row>
    <row r="14" spans="3:49" x14ac:dyDescent="0.45">
      <c r="C14" s="77" t="s">
        <v>190</v>
      </c>
      <c r="D14" s="40">
        <v>4000</v>
      </c>
      <c r="E14" s="40">
        <f>D14*(1+'Average Salaries 2020'!$C$7%)</f>
        <v>4086.8</v>
      </c>
      <c r="F14" s="40">
        <f>E14*(1+'Average Salaries 2020'!$C$7%)</f>
        <v>4175.4835600000006</v>
      </c>
      <c r="G14" s="40">
        <f>F14*(1+'Average Salaries 2020'!$C$7%)</f>
        <v>4266.0915532520012</v>
      </c>
      <c r="H14" s="40">
        <f>G14*(1+'Average Salaries 2020'!$C$7%)</f>
        <v>4358.6657399575697</v>
      </c>
      <c r="AC14" s="78"/>
    </row>
    <row r="15" spans="3:49" x14ac:dyDescent="0.45">
      <c r="C15" s="77" t="s">
        <v>191</v>
      </c>
      <c r="I15" s="98">
        <f t="shared" ref="I15:S15" si="2">10% *$I$16</f>
        <v>427363.19543899735</v>
      </c>
      <c r="J15" s="98">
        <f t="shared" si="2"/>
        <v>427363.19543899735</v>
      </c>
      <c r="K15" s="98">
        <f t="shared" si="2"/>
        <v>427363.19543899735</v>
      </c>
      <c r="L15" s="98">
        <f t="shared" si="2"/>
        <v>427363.19543899735</v>
      </c>
      <c r="M15" s="98">
        <f t="shared" si="2"/>
        <v>427363.19543899735</v>
      </c>
      <c r="N15" s="98">
        <f t="shared" si="2"/>
        <v>427363.19543899735</v>
      </c>
      <c r="O15" s="98">
        <f t="shared" si="2"/>
        <v>427363.19543899735</v>
      </c>
      <c r="P15" s="98">
        <f t="shared" si="2"/>
        <v>427363.19543899735</v>
      </c>
      <c r="Q15" s="98">
        <f t="shared" si="2"/>
        <v>427363.19543899735</v>
      </c>
      <c r="R15" s="98">
        <f t="shared" si="2"/>
        <v>427363.19543899735</v>
      </c>
      <c r="S15" s="98">
        <f t="shared" si="2"/>
        <v>427363.19543899735</v>
      </c>
      <c r="AC15" s="78"/>
    </row>
    <row r="16" spans="3:49" x14ac:dyDescent="0.45">
      <c r="C16" s="77" t="s">
        <v>192</v>
      </c>
      <c r="D16" s="40">
        <f>D13+D14</f>
        <v>1027696.4271860154</v>
      </c>
      <c r="E16" s="40">
        <f>D16+E14+E13</f>
        <v>2078186.6077298317</v>
      </c>
      <c r="F16" s="40">
        <f>E16+F14+F13</f>
        <v>3151976.0957299997</v>
      </c>
      <c r="G16" s="40">
        <f>F16+G14+G13</f>
        <v>4449191.2510032514</v>
      </c>
      <c r="H16" s="40">
        <f>G16+H14+H13</f>
        <v>5775178.3167432081</v>
      </c>
      <c r="I16" s="40">
        <f>H16*0.74</f>
        <v>4273631.9543899735</v>
      </c>
      <c r="J16" s="40">
        <f t="shared" ref="J16:S16" si="3">I16-I15</f>
        <v>3846268.7589509762</v>
      </c>
      <c r="K16" s="40">
        <f t="shared" si="3"/>
        <v>3418905.5635119788</v>
      </c>
      <c r="L16" s="40">
        <f t="shared" si="3"/>
        <v>2991542.3680729815</v>
      </c>
      <c r="M16" s="40">
        <f t="shared" si="3"/>
        <v>2564179.1726339841</v>
      </c>
      <c r="N16" s="40">
        <f t="shared" si="3"/>
        <v>2136815.9771949868</v>
      </c>
      <c r="O16" s="40">
        <f t="shared" si="3"/>
        <v>1709452.7817559894</v>
      </c>
      <c r="P16" s="40">
        <f t="shared" si="3"/>
        <v>1282089.5863169921</v>
      </c>
      <c r="Q16" s="40">
        <f t="shared" si="3"/>
        <v>854726.39087799471</v>
      </c>
      <c r="R16" s="40">
        <f t="shared" si="3"/>
        <v>427363.19543899735</v>
      </c>
      <c r="S16" s="40">
        <f t="shared" si="3"/>
        <v>0</v>
      </c>
      <c r="AC16" s="78"/>
    </row>
    <row r="17" spans="3:29" x14ac:dyDescent="0.45">
      <c r="C17" s="80" t="s">
        <v>193</v>
      </c>
      <c r="I17" s="108">
        <f>-((G11*(1+G29)^2)+(H11*(1+G29)))</f>
        <v>-872464.20594014693</v>
      </c>
      <c r="AC17" s="78"/>
    </row>
    <row r="18" spans="3:29" x14ac:dyDescent="0.45">
      <c r="C18" s="80" t="s">
        <v>194</v>
      </c>
      <c r="I18" s="108">
        <f>NPV(G29,I6:AW6)</f>
        <v>4694742.3320516525</v>
      </c>
      <c r="AC18" s="78"/>
    </row>
    <row r="19" spans="3:29" x14ac:dyDescent="0.45">
      <c r="C19" s="80" t="s">
        <v>195</v>
      </c>
      <c r="I19" s="108">
        <f>-NPV(G29,I15:S15)</f>
        <v>-3549855.7229603217</v>
      </c>
      <c r="AC19" s="78"/>
    </row>
    <row r="20" spans="3:29" x14ac:dyDescent="0.45">
      <c r="C20" s="80" t="s">
        <v>196</v>
      </c>
      <c r="I20" s="108">
        <f>-NPV(G29,J12:S12)</f>
        <v>-272621.05940177693</v>
      </c>
      <c r="AC20" s="78"/>
    </row>
    <row r="21" spans="3:29" x14ac:dyDescent="0.45">
      <c r="C21" s="80" t="s">
        <v>197</v>
      </c>
      <c r="I21" s="131">
        <f>SUM(I17:I20)</f>
        <v>-198.65625059307786</v>
      </c>
      <c r="AC21" s="78"/>
    </row>
    <row r="22" spans="3:29" x14ac:dyDescent="0.45">
      <c r="C22" s="79"/>
      <c r="AC22" s="78"/>
    </row>
    <row r="23" spans="3:29" x14ac:dyDescent="0.45">
      <c r="C23" s="79"/>
      <c r="AC23" s="78"/>
    </row>
    <row r="24" spans="3:29" x14ac:dyDescent="0.45">
      <c r="C24" s="79"/>
      <c r="AC24" s="78"/>
    </row>
    <row r="25" spans="3:29" ht="16.3" thickBot="1" x14ac:dyDescent="0.5">
      <c r="C25" s="83" t="s">
        <v>198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</row>
    <row r="27" spans="3:29" x14ac:dyDescent="0.45">
      <c r="I27" s="100">
        <f>I18/-(I17+I19+I20)</f>
        <v>0.99995768716772193</v>
      </c>
    </row>
    <row r="29" spans="3:29" x14ac:dyDescent="0.45">
      <c r="F29" t="s">
        <v>201</v>
      </c>
      <c r="G29" s="93">
        <v>0.05</v>
      </c>
      <c r="H29" t="s">
        <v>202</v>
      </c>
    </row>
    <row r="31" spans="3:29" x14ac:dyDescent="0.45">
      <c r="F31" s="94" t="s">
        <v>203</v>
      </c>
    </row>
  </sheetData>
  <hyperlinks>
    <hyperlink ref="F31" r:id="rId1" display="https://www.magma.no/uendret-markedsrisikopremie-i-det-norske-markedet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2:L26"/>
  <sheetViews>
    <sheetView showGridLines="0" workbookViewId="0">
      <selection activeCell="L26" sqref="L26"/>
    </sheetView>
  </sheetViews>
  <sheetFormatPr defaultColWidth="8.85546875" defaultRowHeight="15.9" x14ac:dyDescent="0.45"/>
  <cols>
    <col min="4" max="4" width="10.85546875" bestFit="1" customWidth="1"/>
    <col min="5" max="5" width="6.140625" customWidth="1"/>
    <col min="6" max="6" width="8.85546875" bestFit="1" customWidth="1"/>
    <col min="7" max="7" width="17.640625" bestFit="1" customWidth="1"/>
    <col min="8" max="8" width="18.35546875" bestFit="1" customWidth="1"/>
    <col min="9" max="9" width="17.640625" bestFit="1" customWidth="1"/>
    <col min="10" max="11" width="17.35546875" bestFit="1" customWidth="1"/>
    <col min="12" max="12" width="18.140625" customWidth="1"/>
  </cols>
  <sheetData>
    <row r="2" spans="4:12" x14ac:dyDescent="0.45">
      <c r="E2" s="123"/>
      <c r="F2" s="9"/>
      <c r="G2" s="9"/>
      <c r="H2" s="9"/>
      <c r="I2" s="9"/>
      <c r="J2" s="9"/>
      <c r="K2" s="119"/>
    </row>
    <row r="3" spans="4:12" x14ac:dyDescent="0.45">
      <c r="E3" s="124"/>
      <c r="F3" s="11"/>
      <c r="G3" s="134" t="s">
        <v>204</v>
      </c>
      <c r="H3" s="134"/>
      <c r="I3" s="134"/>
      <c r="J3" s="134"/>
      <c r="K3" s="135"/>
    </row>
    <row r="4" spans="4:12" x14ac:dyDescent="0.45">
      <c r="E4" s="136" t="s">
        <v>205</v>
      </c>
      <c r="F4" s="122" t="s">
        <v>206</v>
      </c>
      <c r="G4" s="120">
        <v>0.01</v>
      </c>
      <c r="H4" s="120">
        <v>0.03</v>
      </c>
      <c r="I4" s="120">
        <v>0.05</v>
      </c>
      <c r="J4" s="120">
        <v>7.4999999999999997E-2</v>
      </c>
      <c r="K4" s="120">
        <v>0.1</v>
      </c>
    </row>
    <row r="5" spans="4:12" x14ac:dyDescent="0.45">
      <c r="E5" s="136"/>
      <c r="F5" s="125">
        <v>0</v>
      </c>
      <c r="G5" s="111">
        <v>3200693.2535531577</v>
      </c>
      <c r="H5" s="111">
        <v>1776147.7720610292</v>
      </c>
      <c r="I5" s="112">
        <v>944139.41901372804</v>
      </c>
      <c r="J5" s="111">
        <v>334815.48228125111</v>
      </c>
      <c r="K5" s="113">
        <v>-27617.506753832396</v>
      </c>
    </row>
    <row r="6" spans="4:12" x14ac:dyDescent="0.45">
      <c r="E6" s="136"/>
      <c r="F6" s="120">
        <v>5.0000000000000001E-3</v>
      </c>
      <c r="G6" s="111">
        <v>4007189.9471417065</v>
      </c>
      <c r="H6" s="111">
        <v>2285182.570849489</v>
      </c>
      <c r="I6" s="112">
        <v>1282171.5426445883</v>
      </c>
      <c r="J6" s="111">
        <v>551119.66520064743</v>
      </c>
      <c r="K6" s="113">
        <v>119794.38087913272</v>
      </c>
    </row>
    <row r="7" spans="4:12" x14ac:dyDescent="0.45">
      <c r="E7" s="136"/>
      <c r="F7" s="120">
        <v>0.01</v>
      </c>
      <c r="G7" s="111">
        <v>4845095.6941900272</v>
      </c>
      <c r="H7" s="111">
        <v>2813683.9059345848</v>
      </c>
      <c r="I7" s="112">
        <v>1632844.8491823599</v>
      </c>
      <c r="J7" s="111">
        <v>775249.28322161548</v>
      </c>
      <c r="K7" s="113">
        <v>272342.26611741417</v>
      </c>
    </row>
    <row r="8" spans="4:12" x14ac:dyDescent="0.45">
      <c r="E8" s="136"/>
      <c r="F8" s="120">
        <v>0.02</v>
      </c>
      <c r="G8" s="111">
        <v>6619514.8373069772</v>
      </c>
      <c r="H8" s="111">
        <v>3931776.6942773042</v>
      </c>
      <c r="I8" s="112">
        <v>2373842.914487388</v>
      </c>
      <c r="J8" s="111">
        <v>1248036.9610118761</v>
      </c>
      <c r="K8" s="113">
        <v>593523.59849813778</v>
      </c>
    </row>
    <row r="9" spans="4:12" x14ac:dyDescent="0.45">
      <c r="D9" s="121"/>
      <c r="E9" s="136"/>
      <c r="F9" s="120">
        <v>3.4262935330920702E-2</v>
      </c>
      <c r="G9" s="112">
        <v>9393401.7697291449</v>
      </c>
      <c r="H9" s="112">
        <v>5676992.5348638156</v>
      </c>
      <c r="I9" s="114">
        <v>3528332.4291965999</v>
      </c>
      <c r="J9" s="112">
        <v>1982690.7308132329</v>
      </c>
      <c r="K9" s="115">
        <v>1091134.3961813138</v>
      </c>
    </row>
    <row r="10" spans="4:12" x14ac:dyDescent="0.45">
      <c r="E10" s="136"/>
      <c r="F10" s="120">
        <v>0.04</v>
      </c>
      <c r="G10" s="111">
        <v>10595304.404151686</v>
      </c>
      <c r="H10" s="111">
        <v>6432290.9737710897</v>
      </c>
      <c r="I10" s="112">
        <v>4027264.148373602</v>
      </c>
      <c r="J10" s="111">
        <v>2299527.6219669092</v>
      </c>
      <c r="K10" s="113">
        <v>1305249.5425961297</v>
      </c>
    </row>
    <row r="11" spans="4:12" x14ac:dyDescent="0.45">
      <c r="E11" s="136"/>
      <c r="F11" s="120">
        <v>0.05</v>
      </c>
      <c r="G11" s="111">
        <v>12816511.697063442</v>
      </c>
      <c r="H11" s="111">
        <v>7826888.6354840416</v>
      </c>
      <c r="I11" s="112">
        <v>4947501.1174394339</v>
      </c>
      <c r="J11" s="111">
        <v>2882983.1197776464</v>
      </c>
      <c r="K11" s="113">
        <v>1698850.8072812599</v>
      </c>
    </row>
    <row r="12" spans="4:12" x14ac:dyDescent="0.45">
      <c r="E12" s="137"/>
      <c r="F12" s="120">
        <v>0.06</v>
      </c>
      <c r="G12" s="116">
        <v>15207464.391304929</v>
      </c>
      <c r="H12" s="116">
        <v>9326428.7512381077</v>
      </c>
      <c r="I12" s="117">
        <v>5935679.5789053682</v>
      </c>
      <c r="J12" s="116">
        <v>3508310.2607477913</v>
      </c>
      <c r="K12" s="118">
        <v>2119794.990376106</v>
      </c>
    </row>
    <row r="16" spans="4:12" x14ac:dyDescent="0.45">
      <c r="K16" s="126"/>
      <c r="L16" s="126"/>
    </row>
    <row r="17" spans="5:12" x14ac:dyDescent="0.45">
      <c r="E17" s="11"/>
      <c r="F17" s="123"/>
      <c r="G17" s="9"/>
      <c r="H17" s="9"/>
      <c r="I17" s="9"/>
      <c r="J17" s="9"/>
      <c r="K17" s="9"/>
      <c r="L17" s="119"/>
    </row>
    <row r="18" spans="5:12" x14ac:dyDescent="0.45">
      <c r="E18" s="11"/>
      <c r="F18" s="124"/>
      <c r="G18" s="134" t="s">
        <v>207</v>
      </c>
      <c r="H18" s="134"/>
      <c r="I18" s="134"/>
      <c r="J18" s="134"/>
      <c r="K18" s="134"/>
      <c r="L18" s="135"/>
    </row>
    <row r="19" spans="5:12" x14ac:dyDescent="0.45">
      <c r="E19" s="138"/>
      <c r="F19" s="122"/>
      <c r="G19" s="127">
        <v>1</v>
      </c>
      <c r="H19" s="127">
        <v>2</v>
      </c>
      <c r="I19" s="127">
        <v>3</v>
      </c>
      <c r="J19" s="127">
        <v>4</v>
      </c>
      <c r="K19" s="127">
        <v>5</v>
      </c>
      <c r="L19" s="132">
        <v>13.595745000000001</v>
      </c>
    </row>
    <row r="20" spans="5:12" x14ac:dyDescent="0.45">
      <c r="E20" s="138"/>
      <c r="F20" s="147" t="s">
        <v>208</v>
      </c>
      <c r="G20" s="139">
        <v>3528332.4291965999</v>
      </c>
      <c r="H20" s="141">
        <v>3248211.45</v>
      </c>
      <c r="I20" s="143">
        <v>2968090.4775412939</v>
      </c>
      <c r="J20" s="143">
        <v>2687969.5016706712</v>
      </c>
      <c r="K20" s="143">
        <v>2407848.5258000484</v>
      </c>
      <c r="L20" s="145" t="s">
        <v>209</v>
      </c>
    </row>
    <row r="21" spans="5:12" x14ac:dyDescent="0.45">
      <c r="F21" s="148"/>
      <c r="G21" s="140">
        <v>3528332.4291965999</v>
      </c>
      <c r="H21" s="142"/>
      <c r="I21" s="144"/>
      <c r="J21" s="144"/>
      <c r="K21" s="144"/>
      <c r="L21" s="146"/>
    </row>
    <row r="26" spans="5:12" x14ac:dyDescent="0.45">
      <c r="L26" t="s">
        <v>210</v>
      </c>
    </row>
  </sheetData>
  <mergeCells count="11">
    <mergeCell ref="G3:K3"/>
    <mergeCell ref="E4:E12"/>
    <mergeCell ref="E19:E20"/>
    <mergeCell ref="G18:L18"/>
    <mergeCell ref="G20:G21"/>
    <mergeCell ref="H20:H21"/>
    <mergeCell ref="I20:I21"/>
    <mergeCell ref="J20:J21"/>
    <mergeCell ref="K20:K21"/>
    <mergeCell ref="L20:L21"/>
    <mergeCell ref="F20:F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C18"/>
  <sheetViews>
    <sheetView workbookViewId="0">
      <selection activeCell="C19" sqref="C19"/>
    </sheetView>
  </sheetViews>
  <sheetFormatPr defaultColWidth="10.640625" defaultRowHeight="15.9" x14ac:dyDescent="0.45"/>
  <cols>
    <col min="1" max="1" width="17.35546875" bestFit="1" customWidth="1"/>
    <col min="2" max="2" width="11.35546875" bestFit="1" customWidth="1"/>
    <col min="3" max="3" width="12" customWidth="1"/>
  </cols>
  <sheetData>
    <row r="3" spans="1:3" x14ac:dyDescent="0.45">
      <c r="A3" t="s">
        <v>211</v>
      </c>
      <c r="B3" t="s">
        <v>212</v>
      </c>
    </row>
    <row r="7" spans="1:3" x14ac:dyDescent="0.45">
      <c r="A7" t="s">
        <v>213</v>
      </c>
    </row>
    <row r="10" spans="1:3" x14ac:dyDescent="0.45">
      <c r="C10" s="96">
        <f>('NPV Model'!I18)/('NPV Model'!I17+'NPV Model'!I19+'NPV Model'!I20)</f>
        <v>-4.0249506806364659</v>
      </c>
    </row>
    <row r="12" spans="1:3" x14ac:dyDescent="0.45">
      <c r="C12" t="s">
        <v>214</v>
      </c>
    </row>
    <row r="13" spans="1:3" x14ac:dyDescent="0.45">
      <c r="C13" s="96">
        <f>C10*-1</f>
        <v>4.0249506806364659</v>
      </c>
    </row>
    <row r="14" spans="1:3" x14ac:dyDescent="0.45">
      <c r="A14" t="s">
        <v>215</v>
      </c>
    </row>
    <row r="17" spans="3:3" x14ac:dyDescent="0.45">
      <c r="C17" t="s">
        <v>216</v>
      </c>
    </row>
    <row r="18" spans="3:3" x14ac:dyDescent="0.45">
      <c r="C18" s="96">
        <f>'NPV Model'!L27</f>
        <v>0.16528912707944901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7"/>
  <sheetViews>
    <sheetView tabSelected="1" workbookViewId="0"/>
  </sheetViews>
  <sheetFormatPr defaultColWidth="10.640625" defaultRowHeight="15.9" x14ac:dyDescent="0.45"/>
  <cols>
    <col min="1" max="1" width="12" customWidth="1"/>
    <col min="18" max="18" width="11.5" customWidth="1"/>
  </cols>
  <sheetData>
    <row r="1" spans="1:13" x14ac:dyDescent="0.4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3" x14ac:dyDescent="0.45">
      <c r="A2" s="28">
        <v>44266.378089942133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27"/>
    </row>
    <row r="3" spans="1:13" x14ac:dyDescent="0.45">
      <c r="A3" s="29" t="s">
        <v>217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8"/>
    </row>
    <row r="4" spans="1:13" x14ac:dyDescent="0.45">
      <c r="A4" s="32"/>
      <c r="B4" s="149" t="s">
        <v>218</v>
      </c>
      <c r="C4" s="149"/>
      <c r="D4" s="149"/>
      <c r="E4" s="149" t="s">
        <v>219</v>
      </c>
      <c r="F4" s="149"/>
      <c r="G4" s="149"/>
      <c r="H4" s="149" t="s">
        <v>220</v>
      </c>
      <c r="I4" s="149"/>
      <c r="J4" s="149"/>
      <c r="K4" s="149"/>
      <c r="L4" s="150" t="s">
        <v>218</v>
      </c>
      <c r="M4" s="151"/>
    </row>
    <row r="5" spans="1:13" x14ac:dyDescent="0.45">
      <c r="A5" s="32"/>
      <c r="B5" s="152" t="s">
        <v>221</v>
      </c>
      <c r="C5" s="152"/>
      <c r="D5" s="152"/>
      <c r="E5" s="152" t="s">
        <v>222</v>
      </c>
      <c r="F5" s="153"/>
      <c r="G5" s="153"/>
      <c r="H5" s="152" t="s">
        <v>223</v>
      </c>
      <c r="I5" s="152"/>
      <c r="J5" s="152"/>
      <c r="K5" s="152"/>
      <c r="L5" s="154" t="s">
        <v>224</v>
      </c>
      <c r="M5" s="155"/>
    </row>
    <row r="6" spans="1:13" ht="33" x14ac:dyDescent="0.45">
      <c r="A6" s="32"/>
      <c r="B6" s="35" t="s">
        <v>225</v>
      </c>
      <c r="C6" s="35" t="s">
        <v>226</v>
      </c>
      <c r="D6" s="35" t="s">
        <v>227</v>
      </c>
      <c r="E6" s="35" t="s">
        <v>228</v>
      </c>
      <c r="F6" s="35" t="s">
        <v>229</v>
      </c>
      <c r="G6" s="35" t="s">
        <v>230</v>
      </c>
      <c r="H6" s="35" t="s">
        <v>231</v>
      </c>
      <c r="I6" s="35" t="s">
        <v>232</v>
      </c>
      <c r="J6" s="35" t="s">
        <v>233</v>
      </c>
      <c r="K6" s="35" t="s">
        <v>234</v>
      </c>
      <c r="L6" s="35" t="s">
        <v>235</v>
      </c>
      <c r="M6" s="39" t="s">
        <v>236</v>
      </c>
    </row>
    <row r="7" spans="1:13" x14ac:dyDescent="0.45">
      <c r="A7" s="36">
        <v>44196</v>
      </c>
      <c r="B7" s="34">
        <v>0.36</v>
      </c>
      <c r="C7" s="34">
        <v>-0.64</v>
      </c>
      <c r="D7" s="34">
        <v>1.36</v>
      </c>
      <c r="E7" s="34">
        <v>0.44</v>
      </c>
      <c r="F7" s="34">
        <v>0.56000000000000005</v>
      </c>
      <c r="G7" s="34">
        <v>0.82</v>
      </c>
      <c r="H7" s="34">
        <v>0.28999999999999998</v>
      </c>
      <c r="I7" s="34">
        <v>0.28999999999999998</v>
      </c>
      <c r="J7" s="34">
        <v>0.3</v>
      </c>
      <c r="K7" s="34">
        <v>0.31</v>
      </c>
      <c r="L7" s="34">
        <v>0.35</v>
      </c>
      <c r="M7" s="37">
        <v>18488</v>
      </c>
    </row>
    <row r="8" spans="1:13" x14ac:dyDescent="0.45">
      <c r="A8" s="36">
        <v>43830</v>
      </c>
      <c r="B8" s="34">
        <v>1.1499999999999999</v>
      </c>
      <c r="C8" s="34">
        <v>0.15</v>
      </c>
      <c r="D8" s="34">
        <v>2.15</v>
      </c>
      <c r="E8" s="34">
        <v>1.23</v>
      </c>
      <c r="F8" s="34">
        <v>1.28</v>
      </c>
      <c r="G8" s="34">
        <v>1.49</v>
      </c>
      <c r="H8" s="34">
        <v>1.1499999999999999</v>
      </c>
      <c r="I8" s="34">
        <v>1.1599999999999999</v>
      </c>
      <c r="J8" s="34">
        <v>1.17</v>
      </c>
      <c r="K8" s="34">
        <v>1.18</v>
      </c>
      <c r="L8" s="34">
        <v>1.1599999999999999</v>
      </c>
      <c r="M8" s="37">
        <v>15783</v>
      </c>
    </row>
    <row r="9" spans="1:13" x14ac:dyDescent="0.45">
      <c r="A9" s="36">
        <v>43465</v>
      </c>
      <c r="B9" s="34">
        <v>0.56999999999999995</v>
      </c>
      <c r="C9" s="34">
        <v>-0.43</v>
      </c>
      <c r="D9" s="34">
        <v>1.57</v>
      </c>
      <c r="E9" s="34">
        <v>1.1499999999999999</v>
      </c>
      <c r="F9" s="34">
        <v>1.44</v>
      </c>
      <c r="G9" s="34">
        <v>1.88</v>
      </c>
      <c r="H9" s="34">
        <v>0.6</v>
      </c>
      <c r="I9" s="34">
        <v>0.63</v>
      </c>
      <c r="J9" s="34">
        <v>0.67</v>
      </c>
      <c r="K9" s="34">
        <v>0.72</v>
      </c>
      <c r="L9" s="34">
        <v>0.57999999999999996</v>
      </c>
      <c r="M9" s="37">
        <v>18805</v>
      </c>
    </row>
    <row r="10" spans="1:13" x14ac:dyDescent="0.45">
      <c r="A10" s="36">
        <v>43100</v>
      </c>
      <c r="B10" s="34">
        <v>0.5</v>
      </c>
      <c r="C10" s="34">
        <v>-0.5</v>
      </c>
      <c r="D10" s="34">
        <v>1.5</v>
      </c>
      <c r="E10" s="34">
        <v>0.77</v>
      </c>
      <c r="F10" s="34">
        <v>1.07</v>
      </c>
      <c r="G10" s="34">
        <v>1.64</v>
      </c>
      <c r="H10" s="34">
        <v>0.4</v>
      </c>
      <c r="I10" s="34">
        <v>0.4</v>
      </c>
      <c r="J10" s="34">
        <v>0.4</v>
      </c>
      <c r="K10" s="34">
        <v>0.42</v>
      </c>
      <c r="L10" s="34">
        <v>0.49</v>
      </c>
      <c r="M10" s="37">
        <v>17574</v>
      </c>
    </row>
    <row r="11" spans="1:13" x14ac:dyDescent="0.45">
      <c r="A11" s="36">
        <v>42735</v>
      </c>
      <c r="B11" s="34">
        <v>0.55000000000000004</v>
      </c>
      <c r="C11" s="34">
        <v>-0.45</v>
      </c>
      <c r="D11" s="34">
        <v>1.55</v>
      </c>
      <c r="E11" s="34">
        <v>0.61</v>
      </c>
      <c r="F11" s="34">
        <v>0.84</v>
      </c>
      <c r="G11" s="34">
        <v>1.33</v>
      </c>
      <c r="H11" s="34">
        <v>0.53</v>
      </c>
      <c r="I11" s="34">
        <v>0.51</v>
      </c>
      <c r="J11" s="34">
        <v>0.49</v>
      </c>
      <c r="K11" s="34">
        <v>0.5</v>
      </c>
      <c r="L11" s="34">
        <v>0.56000000000000005</v>
      </c>
      <c r="M11" s="37">
        <v>15099</v>
      </c>
    </row>
    <row r="12" spans="1:13" x14ac:dyDescent="0.45">
      <c r="A12" s="36">
        <v>42369</v>
      </c>
      <c r="B12" s="34">
        <v>1.05</v>
      </c>
      <c r="C12" s="34">
        <v>0.05</v>
      </c>
      <c r="D12" s="34">
        <v>2.0499999999999998</v>
      </c>
      <c r="E12" s="34">
        <v>0.76</v>
      </c>
      <c r="F12" s="34">
        <v>0.99</v>
      </c>
      <c r="G12" s="34">
        <v>1.57</v>
      </c>
      <c r="H12" s="34">
        <v>0.82</v>
      </c>
      <c r="I12" s="34">
        <v>0.76</v>
      </c>
      <c r="J12" s="34">
        <v>0.74</v>
      </c>
      <c r="K12" s="34">
        <v>0.73</v>
      </c>
      <c r="L12" s="34">
        <v>1.04</v>
      </c>
      <c r="M12" s="37">
        <v>14749</v>
      </c>
    </row>
    <row r="13" spans="1:13" x14ac:dyDescent="0.45">
      <c r="A13" s="36">
        <v>42004</v>
      </c>
      <c r="B13" s="34">
        <v>1.49</v>
      </c>
      <c r="C13" s="34">
        <v>0.49</v>
      </c>
      <c r="D13" s="34">
        <v>2.4900000000000002</v>
      </c>
      <c r="E13" s="34">
        <v>1.52</v>
      </c>
      <c r="F13" s="34">
        <v>1.82</v>
      </c>
      <c r="G13" s="34">
        <v>2.52</v>
      </c>
      <c r="H13" s="34">
        <v>1.24</v>
      </c>
      <c r="I13" s="34">
        <v>1.25</v>
      </c>
      <c r="J13" s="34">
        <v>1.27</v>
      </c>
      <c r="K13" s="34">
        <v>1.29</v>
      </c>
      <c r="L13" s="34">
        <v>1.48</v>
      </c>
      <c r="M13" s="37">
        <v>12535</v>
      </c>
    </row>
    <row r="14" spans="1:13" x14ac:dyDescent="0.45">
      <c r="A14" s="36">
        <v>41639</v>
      </c>
      <c r="B14" s="34">
        <v>1.5</v>
      </c>
      <c r="C14" s="34">
        <v>0.5</v>
      </c>
      <c r="D14" s="34">
        <v>2.5</v>
      </c>
      <c r="E14" s="34">
        <v>1.63</v>
      </c>
      <c r="F14" s="34">
        <v>1.93</v>
      </c>
      <c r="G14" s="34">
        <v>2.58</v>
      </c>
      <c r="H14" s="34">
        <v>1.52</v>
      </c>
      <c r="I14" s="34">
        <v>1.52</v>
      </c>
      <c r="J14" s="34">
        <v>1.51</v>
      </c>
      <c r="K14" s="34">
        <v>1.52</v>
      </c>
      <c r="L14" s="34">
        <v>1.5</v>
      </c>
      <c r="M14" s="37">
        <v>12214</v>
      </c>
    </row>
    <row r="15" spans="1:13" x14ac:dyDescent="0.45">
      <c r="A15" s="36">
        <v>41274</v>
      </c>
      <c r="B15" s="34">
        <v>1.55</v>
      </c>
      <c r="C15" s="34">
        <v>0.55000000000000004</v>
      </c>
      <c r="D15" s="34">
        <v>2.5499999999999998</v>
      </c>
      <c r="E15" s="34">
        <v>1.44</v>
      </c>
      <c r="F15" s="34">
        <v>1.59</v>
      </c>
      <c r="G15" s="34">
        <v>2.1</v>
      </c>
      <c r="H15" s="34">
        <v>1.55</v>
      </c>
      <c r="I15" s="34">
        <v>1.56</v>
      </c>
      <c r="J15" s="34">
        <v>1.55</v>
      </c>
      <c r="K15" s="34">
        <v>1.53</v>
      </c>
      <c r="L15" s="34">
        <v>1.55</v>
      </c>
      <c r="M15" s="37">
        <v>13167</v>
      </c>
    </row>
    <row r="16" spans="1:13" x14ac:dyDescent="0.45">
      <c r="A16" s="36">
        <v>40908</v>
      </c>
      <c r="B16" s="34">
        <v>2.14</v>
      </c>
      <c r="C16" s="34">
        <v>1.1599999999999999</v>
      </c>
      <c r="D16" s="34">
        <v>3.14</v>
      </c>
      <c r="E16" s="34">
        <v>2.2400000000000002</v>
      </c>
      <c r="F16" s="34">
        <v>2.56</v>
      </c>
      <c r="G16" s="34">
        <v>3.12</v>
      </c>
      <c r="H16" s="34">
        <v>2.13</v>
      </c>
      <c r="I16" s="34">
        <v>2.14</v>
      </c>
      <c r="J16" s="34">
        <v>2.1</v>
      </c>
      <c r="K16" s="34">
        <v>2.12</v>
      </c>
      <c r="L16" s="34" t="s">
        <v>237</v>
      </c>
      <c r="M16" s="37" t="s">
        <v>237</v>
      </c>
    </row>
    <row r="17" spans="1:13" x14ac:dyDescent="0.45">
      <c r="A17" s="36">
        <v>40543</v>
      </c>
      <c r="B17" s="34">
        <v>1.92</v>
      </c>
      <c r="C17" s="34" t="s">
        <v>237</v>
      </c>
      <c r="D17" s="34">
        <v>2.92</v>
      </c>
      <c r="E17" s="34">
        <v>2.46</v>
      </c>
      <c r="F17" s="34">
        <v>2.83</v>
      </c>
      <c r="G17" s="34">
        <v>3.52</v>
      </c>
      <c r="H17" s="34">
        <v>2.17</v>
      </c>
      <c r="I17" s="34">
        <v>2.27</v>
      </c>
      <c r="J17" s="34">
        <v>2.2799999999999998</v>
      </c>
      <c r="K17" s="34">
        <v>2.25</v>
      </c>
      <c r="L17" s="34" t="s">
        <v>237</v>
      </c>
      <c r="M17" s="37" t="s">
        <v>237</v>
      </c>
    </row>
    <row r="18" spans="1:13" x14ac:dyDescent="0.45">
      <c r="A18" s="36">
        <v>40178</v>
      </c>
      <c r="B18" s="34">
        <v>1.75</v>
      </c>
      <c r="C18" s="34" t="s">
        <v>237</v>
      </c>
      <c r="D18" s="34">
        <v>2.75</v>
      </c>
      <c r="E18" s="34">
        <v>2.71</v>
      </c>
      <c r="F18" s="34">
        <v>3.33</v>
      </c>
      <c r="G18" s="34">
        <v>4</v>
      </c>
      <c r="H18" s="34">
        <v>1.82</v>
      </c>
      <c r="I18" s="34">
        <v>1.9</v>
      </c>
      <c r="J18" s="34">
        <v>1.92</v>
      </c>
      <c r="K18" s="34">
        <v>1.98</v>
      </c>
      <c r="L18" s="34" t="s">
        <v>237</v>
      </c>
      <c r="M18" s="37" t="s">
        <v>237</v>
      </c>
    </row>
    <row r="19" spans="1:13" x14ac:dyDescent="0.45">
      <c r="A19" s="36">
        <v>39813</v>
      </c>
      <c r="B19" s="34">
        <v>5.32</v>
      </c>
      <c r="C19" s="34" t="s">
        <v>237</v>
      </c>
      <c r="D19" s="34">
        <v>6.32</v>
      </c>
      <c r="E19" s="34">
        <v>4.53</v>
      </c>
      <c r="F19" s="34">
        <v>4.43</v>
      </c>
      <c r="G19" s="34">
        <v>4.47</v>
      </c>
      <c r="H19" s="34">
        <v>5.24</v>
      </c>
      <c r="I19" s="34">
        <v>5.27</v>
      </c>
      <c r="J19" s="34">
        <v>5.25</v>
      </c>
      <c r="K19" s="34">
        <v>5.21</v>
      </c>
      <c r="L19" s="34" t="s">
        <v>237</v>
      </c>
      <c r="M19" s="37" t="s">
        <v>237</v>
      </c>
    </row>
    <row r="20" spans="1:13" x14ac:dyDescent="0.45">
      <c r="A20" s="36">
        <v>39447</v>
      </c>
      <c r="B20" s="34">
        <v>4.38</v>
      </c>
      <c r="C20" s="34" t="s">
        <v>237</v>
      </c>
      <c r="D20" s="34">
        <v>5.59</v>
      </c>
      <c r="E20" s="34">
        <v>4.79</v>
      </c>
      <c r="F20" s="34">
        <v>4.7699999999999996</v>
      </c>
      <c r="G20" s="34">
        <v>4.78</v>
      </c>
      <c r="H20" s="34">
        <v>4.5599999999999996</v>
      </c>
      <c r="I20" s="34">
        <v>4.6900000000000004</v>
      </c>
      <c r="J20" s="34">
        <v>4.8099999999999996</v>
      </c>
      <c r="K20" s="34">
        <v>4.8499999999999996</v>
      </c>
      <c r="L20" s="34" t="s">
        <v>237</v>
      </c>
      <c r="M20" s="37" t="s">
        <v>237</v>
      </c>
    </row>
    <row r="21" spans="1:13" x14ac:dyDescent="0.45">
      <c r="A21" s="36">
        <v>39082</v>
      </c>
      <c r="B21" s="34">
        <v>2.74</v>
      </c>
      <c r="C21" s="34" t="s">
        <v>237</v>
      </c>
      <c r="D21" s="34">
        <v>4.74</v>
      </c>
      <c r="E21" s="34">
        <v>3.74</v>
      </c>
      <c r="F21" s="34">
        <v>3.9</v>
      </c>
      <c r="G21" s="34">
        <v>4.07</v>
      </c>
      <c r="H21" s="34">
        <v>2.96</v>
      </c>
      <c r="I21" s="34">
        <v>3.09</v>
      </c>
      <c r="J21" s="34">
        <v>3.23</v>
      </c>
      <c r="K21" s="34">
        <v>3.37</v>
      </c>
      <c r="L21" s="34" t="s">
        <v>237</v>
      </c>
      <c r="M21" s="37" t="s">
        <v>237</v>
      </c>
    </row>
    <row r="22" spans="1:13" x14ac:dyDescent="0.45">
      <c r="A22" s="36">
        <v>38717</v>
      </c>
      <c r="B22" s="34">
        <v>1.92</v>
      </c>
      <c r="C22" s="34" t="s">
        <v>237</v>
      </c>
      <c r="D22" s="34">
        <v>3.92</v>
      </c>
      <c r="E22" s="34">
        <v>2.9</v>
      </c>
      <c r="F22" s="34">
        <v>3.27</v>
      </c>
      <c r="G22" s="34">
        <v>3.74</v>
      </c>
      <c r="H22" s="34">
        <v>2.0099999999999998</v>
      </c>
      <c r="I22" s="34">
        <v>2.12</v>
      </c>
      <c r="J22" s="34">
        <v>2.25</v>
      </c>
      <c r="K22" s="34">
        <v>2.37</v>
      </c>
      <c r="L22" s="34" t="s">
        <v>237</v>
      </c>
      <c r="M22" s="37" t="s">
        <v>237</v>
      </c>
    </row>
    <row r="23" spans="1:13" x14ac:dyDescent="0.45">
      <c r="A23" s="36">
        <v>38352</v>
      </c>
      <c r="B23" s="34">
        <v>1.82</v>
      </c>
      <c r="C23" s="34" t="s">
        <v>237</v>
      </c>
      <c r="D23" s="34">
        <v>3.82</v>
      </c>
      <c r="E23" s="34">
        <v>2.95</v>
      </c>
      <c r="F23" s="34">
        <v>3.61</v>
      </c>
      <c r="G23" s="34">
        <v>4.3600000000000003</v>
      </c>
      <c r="H23" s="34">
        <v>1.84</v>
      </c>
      <c r="I23" s="34">
        <v>1.85</v>
      </c>
      <c r="J23" s="34">
        <v>1.92</v>
      </c>
      <c r="K23" s="34">
        <v>2.0099999999999998</v>
      </c>
      <c r="L23" s="34" t="s">
        <v>237</v>
      </c>
      <c r="M23" s="37" t="s">
        <v>237</v>
      </c>
    </row>
    <row r="24" spans="1:13" x14ac:dyDescent="0.45">
      <c r="A24" s="36">
        <v>37986</v>
      </c>
      <c r="B24" s="34">
        <v>4.21</v>
      </c>
      <c r="C24" s="34" t="s">
        <v>237</v>
      </c>
      <c r="D24" s="34">
        <v>6.21</v>
      </c>
      <c r="E24" s="34">
        <v>4.24</v>
      </c>
      <c r="F24" s="34">
        <v>4.58</v>
      </c>
      <c r="G24" s="34">
        <v>5.04</v>
      </c>
      <c r="H24" s="34">
        <v>3.92</v>
      </c>
      <c r="I24" s="34">
        <v>3.77</v>
      </c>
      <c r="J24" s="34">
        <v>3.73</v>
      </c>
      <c r="K24" s="34">
        <v>3.72</v>
      </c>
      <c r="L24" s="34" t="s">
        <v>237</v>
      </c>
      <c r="M24" s="37" t="s">
        <v>237</v>
      </c>
    </row>
    <row r="25" spans="1:13" x14ac:dyDescent="0.45">
      <c r="A25" s="36">
        <v>37621</v>
      </c>
      <c r="B25" s="34">
        <v>6.73</v>
      </c>
      <c r="C25" s="34" t="s">
        <v>237</v>
      </c>
      <c r="D25" s="34">
        <v>8.73</v>
      </c>
      <c r="E25" s="34">
        <v>6.39</v>
      </c>
      <c r="F25" s="34">
        <v>6.36</v>
      </c>
      <c r="G25" s="34">
        <v>6.38</v>
      </c>
      <c r="H25" s="34" t="s">
        <v>237</v>
      </c>
      <c r="I25" s="34" t="s">
        <v>237</v>
      </c>
      <c r="J25" s="34" t="s">
        <v>237</v>
      </c>
      <c r="K25" s="34" t="s">
        <v>237</v>
      </c>
      <c r="L25" s="34" t="s">
        <v>237</v>
      </c>
      <c r="M25" s="37" t="s">
        <v>237</v>
      </c>
    </row>
    <row r="26" spans="1:13" x14ac:dyDescent="0.45">
      <c r="A26" s="36">
        <v>37256</v>
      </c>
      <c r="B26" s="34">
        <v>6.98</v>
      </c>
      <c r="C26" s="34" t="s">
        <v>237</v>
      </c>
      <c r="D26" s="34">
        <v>8.98</v>
      </c>
      <c r="E26" s="34">
        <v>6.44</v>
      </c>
      <c r="F26" s="34">
        <v>6.31</v>
      </c>
      <c r="G26" s="34">
        <v>6.24</v>
      </c>
      <c r="H26" s="34" t="s">
        <v>237</v>
      </c>
      <c r="I26" s="34" t="s">
        <v>237</v>
      </c>
      <c r="J26" s="34" t="s">
        <v>237</v>
      </c>
      <c r="K26" s="34" t="s">
        <v>237</v>
      </c>
      <c r="L26" s="34" t="s">
        <v>237</v>
      </c>
      <c r="M26" s="37" t="s">
        <v>237</v>
      </c>
    </row>
    <row r="27" spans="1:13" x14ac:dyDescent="0.45">
      <c r="A27" s="36">
        <v>36891</v>
      </c>
      <c r="B27" s="34">
        <v>6.22</v>
      </c>
      <c r="C27" s="34" t="s">
        <v>237</v>
      </c>
      <c r="D27" s="34">
        <v>8.2200000000000006</v>
      </c>
      <c r="E27" s="34">
        <v>6.61</v>
      </c>
      <c r="F27" s="34">
        <v>6.38</v>
      </c>
      <c r="G27" s="34">
        <v>6.22</v>
      </c>
      <c r="H27" s="34" t="s">
        <v>237</v>
      </c>
      <c r="I27" s="34" t="s">
        <v>237</v>
      </c>
      <c r="J27" s="34" t="s">
        <v>237</v>
      </c>
      <c r="K27" s="34" t="s">
        <v>237</v>
      </c>
      <c r="L27" s="34" t="s">
        <v>237</v>
      </c>
      <c r="M27" s="37" t="s">
        <v>237</v>
      </c>
    </row>
    <row r="28" spans="1:13" x14ac:dyDescent="0.45">
      <c r="A28" s="36">
        <v>36525</v>
      </c>
      <c r="B28" s="34">
        <v>6.35</v>
      </c>
      <c r="C28" s="34" t="s">
        <v>237</v>
      </c>
      <c r="D28" s="34">
        <v>8.35</v>
      </c>
      <c r="E28" s="34">
        <v>5.39</v>
      </c>
      <c r="F28" s="34">
        <v>5.39</v>
      </c>
      <c r="G28" s="34">
        <v>5.52</v>
      </c>
      <c r="H28" s="34" t="s">
        <v>237</v>
      </c>
      <c r="I28" s="34" t="s">
        <v>237</v>
      </c>
      <c r="J28" s="34" t="s">
        <v>237</v>
      </c>
      <c r="K28" s="34" t="s">
        <v>237</v>
      </c>
      <c r="L28" s="34" t="s">
        <v>237</v>
      </c>
      <c r="M28" s="37" t="s">
        <v>237</v>
      </c>
    </row>
    <row r="29" spans="1:13" x14ac:dyDescent="0.45">
      <c r="A29" s="36">
        <v>36160</v>
      </c>
      <c r="B29" s="34">
        <v>5.51</v>
      </c>
      <c r="C29" s="34" t="s">
        <v>237</v>
      </c>
      <c r="D29" s="34">
        <v>7.51</v>
      </c>
      <c r="E29" s="34">
        <v>5.32</v>
      </c>
      <c r="F29" s="34">
        <v>5.34</v>
      </c>
      <c r="G29" s="34">
        <v>5.4</v>
      </c>
      <c r="H29" s="34" t="s">
        <v>237</v>
      </c>
      <c r="I29" s="34" t="s">
        <v>237</v>
      </c>
      <c r="J29" s="34" t="s">
        <v>237</v>
      </c>
      <c r="K29" s="34" t="s">
        <v>237</v>
      </c>
      <c r="L29" s="34" t="s">
        <v>237</v>
      </c>
      <c r="M29" s="37" t="s">
        <v>237</v>
      </c>
    </row>
    <row r="30" spans="1:13" x14ac:dyDescent="0.45">
      <c r="A30" s="36">
        <v>35795</v>
      </c>
      <c r="B30" s="34">
        <v>3.38</v>
      </c>
      <c r="C30" s="34" t="s">
        <v>237</v>
      </c>
      <c r="D30" s="34">
        <v>5.38</v>
      </c>
      <c r="E30" s="34">
        <v>4.62</v>
      </c>
      <c r="F30" s="34">
        <v>5.12</v>
      </c>
      <c r="G30" s="34">
        <v>5.89</v>
      </c>
      <c r="H30" s="34" t="s">
        <v>237</v>
      </c>
      <c r="I30" s="34" t="s">
        <v>237</v>
      </c>
      <c r="J30" s="34" t="s">
        <v>237</v>
      </c>
      <c r="K30" s="34" t="s">
        <v>237</v>
      </c>
      <c r="L30" s="34" t="s">
        <v>237</v>
      </c>
      <c r="M30" s="37" t="s">
        <v>237</v>
      </c>
    </row>
    <row r="31" spans="1:13" x14ac:dyDescent="0.45">
      <c r="A31" s="36">
        <v>35430</v>
      </c>
      <c r="B31" s="34">
        <v>4.4800000000000004</v>
      </c>
      <c r="C31" s="34" t="s">
        <v>237</v>
      </c>
      <c r="D31" s="34">
        <v>6.48</v>
      </c>
      <c r="E31" s="34">
        <v>5.46</v>
      </c>
      <c r="F31" s="34">
        <v>5.98</v>
      </c>
      <c r="G31" s="34">
        <v>6.78</v>
      </c>
      <c r="H31" s="34" t="s">
        <v>237</v>
      </c>
      <c r="I31" s="34" t="s">
        <v>237</v>
      </c>
      <c r="J31" s="34" t="s">
        <v>237</v>
      </c>
      <c r="K31" s="34" t="s">
        <v>237</v>
      </c>
      <c r="L31" s="34" t="s">
        <v>237</v>
      </c>
      <c r="M31" s="37" t="s">
        <v>237</v>
      </c>
    </row>
    <row r="32" spans="1:13" x14ac:dyDescent="0.45">
      <c r="A32" s="36">
        <v>35064</v>
      </c>
      <c r="B32" s="34">
        <v>4.75</v>
      </c>
      <c r="C32" s="34" t="s">
        <v>237</v>
      </c>
      <c r="D32" s="34">
        <v>6.75</v>
      </c>
      <c r="E32" s="34">
        <v>6.36</v>
      </c>
      <c r="F32" s="34">
        <v>6.89</v>
      </c>
      <c r="G32" s="34">
        <v>7.43</v>
      </c>
      <c r="H32" s="34" t="s">
        <v>237</v>
      </c>
      <c r="I32" s="34" t="s">
        <v>237</v>
      </c>
      <c r="J32" s="34" t="s">
        <v>237</v>
      </c>
      <c r="K32" s="34" t="s">
        <v>237</v>
      </c>
      <c r="L32" s="34" t="s">
        <v>237</v>
      </c>
      <c r="M32" s="37" t="s">
        <v>237</v>
      </c>
    </row>
    <row r="33" spans="1:13" x14ac:dyDescent="0.45">
      <c r="A33" s="36">
        <v>34699</v>
      </c>
      <c r="B33" s="34">
        <v>4.78</v>
      </c>
      <c r="C33" s="34" t="s">
        <v>237</v>
      </c>
      <c r="D33" s="34">
        <v>6.78</v>
      </c>
      <c r="E33" s="34">
        <v>6.59</v>
      </c>
      <c r="F33" s="34">
        <v>7.04</v>
      </c>
      <c r="G33" s="34">
        <v>7.46</v>
      </c>
      <c r="H33" s="34" t="s">
        <v>237</v>
      </c>
      <c r="I33" s="34" t="s">
        <v>237</v>
      </c>
      <c r="J33" s="34" t="s">
        <v>237</v>
      </c>
      <c r="K33" s="34" t="s">
        <v>237</v>
      </c>
      <c r="L33" s="34" t="s">
        <v>237</v>
      </c>
      <c r="M33" s="37" t="s">
        <v>237</v>
      </c>
    </row>
    <row r="34" spans="1:13" x14ac:dyDescent="0.45">
      <c r="A34" s="36">
        <v>34334</v>
      </c>
      <c r="B34" s="34">
        <v>6.5</v>
      </c>
      <c r="C34" s="34" t="s">
        <v>237</v>
      </c>
      <c r="D34" s="34">
        <v>7.95</v>
      </c>
      <c r="E34" s="34">
        <v>6.54</v>
      </c>
      <c r="F34" s="34">
        <v>6.62</v>
      </c>
      <c r="G34" s="34">
        <v>6.86</v>
      </c>
      <c r="H34" s="34" t="s">
        <v>237</v>
      </c>
      <c r="I34" s="34" t="s">
        <v>237</v>
      </c>
      <c r="J34" s="34" t="s">
        <v>237</v>
      </c>
      <c r="K34" s="34" t="s">
        <v>237</v>
      </c>
      <c r="L34" s="34" t="s">
        <v>237</v>
      </c>
      <c r="M34" s="37" t="s">
        <v>237</v>
      </c>
    </row>
    <row r="35" spans="1:13" x14ac:dyDescent="0.45">
      <c r="A35" s="36">
        <v>33969</v>
      </c>
      <c r="B35" s="34">
        <v>9.5</v>
      </c>
      <c r="C35" s="34" t="s">
        <v>237</v>
      </c>
      <c r="D35" s="34">
        <v>10.64</v>
      </c>
      <c r="E35" s="34">
        <v>10.54</v>
      </c>
      <c r="F35" s="34">
        <v>9.7799999999999994</v>
      </c>
      <c r="G35" s="34">
        <v>9.6199999999999992</v>
      </c>
      <c r="H35" s="34" t="s">
        <v>237</v>
      </c>
      <c r="I35" s="34" t="s">
        <v>237</v>
      </c>
      <c r="J35" s="34" t="s">
        <v>237</v>
      </c>
      <c r="K35" s="34" t="s">
        <v>237</v>
      </c>
      <c r="L35" s="34" t="s">
        <v>237</v>
      </c>
      <c r="M35" s="37" t="s">
        <v>237</v>
      </c>
    </row>
    <row r="36" spans="1:13" x14ac:dyDescent="0.45">
      <c r="A36" s="36">
        <v>33603</v>
      </c>
      <c r="B36" s="34">
        <v>8.34</v>
      </c>
      <c r="C36" s="34" t="s">
        <v>237</v>
      </c>
      <c r="D36" s="34">
        <v>9.94</v>
      </c>
      <c r="E36" s="34">
        <v>10.050000000000001</v>
      </c>
      <c r="F36" s="34">
        <v>9.91</v>
      </c>
      <c r="G36" s="34">
        <v>9.99</v>
      </c>
      <c r="H36" s="34" t="s">
        <v>237</v>
      </c>
      <c r="I36" s="34" t="s">
        <v>237</v>
      </c>
      <c r="J36" s="34" t="s">
        <v>237</v>
      </c>
      <c r="K36" s="34" t="s">
        <v>237</v>
      </c>
      <c r="L36" s="34" t="s">
        <v>237</v>
      </c>
      <c r="M36" s="37" t="s">
        <v>237</v>
      </c>
    </row>
    <row r="37" spans="1:13" x14ac:dyDescent="0.45">
      <c r="A37" s="36">
        <v>33238</v>
      </c>
      <c r="B37" s="34" t="s">
        <v>237</v>
      </c>
      <c r="C37" s="34" t="s">
        <v>237</v>
      </c>
      <c r="D37" s="34">
        <v>10.82</v>
      </c>
      <c r="E37" s="34">
        <v>10.97</v>
      </c>
      <c r="F37" s="34">
        <v>10.71</v>
      </c>
      <c r="G37" s="34">
        <v>10.68</v>
      </c>
      <c r="H37" s="34" t="s">
        <v>237</v>
      </c>
      <c r="I37" s="34" t="s">
        <v>237</v>
      </c>
      <c r="J37" s="34" t="s">
        <v>237</v>
      </c>
      <c r="K37" s="34" t="s">
        <v>237</v>
      </c>
      <c r="L37" s="34" t="s">
        <v>237</v>
      </c>
      <c r="M37" s="37" t="s">
        <v>237</v>
      </c>
    </row>
    <row r="38" spans="1:13" x14ac:dyDescent="0.45">
      <c r="A38" s="36">
        <v>32873</v>
      </c>
      <c r="B38" s="34" t="s">
        <v>237</v>
      </c>
      <c r="C38" s="34" t="s">
        <v>237</v>
      </c>
      <c r="D38" s="34">
        <v>10.6</v>
      </c>
      <c r="E38" s="34">
        <v>10.93</v>
      </c>
      <c r="F38" s="34">
        <v>10.81</v>
      </c>
      <c r="G38" s="34">
        <v>10.86</v>
      </c>
      <c r="H38" s="34" t="s">
        <v>237</v>
      </c>
      <c r="I38" s="34" t="s">
        <v>237</v>
      </c>
      <c r="J38" s="34" t="s">
        <v>237</v>
      </c>
      <c r="K38" s="34" t="s">
        <v>237</v>
      </c>
      <c r="L38" s="34" t="s">
        <v>237</v>
      </c>
      <c r="M38" s="37" t="s">
        <v>237</v>
      </c>
    </row>
    <row r="39" spans="1:13" x14ac:dyDescent="0.45">
      <c r="A39" s="36">
        <v>32508</v>
      </c>
      <c r="B39" s="34" t="s">
        <v>237</v>
      </c>
      <c r="C39" s="34" t="s">
        <v>237</v>
      </c>
      <c r="D39" s="34">
        <v>13.08</v>
      </c>
      <c r="E39" s="34">
        <v>13.13</v>
      </c>
      <c r="F39" s="34">
        <v>13.07</v>
      </c>
      <c r="G39" s="34">
        <v>12.88</v>
      </c>
      <c r="H39" s="34" t="s">
        <v>237</v>
      </c>
      <c r="I39" s="34" t="s">
        <v>237</v>
      </c>
      <c r="J39" s="34" t="s">
        <v>237</v>
      </c>
      <c r="K39" s="34" t="s">
        <v>237</v>
      </c>
      <c r="L39" s="34" t="s">
        <v>237</v>
      </c>
      <c r="M39" s="37" t="s">
        <v>237</v>
      </c>
    </row>
    <row r="40" spans="1:13" x14ac:dyDescent="0.45">
      <c r="A40" s="36">
        <v>32142</v>
      </c>
      <c r="B40" s="34" t="s">
        <v>237</v>
      </c>
      <c r="C40" s="34" t="s">
        <v>237</v>
      </c>
      <c r="D40" s="34">
        <v>13.9</v>
      </c>
      <c r="E40" s="34">
        <v>13.79</v>
      </c>
      <c r="F40" s="34">
        <v>13.58</v>
      </c>
      <c r="G40" s="34">
        <v>13.31</v>
      </c>
      <c r="H40" s="34" t="s">
        <v>237</v>
      </c>
      <c r="I40" s="34" t="s">
        <v>237</v>
      </c>
      <c r="J40" s="34" t="s">
        <v>237</v>
      </c>
      <c r="K40" s="34" t="s">
        <v>237</v>
      </c>
      <c r="L40" s="34" t="s">
        <v>237</v>
      </c>
      <c r="M40" s="37" t="s">
        <v>237</v>
      </c>
    </row>
    <row r="41" spans="1:13" x14ac:dyDescent="0.45">
      <c r="A41" s="36">
        <v>31777</v>
      </c>
      <c r="B41" s="34" t="s">
        <v>237</v>
      </c>
      <c r="C41" s="34" t="s">
        <v>237</v>
      </c>
      <c r="D41" s="34">
        <v>14.16</v>
      </c>
      <c r="E41" s="34" t="s">
        <v>237</v>
      </c>
      <c r="F41" s="34">
        <v>13.56</v>
      </c>
      <c r="G41" s="34">
        <v>13.3</v>
      </c>
      <c r="H41" s="34" t="s">
        <v>237</v>
      </c>
      <c r="I41" s="34" t="s">
        <v>237</v>
      </c>
      <c r="J41" s="34" t="s">
        <v>237</v>
      </c>
      <c r="K41" s="34" t="s">
        <v>237</v>
      </c>
      <c r="L41" s="34" t="s">
        <v>237</v>
      </c>
      <c r="M41" s="37" t="s">
        <v>237</v>
      </c>
    </row>
    <row r="42" spans="1:13" x14ac:dyDescent="0.45">
      <c r="A42" s="36">
        <v>31412</v>
      </c>
      <c r="B42" s="34" t="s">
        <v>237</v>
      </c>
      <c r="C42" s="34" t="s">
        <v>237</v>
      </c>
      <c r="D42" s="34">
        <v>11.36</v>
      </c>
      <c r="E42" s="34" t="s">
        <v>237</v>
      </c>
      <c r="F42" s="34">
        <v>12.9</v>
      </c>
      <c r="G42" s="34">
        <v>12.91</v>
      </c>
      <c r="H42" s="34" t="s">
        <v>237</v>
      </c>
      <c r="I42" s="34" t="s">
        <v>237</v>
      </c>
      <c r="J42" s="34" t="s">
        <v>237</v>
      </c>
      <c r="K42" s="34" t="s">
        <v>237</v>
      </c>
      <c r="L42" s="34" t="s">
        <v>237</v>
      </c>
      <c r="M42" s="37" t="s">
        <v>237</v>
      </c>
    </row>
    <row r="43" spans="1:13" x14ac:dyDescent="0.45">
      <c r="A43" s="36">
        <v>31047</v>
      </c>
      <c r="B43" s="34" t="s">
        <v>237</v>
      </c>
      <c r="C43" s="34" t="s">
        <v>237</v>
      </c>
      <c r="D43" s="34">
        <v>10.8</v>
      </c>
      <c r="E43" s="34" t="s">
        <v>237</v>
      </c>
      <c r="F43" s="34" t="s">
        <v>237</v>
      </c>
      <c r="G43" s="34" t="s">
        <v>237</v>
      </c>
      <c r="H43" s="34" t="s">
        <v>237</v>
      </c>
      <c r="I43" s="34" t="s">
        <v>237</v>
      </c>
      <c r="J43" s="34" t="s">
        <v>237</v>
      </c>
      <c r="K43" s="34" t="s">
        <v>237</v>
      </c>
      <c r="L43" s="34" t="s">
        <v>237</v>
      </c>
      <c r="M43" s="37" t="s">
        <v>237</v>
      </c>
    </row>
    <row r="44" spans="1:13" x14ac:dyDescent="0.45">
      <c r="A44" s="36">
        <v>30681</v>
      </c>
      <c r="B44" s="34" t="s">
        <v>237</v>
      </c>
      <c r="C44" s="34" t="s">
        <v>237</v>
      </c>
      <c r="D44" s="34">
        <v>10.06</v>
      </c>
      <c r="E44" s="34" t="s">
        <v>237</v>
      </c>
      <c r="F44" s="34" t="s">
        <v>237</v>
      </c>
      <c r="G44" s="34" t="s">
        <v>237</v>
      </c>
      <c r="H44" s="34" t="s">
        <v>237</v>
      </c>
      <c r="I44" s="34" t="s">
        <v>237</v>
      </c>
      <c r="J44" s="34" t="s">
        <v>237</v>
      </c>
      <c r="K44" s="34" t="s">
        <v>237</v>
      </c>
      <c r="L44" s="34" t="s">
        <v>237</v>
      </c>
      <c r="M44" s="37" t="s">
        <v>237</v>
      </c>
    </row>
    <row r="45" spans="1:13" x14ac:dyDescent="0.45">
      <c r="A45" s="36">
        <v>30316</v>
      </c>
      <c r="B45" s="34" t="s">
        <v>237</v>
      </c>
      <c r="C45" s="34" t="s">
        <v>237</v>
      </c>
      <c r="D45" s="34">
        <v>11.03</v>
      </c>
      <c r="E45" s="34" t="s">
        <v>237</v>
      </c>
      <c r="F45" s="34" t="s">
        <v>237</v>
      </c>
      <c r="G45" s="34" t="s">
        <v>237</v>
      </c>
      <c r="H45" s="34" t="s">
        <v>237</v>
      </c>
      <c r="I45" s="34" t="s">
        <v>237</v>
      </c>
      <c r="J45" s="34" t="s">
        <v>237</v>
      </c>
      <c r="K45" s="34" t="s">
        <v>237</v>
      </c>
      <c r="L45" s="34" t="s">
        <v>237</v>
      </c>
      <c r="M45" s="37" t="s">
        <v>237</v>
      </c>
    </row>
    <row r="47" spans="1:13" x14ac:dyDescent="0.45">
      <c r="A47" s="68" t="s">
        <v>238</v>
      </c>
      <c r="B47" s="68"/>
      <c r="C47" s="68"/>
      <c r="D47" s="68"/>
      <c r="E47" s="68"/>
      <c r="F47" s="69">
        <f>AVERAGE(G8:G28)</f>
        <v>3.6461904761904758</v>
      </c>
    </row>
  </sheetData>
  <mergeCells count="8">
    <mergeCell ref="B4:D4"/>
    <mergeCell ref="E4:G4"/>
    <mergeCell ref="H4:K4"/>
    <mergeCell ref="L4:M4"/>
    <mergeCell ref="B5:D5"/>
    <mergeCell ref="E5:G5"/>
    <mergeCell ref="H5:K5"/>
    <mergeCell ref="L5:M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159"/>
  <sheetViews>
    <sheetView topLeftCell="A38" workbookViewId="0"/>
  </sheetViews>
  <sheetFormatPr defaultColWidth="10.85546875" defaultRowHeight="14.15" x14ac:dyDescent="0.35"/>
  <cols>
    <col min="1" max="1" width="10" style="44" customWidth="1"/>
    <col min="2" max="6" width="8" style="45" customWidth="1"/>
    <col min="7" max="7" width="8" style="41" customWidth="1"/>
    <col min="8" max="8" width="10.85546875" style="45"/>
    <col min="9" max="16384" width="10.85546875" style="41"/>
  </cols>
  <sheetData>
    <row r="1" spans="1:15" x14ac:dyDescent="0.35">
      <c r="A1" s="45"/>
    </row>
    <row r="2" spans="1:15" x14ac:dyDescent="0.35">
      <c r="A2" s="45"/>
    </row>
    <row r="3" spans="1:15" x14ac:dyDescent="0.35">
      <c r="A3" s="46" t="s">
        <v>239</v>
      </c>
      <c r="B3" s="44"/>
      <c r="C3" s="44"/>
      <c r="D3" s="44"/>
      <c r="E3" s="44"/>
      <c r="F3" s="44"/>
      <c r="G3" s="47"/>
    </row>
    <row r="4" spans="1:15" s="42" customFormat="1" ht="11.6" x14ac:dyDescent="0.3">
      <c r="A4" s="42" t="s">
        <v>240</v>
      </c>
      <c r="B4" s="45"/>
      <c r="C4" s="45"/>
      <c r="D4" s="45"/>
      <c r="E4" s="45"/>
      <c r="F4" s="45"/>
      <c r="G4" s="48"/>
      <c r="H4" s="45"/>
    </row>
    <row r="5" spans="1:15" s="42" customFormat="1" ht="11.6" x14ac:dyDescent="0.3">
      <c r="A5" s="42" t="s">
        <v>241</v>
      </c>
      <c r="B5" s="45"/>
      <c r="C5" s="45"/>
      <c r="D5" s="45"/>
      <c r="E5" s="45"/>
      <c r="F5" s="45"/>
      <c r="G5" s="48"/>
      <c r="H5" s="45"/>
    </row>
    <row r="6" spans="1:15" s="42" customFormat="1" ht="11.6" x14ac:dyDescent="0.3">
      <c r="B6" s="45"/>
      <c r="C6" s="45"/>
      <c r="D6" s="45"/>
      <c r="E6" s="45"/>
      <c r="F6" s="45"/>
      <c r="G6" s="48"/>
      <c r="H6" s="45"/>
    </row>
    <row r="7" spans="1:15" s="42" customFormat="1" ht="11.6" x14ac:dyDescent="0.3">
      <c r="A7" s="49" t="s">
        <v>242</v>
      </c>
      <c r="B7" s="45"/>
      <c r="C7" s="45"/>
      <c r="D7" s="45"/>
      <c r="E7" s="45"/>
      <c r="F7" s="45"/>
      <c r="G7" s="48"/>
      <c r="H7" s="45"/>
    </row>
    <row r="8" spans="1:15" s="42" customFormat="1" ht="11.6" x14ac:dyDescent="0.3">
      <c r="A8" s="156" t="s">
        <v>243</v>
      </c>
      <c r="B8" s="156"/>
      <c r="C8" s="156"/>
      <c r="D8" s="156"/>
      <c r="E8" s="156"/>
      <c r="F8" s="156"/>
      <c r="G8" s="48"/>
      <c r="H8" s="45"/>
    </row>
    <row r="9" spans="1:15" s="42" customFormat="1" ht="11.6" x14ac:dyDescent="0.3">
      <c r="A9" s="50"/>
      <c r="B9" s="45"/>
      <c r="C9" s="45"/>
      <c r="D9" s="45"/>
      <c r="E9" s="45"/>
      <c r="F9" s="45"/>
      <c r="G9" s="48"/>
      <c r="H9" s="45"/>
    </row>
    <row r="10" spans="1:15" s="42" customFormat="1" ht="11.6" x14ac:dyDescent="0.3">
      <c r="A10" s="51" t="s">
        <v>244</v>
      </c>
      <c r="B10" s="51"/>
      <c r="C10" s="51"/>
      <c r="D10" s="51"/>
      <c r="E10" s="51"/>
      <c r="F10" s="51"/>
      <c r="G10" s="51"/>
      <c r="H10" s="64"/>
      <c r="I10" s="52"/>
      <c r="J10" s="52"/>
    </row>
    <row r="11" spans="1:15" s="42" customFormat="1" ht="11.6" x14ac:dyDescent="0.3">
      <c r="A11" s="157" t="s">
        <v>245</v>
      </c>
      <c r="B11" s="157"/>
      <c r="C11" s="157"/>
      <c r="D11" s="157"/>
      <c r="E11" s="157"/>
      <c r="F11" s="157"/>
      <c r="G11" s="53"/>
      <c r="H11" s="65"/>
      <c r="I11" s="54"/>
      <c r="J11" s="54"/>
    </row>
    <row r="12" spans="1:15" s="42" customFormat="1" ht="11.6" x14ac:dyDescent="0.3">
      <c r="A12" s="128"/>
      <c r="B12" s="55"/>
      <c r="C12" s="55"/>
      <c r="D12" s="55"/>
      <c r="E12" s="55"/>
      <c r="F12" s="55"/>
      <c r="G12" s="53"/>
      <c r="H12" s="65"/>
      <c r="I12" s="54"/>
      <c r="J12" s="54"/>
    </row>
    <row r="13" spans="1:15" s="43" customFormat="1" ht="15.45" x14ac:dyDescent="0.4">
      <c r="A13" s="56" t="s">
        <v>246</v>
      </c>
      <c r="B13" s="57"/>
      <c r="C13" s="57"/>
      <c r="D13" s="57"/>
      <c r="E13" s="57"/>
      <c r="F13" s="57"/>
      <c r="G13" s="58"/>
      <c r="H13" s="66"/>
      <c r="I13" s="58"/>
      <c r="J13" s="58"/>
      <c r="K13" s="58"/>
      <c r="L13" s="58"/>
      <c r="M13" s="58"/>
      <c r="N13" s="58"/>
      <c r="O13" s="58"/>
    </row>
    <row r="14" spans="1:15" ht="23.6" x14ac:dyDescent="0.35">
      <c r="B14" s="59" t="s">
        <v>247</v>
      </c>
      <c r="C14" s="59" t="s">
        <v>248</v>
      </c>
      <c r="D14" s="59" t="s">
        <v>249</v>
      </c>
      <c r="E14" s="60" t="s">
        <v>250</v>
      </c>
      <c r="F14" s="60" t="s">
        <v>251</v>
      </c>
      <c r="H14" s="67" t="s">
        <v>252</v>
      </c>
    </row>
    <row r="15" spans="1:15" x14ac:dyDescent="0.35">
      <c r="A15" s="61">
        <v>38748</v>
      </c>
      <c r="B15" s="62">
        <v>1.8</v>
      </c>
      <c r="C15" s="62">
        <v>0.8</v>
      </c>
      <c r="D15" s="62">
        <v>1.3</v>
      </c>
      <c r="E15" s="62">
        <v>1.6</v>
      </c>
      <c r="F15" s="62">
        <v>1.7</v>
      </c>
      <c r="H15" s="66"/>
    </row>
    <row r="16" spans="1:15" x14ac:dyDescent="0.35">
      <c r="A16" s="61">
        <v>38776</v>
      </c>
      <c r="B16" s="62">
        <v>2.6</v>
      </c>
      <c r="C16" s="62">
        <v>1</v>
      </c>
      <c r="D16" s="62">
        <v>1.4</v>
      </c>
      <c r="E16" s="62">
        <v>1.7</v>
      </c>
      <c r="F16" s="62">
        <v>1.8</v>
      </c>
      <c r="H16" s="66">
        <f t="shared" ref="H16:H47" si="0">(B16-B15)/B15</f>
        <v>0.44444444444444448</v>
      </c>
    </row>
    <row r="17" spans="1:8" x14ac:dyDescent="0.35">
      <c r="A17" s="61">
        <v>38807</v>
      </c>
      <c r="B17" s="62">
        <v>2.2999999999999998</v>
      </c>
      <c r="C17" s="62">
        <v>0.8</v>
      </c>
      <c r="D17" s="62">
        <v>1.4</v>
      </c>
      <c r="E17" s="62">
        <v>1.5</v>
      </c>
      <c r="F17" s="62">
        <v>1.6</v>
      </c>
      <c r="H17" s="66">
        <f t="shared" si="0"/>
        <v>-0.11538461538461549</v>
      </c>
    </row>
    <row r="18" spans="1:8" x14ac:dyDescent="0.35">
      <c r="A18" s="61">
        <v>38837</v>
      </c>
      <c r="B18" s="62">
        <v>2.7</v>
      </c>
      <c r="C18" s="62">
        <v>0.8</v>
      </c>
      <c r="D18" s="62">
        <v>1.3</v>
      </c>
      <c r="E18" s="62">
        <v>1.5</v>
      </c>
      <c r="F18" s="62">
        <v>1.8</v>
      </c>
      <c r="H18" s="66">
        <f t="shared" si="0"/>
        <v>0.17391304347826103</v>
      </c>
    </row>
    <row r="19" spans="1:8" x14ac:dyDescent="0.35">
      <c r="A19" s="61">
        <v>38868</v>
      </c>
      <c r="B19" s="62">
        <v>2.2999999999999998</v>
      </c>
      <c r="C19" s="62">
        <v>0.8</v>
      </c>
      <c r="D19" s="62">
        <v>1.2</v>
      </c>
      <c r="E19" s="62">
        <v>1.5</v>
      </c>
      <c r="F19" s="62">
        <v>1.6</v>
      </c>
      <c r="H19" s="66">
        <f t="shared" si="0"/>
        <v>-0.14814814814814828</v>
      </c>
    </row>
    <row r="20" spans="1:8" x14ac:dyDescent="0.35">
      <c r="A20" s="61">
        <v>38898</v>
      </c>
      <c r="B20" s="62">
        <v>2.2000000000000002</v>
      </c>
      <c r="C20" s="62">
        <v>0.8</v>
      </c>
      <c r="D20" s="62">
        <v>1.3</v>
      </c>
      <c r="E20" s="62">
        <v>1.5</v>
      </c>
      <c r="F20" s="62">
        <v>1.7</v>
      </c>
      <c r="H20" s="66">
        <f t="shared" si="0"/>
        <v>-4.3478260869565064E-2</v>
      </c>
    </row>
    <row r="21" spans="1:8" x14ac:dyDescent="0.35">
      <c r="A21" s="61">
        <v>38929</v>
      </c>
      <c r="B21" s="62">
        <v>2.1</v>
      </c>
      <c r="C21" s="62">
        <v>0.6</v>
      </c>
      <c r="D21" s="62">
        <v>1.1000000000000001</v>
      </c>
      <c r="E21" s="62">
        <v>1.5</v>
      </c>
      <c r="F21" s="62">
        <v>1.7</v>
      </c>
      <c r="H21" s="66">
        <f t="shared" si="0"/>
        <v>-4.5454545454545491E-2</v>
      </c>
    </row>
    <row r="22" spans="1:8" x14ac:dyDescent="0.35">
      <c r="A22" s="61">
        <v>38960</v>
      </c>
      <c r="B22" s="62">
        <v>1.9</v>
      </c>
      <c r="C22" s="62">
        <v>0.2</v>
      </c>
      <c r="D22" s="62">
        <v>0.9</v>
      </c>
      <c r="E22" s="62">
        <v>1.3</v>
      </c>
      <c r="F22" s="62">
        <v>2.1</v>
      </c>
      <c r="H22" s="66">
        <f t="shared" si="0"/>
        <v>-9.5238095238095316E-2</v>
      </c>
    </row>
    <row r="23" spans="1:8" x14ac:dyDescent="0.35">
      <c r="A23" s="61">
        <v>38990</v>
      </c>
      <c r="B23" s="62">
        <v>2.7</v>
      </c>
      <c r="C23" s="62">
        <v>0.6</v>
      </c>
      <c r="D23" s="62">
        <v>1</v>
      </c>
      <c r="E23" s="62">
        <v>1.3</v>
      </c>
      <c r="F23" s="62">
        <v>1.6</v>
      </c>
      <c r="H23" s="66">
        <f t="shared" si="0"/>
        <v>0.42105263157894751</v>
      </c>
    </row>
    <row r="24" spans="1:8" x14ac:dyDescent="0.35">
      <c r="A24" s="61">
        <v>39021</v>
      </c>
      <c r="B24" s="62">
        <v>2.7</v>
      </c>
      <c r="C24" s="62">
        <v>0.7</v>
      </c>
      <c r="D24" s="62">
        <v>1.2</v>
      </c>
      <c r="E24" s="62">
        <v>1.4</v>
      </c>
      <c r="F24" s="62">
        <v>2.2999999999999998</v>
      </c>
      <c r="H24" s="66">
        <f t="shared" si="0"/>
        <v>0</v>
      </c>
    </row>
    <row r="25" spans="1:8" x14ac:dyDescent="0.35">
      <c r="A25" s="61">
        <v>39051</v>
      </c>
      <c r="B25" s="62">
        <v>2.5</v>
      </c>
      <c r="C25" s="62">
        <v>0.8</v>
      </c>
      <c r="D25" s="62">
        <v>1.3</v>
      </c>
      <c r="E25" s="62">
        <v>1.7</v>
      </c>
      <c r="F25" s="62">
        <v>2.2999999999999998</v>
      </c>
      <c r="H25" s="66">
        <f t="shared" si="0"/>
        <v>-7.4074074074074139E-2</v>
      </c>
    </row>
    <row r="26" spans="1:8" x14ac:dyDescent="0.35">
      <c r="A26" s="61">
        <v>39082</v>
      </c>
      <c r="B26" s="62">
        <v>2.2000000000000002</v>
      </c>
      <c r="C26" s="62">
        <v>0.9</v>
      </c>
      <c r="D26" s="62">
        <v>1.4</v>
      </c>
      <c r="E26" s="62">
        <v>1.6</v>
      </c>
      <c r="F26" s="62">
        <v>1.9</v>
      </c>
      <c r="H26" s="66">
        <f t="shared" si="0"/>
        <v>-0.11999999999999993</v>
      </c>
    </row>
    <row r="27" spans="1:8" x14ac:dyDescent="0.35">
      <c r="A27" s="61">
        <v>39113</v>
      </c>
      <c r="B27" s="62">
        <v>1.2</v>
      </c>
      <c r="C27" s="62">
        <v>1</v>
      </c>
      <c r="D27" s="62">
        <v>1.5</v>
      </c>
      <c r="E27" s="62">
        <v>1.2</v>
      </c>
      <c r="F27" s="62">
        <v>1.7</v>
      </c>
      <c r="H27" s="66">
        <f t="shared" si="0"/>
        <v>-0.45454545454545459</v>
      </c>
    </row>
    <row r="28" spans="1:8" x14ac:dyDescent="0.35">
      <c r="A28" s="61">
        <v>39141</v>
      </c>
      <c r="B28" s="62">
        <v>0.7</v>
      </c>
      <c r="C28" s="62">
        <v>1.1000000000000001</v>
      </c>
      <c r="D28" s="62">
        <v>1.5</v>
      </c>
      <c r="E28" s="62">
        <v>1.1000000000000001</v>
      </c>
      <c r="F28" s="62">
        <v>1.7</v>
      </c>
      <c r="H28" s="66">
        <f t="shared" si="0"/>
        <v>-0.41666666666666669</v>
      </c>
    </row>
    <row r="29" spans="1:8" x14ac:dyDescent="0.35">
      <c r="A29" s="61">
        <v>39172</v>
      </c>
      <c r="B29" s="62">
        <v>1.1000000000000001</v>
      </c>
      <c r="C29" s="62">
        <v>1.5</v>
      </c>
      <c r="D29" s="62">
        <v>1.9</v>
      </c>
      <c r="E29" s="62">
        <v>1.4</v>
      </c>
      <c r="F29" s="62">
        <v>1.4</v>
      </c>
      <c r="H29" s="66">
        <f t="shared" si="0"/>
        <v>0.57142857142857162</v>
      </c>
    </row>
    <row r="30" spans="1:8" x14ac:dyDescent="0.35">
      <c r="A30" s="61">
        <v>39202</v>
      </c>
      <c r="B30" s="62">
        <v>0.2</v>
      </c>
      <c r="C30" s="62">
        <v>1.3</v>
      </c>
      <c r="D30" s="62">
        <v>1.8</v>
      </c>
      <c r="E30" s="62">
        <v>1.2</v>
      </c>
      <c r="F30" s="62">
        <v>1.3</v>
      </c>
      <c r="H30" s="66">
        <f t="shared" si="0"/>
        <v>-0.81818181818181823</v>
      </c>
    </row>
    <row r="31" spans="1:8" x14ac:dyDescent="0.35">
      <c r="A31" s="61">
        <v>39233</v>
      </c>
      <c r="B31" s="62">
        <v>0.4</v>
      </c>
      <c r="C31" s="62">
        <v>1.3</v>
      </c>
      <c r="D31" s="62">
        <v>1.9</v>
      </c>
      <c r="E31" s="62">
        <v>1.2</v>
      </c>
      <c r="F31" s="62">
        <v>1.2</v>
      </c>
      <c r="H31" s="66">
        <f t="shared" si="0"/>
        <v>1</v>
      </c>
    </row>
    <row r="32" spans="1:8" x14ac:dyDescent="0.35">
      <c r="A32" s="61">
        <v>39263</v>
      </c>
      <c r="B32" s="62">
        <v>0.4</v>
      </c>
      <c r="C32" s="62">
        <v>1.2</v>
      </c>
      <c r="D32" s="62">
        <v>1.7</v>
      </c>
      <c r="E32" s="62">
        <v>1.1000000000000001</v>
      </c>
      <c r="F32" s="62">
        <v>1.1000000000000001</v>
      </c>
      <c r="H32" s="66">
        <f t="shared" si="0"/>
        <v>0</v>
      </c>
    </row>
    <row r="33" spans="1:8" x14ac:dyDescent="0.35">
      <c r="A33" s="61">
        <v>39294</v>
      </c>
      <c r="B33" s="62">
        <v>0.5</v>
      </c>
      <c r="C33" s="62">
        <v>1.4</v>
      </c>
      <c r="D33" s="62">
        <v>1.8</v>
      </c>
      <c r="E33" s="62">
        <v>1.1000000000000001</v>
      </c>
      <c r="F33" s="62">
        <v>1.5</v>
      </c>
      <c r="H33" s="66">
        <f t="shared" si="0"/>
        <v>0.24999999999999994</v>
      </c>
    </row>
    <row r="34" spans="1:8" x14ac:dyDescent="0.35">
      <c r="A34" s="61">
        <v>39325</v>
      </c>
      <c r="B34" s="62">
        <v>0.4</v>
      </c>
      <c r="C34" s="62">
        <v>1.9</v>
      </c>
      <c r="D34" s="62">
        <v>2.2999999999999998</v>
      </c>
      <c r="E34" s="62">
        <v>1.5</v>
      </c>
      <c r="F34" s="62">
        <v>1.6</v>
      </c>
      <c r="H34" s="66">
        <f t="shared" si="0"/>
        <v>-0.19999999999999996</v>
      </c>
    </row>
    <row r="35" spans="1:8" x14ac:dyDescent="0.35">
      <c r="A35" s="61">
        <v>39355</v>
      </c>
      <c r="B35" s="62">
        <v>-0.4</v>
      </c>
      <c r="C35" s="62">
        <v>1.7</v>
      </c>
      <c r="D35" s="62">
        <v>2.1</v>
      </c>
      <c r="E35" s="62">
        <v>1.6</v>
      </c>
      <c r="F35" s="62">
        <v>1.8</v>
      </c>
      <c r="H35" s="66">
        <f t="shared" si="0"/>
        <v>-2</v>
      </c>
    </row>
    <row r="36" spans="1:8" x14ac:dyDescent="0.35">
      <c r="A36" s="61">
        <v>39386</v>
      </c>
      <c r="B36" s="62">
        <v>-0.2</v>
      </c>
      <c r="C36" s="62">
        <v>1.4</v>
      </c>
      <c r="D36" s="62">
        <v>1.9</v>
      </c>
      <c r="E36" s="62">
        <v>1.6</v>
      </c>
      <c r="F36" s="62">
        <v>1.5</v>
      </c>
      <c r="H36" s="66">
        <f t="shared" si="0"/>
        <v>-0.5</v>
      </c>
    </row>
    <row r="37" spans="1:8" x14ac:dyDescent="0.35">
      <c r="A37" s="61">
        <v>39416</v>
      </c>
      <c r="B37" s="62">
        <v>1.5</v>
      </c>
      <c r="C37" s="62">
        <v>1.5</v>
      </c>
      <c r="D37" s="62">
        <v>2</v>
      </c>
      <c r="E37" s="62">
        <v>1.9</v>
      </c>
      <c r="F37" s="62">
        <v>1.6</v>
      </c>
      <c r="H37" s="66">
        <f t="shared" si="0"/>
        <v>-8.5</v>
      </c>
    </row>
    <row r="38" spans="1:8" x14ac:dyDescent="0.35">
      <c r="A38" s="61">
        <v>39447</v>
      </c>
      <c r="B38" s="62">
        <v>2.8</v>
      </c>
      <c r="C38" s="62">
        <v>1.8</v>
      </c>
      <c r="D38" s="62">
        <v>2.2999999999999998</v>
      </c>
      <c r="E38" s="62">
        <v>2.6</v>
      </c>
      <c r="F38" s="62">
        <v>2.2000000000000002</v>
      </c>
      <c r="H38" s="66">
        <f t="shared" si="0"/>
        <v>0.86666666666666659</v>
      </c>
    </row>
    <row r="39" spans="1:8" x14ac:dyDescent="0.35">
      <c r="A39" s="61">
        <v>39478</v>
      </c>
      <c r="B39" s="62">
        <v>3.6</v>
      </c>
      <c r="C39" s="62">
        <v>1.9</v>
      </c>
      <c r="D39" s="62">
        <v>2.4</v>
      </c>
      <c r="E39" s="62">
        <v>2.9</v>
      </c>
      <c r="F39" s="62">
        <v>2.4</v>
      </c>
      <c r="H39" s="66">
        <f t="shared" si="0"/>
        <v>0.28571428571428581</v>
      </c>
    </row>
    <row r="40" spans="1:8" x14ac:dyDescent="0.35">
      <c r="A40" s="61">
        <v>39507</v>
      </c>
      <c r="B40" s="62">
        <v>3.8</v>
      </c>
      <c r="C40" s="62">
        <v>2.2000000000000002</v>
      </c>
      <c r="D40" s="62">
        <v>2.8</v>
      </c>
      <c r="E40" s="62">
        <v>3.1</v>
      </c>
      <c r="F40" s="62">
        <v>2.2999999999999998</v>
      </c>
      <c r="H40" s="66">
        <f t="shared" si="0"/>
        <v>5.5555555555555483E-2</v>
      </c>
    </row>
    <row r="41" spans="1:8" x14ac:dyDescent="0.35">
      <c r="A41" s="61">
        <v>39538</v>
      </c>
      <c r="B41" s="62">
        <v>3.2</v>
      </c>
      <c r="C41" s="62">
        <v>2.2000000000000002</v>
      </c>
      <c r="D41" s="62">
        <v>2.7</v>
      </c>
      <c r="E41" s="62">
        <v>3.3</v>
      </c>
      <c r="F41" s="62">
        <v>3</v>
      </c>
      <c r="H41" s="66">
        <f t="shared" si="0"/>
        <v>-0.15789473684210517</v>
      </c>
    </row>
    <row r="42" spans="1:8" x14ac:dyDescent="0.35">
      <c r="A42" s="61">
        <v>39568</v>
      </c>
      <c r="B42" s="62">
        <v>3.2</v>
      </c>
      <c r="C42" s="62">
        <v>2.2999999999999998</v>
      </c>
      <c r="D42" s="62">
        <v>3</v>
      </c>
      <c r="E42" s="62">
        <v>3.4</v>
      </c>
      <c r="F42" s="62">
        <v>3.1</v>
      </c>
      <c r="H42" s="66">
        <f t="shared" si="0"/>
        <v>0</v>
      </c>
    </row>
    <row r="43" spans="1:8" x14ac:dyDescent="0.35">
      <c r="A43" s="61">
        <v>39599</v>
      </c>
      <c r="B43" s="62">
        <v>3.1</v>
      </c>
      <c r="C43" s="62">
        <v>2.2999999999999998</v>
      </c>
      <c r="D43" s="62">
        <v>2.9</v>
      </c>
      <c r="E43" s="62">
        <v>3.3</v>
      </c>
      <c r="F43" s="62">
        <v>3</v>
      </c>
      <c r="H43" s="66">
        <f t="shared" si="0"/>
        <v>-3.1250000000000028E-2</v>
      </c>
    </row>
    <row r="44" spans="1:8" x14ac:dyDescent="0.35">
      <c r="A44" s="61">
        <v>39629</v>
      </c>
      <c r="B44" s="62">
        <v>3.4</v>
      </c>
      <c r="C44" s="62">
        <v>2.5</v>
      </c>
      <c r="D44" s="62">
        <v>3</v>
      </c>
      <c r="E44" s="62">
        <v>3.5</v>
      </c>
      <c r="F44" s="62">
        <v>3.4</v>
      </c>
      <c r="H44" s="66">
        <f t="shared" si="0"/>
        <v>9.6774193548387039E-2</v>
      </c>
    </row>
    <row r="45" spans="1:8" x14ac:dyDescent="0.35">
      <c r="A45" s="61">
        <v>39660</v>
      </c>
      <c r="B45" s="62">
        <v>4.3</v>
      </c>
      <c r="C45" s="62">
        <v>2.9</v>
      </c>
      <c r="D45" s="62">
        <v>3.5</v>
      </c>
      <c r="E45" s="62">
        <v>3.8</v>
      </c>
      <c r="F45" s="62">
        <v>3.6</v>
      </c>
      <c r="H45" s="66">
        <f t="shared" si="0"/>
        <v>0.26470588235294118</v>
      </c>
    </row>
    <row r="46" spans="1:8" x14ac:dyDescent="0.35">
      <c r="A46" s="61">
        <v>39691</v>
      </c>
      <c r="B46" s="62">
        <v>4.5</v>
      </c>
      <c r="C46" s="62">
        <v>2.7</v>
      </c>
      <c r="D46" s="62">
        <v>3.4</v>
      </c>
      <c r="E46" s="62">
        <v>3.6</v>
      </c>
      <c r="F46" s="62">
        <v>3.1</v>
      </c>
      <c r="H46" s="66">
        <f t="shared" si="0"/>
        <v>4.6511627906976785E-2</v>
      </c>
    </row>
    <row r="47" spans="1:8" x14ac:dyDescent="0.35">
      <c r="A47" s="61">
        <v>39721</v>
      </c>
      <c r="B47" s="62">
        <v>5.3</v>
      </c>
      <c r="C47" s="62">
        <v>3.1</v>
      </c>
      <c r="D47" s="62">
        <v>3.7</v>
      </c>
      <c r="E47" s="62">
        <v>3.9</v>
      </c>
      <c r="F47" s="62">
        <v>3.1</v>
      </c>
      <c r="H47" s="66">
        <f t="shared" si="0"/>
        <v>0.17777777777777773</v>
      </c>
    </row>
    <row r="48" spans="1:8" x14ac:dyDescent="0.35">
      <c r="A48" s="61">
        <v>39752</v>
      </c>
      <c r="B48" s="62">
        <v>5.4</v>
      </c>
      <c r="C48" s="62">
        <v>3.4</v>
      </c>
      <c r="D48" s="62">
        <v>3.6</v>
      </c>
      <c r="E48" s="62">
        <v>4</v>
      </c>
      <c r="F48" s="62">
        <v>3.2</v>
      </c>
      <c r="H48" s="66">
        <f t="shared" ref="H48:H79" si="1">(B48-B47)/B47</f>
        <v>1.8867924528301987E-2</v>
      </c>
    </row>
    <row r="49" spans="1:8" x14ac:dyDescent="0.35">
      <c r="A49" s="61">
        <v>39782</v>
      </c>
      <c r="B49" s="62">
        <v>3.1</v>
      </c>
      <c r="C49" s="62">
        <v>2.7</v>
      </c>
      <c r="D49" s="62">
        <v>2.9</v>
      </c>
      <c r="E49" s="62">
        <v>3.1</v>
      </c>
      <c r="F49" s="62">
        <v>3.2</v>
      </c>
      <c r="H49" s="66">
        <f t="shared" si="1"/>
        <v>-0.42592592592592593</v>
      </c>
    </row>
    <row r="50" spans="1:8" x14ac:dyDescent="0.35">
      <c r="A50" s="61">
        <v>39813</v>
      </c>
      <c r="B50" s="62">
        <v>2.2000000000000002</v>
      </c>
      <c r="C50" s="62">
        <v>2.7</v>
      </c>
      <c r="D50" s="62">
        <v>2.8</v>
      </c>
      <c r="E50" s="62">
        <v>2.7</v>
      </c>
      <c r="F50" s="62">
        <v>2.9</v>
      </c>
      <c r="H50" s="66">
        <f t="shared" si="1"/>
        <v>-0.29032258064516125</v>
      </c>
    </row>
    <row r="51" spans="1:8" x14ac:dyDescent="0.35">
      <c r="A51" s="61">
        <v>39844</v>
      </c>
      <c r="B51" s="62">
        <v>2.2999999999999998</v>
      </c>
      <c r="C51" s="62">
        <v>2.8</v>
      </c>
      <c r="D51" s="62">
        <v>2.9</v>
      </c>
      <c r="E51" s="62">
        <v>2.8</v>
      </c>
      <c r="F51" s="62">
        <v>4.0999999999999996</v>
      </c>
      <c r="H51" s="66">
        <f t="shared" si="1"/>
        <v>4.5454545454545289E-2</v>
      </c>
    </row>
    <row r="52" spans="1:8" x14ac:dyDescent="0.35">
      <c r="A52" s="61">
        <v>39872</v>
      </c>
      <c r="B52" s="62">
        <v>2.5</v>
      </c>
      <c r="C52" s="62">
        <v>3</v>
      </c>
      <c r="D52" s="62">
        <v>3</v>
      </c>
      <c r="E52" s="62">
        <v>3</v>
      </c>
      <c r="F52" s="62">
        <v>4</v>
      </c>
      <c r="H52" s="66">
        <f t="shared" si="1"/>
        <v>8.6956521739130516E-2</v>
      </c>
    </row>
    <row r="53" spans="1:8" x14ac:dyDescent="0.35">
      <c r="A53" s="61">
        <v>39903</v>
      </c>
      <c r="B53" s="62">
        <v>2.5</v>
      </c>
      <c r="C53" s="62">
        <v>2.6</v>
      </c>
      <c r="D53" s="62">
        <v>2.7</v>
      </c>
      <c r="E53" s="62">
        <v>3</v>
      </c>
      <c r="F53" s="62">
        <v>3.4</v>
      </c>
      <c r="H53" s="66">
        <f t="shared" si="1"/>
        <v>0</v>
      </c>
    </row>
    <row r="54" spans="1:8" x14ac:dyDescent="0.35">
      <c r="A54" s="61">
        <v>39933</v>
      </c>
      <c r="B54" s="62">
        <v>2.9</v>
      </c>
      <c r="C54" s="62">
        <v>2.9</v>
      </c>
      <c r="D54" s="62">
        <v>2.7</v>
      </c>
      <c r="E54" s="62">
        <v>3</v>
      </c>
      <c r="F54" s="62">
        <v>3.5</v>
      </c>
      <c r="H54" s="66">
        <f t="shared" si="1"/>
        <v>0.15999999999999998</v>
      </c>
    </row>
    <row r="55" spans="1:8" x14ac:dyDescent="0.35">
      <c r="A55" s="61">
        <v>39964</v>
      </c>
      <c r="B55" s="62">
        <v>3.1</v>
      </c>
      <c r="C55" s="62">
        <v>2.8</v>
      </c>
      <c r="D55" s="62">
        <v>2.8</v>
      </c>
      <c r="E55" s="62">
        <v>3.1</v>
      </c>
      <c r="F55" s="62">
        <v>3.9</v>
      </c>
      <c r="H55" s="66">
        <f t="shared" si="1"/>
        <v>6.8965517241379379E-2</v>
      </c>
    </row>
    <row r="56" spans="1:8" x14ac:dyDescent="0.35">
      <c r="A56" s="61">
        <v>39994</v>
      </c>
      <c r="B56" s="62">
        <v>3.4</v>
      </c>
      <c r="C56" s="62">
        <v>3.3</v>
      </c>
      <c r="D56" s="62">
        <v>3.3</v>
      </c>
      <c r="E56" s="62">
        <v>3.3</v>
      </c>
      <c r="F56" s="62">
        <v>3.7</v>
      </c>
      <c r="H56" s="66">
        <f t="shared" si="1"/>
        <v>9.6774193548387039E-2</v>
      </c>
    </row>
    <row r="57" spans="1:8" x14ac:dyDescent="0.35">
      <c r="A57" s="61">
        <v>40025</v>
      </c>
      <c r="B57" s="62">
        <v>2.2999999999999998</v>
      </c>
      <c r="C57" s="62">
        <v>2.5</v>
      </c>
      <c r="D57" s="62">
        <v>2.5</v>
      </c>
      <c r="E57" s="62">
        <v>2.8</v>
      </c>
      <c r="F57" s="62">
        <v>3.4</v>
      </c>
      <c r="H57" s="66">
        <f t="shared" si="1"/>
        <v>-0.3235294117647059</v>
      </c>
    </row>
    <row r="58" spans="1:8" x14ac:dyDescent="0.35">
      <c r="A58" s="61">
        <v>40056</v>
      </c>
      <c r="B58" s="62">
        <v>1.9</v>
      </c>
      <c r="C58" s="62">
        <v>2.4</v>
      </c>
      <c r="D58" s="62">
        <v>2.2999999999999998</v>
      </c>
      <c r="E58" s="62">
        <v>2.2000000000000002</v>
      </c>
      <c r="F58" s="62">
        <v>3.1</v>
      </c>
      <c r="H58" s="66">
        <f t="shared" si="1"/>
        <v>-0.17391304347826084</v>
      </c>
    </row>
    <row r="59" spans="1:8" x14ac:dyDescent="0.35">
      <c r="A59" s="61">
        <v>40086</v>
      </c>
      <c r="B59" s="62">
        <v>1.2</v>
      </c>
      <c r="C59" s="62">
        <v>2.4</v>
      </c>
      <c r="D59" s="62">
        <v>2.2999999999999998</v>
      </c>
      <c r="E59" s="62">
        <v>2.2000000000000002</v>
      </c>
      <c r="F59" s="62">
        <v>2.8</v>
      </c>
      <c r="H59" s="66">
        <f t="shared" si="1"/>
        <v>-0.36842105263157893</v>
      </c>
    </row>
    <row r="60" spans="1:8" x14ac:dyDescent="0.35">
      <c r="A60" s="61">
        <v>40117</v>
      </c>
      <c r="B60" s="62">
        <v>0.7</v>
      </c>
      <c r="C60" s="62">
        <v>2</v>
      </c>
      <c r="D60" s="62">
        <v>2</v>
      </c>
      <c r="E60" s="62">
        <v>1.9</v>
      </c>
      <c r="F60" s="62">
        <v>2.7</v>
      </c>
      <c r="H60" s="66">
        <f t="shared" si="1"/>
        <v>-0.41666666666666669</v>
      </c>
    </row>
    <row r="61" spans="1:8" x14ac:dyDescent="0.35">
      <c r="A61" s="61">
        <v>40147</v>
      </c>
      <c r="B61" s="62">
        <v>1.6</v>
      </c>
      <c r="C61" s="62">
        <v>2.5</v>
      </c>
      <c r="D61" s="62">
        <v>2.2999999999999998</v>
      </c>
      <c r="E61" s="62">
        <v>2.7</v>
      </c>
      <c r="F61" s="62">
        <v>2.5</v>
      </c>
      <c r="H61" s="66">
        <f t="shared" si="1"/>
        <v>1.285714285714286</v>
      </c>
    </row>
    <row r="62" spans="1:8" x14ac:dyDescent="0.35">
      <c r="A62" s="61">
        <v>40178</v>
      </c>
      <c r="B62" s="62">
        <v>2</v>
      </c>
      <c r="C62" s="62">
        <v>2.4</v>
      </c>
      <c r="D62" s="62">
        <v>2.4</v>
      </c>
      <c r="E62" s="62">
        <v>2.7</v>
      </c>
      <c r="F62" s="62">
        <v>2.2999999999999998</v>
      </c>
      <c r="H62" s="66">
        <f t="shared" si="1"/>
        <v>0.24999999999999994</v>
      </c>
    </row>
    <row r="63" spans="1:8" x14ac:dyDescent="0.35">
      <c r="A63" s="61">
        <v>40209</v>
      </c>
      <c r="B63" s="62">
        <v>2.5</v>
      </c>
      <c r="C63" s="62">
        <v>2.4</v>
      </c>
      <c r="D63" s="62">
        <v>2.4</v>
      </c>
      <c r="E63" s="62">
        <v>2.5</v>
      </c>
      <c r="F63" s="62">
        <v>2.5</v>
      </c>
      <c r="H63" s="66">
        <f t="shared" si="1"/>
        <v>0.25</v>
      </c>
    </row>
    <row r="64" spans="1:8" x14ac:dyDescent="0.35">
      <c r="A64" s="61">
        <v>40237</v>
      </c>
      <c r="B64" s="62">
        <v>2.9</v>
      </c>
      <c r="C64" s="62">
        <v>1.9</v>
      </c>
      <c r="D64" s="62">
        <v>2.1</v>
      </c>
      <c r="E64" s="62">
        <v>2.5</v>
      </c>
      <c r="F64" s="62">
        <v>3</v>
      </c>
      <c r="H64" s="66">
        <f t="shared" si="1"/>
        <v>0.15999999999999998</v>
      </c>
    </row>
    <row r="65" spans="1:8" x14ac:dyDescent="0.35">
      <c r="A65" s="61">
        <v>40268</v>
      </c>
      <c r="B65" s="62">
        <v>3.5</v>
      </c>
      <c r="C65" s="62">
        <v>1.7</v>
      </c>
      <c r="D65" s="62">
        <v>1.9</v>
      </c>
      <c r="E65" s="62">
        <v>2.5</v>
      </c>
      <c r="F65" s="62">
        <v>2.7</v>
      </c>
      <c r="H65" s="66">
        <f t="shared" si="1"/>
        <v>0.20689655172413796</v>
      </c>
    </row>
    <row r="66" spans="1:8" x14ac:dyDescent="0.35">
      <c r="A66" s="61">
        <v>40298</v>
      </c>
      <c r="B66" s="62">
        <v>3.3</v>
      </c>
      <c r="C66" s="62">
        <v>1.6</v>
      </c>
      <c r="D66" s="62">
        <v>2</v>
      </c>
      <c r="E66" s="62">
        <v>2.2999999999999998</v>
      </c>
      <c r="F66" s="62">
        <v>2.5</v>
      </c>
      <c r="H66" s="66">
        <f t="shared" si="1"/>
        <v>-5.7142857142857197E-2</v>
      </c>
    </row>
    <row r="67" spans="1:8" x14ac:dyDescent="0.35">
      <c r="A67" s="61">
        <v>40329</v>
      </c>
      <c r="B67" s="62">
        <v>2.6</v>
      </c>
      <c r="C67" s="62">
        <v>1.6</v>
      </c>
      <c r="D67" s="62">
        <v>1.9</v>
      </c>
      <c r="E67" s="62">
        <v>2.1</v>
      </c>
      <c r="F67" s="62">
        <v>2.2000000000000002</v>
      </c>
      <c r="H67" s="66">
        <f t="shared" si="1"/>
        <v>-0.21212121212121204</v>
      </c>
    </row>
    <row r="68" spans="1:8" x14ac:dyDescent="0.35">
      <c r="A68" s="61">
        <v>40359</v>
      </c>
      <c r="B68" s="62">
        <v>1.9</v>
      </c>
      <c r="C68" s="62">
        <v>1.3</v>
      </c>
      <c r="D68" s="62">
        <v>1.6</v>
      </c>
      <c r="E68" s="62">
        <v>1.9</v>
      </c>
      <c r="F68" s="62">
        <v>2.4</v>
      </c>
      <c r="H68" s="66">
        <f t="shared" si="1"/>
        <v>-0.26923076923076927</v>
      </c>
    </row>
    <row r="69" spans="1:8" x14ac:dyDescent="0.35">
      <c r="A69" s="61">
        <v>40390</v>
      </c>
      <c r="B69" s="62">
        <v>1.9</v>
      </c>
      <c r="C69" s="62">
        <v>1.3</v>
      </c>
      <c r="D69" s="62">
        <v>1.5</v>
      </c>
      <c r="E69" s="62">
        <v>1.9</v>
      </c>
      <c r="F69" s="62">
        <v>2.4</v>
      </c>
      <c r="H69" s="66">
        <f t="shared" si="1"/>
        <v>0</v>
      </c>
    </row>
    <row r="70" spans="1:8" x14ac:dyDescent="0.35">
      <c r="A70" s="61">
        <v>40421</v>
      </c>
      <c r="B70" s="62">
        <v>1.9</v>
      </c>
      <c r="C70" s="62">
        <v>1.3</v>
      </c>
      <c r="D70" s="62">
        <v>1.6</v>
      </c>
      <c r="E70" s="62">
        <v>1.9</v>
      </c>
      <c r="F70" s="62">
        <v>2.8</v>
      </c>
      <c r="H70" s="66">
        <f t="shared" si="1"/>
        <v>0</v>
      </c>
    </row>
    <row r="71" spans="1:8" x14ac:dyDescent="0.35">
      <c r="A71" s="61">
        <v>40451</v>
      </c>
      <c r="B71" s="62">
        <v>1.8</v>
      </c>
      <c r="C71" s="62">
        <v>0.9</v>
      </c>
      <c r="D71" s="62">
        <v>1.2</v>
      </c>
      <c r="E71" s="62">
        <v>1.7</v>
      </c>
      <c r="F71" s="62">
        <v>2.5</v>
      </c>
      <c r="H71" s="66">
        <f t="shared" si="1"/>
        <v>-5.2631578947368356E-2</v>
      </c>
    </row>
    <row r="72" spans="1:8" x14ac:dyDescent="0.35">
      <c r="A72" s="61">
        <v>40482</v>
      </c>
      <c r="B72" s="62">
        <v>2.1</v>
      </c>
      <c r="C72" s="62">
        <v>1</v>
      </c>
      <c r="D72" s="62">
        <v>1.3</v>
      </c>
      <c r="E72" s="62">
        <v>1.9</v>
      </c>
      <c r="F72" s="62">
        <v>2.6</v>
      </c>
      <c r="H72" s="66">
        <f t="shared" si="1"/>
        <v>0.16666666666666669</v>
      </c>
    </row>
    <row r="73" spans="1:8" x14ac:dyDescent="0.35">
      <c r="A73" s="61">
        <v>40512</v>
      </c>
      <c r="B73" s="62">
        <v>2</v>
      </c>
      <c r="C73" s="62">
        <v>1</v>
      </c>
      <c r="D73" s="62">
        <v>1.4</v>
      </c>
      <c r="E73" s="62">
        <v>1.7</v>
      </c>
      <c r="F73" s="62">
        <v>2.5</v>
      </c>
      <c r="H73" s="66">
        <f t="shared" si="1"/>
        <v>-4.7619047619047658E-2</v>
      </c>
    </row>
    <row r="74" spans="1:8" x14ac:dyDescent="0.35">
      <c r="A74" s="61">
        <v>40543</v>
      </c>
      <c r="B74" s="62">
        <v>2.8</v>
      </c>
      <c r="C74" s="62">
        <v>1.1000000000000001</v>
      </c>
      <c r="D74" s="62">
        <v>1.5</v>
      </c>
      <c r="E74" s="62">
        <v>1.8</v>
      </c>
      <c r="F74" s="62">
        <v>2.6</v>
      </c>
      <c r="H74" s="66">
        <f t="shared" si="1"/>
        <v>0.39999999999999991</v>
      </c>
    </row>
    <row r="75" spans="1:8" x14ac:dyDescent="0.35">
      <c r="A75" s="61">
        <v>40574</v>
      </c>
      <c r="B75" s="62">
        <v>2</v>
      </c>
      <c r="C75" s="62">
        <v>0.7</v>
      </c>
      <c r="D75" s="62">
        <v>1</v>
      </c>
      <c r="E75" s="62">
        <v>1.2</v>
      </c>
      <c r="F75" s="62">
        <v>2.2999999999999998</v>
      </c>
      <c r="H75" s="66">
        <f t="shared" si="1"/>
        <v>-0.28571428571428564</v>
      </c>
    </row>
    <row r="76" spans="1:8" x14ac:dyDescent="0.35">
      <c r="A76" s="61">
        <v>40602</v>
      </c>
      <c r="B76" s="62">
        <v>1.2</v>
      </c>
      <c r="C76" s="62">
        <v>0.8</v>
      </c>
      <c r="D76" s="62">
        <v>1.1000000000000001</v>
      </c>
      <c r="E76" s="62">
        <v>1.1000000000000001</v>
      </c>
      <c r="F76" s="62">
        <v>2.1</v>
      </c>
      <c r="H76" s="66">
        <f t="shared" si="1"/>
        <v>-0.4</v>
      </c>
    </row>
    <row r="77" spans="1:8" x14ac:dyDescent="0.35">
      <c r="A77" s="61">
        <v>40633</v>
      </c>
      <c r="B77" s="62">
        <v>1</v>
      </c>
      <c r="C77" s="62">
        <v>0.9</v>
      </c>
      <c r="D77" s="62">
        <v>1.2</v>
      </c>
      <c r="E77" s="62">
        <v>0.9</v>
      </c>
      <c r="F77" s="62">
        <v>1.7</v>
      </c>
      <c r="H77" s="66">
        <f t="shared" si="1"/>
        <v>-0.16666666666666663</v>
      </c>
    </row>
    <row r="78" spans="1:8" x14ac:dyDescent="0.35">
      <c r="A78" s="61">
        <v>40663</v>
      </c>
      <c r="B78" s="62">
        <v>1.3</v>
      </c>
      <c r="C78" s="62">
        <v>1.3</v>
      </c>
      <c r="D78" s="62">
        <v>1.6</v>
      </c>
      <c r="E78" s="62">
        <v>0.9</v>
      </c>
      <c r="F78" s="62">
        <v>2</v>
      </c>
      <c r="H78" s="66">
        <f t="shared" si="1"/>
        <v>0.30000000000000004</v>
      </c>
    </row>
    <row r="79" spans="1:8" x14ac:dyDescent="0.35">
      <c r="A79" s="61">
        <v>40694</v>
      </c>
      <c r="B79" s="62">
        <v>1.6</v>
      </c>
      <c r="C79" s="62">
        <v>1.1000000000000001</v>
      </c>
      <c r="D79" s="62">
        <v>1.2</v>
      </c>
      <c r="E79" s="62">
        <v>1.3</v>
      </c>
      <c r="F79" s="62">
        <v>2</v>
      </c>
      <c r="H79" s="66">
        <f t="shared" si="1"/>
        <v>0.23076923076923078</v>
      </c>
    </row>
    <row r="80" spans="1:8" x14ac:dyDescent="0.35">
      <c r="A80" s="61">
        <v>40724</v>
      </c>
      <c r="B80" s="62">
        <v>1.4</v>
      </c>
      <c r="C80" s="62">
        <v>0.7</v>
      </c>
      <c r="D80" s="62">
        <v>0.8</v>
      </c>
      <c r="E80" s="62">
        <v>1.1000000000000001</v>
      </c>
      <c r="F80" s="62">
        <v>2</v>
      </c>
      <c r="H80" s="66">
        <f t="shared" ref="H80:H111" si="2">(B80-B79)/B79</f>
        <v>-0.12500000000000011</v>
      </c>
    </row>
    <row r="81" spans="1:8" x14ac:dyDescent="0.35">
      <c r="A81" s="61">
        <v>40755</v>
      </c>
      <c r="B81" s="62">
        <v>1.6</v>
      </c>
      <c r="C81" s="62">
        <v>1.1000000000000001</v>
      </c>
      <c r="D81" s="62">
        <v>1.3</v>
      </c>
      <c r="E81" s="62">
        <v>1.2</v>
      </c>
      <c r="F81" s="62">
        <v>2</v>
      </c>
      <c r="H81" s="66">
        <f t="shared" si="2"/>
        <v>0.14285714285714299</v>
      </c>
    </row>
    <row r="82" spans="1:8" x14ac:dyDescent="0.35">
      <c r="A82" s="61">
        <v>40786</v>
      </c>
      <c r="B82" s="62">
        <v>1.3</v>
      </c>
      <c r="C82" s="62">
        <v>0.8</v>
      </c>
      <c r="D82" s="62">
        <v>0.9</v>
      </c>
      <c r="E82" s="62">
        <v>1</v>
      </c>
      <c r="F82" s="62">
        <v>1.9</v>
      </c>
      <c r="H82" s="66">
        <f t="shared" si="2"/>
        <v>-0.18750000000000003</v>
      </c>
    </row>
    <row r="83" spans="1:8" x14ac:dyDescent="0.35">
      <c r="A83" s="61">
        <v>40816</v>
      </c>
      <c r="B83" s="62">
        <v>1.5</v>
      </c>
      <c r="C83" s="62">
        <v>1.3</v>
      </c>
      <c r="D83" s="62">
        <v>1.3</v>
      </c>
      <c r="E83" s="62">
        <v>1.2</v>
      </c>
      <c r="F83" s="62">
        <v>1.7</v>
      </c>
      <c r="H83" s="66">
        <f t="shared" si="2"/>
        <v>0.1538461538461538</v>
      </c>
    </row>
    <row r="84" spans="1:8" x14ac:dyDescent="0.35">
      <c r="A84" s="61">
        <v>40847</v>
      </c>
      <c r="B84" s="62">
        <v>1.3</v>
      </c>
      <c r="C84" s="62">
        <v>1.2</v>
      </c>
      <c r="D84" s="62">
        <v>1.2</v>
      </c>
      <c r="E84" s="62">
        <v>1.3</v>
      </c>
      <c r="F84" s="62">
        <v>1.4</v>
      </c>
      <c r="H84" s="66">
        <f t="shared" si="2"/>
        <v>-0.1333333333333333</v>
      </c>
    </row>
    <row r="85" spans="1:8" x14ac:dyDescent="0.35">
      <c r="A85" s="61">
        <v>40877</v>
      </c>
      <c r="B85" s="62">
        <v>1.1000000000000001</v>
      </c>
      <c r="C85" s="62">
        <v>1</v>
      </c>
      <c r="D85" s="62">
        <v>1</v>
      </c>
      <c r="E85" s="62">
        <v>1.1000000000000001</v>
      </c>
      <c r="F85" s="62">
        <v>1.6</v>
      </c>
      <c r="H85" s="66">
        <f t="shared" si="2"/>
        <v>-0.1538461538461538</v>
      </c>
    </row>
    <row r="86" spans="1:8" x14ac:dyDescent="0.35">
      <c r="A86" s="61">
        <v>40908</v>
      </c>
      <c r="B86" s="62">
        <v>0.1</v>
      </c>
      <c r="C86" s="62">
        <v>1</v>
      </c>
      <c r="D86" s="62">
        <v>0.9</v>
      </c>
      <c r="E86" s="62">
        <v>1.1000000000000001</v>
      </c>
      <c r="F86" s="62">
        <v>1.7</v>
      </c>
      <c r="H86" s="66">
        <f t="shared" si="2"/>
        <v>-0.90909090909090906</v>
      </c>
    </row>
    <row r="87" spans="1:8" x14ac:dyDescent="0.35">
      <c r="A87" s="61">
        <v>40939</v>
      </c>
      <c r="B87" s="62">
        <v>0.5</v>
      </c>
      <c r="C87" s="62">
        <v>1.3</v>
      </c>
      <c r="D87" s="62">
        <v>1.2</v>
      </c>
      <c r="E87" s="62">
        <v>1.4</v>
      </c>
      <c r="F87" s="62">
        <v>1.7</v>
      </c>
      <c r="H87" s="66">
        <f t="shared" si="2"/>
        <v>4</v>
      </c>
    </row>
    <row r="88" spans="1:8" x14ac:dyDescent="0.35">
      <c r="A88" s="61">
        <v>40968</v>
      </c>
      <c r="B88" s="62">
        <v>1.2</v>
      </c>
      <c r="C88" s="62">
        <v>1.3</v>
      </c>
      <c r="D88" s="62">
        <v>1.2</v>
      </c>
      <c r="E88" s="62">
        <v>1.3</v>
      </c>
      <c r="F88" s="62">
        <v>1.7</v>
      </c>
      <c r="H88" s="66">
        <f t="shared" si="2"/>
        <v>1.4</v>
      </c>
    </row>
    <row r="89" spans="1:8" x14ac:dyDescent="0.35">
      <c r="A89" s="61">
        <v>40999</v>
      </c>
      <c r="B89" s="62">
        <v>0.7</v>
      </c>
      <c r="C89" s="62">
        <v>1.5</v>
      </c>
      <c r="D89" s="62">
        <v>1.3</v>
      </c>
      <c r="E89" s="62">
        <v>1.4</v>
      </c>
      <c r="F89" s="62">
        <v>1.7</v>
      </c>
      <c r="H89" s="66">
        <f t="shared" si="2"/>
        <v>-0.41666666666666669</v>
      </c>
    </row>
    <row r="90" spans="1:8" x14ac:dyDescent="0.35">
      <c r="A90" s="61">
        <v>41029</v>
      </c>
      <c r="B90" s="62">
        <v>0.3</v>
      </c>
      <c r="C90" s="62">
        <v>0.9</v>
      </c>
      <c r="D90" s="62">
        <v>0.6</v>
      </c>
      <c r="E90" s="62">
        <v>1.1000000000000001</v>
      </c>
      <c r="F90" s="62">
        <v>1.7</v>
      </c>
      <c r="H90" s="66">
        <f t="shared" si="2"/>
        <v>-0.5714285714285714</v>
      </c>
    </row>
    <row r="91" spans="1:8" x14ac:dyDescent="0.35">
      <c r="A91" s="61">
        <v>41060</v>
      </c>
      <c r="B91" s="62">
        <v>0.5</v>
      </c>
      <c r="C91" s="62">
        <v>1.3</v>
      </c>
      <c r="D91" s="62">
        <v>1.1000000000000001</v>
      </c>
      <c r="E91" s="62">
        <v>1.3</v>
      </c>
      <c r="F91" s="62">
        <v>1.6</v>
      </c>
      <c r="H91" s="66">
        <f t="shared" si="2"/>
        <v>0.66666666666666674</v>
      </c>
    </row>
    <row r="92" spans="1:8" x14ac:dyDescent="0.35">
      <c r="A92" s="61">
        <v>41090</v>
      </c>
      <c r="B92" s="62">
        <v>0.3</v>
      </c>
      <c r="C92" s="62">
        <v>1.2</v>
      </c>
      <c r="D92" s="62">
        <v>0.9</v>
      </c>
      <c r="E92" s="62">
        <v>1.1000000000000001</v>
      </c>
      <c r="F92" s="62">
        <v>1.7</v>
      </c>
      <c r="H92" s="66">
        <f t="shared" si="2"/>
        <v>-0.4</v>
      </c>
    </row>
    <row r="93" spans="1:8" x14ac:dyDescent="0.35">
      <c r="A93" s="61">
        <v>41121</v>
      </c>
      <c r="B93" s="62">
        <v>0.2</v>
      </c>
      <c r="C93" s="62">
        <v>1.3</v>
      </c>
      <c r="D93" s="62">
        <v>1</v>
      </c>
      <c r="E93" s="62">
        <v>1</v>
      </c>
      <c r="F93" s="62">
        <v>1.8</v>
      </c>
      <c r="H93" s="66">
        <f t="shared" si="2"/>
        <v>-0.33333333333333326</v>
      </c>
    </row>
    <row r="94" spans="1:8" x14ac:dyDescent="0.35">
      <c r="A94" s="61">
        <v>41152</v>
      </c>
      <c r="B94" s="62">
        <v>0.3</v>
      </c>
      <c r="C94" s="62">
        <v>1.2</v>
      </c>
      <c r="D94" s="62">
        <v>0.9</v>
      </c>
      <c r="E94" s="62">
        <v>1.1000000000000001</v>
      </c>
      <c r="F94" s="62">
        <v>1.5</v>
      </c>
      <c r="H94" s="66">
        <f t="shared" si="2"/>
        <v>0.49999999999999989</v>
      </c>
    </row>
    <row r="95" spans="1:8" x14ac:dyDescent="0.35">
      <c r="A95" s="61">
        <v>41182</v>
      </c>
      <c r="B95" s="62">
        <v>0.5</v>
      </c>
      <c r="C95" s="62">
        <v>1.1000000000000001</v>
      </c>
      <c r="D95" s="62">
        <v>0.9</v>
      </c>
      <c r="E95" s="62">
        <v>1.2</v>
      </c>
      <c r="F95" s="62">
        <v>1.6</v>
      </c>
      <c r="H95" s="66">
        <f t="shared" si="2"/>
        <v>0.66666666666666674</v>
      </c>
    </row>
    <row r="96" spans="1:8" x14ac:dyDescent="0.35">
      <c r="A96" s="61">
        <v>41213</v>
      </c>
      <c r="B96" s="62">
        <v>1.1000000000000001</v>
      </c>
      <c r="C96" s="62">
        <v>1.2</v>
      </c>
      <c r="D96" s="62">
        <v>0.9</v>
      </c>
      <c r="E96" s="62">
        <v>1.1000000000000001</v>
      </c>
      <c r="F96" s="62">
        <v>1.9</v>
      </c>
      <c r="H96" s="66">
        <f t="shared" si="2"/>
        <v>1.2000000000000002</v>
      </c>
    </row>
    <row r="97" spans="1:8" x14ac:dyDescent="0.35">
      <c r="A97" s="61">
        <v>41243</v>
      </c>
      <c r="B97" s="62">
        <v>1.2</v>
      </c>
      <c r="C97" s="62">
        <v>1.3</v>
      </c>
      <c r="D97" s="62">
        <v>1.1000000000000001</v>
      </c>
      <c r="E97" s="62">
        <v>1.1000000000000001</v>
      </c>
      <c r="F97" s="62">
        <v>2</v>
      </c>
      <c r="H97" s="66">
        <f t="shared" si="2"/>
        <v>9.0909090909090787E-2</v>
      </c>
    </row>
    <row r="98" spans="1:8" x14ac:dyDescent="0.35">
      <c r="A98" s="61">
        <v>41274</v>
      </c>
      <c r="B98" s="62">
        <v>1.4</v>
      </c>
      <c r="C98" s="62">
        <v>1</v>
      </c>
      <c r="D98" s="62">
        <v>0.9</v>
      </c>
      <c r="E98" s="62">
        <v>1.4</v>
      </c>
      <c r="F98" s="62">
        <v>1.8</v>
      </c>
      <c r="H98" s="66">
        <f t="shared" si="2"/>
        <v>0.16666666666666663</v>
      </c>
    </row>
    <row r="99" spans="1:8" x14ac:dyDescent="0.35">
      <c r="A99" s="61">
        <v>41305</v>
      </c>
      <c r="B99" s="62">
        <v>1.4</v>
      </c>
      <c r="C99" s="62">
        <v>1.2</v>
      </c>
      <c r="D99" s="62">
        <v>1</v>
      </c>
      <c r="E99" s="62">
        <v>1.3</v>
      </c>
      <c r="F99" s="62">
        <v>2</v>
      </c>
      <c r="H99" s="66">
        <f t="shared" si="2"/>
        <v>0</v>
      </c>
    </row>
    <row r="100" spans="1:8" x14ac:dyDescent="0.35">
      <c r="A100" s="61">
        <v>41333</v>
      </c>
      <c r="B100" s="62">
        <v>1</v>
      </c>
      <c r="C100" s="62">
        <v>1.1000000000000001</v>
      </c>
      <c r="D100" s="62">
        <v>0.9</v>
      </c>
      <c r="E100" s="62">
        <v>1</v>
      </c>
      <c r="F100" s="62">
        <v>1.5</v>
      </c>
      <c r="H100" s="66">
        <f t="shared" si="2"/>
        <v>-0.28571428571428564</v>
      </c>
    </row>
    <row r="101" spans="1:8" x14ac:dyDescent="0.35">
      <c r="A101" s="61">
        <v>41364</v>
      </c>
      <c r="B101" s="62">
        <v>1.4</v>
      </c>
      <c r="C101" s="62">
        <v>0.9</v>
      </c>
      <c r="D101" s="62">
        <v>0.8</v>
      </c>
      <c r="E101" s="62">
        <v>1.2</v>
      </c>
      <c r="F101" s="62">
        <v>1.7</v>
      </c>
      <c r="H101" s="66">
        <f t="shared" si="2"/>
        <v>0.39999999999999991</v>
      </c>
    </row>
    <row r="102" spans="1:8" x14ac:dyDescent="0.35">
      <c r="A102" s="61">
        <v>41394</v>
      </c>
      <c r="B102" s="62">
        <v>1.8</v>
      </c>
      <c r="C102" s="62">
        <v>1.4</v>
      </c>
      <c r="D102" s="62">
        <v>1.4</v>
      </c>
      <c r="E102" s="62">
        <v>1.6</v>
      </c>
      <c r="F102" s="62">
        <v>2.2999999999999998</v>
      </c>
      <c r="H102" s="66">
        <f t="shared" si="2"/>
        <v>0.28571428571428581</v>
      </c>
    </row>
    <row r="103" spans="1:8" x14ac:dyDescent="0.35">
      <c r="A103" s="61">
        <v>41425</v>
      </c>
      <c r="B103" s="62">
        <v>1.9</v>
      </c>
      <c r="C103" s="62">
        <v>1.4</v>
      </c>
      <c r="D103" s="62">
        <v>1.3</v>
      </c>
      <c r="E103" s="62">
        <v>1.6</v>
      </c>
      <c r="F103" s="62">
        <v>2.2000000000000002</v>
      </c>
      <c r="H103" s="66">
        <f t="shared" si="2"/>
        <v>5.5555555555555483E-2</v>
      </c>
    </row>
    <row r="104" spans="1:8" x14ac:dyDescent="0.35">
      <c r="A104" s="61">
        <v>41455</v>
      </c>
      <c r="B104" s="62">
        <v>2.1</v>
      </c>
      <c r="C104" s="62">
        <v>1.4</v>
      </c>
      <c r="D104" s="62">
        <v>1.2</v>
      </c>
      <c r="E104" s="62">
        <v>1.7</v>
      </c>
      <c r="F104" s="62">
        <v>2.2000000000000002</v>
      </c>
      <c r="H104" s="66">
        <f t="shared" si="2"/>
        <v>0.10526315789473695</v>
      </c>
    </row>
    <row r="105" spans="1:8" x14ac:dyDescent="0.35">
      <c r="A105" s="61">
        <v>41486</v>
      </c>
      <c r="B105" s="62">
        <v>3</v>
      </c>
      <c r="C105" s="62">
        <v>1.8</v>
      </c>
      <c r="D105" s="62">
        <v>1.5</v>
      </c>
      <c r="E105" s="62">
        <v>2.5</v>
      </c>
      <c r="F105" s="62">
        <v>3.2</v>
      </c>
      <c r="H105" s="66">
        <f t="shared" si="2"/>
        <v>0.42857142857142849</v>
      </c>
    </row>
    <row r="106" spans="1:8" x14ac:dyDescent="0.35">
      <c r="A106" s="61">
        <v>41517</v>
      </c>
      <c r="B106" s="62">
        <v>3.3</v>
      </c>
      <c r="C106" s="62">
        <v>2.4</v>
      </c>
      <c r="D106" s="62">
        <v>2.2000000000000002</v>
      </c>
      <c r="E106" s="62">
        <v>2.6</v>
      </c>
      <c r="F106" s="62">
        <v>2.9</v>
      </c>
      <c r="H106" s="66">
        <f t="shared" si="2"/>
        <v>9.9999999999999936E-2</v>
      </c>
    </row>
    <row r="107" spans="1:8" x14ac:dyDescent="0.35">
      <c r="A107" s="61">
        <v>41547</v>
      </c>
      <c r="B107" s="62">
        <v>2.7</v>
      </c>
      <c r="C107" s="62">
        <v>1.7</v>
      </c>
      <c r="D107" s="62">
        <v>1.5</v>
      </c>
      <c r="E107" s="62">
        <v>2.1</v>
      </c>
      <c r="F107" s="62">
        <v>2.7</v>
      </c>
      <c r="H107" s="66">
        <f t="shared" si="2"/>
        <v>-0.18181818181818171</v>
      </c>
    </row>
    <row r="108" spans="1:8" x14ac:dyDescent="0.35">
      <c r="A108" s="61">
        <v>41578</v>
      </c>
      <c r="B108" s="62">
        <v>2.4</v>
      </c>
      <c r="C108" s="62">
        <v>1.8</v>
      </c>
      <c r="D108" s="62">
        <v>1.6</v>
      </c>
      <c r="E108" s="62">
        <v>2.2999999999999998</v>
      </c>
      <c r="F108" s="62">
        <v>2.6</v>
      </c>
      <c r="H108" s="66">
        <f t="shared" si="2"/>
        <v>-0.1111111111111112</v>
      </c>
    </row>
    <row r="109" spans="1:8" x14ac:dyDescent="0.35">
      <c r="A109" s="61">
        <v>41608</v>
      </c>
      <c r="B109" s="62">
        <v>2.4</v>
      </c>
      <c r="C109" s="62">
        <v>2</v>
      </c>
      <c r="D109" s="62">
        <v>1.8</v>
      </c>
      <c r="E109" s="62">
        <v>2.5</v>
      </c>
      <c r="F109" s="62">
        <v>2.8</v>
      </c>
      <c r="H109" s="66">
        <f t="shared" si="2"/>
        <v>0</v>
      </c>
    </row>
    <row r="110" spans="1:8" x14ac:dyDescent="0.35">
      <c r="A110" s="61">
        <v>41639</v>
      </c>
      <c r="B110" s="62">
        <v>2</v>
      </c>
      <c r="C110" s="62">
        <v>2.1</v>
      </c>
      <c r="D110" s="62">
        <v>1.8</v>
      </c>
      <c r="E110" s="62">
        <v>2.2000000000000002</v>
      </c>
      <c r="F110" s="62">
        <v>2.7</v>
      </c>
      <c r="H110" s="66">
        <f t="shared" si="2"/>
        <v>-0.16666666666666663</v>
      </c>
    </row>
    <row r="111" spans="1:8" x14ac:dyDescent="0.35">
      <c r="A111" s="61">
        <v>41670</v>
      </c>
      <c r="B111" s="62">
        <v>2.2000000000000002</v>
      </c>
      <c r="C111" s="62">
        <v>2.4</v>
      </c>
      <c r="D111" s="62">
        <v>2.2000000000000002</v>
      </c>
      <c r="E111" s="62">
        <v>2.5</v>
      </c>
      <c r="F111" s="62">
        <v>3</v>
      </c>
      <c r="H111" s="66">
        <f t="shared" si="2"/>
        <v>0.10000000000000009</v>
      </c>
    </row>
    <row r="112" spans="1:8" x14ac:dyDescent="0.35">
      <c r="A112" s="61">
        <v>41698</v>
      </c>
      <c r="B112" s="62">
        <v>2.1</v>
      </c>
      <c r="C112" s="62">
        <v>2.2999999999999998</v>
      </c>
      <c r="D112" s="62">
        <v>2.1</v>
      </c>
      <c r="E112" s="62">
        <v>2.4</v>
      </c>
      <c r="F112" s="62">
        <v>3</v>
      </c>
      <c r="H112" s="66">
        <f t="shared" ref="H112:H143" si="3">(B112-B111)/B111</f>
        <v>-4.5454545454545491E-2</v>
      </c>
    </row>
    <row r="113" spans="1:8" x14ac:dyDescent="0.35">
      <c r="A113" s="61">
        <v>41729</v>
      </c>
      <c r="B113" s="62">
        <v>2</v>
      </c>
      <c r="C113" s="62">
        <v>2.7</v>
      </c>
      <c r="D113" s="62">
        <v>2.4</v>
      </c>
      <c r="E113" s="62">
        <v>2.4</v>
      </c>
      <c r="F113" s="62">
        <v>3</v>
      </c>
      <c r="H113" s="66">
        <f t="shared" si="3"/>
        <v>-4.7619047619047658E-2</v>
      </c>
    </row>
    <row r="114" spans="1:8" x14ac:dyDescent="0.35">
      <c r="A114" s="61">
        <v>41759</v>
      </c>
      <c r="B114" s="62">
        <v>1.9</v>
      </c>
      <c r="C114" s="62">
        <v>2.5</v>
      </c>
      <c r="D114" s="62">
        <v>2.2999999999999998</v>
      </c>
      <c r="E114" s="62">
        <v>2.4</v>
      </c>
      <c r="F114" s="62">
        <v>3</v>
      </c>
      <c r="H114" s="66">
        <f t="shared" si="3"/>
        <v>-5.0000000000000044E-2</v>
      </c>
    </row>
    <row r="115" spans="1:8" x14ac:dyDescent="0.35">
      <c r="A115" s="61">
        <v>41790</v>
      </c>
      <c r="B115" s="62">
        <v>1.9</v>
      </c>
      <c r="C115" s="62">
        <v>2.2999999999999998</v>
      </c>
      <c r="D115" s="62">
        <v>2.2000000000000002</v>
      </c>
      <c r="E115" s="62">
        <v>2.2999999999999998</v>
      </c>
      <c r="F115" s="62">
        <v>2.8</v>
      </c>
      <c r="H115" s="66">
        <f t="shared" si="3"/>
        <v>0</v>
      </c>
    </row>
    <row r="116" spans="1:8" x14ac:dyDescent="0.35">
      <c r="A116" s="61">
        <v>41820</v>
      </c>
      <c r="B116" s="62">
        <v>1.9</v>
      </c>
      <c r="C116" s="62">
        <v>2.4</v>
      </c>
      <c r="D116" s="62">
        <v>2.2999999999999998</v>
      </c>
      <c r="E116" s="62">
        <v>2.2999999999999998</v>
      </c>
      <c r="F116" s="62">
        <v>2.7</v>
      </c>
      <c r="H116" s="66">
        <f t="shared" si="3"/>
        <v>0</v>
      </c>
    </row>
    <row r="117" spans="1:8" x14ac:dyDescent="0.35">
      <c r="A117" s="61">
        <v>41851</v>
      </c>
      <c r="B117" s="62">
        <v>2.2999999999999998</v>
      </c>
      <c r="C117" s="62">
        <v>2.6</v>
      </c>
      <c r="D117" s="62">
        <v>2.6</v>
      </c>
      <c r="E117" s="62">
        <v>2.2999999999999998</v>
      </c>
      <c r="F117" s="62">
        <v>2.7</v>
      </c>
      <c r="H117" s="66">
        <f t="shared" si="3"/>
        <v>0.21052631578947364</v>
      </c>
    </row>
    <row r="118" spans="1:8" x14ac:dyDescent="0.35">
      <c r="A118" s="61">
        <v>41882</v>
      </c>
      <c r="B118" s="62">
        <v>2</v>
      </c>
      <c r="C118" s="62">
        <v>2.2999999999999998</v>
      </c>
      <c r="D118" s="62">
        <v>2.2000000000000002</v>
      </c>
      <c r="E118" s="62">
        <v>2.1</v>
      </c>
      <c r="F118" s="62">
        <v>2.4</v>
      </c>
      <c r="H118" s="66">
        <f t="shared" si="3"/>
        <v>-0.13043478260869559</v>
      </c>
    </row>
    <row r="119" spans="1:8" x14ac:dyDescent="0.35">
      <c r="A119" s="61">
        <v>41912</v>
      </c>
      <c r="B119" s="62">
        <v>2.2000000000000002</v>
      </c>
      <c r="C119" s="62">
        <v>2.4</v>
      </c>
      <c r="D119" s="62">
        <v>2.4</v>
      </c>
      <c r="E119" s="62">
        <v>2.1</v>
      </c>
      <c r="F119" s="62">
        <v>2.5</v>
      </c>
      <c r="H119" s="66">
        <f t="shared" si="3"/>
        <v>0.10000000000000009</v>
      </c>
    </row>
    <row r="120" spans="1:8" x14ac:dyDescent="0.35">
      <c r="A120" s="61">
        <v>41943</v>
      </c>
      <c r="B120" s="62">
        <v>2.1</v>
      </c>
      <c r="C120" s="62">
        <v>2.5</v>
      </c>
      <c r="D120" s="62">
        <v>2.4</v>
      </c>
      <c r="E120" s="62">
        <v>2.2000000000000002</v>
      </c>
      <c r="F120" s="62">
        <v>2.4</v>
      </c>
      <c r="H120" s="66">
        <f t="shared" si="3"/>
        <v>-4.5454545454545491E-2</v>
      </c>
    </row>
    <row r="121" spans="1:8" x14ac:dyDescent="0.35">
      <c r="A121" s="61">
        <v>41973</v>
      </c>
      <c r="B121" s="62">
        <v>2</v>
      </c>
      <c r="C121" s="62">
        <v>2.4</v>
      </c>
      <c r="D121" s="62">
        <v>2.4</v>
      </c>
      <c r="E121" s="62">
        <v>2</v>
      </c>
      <c r="F121" s="62">
        <v>2.2000000000000002</v>
      </c>
      <c r="H121" s="66">
        <f t="shared" si="3"/>
        <v>-4.7619047619047658E-2</v>
      </c>
    </row>
    <row r="122" spans="1:8" x14ac:dyDescent="0.35">
      <c r="A122" s="61">
        <v>42004</v>
      </c>
      <c r="B122" s="62">
        <v>2.1</v>
      </c>
      <c r="C122" s="62">
        <v>2.4</v>
      </c>
      <c r="D122" s="62">
        <v>2.4</v>
      </c>
      <c r="E122" s="62">
        <v>2</v>
      </c>
      <c r="F122" s="62">
        <v>2.2000000000000002</v>
      </c>
      <c r="H122" s="66">
        <f t="shared" si="3"/>
        <v>5.0000000000000044E-2</v>
      </c>
    </row>
    <row r="123" spans="1:8" x14ac:dyDescent="0.35">
      <c r="A123" s="61">
        <v>42035</v>
      </c>
      <c r="B123" s="62">
        <v>2.1</v>
      </c>
      <c r="C123" s="62">
        <v>2.4</v>
      </c>
      <c r="D123" s="62">
        <v>2.4</v>
      </c>
      <c r="E123" s="62">
        <v>2</v>
      </c>
      <c r="F123" s="62">
        <v>2.1</v>
      </c>
      <c r="H123" s="66">
        <f t="shared" si="3"/>
        <v>0</v>
      </c>
    </row>
    <row r="124" spans="1:8" x14ac:dyDescent="0.35">
      <c r="A124" s="61">
        <v>42063</v>
      </c>
      <c r="B124" s="62">
        <v>1.9</v>
      </c>
      <c r="C124" s="62">
        <v>2.4</v>
      </c>
      <c r="D124" s="62">
        <v>2.2999999999999998</v>
      </c>
      <c r="E124" s="62">
        <v>2</v>
      </c>
      <c r="F124" s="62">
        <v>2.2999999999999998</v>
      </c>
      <c r="H124" s="66">
        <f t="shared" si="3"/>
        <v>-9.5238095238095316E-2</v>
      </c>
    </row>
    <row r="125" spans="1:8" x14ac:dyDescent="0.35">
      <c r="A125" s="61">
        <v>42094</v>
      </c>
      <c r="B125" s="62">
        <v>2</v>
      </c>
      <c r="C125" s="62">
        <v>2.2000000000000002</v>
      </c>
      <c r="D125" s="62">
        <v>2.2999999999999998</v>
      </c>
      <c r="E125" s="62">
        <v>1.9</v>
      </c>
      <c r="F125" s="62">
        <v>2.4</v>
      </c>
      <c r="H125" s="66">
        <f t="shared" si="3"/>
        <v>5.2631578947368474E-2</v>
      </c>
    </row>
    <row r="126" spans="1:8" x14ac:dyDescent="0.35">
      <c r="A126" s="61">
        <v>42124</v>
      </c>
      <c r="B126" s="62">
        <v>1.9</v>
      </c>
      <c r="C126" s="62">
        <v>2.2000000000000002</v>
      </c>
      <c r="D126" s="62">
        <v>2.1</v>
      </c>
      <c r="E126" s="62">
        <v>2.1</v>
      </c>
      <c r="F126" s="62">
        <v>2.5</v>
      </c>
      <c r="H126" s="66">
        <f t="shared" si="3"/>
        <v>-5.0000000000000044E-2</v>
      </c>
    </row>
    <row r="127" spans="1:8" x14ac:dyDescent="0.35">
      <c r="A127" s="61">
        <v>42155</v>
      </c>
      <c r="B127" s="62">
        <v>2</v>
      </c>
      <c r="C127" s="62">
        <v>2.5</v>
      </c>
      <c r="D127" s="62">
        <v>2.4</v>
      </c>
      <c r="E127" s="62">
        <v>2.1</v>
      </c>
      <c r="F127" s="62">
        <v>2.2999999999999998</v>
      </c>
      <c r="H127" s="66">
        <f t="shared" si="3"/>
        <v>5.2631578947368474E-2</v>
      </c>
    </row>
    <row r="128" spans="1:8" x14ac:dyDescent="0.35">
      <c r="A128" s="61">
        <v>42185</v>
      </c>
      <c r="B128" s="62">
        <v>2.7</v>
      </c>
      <c r="C128" s="62">
        <v>3.2</v>
      </c>
      <c r="D128" s="62">
        <v>3.1</v>
      </c>
      <c r="E128" s="62">
        <v>2.2999999999999998</v>
      </c>
      <c r="F128" s="62">
        <v>2.4</v>
      </c>
      <c r="H128" s="66">
        <f t="shared" si="3"/>
        <v>0.35000000000000009</v>
      </c>
    </row>
    <row r="129" spans="1:8" x14ac:dyDescent="0.35">
      <c r="A129" s="61">
        <v>42216</v>
      </c>
      <c r="B129" s="62">
        <v>1.8</v>
      </c>
      <c r="C129" s="62">
        <v>2.7</v>
      </c>
      <c r="D129" s="62">
        <v>2.5</v>
      </c>
      <c r="E129" s="62">
        <v>2.1</v>
      </c>
      <c r="F129" s="62">
        <v>2.4</v>
      </c>
      <c r="H129" s="66">
        <f t="shared" si="3"/>
        <v>-0.33333333333333337</v>
      </c>
    </row>
    <row r="130" spans="1:8" x14ac:dyDescent="0.35">
      <c r="A130" s="61">
        <v>42247</v>
      </c>
      <c r="B130" s="62">
        <v>2</v>
      </c>
      <c r="C130" s="62">
        <v>2.9</v>
      </c>
      <c r="D130" s="62">
        <v>2.7</v>
      </c>
      <c r="E130" s="62">
        <v>2.2999999999999998</v>
      </c>
      <c r="F130" s="62">
        <v>2.4</v>
      </c>
      <c r="H130" s="66">
        <f t="shared" si="3"/>
        <v>0.11111111111111108</v>
      </c>
    </row>
    <row r="131" spans="1:8" x14ac:dyDescent="0.35">
      <c r="A131" s="61">
        <v>42277</v>
      </c>
      <c r="B131" s="62">
        <v>2.1</v>
      </c>
      <c r="C131" s="62">
        <v>3.1</v>
      </c>
      <c r="D131" s="62">
        <v>2.9</v>
      </c>
      <c r="E131" s="62">
        <v>2.4</v>
      </c>
      <c r="F131" s="62">
        <v>2.2999999999999998</v>
      </c>
      <c r="H131" s="66">
        <f t="shared" si="3"/>
        <v>5.0000000000000044E-2</v>
      </c>
    </row>
    <row r="132" spans="1:8" x14ac:dyDescent="0.35">
      <c r="A132" s="61">
        <v>42308</v>
      </c>
      <c r="B132" s="62">
        <v>2.4</v>
      </c>
      <c r="C132" s="62">
        <v>3.1</v>
      </c>
      <c r="D132" s="62">
        <v>2.8</v>
      </c>
      <c r="E132" s="62">
        <v>2.4</v>
      </c>
      <c r="F132" s="62">
        <v>2.2999999999999998</v>
      </c>
      <c r="H132" s="66">
        <f t="shared" si="3"/>
        <v>0.14285714285714277</v>
      </c>
    </row>
    <row r="133" spans="1:8" x14ac:dyDescent="0.35">
      <c r="A133" s="61">
        <v>42338</v>
      </c>
      <c r="B133" s="62">
        <v>2.7</v>
      </c>
      <c r="C133" s="62">
        <v>3.2</v>
      </c>
      <c r="D133" s="62">
        <v>2.8</v>
      </c>
      <c r="E133" s="62">
        <v>2.5</v>
      </c>
      <c r="F133" s="62">
        <v>2.4</v>
      </c>
      <c r="H133" s="66">
        <f t="shared" si="3"/>
        <v>0.12500000000000011</v>
      </c>
    </row>
    <row r="134" spans="1:8" x14ac:dyDescent="0.35">
      <c r="A134" s="61">
        <v>42369</v>
      </c>
      <c r="B134" s="62">
        <v>2.2999999999999998</v>
      </c>
      <c r="C134" s="62">
        <v>3</v>
      </c>
      <c r="D134" s="62">
        <v>2.6</v>
      </c>
      <c r="E134" s="62">
        <v>2.2999999999999998</v>
      </c>
      <c r="F134" s="62">
        <v>2.2000000000000002</v>
      </c>
      <c r="H134" s="66">
        <f t="shared" si="3"/>
        <v>-0.14814814814814828</v>
      </c>
    </row>
    <row r="135" spans="1:8" x14ac:dyDescent="0.35">
      <c r="A135" s="61">
        <v>42400</v>
      </c>
      <c r="B135" s="62">
        <v>2.9</v>
      </c>
      <c r="C135" s="62">
        <v>3.1</v>
      </c>
      <c r="D135" s="62">
        <v>2.6</v>
      </c>
      <c r="E135" s="62">
        <v>3</v>
      </c>
      <c r="F135" s="62">
        <v>2.9</v>
      </c>
      <c r="H135" s="66">
        <f t="shared" si="3"/>
        <v>0.26086956521739135</v>
      </c>
    </row>
    <row r="136" spans="1:8" x14ac:dyDescent="0.35">
      <c r="A136" s="61">
        <v>42429</v>
      </c>
      <c r="B136" s="62">
        <v>3.2</v>
      </c>
      <c r="C136" s="62">
        <v>3.4</v>
      </c>
      <c r="D136" s="62">
        <v>3</v>
      </c>
      <c r="E136" s="62">
        <v>3.2</v>
      </c>
      <c r="F136" s="62">
        <v>3</v>
      </c>
      <c r="H136" s="66">
        <f t="shared" si="3"/>
        <v>0.10344827586206906</v>
      </c>
    </row>
    <row r="137" spans="1:8" x14ac:dyDescent="0.35">
      <c r="A137" s="61">
        <v>42460</v>
      </c>
      <c r="B137" s="62">
        <v>3.3</v>
      </c>
      <c r="C137" s="62">
        <v>3.4</v>
      </c>
      <c r="D137" s="62">
        <v>3</v>
      </c>
      <c r="E137" s="62">
        <v>3.1</v>
      </c>
      <c r="F137" s="62">
        <v>2.9</v>
      </c>
      <c r="H137" s="66">
        <f t="shared" si="3"/>
        <v>3.1249999999999889E-2</v>
      </c>
    </row>
    <row r="138" spans="1:8" x14ac:dyDescent="0.35">
      <c r="A138" s="61">
        <v>42490</v>
      </c>
      <c r="B138" s="62">
        <v>3.3</v>
      </c>
      <c r="C138" s="62">
        <v>3.2</v>
      </c>
      <c r="D138" s="62">
        <v>3</v>
      </c>
      <c r="E138" s="62">
        <v>3.3</v>
      </c>
      <c r="F138" s="62">
        <v>3.1</v>
      </c>
      <c r="H138" s="66">
        <f t="shared" si="3"/>
        <v>0</v>
      </c>
    </row>
    <row r="139" spans="1:8" x14ac:dyDescent="0.35">
      <c r="A139" s="61">
        <v>42521</v>
      </c>
      <c r="B139" s="62">
        <v>3.4</v>
      </c>
      <c r="C139" s="62">
        <v>3.2</v>
      </c>
      <c r="D139" s="62">
        <v>2.9</v>
      </c>
      <c r="E139" s="62">
        <v>3.1</v>
      </c>
      <c r="F139" s="62">
        <v>2.9</v>
      </c>
      <c r="H139" s="66">
        <f t="shared" si="3"/>
        <v>3.0303030303030332E-2</v>
      </c>
    </row>
    <row r="140" spans="1:8" x14ac:dyDescent="0.35">
      <c r="A140" s="61">
        <v>42551</v>
      </c>
      <c r="B140" s="62">
        <v>3.7</v>
      </c>
      <c r="C140" s="62">
        <v>3.1</v>
      </c>
      <c r="D140" s="62">
        <v>2.7</v>
      </c>
      <c r="E140" s="62">
        <v>3.2</v>
      </c>
      <c r="F140" s="62">
        <v>2.9</v>
      </c>
      <c r="H140" s="66">
        <f t="shared" si="3"/>
        <v>8.8235294117647134E-2</v>
      </c>
    </row>
    <row r="141" spans="1:8" x14ac:dyDescent="0.35">
      <c r="A141" s="61">
        <v>42582</v>
      </c>
      <c r="B141" s="62">
        <v>4.4000000000000004</v>
      </c>
      <c r="C141" s="62">
        <v>3.7</v>
      </c>
      <c r="D141" s="62">
        <v>3.5</v>
      </c>
      <c r="E141" s="62">
        <v>3.7</v>
      </c>
      <c r="F141" s="62">
        <v>3.2</v>
      </c>
      <c r="H141" s="66">
        <f t="shared" si="3"/>
        <v>0.18918918918918923</v>
      </c>
    </row>
    <row r="142" spans="1:8" x14ac:dyDescent="0.35">
      <c r="A142" s="61">
        <v>42613</v>
      </c>
      <c r="B142" s="62">
        <v>4</v>
      </c>
      <c r="C142" s="62">
        <v>3.3</v>
      </c>
      <c r="D142" s="62">
        <v>3.1</v>
      </c>
      <c r="E142" s="62">
        <v>3.5</v>
      </c>
      <c r="F142" s="62">
        <v>2.9</v>
      </c>
      <c r="H142" s="66">
        <f t="shared" si="3"/>
        <v>-9.0909090909090981E-2</v>
      </c>
    </row>
    <row r="143" spans="1:8" x14ac:dyDescent="0.35">
      <c r="A143" s="61">
        <v>42643</v>
      </c>
      <c r="B143" s="62">
        <v>3.6</v>
      </c>
      <c r="C143" s="62">
        <v>3</v>
      </c>
      <c r="D143" s="62">
        <v>2.7</v>
      </c>
      <c r="E143" s="62">
        <v>3.1</v>
      </c>
      <c r="F143" s="62">
        <v>3</v>
      </c>
      <c r="H143" s="66">
        <f t="shared" si="3"/>
        <v>-9.9999999999999978E-2</v>
      </c>
    </row>
    <row r="144" spans="1:8" x14ac:dyDescent="0.35">
      <c r="A144" s="61">
        <v>42674</v>
      </c>
      <c r="B144" s="62">
        <v>3.7</v>
      </c>
      <c r="C144" s="62">
        <v>3</v>
      </c>
      <c r="D144" s="62">
        <v>2.8</v>
      </c>
      <c r="E144" s="62">
        <v>3.1</v>
      </c>
      <c r="F144" s="62">
        <v>2.8</v>
      </c>
      <c r="H144" s="66">
        <f t="shared" ref="H144:H175" si="4">(B144-B143)/B143</f>
        <v>2.7777777777777801E-2</v>
      </c>
    </row>
    <row r="145" spans="1:8" x14ac:dyDescent="0.35">
      <c r="A145" s="61">
        <v>42704</v>
      </c>
      <c r="B145" s="62">
        <v>3.6</v>
      </c>
      <c r="C145" s="62">
        <v>2.6</v>
      </c>
      <c r="D145" s="62">
        <v>2.5</v>
      </c>
      <c r="E145" s="62">
        <v>2.9</v>
      </c>
      <c r="F145" s="62">
        <v>2.8</v>
      </c>
      <c r="H145" s="66">
        <f t="shared" si="4"/>
        <v>-2.7027027027027049E-2</v>
      </c>
    </row>
    <row r="146" spans="1:8" x14ac:dyDescent="0.35">
      <c r="A146" s="61">
        <v>42735</v>
      </c>
      <c r="B146" s="62">
        <v>3.5</v>
      </c>
      <c r="C146" s="62">
        <v>2.5</v>
      </c>
      <c r="D146" s="62">
        <v>2.4</v>
      </c>
      <c r="E146" s="62">
        <v>2.9</v>
      </c>
      <c r="F146" s="62">
        <v>2.8</v>
      </c>
      <c r="H146" s="66">
        <f t="shared" si="4"/>
        <v>-2.7777777777777801E-2</v>
      </c>
    </row>
    <row r="147" spans="1:8" x14ac:dyDescent="0.35">
      <c r="A147" s="61">
        <v>42766</v>
      </c>
      <c r="B147" s="62">
        <v>2.8</v>
      </c>
      <c r="C147" s="62">
        <v>2.1</v>
      </c>
      <c r="D147" s="62">
        <v>2.1</v>
      </c>
      <c r="E147" s="62">
        <v>2.4</v>
      </c>
      <c r="F147" s="62">
        <v>1.9</v>
      </c>
      <c r="H147" s="66">
        <f t="shared" si="4"/>
        <v>-0.20000000000000004</v>
      </c>
    </row>
    <row r="148" spans="1:8" x14ac:dyDescent="0.35">
      <c r="A148" s="61">
        <v>42794</v>
      </c>
      <c r="B148" s="62">
        <v>2.5</v>
      </c>
      <c r="C148" s="62">
        <v>1.6</v>
      </c>
      <c r="D148" s="62">
        <v>1.6</v>
      </c>
      <c r="E148" s="62">
        <v>2.1</v>
      </c>
      <c r="F148" s="62">
        <v>2.1</v>
      </c>
      <c r="H148" s="66">
        <f t="shared" si="4"/>
        <v>-0.10714285714285708</v>
      </c>
    </row>
    <row r="149" spans="1:8" x14ac:dyDescent="0.35">
      <c r="A149" s="61">
        <v>42825</v>
      </c>
      <c r="B149" s="62">
        <v>2.4</v>
      </c>
      <c r="C149" s="62">
        <v>1.7</v>
      </c>
      <c r="D149" s="62">
        <v>1.7</v>
      </c>
      <c r="E149" s="62">
        <v>2.4</v>
      </c>
      <c r="F149" s="62">
        <v>2</v>
      </c>
      <c r="H149" s="66">
        <f t="shared" si="4"/>
        <v>-4.0000000000000036E-2</v>
      </c>
    </row>
    <row r="150" spans="1:8" x14ac:dyDescent="0.35">
      <c r="A150" s="61">
        <v>42855</v>
      </c>
      <c r="B150" s="62">
        <v>2.2000000000000002</v>
      </c>
      <c r="C150" s="62">
        <v>1.7</v>
      </c>
      <c r="D150" s="62">
        <v>1.7</v>
      </c>
      <c r="E150" s="62">
        <v>2</v>
      </c>
      <c r="F150" s="62">
        <v>2</v>
      </c>
      <c r="H150" s="66">
        <f t="shared" si="4"/>
        <v>-8.3333333333333232E-2</v>
      </c>
    </row>
    <row r="151" spans="1:8" x14ac:dyDescent="0.35">
      <c r="A151" s="61">
        <v>42886</v>
      </c>
      <c r="B151" s="62">
        <v>2.1</v>
      </c>
      <c r="C151" s="62">
        <v>1.6</v>
      </c>
      <c r="D151" s="62">
        <v>1.6</v>
      </c>
      <c r="E151" s="62">
        <v>2.1</v>
      </c>
      <c r="F151" s="62">
        <v>2</v>
      </c>
      <c r="H151" s="66">
        <f t="shared" si="4"/>
        <v>-4.5454545454545491E-2</v>
      </c>
    </row>
    <row r="152" spans="1:8" x14ac:dyDescent="0.35">
      <c r="A152" s="61">
        <v>42916</v>
      </c>
      <c r="B152" s="62">
        <v>1.9</v>
      </c>
      <c r="C152" s="62">
        <v>1.6</v>
      </c>
      <c r="D152" s="62">
        <v>1.7</v>
      </c>
      <c r="E152" s="62">
        <v>1.9</v>
      </c>
      <c r="F152" s="62">
        <v>1.8</v>
      </c>
      <c r="H152" s="66">
        <f t="shared" si="4"/>
        <v>-9.5238095238095316E-2</v>
      </c>
    </row>
    <row r="153" spans="1:8" x14ac:dyDescent="0.35">
      <c r="A153" s="61">
        <v>42947</v>
      </c>
      <c r="B153" s="62">
        <v>1.5</v>
      </c>
      <c r="C153" s="62">
        <v>1.2</v>
      </c>
      <c r="D153" s="62">
        <v>1.4</v>
      </c>
      <c r="E153" s="62">
        <v>1.6</v>
      </c>
      <c r="F153" s="62">
        <v>1.6</v>
      </c>
      <c r="H153" s="66">
        <f t="shared" si="4"/>
        <v>-0.21052631578947364</v>
      </c>
    </row>
    <row r="154" spans="1:8" x14ac:dyDescent="0.35">
      <c r="A154" s="61">
        <v>42978</v>
      </c>
      <c r="B154" s="62">
        <v>1.3</v>
      </c>
      <c r="C154" s="62">
        <v>0.9</v>
      </c>
      <c r="D154" s="62">
        <v>1.04</v>
      </c>
      <c r="E154" s="62">
        <v>1.5</v>
      </c>
      <c r="F154" s="62">
        <v>1.7</v>
      </c>
      <c r="H154" s="66">
        <f t="shared" si="4"/>
        <v>-0.1333333333333333</v>
      </c>
    </row>
    <row r="155" spans="1:8" x14ac:dyDescent="0.35">
      <c r="A155" s="61">
        <v>43008</v>
      </c>
      <c r="B155" s="62">
        <v>1.6</v>
      </c>
      <c r="C155" s="62">
        <v>1</v>
      </c>
      <c r="D155" s="62">
        <v>1.2</v>
      </c>
      <c r="E155" s="62">
        <v>1.7</v>
      </c>
      <c r="F155" s="62">
        <v>1.7</v>
      </c>
      <c r="H155" s="66">
        <f t="shared" si="4"/>
        <v>0.23076923076923078</v>
      </c>
    </row>
    <row r="156" spans="1:8" x14ac:dyDescent="0.35">
      <c r="A156" s="61">
        <v>43039</v>
      </c>
      <c r="B156" s="62">
        <v>1.2</v>
      </c>
      <c r="C156" s="62">
        <v>1.1000000000000001</v>
      </c>
      <c r="D156" s="62">
        <v>1.4</v>
      </c>
      <c r="E156" s="62">
        <v>1.3</v>
      </c>
      <c r="F156" s="62">
        <v>1.6</v>
      </c>
      <c r="H156" s="66">
        <f t="shared" si="4"/>
        <v>-0.25000000000000006</v>
      </c>
    </row>
    <row r="157" spans="1:8" x14ac:dyDescent="0.35">
      <c r="A157" s="61">
        <v>43069</v>
      </c>
      <c r="B157" s="62">
        <v>1.1000000000000001</v>
      </c>
      <c r="C157" s="62">
        <v>1</v>
      </c>
      <c r="D157" s="62">
        <v>1.3</v>
      </c>
      <c r="E157" s="62">
        <v>1.5</v>
      </c>
      <c r="F157" s="62">
        <v>1.6</v>
      </c>
      <c r="H157" s="66">
        <f t="shared" si="4"/>
        <v>-8.3333333333333232E-2</v>
      </c>
    </row>
    <row r="158" spans="1:8" x14ac:dyDescent="0.35">
      <c r="A158" s="61">
        <v>43100</v>
      </c>
      <c r="B158" s="62">
        <v>1.6</v>
      </c>
      <c r="C158" s="62">
        <v>1.4</v>
      </c>
      <c r="D158" s="62">
        <v>1.7</v>
      </c>
      <c r="E158" s="62">
        <v>1.5</v>
      </c>
      <c r="F158" s="62">
        <v>1.6</v>
      </c>
      <c r="H158" s="66">
        <f t="shared" si="4"/>
        <v>0.45454545454545453</v>
      </c>
    </row>
    <row r="159" spans="1:8" x14ac:dyDescent="0.35">
      <c r="A159" s="61">
        <v>43131</v>
      </c>
      <c r="B159" s="62">
        <v>1.6</v>
      </c>
      <c r="C159" s="62">
        <v>1.1000000000000001</v>
      </c>
      <c r="D159" s="62">
        <v>1.4</v>
      </c>
      <c r="E159" s="62">
        <v>1.5</v>
      </c>
      <c r="F159" s="62">
        <v>1.6</v>
      </c>
      <c r="H159" s="66">
        <f t="shared" si="4"/>
        <v>0</v>
      </c>
    </row>
    <row r="160" spans="1:8" x14ac:dyDescent="0.35">
      <c r="A160" s="61">
        <v>43159</v>
      </c>
      <c r="B160" s="62">
        <v>2.2000000000000002</v>
      </c>
      <c r="C160" s="62">
        <v>1.4</v>
      </c>
      <c r="D160" s="62">
        <v>1.7</v>
      </c>
      <c r="E160" s="62">
        <v>1.8</v>
      </c>
      <c r="F160" s="62">
        <v>1.7</v>
      </c>
      <c r="H160" s="66">
        <f t="shared" si="4"/>
        <v>0.37500000000000006</v>
      </c>
    </row>
    <row r="161" spans="1:8" x14ac:dyDescent="0.35">
      <c r="A161" s="61">
        <v>43190</v>
      </c>
      <c r="B161" s="62">
        <v>2.2000000000000002</v>
      </c>
      <c r="C161" s="62">
        <v>1.2</v>
      </c>
      <c r="D161" s="62">
        <v>1.5</v>
      </c>
      <c r="E161" s="62">
        <v>1.7</v>
      </c>
      <c r="F161" s="62">
        <v>1.6</v>
      </c>
      <c r="H161" s="66">
        <f t="shared" si="4"/>
        <v>0</v>
      </c>
    </row>
    <row r="162" spans="1:8" x14ac:dyDescent="0.35">
      <c r="A162" s="61">
        <v>43220</v>
      </c>
      <c r="B162" s="62">
        <v>2.4</v>
      </c>
      <c r="C162" s="62">
        <v>1.3</v>
      </c>
      <c r="D162" s="62">
        <v>1.7</v>
      </c>
      <c r="E162" s="62">
        <v>1.9</v>
      </c>
      <c r="F162" s="62">
        <v>1.6</v>
      </c>
      <c r="H162" s="66">
        <f t="shared" si="4"/>
        <v>9.0909090909090787E-2</v>
      </c>
    </row>
    <row r="163" spans="1:8" x14ac:dyDescent="0.35">
      <c r="A163" s="61">
        <v>43251</v>
      </c>
      <c r="B163" s="62">
        <v>2.2999999999999998</v>
      </c>
      <c r="C163" s="62">
        <v>1.2</v>
      </c>
      <c r="D163" s="62">
        <v>1.7</v>
      </c>
      <c r="E163" s="62">
        <v>1.6</v>
      </c>
      <c r="F163" s="62">
        <v>1.7</v>
      </c>
      <c r="H163" s="66">
        <f t="shared" si="4"/>
        <v>-4.1666666666666706E-2</v>
      </c>
    </row>
    <row r="164" spans="1:8" x14ac:dyDescent="0.35">
      <c r="A164" s="61">
        <v>43281</v>
      </c>
      <c r="B164" s="62">
        <v>2.6</v>
      </c>
      <c r="C164" s="62">
        <v>1.1000000000000001</v>
      </c>
      <c r="D164" s="62">
        <v>1.6</v>
      </c>
      <c r="E164" s="62">
        <v>1.7</v>
      </c>
      <c r="F164" s="62">
        <v>1.7</v>
      </c>
      <c r="H164" s="66">
        <f t="shared" si="4"/>
        <v>0.13043478260869579</v>
      </c>
    </row>
    <row r="165" spans="1:8" x14ac:dyDescent="0.35">
      <c r="A165" s="61">
        <v>43312</v>
      </c>
      <c r="B165" s="62">
        <v>3</v>
      </c>
      <c r="C165" s="62">
        <v>1.4</v>
      </c>
      <c r="D165" s="62">
        <v>1.9</v>
      </c>
      <c r="E165" s="62">
        <v>1.7</v>
      </c>
      <c r="F165" s="62">
        <v>1.7</v>
      </c>
      <c r="H165" s="66">
        <f t="shared" si="4"/>
        <v>0.1538461538461538</v>
      </c>
    </row>
    <row r="166" spans="1:8" x14ac:dyDescent="0.35">
      <c r="A166" s="61">
        <v>43343</v>
      </c>
      <c r="B166" s="62">
        <v>3.4</v>
      </c>
      <c r="C166" s="62">
        <v>1.9</v>
      </c>
      <c r="D166" s="62">
        <v>2.2999999999999998</v>
      </c>
      <c r="E166" s="62">
        <v>2.2999999999999998</v>
      </c>
      <c r="F166" s="62">
        <v>1.8</v>
      </c>
      <c r="H166" s="66">
        <f t="shared" si="4"/>
        <v>0.1333333333333333</v>
      </c>
    </row>
    <row r="167" spans="1:8" x14ac:dyDescent="0.35">
      <c r="A167" s="61">
        <v>43373</v>
      </c>
      <c r="B167" s="62">
        <v>3.4</v>
      </c>
      <c r="C167" s="62">
        <v>1.9</v>
      </c>
      <c r="D167" s="62">
        <v>2.2000000000000002</v>
      </c>
      <c r="E167" s="62">
        <v>2.2999999999999998</v>
      </c>
      <c r="F167" s="62">
        <v>1.9</v>
      </c>
      <c r="H167" s="66">
        <f t="shared" si="4"/>
        <v>0</v>
      </c>
    </row>
    <row r="168" spans="1:8" x14ac:dyDescent="0.35">
      <c r="A168" s="61">
        <v>43404</v>
      </c>
      <c r="B168" s="62">
        <v>3.1</v>
      </c>
      <c r="C168" s="62">
        <v>1.6</v>
      </c>
      <c r="D168" s="62">
        <v>2</v>
      </c>
      <c r="E168" s="62">
        <v>2.2000000000000002</v>
      </c>
      <c r="F168" s="62">
        <v>1.8</v>
      </c>
      <c r="H168" s="66">
        <f t="shared" si="4"/>
        <v>-8.8235294117647009E-2</v>
      </c>
    </row>
    <row r="169" spans="1:8" x14ac:dyDescent="0.35">
      <c r="A169" s="61">
        <v>43434</v>
      </c>
      <c r="B169" s="62">
        <v>3.5</v>
      </c>
      <c r="C169" s="62">
        <v>2.2000000000000002</v>
      </c>
      <c r="D169" s="62">
        <v>2.5</v>
      </c>
      <c r="E169" s="62">
        <v>2.4</v>
      </c>
      <c r="F169" s="62">
        <v>1.8</v>
      </c>
      <c r="H169" s="66">
        <f t="shared" si="4"/>
        <v>0.1290322580645161</v>
      </c>
    </row>
    <row r="170" spans="1:8" x14ac:dyDescent="0.35">
      <c r="A170" s="61">
        <v>43465</v>
      </c>
      <c r="B170" s="62">
        <v>3.5</v>
      </c>
      <c r="C170" s="62">
        <v>2.1</v>
      </c>
      <c r="D170" s="62">
        <v>2.4</v>
      </c>
      <c r="E170" s="62">
        <v>2.2000000000000002</v>
      </c>
      <c r="F170" s="62">
        <v>2</v>
      </c>
      <c r="H170" s="66">
        <f t="shared" si="4"/>
        <v>0</v>
      </c>
    </row>
    <row r="171" spans="1:8" x14ac:dyDescent="0.35">
      <c r="A171" s="61">
        <v>43496</v>
      </c>
      <c r="B171" s="62">
        <v>3.1</v>
      </c>
      <c r="C171" s="62">
        <v>2.1</v>
      </c>
      <c r="D171" s="62">
        <v>2.4</v>
      </c>
      <c r="E171" s="62">
        <v>2.1</v>
      </c>
      <c r="F171" s="62">
        <v>1.6</v>
      </c>
      <c r="H171" s="66">
        <f t="shared" si="4"/>
        <v>-0.11428571428571425</v>
      </c>
    </row>
    <row r="172" spans="1:8" x14ac:dyDescent="0.35">
      <c r="A172" s="61">
        <v>43524</v>
      </c>
      <c r="B172" s="62">
        <v>3</v>
      </c>
      <c r="C172" s="62">
        <v>2.6</v>
      </c>
      <c r="D172" s="62">
        <v>2.9</v>
      </c>
      <c r="E172" s="62">
        <v>2.4</v>
      </c>
      <c r="F172" s="62">
        <v>1.8</v>
      </c>
      <c r="H172" s="66">
        <f t="shared" si="4"/>
        <v>-3.2258064516129059E-2</v>
      </c>
    </row>
    <row r="173" spans="1:8" x14ac:dyDescent="0.35">
      <c r="A173" s="61">
        <v>43555</v>
      </c>
      <c r="B173" s="62">
        <v>2.9</v>
      </c>
      <c r="C173" s="62">
        <v>2.7</v>
      </c>
      <c r="D173" s="62">
        <v>2.9</v>
      </c>
      <c r="E173" s="62">
        <v>2.6</v>
      </c>
      <c r="F173" s="62">
        <v>2.1</v>
      </c>
      <c r="H173" s="66">
        <f t="shared" si="4"/>
        <v>-3.3333333333333361E-2</v>
      </c>
    </row>
    <row r="174" spans="1:8" x14ac:dyDescent="0.35">
      <c r="A174" s="61">
        <v>43585</v>
      </c>
      <c r="B174" s="62">
        <v>2.9</v>
      </c>
      <c r="C174" s="62">
        <v>2.6</v>
      </c>
      <c r="D174" s="62">
        <v>2.9</v>
      </c>
      <c r="E174" s="62">
        <v>2.4</v>
      </c>
      <c r="F174" s="62">
        <v>2.1</v>
      </c>
      <c r="H174" s="66">
        <f t="shared" si="4"/>
        <v>0</v>
      </c>
    </row>
    <row r="175" spans="1:8" x14ac:dyDescent="0.35">
      <c r="A175" s="61">
        <v>43616</v>
      </c>
      <c r="B175" s="62">
        <v>2.5</v>
      </c>
      <c r="C175" s="62">
        <v>2.2999999999999998</v>
      </c>
      <c r="D175" s="62">
        <v>2.5</v>
      </c>
      <c r="E175" s="62">
        <v>2.2000000000000002</v>
      </c>
      <c r="F175" s="62">
        <v>1.7</v>
      </c>
      <c r="H175" s="66">
        <f t="shared" si="4"/>
        <v>-0.13793103448275859</v>
      </c>
    </row>
    <row r="176" spans="1:8" x14ac:dyDescent="0.35">
      <c r="A176" s="61">
        <v>43646</v>
      </c>
      <c r="B176" s="62">
        <v>1.9</v>
      </c>
      <c r="C176" s="62">
        <v>2.2999999999999998</v>
      </c>
      <c r="D176" s="62">
        <v>2.5</v>
      </c>
      <c r="E176" s="62">
        <v>1.8</v>
      </c>
      <c r="F176" s="62">
        <v>1.5</v>
      </c>
      <c r="H176" s="66">
        <f t="shared" ref="H176:H182" si="5">(B176-B175)/B175</f>
        <v>-0.24000000000000005</v>
      </c>
    </row>
    <row r="177" spans="1:8" x14ac:dyDescent="0.35">
      <c r="A177" s="61">
        <v>43677</v>
      </c>
      <c r="B177" s="62">
        <v>1.9</v>
      </c>
      <c r="C177" s="62">
        <v>2.2000000000000002</v>
      </c>
      <c r="D177" s="62">
        <v>2.5</v>
      </c>
      <c r="E177" s="62">
        <v>1.9</v>
      </c>
      <c r="F177" s="62">
        <v>1.9</v>
      </c>
      <c r="H177" s="66">
        <f t="shared" si="5"/>
        <v>0</v>
      </c>
    </row>
    <row r="178" spans="1:8" x14ac:dyDescent="0.35">
      <c r="A178" s="61">
        <v>43708</v>
      </c>
      <c r="B178" s="62">
        <v>1.6</v>
      </c>
      <c r="C178" s="62">
        <v>2.1</v>
      </c>
      <c r="D178" s="62">
        <v>2.33</v>
      </c>
      <c r="E178" s="62">
        <v>1.6</v>
      </c>
      <c r="F178" s="62">
        <v>1.8</v>
      </c>
      <c r="H178" s="66">
        <f t="shared" si="5"/>
        <v>-0.15789473684210517</v>
      </c>
    </row>
    <row r="179" spans="1:8" x14ac:dyDescent="0.35">
      <c r="A179" s="61">
        <v>43738</v>
      </c>
      <c r="B179" s="62">
        <v>1.5</v>
      </c>
      <c r="C179" s="62">
        <v>2.2000000000000002</v>
      </c>
      <c r="D179" s="62">
        <v>2.4</v>
      </c>
      <c r="E179" s="62">
        <v>1.5</v>
      </c>
      <c r="F179" s="62">
        <v>1.8</v>
      </c>
      <c r="H179" s="66">
        <f t="shared" si="5"/>
        <v>-6.2500000000000056E-2</v>
      </c>
    </row>
    <row r="180" spans="1:8" x14ac:dyDescent="0.35">
      <c r="A180" s="61">
        <v>43769</v>
      </c>
      <c r="B180" s="62">
        <v>1.8</v>
      </c>
      <c r="C180" s="62">
        <v>2.2000000000000002</v>
      </c>
      <c r="D180" s="62">
        <v>2.4</v>
      </c>
      <c r="E180" s="62">
        <v>1.6</v>
      </c>
      <c r="F180" s="62">
        <v>1.9</v>
      </c>
      <c r="H180" s="66">
        <f t="shared" si="5"/>
        <v>0.20000000000000004</v>
      </c>
    </row>
    <row r="181" spans="1:8" x14ac:dyDescent="0.35">
      <c r="A181" s="61">
        <v>43799</v>
      </c>
      <c r="B181" s="62">
        <v>1.6</v>
      </c>
      <c r="C181" s="62">
        <v>2</v>
      </c>
      <c r="D181" s="62">
        <v>2.2000000000000002</v>
      </c>
      <c r="E181" s="62">
        <v>1.6</v>
      </c>
      <c r="F181" s="62">
        <v>1.9</v>
      </c>
      <c r="H181" s="66">
        <f t="shared" si="5"/>
        <v>-0.11111111111111108</v>
      </c>
    </row>
    <row r="182" spans="1:8" x14ac:dyDescent="0.35">
      <c r="A182" s="61">
        <v>43830</v>
      </c>
      <c r="B182" s="62">
        <v>1.4</v>
      </c>
      <c r="C182" s="62">
        <v>1.8</v>
      </c>
      <c r="D182" s="62">
        <v>2.0299999999999998</v>
      </c>
      <c r="E182" s="62">
        <v>1.5</v>
      </c>
      <c r="F182" s="62">
        <v>2</v>
      </c>
      <c r="H182" s="66">
        <f t="shared" si="5"/>
        <v>-0.12500000000000011</v>
      </c>
    </row>
    <row r="183" spans="1:8" x14ac:dyDescent="0.35">
      <c r="A183" s="61">
        <v>43861</v>
      </c>
      <c r="B183" s="62">
        <v>1.8</v>
      </c>
      <c r="C183" s="62">
        <v>2.9</v>
      </c>
      <c r="D183" s="62">
        <v>3.1</v>
      </c>
      <c r="E183" s="62">
        <v>2.4</v>
      </c>
      <c r="F183" s="62">
        <v>2.2000000000000002</v>
      </c>
    </row>
    <row r="184" spans="1:8" x14ac:dyDescent="0.35">
      <c r="A184" s="61">
        <v>43890</v>
      </c>
      <c r="B184" s="62">
        <v>0.9</v>
      </c>
      <c r="C184" s="62">
        <v>2.1</v>
      </c>
      <c r="D184" s="62">
        <v>2.2999999999999998</v>
      </c>
      <c r="E184" s="62">
        <v>1.7</v>
      </c>
      <c r="F184" s="62">
        <v>1.9</v>
      </c>
    </row>
    <row r="185" spans="1:8" x14ac:dyDescent="0.35">
      <c r="A185" s="61">
        <v>43921</v>
      </c>
      <c r="B185" s="62">
        <v>0.7</v>
      </c>
      <c r="C185" s="62">
        <v>2.1</v>
      </c>
      <c r="D185" s="62">
        <v>2.2999999999999998</v>
      </c>
      <c r="E185" s="62">
        <v>1.7</v>
      </c>
      <c r="F185" s="62">
        <v>1.8</v>
      </c>
    </row>
    <row r="186" spans="1:8" x14ac:dyDescent="0.35">
      <c r="A186" s="61">
        <v>43951</v>
      </c>
      <c r="B186" s="62">
        <v>0.8</v>
      </c>
      <c r="C186" s="62">
        <v>2.8</v>
      </c>
      <c r="D186" s="62">
        <v>2.8</v>
      </c>
      <c r="E186" s="62">
        <v>2</v>
      </c>
      <c r="F186" s="62">
        <v>1.7</v>
      </c>
    </row>
    <row r="187" spans="1:8" x14ac:dyDescent="0.35">
      <c r="A187" s="61">
        <v>43982</v>
      </c>
      <c r="B187" s="62">
        <v>1.3</v>
      </c>
      <c r="C187" s="62">
        <v>3</v>
      </c>
      <c r="D187" s="62">
        <v>3.1</v>
      </c>
      <c r="E187" s="62">
        <v>2.2999999999999998</v>
      </c>
      <c r="F187" s="62">
        <v>2</v>
      </c>
    </row>
    <row r="188" spans="1:8" x14ac:dyDescent="0.35">
      <c r="A188" s="61">
        <v>44012</v>
      </c>
      <c r="B188" s="62">
        <v>1.4</v>
      </c>
      <c r="C188" s="62">
        <v>3.1</v>
      </c>
      <c r="D188" s="62">
        <v>3</v>
      </c>
      <c r="E188" s="62">
        <v>2.5</v>
      </c>
      <c r="F188" s="62">
        <v>2.1</v>
      </c>
    </row>
    <row r="189" spans="1:8" x14ac:dyDescent="0.35">
      <c r="A189" s="61">
        <v>44043</v>
      </c>
      <c r="B189" s="62">
        <v>1.3</v>
      </c>
      <c r="C189" s="62">
        <v>3.5</v>
      </c>
      <c r="D189" s="62">
        <v>3.3</v>
      </c>
      <c r="E189" s="62">
        <v>2.7</v>
      </c>
      <c r="F189" s="62">
        <v>2.5</v>
      </c>
    </row>
    <row r="190" spans="1:8" x14ac:dyDescent="0.35">
      <c r="A190" s="61">
        <v>44074</v>
      </c>
      <c r="B190" s="62">
        <v>1.7</v>
      </c>
      <c r="C190" s="62">
        <v>3.7</v>
      </c>
      <c r="D190" s="62">
        <v>3.46</v>
      </c>
      <c r="E190" s="62">
        <v>2.9</v>
      </c>
      <c r="F190" s="62">
        <v>3</v>
      </c>
    </row>
    <row r="191" spans="1:8" x14ac:dyDescent="0.35">
      <c r="A191" s="61">
        <v>44104</v>
      </c>
      <c r="B191" s="62">
        <v>1.6</v>
      </c>
      <c r="C191" s="62">
        <v>3.3</v>
      </c>
      <c r="D191" s="62">
        <v>3.07</v>
      </c>
      <c r="E191" s="62">
        <v>2.7</v>
      </c>
      <c r="F191" s="62">
        <v>2.4</v>
      </c>
    </row>
    <row r="192" spans="1:8" x14ac:dyDescent="0.35">
      <c r="A192" s="61">
        <v>44135</v>
      </c>
      <c r="B192" s="62">
        <v>1.7</v>
      </c>
      <c r="C192" s="62">
        <v>3.4</v>
      </c>
      <c r="D192" s="62">
        <v>2.88</v>
      </c>
      <c r="E192" s="62">
        <v>2.8</v>
      </c>
      <c r="F192" s="62">
        <v>2.6</v>
      </c>
    </row>
    <row r="193" spans="1:6" x14ac:dyDescent="0.35">
      <c r="A193" s="61">
        <v>44165</v>
      </c>
      <c r="B193" s="62">
        <v>0.7</v>
      </c>
      <c r="C193" s="62">
        <v>2.9</v>
      </c>
      <c r="D193" s="62">
        <v>2.41</v>
      </c>
      <c r="E193" s="62">
        <v>2.4</v>
      </c>
      <c r="F193" s="62">
        <v>2.2000000000000002</v>
      </c>
    </row>
    <row r="194" spans="1:6" x14ac:dyDescent="0.35">
      <c r="A194" s="61">
        <v>44196</v>
      </c>
      <c r="B194" s="62">
        <v>1.4</v>
      </c>
      <c r="C194" s="62">
        <v>3</v>
      </c>
      <c r="D194" s="62">
        <v>2.3822399999999999</v>
      </c>
      <c r="E194" s="62">
        <v>2.5</v>
      </c>
      <c r="F194" s="62">
        <v>2.4</v>
      </c>
    </row>
    <row r="195" spans="1:6" x14ac:dyDescent="0.35">
      <c r="A195" s="61">
        <v>44227</v>
      </c>
      <c r="B195" s="62">
        <v>2.5</v>
      </c>
      <c r="C195" s="62">
        <v>2.7</v>
      </c>
      <c r="D195" s="62">
        <v>2.06</v>
      </c>
      <c r="E195" s="62">
        <v>2.7</v>
      </c>
      <c r="F195" s="62">
        <v>2.1</v>
      </c>
    </row>
    <row r="196" spans="1:6" x14ac:dyDescent="0.35">
      <c r="A196" s="61">
        <v>44255</v>
      </c>
      <c r="B196" s="62">
        <v>3.3</v>
      </c>
      <c r="C196" s="62">
        <v>2.7</v>
      </c>
      <c r="D196" s="62">
        <v>2.0099999999999998</v>
      </c>
      <c r="E196" s="62">
        <v>2.7</v>
      </c>
      <c r="F196" s="62">
        <v>2.2000000000000002</v>
      </c>
    </row>
    <row r="197" spans="1:6" x14ac:dyDescent="0.35">
      <c r="A197" s="61"/>
      <c r="B197" s="62"/>
      <c r="C197" s="62"/>
      <c r="D197" s="62"/>
      <c r="E197" s="62"/>
      <c r="F197" s="62"/>
    </row>
    <row r="198" spans="1:6" x14ac:dyDescent="0.35">
      <c r="A198" s="61"/>
      <c r="B198" s="62"/>
      <c r="C198" s="62"/>
      <c r="D198" s="62"/>
      <c r="E198" s="62"/>
      <c r="F198" s="62"/>
    </row>
    <row r="199" spans="1:6" x14ac:dyDescent="0.35">
      <c r="A199" s="61"/>
      <c r="B199" s="62"/>
      <c r="C199" s="62"/>
      <c r="D199" s="62"/>
      <c r="E199" s="62"/>
      <c r="F199" s="62"/>
    </row>
    <row r="200" spans="1:6" x14ac:dyDescent="0.35">
      <c r="A200" s="61"/>
      <c r="B200" s="62"/>
      <c r="C200" s="62"/>
      <c r="D200" s="62"/>
      <c r="E200" s="62"/>
      <c r="F200" s="62"/>
    </row>
    <row r="201" spans="1:6" x14ac:dyDescent="0.35">
      <c r="A201" s="61"/>
      <c r="B201" s="62"/>
      <c r="C201" s="62"/>
      <c r="D201" s="62"/>
      <c r="E201" s="62"/>
      <c r="F201" s="62"/>
    </row>
    <row r="202" spans="1:6" x14ac:dyDescent="0.35">
      <c r="A202" s="61"/>
      <c r="B202" s="62"/>
      <c r="C202" s="62"/>
      <c r="D202" s="62"/>
      <c r="E202" s="62"/>
      <c r="F202" s="62"/>
    </row>
    <row r="203" spans="1:6" x14ac:dyDescent="0.35">
      <c r="A203" s="61"/>
      <c r="B203" s="62"/>
      <c r="C203" s="62"/>
      <c r="D203" s="62"/>
      <c r="E203" s="62"/>
      <c r="F203" s="62"/>
    </row>
    <row r="204" spans="1:6" x14ac:dyDescent="0.35">
      <c r="A204" s="61"/>
      <c r="B204" s="62"/>
      <c r="C204" s="62"/>
      <c r="D204" s="62"/>
      <c r="E204" s="62"/>
      <c r="F204" s="62"/>
    </row>
    <row r="205" spans="1:6" x14ac:dyDescent="0.35">
      <c r="A205" s="61"/>
      <c r="B205" s="62"/>
      <c r="C205" s="62"/>
      <c r="D205" s="62"/>
      <c r="E205" s="62"/>
      <c r="F205" s="62"/>
    </row>
    <row r="206" spans="1:6" x14ac:dyDescent="0.35">
      <c r="A206" s="61"/>
      <c r="B206" s="62"/>
      <c r="C206" s="62"/>
      <c r="D206" s="62"/>
      <c r="E206" s="62"/>
      <c r="F206" s="62"/>
    </row>
    <row r="207" spans="1:6" x14ac:dyDescent="0.35">
      <c r="A207" s="61"/>
      <c r="B207" s="62"/>
      <c r="C207" s="62"/>
      <c r="D207" s="62"/>
      <c r="E207" s="62"/>
      <c r="F207" s="62"/>
    </row>
    <row r="208" spans="1:6" x14ac:dyDescent="0.35">
      <c r="A208" s="61"/>
      <c r="B208" s="62"/>
      <c r="C208" s="62"/>
      <c r="D208" s="62"/>
      <c r="E208" s="62"/>
      <c r="F208" s="62"/>
    </row>
    <row r="209" spans="1:6" x14ac:dyDescent="0.35">
      <c r="A209" s="61"/>
      <c r="B209" s="62"/>
      <c r="C209" s="62"/>
      <c r="D209" s="62"/>
      <c r="E209" s="62"/>
      <c r="F209" s="62"/>
    </row>
    <row r="210" spans="1:6" x14ac:dyDescent="0.35">
      <c r="A210" s="61"/>
      <c r="B210" s="62"/>
      <c r="C210" s="62"/>
      <c r="D210" s="62"/>
      <c r="E210" s="62"/>
      <c r="F210" s="62"/>
    </row>
    <row r="211" spans="1:6" x14ac:dyDescent="0.35">
      <c r="A211" s="61"/>
      <c r="B211" s="62"/>
      <c r="C211" s="62"/>
      <c r="D211" s="62"/>
      <c r="E211" s="62"/>
      <c r="F211" s="62"/>
    </row>
    <row r="212" spans="1:6" x14ac:dyDescent="0.35">
      <c r="A212" s="61"/>
      <c r="B212" s="62"/>
      <c r="C212" s="62"/>
      <c r="D212" s="62"/>
      <c r="E212" s="62"/>
      <c r="F212" s="62"/>
    </row>
    <row r="213" spans="1:6" x14ac:dyDescent="0.35">
      <c r="A213" s="61"/>
      <c r="B213" s="62"/>
      <c r="C213" s="62"/>
      <c r="D213" s="62"/>
      <c r="E213" s="62"/>
      <c r="F213" s="62"/>
    </row>
    <row r="214" spans="1:6" x14ac:dyDescent="0.35">
      <c r="A214" s="61"/>
      <c r="B214" s="62"/>
      <c r="C214" s="62"/>
      <c r="D214" s="62"/>
      <c r="E214" s="62"/>
      <c r="F214" s="62"/>
    </row>
    <row r="215" spans="1:6" x14ac:dyDescent="0.35">
      <c r="A215" s="61"/>
      <c r="B215" s="62"/>
      <c r="C215" s="62"/>
      <c r="D215" s="62"/>
      <c r="E215" s="62"/>
      <c r="F215" s="62"/>
    </row>
    <row r="216" spans="1:6" x14ac:dyDescent="0.35">
      <c r="A216" s="61"/>
      <c r="B216" s="62"/>
      <c r="C216" s="62"/>
      <c r="D216" s="62"/>
      <c r="E216" s="62"/>
      <c r="F216" s="62"/>
    </row>
    <row r="217" spans="1:6" x14ac:dyDescent="0.35">
      <c r="A217" s="61"/>
      <c r="B217" s="62"/>
      <c r="C217" s="62"/>
      <c r="D217" s="62"/>
      <c r="E217" s="62"/>
      <c r="F217" s="62"/>
    </row>
    <row r="218" spans="1:6" x14ac:dyDescent="0.35">
      <c r="A218" s="61"/>
      <c r="B218" s="62"/>
      <c r="C218" s="62"/>
      <c r="D218" s="62"/>
      <c r="E218" s="62"/>
      <c r="F218" s="62"/>
    </row>
    <row r="219" spans="1:6" x14ac:dyDescent="0.35">
      <c r="A219" s="61"/>
      <c r="B219" s="62"/>
      <c r="C219" s="62"/>
      <c r="D219" s="62"/>
      <c r="E219" s="62"/>
      <c r="F219" s="62"/>
    </row>
    <row r="220" spans="1:6" x14ac:dyDescent="0.35">
      <c r="A220" s="61"/>
      <c r="B220" s="62"/>
      <c r="C220" s="62"/>
      <c r="D220" s="62"/>
      <c r="E220" s="62"/>
      <c r="F220" s="62"/>
    </row>
    <row r="221" spans="1:6" x14ac:dyDescent="0.35">
      <c r="A221" s="61"/>
      <c r="B221" s="62"/>
      <c r="C221" s="62"/>
      <c r="D221" s="62"/>
      <c r="E221" s="62"/>
      <c r="F221" s="62"/>
    </row>
    <row r="222" spans="1:6" x14ac:dyDescent="0.35">
      <c r="A222" s="61"/>
      <c r="B222" s="62"/>
      <c r="C222" s="62"/>
      <c r="D222" s="62"/>
      <c r="E222" s="62"/>
      <c r="F222" s="62"/>
    </row>
    <row r="223" spans="1:6" x14ac:dyDescent="0.35">
      <c r="A223" s="61"/>
      <c r="B223" s="62"/>
      <c r="C223" s="62"/>
      <c r="D223" s="62"/>
      <c r="E223" s="62"/>
      <c r="F223" s="62"/>
    </row>
    <row r="224" spans="1:6" x14ac:dyDescent="0.35">
      <c r="A224" s="61"/>
      <c r="B224" s="62"/>
      <c r="C224" s="62"/>
      <c r="D224" s="62"/>
      <c r="E224" s="62"/>
      <c r="F224" s="62"/>
    </row>
    <row r="225" spans="1:6" x14ac:dyDescent="0.35">
      <c r="A225" s="61"/>
      <c r="B225" s="62"/>
      <c r="C225" s="62"/>
      <c r="D225" s="62"/>
      <c r="E225" s="62"/>
      <c r="F225" s="62"/>
    </row>
    <row r="226" spans="1:6" x14ac:dyDescent="0.35">
      <c r="A226" s="61"/>
      <c r="B226" s="62"/>
      <c r="C226" s="62"/>
      <c r="D226" s="62"/>
      <c r="E226" s="62"/>
      <c r="F226" s="62"/>
    </row>
    <row r="227" spans="1:6" x14ac:dyDescent="0.35">
      <c r="A227" s="61"/>
      <c r="B227" s="62"/>
      <c r="C227" s="62"/>
      <c r="D227" s="62"/>
      <c r="E227" s="62"/>
      <c r="F227" s="62"/>
    </row>
    <row r="228" spans="1:6" x14ac:dyDescent="0.35">
      <c r="A228" s="61"/>
      <c r="B228" s="62"/>
      <c r="C228" s="62"/>
      <c r="D228" s="62"/>
      <c r="E228" s="62"/>
      <c r="F228" s="62"/>
    </row>
    <row r="229" spans="1:6" x14ac:dyDescent="0.35">
      <c r="A229" s="61"/>
      <c r="B229" s="62"/>
      <c r="C229" s="62"/>
      <c r="D229" s="62"/>
      <c r="E229" s="62"/>
      <c r="F229" s="62"/>
    </row>
    <row r="230" spans="1:6" x14ac:dyDescent="0.35">
      <c r="A230" s="61"/>
      <c r="B230" s="62"/>
      <c r="C230" s="62"/>
      <c r="D230" s="62"/>
      <c r="E230" s="62"/>
      <c r="F230" s="62"/>
    </row>
    <row r="231" spans="1:6" x14ac:dyDescent="0.35">
      <c r="A231" s="61"/>
      <c r="B231" s="62"/>
      <c r="C231" s="62"/>
      <c r="D231" s="62"/>
      <c r="E231" s="62"/>
      <c r="F231" s="62"/>
    </row>
    <row r="232" spans="1:6" x14ac:dyDescent="0.35">
      <c r="A232" s="61"/>
      <c r="B232" s="62"/>
      <c r="C232" s="62"/>
      <c r="D232" s="62"/>
      <c r="E232" s="62"/>
      <c r="F232" s="62"/>
    </row>
    <row r="233" spans="1:6" x14ac:dyDescent="0.35">
      <c r="A233" s="61"/>
      <c r="B233" s="62"/>
      <c r="C233" s="62"/>
      <c r="D233" s="62"/>
      <c r="E233" s="62"/>
      <c r="F233" s="62"/>
    </row>
    <row r="234" spans="1:6" x14ac:dyDescent="0.35">
      <c r="A234" s="61"/>
      <c r="B234" s="62"/>
      <c r="C234" s="62"/>
      <c r="D234" s="62"/>
      <c r="E234" s="62"/>
      <c r="F234" s="62"/>
    </row>
    <row r="235" spans="1:6" x14ac:dyDescent="0.35">
      <c r="A235" s="61"/>
      <c r="B235" s="62"/>
      <c r="C235" s="62"/>
      <c r="D235" s="62"/>
      <c r="E235" s="62"/>
      <c r="F235" s="62"/>
    </row>
    <row r="236" spans="1:6" x14ac:dyDescent="0.35">
      <c r="A236" s="61"/>
      <c r="B236" s="62"/>
      <c r="C236" s="62"/>
      <c r="D236" s="62"/>
      <c r="E236" s="62"/>
      <c r="F236" s="62"/>
    </row>
    <row r="237" spans="1:6" x14ac:dyDescent="0.35">
      <c r="A237" s="61"/>
      <c r="B237" s="62"/>
      <c r="C237" s="62"/>
      <c r="D237" s="62"/>
      <c r="E237" s="62"/>
      <c r="F237" s="62"/>
    </row>
    <row r="238" spans="1:6" x14ac:dyDescent="0.35">
      <c r="A238" s="61"/>
      <c r="B238" s="62"/>
      <c r="C238" s="62"/>
      <c r="D238" s="62"/>
      <c r="E238" s="62"/>
      <c r="F238" s="62"/>
    </row>
    <row r="239" spans="1:6" x14ac:dyDescent="0.35">
      <c r="A239" s="61"/>
      <c r="B239" s="62"/>
      <c r="C239" s="62"/>
      <c r="D239" s="62"/>
      <c r="E239" s="62"/>
      <c r="F239" s="62"/>
    </row>
    <row r="240" spans="1:6" x14ac:dyDescent="0.35">
      <c r="A240" s="61"/>
      <c r="B240" s="62"/>
      <c r="C240" s="62"/>
      <c r="D240" s="62"/>
      <c r="E240" s="62"/>
      <c r="F240" s="62"/>
    </row>
    <row r="241" spans="1:6" x14ac:dyDescent="0.35">
      <c r="A241" s="61"/>
      <c r="B241" s="62"/>
      <c r="C241" s="62"/>
      <c r="D241" s="62"/>
      <c r="E241" s="62"/>
      <c r="F241" s="62"/>
    </row>
    <row r="242" spans="1:6" x14ac:dyDescent="0.35">
      <c r="A242" s="61"/>
      <c r="B242" s="62"/>
      <c r="C242" s="62"/>
      <c r="D242" s="62"/>
      <c r="E242" s="62"/>
      <c r="F242" s="62"/>
    </row>
    <row r="243" spans="1:6" x14ac:dyDescent="0.35">
      <c r="A243" s="61"/>
      <c r="B243" s="62"/>
      <c r="C243" s="62"/>
      <c r="D243" s="62"/>
      <c r="E243" s="62"/>
      <c r="F243" s="62"/>
    </row>
    <row r="244" spans="1:6" x14ac:dyDescent="0.35">
      <c r="A244" s="61"/>
      <c r="B244" s="62"/>
      <c r="C244" s="62"/>
      <c r="D244" s="62"/>
      <c r="E244" s="62"/>
      <c r="F244" s="62"/>
    </row>
    <row r="245" spans="1:6" x14ac:dyDescent="0.35">
      <c r="A245" s="61"/>
      <c r="B245" s="62"/>
      <c r="C245" s="62"/>
      <c r="D245" s="62"/>
      <c r="E245" s="62"/>
      <c r="F245" s="62"/>
    </row>
    <row r="246" spans="1:6" x14ac:dyDescent="0.35">
      <c r="A246" s="61"/>
      <c r="B246" s="62"/>
      <c r="C246" s="62"/>
      <c r="D246" s="62"/>
      <c r="E246" s="62"/>
      <c r="F246" s="62"/>
    </row>
    <row r="247" spans="1:6" x14ac:dyDescent="0.35">
      <c r="A247" s="61"/>
      <c r="B247" s="62"/>
      <c r="C247" s="62"/>
      <c r="D247" s="62"/>
      <c r="E247" s="62"/>
      <c r="F247" s="62"/>
    </row>
    <row r="248" spans="1:6" x14ac:dyDescent="0.35">
      <c r="A248" s="61"/>
      <c r="B248" s="62"/>
      <c r="C248" s="62"/>
      <c r="D248" s="62"/>
      <c r="E248" s="62"/>
      <c r="F248" s="62"/>
    </row>
    <row r="249" spans="1:6" x14ac:dyDescent="0.35">
      <c r="A249" s="61"/>
      <c r="B249" s="62"/>
      <c r="C249" s="62"/>
      <c r="D249" s="62"/>
      <c r="E249" s="62"/>
      <c r="F249" s="62"/>
    </row>
    <row r="250" spans="1:6" x14ac:dyDescent="0.35">
      <c r="A250" s="61"/>
      <c r="B250" s="62"/>
      <c r="C250" s="62"/>
      <c r="D250" s="62"/>
      <c r="E250" s="62"/>
      <c r="F250" s="62"/>
    </row>
    <row r="251" spans="1:6" x14ac:dyDescent="0.35">
      <c r="A251" s="61"/>
      <c r="B251" s="62"/>
      <c r="C251" s="62"/>
      <c r="D251" s="62"/>
      <c r="E251" s="62"/>
      <c r="F251" s="62"/>
    </row>
    <row r="252" spans="1:6" x14ac:dyDescent="0.35">
      <c r="A252" s="61"/>
      <c r="B252" s="62"/>
      <c r="C252" s="62"/>
      <c r="D252" s="62"/>
      <c r="E252" s="62"/>
      <c r="F252" s="62"/>
    </row>
    <row r="253" spans="1:6" x14ac:dyDescent="0.35">
      <c r="A253" s="61"/>
      <c r="B253" s="62"/>
      <c r="C253" s="62"/>
      <c r="D253" s="62"/>
      <c r="E253" s="62"/>
      <c r="F253" s="62"/>
    </row>
    <row r="254" spans="1:6" x14ac:dyDescent="0.35">
      <c r="A254" s="61"/>
      <c r="B254" s="62"/>
      <c r="C254" s="62"/>
      <c r="D254" s="62"/>
      <c r="E254" s="62"/>
      <c r="F254" s="62"/>
    </row>
    <row r="255" spans="1:6" x14ac:dyDescent="0.35">
      <c r="A255" s="61"/>
      <c r="B255" s="62"/>
      <c r="C255" s="62"/>
      <c r="D255" s="62"/>
      <c r="E255" s="62"/>
      <c r="F255" s="62"/>
    </row>
    <row r="256" spans="1:6" x14ac:dyDescent="0.35">
      <c r="A256" s="61"/>
      <c r="B256" s="62"/>
      <c r="C256" s="62"/>
      <c r="D256" s="62"/>
      <c r="E256" s="62"/>
      <c r="F256" s="62"/>
    </row>
    <row r="257" spans="1:6" x14ac:dyDescent="0.35">
      <c r="A257" s="61"/>
      <c r="B257" s="62"/>
      <c r="C257" s="62"/>
      <c r="D257" s="62"/>
      <c r="E257" s="62"/>
      <c r="F257" s="62"/>
    </row>
    <row r="258" spans="1:6" x14ac:dyDescent="0.35">
      <c r="A258" s="61"/>
      <c r="B258" s="62"/>
      <c r="C258" s="62"/>
      <c r="D258" s="62"/>
      <c r="E258" s="62"/>
      <c r="F258" s="62"/>
    </row>
    <row r="259" spans="1:6" x14ac:dyDescent="0.35">
      <c r="A259" s="61"/>
      <c r="B259" s="62"/>
      <c r="C259" s="62"/>
      <c r="D259" s="62"/>
      <c r="E259" s="62"/>
      <c r="F259" s="62"/>
    </row>
    <row r="260" spans="1:6" x14ac:dyDescent="0.35">
      <c r="A260" s="61"/>
      <c r="B260" s="62"/>
      <c r="C260" s="62"/>
      <c r="D260" s="62"/>
      <c r="E260" s="62"/>
      <c r="F260" s="62"/>
    </row>
    <row r="261" spans="1:6" x14ac:dyDescent="0.35">
      <c r="A261" s="61"/>
      <c r="B261" s="62"/>
      <c r="C261" s="62"/>
      <c r="D261" s="62"/>
      <c r="E261" s="62"/>
      <c r="F261" s="62"/>
    </row>
    <row r="262" spans="1:6" x14ac:dyDescent="0.35">
      <c r="A262" s="61"/>
      <c r="B262" s="62"/>
      <c r="C262" s="62"/>
      <c r="D262" s="62"/>
      <c r="E262" s="62"/>
      <c r="F262" s="62"/>
    </row>
    <row r="263" spans="1:6" x14ac:dyDescent="0.35">
      <c r="A263" s="61"/>
      <c r="B263" s="62"/>
      <c r="C263" s="62"/>
      <c r="D263" s="62"/>
      <c r="E263" s="62"/>
      <c r="F263" s="62"/>
    </row>
    <row r="264" spans="1:6" x14ac:dyDescent="0.35">
      <c r="A264" s="61"/>
      <c r="B264" s="62"/>
      <c r="C264" s="62"/>
      <c r="D264" s="62"/>
      <c r="E264" s="62"/>
      <c r="F264" s="62"/>
    </row>
    <row r="265" spans="1:6" x14ac:dyDescent="0.35">
      <c r="A265" s="61"/>
      <c r="B265" s="62"/>
      <c r="C265" s="62"/>
      <c r="D265" s="62"/>
      <c r="E265" s="62"/>
      <c r="F265" s="62"/>
    </row>
    <row r="266" spans="1:6" x14ac:dyDescent="0.35">
      <c r="A266" s="61"/>
      <c r="B266" s="62"/>
      <c r="C266" s="62"/>
      <c r="D266" s="62"/>
      <c r="E266" s="62"/>
      <c r="F266" s="62"/>
    </row>
    <row r="267" spans="1:6" x14ac:dyDescent="0.35">
      <c r="A267" s="61"/>
      <c r="B267" s="62"/>
      <c r="C267" s="62"/>
      <c r="D267" s="62"/>
      <c r="E267" s="62"/>
      <c r="F267" s="62"/>
    </row>
    <row r="268" spans="1:6" x14ac:dyDescent="0.35">
      <c r="A268" s="61"/>
      <c r="B268" s="62"/>
      <c r="C268" s="62"/>
      <c r="D268" s="62"/>
      <c r="E268" s="62"/>
      <c r="F268" s="62"/>
    </row>
    <row r="269" spans="1:6" x14ac:dyDescent="0.35">
      <c r="A269" s="61"/>
      <c r="B269" s="62"/>
      <c r="C269" s="62"/>
      <c r="D269" s="62"/>
      <c r="E269" s="62"/>
      <c r="F269" s="62"/>
    </row>
    <row r="270" spans="1:6" x14ac:dyDescent="0.35">
      <c r="A270" s="61"/>
      <c r="B270" s="62"/>
      <c r="C270" s="62"/>
      <c r="D270" s="62"/>
      <c r="E270" s="62"/>
      <c r="F270" s="62"/>
    </row>
    <row r="271" spans="1:6" x14ac:dyDescent="0.35">
      <c r="A271" s="61"/>
      <c r="B271" s="62"/>
      <c r="C271" s="62"/>
      <c r="D271" s="62"/>
      <c r="E271" s="62"/>
      <c r="F271" s="62"/>
    </row>
    <row r="272" spans="1:6" x14ac:dyDescent="0.35">
      <c r="A272" s="61"/>
      <c r="B272" s="62"/>
      <c r="C272" s="62"/>
      <c r="D272" s="62"/>
      <c r="E272" s="62"/>
      <c r="F272" s="62"/>
    </row>
    <row r="273" spans="1:6" x14ac:dyDescent="0.35">
      <c r="A273" s="61"/>
      <c r="B273" s="62"/>
      <c r="C273" s="62"/>
      <c r="D273" s="62"/>
      <c r="E273" s="62"/>
      <c r="F273" s="62"/>
    </row>
    <row r="274" spans="1:6" x14ac:dyDescent="0.35">
      <c r="A274" s="61"/>
      <c r="B274" s="62"/>
      <c r="C274" s="62"/>
      <c r="D274" s="62"/>
      <c r="E274" s="62"/>
      <c r="F274" s="62"/>
    </row>
    <row r="275" spans="1:6" x14ac:dyDescent="0.35">
      <c r="A275" s="61"/>
      <c r="B275" s="62"/>
      <c r="C275" s="62"/>
      <c r="D275" s="62"/>
      <c r="E275" s="62"/>
      <c r="F275" s="62"/>
    </row>
    <row r="276" spans="1:6" x14ac:dyDescent="0.35">
      <c r="A276" s="61"/>
      <c r="B276" s="62"/>
      <c r="C276" s="62"/>
      <c r="D276" s="62"/>
      <c r="E276" s="62"/>
      <c r="F276" s="62"/>
    </row>
    <row r="277" spans="1:6" x14ac:dyDescent="0.35">
      <c r="A277" s="61"/>
      <c r="B277" s="62"/>
      <c r="C277" s="62"/>
      <c r="D277" s="62"/>
      <c r="E277" s="62"/>
      <c r="F277" s="62"/>
    </row>
    <row r="278" spans="1:6" x14ac:dyDescent="0.35">
      <c r="A278" s="61"/>
      <c r="B278" s="62"/>
      <c r="C278" s="62"/>
      <c r="D278" s="62"/>
      <c r="E278" s="62"/>
      <c r="F278" s="62"/>
    </row>
    <row r="279" spans="1:6" x14ac:dyDescent="0.35">
      <c r="A279" s="61"/>
      <c r="B279" s="62"/>
      <c r="C279" s="62"/>
      <c r="D279" s="62"/>
      <c r="E279" s="62"/>
      <c r="F279" s="62"/>
    </row>
    <row r="280" spans="1:6" x14ac:dyDescent="0.35">
      <c r="A280" s="61"/>
      <c r="B280" s="62"/>
      <c r="C280" s="62"/>
      <c r="D280" s="62"/>
      <c r="E280" s="62"/>
      <c r="F280" s="62"/>
    </row>
    <row r="281" spans="1:6" x14ac:dyDescent="0.35">
      <c r="A281" s="61"/>
      <c r="B281" s="62"/>
      <c r="C281" s="62"/>
      <c r="D281" s="62"/>
      <c r="E281" s="62"/>
      <c r="F281" s="62"/>
    </row>
    <row r="282" spans="1:6" x14ac:dyDescent="0.35">
      <c r="A282" s="61"/>
      <c r="B282" s="62"/>
      <c r="C282" s="62"/>
      <c r="D282" s="62"/>
      <c r="E282" s="62"/>
      <c r="F282" s="62"/>
    </row>
    <row r="283" spans="1:6" x14ac:dyDescent="0.35">
      <c r="A283" s="61"/>
      <c r="B283" s="62"/>
      <c r="C283" s="62"/>
      <c r="D283" s="62"/>
      <c r="E283" s="62"/>
      <c r="F283" s="62"/>
    </row>
    <row r="284" spans="1:6" x14ac:dyDescent="0.35">
      <c r="A284" s="61"/>
      <c r="B284" s="62"/>
      <c r="C284" s="62"/>
      <c r="D284" s="62"/>
      <c r="E284" s="62"/>
      <c r="F284" s="62"/>
    </row>
    <row r="285" spans="1:6" x14ac:dyDescent="0.35">
      <c r="A285" s="61"/>
      <c r="B285" s="62"/>
      <c r="C285" s="62"/>
      <c r="D285" s="62"/>
      <c r="E285" s="62"/>
      <c r="F285" s="62"/>
    </row>
    <row r="286" spans="1:6" x14ac:dyDescent="0.35">
      <c r="A286" s="61"/>
      <c r="B286" s="62"/>
      <c r="C286" s="62"/>
      <c r="D286" s="62"/>
      <c r="E286" s="62"/>
      <c r="F286" s="62"/>
    </row>
    <row r="287" spans="1:6" x14ac:dyDescent="0.35">
      <c r="A287" s="61"/>
      <c r="B287" s="62"/>
      <c r="C287" s="62"/>
      <c r="D287" s="62"/>
      <c r="E287" s="62"/>
      <c r="F287" s="62"/>
    </row>
    <row r="288" spans="1:6" x14ac:dyDescent="0.35">
      <c r="A288" s="61"/>
      <c r="B288" s="62"/>
      <c r="C288" s="62"/>
      <c r="D288" s="62"/>
      <c r="E288" s="62"/>
      <c r="F288" s="62"/>
    </row>
    <row r="289" spans="1:6" x14ac:dyDescent="0.35">
      <c r="A289" s="61"/>
      <c r="B289" s="62"/>
      <c r="C289" s="62"/>
      <c r="D289" s="62"/>
      <c r="E289" s="62"/>
      <c r="F289" s="62"/>
    </row>
    <row r="290" spans="1:6" x14ac:dyDescent="0.35">
      <c r="A290" s="61"/>
      <c r="B290" s="62"/>
      <c r="C290" s="62"/>
      <c r="D290" s="62"/>
      <c r="E290" s="62"/>
      <c r="F290" s="62"/>
    </row>
    <row r="291" spans="1:6" x14ac:dyDescent="0.35">
      <c r="A291" s="61"/>
      <c r="B291" s="62"/>
      <c r="C291" s="62"/>
      <c r="D291" s="62"/>
      <c r="E291" s="62"/>
      <c r="F291" s="62"/>
    </row>
    <row r="292" spans="1:6" x14ac:dyDescent="0.35">
      <c r="A292" s="61"/>
      <c r="B292" s="62"/>
      <c r="C292" s="62"/>
      <c r="D292" s="62"/>
      <c r="E292" s="62"/>
      <c r="F292" s="62"/>
    </row>
    <row r="293" spans="1:6" x14ac:dyDescent="0.35">
      <c r="A293" s="61"/>
      <c r="B293" s="62"/>
      <c r="C293" s="62"/>
      <c r="D293" s="62"/>
      <c r="E293" s="62"/>
      <c r="F293" s="62"/>
    </row>
    <row r="294" spans="1:6" x14ac:dyDescent="0.35">
      <c r="A294" s="61"/>
      <c r="B294" s="62"/>
      <c r="C294" s="62"/>
      <c r="D294" s="62"/>
      <c r="E294" s="62"/>
      <c r="F294" s="62"/>
    </row>
    <row r="295" spans="1:6" x14ac:dyDescent="0.35">
      <c r="A295" s="61"/>
      <c r="B295" s="62"/>
      <c r="C295" s="62"/>
      <c r="D295" s="62"/>
      <c r="E295" s="62"/>
      <c r="F295" s="62"/>
    </row>
    <row r="296" spans="1:6" x14ac:dyDescent="0.35">
      <c r="A296" s="61"/>
      <c r="B296" s="62"/>
      <c r="C296" s="62"/>
      <c r="D296" s="62"/>
      <c r="E296" s="62"/>
      <c r="F296" s="62"/>
    </row>
    <row r="297" spans="1:6" x14ac:dyDescent="0.35">
      <c r="A297" s="61"/>
      <c r="B297" s="62"/>
      <c r="C297" s="62"/>
      <c r="D297" s="62"/>
      <c r="E297" s="62"/>
      <c r="F297" s="62"/>
    </row>
    <row r="298" spans="1:6" x14ac:dyDescent="0.35">
      <c r="A298" s="61"/>
      <c r="B298" s="62"/>
      <c r="C298" s="62"/>
      <c r="D298" s="62"/>
      <c r="E298" s="62"/>
      <c r="F298" s="62"/>
    </row>
    <row r="299" spans="1:6" x14ac:dyDescent="0.35">
      <c r="A299" s="61"/>
      <c r="B299" s="62"/>
      <c r="C299" s="62"/>
      <c r="D299" s="62"/>
      <c r="E299" s="62"/>
      <c r="F299" s="62"/>
    </row>
    <row r="300" spans="1:6" x14ac:dyDescent="0.35">
      <c r="A300" s="61"/>
      <c r="B300" s="62"/>
      <c r="C300" s="62"/>
      <c r="D300" s="62"/>
      <c r="E300" s="62"/>
      <c r="F300" s="62"/>
    </row>
    <row r="301" spans="1:6" x14ac:dyDescent="0.35">
      <c r="B301" s="62"/>
      <c r="C301" s="62"/>
      <c r="D301" s="62"/>
      <c r="E301" s="62"/>
      <c r="F301" s="62"/>
    </row>
    <row r="302" spans="1:6" x14ac:dyDescent="0.35">
      <c r="B302" s="62"/>
      <c r="C302" s="62"/>
      <c r="D302" s="62"/>
      <c r="E302" s="62"/>
      <c r="F302" s="62"/>
    </row>
    <row r="303" spans="1:6" x14ac:dyDescent="0.35">
      <c r="B303" s="62"/>
      <c r="C303" s="62"/>
      <c r="D303" s="62"/>
      <c r="E303" s="62"/>
      <c r="F303" s="62"/>
    </row>
    <row r="304" spans="1:6" x14ac:dyDescent="0.35">
      <c r="B304" s="62"/>
      <c r="C304" s="62"/>
      <c r="D304" s="62"/>
      <c r="E304" s="62"/>
      <c r="F304" s="62"/>
    </row>
    <row r="305" spans="2:6" x14ac:dyDescent="0.35">
      <c r="B305" s="62"/>
      <c r="C305" s="62"/>
      <c r="D305" s="62"/>
      <c r="E305" s="62"/>
      <c r="F305" s="62"/>
    </row>
    <row r="306" spans="2:6" x14ac:dyDescent="0.35">
      <c r="B306" s="62"/>
      <c r="C306" s="62"/>
      <c r="D306" s="62"/>
      <c r="E306" s="62"/>
      <c r="F306" s="62"/>
    </row>
    <row r="307" spans="2:6" x14ac:dyDescent="0.35">
      <c r="B307" s="62"/>
      <c r="C307" s="62"/>
      <c r="D307" s="62"/>
      <c r="E307" s="62"/>
      <c r="F307" s="62"/>
    </row>
    <row r="308" spans="2:6" x14ac:dyDescent="0.35">
      <c r="B308" s="62"/>
      <c r="C308" s="62"/>
      <c r="D308" s="62"/>
      <c r="E308" s="62"/>
      <c r="F308" s="62"/>
    </row>
    <row r="309" spans="2:6" x14ac:dyDescent="0.35">
      <c r="B309" s="62"/>
      <c r="C309" s="62"/>
      <c r="D309" s="62"/>
      <c r="E309" s="62"/>
      <c r="F309" s="62"/>
    </row>
    <row r="310" spans="2:6" x14ac:dyDescent="0.35">
      <c r="B310" s="62"/>
      <c r="C310" s="62"/>
      <c r="D310" s="62"/>
      <c r="E310" s="62"/>
      <c r="F310" s="62"/>
    </row>
    <row r="311" spans="2:6" x14ac:dyDescent="0.35">
      <c r="B311" s="62"/>
      <c r="C311" s="62"/>
      <c r="D311" s="62"/>
      <c r="E311" s="62"/>
      <c r="F311" s="62"/>
    </row>
    <row r="312" spans="2:6" x14ac:dyDescent="0.35">
      <c r="B312" s="62"/>
      <c r="C312" s="62"/>
      <c r="D312" s="62"/>
      <c r="E312" s="62"/>
      <c r="F312" s="62"/>
    </row>
    <row r="313" spans="2:6" x14ac:dyDescent="0.35">
      <c r="B313" s="62"/>
      <c r="C313" s="62"/>
      <c r="D313" s="62"/>
      <c r="E313" s="62"/>
      <c r="F313" s="62"/>
    </row>
    <row r="314" spans="2:6" x14ac:dyDescent="0.35">
      <c r="B314" s="62"/>
      <c r="C314" s="62"/>
      <c r="D314" s="62"/>
      <c r="E314" s="62"/>
      <c r="F314" s="62"/>
    </row>
    <row r="315" spans="2:6" x14ac:dyDescent="0.35">
      <c r="B315" s="62"/>
      <c r="C315" s="62"/>
      <c r="D315" s="62"/>
      <c r="E315" s="62"/>
      <c r="F315" s="62"/>
    </row>
    <row r="316" spans="2:6" x14ac:dyDescent="0.35">
      <c r="B316" s="62"/>
      <c r="C316" s="62"/>
      <c r="D316" s="62"/>
      <c r="E316" s="62"/>
      <c r="F316" s="62"/>
    </row>
    <row r="317" spans="2:6" x14ac:dyDescent="0.35">
      <c r="B317" s="62"/>
      <c r="C317" s="62"/>
      <c r="D317" s="62"/>
      <c r="E317" s="62"/>
      <c r="F317" s="62"/>
    </row>
    <row r="318" spans="2:6" x14ac:dyDescent="0.35">
      <c r="B318" s="62"/>
      <c r="C318" s="62"/>
      <c r="D318" s="62"/>
      <c r="E318" s="62"/>
      <c r="F318" s="62"/>
    </row>
    <row r="319" spans="2:6" x14ac:dyDescent="0.35">
      <c r="B319" s="62"/>
      <c r="C319" s="62"/>
      <c r="D319" s="62"/>
      <c r="E319" s="62"/>
      <c r="F319" s="62"/>
    </row>
    <row r="320" spans="2:6" x14ac:dyDescent="0.35">
      <c r="B320" s="62"/>
      <c r="C320" s="62"/>
      <c r="D320" s="62"/>
      <c r="E320" s="62"/>
      <c r="F320" s="62"/>
    </row>
    <row r="321" spans="2:6" x14ac:dyDescent="0.35">
      <c r="B321" s="62"/>
      <c r="C321" s="62"/>
      <c r="D321" s="62"/>
      <c r="E321" s="62"/>
      <c r="F321" s="62"/>
    </row>
    <row r="322" spans="2:6" x14ac:dyDescent="0.35">
      <c r="B322" s="62"/>
      <c r="C322" s="62"/>
      <c r="D322" s="62"/>
      <c r="E322" s="62"/>
      <c r="F322" s="62"/>
    </row>
    <row r="323" spans="2:6" x14ac:dyDescent="0.35">
      <c r="B323" s="62"/>
      <c r="C323" s="62"/>
      <c r="D323" s="62"/>
      <c r="E323" s="62"/>
      <c r="F323" s="62"/>
    </row>
    <row r="324" spans="2:6" x14ac:dyDescent="0.35">
      <c r="B324" s="62"/>
      <c r="C324" s="62"/>
      <c r="D324" s="62"/>
      <c r="E324" s="62"/>
      <c r="F324" s="62"/>
    </row>
    <row r="325" spans="2:6" x14ac:dyDescent="0.35">
      <c r="B325" s="62"/>
      <c r="C325" s="62"/>
      <c r="D325" s="62"/>
      <c r="E325" s="62"/>
      <c r="F325" s="62"/>
    </row>
    <row r="326" spans="2:6" x14ac:dyDescent="0.35">
      <c r="B326" s="62"/>
      <c r="C326" s="62"/>
      <c r="D326" s="62"/>
      <c r="E326" s="62"/>
      <c r="F326" s="62"/>
    </row>
    <row r="327" spans="2:6" x14ac:dyDescent="0.35">
      <c r="B327" s="62"/>
      <c r="C327" s="62"/>
      <c r="D327" s="62"/>
      <c r="E327" s="62"/>
      <c r="F327" s="62"/>
    </row>
    <row r="328" spans="2:6" x14ac:dyDescent="0.35">
      <c r="B328" s="62"/>
      <c r="C328" s="62"/>
      <c r="D328" s="62"/>
      <c r="E328" s="62"/>
      <c r="F328" s="62"/>
    </row>
    <row r="329" spans="2:6" x14ac:dyDescent="0.35">
      <c r="B329" s="62"/>
      <c r="C329" s="62"/>
      <c r="D329" s="62"/>
      <c r="E329" s="62"/>
      <c r="F329" s="62"/>
    </row>
    <row r="330" spans="2:6" x14ac:dyDescent="0.35">
      <c r="B330" s="62"/>
      <c r="C330" s="62"/>
      <c r="D330" s="62"/>
      <c r="E330" s="62"/>
      <c r="F330" s="62"/>
    </row>
    <row r="331" spans="2:6" x14ac:dyDescent="0.35">
      <c r="B331" s="62"/>
      <c r="C331" s="62"/>
      <c r="D331" s="62"/>
      <c r="E331" s="62"/>
      <c r="F331" s="62"/>
    </row>
    <row r="332" spans="2:6" x14ac:dyDescent="0.35">
      <c r="B332" s="62"/>
      <c r="C332" s="62"/>
      <c r="D332" s="62"/>
      <c r="E332" s="62"/>
      <c r="F332" s="62"/>
    </row>
    <row r="333" spans="2:6" x14ac:dyDescent="0.35">
      <c r="B333" s="62"/>
      <c r="C333" s="62"/>
      <c r="D333" s="62"/>
      <c r="E333" s="62"/>
      <c r="F333" s="62"/>
    </row>
    <row r="334" spans="2:6" x14ac:dyDescent="0.35">
      <c r="B334" s="62"/>
      <c r="C334" s="62"/>
      <c r="D334" s="62"/>
      <c r="E334" s="62"/>
      <c r="F334" s="62"/>
    </row>
    <row r="335" spans="2:6" x14ac:dyDescent="0.35">
      <c r="B335" s="62"/>
      <c r="C335" s="62"/>
      <c r="D335" s="62"/>
      <c r="E335" s="62"/>
      <c r="F335" s="62"/>
    </row>
    <row r="336" spans="2:6" x14ac:dyDescent="0.35">
      <c r="B336" s="62"/>
      <c r="C336" s="62"/>
      <c r="D336" s="62"/>
      <c r="E336" s="62"/>
      <c r="F336" s="62"/>
    </row>
    <row r="337" spans="2:6" x14ac:dyDescent="0.35">
      <c r="B337" s="62"/>
      <c r="C337" s="62"/>
      <c r="D337" s="62"/>
      <c r="E337" s="62"/>
      <c r="F337" s="62"/>
    </row>
    <row r="338" spans="2:6" x14ac:dyDescent="0.35">
      <c r="B338" s="62"/>
      <c r="C338" s="62"/>
      <c r="D338" s="62"/>
      <c r="E338" s="62"/>
      <c r="F338" s="62"/>
    </row>
    <row r="339" spans="2:6" x14ac:dyDescent="0.35">
      <c r="B339" s="62"/>
      <c r="C339" s="62"/>
      <c r="D339" s="62"/>
      <c r="E339" s="62"/>
      <c r="F339" s="62"/>
    </row>
    <row r="340" spans="2:6" x14ac:dyDescent="0.35">
      <c r="B340" s="62"/>
      <c r="C340" s="62"/>
      <c r="D340" s="62"/>
      <c r="E340" s="62"/>
      <c r="F340" s="62"/>
    </row>
    <row r="341" spans="2:6" x14ac:dyDescent="0.35">
      <c r="B341" s="62"/>
      <c r="C341" s="62"/>
      <c r="D341" s="62"/>
      <c r="E341" s="62"/>
      <c r="F341" s="62"/>
    </row>
    <row r="342" spans="2:6" x14ac:dyDescent="0.35">
      <c r="B342" s="62"/>
      <c r="C342" s="62"/>
      <c r="D342" s="62"/>
      <c r="E342" s="62"/>
      <c r="F342" s="62"/>
    </row>
    <row r="343" spans="2:6" x14ac:dyDescent="0.35">
      <c r="B343" s="62"/>
      <c r="C343" s="62"/>
      <c r="D343" s="62"/>
      <c r="E343" s="62"/>
      <c r="F343" s="62"/>
    </row>
    <row r="344" spans="2:6" x14ac:dyDescent="0.35">
      <c r="B344" s="62"/>
      <c r="C344" s="62"/>
      <c r="D344" s="62"/>
      <c r="E344" s="62"/>
      <c r="F344" s="62"/>
    </row>
    <row r="345" spans="2:6" x14ac:dyDescent="0.35">
      <c r="B345" s="62"/>
      <c r="C345" s="62"/>
      <c r="D345" s="62"/>
      <c r="E345" s="62"/>
      <c r="F345" s="62"/>
    </row>
    <row r="346" spans="2:6" x14ac:dyDescent="0.35">
      <c r="B346" s="62"/>
      <c r="C346" s="62"/>
      <c r="D346" s="62"/>
      <c r="E346" s="62"/>
      <c r="F346" s="62"/>
    </row>
    <row r="347" spans="2:6" x14ac:dyDescent="0.35">
      <c r="B347" s="62"/>
      <c r="C347" s="62"/>
      <c r="D347" s="62"/>
      <c r="E347" s="62"/>
      <c r="F347" s="62"/>
    </row>
    <row r="348" spans="2:6" x14ac:dyDescent="0.35">
      <c r="B348" s="62"/>
      <c r="C348" s="62"/>
      <c r="D348" s="62"/>
      <c r="E348" s="62"/>
      <c r="F348" s="62"/>
    </row>
    <row r="349" spans="2:6" x14ac:dyDescent="0.35">
      <c r="B349" s="62"/>
      <c r="C349" s="62"/>
      <c r="D349" s="62"/>
      <c r="E349" s="62"/>
      <c r="F349" s="62"/>
    </row>
    <row r="350" spans="2:6" x14ac:dyDescent="0.35">
      <c r="B350" s="62"/>
      <c r="C350" s="62"/>
      <c r="D350" s="62"/>
      <c r="E350" s="62"/>
      <c r="F350" s="62"/>
    </row>
    <row r="351" spans="2:6" x14ac:dyDescent="0.35">
      <c r="B351" s="62"/>
      <c r="C351" s="62"/>
      <c r="D351" s="62"/>
      <c r="E351" s="62"/>
      <c r="F351" s="62"/>
    </row>
    <row r="352" spans="2:6" x14ac:dyDescent="0.35">
      <c r="B352" s="62"/>
      <c r="C352" s="62"/>
      <c r="D352" s="62"/>
      <c r="E352" s="62"/>
      <c r="F352" s="62"/>
    </row>
    <row r="353" spans="2:6" x14ac:dyDescent="0.35">
      <c r="B353" s="62"/>
      <c r="C353" s="62"/>
      <c r="D353" s="62"/>
      <c r="E353" s="62"/>
      <c r="F353" s="62"/>
    </row>
    <row r="354" spans="2:6" x14ac:dyDescent="0.35">
      <c r="B354" s="62"/>
      <c r="C354" s="62"/>
      <c r="D354" s="62"/>
      <c r="E354" s="62"/>
      <c r="F354" s="62"/>
    </row>
    <row r="355" spans="2:6" x14ac:dyDescent="0.35">
      <c r="B355" s="62"/>
      <c r="C355" s="62"/>
      <c r="D355" s="62"/>
      <c r="E355" s="62"/>
      <c r="F355" s="62"/>
    </row>
    <row r="356" spans="2:6" x14ac:dyDescent="0.35">
      <c r="B356" s="62"/>
      <c r="C356" s="62"/>
      <c r="D356" s="62"/>
      <c r="E356" s="62"/>
      <c r="F356" s="62"/>
    </row>
    <row r="357" spans="2:6" x14ac:dyDescent="0.35">
      <c r="B357" s="62"/>
      <c r="C357" s="62"/>
      <c r="D357" s="62"/>
      <c r="E357" s="62"/>
      <c r="F357" s="62"/>
    </row>
    <row r="358" spans="2:6" x14ac:dyDescent="0.35">
      <c r="B358" s="62"/>
      <c r="C358" s="62"/>
      <c r="D358" s="62"/>
      <c r="E358" s="62"/>
      <c r="F358" s="62"/>
    </row>
    <row r="359" spans="2:6" x14ac:dyDescent="0.35">
      <c r="B359" s="62"/>
      <c r="C359" s="62"/>
      <c r="D359" s="62"/>
      <c r="E359" s="62"/>
      <c r="F359" s="62"/>
    </row>
    <row r="360" spans="2:6" x14ac:dyDescent="0.35">
      <c r="B360" s="62"/>
      <c r="C360" s="62"/>
      <c r="D360" s="62"/>
      <c r="E360" s="62"/>
      <c r="F360" s="62"/>
    </row>
    <row r="361" spans="2:6" x14ac:dyDescent="0.35">
      <c r="B361" s="62"/>
      <c r="C361" s="62"/>
      <c r="D361" s="62"/>
      <c r="E361" s="62"/>
      <c r="F361" s="62"/>
    </row>
    <row r="362" spans="2:6" x14ac:dyDescent="0.35">
      <c r="B362" s="62"/>
      <c r="C362" s="62"/>
      <c r="D362" s="62"/>
      <c r="E362" s="62"/>
      <c r="F362" s="62"/>
    </row>
    <row r="363" spans="2:6" x14ac:dyDescent="0.35">
      <c r="B363" s="62"/>
      <c r="C363" s="62"/>
      <c r="D363" s="62"/>
      <c r="E363" s="62"/>
      <c r="F363" s="62"/>
    </row>
    <row r="364" spans="2:6" x14ac:dyDescent="0.35">
      <c r="B364" s="62"/>
      <c r="C364" s="62"/>
      <c r="D364" s="62"/>
      <c r="E364" s="62"/>
      <c r="F364" s="62"/>
    </row>
    <row r="365" spans="2:6" x14ac:dyDescent="0.35">
      <c r="B365" s="62"/>
      <c r="C365" s="62"/>
      <c r="D365" s="62"/>
      <c r="E365" s="62"/>
      <c r="F365" s="62"/>
    </row>
    <row r="366" spans="2:6" x14ac:dyDescent="0.35">
      <c r="B366" s="62"/>
      <c r="C366" s="62"/>
      <c r="D366" s="62"/>
      <c r="E366" s="62"/>
      <c r="F366" s="62"/>
    </row>
    <row r="367" spans="2:6" x14ac:dyDescent="0.35">
      <c r="B367" s="62"/>
      <c r="C367" s="62"/>
      <c r="D367" s="62"/>
      <c r="E367" s="62"/>
      <c r="F367" s="62"/>
    </row>
    <row r="368" spans="2:6" x14ac:dyDescent="0.35">
      <c r="B368" s="62"/>
      <c r="C368" s="62"/>
      <c r="D368" s="62"/>
      <c r="E368" s="62"/>
      <c r="F368" s="62"/>
    </row>
    <row r="369" spans="2:6" x14ac:dyDescent="0.35">
      <c r="B369" s="62"/>
      <c r="C369" s="62"/>
      <c r="D369" s="62"/>
      <c r="E369" s="62"/>
      <c r="F369" s="62"/>
    </row>
    <row r="370" spans="2:6" x14ac:dyDescent="0.35">
      <c r="B370" s="62"/>
      <c r="C370" s="62"/>
      <c r="D370" s="62"/>
      <c r="E370" s="62"/>
      <c r="F370" s="62"/>
    </row>
    <row r="371" spans="2:6" x14ac:dyDescent="0.35">
      <c r="B371" s="62"/>
      <c r="C371" s="62"/>
      <c r="D371" s="62"/>
      <c r="E371" s="62"/>
      <c r="F371" s="62"/>
    </row>
    <row r="372" spans="2:6" x14ac:dyDescent="0.35">
      <c r="B372" s="62"/>
      <c r="C372" s="62"/>
      <c r="D372" s="62"/>
      <c r="E372" s="62"/>
      <c r="F372" s="62"/>
    </row>
    <row r="373" spans="2:6" x14ac:dyDescent="0.35">
      <c r="B373" s="62"/>
      <c r="C373" s="62"/>
      <c r="D373" s="62"/>
      <c r="E373" s="62"/>
      <c r="F373" s="62"/>
    </row>
    <row r="374" spans="2:6" x14ac:dyDescent="0.35">
      <c r="B374" s="62"/>
      <c r="C374" s="62"/>
      <c r="D374" s="62"/>
      <c r="E374" s="62"/>
      <c r="F374" s="62"/>
    </row>
    <row r="375" spans="2:6" x14ac:dyDescent="0.35">
      <c r="B375" s="62"/>
      <c r="C375" s="62"/>
      <c r="D375" s="62"/>
      <c r="E375" s="62"/>
      <c r="F375" s="62"/>
    </row>
    <row r="376" spans="2:6" x14ac:dyDescent="0.35">
      <c r="B376" s="62"/>
      <c r="C376" s="62"/>
      <c r="D376" s="62"/>
      <c r="E376" s="62"/>
      <c r="F376" s="62"/>
    </row>
    <row r="377" spans="2:6" x14ac:dyDescent="0.35">
      <c r="B377" s="62"/>
      <c r="C377" s="62"/>
      <c r="D377" s="62"/>
      <c r="E377" s="62"/>
      <c r="F377" s="62"/>
    </row>
    <row r="378" spans="2:6" x14ac:dyDescent="0.35">
      <c r="B378" s="62"/>
      <c r="C378" s="62"/>
      <c r="D378" s="62"/>
      <c r="E378" s="62"/>
      <c r="F378" s="62"/>
    </row>
    <row r="379" spans="2:6" x14ac:dyDescent="0.35">
      <c r="B379" s="62"/>
      <c r="C379" s="62"/>
      <c r="D379" s="62"/>
      <c r="E379" s="62"/>
      <c r="F379" s="62"/>
    </row>
    <row r="380" spans="2:6" x14ac:dyDescent="0.35">
      <c r="B380" s="62"/>
      <c r="C380" s="62"/>
      <c r="D380" s="62"/>
      <c r="E380" s="62"/>
      <c r="F380" s="62"/>
    </row>
    <row r="381" spans="2:6" x14ac:dyDescent="0.35">
      <c r="B381" s="62"/>
      <c r="C381" s="62"/>
      <c r="D381" s="62"/>
      <c r="E381" s="62"/>
      <c r="F381" s="62"/>
    </row>
    <row r="382" spans="2:6" x14ac:dyDescent="0.35">
      <c r="B382" s="62"/>
      <c r="C382" s="62"/>
      <c r="D382" s="62"/>
      <c r="E382" s="62"/>
      <c r="F382" s="62"/>
    </row>
    <row r="383" spans="2:6" x14ac:dyDescent="0.35">
      <c r="B383" s="62"/>
      <c r="C383" s="62"/>
      <c r="D383" s="62"/>
      <c r="E383" s="62"/>
      <c r="F383" s="62"/>
    </row>
    <row r="384" spans="2:6" x14ac:dyDescent="0.35">
      <c r="B384" s="62"/>
      <c r="C384" s="62"/>
      <c r="D384" s="62"/>
      <c r="E384" s="62"/>
      <c r="F384" s="62"/>
    </row>
    <row r="385" spans="2:6" x14ac:dyDescent="0.35">
      <c r="B385" s="62"/>
      <c r="C385" s="62"/>
      <c r="D385" s="62"/>
      <c r="E385" s="62"/>
      <c r="F385" s="62"/>
    </row>
    <row r="386" spans="2:6" x14ac:dyDescent="0.35">
      <c r="B386" s="62"/>
      <c r="C386" s="62"/>
      <c r="D386" s="62"/>
      <c r="E386" s="62"/>
      <c r="F386" s="62"/>
    </row>
    <row r="387" spans="2:6" x14ac:dyDescent="0.35">
      <c r="B387" s="62"/>
      <c r="C387" s="62"/>
      <c r="D387" s="62"/>
      <c r="E387" s="62"/>
      <c r="F387" s="62"/>
    </row>
    <row r="388" spans="2:6" x14ac:dyDescent="0.35">
      <c r="B388" s="62"/>
      <c r="C388" s="62"/>
      <c r="D388" s="62"/>
      <c r="E388" s="62"/>
      <c r="F388" s="62"/>
    </row>
    <row r="389" spans="2:6" x14ac:dyDescent="0.35">
      <c r="B389" s="62"/>
      <c r="C389" s="62"/>
      <c r="D389" s="62"/>
      <c r="E389" s="62"/>
      <c r="F389" s="62"/>
    </row>
    <row r="390" spans="2:6" x14ac:dyDescent="0.35">
      <c r="B390" s="62"/>
      <c r="C390" s="62"/>
      <c r="D390" s="62"/>
      <c r="E390" s="62"/>
      <c r="F390" s="62"/>
    </row>
    <row r="391" spans="2:6" x14ac:dyDescent="0.35">
      <c r="B391" s="62"/>
      <c r="C391" s="62"/>
      <c r="D391" s="62"/>
      <c r="E391" s="62"/>
      <c r="F391" s="62"/>
    </row>
    <row r="392" spans="2:6" x14ac:dyDescent="0.35">
      <c r="B392" s="62"/>
      <c r="C392" s="62"/>
      <c r="D392" s="62"/>
      <c r="E392" s="62"/>
      <c r="F392" s="62"/>
    </row>
    <row r="393" spans="2:6" x14ac:dyDescent="0.35">
      <c r="B393" s="62"/>
      <c r="C393" s="62"/>
      <c r="D393" s="62"/>
      <c r="E393" s="62"/>
      <c r="F393" s="62"/>
    </row>
    <row r="394" spans="2:6" x14ac:dyDescent="0.35">
      <c r="B394" s="62"/>
      <c r="C394" s="62"/>
      <c r="D394" s="62"/>
      <c r="E394" s="62"/>
      <c r="F394" s="62"/>
    </row>
    <row r="395" spans="2:6" x14ac:dyDescent="0.35">
      <c r="B395" s="62"/>
      <c r="C395" s="62"/>
      <c r="D395" s="62"/>
      <c r="E395" s="62"/>
      <c r="F395" s="62"/>
    </row>
    <row r="396" spans="2:6" x14ac:dyDescent="0.35">
      <c r="B396" s="62"/>
      <c r="C396" s="62"/>
      <c r="D396" s="62"/>
      <c r="E396" s="62"/>
      <c r="F396" s="62"/>
    </row>
    <row r="397" spans="2:6" x14ac:dyDescent="0.35">
      <c r="B397" s="62"/>
      <c r="C397" s="62"/>
      <c r="D397" s="62"/>
      <c r="E397" s="62"/>
      <c r="F397" s="62"/>
    </row>
    <row r="398" spans="2:6" x14ac:dyDescent="0.35">
      <c r="B398" s="62"/>
      <c r="C398" s="62"/>
      <c r="D398" s="62"/>
      <c r="E398" s="62"/>
      <c r="F398" s="62"/>
    </row>
    <row r="399" spans="2:6" x14ac:dyDescent="0.35">
      <c r="B399" s="62"/>
      <c r="C399" s="62"/>
      <c r="D399" s="62"/>
      <c r="E399" s="62"/>
      <c r="F399" s="62"/>
    </row>
    <row r="400" spans="2:6" x14ac:dyDescent="0.35">
      <c r="B400" s="62"/>
      <c r="C400" s="62"/>
      <c r="D400" s="62"/>
      <c r="E400" s="62"/>
      <c r="F400" s="62"/>
    </row>
    <row r="401" spans="2:6" x14ac:dyDescent="0.35">
      <c r="B401" s="62"/>
      <c r="C401" s="62"/>
      <c r="D401" s="62"/>
      <c r="E401" s="62"/>
      <c r="F401" s="62"/>
    </row>
    <row r="402" spans="2:6" x14ac:dyDescent="0.35">
      <c r="B402" s="62"/>
      <c r="C402" s="62"/>
      <c r="D402" s="62"/>
      <c r="E402" s="62"/>
      <c r="F402" s="62"/>
    </row>
    <row r="403" spans="2:6" x14ac:dyDescent="0.35">
      <c r="B403" s="62"/>
      <c r="C403" s="62"/>
      <c r="D403" s="62"/>
      <c r="E403" s="62"/>
      <c r="F403" s="62"/>
    </row>
    <row r="404" spans="2:6" x14ac:dyDescent="0.35">
      <c r="B404" s="62"/>
      <c r="C404" s="62"/>
      <c r="D404" s="62"/>
      <c r="E404" s="62"/>
      <c r="F404" s="62"/>
    </row>
    <row r="405" spans="2:6" x14ac:dyDescent="0.35">
      <c r="B405" s="62"/>
      <c r="C405" s="62"/>
      <c r="D405" s="62"/>
      <c r="E405" s="62"/>
      <c r="F405" s="62"/>
    </row>
    <row r="406" spans="2:6" x14ac:dyDescent="0.35">
      <c r="B406" s="62"/>
      <c r="C406" s="62"/>
      <c r="D406" s="62"/>
      <c r="E406" s="62"/>
      <c r="F406" s="62"/>
    </row>
    <row r="407" spans="2:6" x14ac:dyDescent="0.35">
      <c r="B407" s="62"/>
      <c r="C407" s="62"/>
      <c r="D407" s="62"/>
      <c r="E407" s="62"/>
      <c r="F407" s="62"/>
    </row>
    <row r="408" spans="2:6" x14ac:dyDescent="0.35">
      <c r="B408" s="62"/>
      <c r="C408" s="62"/>
      <c r="D408" s="62"/>
      <c r="E408" s="62"/>
      <c r="F408" s="62"/>
    </row>
    <row r="409" spans="2:6" x14ac:dyDescent="0.35">
      <c r="B409" s="62"/>
      <c r="C409" s="62"/>
      <c r="D409" s="62"/>
      <c r="E409" s="62"/>
      <c r="F409" s="62"/>
    </row>
    <row r="410" spans="2:6" x14ac:dyDescent="0.35">
      <c r="B410" s="62"/>
      <c r="C410" s="62"/>
      <c r="D410" s="62"/>
      <c r="E410" s="62"/>
      <c r="F410" s="62"/>
    </row>
    <row r="411" spans="2:6" x14ac:dyDescent="0.35">
      <c r="B411" s="62"/>
      <c r="C411" s="62"/>
      <c r="D411" s="62"/>
      <c r="E411" s="62"/>
      <c r="F411" s="62"/>
    </row>
    <row r="412" spans="2:6" x14ac:dyDescent="0.35">
      <c r="B412" s="62"/>
      <c r="C412" s="62"/>
      <c r="D412" s="62"/>
      <c r="E412" s="62"/>
      <c r="F412" s="62"/>
    </row>
    <row r="413" spans="2:6" x14ac:dyDescent="0.35">
      <c r="B413" s="62"/>
      <c r="C413" s="62"/>
      <c r="D413" s="62"/>
      <c r="E413" s="62"/>
      <c r="F413" s="62"/>
    </row>
    <row r="414" spans="2:6" x14ac:dyDescent="0.35">
      <c r="B414" s="62"/>
      <c r="C414" s="62"/>
      <c r="D414" s="62"/>
      <c r="E414" s="62"/>
      <c r="F414" s="62"/>
    </row>
    <row r="415" spans="2:6" x14ac:dyDescent="0.35">
      <c r="B415" s="62"/>
      <c r="C415" s="62"/>
      <c r="D415" s="62"/>
      <c r="E415" s="62"/>
      <c r="F415" s="62"/>
    </row>
    <row r="416" spans="2:6" x14ac:dyDescent="0.35">
      <c r="B416" s="62"/>
      <c r="C416" s="62"/>
      <c r="D416" s="62"/>
      <c r="E416" s="62"/>
      <c r="F416" s="62"/>
    </row>
    <row r="417" spans="2:6" x14ac:dyDescent="0.35">
      <c r="B417" s="62"/>
      <c r="C417" s="62"/>
      <c r="D417" s="62"/>
      <c r="E417" s="62"/>
      <c r="F417" s="62"/>
    </row>
    <row r="418" spans="2:6" x14ac:dyDescent="0.35">
      <c r="B418" s="62"/>
      <c r="C418" s="62"/>
      <c r="D418" s="62"/>
      <c r="E418" s="62"/>
      <c r="F418" s="62"/>
    </row>
    <row r="419" spans="2:6" x14ac:dyDescent="0.35">
      <c r="B419" s="62"/>
      <c r="C419" s="62"/>
      <c r="D419" s="62"/>
      <c r="E419" s="62"/>
      <c r="F419" s="62"/>
    </row>
    <row r="420" spans="2:6" x14ac:dyDescent="0.35">
      <c r="B420" s="62"/>
      <c r="C420" s="62"/>
      <c r="D420" s="62"/>
      <c r="E420" s="62"/>
      <c r="F420" s="62"/>
    </row>
    <row r="421" spans="2:6" x14ac:dyDescent="0.35">
      <c r="B421" s="62"/>
      <c r="C421" s="62"/>
      <c r="D421" s="62"/>
      <c r="E421" s="62"/>
      <c r="F421" s="62"/>
    </row>
    <row r="422" spans="2:6" x14ac:dyDescent="0.35">
      <c r="B422" s="62"/>
      <c r="C422" s="62"/>
      <c r="D422" s="62"/>
      <c r="E422" s="62"/>
      <c r="F422" s="62"/>
    </row>
    <row r="423" spans="2:6" x14ac:dyDescent="0.35">
      <c r="B423" s="62"/>
      <c r="C423" s="62"/>
      <c r="D423" s="62"/>
      <c r="E423" s="62"/>
      <c r="F423" s="62"/>
    </row>
    <row r="424" spans="2:6" x14ac:dyDescent="0.35">
      <c r="B424" s="62"/>
      <c r="C424" s="62"/>
      <c r="D424" s="62"/>
      <c r="E424" s="62"/>
      <c r="F424" s="62"/>
    </row>
    <row r="425" spans="2:6" x14ac:dyDescent="0.35">
      <c r="B425" s="62"/>
      <c r="C425" s="62"/>
      <c r="D425" s="62"/>
      <c r="E425" s="62"/>
      <c r="F425" s="62"/>
    </row>
    <row r="426" spans="2:6" x14ac:dyDescent="0.35">
      <c r="B426" s="62"/>
      <c r="C426" s="62"/>
      <c r="D426" s="62"/>
      <c r="E426" s="62"/>
      <c r="F426" s="62"/>
    </row>
    <row r="427" spans="2:6" x14ac:dyDescent="0.35">
      <c r="B427" s="62"/>
      <c r="C427" s="62"/>
      <c r="D427" s="62"/>
      <c r="E427" s="62"/>
      <c r="F427" s="62"/>
    </row>
    <row r="428" spans="2:6" x14ac:dyDescent="0.35">
      <c r="B428" s="62"/>
      <c r="C428" s="62"/>
      <c r="D428" s="62"/>
      <c r="E428" s="62"/>
      <c r="F428" s="62"/>
    </row>
    <row r="429" spans="2:6" x14ac:dyDescent="0.35">
      <c r="B429" s="62"/>
      <c r="C429" s="62"/>
      <c r="D429" s="62"/>
      <c r="E429" s="62"/>
      <c r="F429" s="62"/>
    </row>
    <row r="430" spans="2:6" x14ac:dyDescent="0.35">
      <c r="B430" s="62"/>
      <c r="C430" s="62"/>
      <c r="D430" s="62"/>
      <c r="E430" s="62"/>
      <c r="F430" s="62"/>
    </row>
    <row r="431" spans="2:6" x14ac:dyDescent="0.35">
      <c r="B431" s="62"/>
      <c r="C431" s="62"/>
      <c r="D431" s="62"/>
      <c r="E431" s="62"/>
      <c r="F431" s="62"/>
    </row>
    <row r="432" spans="2:6" x14ac:dyDescent="0.35">
      <c r="B432" s="62"/>
      <c r="C432" s="62"/>
      <c r="D432" s="62"/>
      <c r="E432" s="62"/>
      <c r="F432" s="62"/>
    </row>
    <row r="433" spans="2:6" x14ac:dyDescent="0.35">
      <c r="B433" s="62"/>
      <c r="C433" s="62"/>
      <c r="D433" s="62"/>
      <c r="E433" s="62"/>
      <c r="F433" s="62"/>
    </row>
    <row r="434" spans="2:6" x14ac:dyDescent="0.35">
      <c r="B434" s="62"/>
      <c r="C434" s="62"/>
      <c r="D434" s="62"/>
      <c r="E434" s="62"/>
      <c r="F434" s="62"/>
    </row>
    <row r="435" spans="2:6" x14ac:dyDescent="0.35">
      <c r="B435" s="62"/>
      <c r="C435" s="62"/>
      <c r="D435" s="62"/>
      <c r="E435" s="62"/>
      <c r="F435" s="62"/>
    </row>
    <row r="436" spans="2:6" x14ac:dyDescent="0.35">
      <c r="B436" s="62"/>
      <c r="C436" s="62"/>
      <c r="D436" s="62"/>
      <c r="E436" s="62"/>
      <c r="F436" s="62"/>
    </row>
    <row r="437" spans="2:6" x14ac:dyDescent="0.35">
      <c r="B437" s="62"/>
      <c r="C437" s="62"/>
      <c r="D437" s="62"/>
      <c r="E437" s="62"/>
      <c r="F437" s="62"/>
    </row>
    <row r="438" spans="2:6" x14ac:dyDescent="0.35">
      <c r="B438" s="62"/>
      <c r="C438" s="62"/>
      <c r="D438" s="62"/>
      <c r="E438" s="62"/>
      <c r="F438" s="62"/>
    </row>
    <row r="439" spans="2:6" x14ac:dyDescent="0.35">
      <c r="B439" s="62"/>
      <c r="C439" s="62"/>
      <c r="D439" s="62"/>
      <c r="E439" s="62"/>
      <c r="F439" s="62"/>
    </row>
    <row r="440" spans="2:6" x14ac:dyDescent="0.35">
      <c r="B440" s="62"/>
      <c r="C440" s="62"/>
      <c r="D440" s="62"/>
      <c r="E440" s="62"/>
      <c r="F440" s="62"/>
    </row>
    <row r="441" spans="2:6" x14ac:dyDescent="0.35">
      <c r="B441" s="62"/>
      <c r="C441" s="62"/>
      <c r="D441" s="62"/>
      <c r="E441" s="62"/>
      <c r="F441" s="62"/>
    </row>
    <row r="442" spans="2:6" x14ac:dyDescent="0.35">
      <c r="B442" s="62"/>
      <c r="C442" s="62"/>
      <c r="D442" s="62"/>
      <c r="E442" s="62"/>
      <c r="F442" s="62"/>
    </row>
    <row r="443" spans="2:6" x14ac:dyDescent="0.35">
      <c r="B443" s="62"/>
      <c r="C443" s="62"/>
      <c r="D443" s="62"/>
      <c r="E443" s="62"/>
      <c r="F443" s="62"/>
    </row>
    <row r="444" spans="2:6" x14ac:dyDescent="0.35">
      <c r="B444" s="62"/>
      <c r="C444" s="62"/>
      <c r="D444" s="62"/>
      <c r="E444" s="62"/>
      <c r="F444" s="62"/>
    </row>
    <row r="445" spans="2:6" x14ac:dyDescent="0.35">
      <c r="B445" s="62"/>
      <c r="C445" s="62"/>
      <c r="D445" s="62"/>
      <c r="E445" s="62"/>
      <c r="F445" s="62"/>
    </row>
    <row r="446" spans="2:6" x14ac:dyDescent="0.35">
      <c r="B446" s="62"/>
      <c r="C446" s="62"/>
      <c r="D446" s="62"/>
      <c r="E446" s="62"/>
      <c r="F446" s="62"/>
    </row>
    <row r="447" spans="2:6" x14ac:dyDescent="0.35">
      <c r="B447" s="62"/>
      <c r="C447" s="62"/>
      <c r="D447" s="62"/>
      <c r="E447" s="62"/>
      <c r="F447" s="62"/>
    </row>
    <row r="448" spans="2:6" x14ac:dyDescent="0.35">
      <c r="B448" s="62"/>
      <c r="C448" s="62"/>
      <c r="D448" s="62"/>
      <c r="E448" s="62"/>
      <c r="F448" s="62"/>
    </row>
    <row r="449" spans="2:6" x14ac:dyDescent="0.35">
      <c r="B449" s="62"/>
      <c r="C449" s="62"/>
      <c r="D449" s="62"/>
      <c r="E449" s="62"/>
      <c r="F449" s="62"/>
    </row>
    <row r="450" spans="2:6" x14ac:dyDescent="0.35">
      <c r="B450" s="62"/>
      <c r="C450" s="62"/>
      <c r="D450" s="62"/>
      <c r="E450" s="62"/>
      <c r="F450" s="62"/>
    </row>
    <row r="451" spans="2:6" x14ac:dyDescent="0.35">
      <c r="B451" s="62"/>
      <c r="C451" s="62"/>
      <c r="D451" s="62"/>
      <c r="E451" s="62"/>
      <c r="F451" s="62"/>
    </row>
    <row r="452" spans="2:6" x14ac:dyDescent="0.35">
      <c r="B452" s="62"/>
      <c r="C452" s="62"/>
      <c r="D452" s="62"/>
      <c r="E452" s="62"/>
      <c r="F452" s="62"/>
    </row>
    <row r="453" spans="2:6" x14ac:dyDescent="0.35">
      <c r="B453" s="62"/>
      <c r="C453" s="62"/>
      <c r="D453" s="62"/>
      <c r="E453" s="62"/>
      <c r="F453" s="62"/>
    </row>
    <row r="454" spans="2:6" x14ac:dyDescent="0.35">
      <c r="B454" s="62"/>
      <c r="C454" s="62"/>
      <c r="D454" s="62"/>
      <c r="E454" s="62"/>
      <c r="F454" s="62"/>
    </row>
    <row r="455" spans="2:6" x14ac:dyDescent="0.35">
      <c r="B455" s="62"/>
      <c r="C455" s="62"/>
      <c r="D455" s="62"/>
      <c r="E455" s="62"/>
      <c r="F455" s="62"/>
    </row>
    <row r="456" spans="2:6" x14ac:dyDescent="0.35">
      <c r="B456" s="62"/>
      <c r="C456" s="62"/>
      <c r="D456" s="62"/>
      <c r="E456" s="62"/>
      <c r="F456" s="62"/>
    </row>
    <row r="457" spans="2:6" x14ac:dyDescent="0.35">
      <c r="B457" s="62"/>
      <c r="C457" s="62"/>
      <c r="D457" s="62"/>
      <c r="E457" s="62"/>
      <c r="F457" s="62"/>
    </row>
    <row r="458" spans="2:6" x14ac:dyDescent="0.35">
      <c r="B458" s="62"/>
      <c r="C458" s="62"/>
      <c r="D458" s="62"/>
      <c r="E458" s="62"/>
      <c r="F458" s="62"/>
    </row>
    <row r="459" spans="2:6" x14ac:dyDescent="0.35">
      <c r="B459" s="62"/>
      <c r="C459" s="62"/>
      <c r="D459" s="62"/>
      <c r="E459" s="62"/>
      <c r="F459" s="62"/>
    </row>
    <row r="460" spans="2:6" x14ac:dyDescent="0.35">
      <c r="B460" s="62"/>
      <c r="C460" s="62"/>
      <c r="D460" s="62"/>
      <c r="E460" s="62"/>
      <c r="F460" s="62"/>
    </row>
    <row r="461" spans="2:6" x14ac:dyDescent="0.35">
      <c r="B461" s="62"/>
      <c r="C461" s="62"/>
      <c r="D461" s="62"/>
      <c r="E461" s="62"/>
      <c r="F461" s="62"/>
    </row>
    <row r="462" spans="2:6" x14ac:dyDescent="0.35">
      <c r="B462" s="62"/>
      <c r="C462" s="62"/>
      <c r="D462" s="62"/>
      <c r="E462" s="62"/>
      <c r="F462" s="62"/>
    </row>
    <row r="463" spans="2:6" x14ac:dyDescent="0.35">
      <c r="B463" s="62"/>
      <c r="C463" s="62"/>
      <c r="D463" s="62"/>
      <c r="E463" s="62"/>
      <c r="F463" s="62"/>
    </row>
    <row r="464" spans="2:6" x14ac:dyDescent="0.35">
      <c r="B464" s="62"/>
      <c r="C464" s="62"/>
      <c r="D464" s="62"/>
      <c r="E464" s="62"/>
      <c r="F464" s="62"/>
    </row>
    <row r="465" spans="2:6" x14ac:dyDescent="0.35">
      <c r="B465" s="62"/>
      <c r="C465" s="62"/>
      <c r="D465" s="62"/>
      <c r="E465" s="62"/>
      <c r="F465" s="62"/>
    </row>
    <row r="466" spans="2:6" x14ac:dyDescent="0.35">
      <c r="B466" s="62"/>
      <c r="C466" s="62"/>
      <c r="D466" s="62"/>
      <c r="E466" s="62"/>
      <c r="F466" s="62"/>
    </row>
    <row r="467" spans="2:6" x14ac:dyDescent="0.35">
      <c r="B467" s="62"/>
      <c r="C467" s="62"/>
      <c r="D467" s="62"/>
      <c r="E467" s="62"/>
      <c r="F467" s="62"/>
    </row>
    <row r="468" spans="2:6" x14ac:dyDescent="0.35">
      <c r="B468" s="62"/>
      <c r="C468" s="62"/>
      <c r="D468" s="62"/>
      <c r="E468" s="62"/>
      <c r="F468" s="62"/>
    </row>
    <row r="469" spans="2:6" x14ac:dyDescent="0.35">
      <c r="B469" s="62"/>
      <c r="C469" s="62"/>
      <c r="D469" s="62"/>
      <c r="E469" s="62"/>
      <c r="F469" s="62"/>
    </row>
    <row r="470" spans="2:6" x14ac:dyDescent="0.35">
      <c r="B470" s="62"/>
      <c r="C470" s="62"/>
      <c r="D470" s="62"/>
      <c r="E470" s="62"/>
      <c r="F470" s="62"/>
    </row>
    <row r="471" spans="2:6" x14ac:dyDescent="0.35">
      <c r="B471" s="62"/>
      <c r="C471" s="62"/>
      <c r="D471" s="62"/>
      <c r="E471" s="62"/>
      <c r="F471" s="62"/>
    </row>
    <row r="472" spans="2:6" x14ac:dyDescent="0.35">
      <c r="B472" s="62"/>
      <c r="C472" s="62"/>
      <c r="D472" s="62"/>
      <c r="E472" s="62"/>
      <c r="F472" s="62"/>
    </row>
    <row r="473" spans="2:6" x14ac:dyDescent="0.35">
      <c r="B473" s="62"/>
      <c r="C473" s="62"/>
      <c r="D473" s="62"/>
      <c r="E473" s="62"/>
      <c r="F473" s="62"/>
    </row>
    <row r="474" spans="2:6" x14ac:dyDescent="0.35">
      <c r="B474" s="62"/>
      <c r="C474" s="62"/>
      <c r="D474" s="62"/>
      <c r="E474" s="62"/>
      <c r="F474" s="62"/>
    </row>
    <row r="475" spans="2:6" x14ac:dyDescent="0.35">
      <c r="B475" s="62"/>
      <c r="C475" s="62"/>
      <c r="D475" s="62"/>
      <c r="E475" s="62"/>
      <c r="F475" s="62"/>
    </row>
    <row r="476" spans="2:6" x14ac:dyDescent="0.35">
      <c r="B476" s="62"/>
      <c r="C476" s="62"/>
      <c r="D476" s="62"/>
      <c r="E476" s="62"/>
      <c r="F476" s="62"/>
    </row>
    <row r="477" spans="2:6" x14ac:dyDescent="0.35">
      <c r="B477" s="62"/>
      <c r="C477" s="62"/>
      <c r="D477" s="62"/>
      <c r="E477" s="62"/>
      <c r="F477" s="62"/>
    </row>
    <row r="478" spans="2:6" x14ac:dyDescent="0.35">
      <c r="B478" s="62"/>
      <c r="C478" s="62"/>
      <c r="D478" s="62"/>
      <c r="E478" s="62"/>
      <c r="F478" s="62"/>
    </row>
    <row r="479" spans="2:6" x14ac:dyDescent="0.35">
      <c r="B479" s="62"/>
      <c r="C479" s="62"/>
      <c r="D479" s="62"/>
      <c r="E479" s="62"/>
      <c r="F479" s="62"/>
    </row>
    <row r="480" spans="2:6" x14ac:dyDescent="0.35">
      <c r="B480" s="62"/>
      <c r="C480" s="62"/>
      <c r="D480" s="62"/>
      <c r="E480" s="62"/>
      <c r="F480" s="62"/>
    </row>
    <row r="481" spans="2:6" x14ac:dyDescent="0.35">
      <c r="B481" s="62"/>
      <c r="C481" s="62"/>
      <c r="D481" s="62"/>
      <c r="E481" s="62"/>
      <c r="F481" s="62"/>
    </row>
    <row r="482" spans="2:6" x14ac:dyDescent="0.35">
      <c r="B482" s="62"/>
      <c r="C482" s="62"/>
      <c r="D482" s="62"/>
      <c r="E482" s="62"/>
      <c r="F482" s="62"/>
    </row>
    <row r="483" spans="2:6" x14ac:dyDescent="0.35">
      <c r="B483" s="62"/>
      <c r="C483" s="62"/>
      <c r="D483" s="62"/>
      <c r="E483" s="62"/>
      <c r="F483" s="62"/>
    </row>
    <row r="484" spans="2:6" x14ac:dyDescent="0.35">
      <c r="B484" s="62"/>
      <c r="C484" s="62"/>
      <c r="D484" s="62"/>
      <c r="E484" s="62"/>
      <c r="F484" s="62"/>
    </row>
    <row r="485" spans="2:6" x14ac:dyDescent="0.35">
      <c r="B485" s="62"/>
      <c r="C485" s="62"/>
      <c r="D485" s="62"/>
      <c r="E485" s="62"/>
      <c r="F485" s="62"/>
    </row>
    <row r="486" spans="2:6" x14ac:dyDescent="0.35">
      <c r="B486" s="62"/>
      <c r="C486" s="62"/>
      <c r="D486" s="62"/>
      <c r="E486" s="62"/>
      <c r="F486" s="62"/>
    </row>
    <row r="487" spans="2:6" x14ac:dyDescent="0.35">
      <c r="B487" s="62"/>
      <c r="C487" s="62"/>
      <c r="D487" s="62"/>
      <c r="E487" s="62"/>
      <c r="F487" s="62"/>
    </row>
    <row r="488" spans="2:6" x14ac:dyDescent="0.35">
      <c r="B488" s="62"/>
      <c r="C488" s="62"/>
      <c r="D488" s="62"/>
      <c r="E488" s="62"/>
      <c r="F488" s="62"/>
    </row>
    <row r="489" spans="2:6" x14ac:dyDescent="0.35">
      <c r="B489" s="62"/>
      <c r="C489" s="62"/>
      <c r="D489" s="62"/>
      <c r="E489" s="62"/>
      <c r="F489" s="62"/>
    </row>
    <row r="490" spans="2:6" x14ac:dyDescent="0.35">
      <c r="B490" s="62"/>
      <c r="C490" s="62"/>
      <c r="D490" s="62"/>
      <c r="E490" s="62"/>
      <c r="F490" s="62"/>
    </row>
    <row r="491" spans="2:6" x14ac:dyDescent="0.35">
      <c r="B491" s="62"/>
      <c r="C491" s="62"/>
      <c r="D491" s="62"/>
      <c r="E491" s="62"/>
      <c r="F491" s="62"/>
    </row>
    <row r="492" spans="2:6" x14ac:dyDescent="0.35">
      <c r="B492" s="62"/>
      <c r="C492" s="62"/>
      <c r="D492" s="62"/>
      <c r="E492" s="62"/>
      <c r="F492" s="62"/>
    </row>
    <row r="493" spans="2:6" x14ac:dyDescent="0.35">
      <c r="B493" s="62"/>
      <c r="C493" s="62"/>
      <c r="D493" s="62"/>
      <c r="E493" s="62"/>
      <c r="F493" s="62"/>
    </row>
    <row r="494" spans="2:6" x14ac:dyDescent="0.35">
      <c r="B494" s="62"/>
      <c r="C494" s="62"/>
      <c r="D494" s="62"/>
      <c r="E494" s="62"/>
      <c r="F494" s="62"/>
    </row>
    <row r="495" spans="2:6" x14ac:dyDescent="0.35">
      <c r="B495" s="62"/>
      <c r="C495" s="62"/>
      <c r="D495" s="62"/>
      <c r="E495" s="62"/>
      <c r="F495" s="62"/>
    </row>
    <row r="496" spans="2:6" x14ac:dyDescent="0.35">
      <c r="B496" s="62"/>
      <c r="C496" s="62"/>
      <c r="D496" s="62"/>
      <c r="E496" s="62"/>
      <c r="F496" s="62"/>
    </row>
    <row r="497" spans="2:6" x14ac:dyDescent="0.35">
      <c r="B497" s="62"/>
      <c r="C497" s="62"/>
      <c r="D497" s="62"/>
      <c r="E497" s="62"/>
      <c r="F497" s="62"/>
    </row>
    <row r="498" spans="2:6" x14ac:dyDescent="0.35">
      <c r="B498" s="62"/>
      <c r="C498" s="62"/>
      <c r="D498" s="62"/>
      <c r="E498" s="62"/>
      <c r="F498" s="62"/>
    </row>
    <row r="499" spans="2:6" x14ac:dyDescent="0.35">
      <c r="B499" s="62"/>
      <c r="C499" s="62"/>
      <c r="D499" s="62"/>
      <c r="E499" s="62"/>
      <c r="F499" s="62"/>
    </row>
    <row r="500" spans="2:6" x14ac:dyDescent="0.35">
      <c r="B500" s="62"/>
      <c r="C500" s="62"/>
      <c r="D500" s="62"/>
      <c r="E500" s="62"/>
      <c r="F500" s="62"/>
    </row>
    <row r="501" spans="2:6" x14ac:dyDescent="0.35">
      <c r="B501" s="62"/>
      <c r="C501" s="62"/>
      <c r="D501" s="62"/>
      <c r="E501" s="62"/>
      <c r="F501" s="62"/>
    </row>
    <row r="502" spans="2:6" x14ac:dyDescent="0.35">
      <c r="B502" s="62"/>
      <c r="C502" s="62"/>
      <c r="D502" s="62"/>
      <c r="E502" s="62"/>
      <c r="F502" s="62"/>
    </row>
    <row r="503" spans="2:6" x14ac:dyDescent="0.35">
      <c r="B503" s="62"/>
      <c r="C503" s="62"/>
      <c r="D503" s="62"/>
      <c r="E503" s="62"/>
      <c r="F503" s="62"/>
    </row>
    <row r="504" spans="2:6" x14ac:dyDescent="0.35">
      <c r="B504" s="62"/>
      <c r="C504" s="62"/>
      <c r="D504" s="62"/>
      <c r="E504" s="62"/>
      <c r="F504" s="62"/>
    </row>
    <row r="505" spans="2:6" x14ac:dyDescent="0.35">
      <c r="B505" s="62"/>
      <c r="C505" s="62"/>
      <c r="D505" s="62"/>
      <c r="E505" s="62"/>
      <c r="F505" s="62"/>
    </row>
    <row r="506" spans="2:6" x14ac:dyDescent="0.35">
      <c r="B506" s="62"/>
      <c r="C506" s="62"/>
      <c r="D506" s="62"/>
      <c r="E506" s="62"/>
      <c r="F506" s="62"/>
    </row>
    <row r="507" spans="2:6" x14ac:dyDescent="0.35">
      <c r="B507" s="62"/>
      <c r="C507" s="62"/>
      <c r="D507" s="62"/>
      <c r="E507" s="62"/>
      <c r="F507" s="62"/>
    </row>
    <row r="508" spans="2:6" x14ac:dyDescent="0.35">
      <c r="B508" s="62"/>
      <c r="C508" s="62"/>
      <c r="D508" s="62"/>
      <c r="E508" s="62"/>
      <c r="F508" s="62"/>
    </row>
    <row r="509" spans="2:6" x14ac:dyDescent="0.35">
      <c r="B509" s="62"/>
      <c r="C509" s="62"/>
      <c r="D509" s="62"/>
      <c r="E509" s="62"/>
      <c r="F509" s="62"/>
    </row>
    <row r="510" spans="2:6" x14ac:dyDescent="0.35">
      <c r="B510" s="62"/>
      <c r="C510" s="62"/>
      <c r="D510" s="62"/>
      <c r="E510" s="62"/>
      <c r="F510" s="62"/>
    </row>
    <row r="511" spans="2:6" x14ac:dyDescent="0.35">
      <c r="B511" s="62"/>
      <c r="C511" s="62"/>
      <c r="D511" s="62"/>
      <c r="E511" s="62"/>
      <c r="F511" s="62"/>
    </row>
    <row r="512" spans="2:6" x14ac:dyDescent="0.35">
      <c r="B512" s="62"/>
      <c r="C512" s="62"/>
      <c r="D512" s="62"/>
      <c r="E512" s="62"/>
      <c r="F512" s="62"/>
    </row>
    <row r="513" spans="2:6" x14ac:dyDescent="0.35">
      <c r="B513" s="62"/>
      <c r="C513" s="62"/>
      <c r="D513" s="62"/>
      <c r="E513" s="62"/>
      <c r="F513" s="62"/>
    </row>
    <row r="514" spans="2:6" x14ac:dyDescent="0.35">
      <c r="B514" s="62"/>
      <c r="C514" s="62"/>
      <c r="D514" s="62"/>
      <c r="E514" s="62"/>
      <c r="F514" s="62"/>
    </row>
    <row r="515" spans="2:6" x14ac:dyDescent="0.35">
      <c r="B515" s="62"/>
      <c r="C515" s="62"/>
      <c r="D515" s="62"/>
      <c r="E515" s="62"/>
      <c r="F515" s="62"/>
    </row>
    <row r="516" spans="2:6" x14ac:dyDescent="0.35">
      <c r="B516" s="62"/>
      <c r="C516" s="62"/>
      <c r="D516" s="62"/>
      <c r="E516" s="62"/>
      <c r="F516" s="62"/>
    </row>
    <row r="517" spans="2:6" x14ac:dyDescent="0.35">
      <c r="B517" s="62"/>
      <c r="C517" s="62"/>
      <c r="D517" s="62"/>
      <c r="E517" s="62"/>
      <c r="F517" s="62"/>
    </row>
    <row r="518" spans="2:6" x14ac:dyDescent="0.35">
      <c r="B518" s="62"/>
      <c r="C518" s="62"/>
      <c r="D518" s="62"/>
      <c r="E518" s="62"/>
      <c r="F518" s="62"/>
    </row>
    <row r="519" spans="2:6" x14ac:dyDescent="0.35">
      <c r="B519" s="62"/>
      <c r="C519" s="62"/>
      <c r="D519" s="62"/>
      <c r="E519" s="62"/>
      <c r="F519" s="62"/>
    </row>
    <row r="520" spans="2:6" x14ac:dyDescent="0.35">
      <c r="B520" s="62"/>
      <c r="C520" s="62"/>
      <c r="D520" s="62"/>
      <c r="E520" s="62"/>
      <c r="F520" s="62"/>
    </row>
    <row r="521" spans="2:6" x14ac:dyDescent="0.35">
      <c r="B521" s="62"/>
      <c r="C521" s="62"/>
      <c r="D521" s="62"/>
      <c r="E521" s="62"/>
      <c r="F521" s="62"/>
    </row>
    <row r="522" spans="2:6" x14ac:dyDescent="0.35">
      <c r="B522" s="62"/>
      <c r="C522" s="62"/>
      <c r="D522" s="62"/>
      <c r="E522" s="62"/>
      <c r="F522" s="62"/>
    </row>
    <row r="523" spans="2:6" x14ac:dyDescent="0.35">
      <c r="B523" s="62"/>
      <c r="C523" s="62"/>
      <c r="D523" s="62"/>
      <c r="E523" s="62"/>
      <c r="F523" s="62"/>
    </row>
    <row r="524" spans="2:6" x14ac:dyDescent="0.35">
      <c r="B524" s="62"/>
      <c r="C524" s="62"/>
      <c r="D524" s="62"/>
      <c r="E524" s="62"/>
      <c r="F524" s="62"/>
    </row>
    <row r="525" spans="2:6" x14ac:dyDescent="0.35">
      <c r="B525" s="62"/>
      <c r="C525" s="62"/>
      <c r="D525" s="62"/>
      <c r="E525" s="62"/>
      <c r="F525" s="62"/>
    </row>
    <row r="526" spans="2:6" x14ac:dyDescent="0.35">
      <c r="B526" s="62"/>
      <c r="C526" s="62"/>
      <c r="D526" s="62"/>
      <c r="E526" s="62"/>
      <c r="F526" s="62"/>
    </row>
    <row r="527" spans="2:6" x14ac:dyDescent="0.35">
      <c r="B527" s="62"/>
      <c r="C527" s="62"/>
      <c r="D527" s="62"/>
      <c r="E527" s="62"/>
      <c r="F527" s="62"/>
    </row>
    <row r="528" spans="2:6" x14ac:dyDescent="0.35">
      <c r="B528" s="62"/>
      <c r="C528" s="62"/>
      <c r="D528" s="62"/>
      <c r="E528" s="62"/>
      <c r="F528" s="62"/>
    </row>
    <row r="529" spans="2:6" x14ac:dyDescent="0.35">
      <c r="B529" s="62"/>
      <c r="C529" s="62"/>
      <c r="D529" s="62"/>
      <c r="E529" s="62"/>
      <c r="F529" s="62"/>
    </row>
    <row r="530" spans="2:6" x14ac:dyDescent="0.35">
      <c r="B530" s="62"/>
      <c r="C530" s="62"/>
      <c r="D530" s="62"/>
      <c r="E530" s="62"/>
      <c r="F530" s="62"/>
    </row>
    <row r="531" spans="2:6" x14ac:dyDescent="0.35">
      <c r="B531" s="62"/>
      <c r="C531" s="62"/>
      <c r="D531" s="62"/>
      <c r="E531" s="62"/>
      <c r="F531" s="62"/>
    </row>
    <row r="532" spans="2:6" x14ac:dyDescent="0.35">
      <c r="B532" s="62"/>
      <c r="C532" s="62"/>
      <c r="D532" s="62"/>
      <c r="E532" s="62"/>
      <c r="F532" s="62"/>
    </row>
    <row r="533" spans="2:6" x14ac:dyDescent="0.35">
      <c r="B533" s="62"/>
      <c r="C533" s="62"/>
      <c r="D533" s="62"/>
      <c r="E533" s="62"/>
      <c r="F533" s="62"/>
    </row>
    <row r="534" spans="2:6" x14ac:dyDescent="0.35">
      <c r="B534" s="62"/>
      <c r="C534" s="62"/>
      <c r="D534" s="62"/>
      <c r="E534" s="62"/>
      <c r="F534" s="62"/>
    </row>
    <row r="535" spans="2:6" x14ac:dyDescent="0.35">
      <c r="B535" s="62"/>
      <c r="C535" s="62"/>
      <c r="D535" s="62"/>
      <c r="E535" s="62"/>
      <c r="F535" s="62"/>
    </row>
    <row r="536" spans="2:6" x14ac:dyDescent="0.35">
      <c r="B536" s="62"/>
      <c r="C536" s="62"/>
      <c r="D536" s="62"/>
      <c r="E536" s="62"/>
      <c r="F536" s="62"/>
    </row>
    <row r="537" spans="2:6" x14ac:dyDescent="0.35">
      <c r="B537" s="62"/>
      <c r="C537" s="62"/>
      <c r="D537" s="62"/>
      <c r="E537" s="62"/>
      <c r="F537" s="62"/>
    </row>
    <row r="538" spans="2:6" x14ac:dyDescent="0.35">
      <c r="B538" s="62"/>
      <c r="C538" s="62"/>
      <c r="D538" s="62"/>
      <c r="E538" s="62"/>
      <c r="F538" s="62"/>
    </row>
    <row r="539" spans="2:6" x14ac:dyDescent="0.35">
      <c r="B539" s="62"/>
      <c r="C539" s="62"/>
      <c r="D539" s="62"/>
      <c r="E539" s="62"/>
      <c r="F539" s="62"/>
    </row>
    <row r="540" spans="2:6" x14ac:dyDescent="0.35">
      <c r="B540" s="62"/>
      <c r="C540" s="62"/>
      <c r="D540" s="62"/>
      <c r="E540" s="62"/>
      <c r="F540" s="62"/>
    </row>
    <row r="541" spans="2:6" x14ac:dyDescent="0.35">
      <c r="B541" s="62"/>
      <c r="C541" s="62"/>
      <c r="D541" s="62"/>
      <c r="E541" s="62"/>
      <c r="F541" s="62"/>
    </row>
    <row r="542" spans="2:6" x14ac:dyDescent="0.35">
      <c r="B542" s="62"/>
      <c r="C542" s="62"/>
      <c r="D542" s="62"/>
      <c r="E542" s="62"/>
      <c r="F542" s="62"/>
    </row>
    <row r="543" spans="2:6" x14ac:dyDescent="0.35">
      <c r="B543" s="62"/>
      <c r="C543" s="62"/>
      <c r="D543" s="62"/>
      <c r="E543" s="62"/>
      <c r="F543" s="62"/>
    </row>
    <row r="544" spans="2:6" x14ac:dyDescent="0.35">
      <c r="B544" s="62"/>
      <c r="C544" s="62"/>
      <c r="D544" s="62"/>
      <c r="E544" s="62"/>
      <c r="F544" s="62"/>
    </row>
    <row r="545" spans="2:6" x14ac:dyDescent="0.35">
      <c r="B545" s="62"/>
      <c r="C545" s="62"/>
      <c r="D545" s="62"/>
      <c r="E545" s="62"/>
      <c r="F545" s="62"/>
    </row>
    <row r="546" spans="2:6" x14ac:dyDescent="0.35">
      <c r="B546" s="62"/>
      <c r="C546" s="62"/>
      <c r="D546" s="62"/>
      <c r="E546" s="62"/>
      <c r="F546" s="62"/>
    </row>
    <row r="547" spans="2:6" x14ac:dyDescent="0.35">
      <c r="B547" s="62"/>
      <c r="C547" s="62"/>
      <c r="D547" s="62"/>
      <c r="E547" s="62"/>
      <c r="F547" s="62"/>
    </row>
    <row r="548" spans="2:6" x14ac:dyDescent="0.35">
      <c r="B548" s="62"/>
      <c r="C548" s="62"/>
      <c r="D548" s="62"/>
      <c r="E548" s="62"/>
      <c r="F548" s="62"/>
    </row>
    <row r="549" spans="2:6" x14ac:dyDescent="0.35">
      <c r="B549" s="62"/>
      <c r="C549" s="62"/>
      <c r="D549" s="62"/>
      <c r="E549" s="62"/>
      <c r="F549" s="62"/>
    </row>
    <row r="550" spans="2:6" x14ac:dyDescent="0.35">
      <c r="B550" s="62"/>
      <c r="C550" s="62"/>
      <c r="D550" s="62"/>
      <c r="E550" s="62"/>
      <c r="F550" s="62"/>
    </row>
    <row r="551" spans="2:6" x14ac:dyDescent="0.35">
      <c r="B551" s="62"/>
      <c r="C551" s="62"/>
      <c r="D551" s="62"/>
      <c r="E551" s="62"/>
      <c r="F551" s="62"/>
    </row>
    <row r="552" spans="2:6" x14ac:dyDescent="0.35">
      <c r="B552" s="62"/>
      <c r="C552" s="62"/>
      <c r="D552" s="62"/>
      <c r="E552" s="62"/>
      <c r="F552" s="62"/>
    </row>
    <row r="553" spans="2:6" x14ac:dyDescent="0.35">
      <c r="B553" s="62"/>
      <c r="C553" s="62"/>
      <c r="D553" s="62"/>
      <c r="E553" s="62"/>
      <c r="F553" s="62"/>
    </row>
    <row r="554" spans="2:6" x14ac:dyDescent="0.35">
      <c r="B554" s="62"/>
      <c r="C554" s="62"/>
      <c r="D554" s="62"/>
      <c r="E554" s="62"/>
      <c r="F554" s="62"/>
    </row>
    <row r="555" spans="2:6" x14ac:dyDescent="0.35">
      <c r="B555" s="62"/>
      <c r="C555" s="62"/>
      <c r="D555" s="62"/>
      <c r="E555" s="62"/>
      <c r="F555" s="62"/>
    </row>
    <row r="556" spans="2:6" x14ac:dyDescent="0.35">
      <c r="B556" s="62"/>
      <c r="C556" s="62"/>
      <c r="D556" s="62"/>
      <c r="E556" s="62"/>
      <c r="F556" s="62"/>
    </row>
    <row r="557" spans="2:6" x14ac:dyDescent="0.35">
      <c r="B557" s="62"/>
      <c r="C557" s="62"/>
      <c r="D557" s="62"/>
      <c r="E557" s="62"/>
      <c r="F557" s="62"/>
    </row>
    <row r="558" spans="2:6" x14ac:dyDescent="0.35">
      <c r="B558" s="62"/>
      <c r="C558" s="62"/>
      <c r="D558" s="62"/>
      <c r="E558" s="62"/>
      <c r="F558" s="62"/>
    </row>
    <row r="559" spans="2:6" x14ac:dyDescent="0.35">
      <c r="B559" s="62"/>
      <c r="C559" s="62"/>
      <c r="D559" s="62"/>
      <c r="E559" s="62"/>
      <c r="F559" s="62"/>
    </row>
    <row r="560" spans="2:6" x14ac:dyDescent="0.35">
      <c r="B560" s="62"/>
      <c r="C560" s="62"/>
      <c r="D560" s="62"/>
      <c r="E560" s="62"/>
      <c r="F560" s="62"/>
    </row>
    <row r="561" spans="2:6" x14ac:dyDescent="0.35">
      <c r="B561" s="62"/>
      <c r="C561" s="62"/>
      <c r="D561" s="62"/>
      <c r="E561" s="62"/>
      <c r="F561" s="62"/>
    </row>
    <row r="562" spans="2:6" x14ac:dyDescent="0.35">
      <c r="B562" s="62"/>
      <c r="C562" s="62"/>
      <c r="D562" s="62"/>
      <c r="E562" s="62"/>
      <c r="F562" s="62"/>
    </row>
    <row r="563" spans="2:6" x14ac:dyDescent="0.35">
      <c r="B563" s="62"/>
      <c r="C563" s="62"/>
      <c r="D563" s="62"/>
      <c r="E563" s="62"/>
      <c r="F563" s="62"/>
    </row>
    <row r="564" spans="2:6" x14ac:dyDescent="0.35">
      <c r="B564" s="62"/>
      <c r="C564" s="62"/>
      <c r="D564" s="62"/>
      <c r="E564" s="62"/>
      <c r="F564" s="62"/>
    </row>
    <row r="565" spans="2:6" x14ac:dyDescent="0.35">
      <c r="B565" s="62"/>
      <c r="C565" s="62"/>
      <c r="D565" s="62"/>
      <c r="E565" s="62"/>
      <c r="F565" s="62"/>
    </row>
    <row r="566" spans="2:6" x14ac:dyDescent="0.35">
      <c r="B566" s="62"/>
      <c r="C566" s="62"/>
      <c r="D566" s="62"/>
      <c r="E566" s="62"/>
      <c r="F566" s="62"/>
    </row>
    <row r="567" spans="2:6" x14ac:dyDescent="0.35">
      <c r="B567" s="62"/>
      <c r="C567" s="62"/>
      <c r="D567" s="62"/>
      <c r="E567" s="62"/>
      <c r="F567" s="62"/>
    </row>
    <row r="568" spans="2:6" x14ac:dyDescent="0.35">
      <c r="B568" s="62"/>
      <c r="C568" s="62"/>
      <c r="D568" s="62"/>
      <c r="E568" s="62"/>
      <c r="F568" s="62"/>
    </row>
    <row r="569" spans="2:6" x14ac:dyDescent="0.35">
      <c r="B569" s="62"/>
      <c r="C569" s="62"/>
      <c r="D569" s="62"/>
      <c r="E569" s="62"/>
      <c r="F569" s="62"/>
    </row>
    <row r="570" spans="2:6" x14ac:dyDescent="0.35">
      <c r="B570" s="62"/>
      <c r="C570" s="62"/>
      <c r="D570" s="62"/>
      <c r="E570" s="62"/>
      <c r="F570" s="62"/>
    </row>
    <row r="571" spans="2:6" x14ac:dyDescent="0.35">
      <c r="B571" s="62"/>
      <c r="C571" s="62"/>
      <c r="D571" s="62"/>
      <c r="E571" s="62"/>
      <c r="F571" s="62"/>
    </row>
    <row r="572" spans="2:6" x14ac:dyDescent="0.35">
      <c r="B572" s="62"/>
      <c r="C572" s="62"/>
      <c r="D572" s="62"/>
      <c r="E572" s="62"/>
      <c r="F572" s="62"/>
    </row>
    <row r="573" spans="2:6" x14ac:dyDescent="0.35">
      <c r="B573" s="62"/>
      <c r="C573" s="62"/>
      <c r="D573" s="62"/>
      <c r="E573" s="62"/>
      <c r="F573" s="62"/>
    </row>
    <row r="574" spans="2:6" x14ac:dyDescent="0.35">
      <c r="B574" s="62"/>
      <c r="C574" s="62"/>
      <c r="D574" s="62"/>
      <c r="E574" s="62"/>
      <c r="F574" s="62"/>
    </row>
    <row r="575" spans="2:6" x14ac:dyDescent="0.35">
      <c r="B575" s="62"/>
      <c r="C575" s="62"/>
      <c r="D575" s="62"/>
      <c r="E575" s="62"/>
      <c r="F575" s="62"/>
    </row>
    <row r="576" spans="2:6" x14ac:dyDescent="0.35">
      <c r="B576" s="62"/>
      <c r="C576" s="62"/>
      <c r="D576" s="62"/>
      <c r="E576" s="62"/>
      <c r="F576" s="62"/>
    </row>
    <row r="577" spans="2:6" x14ac:dyDescent="0.35">
      <c r="B577" s="62"/>
      <c r="C577" s="62"/>
      <c r="D577" s="62"/>
      <c r="E577" s="62"/>
      <c r="F577" s="62"/>
    </row>
    <row r="578" spans="2:6" x14ac:dyDescent="0.35">
      <c r="B578" s="62"/>
      <c r="C578" s="62"/>
      <c r="D578" s="62"/>
      <c r="E578" s="62"/>
      <c r="F578" s="62"/>
    </row>
    <row r="579" spans="2:6" x14ac:dyDescent="0.35">
      <c r="B579" s="62"/>
      <c r="C579" s="62"/>
      <c r="D579" s="62"/>
      <c r="E579" s="62"/>
      <c r="F579" s="62"/>
    </row>
    <row r="580" spans="2:6" x14ac:dyDescent="0.35">
      <c r="B580" s="62"/>
      <c r="C580" s="62"/>
      <c r="D580" s="62"/>
      <c r="E580" s="62"/>
      <c r="F580" s="62"/>
    </row>
    <row r="581" spans="2:6" x14ac:dyDescent="0.35">
      <c r="B581" s="62"/>
      <c r="C581" s="62"/>
      <c r="D581" s="62"/>
      <c r="E581" s="62"/>
      <c r="F581" s="62"/>
    </row>
    <row r="582" spans="2:6" x14ac:dyDescent="0.35">
      <c r="B582" s="62"/>
      <c r="C582" s="62"/>
      <c r="D582" s="62"/>
      <c r="E582" s="62"/>
      <c r="F582" s="62"/>
    </row>
    <row r="583" spans="2:6" x14ac:dyDescent="0.35">
      <c r="B583" s="62"/>
      <c r="C583" s="62"/>
      <c r="D583" s="62"/>
      <c r="E583" s="62"/>
      <c r="F583" s="62"/>
    </row>
    <row r="584" spans="2:6" x14ac:dyDescent="0.35">
      <c r="B584" s="62"/>
      <c r="C584" s="62"/>
      <c r="D584" s="62"/>
      <c r="E584" s="62"/>
      <c r="F584" s="62"/>
    </row>
    <row r="585" spans="2:6" x14ac:dyDescent="0.35">
      <c r="B585" s="62"/>
      <c r="C585" s="62"/>
      <c r="D585" s="62"/>
      <c r="E585" s="62"/>
      <c r="F585" s="62"/>
    </row>
    <row r="586" spans="2:6" x14ac:dyDescent="0.35">
      <c r="B586" s="62"/>
      <c r="C586" s="62"/>
      <c r="D586" s="62"/>
      <c r="E586" s="62"/>
      <c r="F586" s="62"/>
    </row>
    <row r="587" spans="2:6" x14ac:dyDescent="0.35">
      <c r="B587" s="62"/>
      <c r="C587" s="62"/>
      <c r="D587" s="62"/>
      <c r="E587" s="62"/>
      <c r="F587" s="62"/>
    </row>
    <row r="588" spans="2:6" x14ac:dyDescent="0.35">
      <c r="B588" s="62"/>
      <c r="C588" s="62"/>
      <c r="D588" s="62"/>
      <c r="E588" s="62"/>
      <c r="F588" s="62"/>
    </row>
    <row r="589" spans="2:6" x14ac:dyDescent="0.35">
      <c r="B589" s="62"/>
      <c r="C589" s="62"/>
      <c r="D589" s="62"/>
      <c r="E589" s="62"/>
      <c r="F589" s="62"/>
    </row>
    <row r="590" spans="2:6" x14ac:dyDescent="0.35">
      <c r="B590" s="62"/>
      <c r="C590" s="62"/>
      <c r="D590" s="62"/>
      <c r="E590" s="62"/>
      <c r="F590" s="62"/>
    </row>
    <row r="591" spans="2:6" x14ac:dyDescent="0.35">
      <c r="B591" s="62"/>
      <c r="C591" s="62"/>
      <c r="D591" s="62"/>
      <c r="E591" s="62"/>
      <c r="F591" s="62"/>
    </row>
    <row r="592" spans="2:6" x14ac:dyDescent="0.35">
      <c r="B592" s="62"/>
      <c r="C592" s="62"/>
      <c r="D592" s="62"/>
      <c r="E592" s="62"/>
      <c r="F592" s="62"/>
    </row>
    <row r="593" spans="2:6" x14ac:dyDescent="0.35">
      <c r="B593" s="62"/>
      <c r="C593" s="62"/>
      <c r="D593" s="62"/>
      <c r="E593" s="62"/>
      <c r="F593" s="62"/>
    </row>
    <row r="594" spans="2:6" x14ac:dyDescent="0.35">
      <c r="B594" s="62"/>
      <c r="C594" s="62"/>
      <c r="D594" s="62"/>
      <c r="E594" s="62"/>
      <c r="F594" s="62"/>
    </row>
    <row r="595" spans="2:6" x14ac:dyDescent="0.35">
      <c r="B595" s="62"/>
      <c r="C595" s="62"/>
      <c r="D595" s="62"/>
      <c r="E595" s="62"/>
      <c r="F595" s="62"/>
    </row>
    <row r="596" spans="2:6" x14ac:dyDescent="0.35">
      <c r="B596" s="62"/>
      <c r="C596" s="62"/>
      <c r="D596" s="62"/>
      <c r="E596" s="62"/>
      <c r="F596" s="62"/>
    </row>
    <row r="597" spans="2:6" x14ac:dyDescent="0.35">
      <c r="B597" s="62"/>
      <c r="C597" s="62"/>
      <c r="D597" s="62"/>
      <c r="E597" s="62"/>
      <c r="F597" s="62"/>
    </row>
    <row r="598" spans="2:6" x14ac:dyDescent="0.35">
      <c r="B598" s="62"/>
      <c r="C598" s="62"/>
      <c r="D598" s="62"/>
      <c r="E598" s="62"/>
      <c r="F598" s="62"/>
    </row>
    <row r="599" spans="2:6" x14ac:dyDescent="0.35">
      <c r="B599" s="62"/>
      <c r="C599" s="62"/>
      <c r="D599" s="62"/>
      <c r="E599" s="62"/>
      <c r="F599" s="62"/>
    </row>
    <row r="600" spans="2:6" x14ac:dyDescent="0.35">
      <c r="B600" s="62"/>
      <c r="C600" s="62"/>
      <c r="D600" s="62"/>
      <c r="E600" s="62"/>
      <c r="F600" s="62"/>
    </row>
    <row r="601" spans="2:6" x14ac:dyDescent="0.35">
      <c r="B601" s="62"/>
      <c r="C601" s="62"/>
      <c r="D601" s="62"/>
      <c r="E601" s="62"/>
      <c r="F601" s="62"/>
    </row>
    <row r="602" spans="2:6" x14ac:dyDescent="0.35">
      <c r="B602" s="62"/>
      <c r="C602" s="62"/>
      <c r="D602" s="62"/>
      <c r="E602" s="62"/>
      <c r="F602" s="62"/>
    </row>
    <row r="603" spans="2:6" x14ac:dyDescent="0.35">
      <c r="B603" s="62"/>
      <c r="C603" s="62"/>
      <c r="D603" s="62"/>
      <c r="E603" s="62"/>
      <c r="F603" s="62"/>
    </row>
    <row r="604" spans="2:6" x14ac:dyDescent="0.35">
      <c r="B604" s="62"/>
      <c r="C604" s="62"/>
      <c r="D604" s="62"/>
      <c r="E604" s="62"/>
      <c r="F604" s="62"/>
    </row>
    <row r="605" spans="2:6" x14ac:dyDescent="0.35">
      <c r="B605" s="62"/>
      <c r="C605" s="62"/>
      <c r="D605" s="62"/>
      <c r="E605" s="62"/>
      <c r="F605" s="62"/>
    </row>
    <row r="606" spans="2:6" x14ac:dyDescent="0.35">
      <c r="B606" s="62"/>
      <c r="C606" s="62"/>
      <c r="D606" s="62"/>
      <c r="E606" s="62"/>
      <c r="F606" s="62"/>
    </row>
    <row r="607" spans="2:6" x14ac:dyDescent="0.35">
      <c r="B607" s="62"/>
      <c r="C607" s="62"/>
      <c r="D607" s="62"/>
      <c r="E607" s="62"/>
      <c r="F607" s="62"/>
    </row>
    <row r="608" spans="2:6" x14ac:dyDescent="0.35">
      <c r="B608" s="62"/>
      <c r="C608" s="62"/>
      <c r="D608" s="62"/>
      <c r="E608" s="62"/>
      <c r="F608" s="62"/>
    </row>
    <row r="609" spans="2:6" x14ac:dyDescent="0.35">
      <c r="B609" s="62"/>
      <c r="C609" s="62"/>
      <c r="D609" s="62"/>
      <c r="E609" s="62"/>
      <c r="F609" s="62"/>
    </row>
    <row r="610" spans="2:6" x14ac:dyDescent="0.35">
      <c r="B610" s="62"/>
      <c r="C610" s="62"/>
      <c r="D610" s="62"/>
      <c r="E610" s="62"/>
      <c r="F610" s="62"/>
    </row>
    <row r="611" spans="2:6" x14ac:dyDescent="0.35">
      <c r="B611" s="62"/>
      <c r="C611" s="62"/>
      <c r="D611" s="62"/>
      <c r="E611" s="62"/>
      <c r="F611" s="62"/>
    </row>
    <row r="612" spans="2:6" x14ac:dyDescent="0.35">
      <c r="B612" s="62"/>
      <c r="C612" s="62"/>
      <c r="D612" s="62"/>
      <c r="E612" s="62"/>
      <c r="F612" s="62"/>
    </row>
    <row r="613" spans="2:6" x14ac:dyDescent="0.35">
      <c r="B613" s="62"/>
      <c r="C613" s="62"/>
      <c r="D613" s="62"/>
      <c r="E613" s="62"/>
      <c r="F613" s="62"/>
    </row>
    <row r="614" spans="2:6" x14ac:dyDescent="0.35">
      <c r="B614" s="62"/>
      <c r="C614" s="62"/>
      <c r="D614" s="62"/>
      <c r="E614" s="62"/>
      <c r="F614" s="62"/>
    </row>
    <row r="615" spans="2:6" x14ac:dyDescent="0.35">
      <c r="B615" s="62"/>
      <c r="C615" s="62"/>
      <c r="D615" s="62"/>
      <c r="E615" s="62"/>
      <c r="F615" s="62"/>
    </row>
    <row r="616" spans="2:6" x14ac:dyDescent="0.35">
      <c r="B616" s="62"/>
      <c r="C616" s="62"/>
      <c r="D616" s="62"/>
      <c r="E616" s="62"/>
      <c r="F616" s="62"/>
    </row>
    <row r="617" spans="2:6" x14ac:dyDescent="0.35">
      <c r="B617" s="62"/>
      <c r="C617" s="62"/>
      <c r="D617" s="62"/>
      <c r="E617" s="62"/>
      <c r="F617" s="62"/>
    </row>
    <row r="618" spans="2:6" x14ac:dyDescent="0.35">
      <c r="B618" s="62"/>
      <c r="C618" s="62"/>
      <c r="D618" s="62"/>
      <c r="E618" s="62"/>
      <c r="F618" s="62"/>
    </row>
    <row r="619" spans="2:6" x14ac:dyDescent="0.35">
      <c r="B619" s="62"/>
      <c r="C619" s="62"/>
      <c r="D619" s="62"/>
      <c r="E619" s="62"/>
      <c r="F619" s="62"/>
    </row>
    <row r="620" spans="2:6" x14ac:dyDescent="0.35">
      <c r="B620" s="62"/>
      <c r="C620" s="62"/>
      <c r="D620" s="62"/>
      <c r="E620" s="62"/>
      <c r="F620" s="62"/>
    </row>
    <row r="621" spans="2:6" x14ac:dyDescent="0.35">
      <c r="B621" s="62"/>
      <c r="C621" s="62"/>
      <c r="D621" s="62"/>
      <c r="E621" s="62"/>
      <c r="F621" s="62"/>
    </row>
    <row r="622" spans="2:6" x14ac:dyDescent="0.35">
      <c r="B622" s="62"/>
      <c r="C622" s="62"/>
      <c r="D622" s="62"/>
      <c r="E622" s="62"/>
      <c r="F622" s="62"/>
    </row>
    <row r="623" spans="2:6" x14ac:dyDescent="0.35">
      <c r="B623" s="62"/>
      <c r="C623" s="62"/>
      <c r="D623" s="62"/>
      <c r="E623" s="62"/>
      <c r="F623" s="62"/>
    </row>
    <row r="624" spans="2:6" x14ac:dyDescent="0.35">
      <c r="B624" s="62"/>
      <c r="C624" s="62"/>
      <c r="D624" s="62"/>
      <c r="E624" s="62"/>
      <c r="F624" s="62"/>
    </row>
    <row r="625" spans="2:6" x14ac:dyDescent="0.35">
      <c r="B625" s="62"/>
      <c r="C625" s="62"/>
      <c r="D625" s="62"/>
      <c r="E625" s="62"/>
      <c r="F625" s="62"/>
    </row>
    <row r="626" spans="2:6" x14ac:dyDescent="0.35">
      <c r="B626" s="62"/>
      <c r="C626" s="62"/>
      <c r="D626" s="62"/>
      <c r="E626" s="62"/>
      <c r="F626" s="62"/>
    </row>
    <row r="627" spans="2:6" x14ac:dyDescent="0.35">
      <c r="B627" s="62"/>
      <c r="C627" s="62"/>
      <c r="D627" s="62"/>
      <c r="E627" s="62"/>
      <c r="F627" s="62"/>
    </row>
    <row r="628" spans="2:6" x14ac:dyDescent="0.35">
      <c r="B628" s="62"/>
      <c r="C628" s="62"/>
      <c r="D628" s="62"/>
      <c r="E628" s="62"/>
      <c r="F628" s="62"/>
    </row>
    <row r="629" spans="2:6" x14ac:dyDescent="0.35">
      <c r="B629" s="62"/>
      <c r="C629" s="62"/>
      <c r="D629" s="62"/>
      <c r="E629" s="62"/>
      <c r="F629" s="62"/>
    </row>
    <row r="630" spans="2:6" x14ac:dyDescent="0.35">
      <c r="B630" s="62"/>
      <c r="C630" s="62"/>
      <c r="D630" s="62"/>
      <c r="E630" s="62"/>
      <c r="F630" s="62"/>
    </row>
    <row r="631" spans="2:6" x14ac:dyDescent="0.35">
      <c r="B631" s="62"/>
      <c r="C631" s="62"/>
      <c r="D631" s="62"/>
      <c r="E631" s="62"/>
      <c r="F631" s="62"/>
    </row>
    <row r="632" spans="2:6" x14ac:dyDescent="0.35">
      <c r="B632" s="62"/>
      <c r="C632" s="62"/>
      <c r="D632" s="62"/>
      <c r="E632" s="62"/>
      <c r="F632" s="62"/>
    </row>
    <row r="633" spans="2:6" x14ac:dyDescent="0.35">
      <c r="B633" s="62"/>
      <c r="C633" s="62"/>
      <c r="D633" s="62"/>
      <c r="E633" s="62"/>
      <c r="F633" s="62"/>
    </row>
    <row r="634" spans="2:6" x14ac:dyDescent="0.35">
      <c r="B634" s="62"/>
      <c r="C634" s="62"/>
      <c r="D634" s="62"/>
      <c r="E634" s="62"/>
      <c r="F634" s="62"/>
    </row>
    <row r="635" spans="2:6" x14ac:dyDescent="0.35">
      <c r="B635" s="62"/>
      <c r="C635" s="62"/>
      <c r="D635" s="62"/>
      <c r="E635" s="62"/>
      <c r="F635" s="62"/>
    </row>
    <row r="636" spans="2:6" x14ac:dyDescent="0.35">
      <c r="B636" s="62"/>
      <c r="C636" s="62"/>
      <c r="D636" s="62"/>
      <c r="E636" s="62"/>
      <c r="F636" s="62"/>
    </row>
    <row r="637" spans="2:6" x14ac:dyDescent="0.35">
      <c r="B637" s="62"/>
      <c r="C637" s="62"/>
      <c r="D637" s="62"/>
      <c r="E637" s="62"/>
      <c r="F637" s="62"/>
    </row>
    <row r="638" spans="2:6" x14ac:dyDescent="0.35">
      <c r="B638" s="62"/>
      <c r="C638" s="62"/>
      <c r="D638" s="62"/>
      <c r="E638" s="62"/>
      <c r="F638" s="62"/>
    </row>
    <row r="639" spans="2:6" x14ac:dyDescent="0.35">
      <c r="B639" s="62"/>
      <c r="C639" s="62"/>
      <c r="D639" s="62"/>
      <c r="E639" s="62"/>
      <c r="F639" s="62"/>
    </row>
    <row r="640" spans="2:6" x14ac:dyDescent="0.35">
      <c r="B640" s="62"/>
      <c r="C640" s="62"/>
      <c r="D640" s="62"/>
      <c r="E640" s="62"/>
      <c r="F640" s="62"/>
    </row>
    <row r="641" spans="2:6" x14ac:dyDescent="0.35">
      <c r="B641" s="62"/>
      <c r="C641" s="62"/>
      <c r="D641" s="62"/>
      <c r="E641" s="62"/>
      <c r="F641" s="62"/>
    </row>
    <row r="642" spans="2:6" x14ac:dyDescent="0.35">
      <c r="B642" s="62"/>
      <c r="C642" s="62"/>
      <c r="D642" s="62"/>
      <c r="E642" s="62"/>
      <c r="F642" s="62"/>
    </row>
    <row r="643" spans="2:6" x14ac:dyDescent="0.35">
      <c r="B643" s="62"/>
      <c r="C643" s="62"/>
      <c r="D643" s="62"/>
      <c r="E643" s="62"/>
      <c r="F643" s="62"/>
    </row>
    <row r="644" spans="2:6" x14ac:dyDescent="0.35">
      <c r="B644" s="62"/>
      <c r="C644" s="62"/>
      <c r="D644" s="62"/>
      <c r="E644" s="62"/>
      <c r="F644" s="62"/>
    </row>
    <row r="645" spans="2:6" x14ac:dyDescent="0.35">
      <c r="B645" s="62"/>
      <c r="C645" s="62"/>
      <c r="D645" s="62"/>
      <c r="E645" s="62"/>
      <c r="F645" s="62"/>
    </row>
    <row r="646" spans="2:6" x14ac:dyDescent="0.35">
      <c r="B646" s="62"/>
      <c r="C646" s="62"/>
      <c r="D646" s="62"/>
      <c r="E646" s="62"/>
      <c r="F646" s="62"/>
    </row>
    <row r="647" spans="2:6" x14ac:dyDescent="0.35">
      <c r="B647" s="62"/>
      <c r="C647" s="62"/>
      <c r="D647" s="62"/>
      <c r="E647" s="62"/>
      <c r="F647" s="62"/>
    </row>
    <row r="648" spans="2:6" x14ac:dyDescent="0.35">
      <c r="B648" s="62"/>
      <c r="C648" s="62"/>
      <c r="D648" s="62"/>
      <c r="E648" s="62"/>
      <c r="F648" s="62"/>
    </row>
    <row r="649" spans="2:6" x14ac:dyDescent="0.35">
      <c r="B649" s="62"/>
      <c r="C649" s="62"/>
      <c r="D649" s="62"/>
      <c r="E649" s="62"/>
      <c r="F649" s="62"/>
    </row>
    <row r="650" spans="2:6" x14ac:dyDescent="0.35">
      <c r="B650" s="62"/>
      <c r="C650" s="62"/>
      <c r="D650" s="62"/>
      <c r="E650" s="62"/>
      <c r="F650" s="62"/>
    </row>
    <row r="651" spans="2:6" x14ac:dyDescent="0.35">
      <c r="B651" s="62"/>
      <c r="C651" s="62"/>
      <c r="D651" s="62"/>
      <c r="E651" s="62"/>
      <c r="F651" s="62"/>
    </row>
    <row r="652" spans="2:6" x14ac:dyDescent="0.35">
      <c r="B652" s="62"/>
      <c r="C652" s="62"/>
      <c r="D652" s="62"/>
      <c r="E652" s="62"/>
      <c r="F652" s="62"/>
    </row>
    <row r="653" spans="2:6" x14ac:dyDescent="0.35">
      <c r="B653" s="62"/>
      <c r="C653" s="62"/>
      <c r="D653" s="62"/>
      <c r="E653" s="62"/>
      <c r="F653" s="62"/>
    </row>
    <row r="654" spans="2:6" x14ac:dyDescent="0.35">
      <c r="B654" s="62"/>
      <c r="C654" s="62"/>
      <c r="D654" s="62"/>
      <c r="E654" s="62"/>
      <c r="F654" s="62"/>
    </row>
    <row r="655" spans="2:6" x14ac:dyDescent="0.35">
      <c r="B655" s="62"/>
      <c r="C655" s="62"/>
      <c r="D655" s="62"/>
      <c r="E655" s="62"/>
      <c r="F655" s="62"/>
    </row>
    <row r="656" spans="2:6" x14ac:dyDescent="0.35">
      <c r="B656" s="62"/>
      <c r="C656" s="62"/>
      <c r="D656" s="62"/>
      <c r="E656" s="62"/>
      <c r="F656" s="62"/>
    </row>
    <row r="657" spans="2:6" x14ac:dyDescent="0.35">
      <c r="B657" s="62"/>
      <c r="C657" s="62"/>
      <c r="D657" s="62"/>
      <c r="E657" s="62"/>
      <c r="F657" s="62"/>
    </row>
    <row r="658" spans="2:6" x14ac:dyDescent="0.35">
      <c r="B658" s="62"/>
      <c r="C658" s="62"/>
      <c r="D658" s="62"/>
      <c r="E658" s="62"/>
      <c r="F658" s="62"/>
    </row>
    <row r="659" spans="2:6" x14ac:dyDescent="0.35">
      <c r="B659" s="62"/>
      <c r="C659" s="62"/>
      <c r="D659" s="62"/>
      <c r="E659" s="62"/>
      <c r="F659" s="62"/>
    </row>
    <row r="660" spans="2:6" x14ac:dyDescent="0.35">
      <c r="B660" s="62"/>
      <c r="C660" s="62"/>
      <c r="D660" s="62"/>
      <c r="E660" s="62"/>
      <c r="F660" s="62"/>
    </row>
    <row r="661" spans="2:6" x14ac:dyDescent="0.35">
      <c r="B661" s="62"/>
      <c r="C661" s="62"/>
      <c r="D661" s="62"/>
      <c r="E661" s="62"/>
      <c r="F661" s="62"/>
    </row>
    <row r="662" spans="2:6" x14ac:dyDescent="0.35">
      <c r="B662" s="62"/>
      <c r="C662" s="62"/>
      <c r="D662" s="62"/>
      <c r="E662" s="62"/>
      <c r="F662" s="62"/>
    </row>
    <row r="663" spans="2:6" x14ac:dyDescent="0.35">
      <c r="B663" s="62"/>
      <c r="C663" s="62"/>
      <c r="D663" s="62"/>
      <c r="E663" s="62"/>
      <c r="F663" s="62"/>
    </row>
    <row r="664" spans="2:6" x14ac:dyDescent="0.35">
      <c r="B664" s="62"/>
      <c r="C664" s="62"/>
      <c r="D664" s="62"/>
      <c r="E664" s="62"/>
      <c r="F664" s="62"/>
    </row>
    <row r="665" spans="2:6" x14ac:dyDescent="0.35">
      <c r="B665" s="62"/>
      <c r="C665" s="62"/>
      <c r="D665" s="62"/>
      <c r="E665" s="62"/>
      <c r="F665" s="62"/>
    </row>
    <row r="666" spans="2:6" x14ac:dyDescent="0.35">
      <c r="B666" s="62"/>
      <c r="C666" s="62"/>
      <c r="D666" s="62"/>
      <c r="E666" s="62"/>
      <c r="F666" s="62"/>
    </row>
    <row r="667" spans="2:6" x14ac:dyDescent="0.35">
      <c r="B667" s="62"/>
      <c r="C667" s="62"/>
      <c r="D667" s="62"/>
      <c r="E667" s="62"/>
      <c r="F667" s="62"/>
    </row>
    <row r="668" spans="2:6" x14ac:dyDescent="0.35">
      <c r="B668" s="62"/>
      <c r="C668" s="62"/>
      <c r="D668" s="62"/>
      <c r="E668" s="62"/>
      <c r="F668" s="62"/>
    </row>
    <row r="669" spans="2:6" x14ac:dyDescent="0.35">
      <c r="B669" s="62"/>
      <c r="C669" s="62"/>
      <c r="D669" s="62"/>
      <c r="E669" s="62"/>
      <c r="F669" s="62"/>
    </row>
    <row r="670" spans="2:6" x14ac:dyDescent="0.35">
      <c r="B670" s="62"/>
      <c r="C670" s="62"/>
      <c r="D670" s="62"/>
      <c r="E670" s="62"/>
      <c r="F670" s="62"/>
    </row>
    <row r="671" spans="2:6" x14ac:dyDescent="0.35">
      <c r="B671" s="62"/>
      <c r="C671" s="62"/>
      <c r="D671" s="62"/>
      <c r="E671" s="62"/>
      <c r="F671" s="62"/>
    </row>
    <row r="672" spans="2:6" x14ac:dyDescent="0.35">
      <c r="B672" s="62"/>
      <c r="C672" s="62"/>
      <c r="D672" s="62"/>
      <c r="E672" s="62"/>
      <c r="F672" s="62"/>
    </row>
    <row r="673" spans="2:6" x14ac:dyDescent="0.35">
      <c r="B673" s="62"/>
      <c r="C673" s="62"/>
      <c r="D673" s="62"/>
      <c r="E673" s="62"/>
      <c r="F673" s="62"/>
    </row>
    <row r="674" spans="2:6" x14ac:dyDescent="0.35">
      <c r="B674" s="62"/>
      <c r="C674" s="62"/>
      <c r="D674" s="62"/>
      <c r="E674" s="62"/>
      <c r="F674" s="62"/>
    </row>
    <row r="675" spans="2:6" x14ac:dyDescent="0.35">
      <c r="B675" s="62"/>
      <c r="C675" s="62"/>
      <c r="D675" s="62"/>
      <c r="E675" s="62"/>
      <c r="F675" s="62"/>
    </row>
    <row r="676" spans="2:6" x14ac:dyDescent="0.35">
      <c r="B676" s="62"/>
      <c r="C676" s="62"/>
      <c r="D676" s="62"/>
      <c r="E676" s="62"/>
      <c r="F676" s="62"/>
    </row>
    <row r="677" spans="2:6" x14ac:dyDescent="0.35">
      <c r="B677" s="62"/>
      <c r="C677" s="62"/>
      <c r="D677" s="62"/>
      <c r="E677" s="62"/>
      <c r="F677" s="62"/>
    </row>
    <row r="678" spans="2:6" x14ac:dyDescent="0.35">
      <c r="B678" s="62"/>
      <c r="C678" s="62"/>
      <c r="D678" s="62"/>
      <c r="E678" s="62"/>
      <c r="F678" s="62"/>
    </row>
    <row r="679" spans="2:6" x14ac:dyDescent="0.35">
      <c r="B679" s="62"/>
      <c r="C679" s="62"/>
      <c r="D679" s="62"/>
      <c r="E679" s="62"/>
      <c r="F679" s="62"/>
    </row>
    <row r="680" spans="2:6" x14ac:dyDescent="0.35">
      <c r="B680" s="62"/>
      <c r="C680" s="62"/>
      <c r="D680" s="62"/>
      <c r="E680" s="62"/>
      <c r="F680" s="62"/>
    </row>
    <row r="681" spans="2:6" x14ac:dyDescent="0.35">
      <c r="B681" s="62"/>
      <c r="C681" s="62"/>
      <c r="D681" s="62"/>
      <c r="E681" s="62"/>
      <c r="F681" s="62"/>
    </row>
    <row r="682" spans="2:6" x14ac:dyDescent="0.35">
      <c r="B682" s="62"/>
      <c r="C682" s="62"/>
      <c r="D682" s="62"/>
      <c r="E682" s="62"/>
      <c r="F682" s="62"/>
    </row>
    <row r="683" spans="2:6" x14ac:dyDescent="0.35">
      <c r="B683" s="62"/>
      <c r="C683" s="62"/>
      <c r="D683" s="62"/>
      <c r="E683" s="62"/>
      <c r="F683" s="62"/>
    </row>
    <row r="684" spans="2:6" x14ac:dyDescent="0.35">
      <c r="B684" s="62"/>
      <c r="C684" s="62"/>
      <c r="D684" s="62"/>
      <c r="E684" s="62"/>
      <c r="F684" s="62"/>
    </row>
    <row r="685" spans="2:6" x14ac:dyDescent="0.35">
      <c r="B685" s="62"/>
      <c r="C685" s="62"/>
      <c r="D685" s="62"/>
      <c r="E685" s="62"/>
      <c r="F685" s="62"/>
    </row>
    <row r="686" spans="2:6" x14ac:dyDescent="0.35">
      <c r="B686" s="62"/>
      <c r="C686" s="62"/>
      <c r="D686" s="62"/>
      <c r="E686" s="62"/>
      <c r="F686" s="62"/>
    </row>
    <row r="687" spans="2:6" x14ac:dyDescent="0.35">
      <c r="B687" s="62"/>
      <c r="C687" s="62"/>
      <c r="D687" s="62"/>
      <c r="E687" s="62"/>
      <c r="F687" s="62"/>
    </row>
    <row r="688" spans="2:6" x14ac:dyDescent="0.35">
      <c r="B688" s="62"/>
      <c r="C688" s="62"/>
      <c r="D688" s="62"/>
      <c r="E688" s="62"/>
      <c r="F688" s="62"/>
    </row>
    <row r="689" spans="2:6" x14ac:dyDescent="0.35">
      <c r="B689" s="62"/>
      <c r="C689" s="62"/>
      <c r="D689" s="62"/>
      <c r="E689" s="62"/>
      <c r="F689" s="62"/>
    </row>
    <row r="690" spans="2:6" x14ac:dyDescent="0.35">
      <c r="B690" s="62"/>
      <c r="C690" s="62"/>
      <c r="D690" s="62"/>
      <c r="E690" s="62"/>
      <c r="F690" s="62"/>
    </row>
    <row r="691" spans="2:6" x14ac:dyDescent="0.35">
      <c r="B691" s="62"/>
      <c r="C691" s="62"/>
      <c r="D691" s="62"/>
      <c r="E691" s="62"/>
      <c r="F691" s="62"/>
    </row>
    <row r="692" spans="2:6" x14ac:dyDescent="0.35">
      <c r="B692" s="62"/>
      <c r="C692" s="62"/>
      <c r="D692" s="62"/>
      <c r="E692" s="62"/>
      <c r="F692" s="62"/>
    </row>
    <row r="693" spans="2:6" x14ac:dyDescent="0.35">
      <c r="B693" s="62"/>
      <c r="C693" s="62"/>
      <c r="D693" s="62"/>
      <c r="E693" s="62"/>
      <c r="F693" s="62"/>
    </row>
    <row r="694" spans="2:6" x14ac:dyDescent="0.35">
      <c r="B694" s="62"/>
      <c r="C694" s="62"/>
      <c r="D694" s="62"/>
      <c r="E694" s="62"/>
      <c r="F694" s="62"/>
    </row>
    <row r="695" spans="2:6" x14ac:dyDescent="0.35">
      <c r="B695" s="62"/>
      <c r="C695" s="62"/>
      <c r="D695" s="62"/>
      <c r="E695" s="62"/>
      <c r="F695" s="62"/>
    </row>
    <row r="696" spans="2:6" x14ac:dyDescent="0.35">
      <c r="B696" s="62"/>
      <c r="C696" s="62"/>
      <c r="D696" s="62"/>
      <c r="E696" s="62"/>
      <c r="F696" s="62"/>
    </row>
    <row r="697" spans="2:6" x14ac:dyDescent="0.35">
      <c r="B697" s="62"/>
      <c r="C697" s="62"/>
      <c r="D697" s="62"/>
      <c r="E697" s="62"/>
      <c r="F697" s="62"/>
    </row>
    <row r="698" spans="2:6" x14ac:dyDescent="0.35">
      <c r="B698" s="62"/>
      <c r="C698" s="62"/>
      <c r="D698" s="62"/>
      <c r="E698" s="62"/>
      <c r="F698" s="62"/>
    </row>
    <row r="699" spans="2:6" x14ac:dyDescent="0.35">
      <c r="B699" s="62"/>
      <c r="C699" s="62"/>
      <c r="D699" s="62"/>
      <c r="E699" s="62"/>
      <c r="F699" s="62"/>
    </row>
    <row r="700" spans="2:6" x14ac:dyDescent="0.35">
      <c r="B700" s="62"/>
      <c r="C700" s="62"/>
      <c r="D700" s="62"/>
      <c r="E700" s="62"/>
      <c r="F700" s="62"/>
    </row>
    <row r="701" spans="2:6" x14ac:dyDescent="0.35">
      <c r="B701" s="62"/>
      <c r="C701" s="62"/>
      <c r="D701" s="62"/>
      <c r="E701" s="62"/>
      <c r="F701" s="62"/>
    </row>
    <row r="702" spans="2:6" x14ac:dyDescent="0.35">
      <c r="B702" s="62"/>
      <c r="C702" s="62"/>
      <c r="D702" s="62"/>
      <c r="E702" s="62"/>
      <c r="F702" s="62"/>
    </row>
    <row r="703" spans="2:6" x14ac:dyDescent="0.35">
      <c r="B703" s="62"/>
      <c r="C703" s="62"/>
      <c r="D703" s="62"/>
      <c r="E703" s="62"/>
      <c r="F703" s="62"/>
    </row>
    <row r="704" spans="2:6" x14ac:dyDescent="0.35">
      <c r="B704" s="62"/>
      <c r="C704" s="62"/>
      <c r="D704" s="62"/>
      <c r="E704" s="62"/>
      <c r="F704" s="62"/>
    </row>
    <row r="705" spans="2:6" x14ac:dyDescent="0.35">
      <c r="B705" s="62"/>
      <c r="C705" s="62"/>
      <c r="D705" s="62"/>
      <c r="E705" s="62"/>
      <c r="F705" s="62"/>
    </row>
    <row r="706" spans="2:6" x14ac:dyDescent="0.35">
      <c r="B706" s="62"/>
      <c r="C706" s="62"/>
      <c r="D706" s="62"/>
      <c r="E706" s="62"/>
      <c r="F706" s="62"/>
    </row>
    <row r="707" spans="2:6" x14ac:dyDescent="0.35">
      <c r="B707" s="62"/>
      <c r="C707" s="62"/>
      <c r="D707" s="62"/>
      <c r="E707" s="62"/>
      <c r="F707" s="62"/>
    </row>
    <row r="708" spans="2:6" x14ac:dyDescent="0.35">
      <c r="B708" s="62"/>
      <c r="C708" s="62"/>
      <c r="D708" s="62"/>
      <c r="E708" s="62"/>
      <c r="F708" s="62"/>
    </row>
    <row r="709" spans="2:6" x14ac:dyDescent="0.35">
      <c r="B709" s="62"/>
      <c r="C709" s="62"/>
      <c r="D709" s="62"/>
      <c r="E709" s="62"/>
      <c r="F709" s="62"/>
    </row>
    <row r="710" spans="2:6" x14ac:dyDescent="0.35">
      <c r="B710" s="62"/>
      <c r="C710" s="62"/>
      <c r="D710" s="62"/>
      <c r="E710" s="62"/>
      <c r="F710" s="62"/>
    </row>
    <row r="711" spans="2:6" x14ac:dyDescent="0.35">
      <c r="B711" s="62"/>
      <c r="C711" s="62"/>
      <c r="D711" s="62"/>
      <c r="E711" s="62"/>
      <c r="F711" s="62"/>
    </row>
    <row r="712" spans="2:6" x14ac:dyDescent="0.35">
      <c r="B712" s="62"/>
      <c r="C712" s="62"/>
      <c r="D712" s="62"/>
      <c r="E712" s="62"/>
      <c r="F712" s="62"/>
    </row>
    <row r="713" spans="2:6" x14ac:dyDescent="0.35">
      <c r="B713" s="62"/>
      <c r="C713" s="62"/>
      <c r="D713" s="62"/>
      <c r="E713" s="62"/>
      <c r="F713" s="62"/>
    </row>
    <row r="714" spans="2:6" x14ac:dyDescent="0.35">
      <c r="B714" s="62"/>
      <c r="C714" s="62"/>
      <c r="D714" s="62"/>
      <c r="E714" s="62"/>
      <c r="F714" s="62"/>
    </row>
    <row r="715" spans="2:6" x14ac:dyDescent="0.35">
      <c r="B715" s="62"/>
      <c r="C715" s="62"/>
      <c r="D715" s="62"/>
      <c r="E715" s="62"/>
      <c r="F715" s="62"/>
    </row>
    <row r="716" spans="2:6" x14ac:dyDescent="0.35">
      <c r="B716" s="62"/>
      <c r="C716" s="62"/>
      <c r="D716" s="62"/>
      <c r="E716" s="62"/>
      <c r="F716" s="62"/>
    </row>
    <row r="717" spans="2:6" x14ac:dyDescent="0.35">
      <c r="B717" s="62"/>
      <c r="C717" s="62"/>
      <c r="D717" s="62"/>
      <c r="E717" s="62"/>
      <c r="F717" s="62"/>
    </row>
    <row r="718" spans="2:6" x14ac:dyDescent="0.35">
      <c r="B718" s="62"/>
      <c r="C718" s="62"/>
      <c r="D718" s="62"/>
      <c r="E718" s="62"/>
      <c r="F718" s="62"/>
    </row>
    <row r="719" spans="2:6" x14ac:dyDescent="0.35">
      <c r="B719" s="62"/>
      <c r="C719" s="62"/>
      <c r="D719" s="62"/>
      <c r="E719" s="62"/>
      <c r="F719" s="62"/>
    </row>
    <row r="720" spans="2:6" x14ac:dyDescent="0.35">
      <c r="B720" s="62"/>
      <c r="C720" s="62"/>
      <c r="D720" s="62"/>
      <c r="E720" s="62"/>
      <c r="F720" s="62"/>
    </row>
    <row r="721" spans="2:6" x14ac:dyDescent="0.35">
      <c r="B721" s="62"/>
      <c r="C721" s="62"/>
      <c r="D721" s="62"/>
      <c r="E721" s="62"/>
      <c r="F721" s="62"/>
    </row>
    <row r="722" spans="2:6" x14ac:dyDescent="0.35">
      <c r="B722" s="62"/>
      <c r="C722" s="62"/>
      <c r="D722" s="62"/>
      <c r="E722" s="62"/>
      <c r="F722" s="62"/>
    </row>
    <row r="723" spans="2:6" x14ac:dyDescent="0.35">
      <c r="B723" s="62"/>
      <c r="C723" s="62"/>
      <c r="D723" s="62"/>
      <c r="E723" s="62"/>
      <c r="F723" s="62"/>
    </row>
    <row r="724" spans="2:6" x14ac:dyDescent="0.35">
      <c r="B724" s="62"/>
      <c r="C724" s="62"/>
      <c r="D724" s="62"/>
      <c r="E724" s="62"/>
      <c r="F724" s="62"/>
    </row>
    <row r="725" spans="2:6" x14ac:dyDescent="0.35">
      <c r="B725" s="62"/>
      <c r="C725" s="62"/>
      <c r="D725" s="62"/>
      <c r="E725" s="62"/>
      <c r="F725" s="62"/>
    </row>
    <row r="726" spans="2:6" x14ac:dyDescent="0.35">
      <c r="B726" s="62"/>
      <c r="C726" s="62"/>
      <c r="D726" s="62"/>
      <c r="E726" s="62"/>
      <c r="F726" s="62"/>
    </row>
    <row r="727" spans="2:6" x14ac:dyDescent="0.35">
      <c r="B727" s="62"/>
      <c r="C727" s="62"/>
      <c r="D727" s="62"/>
      <c r="E727" s="62"/>
      <c r="F727" s="62"/>
    </row>
    <row r="728" spans="2:6" x14ac:dyDescent="0.35">
      <c r="B728" s="62"/>
      <c r="C728" s="62"/>
      <c r="D728" s="62"/>
      <c r="E728" s="62"/>
      <c r="F728" s="62"/>
    </row>
    <row r="729" spans="2:6" x14ac:dyDescent="0.35">
      <c r="B729" s="62"/>
      <c r="C729" s="62"/>
      <c r="D729" s="62"/>
      <c r="E729" s="62"/>
      <c r="F729" s="62"/>
    </row>
    <row r="730" spans="2:6" x14ac:dyDescent="0.35">
      <c r="B730" s="62"/>
      <c r="C730" s="62"/>
      <c r="D730" s="62"/>
      <c r="E730" s="62"/>
      <c r="F730" s="62"/>
    </row>
    <row r="731" spans="2:6" x14ac:dyDescent="0.35">
      <c r="B731" s="62"/>
      <c r="C731" s="62"/>
      <c r="D731" s="62"/>
      <c r="E731" s="62"/>
      <c r="F731" s="62"/>
    </row>
    <row r="732" spans="2:6" x14ac:dyDescent="0.35">
      <c r="B732" s="62"/>
      <c r="C732" s="62"/>
      <c r="D732" s="62"/>
      <c r="E732" s="62"/>
      <c r="F732" s="62"/>
    </row>
    <row r="733" spans="2:6" x14ac:dyDescent="0.35">
      <c r="B733" s="62"/>
      <c r="C733" s="62"/>
      <c r="D733" s="62"/>
      <c r="E733" s="62"/>
      <c r="F733" s="62"/>
    </row>
    <row r="734" spans="2:6" x14ac:dyDescent="0.35">
      <c r="B734" s="62"/>
      <c r="C734" s="62"/>
      <c r="D734" s="62"/>
      <c r="E734" s="62"/>
      <c r="F734" s="62"/>
    </row>
    <row r="735" spans="2:6" x14ac:dyDescent="0.35">
      <c r="B735" s="62"/>
      <c r="C735" s="62"/>
      <c r="D735" s="62"/>
      <c r="E735" s="62"/>
      <c r="F735" s="62"/>
    </row>
    <row r="736" spans="2:6" x14ac:dyDescent="0.35">
      <c r="B736" s="62"/>
      <c r="C736" s="62"/>
      <c r="D736" s="62"/>
      <c r="E736" s="62"/>
      <c r="F736" s="62"/>
    </row>
    <row r="737" spans="2:6" x14ac:dyDescent="0.35">
      <c r="B737" s="62"/>
      <c r="C737" s="62"/>
      <c r="D737" s="62"/>
      <c r="E737" s="62"/>
      <c r="F737" s="62"/>
    </row>
    <row r="738" spans="2:6" x14ac:dyDescent="0.35">
      <c r="B738" s="62"/>
      <c r="C738" s="62"/>
      <c r="D738" s="62"/>
      <c r="E738" s="62"/>
      <c r="F738" s="62"/>
    </row>
    <row r="739" spans="2:6" x14ac:dyDescent="0.35">
      <c r="B739" s="62"/>
      <c r="C739" s="62"/>
      <c r="D739" s="62"/>
      <c r="E739" s="62"/>
      <c r="F739" s="62"/>
    </row>
    <row r="740" spans="2:6" x14ac:dyDescent="0.35">
      <c r="B740" s="62"/>
      <c r="C740" s="62"/>
      <c r="D740" s="62"/>
      <c r="E740" s="62"/>
      <c r="F740" s="62"/>
    </row>
    <row r="741" spans="2:6" x14ac:dyDescent="0.35">
      <c r="B741" s="62"/>
      <c r="C741" s="62"/>
      <c r="D741" s="62"/>
      <c r="E741" s="62"/>
      <c r="F741" s="62"/>
    </row>
    <row r="742" spans="2:6" x14ac:dyDescent="0.35">
      <c r="B742" s="62"/>
      <c r="C742" s="62"/>
      <c r="D742" s="62"/>
      <c r="E742" s="62"/>
      <c r="F742" s="62"/>
    </row>
    <row r="743" spans="2:6" x14ac:dyDescent="0.35">
      <c r="B743" s="62"/>
      <c r="C743" s="62"/>
      <c r="D743" s="62"/>
      <c r="E743" s="62"/>
      <c r="F743" s="62"/>
    </row>
    <row r="744" spans="2:6" x14ac:dyDescent="0.35">
      <c r="B744" s="62"/>
      <c r="C744" s="62"/>
      <c r="D744" s="62"/>
      <c r="E744" s="62"/>
      <c r="F744" s="62"/>
    </row>
    <row r="745" spans="2:6" x14ac:dyDescent="0.35">
      <c r="B745" s="62"/>
      <c r="C745" s="62"/>
      <c r="D745" s="62"/>
      <c r="E745" s="62"/>
      <c r="F745" s="62"/>
    </row>
    <row r="746" spans="2:6" x14ac:dyDescent="0.35">
      <c r="B746" s="62"/>
      <c r="C746" s="62"/>
      <c r="D746" s="62"/>
      <c r="E746" s="62"/>
      <c r="F746" s="62"/>
    </row>
    <row r="747" spans="2:6" x14ac:dyDescent="0.35">
      <c r="B747" s="62"/>
      <c r="C747" s="62"/>
      <c r="D747" s="62"/>
      <c r="E747" s="62"/>
      <c r="F747" s="62"/>
    </row>
    <row r="748" spans="2:6" x14ac:dyDescent="0.35">
      <c r="B748" s="62"/>
      <c r="C748" s="62"/>
      <c r="D748" s="62"/>
      <c r="E748" s="62"/>
      <c r="F748" s="62"/>
    </row>
    <row r="749" spans="2:6" x14ac:dyDescent="0.35">
      <c r="B749" s="62"/>
      <c r="C749" s="62"/>
      <c r="D749" s="62"/>
      <c r="E749" s="62"/>
      <c r="F749" s="62"/>
    </row>
    <row r="750" spans="2:6" x14ac:dyDescent="0.35">
      <c r="B750" s="62"/>
      <c r="C750" s="62"/>
      <c r="D750" s="62"/>
      <c r="E750" s="62"/>
      <c r="F750" s="62"/>
    </row>
    <row r="751" spans="2:6" x14ac:dyDescent="0.35">
      <c r="B751" s="62"/>
      <c r="C751" s="62"/>
      <c r="D751" s="62"/>
      <c r="E751" s="62"/>
      <c r="F751" s="62"/>
    </row>
    <row r="752" spans="2:6" x14ac:dyDescent="0.35">
      <c r="B752" s="62"/>
      <c r="C752" s="62"/>
      <c r="D752" s="62"/>
      <c r="E752" s="62"/>
      <c r="F752" s="62"/>
    </row>
    <row r="753" spans="2:6" x14ac:dyDescent="0.35">
      <c r="B753" s="62"/>
      <c r="C753" s="62"/>
      <c r="D753" s="62"/>
      <c r="E753" s="62"/>
      <c r="F753" s="62"/>
    </row>
    <row r="754" spans="2:6" x14ac:dyDescent="0.35">
      <c r="B754" s="62"/>
      <c r="C754" s="62"/>
      <c r="D754" s="62"/>
      <c r="E754" s="62"/>
      <c r="F754" s="62"/>
    </row>
    <row r="755" spans="2:6" x14ac:dyDescent="0.35">
      <c r="B755" s="62"/>
      <c r="C755" s="62"/>
      <c r="D755" s="62"/>
      <c r="E755" s="62"/>
      <c r="F755" s="62"/>
    </row>
    <row r="756" spans="2:6" x14ac:dyDescent="0.35">
      <c r="B756" s="62"/>
      <c r="C756" s="62"/>
      <c r="D756" s="62"/>
      <c r="E756" s="62"/>
      <c r="F756" s="62"/>
    </row>
    <row r="757" spans="2:6" x14ac:dyDescent="0.35">
      <c r="B757" s="62"/>
      <c r="C757" s="62"/>
      <c r="D757" s="62"/>
      <c r="E757" s="62"/>
      <c r="F757" s="62"/>
    </row>
    <row r="758" spans="2:6" x14ac:dyDescent="0.35">
      <c r="B758" s="62"/>
      <c r="C758" s="62"/>
      <c r="D758" s="62"/>
      <c r="E758" s="62"/>
      <c r="F758" s="62"/>
    </row>
    <row r="759" spans="2:6" x14ac:dyDescent="0.35">
      <c r="B759" s="62"/>
      <c r="C759" s="62"/>
      <c r="D759" s="62"/>
      <c r="E759" s="62"/>
      <c r="F759" s="62"/>
    </row>
    <row r="760" spans="2:6" x14ac:dyDescent="0.35">
      <c r="B760" s="62"/>
      <c r="C760" s="62"/>
      <c r="D760" s="62"/>
      <c r="E760" s="62"/>
      <c r="F760" s="62"/>
    </row>
    <row r="761" spans="2:6" x14ac:dyDescent="0.35">
      <c r="B761" s="62"/>
      <c r="C761" s="62"/>
      <c r="D761" s="62"/>
      <c r="E761" s="62"/>
      <c r="F761" s="62"/>
    </row>
    <row r="762" spans="2:6" x14ac:dyDescent="0.35">
      <c r="B762" s="62"/>
      <c r="C762" s="62"/>
      <c r="D762" s="62"/>
      <c r="E762" s="62"/>
      <c r="F762" s="62"/>
    </row>
    <row r="763" spans="2:6" x14ac:dyDescent="0.35">
      <c r="B763" s="62"/>
      <c r="C763" s="62"/>
      <c r="D763" s="62"/>
      <c r="E763" s="62"/>
      <c r="F763" s="62"/>
    </row>
    <row r="764" spans="2:6" x14ac:dyDescent="0.35">
      <c r="B764" s="62"/>
      <c r="C764" s="62"/>
      <c r="D764" s="62"/>
      <c r="E764" s="62"/>
      <c r="F764" s="62"/>
    </row>
    <row r="765" spans="2:6" x14ac:dyDescent="0.35">
      <c r="B765" s="62"/>
      <c r="C765" s="62"/>
      <c r="D765" s="62"/>
      <c r="E765" s="62"/>
      <c r="F765" s="62"/>
    </row>
    <row r="766" spans="2:6" x14ac:dyDescent="0.35">
      <c r="B766" s="62"/>
      <c r="C766" s="62"/>
      <c r="D766" s="62"/>
      <c r="E766" s="62"/>
      <c r="F766" s="62"/>
    </row>
    <row r="767" spans="2:6" x14ac:dyDescent="0.35">
      <c r="B767" s="62"/>
      <c r="C767" s="62"/>
      <c r="D767" s="62"/>
      <c r="E767" s="62"/>
      <c r="F767" s="62"/>
    </row>
    <row r="768" spans="2:6" x14ac:dyDescent="0.35">
      <c r="B768" s="62"/>
      <c r="C768" s="62"/>
      <c r="D768" s="62"/>
      <c r="E768" s="62"/>
      <c r="F768" s="62"/>
    </row>
    <row r="769" spans="2:6" x14ac:dyDescent="0.35">
      <c r="B769" s="62"/>
      <c r="C769" s="62"/>
      <c r="D769" s="62"/>
      <c r="E769" s="62"/>
      <c r="F769" s="62"/>
    </row>
    <row r="770" spans="2:6" x14ac:dyDescent="0.35">
      <c r="B770" s="62"/>
      <c r="C770" s="62"/>
      <c r="D770" s="62"/>
      <c r="E770" s="62"/>
      <c r="F770" s="62"/>
    </row>
    <row r="771" spans="2:6" x14ac:dyDescent="0.35">
      <c r="B771" s="62"/>
      <c r="C771" s="62"/>
      <c r="D771" s="62"/>
      <c r="E771" s="62"/>
      <c r="F771" s="62"/>
    </row>
    <row r="772" spans="2:6" x14ac:dyDescent="0.35">
      <c r="B772" s="62"/>
      <c r="C772" s="62"/>
      <c r="D772" s="62"/>
      <c r="E772" s="62"/>
      <c r="F772" s="62"/>
    </row>
    <row r="773" spans="2:6" x14ac:dyDescent="0.35">
      <c r="B773" s="62"/>
      <c r="C773" s="62"/>
      <c r="D773" s="62"/>
      <c r="E773" s="62"/>
      <c r="F773" s="62"/>
    </row>
    <row r="774" spans="2:6" x14ac:dyDescent="0.35">
      <c r="B774" s="62"/>
      <c r="C774" s="62"/>
      <c r="D774" s="62"/>
      <c r="E774" s="62"/>
      <c r="F774" s="62"/>
    </row>
    <row r="775" spans="2:6" x14ac:dyDescent="0.35">
      <c r="B775" s="62"/>
      <c r="C775" s="62"/>
      <c r="D775" s="62"/>
      <c r="E775" s="62"/>
      <c r="F775" s="62"/>
    </row>
    <row r="776" spans="2:6" x14ac:dyDescent="0.35">
      <c r="B776" s="62"/>
      <c r="C776" s="62"/>
      <c r="D776" s="62"/>
      <c r="E776" s="62"/>
      <c r="F776" s="62"/>
    </row>
    <row r="777" spans="2:6" x14ac:dyDescent="0.35">
      <c r="B777" s="62"/>
      <c r="C777" s="62"/>
      <c r="D777" s="62"/>
      <c r="E777" s="62"/>
      <c r="F777" s="62"/>
    </row>
    <row r="778" spans="2:6" x14ac:dyDescent="0.35">
      <c r="B778" s="62"/>
      <c r="C778" s="62"/>
      <c r="D778" s="62"/>
      <c r="E778" s="62"/>
      <c r="F778" s="62"/>
    </row>
    <row r="779" spans="2:6" x14ac:dyDescent="0.35">
      <c r="B779" s="62"/>
      <c r="C779" s="62"/>
      <c r="D779" s="62"/>
      <c r="E779" s="62"/>
      <c r="F779" s="62"/>
    </row>
    <row r="780" spans="2:6" x14ac:dyDescent="0.35">
      <c r="B780" s="62"/>
      <c r="C780" s="62"/>
      <c r="D780" s="62"/>
      <c r="E780" s="62"/>
      <c r="F780" s="62"/>
    </row>
    <row r="781" spans="2:6" x14ac:dyDescent="0.35">
      <c r="B781" s="62"/>
      <c r="C781" s="62"/>
      <c r="D781" s="62"/>
      <c r="E781" s="62"/>
      <c r="F781" s="62"/>
    </row>
    <row r="782" spans="2:6" x14ac:dyDescent="0.35">
      <c r="B782" s="62"/>
      <c r="C782" s="62"/>
      <c r="D782" s="62"/>
      <c r="E782" s="62"/>
      <c r="F782" s="62"/>
    </row>
    <row r="783" spans="2:6" x14ac:dyDescent="0.35">
      <c r="B783" s="62"/>
      <c r="C783" s="62"/>
      <c r="D783" s="62"/>
      <c r="E783" s="62"/>
      <c r="F783" s="62"/>
    </row>
    <row r="784" spans="2:6" x14ac:dyDescent="0.35">
      <c r="B784" s="62"/>
      <c r="C784" s="62"/>
      <c r="D784" s="62"/>
      <c r="E784" s="62"/>
      <c r="F784" s="62"/>
    </row>
    <row r="785" spans="2:6" x14ac:dyDescent="0.35">
      <c r="B785" s="62"/>
      <c r="C785" s="62"/>
      <c r="D785" s="62"/>
      <c r="E785" s="62"/>
      <c r="F785" s="62"/>
    </row>
    <row r="786" spans="2:6" x14ac:dyDescent="0.35">
      <c r="B786" s="62"/>
      <c r="C786" s="62"/>
      <c r="D786" s="62"/>
      <c r="E786" s="62"/>
      <c r="F786" s="62"/>
    </row>
    <row r="787" spans="2:6" x14ac:dyDescent="0.35">
      <c r="B787" s="62"/>
      <c r="C787" s="62"/>
      <c r="D787" s="62"/>
      <c r="E787" s="62"/>
      <c r="F787" s="62"/>
    </row>
    <row r="788" spans="2:6" x14ac:dyDescent="0.35">
      <c r="B788" s="62"/>
      <c r="C788" s="62"/>
      <c r="D788" s="62"/>
      <c r="E788" s="62"/>
      <c r="F788" s="62"/>
    </row>
    <row r="789" spans="2:6" x14ac:dyDescent="0.35">
      <c r="B789" s="62"/>
      <c r="C789" s="62"/>
      <c r="D789" s="62"/>
      <c r="E789" s="62"/>
      <c r="F789" s="62"/>
    </row>
    <row r="790" spans="2:6" x14ac:dyDescent="0.35">
      <c r="B790" s="62"/>
      <c r="C790" s="62"/>
      <c r="D790" s="62"/>
      <c r="E790" s="62"/>
      <c r="F790" s="62"/>
    </row>
    <row r="791" spans="2:6" x14ac:dyDescent="0.35">
      <c r="B791" s="62"/>
      <c r="C791" s="62"/>
      <c r="D791" s="62"/>
      <c r="E791" s="62"/>
      <c r="F791" s="62"/>
    </row>
    <row r="792" spans="2:6" x14ac:dyDescent="0.35">
      <c r="B792" s="62"/>
      <c r="C792" s="62"/>
      <c r="D792" s="62"/>
      <c r="E792" s="62"/>
      <c r="F792" s="62"/>
    </row>
    <row r="793" spans="2:6" x14ac:dyDescent="0.35">
      <c r="B793" s="62"/>
      <c r="C793" s="62"/>
      <c r="D793" s="62"/>
      <c r="E793" s="62"/>
      <c r="F793" s="62"/>
    </row>
    <row r="794" spans="2:6" x14ac:dyDescent="0.35">
      <c r="B794" s="62"/>
      <c r="C794" s="62"/>
      <c r="D794" s="62"/>
      <c r="E794" s="62"/>
      <c r="F794" s="62"/>
    </row>
    <row r="795" spans="2:6" x14ac:dyDescent="0.35">
      <c r="B795" s="62"/>
      <c r="C795" s="62"/>
      <c r="D795" s="62"/>
      <c r="E795" s="62"/>
      <c r="F795" s="62"/>
    </row>
    <row r="796" spans="2:6" x14ac:dyDescent="0.35">
      <c r="B796" s="62"/>
      <c r="C796" s="62"/>
      <c r="D796" s="62"/>
      <c r="E796" s="62"/>
      <c r="F796" s="62"/>
    </row>
    <row r="797" spans="2:6" x14ac:dyDescent="0.35">
      <c r="B797" s="62"/>
      <c r="C797" s="62"/>
      <c r="D797" s="62"/>
      <c r="E797" s="62"/>
      <c r="F797" s="62"/>
    </row>
    <row r="798" spans="2:6" x14ac:dyDescent="0.35">
      <c r="B798" s="62"/>
      <c r="C798" s="62"/>
      <c r="D798" s="62"/>
      <c r="E798" s="62"/>
      <c r="F798" s="62"/>
    </row>
    <row r="799" spans="2:6" x14ac:dyDescent="0.35">
      <c r="B799" s="62"/>
      <c r="C799" s="62"/>
      <c r="D799" s="62"/>
      <c r="E799" s="62"/>
      <c r="F799" s="62"/>
    </row>
    <row r="800" spans="2:6" x14ac:dyDescent="0.35">
      <c r="B800" s="62"/>
      <c r="C800" s="62"/>
      <c r="D800" s="62"/>
      <c r="E800" s="62"/>
      <c r="F800" s="62"/>
    </row>
    <row r="801" spans="2:6" x14ac:dyDescent="0.35">
      <c r="B801" s="62"/>
      <c r="C801" s="62"/>
      <c r="D801" s="62"/>
      <c r="E801" s="62"/>
      <c r="F801" s="62"/>
    </row>
    <row r="802" spans="2:6" x14ac:dyDescent="0.35">
      <c r="B802" s="62"/>
      <c r="C802" s="62"/>
      <c r="D802" s="62"/>
      <c r="E802" s="62"/>
      <c r="F802" s="62"/>
    </row>
    <row r="803" spans="2:6" x14ac:dyDescent="0.35">
      <c r="B803" s="62"/>
      <c r="C803" s="62"/>
      <c r="D803" s="62"/>
      <c r="E803" s="62"/>
      <c r="F803" s="62"/>
    </row>
    <row r="804" spans="2:6" x14ac:dyDescent="0.35">
      <c r="B804" s="62"/>
      <c r="C804" s="62"/>
      <c r="D804" s="62"/>
      <c r="E804" s="62"/>
      <c r="F804" s="62"/>
    </row>
    <row r="805" spans="2:6" x14ac:dyDescent="0.35">
      <c r="B805" s="62"/>
      <c r="C805" s="62"/>
      <c r="D805" s="62"/>
      <c r="E805" s="62"/>
      <c r="F805" s="62"/>
    </row>
    <row r="806" spans="2:6" x14ac:dyDescent="0.35">
      <c r="B806" s="62"/>
      <c r="C806" s="62"/>
      <c r="D806" s="62"/>
      <c r="E806" s="62"/>
      <c r="F806" s="62"/>
    </row>
    <row r="807" spans="2:6" x14ac:dyDescent="0.35">
      <c r="B807" s="62"/>
      <c r="C807" s="62"/>
      <c r="D807" s="62"/>
      <c r="E807" s="62"/>
      <c r="F807" s="62"/>
    </row>
    <row r="808" spans="2:6" x14ac:dyDescent="0.35">
      <c r="B808" s="62"/>
      <c r="C808" s="62"/>
      <c r="D808" s="62"/>
      <c r="E808" s="62"/>
      <c r="F808" s="62"/>
    </row>
    <row r="809" spans="2:6" x14ac:dyDescent="0.35">
      <c r="B809" s="62"/>
      <c r="C809" s="62"/>
      <c r="D809" s="62"/>
      <c r="E809" s="62"/>
      <c r="F809" s="62"/>
    </row>
    <row r="810" spans="2:6" x14ac:dyDescent="0.35">
      <c r="B810" s="62"/>
      <c r="C810" s="62"/>
      <c r="D810" s="62"/>
      <c r="E810" s="62"/>
      <c r="F810" s="62"/>
    </row>
    <row r="811" spans="2:6" x14ac:dyDescent="0.35">
      <c r="B811" s="62"/>
      <c r="C811" s="62"/>
      <c r="D811" s="62"/>
      <c r="E811" s="62"/>
      <c r="F811" s="62"/>
    </row>
    <row r="812" spans="2:6" x14ac:dyDescent="0.35">
      <c r="B812" s="62"/>
      <c r="C812" s="62"/>
      <c r="D812" s="62"/>
      <c r="E812" s="62"/>
      <c r="F812" s="62"/>
    </row>
    <row r="813" spans="2:6" x14ac:dyDescent="0.35">
      <c r="B813" s="62"/>
      <c r="C813" s="62"/>
      <c r="D813" s="62"/>
      <c r="E813" s="62"/>
      <c r="F813" s="62"/>
    </row>
    <row r="814" spans="2:6" x14ac:dyDescent="0.35">
      <c r="B814" s="62"/>
      <c r="C814" s="62"/>
      <c r="D814" s="62"/>
      <c r="E814" s="62"/>
      <c r="F814" s="62"/>
    </row>
    <row r="815" spans="2:6" x14ac:dyDescent="0.35">
      <c r="B815" s="62"/>
      <c r="C815" s="62"/>
      <c r="D815" s="62"/>
      <c r="E815" s="62"/>
      <c r="F815" s="62"/>
    </row>
    <row r="816" spans="2:6" x14ac:dyDescent="0.35">
      <c r="B816" s="62"/>
      <c r="C816" s="62"/>
      <c r="D816" s="62"/>
      <c r="E816" s="62"/>
      <c r="F816" s="62"/>
    </row>
    <row r="817" spans="2:6" x14ac:dyDescent="0.35">
      <c r="B817" s="62"/>
      <c r="C817" s="62"/>
      <c r="D817" s="62"/>
      <c r="E817" s="62"/>
      <c r="F817" s="62"/>
    </row>
    <row r="818" spans="2:6" x14ac:dyDescent="0.35">
      <c r="B818" s="62"/>
      <c r="C818" s="62"/>
      <c r="D818" s="62"/>
      <c r="E818" s="62"/>
      <c r="F818" s="62"/>
    </row>
    <row r="819" spans="2:6" x14ac:dyDescent="0.35">
      <c r="B819" s="62"/>
      <c r="C819" s="62"/>
      <c r="D819" s="62"/>
      <c r="E819" s="62"/>
      <c r="F819" s="62"/>
    </row>
    <row r="820" spans="2:6" x14ac:dyDescent="0.35">
      <c r="B820" s="62"/>
      <c r="C820" s="62"/>
      <c r="D820" s="62"/>
      <c r="E820" s="62"/>
      <c r="F820" s="62"/>
    </row>
    <row r="821" spans="2:6" x14ac:dyDescent="0.35">
      <c r="B821" s="62"/>
      <c r="C821" s="62"/>
      <c r="D821" s="62"/>
      <c r="E821" s="62"/>
      <c r="F821" s="62"/>
    </row>
    <row r="822" spans="2:6" x14ac:dyDescent="0.35">
      <c r="B822" s="62"/>
      <c r="C822" s="62"/>
      <c r="D822" s="62"/>
      <c r="E822" s="62"/>
      <c r="F822" s="62"/>
    </row>
    <row r="823" spans="2:6" x14ac:dyDescent="0.35">
      <c r="B823" s="62"/>
      <c r="C823" s="62"/>
      <c r="D823" s="62"/>
      <c r="E823" s="62"/>
      <c r="F823" s="62"/>
    </row>
    <row r="824" spans="2:6" x14ac:dyDescent="0.35">
      <c r="B824" s="62"/>
      <c r="C824" s="62"/>
      <c r="D824" s="62"/>
      <c r="E824" s="62"/>
      <c r="F824" s="62"/>
    </row>
    <row r="825" spans="2:6" x14ac:dyDescent="0.35">
      <c r="B825" s="62"/>
      <c r="C825" s="62"/>
      <c r="D825" s="62"/>
      <c r="E825" s="62"/>
      <c r="F825" s="62"/>
    </row>
    <row r="826" spans="2:6" x14ac:dyDescent="0.35">
      <c r="B826" s="62"/>
      <c r="C826" s="62"/>
      <c r="D826" s="62"/>
      <c r="E826" s="62"/>
      <c r="F826" s="62"/>
    </row>
    <row r="827" spans="2:6" x14ac:dyDescent="0.35">
      <c r="B827" s="62"/>
      <c r="C827" s="62"/>
      <c r="D827" s="62"/>
      <c r="E827" s="62"/>
      <c r="F827" s="62"/>
    </row>
    <row r="828" spans="2:6" x14ac:dyDescent="0.35">
      <c r="B828" s="62"/>
      <c r="C828" s="62"/>
      <c r="D828" s="62"/>
      <c r="E828" s="62"/>
      <c r="F828" s="62"/>
    </row>
    <row r="829" spans="2:6" x14ac:dyDescent="0.35">
      <c r="B829" s="62"/>
      <c r="C829" s="62"/>
      <c r="D829" s="62"/>
      <c r="E829" s="62"/>
      <c r="F829" s="62"/>
    </row>
    <row r="830" spans="2:6" x14ac:dyDescent="0.35">
      <c r="B830" s="62"/>
      <c r="C830" s="62"/>
      <c r="D830" s="62"/>
      <c r="E830" s="62"/>
      <c r="F830" s="62"/>
    </row>
    <row r="831" spans="2:6" x14ac:dyDescent="0.35">
      <c r="B831" s="62"/>
      <c r="C831" s="62"/>
      <c r="D831" s="62"/>
      <c r="E831" s="62"/>
      <c r="F831" s="62"/>
    </row>
    <row r="832" spans="2:6" x14ac:dyDescent="0.35">
      <c r="B832" s="62"/>
      <c r="C832" s="62"/>
      <c r="D832" s="62"/>
      <c r="E832" s="62"/>
      <c r="F832" s="62"/>
    </row>
    <row r="833" spans="2:6" x14ac:dyDescent="0.35">
      <c r="B833" s="62"/>
      <c r="C833" s="62"/>
      <c r="D833" s="62"/>
      <c r="E833" s="62"/>
      <c r="F833" s="62"/>
    </row>
    <row r="834" spans="2:6" x14ac:dyDescent="0.35">
      <c r="B834" s="62"/>
      <c r="C834" s="62"/>
      <c r="D834" s="62"/>
      <c r="E834" s="62"/>
      <c r="F834" s="62"/>
    </row>
    <row r="835" spans="2:6" x14ac:dyDescent="0.35">
      <c r="B835" s="62"/>
      <c r="C835" s="62"/>
      <c r="D835" s="62"/>
      <c r="E835" s="62"/>
      <c r="F835" s="62"/>
    </row>
    <row r="836" spans="2:6" x14ac:dyDescent="0.35">
      <c r="B836" s="62"/>
      <c r="C836" s="62"/>
      <c r="D836" s="62"/>
      <c r="E836" s="62"/>
      <c r="F836" s="62"/>
    </row>
    <row r="837" spans="2:6" x14ac:dyDescent="0.35">
      <c r="B837" s="62"/>
      <c r="C837" s="62"/>
      <c r="D837" s="62"/>
      <c r="E837" s="62"/>
      <c r="F837" s="62"/>
    </row>
    <row r="838" spans="2:6" x14ac:dyDescent="0.35">
      <c r="B838" s="62"/>
      <c r="C838" s="62"/>
      <c r="D838" s="62"/>
      <c r="E838" s="62"/>
      <c r="F838" s="62"/>
    </row>
    <row r="839" spans="2:6" x14ac:dyDescent="0.35">
      <c r="B839" s="62"/>
      <c r="C839" s="62"/>
      <c r="D839" s="62"/>
      <c r="E839" s="62"/>
      <c r="F839" s="62"/>
    </row>
    <row r="840" spans="2:6" x14ac:dyDescent="0.35">
      <c r="B840" s="62"/>
      <c r="C840" s="62"/>
      <c r="D840" s="62"/>
      <c r="E840" s="62"/>
      <c r="F840" s="62"/>
    </row>
    <row r="841" spans="2:6" x14ac:dyDescent="0.35">
      <c r="B841" s="62"/>
      <c r="C841" s="62"/>
      <c r="D841" s="62"/>
      <c r="E841" s="62"/>
      <c r="F841" s="62"/>
    </row>
    <row r="842" spans="2:6" x14ac:dyDescent="0.35">
      <c r="B842" s="62"/>
      <c r="C842" s="62"/>
      <c r="D842" s="62"/>
      <c r="E842" s="62"/>
      <c r="F842" s="62"/>
    </row>
    <row r="843" spans="2:6" x14ac:dyDescent="0.35">
      <c r="B843" s="62"/>
      <c r="C843" s="62"/>
      <c r="D843" s="62"/>
      <c r="E843" s="62"/>
      <c r="F843" s="62"/>
    </row>
    <row r="844" spans="2:6" x14ac:dyDescent="0.35">
      <c r="B844" s="62"/>
      <c r="C844" s="62"/>
      <c r="D844" s="62"/>
      <c r="E844" s="62"/>
      <c r="F844" s="62"/>
    </row>
    <row r="845" spans="2:6" x14ac:dyDescent="0.35">
      <c r="B845" s="62"/>
      <c r="C845" s="62"/>
      <c r="D845" s="62"/>
      <c r="E845" s="62"/>
      <c r="F845" s="62"/>
    </row>
    <row r="846" spans="2:6" x14ac:dyDescent="0.35">
      <c r="B846" s="62"/>
      <c r="C846" s="62"/>
      <c r="D846" s="62"/>
      <c r="E846" s="62"/>
      <c r="F846" s="62"/>
    </row>
    <row r="847" spans="2:6" x14ac:dyDescent="0.35">
      <c r="B847" s="62"/>
      <c r="C847" s="62"/>
      <c r="D847" s="62"/>
      <c r="E847" s="62"/>
      <c r="F847" s="62"/>
    </row>
    <row r="848" spans="2:6" x14ac:dyDescent="0.35">
      <c r="B848" s="62"/>
      <c r="C848" s="62"/>
      <c r="D848" s="62"/>
      <c r="E848" s="62"/>
      <c r="F848" s="62"/>
    </row>
    <row r="849" spans="2:6" x14ac:dyDescent="0.35">
      <c r="B849" s="62"/>
      <c r="C849" s="62"/>
      <c r="D849" s="62"/>
      <c r="E849" s="62"/>
      <c r="F849" s="62"/>
    </row>
    <row r="850" spans="2:6" x14ac:dyDescent="0.35">
      <c r="B850" s="62"/>
      <c r="C850" s="62"/>
      <c r="D850" s="62"/>
      <c r="E850" s="62"/>
      <c r="F850" s="62"/>
    </row>
    <row r="851" spans="2:6" x14ac:dyDescent="0.35">
      <c r="B851" s="62"/>
      <c r="C851" s="62"/>
      <c r="D851" s="62"/>
      <c r="E851" s="62"/>
      <c r="F851" s="62"/>
    </row>
    <row r="852" spans="2:6" x14ac:dyDescent="0.35">
      <c r="B852" s="62"/>
      <c r="C852" s="62"/>
      <c r="D852" s="62"/>
      <c r="E852" s="62"/>
      <c r="F852" s="62"/>
    </row>
    <row r="853" spans="2:6" x14ac:dyDescent="0.35">
      <c r="B853" s="62"/>
      <c r="C853" s="62"/>
      <c r="D853" s="62"/>
      <c r="E853" s="62"/>
      <c r="F853" s="62"/>
    </row>
    <row r="854" spans="2:6" x14ac:dyDescent="0.35">
      <c r="B854" s="62"/>
      <c r="C854" s="62"/>
      <c r="D854" s="62"/>
      <c r="E854" s="62"/>
      <c r="F854" s="62"/>
    </row>
    <row r="855" spans="2:6" x14ac:dyDescent="0.35">
      <c r="B855" s="62"/>
      <c r="C855" s="62"/>
      <c r="D855" s="62"/>
      <c r="E855" s="62"/>
      <c r="F855" s="62"/>
    </row>
    <row r="856" spans="2:6" x14ac:dyDescent="0.35">
      <c r="B856" s="62"/>
      <c r="C856" s="62"/>
      <c r="D856" s="62"/>
      <c r="E856" s="62"/>
      <c r="F856" s="62"/>
    </row>
    <row r="857" spans="2:6" x14ac:dyDescent="0.35">
      <c r="B857" s="62"/>
      <c r="C857" s="62"/>
      <c r="D857" s="62"/>
      <c r="E857" s="62"/>
      <c r="F857" s="62"/>
    </row>
    <row r="858" spans="2:6" x14ac:dyDescent="0.35">
      <c r="B858" s="62"/>
      <c r="C858" s="62"/>
      <c r="D858" s="62"/>
      <c r="E858" s="62"/>
      <c r="F858" s="62"/>
    </row>
    <row r="859" spans="2:6" x14ac:dyDescent="0.35">
      <c r="B859" s="62"/>
      <c r="C859" s="62"/>
      <c r="D859" s="62"/>
      <c r="E859" s="62"/>
      <c r="F859" s="62"/>
    </row>
    <row r="860" spans="2:6" x14ac:dyDescent="0.35">
      <c r="B860" s="62"/>
      <c r="C860" s="62"/>
      <c r="D860" s="62"/>
      <c r="E860" s="62"/>
      <c r="F860" s="62"/>
    </row>
    <row r="861" spans="2:6" x14ac:dyDescent="0.35">
      <c r="B861" s="62"/>
      <c r="C861" s="62"/>
      <c r="D861" s="62"/>
      <c r="E861" s="62"/>
      <c r="F861" s="62"/>
    </row>
    <row r="862" spans="2:6" x14ac:dyDescent="0.35">
      <c r="B862" s="62"/>
      <c r="C862" s="62"/>
      <c r="D862" s="62"/>
      <c r="E862" s="62"/>
      <c r="F862" s="62"/>
    </row>
    <row r="863" spans="2:6" x14ac:dyDescent="0.35">
      <c r="B863" s="62"/>
      <c r="C863" s="62"/>
      <c r="D863" s="62"/>
      <c r="E863" s="62"/>
      <c r="F863" s="62"/>
    </row>
    <row r="864" spans="2:6" x14ac:dyDescent="0.35">
      <c r="B864" s="62"/>
      <c r="C864" s="62"/>
      <c r="D864" s="62"/>
      <c r="E864" s="62"/>
      <c r="F864" s="62"/>
    </row>
    <row r="865" spans="2:6" x14ac:dyDescent="0.35">
      <c r="B865" s="62"/>
      <c r="C865" s="62"/>
      <c r="D865" s="62"/>
      <c r="E865" s="62"/>
      <c r="F865" s="62"/>
    </row>
    <row r="866" spans="2:6" x14ac:dyDescent="0.35">
      <c r="B866" s="62"/>
      <c r="C866" s="62"/>
      <c r="D866" s="62"/>
      <c r="E866" s="62"/>
      <c r="F866" s="62"/>
    </row>
    <row r="867" spans="2:6" x14ac:dyDescent="0.35">
      <c r="B867" s="62"/>
      <c r="C867" s="62"/>
      <c r="D867" s="62"/>
      <c r="E867" s="62"/>
      <c r="F867" s="62"/>
    </row>
    <row r="868" spans="2:6" x14ac:dyDescent="0.35">
      <c r="B868" s="62"/>
      <c r="C868" s="62"/>
      <c r="D868" s="62"/>
      <c r="E868" s="62"/>
      <c r="F868" s="62"/>
    </row>
    <row r="869" spans="2:6" x14ac:dyDescent="0.35">
      <c r="B869" s="62"/>
      <c r="C869" s="62"/>
      <c r="D869" s="62"/>
      <c r="E869" s="62"/>
      <c r="F869" s="62"/>
    </row>
    <row r="870" spans="2:6" x14ac:dyDescent="0.35">
      <c r="B870" s="62"/>
      <c r="C870" s="62"/>
      <c r="D870" s="62"/>
      <c r="E870" s="62"/>
      <c r="F870" s="62"/>
    </row>
    <row r="871" spans="2:6" x14ac:dyDescent="0.35">
      <c r="B871" s="62"/>
      <c r="C871" s="62"/>
      <c r="D871" s="62"/>
      <c r="E871" s="62"/>
      <c r="F871" s="62"/>
    </row>
    <row r="872" spans="2:6" x14ac:dyDescent="0.35">
      <c r="B872" s="62"/>
      <c r="C872" s="62"/>
      <c r="D872" s="62"/>
      <c r="E872" s="62"/>
      <c r="F872" s="62"/>
    </row>
    <row r="873" spans="2:6" x14ac:dyDescent="0.35">
      <c r="B873" s="62"/>
      <c r="C873" s="62"/>
      <c r="D873" s="62"/>
      <c r="E873" s="62"/>
      <c r="F873" s="62"/>
    </row>
    <row r="874" spans="2:6" x14ac:dyDescent="0.35">
      <c r="B874" s="62"/>
      <c r="C874" s="62"/>
      <c r="D874" s="62"/>
      <c r="E874" s="62"/>
      <c r="F874" s="62"/>
    </row>
    <row r="875" spans="2:6" x14ac:dyDescent="0.35">
      <c r="B875" s="62"/>
      <c r="C875" s="62"/>
      <c r="D875" s="62"/>
      <c r="E875" s="62"/>
      <c r="F875" s="62"/>
    </row>
    <row r="876" spans="2:6" x14ac:dyDescent="0.35">
      <c r="B876" s="62"/>
      <c r="C876" s="62"/>
      <c r="D876" s="62"/>
      <c r="E876" s="62"/>
      <c r="F876" s="62"/>
    </row>
    <row r="877" spans="2:6" x14ac:dyDescent="0.35">
      <c r="B877" s="62"/>
      <c r="C877" s="62"/>
      <c r="D877" s="62"/>
      <c r="E877" s="62"/>
      <c r="F877" s="62"/>
    </row>
    <row r="878" spans="2:6" x14ac:dyDescent="0.35">
      <c r="B878" s="62"/>
      <c r="C878" s="62"/>
      <c r="D878" s="62"/>
      <c r="E878" s="62"/>
      <c r="F878" s="62"/>
    </row>
    <row r="879" spans="2:6" x14ac:dyDescent="0.35">
      <c r="B879" s="62"/>
      <c r="C879" s="62"/>
      <c r="D879" s="62"/>
      <c r="E879" s="62"/>
      <c r="F879" s="62"/>
    </row>
    <row r="880" spans="2:6" x14ac:dyDescent="0.35">
      <c r="B880" s="62"/>
      <c r="C880" s="62"/>
      <c r="D880" s="62"/>
      <c r="E880" s="62"/>
      <c r="F880" s="62"/>
    </row>
    <row r="881" spans="2:6" x14ac:dyDescent="0.35">
      <c r="B881" s="62"/>
      <c r="C881" s="62"/>
      <c r="D881" s="62"/>
      <c r="E881" s="62"/>
      <c r="F881" s="62"/>
    </row>
    <row r="882" spans="2:6" x14ac:dyDescent="0.35">
      <c r="B882" s="62"/>
      <c r="C882" s="62"/>
      <c r="D882" s="62"/>
      <c r="E882" s="62"/>
      <c r="F882" s="62"/>
    </row>
    <row r="883" spans="2:6" x14ac:dyDescent="0.35">
      <c r="B883" s="62"/>
      <c r="C883" s="62"/>
      <c r="D883" s="62"/>
      <c r="E883" s="62"/>
      <c r="F883" s="62"/>
    </row>
    <row r="884" spans="2:6" x14ac:dyDescent="0.35">
      <c r="B884" s="62"/>
      <c r="C884" s="62"/>
      <c r="D884" s="62"/>
      <c r="E884" s="62"/>
      <c r="F884" s="62"/>
    </row>
    <row r="885" spans="2:6" x14ac:dyDescent="0.35">
      <c r="B885" s="62"/>
      <c r="C885" s="62"/>
      <c r="D885" s="62"/>
      <c r="E885" s="62"/>
      <c r="F885" s="62"/>
    </row>
    <row r="886" spans="2:6" x14ac:dyDescent="0.35">
      <c r="B886" s="62"/>
      <c r="C886" s="62"/>
      <c r="D886" s="62"/>
      <c r="E886" s="62"/>
      <c r="F886" s="62"/>
    </row>
    <row r="887" spans="2:6" x14ac:dyDescent="0.35">
      <c r="B887" s="62"/>
      <c r="C887" s="62"/>
      <c r="D887" s="62"/>
      <c r="E887" s="62"/>
      <c r="F887" s="62"/>
    </row>
    <row r="888" spans="2:6" x14ac:dyDescent="0.35">
      <c r="B888" s="62"/>
      <c r="C888" s="62"/>
      <c r="D888" s="62"/>
      <c r="E888" s="62"/>
      <c r="F888" s="62"/>
    </row>
    <row r="889" spans="2:6" x14ac:dyDescent="0.35">
      <c r="B889" s="62"/>
      <c r="C889" s="62"/>
      <c r="D889" s="62"/>
      <c r="E889" s="62"/>
      <c r="F889" s="62"/>
    </row>
    <row r="890" spans="2:6" x14ac:dyDescent="0.35">
      <c r="B890" s="62"/>
      <c r="C890" s="62"/>
      <c r="D890" s="62"/>
      <c r="E890" s="62"/>
      <c r="F890" s="62"/>
    </row>
    <row r="891" spans="2:6" x14ac:dyDescent="0.35">
      <c r="B891" s="62"/>
      <c r="C891" s="62"/>
      <c r="D891" s="62"/>
      <c r="E891" s="62"/>
      <c r="F891" s="62"/>
    </row>
    <row r="892" spans="2:6" x14ac:dyDescent="0.35">
      <c r="B892" s="62"/>
      <c r="C892" s="62"/>
      <c r="D892" s="62"/>
      <c r="E892" s="62"/>
      <c r="F892" s="62"/>
    </row>
    <row r="893" spans="2:6" x14ac:dyDescent="0.35">
      <c r="B893" s="62"/>
      <c r="C893" s="62"/>
      <c r="D893" s="62"/>
      <c r="E893" s="62"/>
      <c r="F893" s="62"/>
    </row>
    <row r="894" spans="2:6" x14ac:dyDescent="0.35">
      <c r="B894" s="62"/>
      <c r="C894" s="62"/>
      <c r="D894" s="62"/>
      <c r="E894" s="62"/>
      <c r="F894" s="62"/>
    </row>
    <row r="895" spans="2:6" x14ac:dyDescent="0.35">
      <c r="B895" s="62"/>
      <c r="C895" s="62"/>
      <c r="D895" s="62"/>
      <c r="E895" s="62"/>
      <c r="F895" s="62"/>
    </row>
    <row r="896" spans="2:6" x14ac:dyDescent="0.35">
      <c r="B896" s="62"/>
      <c r="C896" s="62"/>
      <c r="D896" s="62"/>
      <c r="E896" s="62"/>
      <c r="F896" s="62"/>
    </row>
    <row r="897" spans="2:6" x14ac:dyDescent="0.35">
      <c r="B897" s="62"/>
      <c r="C897" s="62"/>
      <c r="D897" s="62"/>
      <c r="E897" s="62"/>
      <c r="F897" s="62"/>
    </row>
    <row r="898" spans="2:6" x14ac:dyDescent="0.35">
      <c r="B898" s="62"/>
      <c r="C898" s="62"/>
      <c r="D898" s="62"/>
      <c r="E898" s="62"/>
      <c r="F898" s="62"/>
    </row>
    <row r="899" spans="2:6" x14ac:dyDescent="0.35">
      <c r="B899" s="62"/>
      <c r="C899" s="62"/>
      <c r="D899" s="62"/>
      <c r="E899" s="62"/>
      <c r="F899" s="62"/>
    </row>
    <row r="900" spans="2:6" x14ac:dyDescent="0.35">
      <c r="B900" s="62"/>
      <c r="C900" s="62"/>
      <c r="D900" s="62"/>
      <c r="E900" s="62"/>
      <c r="F900" s="62"/>
    </row>
    <row r="901" spans="2:6" x14ac:dyDescent="0.35">
      <c r="B901" s="62"/>
      <c r="C901" s="62"/>
      <c r="D901" s="62"/>
      <c r="E901" s="62"/>
      <c r="F901" s="62"/>
    </row>
    <row r="902" spans="2:6" x14ac:dyDescent="0.35">
      <c r="B902" s="62"/>
      <c r="C902" s="62"/>
      <c r="D902" s="62"/>
      <c r="E902" s="62"/>
      <c r="F902" s="62"/>
    </row>
    <row r="903" spans="2:6" x14ac:dyDescent="0.35">
      <c r="B903" s="62"/>
      <c r="C903" s="62"/>
      <c r="D903" s="62"/>
      <c r="E903" s="62"/>
      <c r="F903" s="62"/>
    </row>
    <row r="904" spans="2:6" x14ac:dyDescent="0.35">
      <c r="B904" s="62"/>
      <c r="C904" s="62"/>
      <c r="D904" s="62"/>
      <c r="E904" s="62"/>
      <c r="F904" s="62"/>
    </row>
    <row r="905" spans="2:6" x14ac:dyDescent="0.35">
      <c r="B905" s="62"/>
      <c r="C905" s="62"/>
      <c r="D905" s="62"/>
      <c r="E905" s="62"/>
      <c r="F905" s="62"/>
    </row>
    <row r="906" spans="2:6" x14ac:dyDescent="0.35">
      <c r="B906" s="62"/>
      <c r="C906" s="62"/>
      <c r="D906" s="62"/>
      <c r="E906" s="62"/>
      <c r="F906" s="62"/>
    </row>
    <row r="907" spans="2:6" x14ac:dyDescent="0.35">
      <c r="B907" s="62"/>
      <c r="C907" s="62"/>
      <c r="D907" s="62"/>
      <c r="E907" s="62"/>
      <c r="F907" s="62"/>
    </row>
    <row r="908" spans="2:6" x14ac:dyDescent="0.35">
      <c r="B908" s="62"/>
      <c r="C908" s="62"/>
      <c r="D908" s="62"/>
      <c r="E908" s="62"/>
      <c r="F908" s="62"/>
    </row>
    <row r="909" spans="2:6" x14ac:dyDescent="0.35">
      <c r="B909" s="62"/>
      <c r="C909" s="62"/>
      <c r="D909" s="62"/>
      <c r="E909" s="62"/>
      <c r="F909" s="62"/>
    </row>
    <row r="910" spans="2:6" x14ac:dyDescent="0.35">
      <c r="B910" s="62"/>
      <c r="C910" s="62"/>
      <c r="D910" s="62"/>
      <c r="E910" s="62"/>
      <c r="F910" s="62"/>
    </row>
    <row r="911" spans="2:6" x14ac:dyDescent="0.35">
      <c r="B911" s="62"/>
      <c r="C911" s="62"/>
      <c r="D911" s="62"/>
      <c r="E911" s="62"/>
      <c r="F911" s="62"/>
    </row>
    <row r="912" spans="2:6" x14ac:dyDescent="0.35">
      <c r="B912" s="62"/>
      <c r="C912" s="62"/>
      <c r="D912" s="62"/>
      <c r="E912" s="62"/>
      <c r="F912" s="62"/>
    </row>
    <row r="913" spans="2:6" x14ac:dyDescent="0.35">
      <c r="B913" s="62"/>
      <c r="C913" s="62"/>
      <c r="D913" s="62"/>
      <c r="E913" s="62"/>
      <c r="F913" s="62"/>
    </row>
    <row r="914" spans="2:6" x14ac:dyDescent="0.35">
      <c r="B914" s="62"/>
      <c r="C914" s="62"/>
      <c r="D914" s="62"/>
      <c r="E914" s="62"/>
      <c r="F914" s="62"/>
    </row>
    <row r="915" spans="2:6" x14ac:dyDescent="0.35">
      <c r="B915" s="62"/>
      <c r="C915" s="62"/>
      <c r="D915" s="62"/>
      <c r="E915" s="62"/>
      <c r="F915" s="62"/>
    </row>
    <row r="916" spans="2:6" x14ac:dyDescent="0.35">
      <c r="B916" s="62"/>
      <c r="C916" s="62"/>
      <c r="D916" s="62"/>
      <c r="E916" s="62"/>
      <c r="F916" s="62"/>
    </row>
    <row r="917" spans="2:6" x14ac:dyDescent="0.35">
      <c r="B917" s="62"/>
      <c r="C917" s="62"/>
      <c r="D917" s="62"/>
      <c r="E917" s="62"/>
      <c r="F917" s="62"/>
    </row>
    <row r="918" spans="2:6" x14ac:dyDescent="0.35">
      <c r="B918" s="62"/>
      <c r="C918" s="62"/>
      <c r="D918" s="62"/>
      <c r="E918" s="62"/>
      <c r="F918" s="62"/>
    </row>
    <row r="919" spans="2:6" x14ac:dyDescent="0.35">
      <c r="B919" s="62"/>
      <c r="C919" s="62"/>
      <c r="D919" s="62"/>
      <c r="E919" s="62"/>
      <c r="F919" s="62"/>
    </row>
    <row r="920" spans="2:6" x14ac:dyDescent="0.35">
      <c r="B920" s="62"/>
      <c r="C920" s="62"/>
      <c r="D920" s="62"/>
      <c r="E920" s="62"/>
      <c r="F920" s="62"/>
    </row>
    <row r="921" spans="2:6" x14ac:dyDescent="0.35">
      <c r="B921" s="62"/>
      <c r="C921" s="62"/>
      <c r="D921" s="62"/>
      <c r="E921" s="62"/>
      <c r="F921" s="62"/>
    </row>
    <row r="922" spans="2:6" x14ac:dyDescent="0.35">
      <c r="B922" s="62"/>
      <c r="C922" s="62"/>
      <c r="D922" s="62"/>
      <c r="E922" s="62"/>
      <c r="F922" s="62"/>
    </row>
    <row r="923" spans="2:6" x14ac:dyDescent="0.35">
      <c r="B923" s="62"/>
      <c r="C923" s="62"/>
      <c r="D923" s="62"/>
      <c r="E923" s="62"/>
      <c r="F923" s="62"/>
    </row>
    <row r="924" spans="2:6" x14ac:dyDescent="0.35">
      <c r="B924" s="62"/>
      <c r="C924" s="62"/>
      <c r="D924" s="62"/>
      <c r="E924" s="62"/>
      <c r="F924" s="62"/>
    </row>
    <row r="925" spans="2:6" x14ac:dyDescent="0.35">
      <c r="B925" s="62"/>
      <c r="C925" s="62"/>
      <c r="D925" s="62"/>
      <c r="E925" s="62"/>
      <c r="F925" s="62"/>
    </row>
    <row r="926" spans="2:6" x14ac:dyDescent="0.35">
      <c r="B926" s="62"/>
      <c r="C926" s="62"/>
      <c r="D926" s="62"/>
      <c r="E926" s="62"/>
      <c r="F926" s="62"/>
    </row>
    <row r="927" spans="2:6" x14ac:dyDescent="0.35">
      <c r="B927" s="62"/>
      <c r="C927" s="62"/>
      <c r="D927" s="62"/>
      <c r="E927" s="62"/>
      <c r="F927" s="62"/>
    </row>
    <row r="928" spans="2:6" x14ac:dyDescent="0.35">
      <c r="B928" s="62"/>
      <c r="C928" s="62"/>
      <c r="D928" s="62"/>
      <c r="E928" s="62"/>
      <c r="F928" s="62"/>
    </row>
    <row r="929" spans="2:6" x14ac:dyDescent="0.35">
      <c r="B929" s="62"/>
      <c r="C929" s="62"/>
      <c r="D929" s="62"/>
      <c r="E929" s="62"/>
      <c r="F929" s="62"/>
    </row>
    <row r="930" spans="2:6" x14ac:dyDescent="0.35">
      <c r="B930" s="62"/>
      <c r="C930" s="62"/>
      <c r="D930" s="62"/>
      <c r="E930" s="62"/>
      <c r="F930" s="62"/>
    </row>
    <row r="931" spans="2:6" x14ac:dyDescent="0.35">
      <c r="B931" s="62"/>
      <c r="C931" s="62"/>
      <c r="D931" s="62"/>
      <c r="E931" s="62"/>
      <c r="F931" s="62"/>
    </row>
    <row r="932" spans="2:6" x14ac:dyDescent="0.35">
      <c r="B932" s="62"/>
      <c r="C932" s="62"/>
      <c r="D932" s="62"/>
      <c r="E932" s="62"/>
      <c r="F932" s="62"/>
    </row>
    <row r="933" spans="2:6" x14ac:dyDescent="0.35">
      <c r="B933" s="62"/>
      <c r="C933" s="62"/>
      <c r="D933" s="62"/>
      <c r="E933" s="62"/>
      <c r="F933" s="62"/>
    </row>
    <row r="934" spans="2:6" x14ac:dyDescent="0.35">
      <c r="B934" s="62"/>
      <c r="C934" s="62"/>
      <c r="D934" s="62"/>
      <c r="E934" s="62"/>
      <c r="F934" s="62"/>
    </row>
    <row r="935" spans="2:6" x14ac:dyDescent="0.35">
      <c r="B935" s="62"/>
      <c r="C935" s="62"/>
      <c r="D935" s="62"/>
      <c r="E935" s="62"/>
      <c r="F935" s="62"/>
    </row>
    <row r="936" spans="2:6" x14ac:dyDescent="0.35">
      <c r="B936" s="62"/>
      <c r="C936" s="62"/>
      <c r="D936" s="62"/>
      <c r="E936" s="62"/>
      <c r="F936" s="62"/>
    </row>
    <row r="937" spans="2:6" x14ac:dyDescent="0.35">
      <c r="B937" s="62"/>
      <c r="C937" s="62"/>
      <c r="D937" s="62"/>
      <c r="E937" s="62"/>
      <c r="F937" s="62"/>
    </row>
    <row r="938" spans="2:6" x14ac:dyDescent="0.35">
      <c r="B938" s="62"/>
      <c r="C938" s="62"/>
      <c r="D938" s="62"/>
      <c r="E938" s="62"/>
      <c r="F938" s="62"/>
    </row>
    <row r="939" spans="2:6" x14ac:dyDescent="0.35">
      <c r="B939" s="62"/>
      <c r="C939" s="62"/>
      <c r="D939" s="62"/>
      <c r="E939" s="62"/>
      <c r="F939" s="62"/>
    </row>
    <row r="940" spans="2:6" x14ac:dyDescent="0.35">
      <c r="B940" s="62"/>
      <c r="C940" s="62"/>
      <c r="D940" s="62"/>
      <c r="E940" s="62"/>
      <c r="F940" s="62"/>
    </row>
    <row r="941" spans="2:6" x14ac:dyDescent="0.35">
      <c r="B941" s="62"/>
      <c r="C941" s="62"/>
      <c r="D941" s="62"/>
      <c r="E941" s="62"/>
      <c r="F941" s="62"/>
    </row>
    <row r="942" spans="2:6" x14ac:dyDescent="0.35">
      <c r="B942" s="62"/>
      <c r="C942" s="62"/>
      <c r="D942" s="62"/>
      <c r="E942" s="62"/>
      <c r="F942" s="62"/>
    </row>
    <row r="943" spans="2:6" x14ac:dyDescent="0.35">
      <c r="B943" s="62"/>
      <c r="C943" s="62"/>
      <c r="D943" s="62"/>
      <c r="E943" s="62"/>
      <c r="F943" s="62"/>
    </row>
    <row r="944" spans="2:6" x14ac:dyDescent="0.35">
      <c r="B944" s="62"/>
      <c r="C944" s="62"/>
      <c r="D944" s="62"/>
      <c r="E944" s="62"/>
      <c r="F944" s="62"/>
    </row>
    <row r="945" spans="2:6" x14ac:dyDescent="0.35">
      <c r="B945" s="62"/>
      <c r="C945" s="62"/>
      <c r="D945" s="62"/>
      <c r="E945" s="62"/>
      <c r="F945" s="62"/>
    </row>
    <row r="946" spans="2:6" x14ac:dyDescent="0.35">
      <c r="B946" s="62"/>
      <c r="C946" s="62"/>
      <c r="D946" s="62"/>
      <c r="E946" s="62"/>
      <c r="F946" s="62"/>
    </row>
    <row r="947" spans="2:6" x14ac:dyDescent="0.35">
      <c r="B947" s="62"/>
      <c r="C947" s="62"/>
      <c r="D947" s="62"/>
      <c r="E947" s="62"/>
      <c r="F947" s="62"/>
    </row>
    <row r="948" spans="2:6" x14ac:dyDescent="0.35">
      <c r="B948" s="62"/>
      <c r="C948" s="62"/>
      <c r="D948" s="62"/>
      <c r="E948" s="62"/>
      <c r="F948" s="62"/>
    </row>
    <row r="949" spans="2:6" x14ac:dyDescent="0.35">
      <c r="B949" s="62"/>
      <c r="C949" s="62"/>
      <c r="D949" s="62"/>
      <c r="E949" s="62"/>
      <c r="F949" s="62"/>
    </row>
    <row r="950" spans="2:6" x14ac:dyDescent="0.35">
      <c r="B950" s="62"/>
      <c r="C950" s="62"/>
      <c r="D950" s="62"/>
      <c r="E950" s="62"/>
      <c r="F950" s="62"/>
    </row>
    <row r="951" spans="2:6" x14ac:dyDescent="0.35">
      <c r="B951" s="62"/>
      <c r="C951" s="62"/>
      <c r="D951" s="62"/>
      <c r="E951" s="62"/>
      <c r="F951" s="62"/>
    </row>
    <row r="952" spans="2:6" x14ac:dyDescent="0.35">
      <c r="B952" s="62"/>
      <c r="C952" s="62"/>
      <c r="D952" s="62"/>
      <c r="E952" s="62"/>
      <c r="F952" s="62"/>
    </row>
    <row r="953" spans="2:6" x14ac:dyDescent="0.35">
      <c r="B953" s="62"/>
      <c r="C953" s="62"/>
      <c r="D953" s="62"/>
      <c r="E953" s="62"/>
      <c r="F953" s="62"/>
    </row>
    <row r="954" spans="2:6" x14ac:dyDescent="0.35">
      <c r="B954" s="62"/>
      <c r="C954" s="62"/>
      <c r="D954" s="62"/>
      <c r="E954" s="62"/>
      <c r="F954" s="62"/>
    </row>
    <row r="955" spans="2:6" x14ac:dyDescent="0.35">
      <c r="B955" s="62"/>
      <c r="C955" s="62"/>
      <c r="D955" s="62"/>
      <c r="E955" s="62"/>
      <c r="F955" s="62"/>
    </row>
    <row r="956" spans="2:6" x14ac:dyDescent="0.35">
      <c r="B956" s="62"/>
      <c r="C956" s="62"/>
      <c r="D956" s="62"/>
      <c r="E956" s="62"/>
      <c r="F956" s="62"/>
    </row>
    <row r="957" spans="2:6" x14ac:dyDescent="0.35">
      <c r="B957" s="62"/>
      <c r="C957" s="62"/>
      <c r="D957" s="62"/>
      <c r="E957" s="62"/>
      <c r="F957" s="62"/>
    </row>
    <row r="958" spans="2:6" x14ac:dyDescent="0.35">
      <c r="B958" s="62"/>
      <c r="C958" s="62"/>
      <c r="D958" s="62"/>
      <c r="E958" s="62"/>
      <c r="F958" s="62"/>
    </row>
    <row r="959" spans="2:6" x14ac:dyDescent="0.35">
      <c r="B959" s="62"/>
      <c r="C959" s="62"/>
      <c r="D959" s="62"/>
      <c r="E959" s="62"/>
      <c r="F959" s="62"/>
    </row>
    <row r="960" spans="2:6" x14ac:dyDescent="0.35">
      <c r="B960" s="62"/>
      <c r="C960" s="62"/>
      <c r="D960" s="62"/>
      <c r="E960" s="62"/>
      <c r="F960" s="62"/>
    </row>
    <row r="961" spans="2:6" x14ac:dyDescent="0.35">
      <c r="B961" s="62"/>
      <c r="C961" s="62"/>
      <c r="D961" s="62"/>
      <c r="E961" s="62"/>
      <c r="F961" s="62"/>
    </row>
    <row r="962" spans="2:6" x14ac:dyDescent="0.35">
      <c r="B962" s="62"/>
      <c r="C962" s="62"/>
      <c r="D962" s="62"/>
      <c r="E962" s="62"/>
      <c r="F962" s="62"/>
    </row>
    <row r="963" spans="2:6" x14ac:dyDescent="0.35">
      <c r="B963" s="62"/>
      <c r="C963" s="62"/>
      <c r="D963" s="62"/>
      <c r="E963" s="62"/>
      <c r="F963" s="62"/>
    </row>
    <row r="964" spans="2:6" x14ac:dyDescent="0.35">
      <c r="B964" s="62"/>
      <c r="C964" s="62"/>
      <c r="D964" s="62"/>
      <c r="E964" s="62"/>
      <c r="F964" s="62"/>
    </row>
    <row r="965" spans="2:6" x14ac:dyDescent="0.35">
      <c r="B965" s="62"/>
      <c r="C965" s="62"/>
      <c r="D965" s="62"/>
      <c r="E965" s="62"/>
      <c r="F965" s="62"/>
    </row>
    <row r="966" spans="2:6" x14ac:dyDescent="0.35">
      <c r="B966" s="62"/>
      <c r="C966" s="62"/>
      <c r="D966" s="62"/>
      <c r="E966" s="62"/>
      <c r="F966" s="62"/>
    </row>
    <row r="967" spans="2:6" x14ac:dyDescent="0.35">
      <c r="B967" s="62"/>
      <c r="C967" s="62"/>
      <c r="D967" s="62"/>
      <c r="E967" s="62"/>
      <c r="F967" s="62"/>
    </row>
    <row r="968" spans="2:6" x14ac:dyDescent="0.35">
      <c r="B968" s="62"/>
      <c r="C968" s="62"/>
      <c r="D968" s="62"/>
      <c r="E968" s="62"/>
      <c r="F968" s="62"/>
    </row>
    <row r="969" spans="2:6" x14ac:dyDescent="0.35">
      <c r="B969" s="62"/>
      <c r="C969" s="62"/>
      <c r="D969" s="62"/>
      <c r="E969" s="62"/>
      <c r="F969" s="62"/>
    </row>
    <row r="970" spans="2:6" x14ac:dyDescent="0.35">
      <c r="B970" s="62"/>
      <c r="C970" s="62"/>
      <c r="D970" s="62"/>
      <c r="E970" s="62"/>
      <c r="F970" s="62"/>
    </row>
    <row r="971" spans="2:6" x14ac:dyDescent="0.35">
      <c r="B971" s="62"/>
      <c r="C971" s="62"/>
      <c r="D971" s="62"/>
      <c r="E971" s="62"/>
      <c r="F971" s="62"/>
    </row>
    <row r="972" spans="2:6" x14ac:dyDescent="0.35">
      <c r="B972" s="62"/>
      <c r="C972" s="62"/>
      <c r="D972" s="62"/>
      <c r="E972" s="62"/>
      <c r="F972" s="62"/>
    </row>
    <row r="973" spans="2:6" x14ac:dyDescent="0.35">
      <c r="B973" s="62"/>
      <c r="C973" s="62"/>
      <c r="D973" s="62"/>
      <c r="E973" s="62"/>
      <c r="F973" s="62"/>
    </row>
    <row r="974" spans="2:6" x14ac:dyDescent="0.35">
      <c r="B974" s="62"/>
      <c r="C974" s="62"/>
      <c r="D974" s="62"/>
      <c r="E974" s="62"/>
      <c r="F974" s="62"/>
    </row>
    <row r="975" spans="2:6" x14ac:dyDescent="0.35">
      <c r="B975" s="62"/>
      <c r="C975" s="62"/>
      <c r="D975" s="62"/>
      <c r="E975" s="62"/>
      <c r="F975" s="62"/>
    </row>
    <row r="976" spans="2:6" x14ac:dyDescent="0.35">
      <c r="B976" s="62"/>
      <c r="C976" s="62"/>
      <c r="D976" s="62"/>
      <c r="E976" s="62"/>
      <c r="F976" s="62"/>
    </row>
    <row r="977" spans="2:6" x14ac:dyDescent="0.35">
      <c r="B977" s="62"/>
      <c r="C977" s="62"/>
      <c r="D977" s="62"/>
      <c r="E977" s="62"/>
      <c r="F977" s="62"/>
    </row>
    <row r="978" spans="2:6" x14ac:dyDescent="0.35">
      <c r="B978" s="62"/>
      <c r="C978" s="62"/>
      <c r="D978" s="62"/>
      <c r="E978" s="62"/>
      <c r="F978" s="62"/>
    </row>
    <row r="979" spans="2:6" x14ac:dyDescent="0.35">
      <c r="B979" s="62"/>
      <c r="C979" s="62"/>
      <c r="D979" s="62"/>
      <c r="E979" s="62"/>
      <c r="F979" s="62"/>
    </row>
    <row r="980" spans="2:6" x14ac:dyDescent="0.35">
      <c r="B980" s="62"/>
      <c r="C980" s="62"/>
      <c r="D980" s="62"/>
      <c r="E980" s="62"/>
      <c r="F980" s="62"/>
    </row>
    <row r="981" spans="2:6" x14ac:dyDescent="0.35">
      <c r="B981" s="62"/>
      <c r="C981" s="62"/>
      <c r="D981" s="62"/>
      <c r="E981" s="62"/>
      <c r="F981" s="62"/>
    </row>
    <row r="982" spans="2:6" x14ac:dyDescent="0.35">
      <c r="B982" s="62"/>
      <c r="C982" s="62"/>
      <c r="D982" s="62"/>
      <c r="E982" s="62"/>
      <c r="F982" s="62"/>
    </row>
    <row r="983" spans="2:6" x14ac:dyDescent="0.35">
      <c r="B983" s="62"/>
      <c r="C983" s="62"/>
      <c r="D983" s="62"/>
      <c r="E983" s="62"/>
      <c r="F983" s="62"/>
    </row>
    <row r="984" spans="2:6" x14ac:dyDescent="0.35">
      <c r="B984" s="62"/>
      <c r="C984" s="62"/>
      <c r="D984" s="62"/>
      <c r="E984" s="62"/>
      <c r="F984" s="62"/>
    </row>
    <row r="985" spans="2:6" x14ac:dyDescent="0.35">
      <c r="B985" s="62"/>
      <c r="C985" s="62"/>
      <c r="D985" s="62"/>
      <c r="E985" s="62"/>
      <c r="F985" s="62"/>
    </row>
    <row r="986" spans="2:6" x14ac:dyDescent="0.35">
      <c r="B986" s="62"/>
      <c r="C986" s="62"/>
      <c r="D986" s="62"/>
      <c r="E986" s="62"/>
      <c r="F986" s="62"/>
    </row>
    <row r="987" spans="2:6" x14ac:dyDescent="0.35">
      <c r="B987" s="62"/>
      <c r="C987" s="62"/>
      <c r="D987" s="62"/>
      <c r="E987" s="62"/>
      <c r="F987" s="62"/>
    </row>
    <row r="988" spans="2:6" x14ac:dyDescent="0.35">
      <c r="B988" s="62"/>
      <c r="C988" s="62"/>
      <c r="D988" s="62"/>
      <c r="E988" s="62"/>
      <c r="F988" s="62"/>
    </row>
    <row r="989" spans="2:6" x14ac:dyDescent="0.35">
      <c r="B989" s="62"/>
      <c r="C989" s="62"/>
      <c r="D989" s="62"/>
      <c r="E989" s="62"/>
      <c r="F989" s="62"/>
    </row>
    <row r="990" spans="2:6" x14ac:dyDescent="0.35">
      <c r="B990" s="62"/>
      <c r="C990" s="62"/>
      <c r="D990" s="62"/>
      <c r="E990" s="62"/>
      <c r="F990" s="62"/>
    </row>
    <row r="991" spans="2:6" x14ac:dyDescent="0.35">
      <c r="B991" s="62"/>
      <c r="C991" s="62"/>
      <c r="D991" s="62"/>
      <c r="E991" s="62"/>
      <c r="F991" s="62"/>
    </row>
    <row r="992" spans="2:6" x14ac:dyDescent="0.35">
      <c r="B992" s="62"/>
      <c r="C992" s="62"/>
      <c r="D992" s="62"/>
      <c r="E992" s="62"/>
      <c r="F992" s="62"/>
    </row>
    <row r="993" spans="2:6" x14ac:dyDescent="0.35">
      <c r="B993" s="62"/>
      <c r="C993" s="62"/>
      <c r="D993" s="62"/>
      <c r="E993" s="62"/>
      <c r="F993" s="62"/>
    </row>
    <row r="994" spans="2:6" x14ac:dyDescent="0.35">
      <c r="B994" s="62"/>
      <c r="C994" s="62"/>
      <c r="D994" s="62"/>
      <c r="E994" s="62"/>
      <c r="F994" s="62"/>
    </row>
    <row r="995" spans="2:6" x14ac:dyDescent="0.35">
      <c r="B995" s="62"/>
      <c r="C995" s="62"/>
      <c r="D995" s="62"/>
      <c r="E995" s="62"/>
      <c r="F995" s="62"/>
    </row>
    <row r="996" spans="2:6" x14ac:dyDescent="0.35">
      <c r="B996" s="62"/>
      <c r="C996" s="62"/>
      <c r="D996" s="62"/>
      <c r="E996" s="62"/>
      <c r="F996" s="62"/>
    </row>
    <row r="997" spans="2:6" x14ac:dyDescent="0.35">
      <c r="B997" s="62"/>
      <c r="C997" s="62"/>
      <c r="D997" s="62"/>
      <c r="E997" s="62"/>
      <c r="F997" s="62"/>
    </row>
    <row r="998" spans="2:6" x14ac:dyDescent="0.35">
      <c r="B998" s="62"/>
      <c r="C998" s="62"/>
      <c r="D998" s="62"/>
      <c r="E998" s="62"/>
      <c r="F998" s="62"/>
    </row>
    <row r="999" spans="2:6" x14ac:dyDescent="0.35">
      <c r="B999" s="62"/>
      <c r="C999" s="62"/>
      <c r="D999" s="62"/>
      <c r="E999" s="62"/>
      <c r="F999" s="62"/>
    </row>
    <row r="1000" spans="2:6" x14ac:dyDescent="0.35">
      <c r="B1000" s="62"/>
      <c r="C1000" s="62"/>
      <c r="D1000" s="62"/>
      <c r="E1000" s="62"/>
      <c r="F1000" s="62"/>
    </row>
    <row r="1001" spans="2:6" x14ac:dyDescent="0.35">
      <c r="B1001" s="62"/>
      <c r="C1001" s="62"/>
      <c r="D1001" s="62"/>
      <c r="E1001" s="62"/>
      <c r="F1001" s="62"/>
    </row>
    <row r="1002" spans="2:6" x14ac:dyDescent="0.35">
      <c r="B1002" s="62"/>
      <c r="C1002" s="62"/>
      <c r="D1002" s="62"/>
      <c r="E1002" s="62"/>
      <c r="F1002" s="62"/>
    </row>
    <row r="1003" spans="2:6" x14ac:dyDescent="0.35">
      <c r="B1003" s="62"/>
      <c r="C1003" s="62"/>
      <c r="D1003" s="62"/>
      <c r="E1003" s="62"/>
      <c r="F1003" s="62"/>
    </row>
    <row r="1004" spans="2:6" x14ac:dyDescent="0.35">
      <c r="B1004" s="62"/>
      <c r="C1004" s="62"/>
      <c r="D1004" s="62"/>
      <c r="E1004" s="62"/>
      <c r="F1004" s="62"/>
    </row>
    <row r="1005" spans="2:6" x14ac:dyDescent="0.35">
      <c r="B1005" s="62"/>
      <c r="C1005" s="62"/>
      <c r="D1005" s="62"/>
      <c r="E1005" s="62"/>
      <c r="F1005" s="62"/>
    </row>
    <row r="1006" spans="2:6" x14ac:dyDescent="0.35">
      <c r="B1006" s="62"/>
      <c r="C1006" s="62"/>
      <c r="D1006" s="62"/>
      <c r="E1006" s="62"/>
      <c r="F1006" s="62"/>
    </row>
    <row r="1007" spans="2:6" x14ac:dyDescent="0.35">
      <c r="B1007" s="62"/>
      <c r="C1007" s="62"/>
      <c r="D1007" s="62"/>
      <c r="E1007" s="62"/>
      <c r="F1007" s="62"/>
    </row>
    <row r="1008" spans="2:6" x14ac:dyDescent="0.35">
      <c r="B1008" s="62"/>
      <c r="C1008" s="62"/>
      <c r="D1008" s="62"/>
      <c r="E1008" s="62"/>
      <c r="F1008" s="62"/>
    </row>
    <row r="1009" spans="2:6" x14ac:dyDescent="0.35">
      <c r="B1009" s="62"/>
      <c r="C1009" s="62"/>
      <c r="D1009" s="62"/>
      <c r="E1009" s="62"/>
      <c r="F1009" s="62"/>
    </row>
    <row r="1010" spans="2:6" x14ac:dyDescent="0.35">
      <c r="B1010" s="62"/>
      <c r="C1010" s="62"/>
      <c r="D1010" s="62"/>
      <c r="E1010" s="62"/>
      <c r="F1010" s="62"/>
    </row>
    <row r="1011" spans="2:6" x14ac:dyDescent="0.35">
      <c r="B1011" s="62"/>
      <c r="C1011" s="62"/>
      <c r="D1011" s="62"/>
      <c r="E1011" s="62"/>
      <c r="F1011" s="62"/>
    </row>
    <row r="1012" spans="2:6" x14ac:dyDescent="0.35">
      <c r="B1012" s="62"/>
      <c r="C1012" s="62"/>
      <c r="D1012" s="62"/>
      <c r="E1012" s="62"/>
      <c r="F1012" s="62"/>
    </row>
    <row r="1013" spans="2:6" x14ac:dyDescent="0.35">
      <c r="B1013" s="62"/>
      <c r="C1013" s="62"/>
      <c r="D1013" s="62"/>
      <c r="E1013" s="62"/>
      <c r="F1013" s="62"/>
    </row>
    <row r="1014" spans="2:6" x14ac:dyDescent="0.35">
      <c r="B1014" s="62"/>
      <c r="C1014" s="62"/>
      <c r="D1014" s="62"/>
      <c r="E1014" s="62"/>
      <c r="F1014" s="62"/>
    </row>
    <row r="1015" spans="2:6" x14ac:dyDescent="0.35">
      <c r="B1015" s="62"/>
      <c r="C1015" s="62"/>
      <c r="D1015" s="62"/>
      <c r="E1015" s="62"/>
      <c r="F1015" s="62"/>
    </row>
    <row r="1016" spans="2:6" x14ac:dyDescent="0.35">
      <c r="B1016" s="62"/>
      <c r="C1016" s="62"/>
      <c r="D1016" s="62"/>
      <c r="E1016" s="62"/>
      <c r="F1016" s="62"/>
    </row>
    <row r="1017" spans="2:6" x14ac:dyDescent="0.35">
      <c r="B1017" s="62"/>
      <c r="C1017" s="62"/>
      <c r="D1017" s="62"/>
      <c r="E1017" s="62"/>
      <c r="F1017" s="62"/>
    </row>
    <row r="1018" spans="2:6" x14ac:dyDescent="0.35">
      <c r="B1018" s="62"/>
      <c r="C1018" s="62"/>
      <c r="D1018" s="62"/>
      <c r="E1018" s="62"/>
      <c r="F1018" s="62"/>
    </row>
    <row r="1019" spans="2:6" x14ac:dyDescent="0.35">
      <c r="B1019" s="62"/>
      <c r="C1019" s="62"/>
      <c r="D1019" s="62"/>
      <c r="E1019" s="62"/>
      <c r="F1019" s="62"/>
    </row>
    <row r="1020" spans="2:6" x14ac:dyDescent="0.35">
      <c r="B1020" s="62"/>
      <c r="C1020" s="62"/>
      <c r="D1020" s="62"/>
      <c r="E1020" s="62"/>
      <c r="F1020" s="62"/>
    </row>
    <row r="1021" spans="2:6" x14ac:dyDescent="0.35">
      <c r="B1021" s="62"/>
      <c r="C1021" s="62"/>
      <c r="D1021" s="62"/>
      <c r="E1021" s="62"/>
      <c r="F1021" s="62"/>
    </row>
    <row r="1022" spans="2:6" x14ac:dyDescent="0.35">
      <c r="B1022" s="62"/>
      <c r="C1022" s="62"/>
      <c r="D1022" s="62"/>
      <c r="E1022" s="62"/>
      <c r="F1022" s="62"/>
    </row>
    <row r="1023" spans="2:6" x14ac:dyDescent="0.35">
      <c r="B1023" s="62"/>
      <c r="C1023" s="62"/>
      <c r="D1023" s="62"/>
      <c r="E1023" s="62"/>
      <c r="F1023" s="62"/>
    </row>
    <row r="1024" spans="2:6" x14ac:dyDescent="0.35">
      <c r="B1024" s="62"/>
      <c r="C1024" s="62"/>
      <c r="D1024" s="62"/>
      <c r="E1024" s="62"/>
      <c r="F1024" s="62"/>
    </row>
    <row r="1025" spans="2:6" x14ac:dyDescent="0.35">
      <c r="B1025" s="62"/>
      <c r="C1025" s="62"/>
      <c r="D1025" s="62"/>
      <c r="E1025" s="62"/>
      <c r="F1025" s="62"/>
    </row>
    <row r="1026" spans="2:6" x14ac:dyDescent="0.35">
      <c r="B1026" s="62"/>
      <c r="C1026" s="62"/>
      <c r="D1026" s="62"/>
      <c r="E1026" s="62"/>
      <c r="F1026" s="62"/>
    </row>
    <row r="1027" spans="2:6" x14ac:dyDescent="0.35">
      <c r="B1027" s="62"/>
      <c r="C1027" s="62"/>
      <c r="D1027" s="62"/>
      <c r="E1027" s="62"/>
      <c r="F1027" s="62"/>
    </row>
    <row r="1028" spans="2:6" x14ac:dyDescent="0.35">
      <c r="B1028" s="62"/>
      <c r="C1028" s="62"/>
      <c r="D1028" s="62"/>
      <c r="E1028" s="62"/>
      <c r="F1028" s="62"/>
    </row>
    <row r="1029" spans="2:6" x14ac:dyDescent="0.35">
      <c r="B1029" s="62"/>
      <c r="C1029" s="62"/>
      <c r="D1029" s="62"/>
      <c r="E1029" s="62"/>
      <c r="F1029" s="62"/>
    </row>
    <row r="1030" spans="2:6" x14ac:dyDescent="0.35">
      <c r="B1030" s="62"/>
      <c r="C1030" s="62"/>
      <c r="D1030" s="62"/>
      <c r="E1030" s="62"/>
      <c r="F1030" s="62"/>
    </row>
    <row r="1031" spans="2:6" x14ac:dyDescent="0.35">
      <c r="B1031" s="62"/>
      <c r="C1031" s="62"/>
      <c r="D1031" s="62"/>
      <c r="E1031" s="62"/>
      <c r="F1031" s="62"/>
    </row>
    <row r="1032" spans="2:6" x14ac:dyDescent="0.35">
      <c r="B1032" s="62"/>
      <c r="C1032" s="62"/>
      <c r="D1032" s="62"/>
      <c r="E1032" s="62"/>
      <c r="F1032" s="62"/>
    </row>
    <row r="1033" spans="2:6" x14ac:dyDescent="0.35">
      <c r="B1033" s="62"/>
      <c r="C1033" s="62"/>
      <c r="D1033" s="62"/>
      <c r="E1033" s="62"/>
      <c r="F1033" s="62"/>
    </row>
    <row r="1034" spans="2:6" x14ac:dyDescent="0.35">
      <c r="B1034" s="62"/>
      <c r="C1034" s="62"/>
      <c r="D1034" s="62"/>
      <c r="E1034" s="62"/>
      <c r="F1034" s="62"/>
    </row>
    <row r="1035" spans="2:6" x14ac:dyDescent="0.35">
      <c r="B1035" s="62"/>
      <c r="C1035" s="62"/>
      <c r="D1035" s="62"/>
      <c r="E1035" s="62"/>
      <c r="F1035" s="62"/>
    </row>
    <row r="1036" spans="2:6" x14ac:dyDescent="0.35">
      <c r="B1036" s="62"/>
      <c r="C1036" s="62"/>
      <c r="D1036" s="62"/>
      <c r="E1036" s="62"/>
      <c r="F1036" s="62"/>
    </row>
    <row r="1037" spans="2:6" x14ac:dyDescent="0.35">
      <c r="B1037" s="62"/>
      <c r="C1037" s="62"/>
      <c r="D1037" s="62"/>
      <c r="E1037" s="62"/>
      <c r="F1037" s="62"/>
    </row>
    <row r="1038" spans="2:6" x14ac:dyDescent="0.35">
      <c r="B1038" s="62"/>
      <c r="C1038" s="62"/>
      <c r="D1038" s="62"/>
      <c r="E1038" s="62"/>
      <c r="F1038" s="62"/>
    </row>
    <row r="1039" spans="2:6" x14ac:dyDescent="0.35">
      <c r="B1039" s="62"/>
      <c r="C1039" s="62"/>
      <c r="D1039" s="62"/>
      <c r="E1039" s="62"/>
      <c r="F1039" s="62"/>
    </row>
    <row r="1040" spans="2:6" x14ac:dyDescent="0.35">
      <c r="B1040" s="62"/>
      <c r="C1040" s="62"/>
      <c r="D1040" s="62"/>
      <c r="E1040" s="62"/>
      <c r="F1040" s="62"/>
    </row>
    <row r="1041" spans="2:6" x14ac:dyDescent="0.35">
      <c r="B1041" s="62"/>
      <c r="C1041" s="62"/>
      <c r="D1041" s="62"/>
      <c r="E1041" s="62"/>
      <c r="F1041" s="62"/>
    </row>
    <row r="1042" spans="2:6" x14ac:dyDescent="0.35">
      <c r="B1042" s="62"/>
      <c r="C1042" s="62"/>
      <c r="D1042" s="62"/>
      <c r="E1042" s="62"/>
      <c r="F1042" s="62"/>
    </row>
    <row r="1043" spans="2:6" x14ac:dyDescent="0.35">
      <c r="B1043" s="62"/>
      <c r="C1043" s="62"/>
      <c r="D1043" s="62"/>
      <c r="E1043" s="62"/>
      <c r="F1043" s="62"/>
    </row>
    <row r="1044" spans="2:6" x14ac:dyDescent="0.35">
      <c r="B1044" s="62"/>
      <c r="C1044" s="62"/>
      <c r="D1044" s="62"/>
      <c r="E1044" s="62"/>
      <c r="F1044" s="62"/>
    </row>
    <row r="1045" spans="2:6" x14ac:dyDescent="0.35">
      <c r="B1045" s="62"/>
      <c r="C1045" s="62"/>
      <c r="D1045" s="62"/>
      <c r="E1045" s="62"/>
      <c r="F1045" s="62"/>
    </row>
    <row r="1046" spans="2:6" x14ac:dyDescent="0.35">
      <c r="B1046" s="62"/>
      <c r="C1046" s="62"/>
      <c r="D1046" s="62"/>
      <c r="E1046" s="62"/>
      <c r="F1046" s="62"/>
    </row>
    <row r="1047" spans="2:6" x14ac:dyDescent="0.35">
      <c r="B1047" s="62"/>
      <c r="C1047" s="62"/>
      <c r="D1047" s="62"/>
      <c r="E1047" s="62"/>
      <c r="F1047" s="62"/>
    </row>
    <row r="1048" spans="2:6" x14ac:dyDescent="0.35">
      <c r="B1048" s="62"/>
      <c r="C1048" s="62"/>
      <c r="D1048" s="62"/>
      <c r="E1048" s="62"/>
      <c r="F1048" s="62"/>
    </row>
    <row r="1049" spans="2:6" x14ac:dyDescent="0.35">
      <c r="B1049" s="62"/>
      <c r="C1049" s="62"/>
      <c r="D1049" s="62"/>
      <c r="E1049" s="62"/>
      <c r="F1049" s="62"/>
    </row>
    <row r="1050" spans="2:6" x14ac:dyDescent="0.35">
      <c r="B1050" s="62"/>
      <c r="C1050" s="62"/>
      <c r="D1050" s="62"/>
      <c r="E1050" s="62"/>
      <c r="F1050" s="62"/>
    </row>
    <row r="1051" spans="2:6" x14ac:dyDescent="0.35">
      <c r="B1051" s="62"/>
      <c r="C1051" s="62"/>
      <c r="D1051" s="62"/>
      <c r="E1051" s="62"/>
      <c r="F1051" s="62"/>
    </row>
    <row r="1052" spans="2:6" x14ac:dyDescent="0.35">
      <c r="B1052" s="62"/>
      <c r="C1052" s="62"/>
      <c r="D1052" s="62"/>
      <c r="E1052" s="62"/>
      <c r="F1052" s="62"/>
    </row>
    <row r="1053" spans="2:6" x14ac:dyDescent="0.35">
      <c r="B1053" s="62"/>
      <c r="C1053" s="62"/>
      <c r="D1053" s="62"/>
      <c r="E1053" s="62"/>
      <c r="F1053" s="62"/>
    </row>
    <row r="1054" spans="2:6" x14ac:dyDescent="0.35">
      <c r="B1054" s="62"/>
      <c r="C1054" s="62"/>
      <c r="D1054" s="62"/>
      <c r="E1054" s="62"/>
      <c r="F1054" s="62"/>
    </row>
    <row r="1055" spans="2:6" x14ac:dyDescent="0.35">
      <c r="B1055" s="62"/>
      <c r="C1055" s="62"/>
      <c r="D1055" s="62"/>
      <c r="E1055" s="62"/>
      <c r="F1055" s="62"/>
    </row>
    <row r="1056" spans="2:6" x14ac:dyDescent="0.35">
      <c r="B1056" s="62"/>
      <c r="C1056" s="62"/>
      <c r="D1056" s="62"/>
      <c r="E1056" s="62"/>
      <c r="F1056" s="62"/>
    </row>
    <row r="1057" spans="2:6" x14ac:dyDescent="0.35">
      <c r="B1057" s="62"/>
      <c r="C1057" s="62"/>
      <c r="D1057" s="62"/>
      <c r="E1057" s="62"/>
      <c r="F1057" s="62"/>
    </row>
    <row r="1058" spans="2:6" x14ac:dyDescent="0.35">
      <c r="B1058" s="62"/>
      <c r="C1058" s="62"/>
      <c r="D1058" s="62"/>
      <c r="E1058" s="62"/>
      <c r="F1058" s="62"/>
    </row>
    <row r="1059" spans="2:6" x14ac:dyDescent="0.35">
      <c r="B1059" s="62"/>
      <c r="C1059" s="62"/>
      <c r="D1059" s="62"/>
      <c r="E1059" s="62"/>
      <c r="F1059" s="62"/>
    </row>
    <row r="1060" spans="2:6" x14ac:dyDescent="0.35">
      <c r="B1060" s="62"/>
      <c r="C1060" s="62"/>
      <c r="D1060" s="62"/>
      <c r="E1060" s="62"/>
      <c r="F1060" s="62"/>
    </row>
    <row r="1061" spans="2:6" x14ac:dyDescent="0.35">
      <c r="B1061" s="62"/>
      <c r="C1061" s="62"/>
      <c r="D1061" s="62"/>
      <c r="E1061" s="62"/>
      <c r="F1061" s="62"/>
    </row>
    <row r="1062" spans="2:6" x14ac:dyDescent="0.35">
      <c r="B1062" s="62"/>
      <c r="C1062" s="62"/>
      <c r="D1062" s="62"/>
      <c r="E1062" s="62"/>
      <c r="F1062" s="62"/>
    </row>
    <row r="1063" spans="2:6" x14ac:dyDescent="0.35">
      <c r="B1063" s="62"/>
      <c r="C1063" s="62"/>
      <c r="D1063" s="62"/>
      <c r="E1063" s="62"/>
      <c r="F1063" s="62"/>
    </row>
    <row r="1064" spans="2:6" x14ac:dyDescent="0.35">
      <c r="B1064" s="62"/>
      <c r="C1064" s="62"/>
      <c r="D1064" s="62"/>
      <c r="E1064" s="62"/>
      <c r="F1064" s="62"/>
    </row>
    <row r="1065" spans="2:6" x14ac:dyDescent="0.35">
      <c r="B1065" s="62"/>
      <c r="C1065" s="62"/>
      <c r="D1065" s="62"/>
      <c r="E1065" s="62"/>
      <c r="F1065" s="62"/>
    </row>
    <row r="1066" spans="2:6" x14ac:dyDescent="0.35">
      <c r="B1066" s="62"/>
      <c r="C1066" s="62"/>
      <c r="D1066" s="62"/>
      <c r="E1066" s="62"/>
      <c r="F1066" s="62"/>
    </row>
    <row r="1067" spans="2:6" x14ac:dyDescent="0.35">
      <c r="B1067" s="62"/>
      <c r="C1067" s="62"/>
      <c r="D1067" s="62"/>
      <c r="E1067" s="62"/>
      <c r="F1067" s="62"/>
    </row>
    <row r="1068" spans="2:6" x14ac:dyDescent="0.35">
      <c r="B1068" s="62"/>
      <c r="C1068" s="62"/>
      <c r="D1068" s="62"/>
      <c r="E1068" s="62"/>
      <c r="F1068" s="62"/>
    </row>
    <row r="1069" spans="2:6" x14ac:dyDescent="0.35">
      <c r="B1069" s="62"/>
      <c r="C1069" s="62"/>
      <c r="D1069" s="62"/>
      <c r="E1069" s="62"/>
      <c r="F1069" s="62"/>
    </row>
    <row r="1070" spans="2:6" x14ac:dyDescent="0.35">
      <c r="B1070" s="62"/>
      <c r="C1070" s="62"/>
      <c r="D1070" s="62"/>
      <c r="E1070" s="62"/>
      <c r="F1070" s="62"/>
    </row>
    <row r="1071" spans="2:6" x14ac:dyDescent="0.35">
      <c r="B1071" s="62"/>
      <c r="C1071" s="62"/>
      <c r="D1071" s="62"/>
      <c r="E1071" s="62"/>
      <c r="F1071" s="62"/>
    </row>
    <row r="1072" spans="2:6" x14ac:dyDescent="0.35">
      <c r="B1072" s="62"/>
      <c r="C1072" s="62"/>
      <c r="D1072" s="62"/>
      <c r="E1072" s="62"/>
      <c r="F1072" s="62"/>
    </row>
    <row r="1073" spans="2:6" x14ac:dyDescent="0.35">
      <c r="B1073" s="62"/>
      <c r="C1073" s="62"/>
      <c r="D1073" s="62"/>
      <c r="E1073" s="62"/>
      <c r="F1073" s="62"/>
    </row>
    <row r="1074" spans="2:6" x14ac:dyDescent="0.35">
      <c r="B1074" s="62"/>
      <c r="C1074" s="62"/>
      <c r="D1074" s="62"/>
      <c r="E1074" s="62"/>
      <c r="F1074" s="62"/>
    </row>
    <row r="1075" spans="2:6" x14ac:dyDescent="0.35">
      <c r="B1075" s="62"/>
      <c r="C1075" s="62"/>
      <c r="D1075" s="62"/>
      <c r="E1075" s="62"/>
      <c r="F1075" s="62"/>
    </row>
    <row r="1076" spans="2:6" x14ac:dyDescent="0.35">
      <c r="B1076" s="62"/>
      <c r="C1076" s="62"/>
      <c r="D1076" s="62"/>
      <c r="E1076" s="62"/>
      <c r="F1076" s="62"/>
    </row>
    <row r="1077" spans="2:6" x14ac:dyDescent="0.35">
      <c r="B1077" s="62"/>
      <c r="C1077" s="62"/>
      <c r="D1077" s="62"/>
      <c r="E1077" s="62"/>
      <c r="F1077" s="62"/>
    </row>
    <row r="1078" spans="2:6" x14ac:dyDescent="0.35">
      <c r="B1078" s="62"/>
      <c r="C1078" s="62"/>
      <c r="D1078" s="62"/>
      <c r="E1078" s="62"/>
      <c r="F1078" s="62"/>
    </row>
    <row r="1079" spans="2:6" x14ac:dyDescent="0.35">
      <c r="B1079" s="62"/>
      <c r="C1079" s="62"/>
      <c r="D1079" s="62"/>
      <c r="E1079" s="62"/>
      <c r="F1079" s="62"/>
    </row>
    <row r="1080" spans="2:6" x14ac:dyDescent="0.35">
      <c r="B1080" s="62"/>
      <c r="C1080" s="62"/>
      <c r="D1080" s="62"/>
      <c r="E1080" s="62"/>
      <c r="F1080" s="62"/>
    </row>
    <row r="1081" spans="2:6" x14ac:dyDescent="0.35">
      <c r="B1081" s="62"/>
      <c r="C1081" s="62"/>
      <c r="D1081" s="62"/>
      <c r="E1081" s="62"/>
      <c r="F1081" s="62"/>
    </row>
    <row r="1082" spans="2:6" x14ac:dyDescent="0.35">
      <c r="B1082" s="62"/>
      <c r="C1082" s="62"/>
      <c r="D1082" s="62"/>
      <c r="E1082" s="62"/>
      <c r="F1082" s="62"/>
    </row>
    <row r="1083" spans="2:6" x14ac:dyDescent="0.35">
      <c r="B1083" s="62"/>
      <c r="C1083" s="62"/>
      <c r="D1083" s="62"/>
      <c r="E1083" s="62"/>
      <c r="F1083" s="62"/>
    </row>
    <row r="1084" spans="2:6" x14ac:dyDescent="0.35">
      <c r="B1084" s="62"/>
      <c r="C1084" s="62"/>
      <c r="D1084" s="62"/>
      <c r="E1084" s="62"/>
      <c r="F1084" s="62"/>
    </row>
    <row r="1085" spans="2:6" x14ac:dyDescent="0.35">
      <c r="B1085" s="62"/>
      <c r="C1085" s="62"/>
      <c r="D1085" s="62"/>
      <c r="E1085" s="62"/>
      <c r="F1085" s="62"/>
    </row>
    <row r="1086" spans="2:6" x14ac:dyDescent="0.35">
      <c r="B1086" s="62"/>
      <c r="C1086" s="62"/>
      <c r="D1086" s="62"/>
      <c r="E1086" s="62"/>
      <c r="F1086" s="62"/>
    </row>
    <row r="1087" spans="2:6" x14ac:dyDescent="0.35">
      <c r="B1087" s="62"/>
      <c r="C1087" s="62"/>
      <c r="D1087" s="62"/>
      <c r="E1087" s="62"/>
      <c r="F1087" s="62"/>
    </row>
    <row r="1088" spans="2:6" x14ac:dyDescent="0.35">
      <c r="B1088" s="62"/>
      <c r="C1088" s="62"/>
      <c r="D1088" s="62"/>
      <c r="E1088" s="62"/>
      <c r="F1088" s="62"/>
    </row>
    <row r="1089" spans="2:6" x14ac:dyDescent="0.35">
      <c r="B1089" s="62"/>
      <c r="C1089" s="62"/>
      <c r="D1089" s="62"/>
      <c r="E1089" s="62"/>
      <c r="F1089" s="62"/>
    </row>
    <row r="1090" spans="2:6" x14ac:dyDescent="0.35">
      <c r="B1090" s="62"/>
      <c r="C1090" s="62"/>
      <c r="D1090" s="62"/>
      <c r="E1090" s="62"/>
      <c r="F1090" s="62"/>
    </row>
    <row r="1091" spans="2:6" x14ac:dyDescent="0.35">
      <c r="B1091" s="62"/>
      <c r="C1091" s="62"/>
      <c r="D1091" s="62"/>
      <c r="E1091" s="62"/>
      <c r="F1091" s="62"/>
    </row>
    <row r="1092" spans="2:6" x14ac:dyDescent="0.35">
      <c r="B1092" s="62"/>
      <c r="C1092" s="62"/>
      <c r="D1092" s="62"/>
      <c r="E1092" s="62"/>
      <c r="F1092" s="62"/>
    </row>
    <row r="1093" spans="2:6" x14ac:dyDescent="0.35">
      <c r="B1093" s="62"/>
      <c r="C1093" s="62"/>
      <c r="D1093" s="62"/>
      <c r="E1093" s="62"/>
      <c r="F1093" s="62"/>
    </row>
    <row r="1094" spans="2:6" x14ac:dyDescent="0.35">
      <c r="B1094" s="62"/>
      <c r="C1094" s="62"/>
      <c r="D1094" s="62"/>
      <c r="E1094" s="62"/>
      <c r="F1094" s="62"/>
    </row>
    <row r="1095" spans="2:6" x14ac:dyDescent="0.35">
      <c r="B1095" s="62"/>
      <c r="C1095" s="62"/>
      <c r="D1095" s="62"/>
      <c r="E1095" s="62"/>
      <c r="F1095" s="62"/>
    </row>
    <row r="1096" spans="2:6" x14ac:dyDescent="0.35">
      <c r="B1096" s="62"/>
      <c r="C1096" s="62"/>
      <c r="D1096" s="62"/>
      <c r="E1096" s="62"/>
      <c r="F1096" s="62"/>
    </row>
    <row r="1097" spans="2:6" x14ac:dyDescent="0.35">
      <c r="B1097" s="62"/>
      <c r="C1097" s="62"/>
      <c r="D1097" s="62"/>
      <c r="E1097" s="62"/>
      <c r="F1097" s="62"/>
    </row>
    <row r="1098" spans="2:6" x14ac:dyDescent="0.35">
      <c r="B1098" s="62"/>
      <c r="C1098" s="62"/>
      <c r="D1098" s="62"/>
      <c r="E1098" s="62"/>
      <c r="F1098" s="62"/>
    </row>
    <row r="1099" spans="2:6" x14ac:dyDescent="0.35">
      <c r="B1099" s="62"/>
      <c r="C1099" s="62"/>
      <c r="D1099" s="62"/>
      <c r="E1099" s="62"/>
      <c r="F1099" s="62"/>
    </row>
    <row r="1100" spans="2:6" x14ac:dyDescent="0.35">
      <c r="B1100" s="62"/>
      <c r="C1100" s="62"/>
      <c r="D1100" s="62"/>
      <c r="E1100" s="62"/>
      <c r="F1100" s="62"/>
    </row>
    <row r="1101" spans="2:6" x14ac:dyDescent="0.35">
      <c r="B1101" s="62"/>
      <c r="C1101" s="62"/>
      <c r="D1101" s="62"/>
      <c r="E1101" s="62"/>
      <c r="F1101" s="62"/>
    </row>
    <row r="1102" spans="2:6" x14ac:dyDescent="0.35">
      <c r="B1102" s="62"/>
      <c r="C1102" s="62"/>
      <c r="D1102" s="62"/>
      <c r="E1102" s="62"/>
      <c r="F1102" s="62"/>
    </row>
    <row r="1103" spans="2:6" x14ac:dyDescent="0.35">
      <c r="B1103" s="62"/>
      <c r="C1103" s="62"/>
      <c r="D1103" s="62"/>
      <c r="E1103" s="62"/>
      <c r="F1103" s="62"/>
    </row>
    <row r="1104" spans="2:6" x14ac:dyDescent="0.35">
      <c r="B1104" s="62"/>
      <c r="C1104" s="62"/>
      <c r="D1104" s="62"/>
      <c r="E1104" s="62"/>
      <c r="F1104" s="62"/>
    </row>
    <row r="1105" spans="2:6" x14ac:dyDescent="0.35">
      <c r="B1105" s="62"/>
      <c r="C1105" s="62"/>
      <c r="D1105" s="62"/>
      <c r="E1105" s="62"/>
      <c r="F1105" s="62"/>
    </row>
    <row r="1106" spans="2:6" x14ac:dyDescent="0.35">
      <c r="B1106" s="62"/>
      <c r="C1106" s="62"/>
      <c r="D1106" s="62"/>
      <c r="E1106" s="62"/>
      <c r="F1106" s="62"/>
    </row>
    <row r="1107" spans="2:6" x14ac:dyDescent="0.35">
      <c r="B1107" s="62"/>
      <c r="C1107" s="62"/>
      <c r="D1107" s="62"/>
      <c r="E1107" s="62"/>
      <c r="F1107" s="62"/>
    </row>
    <row r="1108" spans="2:6" x14ac:dyDescent="0.35">
      <c r="B1108" s="62"/>
      <c r="C1108" s="62"/>
      <c r="D1108" s="62"/>
      <c r="E1108" s="62"/>
      <c r="F1108" s="62"/>
    </row>
    <row r="1109" spans="2:6" x14ac:dyDescent="0.35">
      <c r="B1109" s="62"/>
      <c r="C1109" s="62"/>
      <c r="D1109" s="62"/>
      <c r="E1109" s="62"/>
      <c r="F1109" s="62"/>
    </row>
    <row r="1110" spans="2:6" x14ac:dyDescent="0.35">
      <c r="B1110" s="62"/>
      <c r="C1110" s="62"/>
      <c r="D1110" s="62"/>
      <c r="E1110" s="62"/>
      <c r="F1110" s="62"/>
    </row>
    <row r="1111" spans="2:6" x14ac:dyDescent="0.35">
      <c r="B1111" s="62"/>
      <c r="C1111" s="62"/>
      <c r="D1111" s="62"/>
      <c r="E1111" s="62"/>
      <c r="F1111" s="62"/>
    </row>
    <row r="1112" spans="2:6" x14ac:dyDescent="0.35">
      <c r="B1112" s="62"/>
      <c r="C1112" s="62"/>
      <c r="D1112" s="62"/>
      <c r="E1112" s="62"/>
      <c r="F1112" s="62"/>
    </row>
    <row r="1113" spans="2:6" x14ac:dyDescent="0.35">
      <c r="B1113" s="62"/>
      <c r="C1113" s="62"/>
      <c r="D1113" s="62"/>
      <c r="E1113" s="62"/>
      <c r="F1113" s="62"/>
    </row>
    <row r="1114" spans="2:6" x14ac:dyDescent="0.35">
      <c r="B1114" s="62"/>
      <c r="C1114" s="62"/>
      <c r="D1114" s="62"/>
      <c r="E1114" s="62"/>
      <c r="F1114" s="62"/>
    </row>
    <row r="1115" spans="2:6" x14ac:dyDescent="0.35">
      <c r="B1115" s="62"/>
      <c r="C1115" s="62"/>
      <c r="D1115" s="62"/>
      <c r="E1115" s="62"/>
      <c r="F1115" s="62"/>
    </row>
    <row r="1116" spans="2:6" x14ac:dyDescent="0.35">
      <c r="B1116" s="62"/>
      <c r="C1116" s="62"/>
      <c r="D1116" s="62"/>
      <c r="E1116" s="62"/>
      <c r="F1116" s="62"/>
    </row>
    <row r="1117" spans="2:6" x14ac:dyDescent="0.35">
      <c r="B1117" s="62"/>
      <c r="C1117" s="62"/>
      <c r="D1117" s="62"/>
      <c r="E1117" s="62"/>
      <c r="F1117" s="62"/>
    </row>
    <row r="1118" spans="2:6" x14ac:dyDescent="0.35">
      <c r="B1118" s="62"/>
      <c r="C1118" s="62"/>
      <c r="D1118" s="62"/>
      <c r="E1118" s="62"/>
      <c r="F1118" s="62"/>
    </row>
    <row r="1119" spans="2:6" x14ac:dyDescent="0.35">
      <c r="B1119" s="62"/>
      <c r="C1119" s="62"/>
      <c r="D1119" s="62"/>
      <c r="E1119" s="62"/>
      <c r="F1119" s="62"/>
    </row>
    <row r="1120" spans="2:6" x14ac:dyDescent="0.35">
      <c r="B1120" s="62"/>
      <c r="C1120" s="62"/>
      <c r="D1120" s="62"/>
      <c r="E1120" s="62"/>
      <c r="F1120" s="62"/>
    </row>
    <row r="1121" spans="2:6" x14ac:dyDescent="0.35">
      <c r="B1121" s="62"/>
      <c r="C1121" s="62"/>
      <c r="D1121" s="62"/>
      <c r="E1121" s="62"/>
      <c r="F1121" s="62"/>
    </row>
    <row r="1122" spans="2:6" x14ac:dyDescent="0.35">
      <c r="B1122" s="62"/>
      <c r="C1122" s="62"/>
      <c r="D1122" s="62"/>
      <c r="E1122" s="62"/>
      <c r="F1122" s="62"/>
    </row>
    <row r="1123" spans="2:6" x14ac:dyDescent="0.35">
      <c r="B1123" s="62"/>
      <c r="C1123" s="62"/>
      <c r="D1123" s="62"/>
      <c r="E1123" s="62"/>
      <c r="F1123" s="62"/>
    </row>
    <row r="1124" spans="2:6" x14ac:dyDescent="0.35">
      <c r="B1124" s="62"/>
      <c r="C1124" s="62"/>
      <c r="D1124" s="62"/>
      <c r="E1124" s="62"/>
      <c r="F1124" s="62"/>
    </row>
    <row r="1125" spans="2:6" x14ac:dyDescent="0.35">
      <c r="B1125" s="62"/>
      <c r="C1125" s="62"/>
      <c r="D1125" s="62"/>
      <c r="E1125" s="62"/>
      <c r="F1125" s="62"/>
    </row>
    <row r="1126" spans="2:6" x14ac:dyDescent="0.35">
      <c r="B1126" s="62"/>
      <c r="C1126" s="62"/>
      <c r="D1126" s="62"/>
      <c r="E1126" s="62"/>
      <c r="F1126" s="62"/>
    </row>
    <row r="1127" spans="2:6" x14ac:dyDescent="0.35">
      <c r="B1127" s="62"/>
      <c r="C1127" s="62"/>
      <c r="D1127" s="62"/>
      <c r="E1127" s="62"/>
      <c r="F1127" s="62"/>
    </row>
    <row r="1128" spans="2:6" x14ac:dyDescent="0.35">
      <c r="B1128" s="62"/>
      <c r="C1128" s="62"/>
      <c r="D1128" s="62"/>
      <c r="E1128" s="62"/>
      <c r="F1128" s="62"/>
    </row>
    <row r="1129" spans="2:6" x14ac:dyDescent="0.35">
      <c r="B1129" s="62"/>
      <c r="C1129" s="62"/>
      <c r="D1129" s="62"/>
      <c r="E1129" s="62"/>
      <c r="F1129" s="62"/>
    </row>
    <row r="1130" spans="2:6" x14ac:dyDescent="0.35">
      <c r="B1130" s="62"/>
      <c r="C1130" s="62"/>
      <c r="D1130" s="62"/>
      <c r="E1130" s="62"/>
      <c r="F1130" s="62"/>
    </row>
    <row r="1131" spans="2:6" x14ac:dyDescent="0.35">
      <c r="B1131" s="62"/>
      <c r="C1131" s="62"/>
      <c r="D1131" s="62"/>
      <c r="E1131" s="62"/>
      <c r="F1131" s="62"/>
    </row>
    <row r="1132" spans="2:6" x14ac:dyDescent="0.35">
      <c r="B1132" s="62"/>
      <c r="C1132" s="62"/>
      <c r="D1132" s="62"/>
      <c r="E1132" s="62"/>
      <c r="F1132" s="62"/>
    </row>
    <row r="1133" spans="2:6" x14ac:dyDescent="0.35">
      <c r="B1133" s="62"/>
      <c r="C1133" s="62"/>
      <c r="D1133" s="62"/>
      <c r="E1133" s="62"/>
      <c r="F1133" s="62"/>
    </row>
    <row r="1134" spans="2:6" x14ac:dyDescent="0.35">
      <c r="B1134" s="62"/>
      <c r="C1134" s="62"/>
      <c r="D1134" s="62"/>
      <c r="E1134" s="62"/>
      <c r="F1134" s="62"/>
    </row>
    <row r="1135" spans="2:6" x14ac:dyDescent="0.35">
      <c r="B1135" s="62"/>
      <c r="C1135" s="62"/>
      <c r="D1135" s="62"/>
      <c r="E1135" s="62"/>
      <c r="F1135" s="62"/>
    </row>
    <row r="1136" spans="2:6" x14ac:dyDescent="0.35">
      <c r="B1136" s="62"/>
      <c r="C1136" s="62"/>
      <c r="D1136" s="62"/>
      <c r="E1136" s="62"/>
      <c r="F1136" s="62"/>
    </row>
    <row r="1137" spans="2:6" x14ac:dyDescent="0.35">
      <c r="B1137" s="62"/>
      <c r="C1137" s="62"/>
      <c r="D1137" s="62"/>
      <c r="E1137" s="62"/>
      <c r="F1137" s="62"/>
    </row>
    <row r="1138" spans="2:6" x14ac:dyDescent="0.35">
      <c r="B1138" s="62"/>
      <c r="C1138" s="62"/>
      <c r="D1138" s="62"/>
      <c r="E1138" s="62"/>
      <c r="F1138" s="62"/>
    </row>
    <row r="1139" spans="2:6" x14ac:dyDescent="0.35">
      <c r="B1139" s="62"/>
      <c r="C1139" s="62"/>
      <c r="D1139" s="62"/>
      <c r="E1139" s="62"/>
      <c r="F1139" s="62"/>
    </row>
    <row r="1140" spans="2:6" x14ac:dyDescent="0.35">
      <c r="B1140" s="62"/>
      <c r="C1140" s="62"/>
      <c r="D1140" s="62"/>
      <c r="E1140" s="62"/>
      <c r="F1140" s="62"/>
    </row>
    <row r="1141" spans="2:6" x14ac:dyDescent="0.35">
      <c r="B1141" s="62"/>
      <c r="C1141" s="62"/>
      <c r="D1141" s="62"/>
      <c r="E1141" s="62"/>
      <c r="F1141" s="62"/>
    </row>
    <row r="1142" spans="2:6" x14ac:dyDescent="0.35">
      <c r="B1142" s="62"/>
      <c r="C1142" s="62"/>
      <c r="D1142" s="62"/>
      <c r="E1142" s="62"/>
      <c r="F1142" s="62"/>
    </row>
    <row r="1143" spans="2:6" x14ac:dyDescent="0.35">
      <c r="B1143" s="62"/>
      <c r="C1143" s="62"/>
      <c r="D1143" s="62"/>
      <c r="E1143" s="62"/>
      <c r="F1143" s="62"/>
    </row>
    <row r="1144" spans="2:6" x14ac:dyDescent="0.35">
      <c r="B1144" s="62"/>
      <c r="C1144" s="62"/>
      <c r="D1144" s="62"/>
      <c r="E1144" s="62"/>
      <c r="F1144" s="62"/>
    </row>
    <row r="1145" spans="2:6" x14ac:dyDescent="0.35">
      <c r="B1145" s="62"/>
      <c r="C1145" s="62"/>
      <c r="D1145" s="62"/>
      <c r="E1145" s="62"/>
      <c r="F1145" s="62"/>
    </row>
    <row r="1146" spans="2:6" x14ac:dyDescent="0.35">
      <c r="B1146" s="62"/>
      <c r="C1146" s="62"/>
      <c r="D1146" s="62"/>
      <c r="E1146" s="62"/>
      <c r="F1146" s="62"/>
    </row>
    <row r="1147" spans="2:6" x14ac:dyDescent="0.35">
      <c r="B1147" s="62"/>
      <c r="C1147" s="62"/>
      <c r="D1147" s="62"/>
      <c r="E1147" s="62"/>
      <c r="F1147" s="62"/>
    </row>
    <row r="1148" spans="2:6" x14ac:dyDescent="0.35">
      <c r="B1148" s="62"/>
      <c r="C1148" s="62"/>
      <c r="D1148" s="62"/>
      <c r="E1148" s="62"/>
      <c r="F1148" s="62"/>
    </row>
    <row r="1149" spans="2:6" x14ac:dyDescent="0.35">
      <c r="B1149" s="62"/>
      <c r="C1149" s="62"/>
      <c r="D1149" s="62"/>
      <c r="E1149" s="62"/>
      <c r="F1149" s="62"/>
    </row>
    <row r="1150" spans="2:6" x14ac:dyDescent="0.35">
      <c r="B1150" s="62"/>
      <c r="C1150" s="62"/>
      <c r="D1150" s="62"/>
      <c r="E1150" s="62"/>
      <c r="F1150" s="62"/>
    </row>
    <row r="1151" spans="2:6" x14ac:dyDescent="0.35">
      <c r="B1151" s="62"/>
      <c r="C1151" s="62"/>
      <c r="D1151" s="62"/>
      <c r="E1151" s="62"/>
      <c r="F1151" s="62"/>
    </row>
    <row r="1152" spans="2:6" x14ac:dyDescent="0.35">
      <c r="B1152" s="62"/>
      <c r="C1152" s="62"/>
      <c r="D1152" s="62"/>
      <c r="E1152" s="62"/>
      <c r="F1152" s="62"/>
    </row>
    <row r="1153" spans="2:6" x14ac:dyDescent="0.35">
      <c r="B1153" s="62"/>
      <c r="C1153" s="62"/>
      <c r="D1153" s="62"/>
      <c r="E1153" s="62"/>
      <c r="F1153" s="62"/>
    </row>
    <row r="1154" spans="2:6" x14ac:dyDescent="0.35">
      <c r="B1154" s="62"/>
      <c r="C1154" s="62"/>
      <c r="D1154" s="62"/>
      <c r="E1154" s="62"/>
      <c r="F1154" s="62"/>
    </row>
    <row r="1155" spans="2:6" x14ac:dyDescent="0.35">
      <c r="B1155" s="62"/>
      <c r="C1155" s="62"/>
      <c r="D1155" s="62"/>
      <c r="E1155" s="62"/>
      <c r="F1155" s="62"/>
    </row>
    <row r="1156" spans="2:6" x14ac:dyDescent="0.35">
      <c r="B1156" s="62"/>
      <c r="C1156" s="62"/>
      <c r="D1156" s="62"/>
      <c r="E1156" s="62"/>
      <c r="F1156" s="62"/>
    </row>
    <row r="1157" spans="2:6" x14ac:dyDescent="0.35">
      <c r="B1157" s="62"/>
      <c r="C1157" s="62"/>
      <c r="D1157" s="62"/>
      <c r="E1157" s="62"/>
      <c r="F1157" s="62"/>
    </row>
    <row r="1158" spans="2:6" x14ac:dyDescent="0.35">
      <c r="B1158" s="62"/>
      <c r="C1158" s="62"/>
      <c r="D1158" s="62"/>
      <c r="E1158" s="62"/>
      <c r="F1158" s="62"/>
    </row>
    <row r="1159" spans="2:6" x14ac:dyDescent="0.35">
      <c r="B1159" s="62"/>
      <c r="C1159" s="62"/>
      <c r="D1159" s="62"/>
      <c r="E1159" s="62"/>
      <c r="F1159" s="62"/>
    </row>
    <row r="1160" spans="2:6" x14ac:dyDescent="0.35">
      <c r="B1160" s="62"/>
      <c r="C1160" s="62"/>
      <c r="D1160" s="62"/>
      <c r="E1160" s="62"/>
      <c r="F1160" s="62"/>
    </row>
    <row r="1161" spans="2:6" x14ac:dyDescent="0.35">
      <c r="B1161" s="62"/>
      <c r="C1161" s="62"/>
      <c r="D1161" s="62"/>
      <c r="E1161" s="62"/>
      <c r="F1161" s="62"/>
    </row>
    <row r="1162" spans="2:6" x14ac:dyDescent="0.35">
      <c r="B1162" s="62"/>
      <c r="C1162" s="62"/>
      <c r="D1162" s="62"/>
      <c r="E1162" s="62"/>
      <c r="F1162" s="62"/>
    </row>
    <row r="1163" spans="2:6" x14ac:dyDescent="0.35">
      <c r="B1163" s="62"/>
      <c r="C1163" s="62"/>
      <c r="D1163" s="62"/>
      <c r="E1163" s="62"/>
      <c r="F1163" s="62"/>
    </row>
    <row r="1164" spans="2:6" x14ac:dyDescent="0.35">
      <c r="B1164" s="62"/>
      <c r="C1164" s="62"/>
      <c r="D1164" s="62"/>
      <c r="E1164" s="62"/>
      <c r="F1164" s="62"/>
    </row>
    <row r="1165" spans="2:6" x14ac:dyDescent="0.35">
      <c r="B1165" s="62"/>
      <c r="C1165" s="62"/>
      <c r="D1165" s="62"/>
      <c r="E1165" s="62"/>
      <c r="F1165" s="62"/>
    </row>
    <row r="1166" spans="2:6" x14ac:dyDescent="0.35">
      <c r="B1166" s="62"/>
      <c r="C1166" s="62"/>
      <c r="D1166" s="62"/>
      <c r="E1166" s="62"/>
      <c r="F1166" s="62"/>
    </row>
    <row r="1167" spans="2:6" x14ac:dyDescent="0.35">
      <c r="B1167" s="62"/>
      <c r="C1167" s="62"/>
      <c r="D1167" s="62"/>
      <c r="E1167" s="62"/>
      <c r="F1167" s="62"/>
    </row>
    <row r="1168" spans="2:6" x14ac:dyDescent="0.35">
      <c r="B1168" s="62"/>
      <c r="C1168" s="62"/>
      <c r="D1168" s="62"/>
      <c r="E1168" s="62"/>
      <c r="F1168" s="62"/>
    </row>
    <row r="1169" spans="2:6" x14ac:dyDescent="0.35">
      <c r="B1169" s="62"/>
      <c r="C1169" s="62"/>
      <c r="D1169" s="62"/>
      <c r="E1169" s="62"/>
      <c r="F1169" s="62"/>
    </row>
    <row r="1170" spans="2:6" x14ac:dyDescent="0.35">
      <c r="B1170" s="62"/>
      <c r="C1170" s="62"/>
      <c r="D1170" s="62"/>
      <c r="E1170" s="62"/>
      <c r="F1170" s="62"/>
    </row>
    <row r="1171" spans="2:6" x14ac:dyDescent="0.35">
      <c r="B1171" s="62"/>
      <c r="C1171" s="62"/>
      <c r="D1171" s="62"/>
      <c r="E1171" s="62"/>
      <c r="F1171" s="62"/>
    </row>
    <row r="1172" spans="2:6" x14ac:dyDescent="0.35">
      <c r="B1172" s="62"/>
      <c r="C1172" s="62"/>
      <c r="D1172" s="62"/>
      <c r="E1172" s="62"/>
      <c r="F1172" s="62"/>
    </row>
    <row r="1173" spans="2:6" x14ac:dyDescent="0.35">
      <c r="B1173" s="62"/>
      <c r="C1173" s="62"/>
      <c r="D1173" s="62"/>
      <c r="E1173" s="62"/>
      <c r="F1173" s="62"/>
    </row>
    <row r="1174" spans="2:6" x14ac:dyDescent="0.35">
      <c r="B1174" s="62"/>
      <c r="C1174" s="62"/>
      <c r="D1174" s="62"/>
      <c r="E1174" s="62"/>
      <c r="F1174" s="62"/>
    </row>
    <row r="1175" spans="2:6" x14ac:dyDescent="0.35">
      <c r="B1175" s="62"/>
      <c r="C1175" s="62"/>
      <c r="D1175" s="62"/>
      <c r="E1175" s="62"/>
      <c r="F1175" s="62"/>
    </row>
    <row r="1176" spans="2:6" x14ac:dyDescent="0.35">
      <c r="B1176" s="62"/>
      <c r="C1176" s="62"/>
      <c r="D1176" s="62"/>
      <c r="E1176" s="62"/>
      <c r="F1176" s="62"/>
    </row>
    <row r="1177" spans="2:6" x14ac:dyDescent="0.35">
      <c r="B1177" s="62"/>
      <c r="C1177" s="62"/>
      <c r="D1177" s="62"/>
      <c r="E1177" s="62"/>
      <c r="F1177" s="62"/>
    </row>
    <row r="1178" spans="2:6" x14ac:dyDescent="0.35">
      <c r="B1178" s="62"/>
      <c r="C1178" s="62"/>
      <c r="D1178" s="62"/>
      <c r="E1178" s="62"/>
      <c r="F1178" s="62"/>
    </row>
    <row r="1179" spans="2:6" x14ac:dyDescent="0.35">
      <c r="B1179" s="62"/>
      <c r="C1179" s="62"/>
      <c r="D1179" s="62"/>
      <c r="E1179" s="62"/>
      <c r="F1179" s="62"/>
    </row>
    <row r="1180" spans="2:6" x14ac:dyDescent="0.35">
      <c r="B1180" s="62"/>
      <c r="C1180" s="62"/>
      <c r="D1180" s="62"/>
      <c r="E1180" s="62"/>
      <c r="F1180" s="62"/>
    </row>
    <row r="1181" spans="2:6" x14ac:dyDescent="0.35">
      <c r="B1181" s="62"/>
      <c r="C1181" s="62"/>
      <c r="D1181" s="62"/>
      <c r="E1181" s="62"/>
      <c r="F1181" s="62"/>
    </row>
    <row r="1182" spans="2:6" x14ac:dyDescent="0.35">
      <c r="B1182" s="62"/>
      <c r="C1182" s="62"/>
      <c r="D1182" s="62"/>
      <c r="E1182" s="62"/>
      <c r="F1182" s="62"/>
    </row>
    <row r="1183" spans="2:6" x14ac:dyDescent="0.35">
      <c r="B1183" s="62"/>
      <c r="C1183" s="62"/>
      <c r="D1183" s="62"/>
      <c r="E1183" s="62"/>
      <c r="F1183" s="62"/>
    </row>
    <row r="1184" spans="2:6" x14ac:dyDescent="0.35">
      <c r="B1184" s="62"/>
      <c r="C1184" s="62"/>
      <c r="D1184" s="62"/>
      <c r="E1184" s="62"/>
      <c r="F1184" s="62"/>
    </row>
    <row r="1185" spans="2:6" x14ac:dyDescent="0.35">
      <c r="B1185" s="62"/>
      <c r="C1185" s="62"/>
      <c r="D1185" s="62"/>
      <c r="E1185" s="62"/>
      <c r="F1185" s="62"/>
    </row>
    <row r="1186" spans="2:6" x14ac:dyDescent="0.35">
      <c r="B1186" s="62"/>
      <c r="C1186" s="62"/>
      <c r="D1186" s="62"/>
      <c r="E1186" s="62"/>
      <c r="F1186" s="62"/>
    </row>
    <row r="1187" spans="2:6" x14ac:dyDescent="0.35">
      <c r="B1187" s="62"/>
      <c r="C1187" s="62"/>
      <c r="D1187" s="62"/>
      <c r="E1187" s="62"/>
      <c r="F1187" s="62"/>
    </row>
    <row r="1188" spans="2:6" x14ac:dyDescent="0.35">
      <c r="B1188" s="62"/>
      <c r="C1188" s="62"/>
      <c r="D1188" s="62"/>
      <c r="E1188" s="62"/>
      <c r="F1188" s="62"/>
    </row>
    <row r="1189" spans="2:6" x14ac:dyDescent="0.35">
      <c r="B1189" s="62"/>
      <c r="C1189" s="62"/>
      <c r="D1189" s="62"/>
      <c r="E1189" s="62"/>
      <c r="F1189" s="62"/>
    </row>
    <row r="1190" spans="2:6" x14ac:dyDescent="0.35">
      <c r="B1190" s="62"/>
      <c r="C1190" s="62"/>
      <c r="D1190" s="62"/>
      <c r="E1190" s="62"/>
      <c r="F1190" s="62"/>
    </row>
    <row r="1191" spans="2:6" x14ac:dyDescent="0.35">
      <c r="B1191" s="62"/>
      <c r="C1191" s="62"/>
      <c r="D1191" s="62"/>
      <c r="E1191" s="62"/>
      <c r="F1191" s="62"/>
    </row>
    <row r="1192" spans="2:6" x14ac:dyDescent="0.35">
      <c r="B1192" s="62"/>
      <c r="C1192" s="62"/>
      <c r="D1192" s="62"/>
      <c r="E1192" s="62"/>
      <c r="F1192" s="62"/>
    </row>
    <row r="1193" spans="2:6" x14ac:dyDescent="0.35">
      <c r="B1193" s="62"/>
      <c r="C1193" s="62"/>
      <c r="D1193" s="62"/>
      <c r="E1193" s="62"/>
      <c r="F1193" s="62"/>
    </row>
    <row r="1194" spans="2:6" x14ac:dyDescent="0.35">
      <c r="B1194" s="62"/>
      <c r="C1194" s="62"/>
      <c r="D1194" s="62"/>
      <c r="E1194" s="62"/>
      <c r="F1194" s="62"/>
    </row>
    <row r="1195" spans="2:6" x14ac:dyDescent="0.35">
      <c r="B1195" s="62"/>
      <c r="C1195" s="62"/>
      <c r="D1195" s="62"/>
      <c r="E1195" s="62"/>
      <c r="F1195" s="62"/>
    </row>
    <row r="1196" spans="2:6" x14ac:dyDescent="0.35">
      <c r="B1196" s="62"/>
      <c r="C1196" s="62"/>
      <c r="D1196" s="62"/>
      <c r="E1196" s="62"/>
      <c r="F1196" s="62"/>
    </row>
    <row r="1197" spans="2:6" x14ac:dyDescent="0.35">
      <c r="B1197" s="62"/>
      <c r="C1197" s="62"/>
      <c r="D1197" s="62"/>
      <c r="E1197" s="62"/>
      <c r="F1197" s="62"/>
    </row>
    <row r="1198" spans="2:6" x14ac:dyDescent="0.35">
      <c r="B1198" s="62"/>
      <c r="C1198" s="62"/>
      <c r="D1198" s="62"/>
      <c r="E1198" s="62"/>
      <c r="F1198" s="62"/>
    </row>
    <row r="1199" spans="2:6" x14ac:dyDescent="0.35">
      <c r="B1199" s="62"/>
      <c r="C1199" s="62"/>
      <c r="D1199" s="62"/>
      <c r="E1199" s="62"/>
      <c r="F1199" s="62"/>
    </row>
    <row r="1200" spans="2:6" x14ac:dyDescent="0.35">
      <c r="B1200" s="62"/>
      <c r="C1200" s="62"/>
      <c r="D1200" s="62"/>
      <c r="E1200" s="62"/>
      <c r="F1200" s="62"/>
    </row>
    <row r="1201" spans="2:6" x14ac:dyDescent="0.35">
      <c r="B1201" s="62"/>
      <c r="C1201" s="62"/>
      <c r="D1201" s="62"/>
      <c r="E1201" s="62"/>
      <c r="F1201" s="62"/>
    </row>
    <row r="1202" spans="2:6" x14ac:dyDescent="0.35">
      <c r="B1202" s="62"/>
      <c r="C1202" s="62"/>
      <c r="D1202" s="62"/>
      <c r="E1202" s="62"/>
      <c r="F1202" s="62"/>
    </row>
    <row r="1203" spans="2:6" x14ac:dyDescent="0.35">
      <c r="B1203" s="62"/>
      <c r="C1203" s="62"/>
      <c r="D1203" s="62"/>
      <c r="E1203" s="62"/>
      <c r="F1203" s="62"/>
    </row>
    <row r="1204" spans="2:6" x14ac:dyDescent="0.35">
      <c r="B1204" s="62"/>
      <c r="C1204" s="62"/>
      <c r="D1204" s="62"/>
      <c r="E1204" s="62"/>
      <c r="F1204" s="62"/>
    </row>
    <row r="1205" spans="2:6" x14ac:dyDescent="0.35">
      <c r="B1205" s="62"/>
      <c r="C1205" s="62"/>
      <c r="D1205" s="62"/>
      <c r="E1205" s="62"/>
      <c r="F1205" s="62"/>
    </row>
    <row r="1206" spans="2:6" x14ac:dyDescent="0.35">
      <c r="B1206" s="62"/>
      <c r="C1206" s="62"/>
      <c r="D1206" s="62"/>
      <c r="E1206" s="62"/>
      <c r="F1206" s="62"/>
    </row>
    <row r="1207" spans="2:6" x14ac:dyDescent="0.35">
      <c r="B1207" s="62"/>
      <c r="C1207" s="62"/>
      <c r="D1207" s="62"/>
      <c r="E1207" s="62"/>
      <c r="F1207" s="62"/>
    </row>
    <row r="1208" spans="2:6" x14ac:dyDescent="0.35">
      <c r="B1208" s="62"/>
      <c r="C1208" s="62"/>
      <c r="D1208" s="62"/>
      <c r="E1208" s="62"/>
      <c r="F1208" s="62"/>
    </row>
    <row r="1209" spans="2:6" x14ac:dyDescent="0.35">
      <c r="B1209" s="62"/>
      <c r="C1209" s="62"/>
      <c r="D1209" s="62"/>
      <c r="E1209" s="62"/>
      <c r="F1209" s="62"/>
    </row>
    <row r="1210" spans="2:6" x14ac:dyDescent="0.35">
      <c r="B1210" s="62"/>
      <c r="C1210" s="62"/>
      <c r="D1210" s="62"/>
      <c r="E1210" s="62"/>
      <c r="F1210" s="62"/>
    </row>
    <row r="1211" spans="2:6" x14ac:dyDescent="0.35">
      <c r="B1211" s="62"/>
      <c r="C1211" s="62"/>
      <c r="D1211" s="62"/>
      <c r="E1211" s="62"/>
      <c r="F1211" s="62"/>
    </row>
    <row r="1212" spans="2:6" x14ac:dyDescent="0.35">
      <c r="B1212" s="62"/>
      <c r="C1212" s="62"/>
      <c r="D1212" s="62"/>
      <c r="E1212" s="62"/>
      <c r="F1212" s="62"/>
    </row>
    <row r="1213" spans="2:6" x14ac:dyDescent="0.35">
      <c r="B1213" s="62"/>
      <c r="C1213" s="62"/>
      <c r="D1213" s="62"/>
      <c r="E1213" s="62"/>
      <c r="F1213" s="62"/>
    </row>
    <row r="1214" spans="2:6" x14ac:dyDescent="0.35">
      <c r="B1214" s="62"/>
      <c r="C1214" s="62"/>
      <c r="D1214" s="62"/>
      <c r="E1214" s="62"/>
      <c r="F1214" s="62"/>
    </row>
    <row r="1215" spans="2:6" x14ac:dyDescent="0.35">
      <c r="B1215" s="62"/>
      <c r="C1215" s="62"/>
      <c r="D1215" s="62"/>
      <c r="E1215" s="62"/>
      <c r="F1215" s="62"/>
    </row>
    <row r="1216" spans="2:6" x14ac:dyDescent="0.35">
      <c r="B1216" s="62"/>
      <c r="C1216" s="62"/>
      <c r="D1216" s="62"/>
      <c r="E1216" s="62"/>
      <c r="F1216" s="62"/>
    </row>
    <row r="1217" spans="2:6" x14ac:dyDescent="0.35">
      <c r="B1217" s="62"/>
      <c r="C1217" s="62"/>
      <c r="D1217" s="62"/>
      <c r="E1217" s="62"/>
      <c r="F1217" s="62"/>
    </row>
    <row r="1218" spans="2:6" x14ac:dyDescent="0.35">
      <c r="B1218" s="62"/>
      <c r="C1218" s="62"/>
      <c r="D1218" s="62"/>
      <c r="E1218" s="62"/>
      <c r="F1218" s="62"/>
    </row>
    <row r="1219" spans="2:6" x14ac:dyDescent="0.35">
      <c r="B1219" s="62"/>
      <c r="C1219" s="62"/>
      <c r="D1219" s="62"/>
      <c r="E1219" s="62"/>
      <c r="F1219" s="62"/>
    </row>
    <row r="1220" spans="2:6" x14ac:dyDescent="0.35">
      <c r="B1220" s="62"/>
      <c r="C1220" s="62"/>
      <c r="D1220" s="62"/>
      <c r="E1220" s="62"/>
      <c r="F1220" s="62"/>
    </row>
    <row r="1221" spans="2:6" x14ac:dyDescent="0.35">
      <c r="B1221" s="62"/>
      <c r="C1221" s="62"/>
      <c r="D1221" s="62"/>
      <c r="E1221" s="62"/>
      <c r="F1221" s="62"/>
    </row>
    <row r="1222" spans="2:6" x14ac:dyDescent="0.35">
      <c r="B1222" s="62"/>
      <c r="C1222" s="62"/>
      <c r="D1222" s="62"/>
      <c r="E1222" s="62"/>
      <c r="F1222" s="62"/>
    </row>
    <row r="1223" spans="2:6" x14ac:dyDescent="0.35">
      <c r="B1223" s="62"/>
      <c r="C1223" s="62"/>
      <c r="D1223" s="62"/>
      <c r="E1223" s="62"/>
      <c r="F1223" s="62"/>
    </row>
    <row r="1224" spans="2:6" x14ac:dyDescent="0.35">
      <c r="B1224" s="62"/>
      <c r="C1224" s="62"/>
      <c r="D1224" s="62"/>
      <c r="E1224" s="62"/>
      <c r="F1224" s="62"/>
    </row>
    <row r="1225" spans="2:6" x14ac:dyDescent="0.35">
      <c r="B1225" s="62"/>
      <c r="C1225" s="62"/>
      <c r="D1225" s="62"/>
      <c r="E1225" s="62"/>
      <c r="F1225" s="62"/>
    </row>
    <row r="1226" spans="2:6" x14ac:dyDescent="0.35">
      <c r="B1226" s="62"/>
      <c r="C1226" s="62"/>
      <c r="D1226" s="62"/>
      <c r="E1226" s="62"/>
      <c r="F1226" s="62"/>
    </row>
    <row r="1227" spans="2:6" x14ac:dyDescent="0.35">
      <c r="B1227" s="62"/>
      <c r="C1227" s="62"/>
      <c r="D1227" s="62"/>
      <c r="E1227" s="62"/>
      <c r="F1227" s="62"/>
    </row>
    <row r="1228" spans="2:6" x14ac:dyDescent="0.35">
      <c r="B1228" s="62"/>
      <c r="C1228" s="62"/>
      <c r="D1228" s="62"/>
      <c r="E1228" s="62"/>
      <c r="F1228" s="62"/>
    </row>
    <row r="1229" spans="2:6" x14ac:dyDescent="0.35">
      <c r="B1229" s="62"/>
      <c r="C1229" s="62"/>
      <c r="D1229" s="62"/>
      <c r="E1229" s="62"/>
      <c r="F1229" s="62"/>
    </row>
    <row r="1230" spans="2:6" x14ac:dyDescent="0.35">
      <c r="B1230" s="62"/>
      <c r="C1230" s="62"/>
      <c r="D1230" s="62"/>
      <c r="E1230" s="62"/>
      <c r="F1230" s="62"/>
    </row>
    <row r="1231" spans="2:6" x14ac:dyDescent="0.35">
      <c r="B1231" s="62"/>
      <c r="C1231" s="62"/>
      <c r="D1231" s="62"/>
      <c r="E1231" s="62"/>
      <c r="F1231" s="62"/>
    </row>
    <row r="1232" spans="2:6" x14ac:dyDescent="0.35">
      <c r="B1232" s="62"/>
      <c r="C1232" s="62"/>
      <c r="D1232" s="62"/>
      <c r="E1232" s="62"/>
      <c r="F1232" s="62"/>
    </row>
    <row r="1233" spans="2:6" x14ac:dyDescent="0.35">
      <c r="B1233" s="62"/>
      <c r="C1233" s="62"/>
      <c r="D1233" s="62"/>
      <c r="E1233" s="62"/>
      <c r="F1233" s="62"/>
    </row>
    <row r="1234" spans="2:6" x14ac:dyDescent="0.35">
      <c r="B1234" s="62"/>
      <c r="C1234" s="62"/>
      <c r="D1234" s="62"/>
      <c r="E1234" s="62"/>
      <c r="F1234" s="62"/>
    </row>
    <row r="1235" spans="2:6" x14ac:dyDescent="0.35">
      <c r="B1235" s="62"/>
      <c r="C1235" s="62"/>
      <c r="D1235" s="62"/>
      <c r="E1235" s="62"/>
      <c r="F1235" s="62"/>
    </row>
    <row r="1236" spans="2:6" x14ac:dyDescent="0.35">
      <c r="B1236" s="62"/>
      <c r="C1236" s="62"/>
      <c r="D1236" s="62"/>
      <c r="E1236" s="62"/>
      <c r="F1236" s="62"/>
    </row>
    <row r="1237" spans="2:6" x14ac:dyDescent="0.35">
      <c r="B1237" s="62"/>
      <c r="C1237" s="62"/>
      <c r="D1237" s="62"/>
      <c r="E1237" s="62"/>
      <c r="F1237" s="62"/>
    </row>
    <row r="1238" spans="2:6" x14ac:dyDescent="0.35">
      <c r="B1238" s="62"/>
      <c r="C1238" s="62"/>
      <c r="D1238" s="62"/>
      <c r="E1238" s="62"/>
      <c r="F1238" s="62"/>
    </row>
    <row r="1239" spans="2:6" x14ac:dyDescent="0.35">
      <c r="B1239" s="62"/>
      <c r="C1239" s="62"/>
      <c r="D1239" s="62"/>
      <c r="E1239" s="62"/>
      <c r="F1239" s="62"/>
    </row>
    <row r="1240" spans="2:6" x14ac:dyDescent="0.35">
      <c r="B1240" s="62"/>
      <c r="C1240" s="62"/>
      <c r="D1240" s="62"/>
      <c r="E1240" s="62"/>
      <c r="F1240" s="62"/>
    </row>
    <row r="1241" spans="2:6" x14ac:dyDescent="0.35">
      <c r="B1241" s="62"/>
      <c r="C1241" s="62"/>
      <c r="D1241" s="62"/>
      <c r="E1241" s="62"/>
      <c r="F1241" s="62"/>
    </row>
    <row r="1242" spans="2:6" x14ac:dyDescent="0.35">
      <c r="B1242" s="62"/>
      <c r="C1242" s="62"/>
      <c r="D1242" s="62"/>
      <c r="E1242" s="62"/>
      <c r="F1242" s="62"/>
    </row>
    <row r="1243" spans="2:6" x14ac:dyDescent="0.35">
      <c r="B1243" s="62"/>
      <c r="C1243" s="62"/>
      <c r="D1243" s="62"/>
      <c r="E1243" s="62"/>
      <c r="F1243" s="62"/>
    </row>
    <row r="1244" spans="2:6" x14ac:dyDescent="0.35">
      <c r="B1244" s="62"/>
      <c r="C1244" s="62"/>
      <c r="D1244" s="62"/>
      <c r="E1244" s="62"/>
      <c r="F1244" s="62"/>
    </row>
    <row r="1245" spans="2:6" x14ac:dyDescent="0.35">
      <c r="B1245" s="62"/>
      <c r="C1245" s="62"/>
      <c r="D1245" s="62"/>
      <c r="E1245" s="62"/>
      <c r="F1245" s="62"/>
    </row>
    <row r="1246" spans="2:6" x14ac:dyDescent="0.35">
      <c r="B1246" s="62"/>
      <c r="C1246" s="62"/>
      <c r="D1246" s="62"/>
      <c r="E1246" s="62"/>
      <c r="F1246" s="62"/>
    </row>
    <row r="1247" spans="2:6" x14ac:dyDescent="0.35">
      <c r="B1247" s="62"/>
      <c r="C1247" s="62"/>
      <c r="D1247" s="62"/>
      <c r="E1247" s="62"/>
      <c r="F1247" s="62"/>
    </row>
    <row r="1248" spans="2:6" x14ac:dyDescent="0.35">
      <c r="B1248" s="62"/>
      <c r="C1248" s="62"/>
      <c r="D1248" s="62"/>
      <c r="E1248" s="62"/>
      <c r="F1248" s="62"/>
    </row>
    <row r="1249" spans="2:6" x14ac:dyDescent="0.35">
      <c r="B1249" s="62"/>
      <c r="C1249" s="62"/>
      <c r="D1249" s="62"/>
      <c r="E1249" s="62"/>
      <c r="F1249" s="62"/>
    </row>
    <row r="1250" spans="2:6" x14ac:dyDescent="0.35">
      <c r="B1250" s="62"/>
      <c r="C1250" s="62"/>
      <c r="D1250" s="62"/>
      <c r="E1250" s="62"/>
      <c r="F1250" s="62"/>
    </row>
    <row r="1251" spans="2:6" x14ac:dyDescent="0.35">
      <c r="B1251" s="62"/>
      <c r="C1251" s="62"/>
      <c r="D1251" s="62"/>
      <c r="E1251" s="62"/>
      <c r="F1251" s="62"/>
    </row>
    <row r="1252" spans="2:6" x14ac:dyDescent="0.35">
      <c r="B1252" s="62"/>
      <c r="C1252" s="62"/>
      <c r="D1252" s="62"/>
      <c r="E1252" s="62"/>
      <c r="F1252" s="62"/>
    </row>
    <row r="1253" spans="2:6" x14ac:dyDescent="0.35">
      <c r="B1253" s="62"/>
      <c r="C1253" s="62"/>
      <c r="D1253" s="62"/>
      <c r="E1253" s="62"/>
      <c r="F1253" s="62"/>
    </row>
    <row r="1254" spans="2:6" x14ac:dyDescent="0.35">
      <c r="B1254" s="62"/>
      <c r="C1254" s="62"/>
      <c r="D1254" s="62"/>
      <c r="E1254" s="62"/>
      <c r="F1254" s="62"/>
    </row>
    <row r="1255" spans="2:6" x14ac:dyDescent="0.35">
      <c r="B1255" s="62"/>
      <c r="C1255" s="62"/>
      <c r="D1255" s="62"/>
      <c r="E1255" s="62"/>
      <c r="F1255" s="62"/>
    </row>
    <row r="1256" spans="2:6" x14ac:dyDescent="0.35">
      <c r="B1256" s="62"/>
      <c r="C1256" s="62"/>
      <c r="D1256" s="62"/>
      <c r="E1256" s="62"/>
      <c r="F1256" s="62"/>
    </row>
    <row r="1257" spans="2:6" x14ac:dyDescent="0.35">
      <c r="B1257" s="62"/>
      <c r="C1257" s="62"/>
      <c r="D1257" s="62"/>
      <c r="E1257" s="62"/>
      <c r="F1257" s="62"/>
    </row>
    <row r="1258" spans="2:6" x14ac:dyDescent="0.35">
      <c r="B1258" s="62"/>
      <c r="C1258" s="62"/>
      <c r="D1258" s="62"/>
      <c r="E1258" s="62"/>
      <c r="F1258" s="62"/>
    </row>
    <row r="1259" spans="2:6" x14ac:dyDescent="0.35">
      <c r="B1259" s="62"/>
      <c r="C1259" s="62"/>
      <c r="D1259" s="62"/>
      <c r="E1259" s="62"/>
      <c r="F1259" s="62"/>
    </row>
    <row r="1260" spans="2:6" x14ac:dyDescent="0.35">
      <c r="B1260" s="62"/>
      <c r="C1260" s="62"/>
      <c r="D1260" s="62"/>
      <c r="E1260" s="62"/>
      <c r="F1260" s="62"/>
    </row>
    <row r="1261" spans="2:6" x14ac:dyDescent="0.35">
      <c r="B1261" s="62"/>
      <c r="C1261" s="62"/>
      <c r="D1261" s="62"/>
      <c r="E1261" s="62"/>
      <c r="F1261" s="62"/>
    </row>
    <row r="1262" spans="2:6" x14ac:dyDescent="0.35">
      <c r="B1262" s="62"/>
      <c r="C1262" s="62"/>
      <c r="D1262" s="62"/>
      <c r="E1262" s="62"/>
      <c r="F1262" s="62"/>
    </row>
    <row r="1263" spans="2:6" x14ac:dyDescent="0.35">
      <c r="B1263" s="62"/>
      <c r="C1263" s="62"/>
      <c r="D1263" s="62"/>
      <c r="E1263" s="62"/>
      <c r="F1263" s="62"/>
    </row>
    <row r="1264" spans="2:6" x14ac:dyDescent="0.35">
      <c r="B1264" s="62"/>
      <c r="C1264" s="62"/>
      <c r="D1264" s="62"/>
      <c r="E1264" s="62"/>
      <c r="F1264" s="62"/>
    </row>
    <row r="1265" spans="2:6" x14ac:dyDescent="0.35">
      <c r="B1265" s="62"/>
      <c r="C1265" s="62"/>
      <c r="D1265" s="62"/>
      <c r="E1265" s="62"/>
      <c r="F1265" s="62"/>
    </row>
    <row r="1266" spans="2:6" x14ac:dyDescent="0.35">
      <c r="B1266" s="62"/>
      <c r="C1266" s="62"/>
      <c r="D1266" s="62"/>
      <c r="E1266" s="62"/>
      <c r="F1266" s="62"/>
    </row>
    <row r="1267" spans="2:6" x14ac:dyDescent="0.35">
      <c r="B1267" s="62"/>
      <c r="C1267" s="62"/>
      <c r="D1267" s="62"/>
      <c r="E1267" s="62"/>
      <c r="F1267" s="62"/>
    </row>
    <row r="1268" spans="2:6" x14ac:dyDescent="0.35">
      <c r="B1268" s="62"/>
      <c r="C1268" s="62"/>
      <c r="D1268" s="62"/>
      <c r="E1268" s="62"/>
      <c r="F1268" s="62"/>
    </row>
    <row r="1269" spans="2:6" x14ac:dyDescent="0.35">
      <c r="B1269" s="62"/>
      <c r="C1269" s="62"/>
      <c r="D1269" s="62"/>
      <c r="E1269" s="62"/>
      <c r="F1269" s="62"/>
    </row>
    <row r="1270" spans="2:6" x14ac:dyDescent="0.35">
      <c r="B1270" s="62"/>
      <c r="C1270" s="62"/>
      <c r="D1270" s="62"/>
      <c r="E1270" s="62"/>
      <c r="F1270" s="62"/>
    </row>
    <row r="1271" spans="2:6" x14ac:dyDescent="0.35">
      <c r="B1271" s="62"/>
      <c r="C1271" s="62"/>
      <c r="D1271" s="62"/>
      <c r="E1271" s="62"/>
      <c r="F1271" s="62"/>
    </row>
    <row r="1272" spans="2:6" x14ac:dyDescent="0.35">
      <c r="B1272" s="62"/>
      <c r="C1272" s="62"/>
      <c r="D1272" s="62"/>
      <c r="E1272" s="62"/>
      <c r="F1272" s="62"/>
    </row>
    <row r="1273" spans="2:6" x14ac:dyDescent="0.35">
      <c r="B1273" s="62"/>
      <c r="C1273" s="62"/>
      <c r="D1273" s="62"/>
      <c r="E1273" s="62"/>
      <c r="F1273" s="62"/>
    </row>
    <row r="1274" spans="2:6" x14ac:dyDescent="0.35">
      <c r="B1274" s="62"/>
      <c r="C1274" s="62"/>
      <c r="D1274" s="62"/>
      <c r="E1274" s="62"/>
      <c r="F1274" s="62"/>
    </row>
    <row r="1275" spans="2:6" x14ac:dyDescent="0.35">
      <c r="B1275" s="62"/>
      <c r="C1275" s="62"/>
      <c r="D1275" s="62"/>
      <c r="E1275" s="62"/>
      <c r="F1275" s="62"/>
    </row>
    <row r="1276" spans="2:6" x14ac:dyDescent="0.35">
      <c r="B1276" s="62"/>
      <c r="C1276" s="62"/>
      <c r="D1276" s="62"/>
      <c r="E1276" s="62"/>
      <c r="F1276" s="62"/>
    </row>
    <row r="1277" spans="2:6" x14ac:dyDescent="0.35">
      <c r="B1277" s="62"/>
      <c r="C1277" s="62"/>
      <c r="D1277" s="62"/>
      <c r="E1277" s="62"/>
      <c r="F1277" s="62"/>
    </row>
    <row r="1278" spans="2:6" x14ac:dyDescent="0.35">
      <c r="B1278" s="62"/>
      <c r="C1278" s="62"/>
      <c r="D1278" s="62"/>
      <c r="E1278" s="62"/>
      <c r="F1278" s="62"/>
    </row>
    <row r="1279" spans="2:6" x14ac:dyDescent="0.35">
      <c r="B1279" s="62"/>
      <c r="C1279" s="62"/>
      <c r="D1279" s="62"/>
      <c r="E1279" s="62"/>
      <c r="F1279" s="62"/>
    </row>
    <row r="1280" spans="2:6" x14ac:dyDescent="0.35">
      <c r="B1280" s="62"/>
      <c r="C1280" s="62"/>
      <c r="D1280" s="62"/>
      <c r="E1280" s="62"/>
      <c r="F1280" s="62"/>
    </row>
    <row r="1281" spans="2:6" x14ac:dyDescent="0.35">
      <c r="B1281" s="62"/>
      <c r="C1281" s="62"/>
      <c r="D1281" s="62"/>
      <c r="E1281" s="62"/>
      <c r="F1281" s="62"/>
    </row>
    <row r="1282" spans="2:6" x14ac:dyDescent="0.35">
      <c r="B1282" s="62"/>
      <c r="C1282" s="62"/>
      <c r="D1282" s="62"/>
      <c r="E1282" s="62"/>
      <c r="F1282" s="62"/>
    </row>
    <row r="1283" spans="2:6" x14ac:dyDescent="0.35">
      <c r="B1283" s="62"/>
      <c r="C1283" s="62"/>
      <c r="D1283" s="62"/>
      <c r="E1283" s="62"/>
      <c r="F1283" s="62"/>
    </row>
    <row r="1284" spans="2:6" x14ac:dyDescent="0.35">
      <c r="B1284" s="62"/>
      <c r="C1284" s="62"/>
      <c r="D1284" s="62"/>
      <c r="E1284" s="62"/>
      <c r="F1284" s="62"/>
    </row>
    <row r="1285" spans="2:6" x14ac:dyDescent="0.35">
      <c r="B1285" s="62"/>
      <c r="C1285" s="62"/>
      <c r="D1285" s="62"/>
      <c r="E1285" s="62"/>
      <c r="F1285" s="62"/>
    </row>
    <row r="1286" spans="2:6" x14ac:dyDescent="0.35">
      <c r="B1286" s="62"/>
      <c r="C1286" s="62"/>
      <c r="D1286" s="62"/>
      <c r="E1286" s="62"/>
      <c r="F1286" s="62"/>
    </row>
    <row r="1287" spans="2:6" x14ac:dyDescent="0.35">
      <c r="B1287" s="62"/>
      <c r="C1287" s="62"/>
      <c r="D1287" s="62"/>
      <c r="E1287" s="62"/>
      <c r="F1287" s="62"/>
    </row>
    <row r="1288" spans="2:6" x14ac:dyDescent="0.35">
      <c r="B1288" s="62"/>
      <c r="C1288" s="62"/>
      <c r="D1288" s="62"/>
      <c r="E1288" s="62"/>
      <c r="F1288" s="62"/>
    </row>
    <row r="1289" spans="2:6" x14ac:dyDescent="0.35">
      <c r="B1289" s="62"/>
      <c r="C1289" s="62"/>
      <c r="D1289" s="62"/>
      <c r="E1289" s="62"/>
      <c r="F1289" s="62"/>
    </row>
    <row r="1290" spans="2:6" x14ac:dyDescent="0.35">
      <c r="B1290" s="62"/>
      <c r="C1290" s="62"/>
      <c r="D1290" s="62"/>
      <c r="E1290" s="62"/>
      <c r="F1290" s="62"/>
    </row>
    <row r="1291" spans="2:6" x14ac:dyDescent="0.35">
      <c r="B1291" s="62"/>
      <c r="C1291" s="62"/>
      <c r="D1291" s="62"/>
      <c r="E1291" s="62"/>
      <c r="F1291" s="62"/>
    </row>
    <row r="1292" spans="2:6" x14ac:dyDescent="0.35">
      <c r="B1292" s="62"/>
      <c r="C1292" s="62"/>
      <c r="D1292" s="62"/>
      <c r="E1292" s="62"/>
      <c r="F1292" s="62"/>
    </row>
    <row r="1293" spans="2:6" x14ac:dyDescent="0.35">
      <c r="B1293" s="62"/>
      <c r="C1293" s="62"/>
      <c r="D1293" s="62"/>
      <c r="E1293" s="62"/>
      <c r="F1293" s="62"/>
    </row>
    <row r="1294" spans="2:6" x14ac:dyDescent="0.35">
      <c r="B1294" s="62"/>
      <c r="C1294" s="62"/>
      <c r="D1294" s="62"/>
      <c r="E1294" s="62"/>
      <c r="F1294" s="62"/>
    </row>
    <row r="1295" spans="2:6" x14ac:dyDescent="0.35">
      <c r="B1295" s="62"/>
      <c r="C1295" s="62"/>
      <c r="D1295" s="62"/>
      <c r="E1295" s="62"/>
      <c r="F1295" s="62"/>
    </row>
    <row r="1296" spans="2:6" x14ac:dyDescent="0.35">
      <c r="B1296" s="62"/>
      <c r="C1296" s="62"/>
      <c r="D1296" s="62"/>
      <c r="E1296" s="62"/>
      <c r="F1296" s="62"/>
    </row>
    <row r="1297" spans="2:6" x14ac:dyDescent="0.35">
      <c r="B1297" s="62"/>
      <c r="C1297" s="62"/>
      <c r="D1297" s="62"/>
      <c r="E1297" s="62"/>
      <c r="F1297" s="62"/>
    </row>
    <row r="1298" spans="2:6" x14ac:dyDescent="0.35">
      <c r="B1298" s="62"/>
      <c r="C1298" s="62"/>
      <c r="D1298" s="62"/>
      <c r="E1298" s="62"/>
      <c r="F1298" s="62"/>
    </row>
    <row r="1299" spans="2:6" x14ac:dyDescent="0.35">
      <c r="B1299" s="62"/>
      <c r="C1299" s="62"/>
      <c r="D1299" s="62"/>
      <c r="E1299" s="62"/>
      <c r="F1299" s="62"/>
    </row>
    <row r="1300" spans="2:6" x14ac:dyDescent="0.35">
      <c r="B1300" s="62"/>
      <c r="C1300" s="62"/>
      <c r="D1300" s="62"/>
      <c r="E1300" s="62"/>
      <c r="F1300" s="62"/>
    </row>
    <row r="1301" spans="2:6" x14ac:dyDescent="0.35">
      <c r="B1301" s="62"/>
      <c r="C1301" s="62"/>
      <c r="D1301" s="62"/>
      <c r="E1301" s="62"/>
      <c r="F1301" s="62"/>
    </row>
    <row r="1302" spans="2:6" x14ac:dyDescent="0.35">
      <c r="B1302" s="62"/>
      <c r="C1302" s="62"/>
      <c r="D1302" s="62"/>
      <c r="E1302" s="62"/>
      <c r="F1302" s="62"/>
    </row>
    <row r="1303" spans="2:6" x14ac:dyDescent="0.35">
      <c r="B1303" s="62"/>
      <c r="C1303" s="62"/>
      <c r="D1303" s="62"/>
      <c r="E1303" s="62"/>
      <c r="F1303" s="62"/>
    </row>
    <row r="1304" spans="2:6" x14ac:dyDescent="0.35">
      <c r="B1304" s="62"/>
      <c r="C1304" s="62"/>
      <c r="D1304" s="62"/>
      <c r="E1304" s="62"/>
      <c r="F1304" s="62"/>
    </row>
    <row r="1305" spans="2:6" x14ac:dyDescent="0.35">
      <c r="B1305" s="62"/>
      <c r="C1305" s="62"/>
      <c r="D1305" s="62"/>
      <c r="E1305" s="62"/>
      <c r="F1305" s="62"/>
    </row>
    <row r="1306" spans="2:6" x14ac:dyDescent="0.35">
      <c r="B1306" s="62"/>
      <c r="C1306" s="62"/>
      <c r="D1306" s="62"/>
      <c r="E1306" s="62"/>
      <c r="F1306" s="62"/>
    </row>
    <row r="1307" spans="2:6" x14ac:dyDescent="0.35">
      <c r="B1307" s="62"/>
      <c r="C1307" s="62"/>
      <c r="D1307" s="62"/>
      <c r="E1307" s="62"/>
      <c r="F1307" s="62"/>
    </row>
    <row r="1308" spans="2:6" x14ac:dyDescent="0.35">
      <c r="B1308" s="62"/>
      <c r="C1308" s="62"/>
      <c r="D1308" s="62"/>
      <c r="E1308" s="62"/>
      <c r="F1308" s="62"/>
    </row>
    <row r="1309" spans="2:6" x14ac:dyDescent="0.35">
      <c r="B1309" s="62"/>
      <c r="C1309" s="62"/>
      <c r="D1309" s="62"/>
      <c r="E1309" s="62"/>
      <c r="F1309" s="62"/>
    </row>
    <row r="1310" spans="2:6" x14ac:dyDescent="0.35">
      <c r="B1310" s="62"/>
      <c r="C1310" s="62"/>
      <c r="D1310" s="62"/>
      <c r="E1310" s="62"/>
      <c r="F1310" s="62"/>
    </row>
    <row r="1311" spans="2:6" x14ac:dyDescent="0.35">
      <c r="B1311" s="62"/>
      <c r="C1311" s="62"/>
      <c r="D1311" s="62"/>
      <c r="E1311" s="62"/>
      <c r="F1311" s="62"/>
    </row>
    <row r="1312" spans="2:6" x14ac:dyDescent="0.35">
      <c r="B1312" s="62"/>
      <c r="C1312" s="62"/>
      <c r="D1312" s="62"/>
      <c r="E1312" s="62"/>
      <c r="F1312" s="62"/>
    </row>
    <row r="1313" spans="2:6" x14ac:dyDescent="0.35">
      <c r="B1313" s="62"/>
      <c r="C1313" s="62"/>
      <c r="D1313" s="62"/>
      <c r="E1313" s="62"/>
      <c r="F1313" s="62"/>
    </row>
    <row r="1314" spans="2:6" x14ac:dyDescent="0.35">
      <c r="B1314" s="62"/>
      <c r="C1314" s="62"/>
      <c r="D1314" s="62"/>
      <c r="E1314" s="62"/>
      <c r="F1314" s="62"/>
    </row>
    <row r="1315" spans="2:6" x14ac:dyDescent="0.35">
      <c r="B1315" s="62"/>
      <c r="C1315" s="62"/>
      <c r="D1315" s="62"/>
      <c r="E1315" s="62"/>
      <c r="F1315" s="62"/>
    </row>
    <row r="1316" spans="2:6" x14ac:dyDescent="0.35">
      <c r="B1316" s="62"/>
      <c r="C1316" s="62"/>
      <c r="D1316" s="62"/>
      <c r="E1316" s="62"/>
      <c r="F1316" s="62"/>
    </row>
    <row r="1317" spans="2:6" x14ac:dyDescent="0.35">
      <c r="B1317" s="62"/>
      <c r="C1317" s="62"/>
      <c r="D1317" s="62"/>
      <c r="E1317" s="62"/>
      <c r="F1317" s="62"/>
    </row>
    <row r="1318" spans="2:6" x14ac:dyDescent="0.35">
      <c r="B1318" s="62"/>
      <c r="C1318" s="62"/>
      <c r="D1318" s="62"/>
      <c r="E1318" s="62"/>
      <c r="F1318" s="62"/>
    </row>
    <row r="1319" spans="2:6" x14ac:dyDescent="0.35">
      <c r="B1319" s="62"/>
      <c r="C1319" s="62"/>
      <c r="D1319" s="62"/>
      <c r="E1319" s="62"/>
      <c r="F1319" s="62"/>
    </row>
    <row r="1320" spans="2:6" x14ac:dyDescent="0.35">
      <c r="B1320" s="62"/>
      <c r="C1320" s="62"/>
      <c r="D1320" s="62"/>
      <c r="E1320" s="62"/>
      <c r="F1320" s="62"/>
    </row>
    <row r="1321" spans="2:6" x14ac:dyDescent="0.35">
      <c r="B1321" s="62"/>
      <c r="C1321" s="62"/>
      <c r="D1321" s="62"/>
      <c r="E1321" s="62"/>
      <c r="F1321" s="62"/>
    </row>
    <row r="1322" spans="2:6" x14ac:dyDescent="0.35">
      <c r="B1322" s="62"/>
      <c r="C1322" s="62"/>
      <c r="D1322" s="62"/>
      <c r="E1322" s="62"/>
      <c r="F1322" s="62"/>
    </row>
    <row r="1323" spans="2:6" x14ac:dyDescent="0.35">
      <c r="B1323" s="62"/>
      <c r="C1323" s="62"/>
      <c r="D1323" s="62"/>
      <c r="E1323" s="62"/>
      <c r="F1323" s="62"/>
    </row>
    <row r="1324" spans="2:6" x14ac:dyDescent="0.35">
      <c r="B1324" s="62"/>
      <c r="C1324" s="62"/>
      <c r="D1324" s="62"/>
      <c r="E1324" s="62"/>
      <c r="F1324" s="62"/>
    </row>
    <row r="1325" spans="2:6" x14ac:dyDescent="0.35">
      <c r="B1325" s="62"/>
      <c r="C1325" s="62"/>
      <c r="D1325" s="62"/>
      <c r="E1325" s="62"/>
      <c r="F1325" s="62"/>
    </row>
    <row r="1326" spans="2:6" x14ac:dyDescent="0.35">
      <c r="B1326" s="62"/>
      <c r="C1326" s="62"/>
      <c r="D1326" s="62"/>
      <c r="E1326" s="62"/>
      <c r="F1326" s="62"/>
    </row>
    <row r="1327" spans="2:6" x14ac:dyDescent="0.35">
      <c r="B1327" s="62"/>
      <c r="C1327" s="62"/>
      <c r="D1327" s="62"/>
      <c r="E1327" s="62"/>
      <c r="F1327" s="62"/>
    </row>
    <row r="1328" spans="2:6" x14ac:dyDescent="0.35">
      <c r="B1328" s="62"/>
      <c r="C1328" s="62"/>
      <c r="D1328" s="62"/>
      <c r="E1328" s="62"/>
      <c r="F1328" s="62"/>
    </row>
    <row r="1329" spans="2:6" x14ac:dyDescent="0.35">
      <c r="B1329" s="62"/>
      <c r="C1329" s="62"/>
      <c r="D1329" s="62"/>
      <c r="E1329" s="62"/>
      <c r="F1329" s="62"/>
    </row>
    <row r="1330" spans="2:6" x14ac:dyDescent="0.35">
      <c r="B1330" s="62"/>
      <c r="C1330" s="62"/>
      <c r="D1330" s="62"/>
      <c r="E1330" s="62"/>
      <c r="F1330" s="62"/>
    </row>
    <row r="1331" spans="2:6" x14ac:dyDescent="0.35">
      <c r="B1331" s="62"/>
      <c r="C1331" s="62"/>
      <c r="D1331" s="62"/>
      <c r="E1331" s="62"/>
      <c r="F1331" s="62"/>
    </row>
    <row r="1332" spans="2:6" x14ac:dyDescent="0.35">
      <c r="B1332" s="62"/>
      <c r="C1332" s="62"/>
      <c r="D1332" s="62"/>
      <c r="E1332" s="62"/>
      <c r="F1332" s="62"/>
    </row>
    <row r="1333" spans="2:6" x14ac:dyDescent="0.35">
      <c r="B1333" s="62"/>
      <c r="C1333" s="62"/>
      <c r="D1333" s="62"/>
      <c r="E1333" s="62"/>
      <c r="F1333" s="62"/>
    </row>
    <row r="1334" spans="2:6" x14ac:dyDescent="0.35">
      <c r="B1334" s="62"/>
      <c r="C1334" s="62"/>
      <c r="D1334" s="62"/>
      <c r="E1334" s="62"/>
      <c r="F1334" s="62"/>
    </row>
    <row r="1335" spans="2:6" x14ac:dyDescent="0.35">
      <c r="B1335" s="62"/>
      <c r="C1335" s="62"/>
      <c r="D1335" s="62"/>
      <c r="E1335" s="62"/>
      <c r="F1335" s="62"/>
    </row>
    <row r="1336" spans="2:6" x14ac:dyDescent="0.35">
      <c r="B1336" s="62"/>
      <c r="C1336" s="62"/>
      <c r="D1336" s="62"/>
      <c r="E1336" s="62"/>
      <c r="F1336" s="62"/>
    </row>
    <row r="1337" spans="2:6" x14ac:dyDescent="0.35">
      <c r="B1337" s="62"/>
      <c r="C1337" s="62"/>
      <c r="D1337" s="62"/>
      <c r="E1337" s="62"/>
      <c r="F1337" s="62"/>
    </row>
    <row r="1338" spans="2:6" x14ac:dyDescent="0.35">
      <c r="B1338" s="62"/>
      <c r="C1338" s="62"/>
      <c r="D1338" s="62"/>
      <c r="E1338" s="62"/>
      <c r="F1338" s="62"/>
    </row>
    <row r="1339" spans="2:6" x14ac:dyDescent="0.35">
      <c r="B1339" s="62"/>
      <c r="C1339" s="62"/>
      <c r="D1339" s="62"/>
      <c r="E1339" s="62"/>
      <c r="F1339" s="62"/>
    </row>
    <row r="1340" spans="2:6" x14ac:dyDescent="0.35">
      <c r="B1340" s="62"/>
      <c r="C1340" s="62"/>
      <c r="D1340" s="62"/>
      <c r="E1340" s="62"/>
      <c r="F1340" s="62"/>
    </row>
    <row r="1341" spans="2:6" x14ac:dyDescent="0.35">
      <c r="B1341" s="62"/>
      <c r="C1341" s="62"/>
      <c r="D1341" s="62"/>
      <c r="E1341" s="62"/>
      <c r="F1341" s="62"/>
    </row>
    <row r="1342" spans="2:6" x14ac:dyDescent="0.35">
      <c r="B1342" s="62"/>
      <c r="C1342" s="62"/>
      <c r="D1342" s="62"/>
      <c r="E1342" s="62"/>
      <c r="F1342" s="62"/>
    </row>
    <row r="1343" spans="2:6" x14ac:dyDescent="0.35">
      <c r="B1343" s="62"/>
      <c r="C1343" s="62"/>
      <c r="D1343" s="62"/>
      <c r="E1343" s="62"/>
      <c r="F1343" s="62"/>
    </row>
    <row r="1344" spans="2:6" x14ac:dyDescent="0.35">
      <c r="B1344" s="62"/>
      <c r="C1344" s="62"/>
      <c r="D1344" s="62"/>
      <c r="E1344" s="62"/>
      <c r="F1344" s="62"/>
    </row>
    <row r="1345" spans="2:6" x14ac:dyDescent="0.35">
      <c r="B1345" s="62"/>
      <c r="C1345" s="62"/>
      <c r="D1345" s="62"/>
      <c r="E1345" s="62"/>
      <c r="F1345" s="62"/>
    </row>
    <row r="1346" spans="2:6" x14ac:dyDescent="0.35">
      <c r="B1346" s="62"/>
      <c r="C1346" s="62"/>
      <c r="D1346" s="62"/>
      <c r="E1346" s="62"/>
      <c r="F1346" s="62"/>
    </row>
    <row r="1347" spans="2:6" x14ac:dyDescent="0.35">
      <c r="B1347" s="62"/>
      <c r="C1347" s="62"/>
      <c r="D1347" s="62"/>
      <c r="E1347" s="62"/>
      <c r="F1347" s="62"/>
    </row>
    <row r="1348" spans="2:6" x14ac:dyDescent="0.35">
      <c r="B1348" s="62"/>
      <c r="C1348" s="62"/>
      <c r="D1348" s="62"/>
      <c r="E1348" s="62"/>
      <c r="F1348" s="62"/>
    </row>
    <row r="1349" spans="2:6" x14ac:dyDescent="0.35">
      <c r="B1349" s="62"/>
      <c r="C1349" s="62"/>
      <c r="D1349" s="62"/>
      <c r="E1349" s="62"/>
      <c r="F1349" s="62"/>
    </row>
    <row r="1350" spans="2:6" x14ac:dyDescent="0.35">
      <c r="B1350" s="62"/>
      <c r="C1350" s="62"/>
      <c r="D1350" s="62"/>
      <c r="E1350" s="62"/>
      <c r="F1350" s="62"/>
    </row>
    <row r="1351" spans="2:6" x14ac:dyDescent="0.35">
      <c r="B1351" s="62"/>
      <c r="C1351" s="62"/>
      <c r="D1351" s="62"/>
      <c r="E1351" s="62"/>
      <c r="F1351" s="62"/>
    </row>
    <row r="1352" spans="2:6" x14ac:dyDescent="0.35">
      <c r="B1352" s="62"/>
      <c r="C1352" s="62"/>
      <c r="D1352" s="62"/>
      <c r="E1352" s="62"/>
      <c r="F1352" s="62"/>
    </row>
    <row r="1353" spans="2:6" x14ac:dyDescent="0.35">
      <c r="B1353" s="62"/>
      <c r="C1353" s="62"/>
      <c r="D1353" s="62"/>
      <c r="E1353" s="62"/>
      <c r="F1353" s="62"/>
    </row>
    <row r="1354" spans="2:6" x14ac:dyDescent="0.35">
      <c r="B1354" s="62"/>
      <c r="C1354" s="62"/>
      <c r="D1354" s="62"/>
      <c r="E1354" s="62"/>
      <c r="F1354" s="62"/>
    </row>
    <row r="1355" spans="2:6" x14ac:dyDescent="0.35">
      <c r="B1355" s="62"/>
      <c r="C1355" s="62"/>
      <c r="D1355" s="62"/>
      <c r="E1355" s="62"/>
      <c r="F1355" s="62"/>
    </row>
    <row r="1356" spans="2:6" x14ac:dyDescent="0.35">
      <c r="B1356" s="62"/>
      <c r="C1356" s="62"/>
      <c r="D1356" s="62"/>
      <c r="E1356" s="62"/>
      <c r="F1356" s="62"/>
    </row>
    <row r="1357" spans="2:6" x14ac:dyDescent="0.35">
      <c r="B1357" s="62"/>
      <c r="C1357" s="62"/>
      <c r="D1357" s="62"/>
      <c r="E1357" s="62"/>
      <c r="F1357" s="62"/>
    </row>
    <row r="1358" spans="2:6" x14ac:dyDescent="0.35">
      <c r="B1358" s="62"/>
      <c r="C1358" s="62"/>
      <c r="D1358" s="62"/>
      <c r="E1358" s="62"/>
      <c r="F1358" s="62"/>
    </row>
    <row r="1359" spans="2:6" x14ac:dyDescent="0.35">
      <c r="B1359" s="62"/>
      <c r="C1359" s="62"/>
      <c r="D1359" s="62"/>
      <c r="E1359" s="62"/>
      <c r="F1359" s="62"/>
    </row>
    <row r="1360" spans="2:6" x14ac:dyDescent="0.35">
      <c r="B1360" s="62"/>
      <c r="C1360" s="62"/>
      <c r="D1360" s="62"/>
      <c r="E1360" s="62"/>
      <c r="F1360" s="62"/>
    </row>
    <row r="1361" spans="2:6" x14ac:dyDescent="0.35">
      <c r="B1361" s="62"/>
      <c r="C1361" s="62"/>
      <c r="D1361" s="62"/>
      <c r="E1361" s="62"/>
      <c r="F1361" s="62"/>
    </row>
    <row r="1362" spans="2:6" x14ac:dyDescent="0.35">
      <c r="B1362" s="62"/>
      <c r="C1362" s="62"/>
      <c r="D1362" s="62"/>
      <c r="E1362" s="62"/>
      <c r="F1362" s="62"/>
    </row>
    <row r="1363" spans="2:6" x14ac:dyDescent="0.35">
      <c r="B1363" s="62"/>
      <c r="C1363" s="62"/>
      <c r="D1363" s="62"/>
      <c r="E1363" s="62"/>
      <c r="F1363" s="62"/>
    </row>
    <row r="1364" spans="2:6" x14ac:dyDescent="0.35">
      <c r="B1364" s="62"/>
      <c r="C1364" s="62"/>
      <c r="D1364" s="62"/>
      <c r="E1364" s="62"/>
      <c r="F1364" s="62"/>
    </row>
    <row r="1365" spans="2:6" x14ac:dyDescent="0.35">
      <c r="B1365" s="62"/>
      <c r="C1365" s="62"/>
      <c r="D1365" s="62"/>
      <c r="E1365" s="62"/>
      <c r="F1365" s="62"/>
    </row>
    <row r="1366" spans="2:6" x14ac:dyDescent="0.35">
      <c r="B1366" s="62"/>
      <c r="C1366" s="62"/>
      <c r="D1366" s="62"/>
      <c r="E1366" s="62"/>
      <c r="F1366" s="62"/>
    </row>
    <row r="1367" spans="2:6" x14ac:dyDescent="0.35">
      <c r="B1367" s="62"/>
      <c r="C1367" s="62"/>
      <c r="D1367" s="62"/>
      <c r="E1367" s="62"/>
      <c r="F1367" s="62"/>
    </row>
    <row r="1368" spans="2:6" x14ac:dyDescent="0.35">
      <c r="B1368" s="62"/>
      <c r="C1368" s="62"/>
      <c r="D1368" s="62"/>
      <c r="E1368" s="62"/>
      <c r="F1368" s="62"/>
    </row>
    <row r="1369" spans="2:6" x14ac:dyDescent="0.35">
      <c r="B1369" s="62"/>
      <c r="C1369" s="62"/>
      <c r="D1369" s="62"/>
      <c r="E1369" s="62"/>
      <c r="F1369" s="62"/>
    </row>
    <row r="1370" spans="2:6" x14ac:dyDescent="0.35">
      <c r="B1370" s="62"/>
      <c r="C1370" s="62"/>
      <c r="D1370" s="62"/>
      <c r="E1370" s="62"/>
      <c r="F1370" s="62"/>
    </row>
    <row r="1371" spans="2:6" x14ac:dyDescent="0.35">
      <c r="B1371" s="62"/>
      <c r="C1371" s="62"/>
      <c r="D1371" s="62"/>
      <c r="E1371" s="62"/>
      <c r="F1371" s="62"/>
    </row>
    <row r="1372" spans="2:6" x14ac:dyDescent="0.35">
      <c r="B1372" s="62"/>
      <c r="C1372" s="62"/>
      <c r="D1372" s="62"/>
      <c r="E1372" s="62"/>
      <c r="F1372" s="62"/>
    </row>
    <row r="1373" spans="2:6" x14ac:dyDescent="0.35">
      <c r="B1373" s="62"/>
      <c r="C1373" s="62"/>
      <c r="D1373" s="62"/>
      <c r="E1373" s="62"/>
      <c r="F1373" s="62"/>
    </row>
    <row r="1374" spans="2:6" x14ac:dyDescent="0.35">
      <c r="B1374" s="62"/>
      <c r="C1374" s="62"/>
      <c r="D1374" s="62"/>
      <c r="E1374" s="62"/>
      <c r="F1374" s="62"/>
    </row>
    <row r="1375" spans="2:6" x14ac:dyDescent="0.35">
      <c r="B1375" s="62"/>
      <c r="C1375" s="62"/>
      <c r="D1375" s="62"/>
      <c r="E1375" s="62"/>
      <c r="F1375" s="62"/>
    </row>
    <row r="1376" spans="2:6" x14ac:dyDescent="0.35">
      <c r="B1376" s="62"/>
      <c r="C1376" s="62"/>
      <c r="D1376" s="62"/>
      <c r="E1376" s="62"/>
      <c r="F1376" s="62"/>
    </row>
    <row r="1377" spans="2:6" x14ac:dyDescent="0.35">
      <c r="B1377" s="62"/>
      <c r="C1377" s="62"/>
      <c r="D1377" s="62"/>
      <c r="E1377" s="62"/>
      <c r="F1377" s="62"/>
    </row>
    <row r="1378" spans="2:6" x14ac:dyDescent="0.35">
      <c r="B1378" s="62"/>
      <c r="C1378" s="62"/>
      <c r="D1378" s="62"/>
      <c r="E1378" s="62"/>
      <c r="F1378" s="62"/>
    </row>
    <row r="1379" spans="2:6" x14ac:dyDescent="0.35">
      <c r="B1379" s="62"/>
      <c r="C1379" s="62"/>
      <c r="D1379" s="62"/>
      <c r="E1379" s="62"/>
      <c r="F1379" s="62"/>
    </row>
    <row r="1380" spans="2:6" x14ac:dyDescent="0.35">
      <c r="B1380" s="62"/>
      <c r="C1380" s="62"/>
      <c r="D1380" s="62"/>
      <c r="E1380" s="62"/>
      <c r="F1380" s="62"/>
    </row>
    <row r="1381" spans="2:6" x14ac:dyDescent="0.35">
      <c r="B1381" s="62"/>
      <c r="C1381" s="62"/>
      <c r="D1381" s="62"/>
      <c r="E1381" s="62"/>
      <c r="F1381" s="62"/>
    </row>
    <row r="1382" spans="2:6" x14ac:dyDescent="0.35">
      <c r="B1382" s="62"/>
      <c r="C1382" s="62"/>
      <c r="D1382" s="62"/>
      <c r="E1382" s="62"/>
      <c r="F1382" s="62"/>
    </row>
    <row r="1383" spans="2:6" x14ac:dyDescent="0.35">
      <c r="B1383" s="62"/>
      <c r="C1383" s="62"/>
      <c r="D1383" s="62"/>
      <c r="E1383" s="62"/>
      <c r="F1383" s="62"/>
    </row>
    <row r="1384" spans="2:6" x14ac:dyDescent="0.35">
      <c r="B1384" s="62"/>
      <c r="C1384" s="62"/>
      <c r="D1384" s="62"/>
      <c r="E1384" s="62"/>
      <c r="F1384" s="62"/>
    </row>
    <row r="1385" spans="2:6" x14ac:dyDescent="0.35">
      <c r="B1385" s="62"/>
      <c r="C1385" s="62"/>
      <c r="D1385" s="62"/>
      <c r="E1385" s="62"/>
      <c r="F1385" s="62"/>
    </row>
    <row r="1386" spans="2:6" x14ac:dyDescent="0.35">
      <c r="B1386" s="62"/>
      <c r="C1386" s="62"/>
      <c r="D1386" s="62"/>
      <c r="E1386" s="62"/>
      <c r="F1386" s="62"/>
    </row>
    <row r="1387" spans="2:6" x14ac:dyDescent="0.35">
      <c r="B1387" s="62"/>
      <c r="C1387" s="62"/>
      <c r="D1387" s="62"/>
      <c r="E1387" s="62"/>
      <c r="F1387" s="62"/>
    </row>
    <row r="1388" spans="2:6" x14ac:dyDescent="0.35">
      <c r="B1388" s="62"/>
      <c r="C1388" s="62"/>
      <c r="D1388" s="62"/>
      <c r="E1388" s="62"/>
      <c r="F1388" s="62"/>
    </row>
    <row r="1389" spans="2:6" x14ac:dyDescent="0.35">
      <c r="B1389" s="62"/>
      <c r="C1389" s="62"/>
      <c r="D1389" s="62"/>
      <c r="E1389" s="62"/>
      <c r="F1389" s="62"/>
    </row>
    <row r="1390" spans="2:6" x14ac:dyDescent="0.35">
      <c r="B1390" s="62"/>
      <c r="C1390" s="62"/>
      <c r="D1390" s="62"/>
      <c r="E1390" s="62"/>
      <c r="F1390" s="62"/>
    </row>
    <row r="1391" spans="2:6" x14ac:dyDescent="0.35">
      <c r="B1391" s="62"/>
      <c r="C1391" s="62"/>
      <c r="D1391" s="62"/>
      <c r="E1391" s="62"/>
      <c r="F1391" s="62"/>
    </row>
    <row r="1392" spans="2:6" x14ac:dyDescent="0.35">
      <c r="B1392" s="62"/>
      <c r="C1392" s="62"/>
      <c r="D1392" s="62"/>
      <c r="E1392" s="62"/>
      <c r="F1392" s="62"/>
    </row>
    <row r="1393" spans="2:6" x14ac:dyDescent="0.35">
      <c r="B1393" s="62"/>
      <c r="C1393" s="62"/>
      <c r="D1393" s="62"/>
      <c r="E1393" s="62"/>
      <c r="F1393" s="62"/>
    </row>
    <row r="1394" spans="2:6" x14ac:dyDescent="0.35">
      <c r="B1394" s="62"/>
      <c r="C1394" s="62"/>
      <c r="D1394" s="62"/>
      <c r="E1394" s="62"/>
      <c r="F1394" s="62"/>
    </row>
    <row r="1395" spans="2:6" x14ac:dyDescent="0.35">
      <c r="B1395" s="62"/>
      <c r="C1395" s="62"/>
      <c r="D1395" s="62"/>
      <c r="E1395" s="62"/>
      <c r="F1395" s="62"/>
    </row>
    <row r="1396" spans="2:6" x14ac:dyDescent="0.35">
      <c r="B1396" s="62"/>
      <c r="C1396" s="62"/>
      <c r="D1396" s="62"/>
      <c r="E1396" s="62"/>
      <c r="F1396" s="62"/>
    </row>
    <row r="1397" spans="2:6" x14ac:dyDescent="0.35">
      <c r="B1397" s="62"/>
      <c r="C1397" s="62"/>
      <c r="D1397" s="62"/>
      <c r="E1397" s="62"/>
      <c r="F1397" s="62"/>
    </row>
    <row r="1398" spans="2:6" x14ac:dyDescent="0.35">
      <c r="B1398" s="62"/>
      <c r="C1398" s="62"/>
      <c r="D1398" s="62"/>
      <c r="E1398" s="62"/>
      <c r="F1398" s="62"/>
    </row>
    <row r="1399" spans="2:6" x14ac:dyDescent="0.35">
      <c r="B1399" s="62"/>
      <c r="C1399" s="62"/>
      <c r="D1399" s="62"/>
      <c r="E1399" s="62"/>
      <c r="F1399" s="62"/>
    </row>
    <row r="1400" spans="2:6" x14ac:dyDescent="0.35">
      <c r="B1400" s="62"/>
      <c r="C1400" s="62"/>
      <c r="D1400" s="62"/>
      <c r="E1400" s="62"/>
      <c r="F1400" s="62"/>
    </row>
    <row r="1401" spans="2:6" x14ac:dyDescent="0.35">
      <c r="B1401" s="62"/>
      <c r="C1401" s="62"/>
      <c r="D1401" s="62"/>
      <c r="E1401" s="62"/>
      <c r="F1401" s="62"/>
    </row>
    <row r="1402" spans="2:6" x14ac:dyDescent="0.35">
      <c r="B1402" s="62"/>
      <c r="C1402" s="62"/>
      <c r="D1402" s="62"/>
      <c r="E1402" s="62"/>
      <c r="F1402" s="62"/>
    </row>
    <row r="1403" spans="2:6" x14ac:dyDescent="0.35">
      <c r="B1403" s="62"/>
      <c r="C1403" s="62"/>
      <c r="D1403" s="62"/>
      <c r="E1403" s="62"/>
      <c r="F1403" s="62"/>
    </row>
    <row r="1404" spans="2:6" x14ac:dyDescent="0.35">
      <c r="B1404" s="62"/>
      <c r="C1404" s="62"/>
      <c r="D1404" s="62"/>
      <c r="E1404" s="62"/>
      <c r="F1404" s="62"/>
    </row>
    <row r="1405" spans="2:6" x14ac:dyDescent="0.35">
      <c r="B1405" s="62"/>
      <c r="C1405" s="62"/>
      <c r="D1405" s="62"/>
      <c r="E1405" s="62"/>
      <c r="F1405" s="62"/>
    </row>
    <row r="1406" spans="2:6" x14ac:dyDescent="0.35">
      <c r="B1406" s="62"/>
      <c r="C1406" s="62"/>
      <c r="D1406" s="62"/>
      <c r="E1406" s="62"/>
      <c r="F1406" s="62"/>
    </row>
    <row r="1407" spans="2:6" x14ac:dyDescent="0.35">
      <c r="B1407" s="62"/>
      <c r="C1407" s="62"/>
      <c r="D1407" s="62"/>
      <c r="E1407" s="62"/>
      <c r="F1407" s="62"/>
    </row>
    <row r="1408" spans="2:6" x14ac:dyDescent="0.35">
      <c r="B1408" s="62"/>
      <c r="C1408" s="62"/>
      <c r="D1408" s="62"/>
      <c r="E1408" s="62"/>
      <c r="F1408" s="62"/>
    </row>
    <row r="1409" spans="2:6" x14ac:dyDescent="0.35">
      <c r="B1409" s="62"/>
      <c r="C1409" s="62"/>
      <c r="D1409" s="62"/>
      <c r="E1409" s="62"/>
      <c r="F1409" s="62"/>
    </row>
    <row r="1410" spans="2:6" x14ac:dyDescent="0.35">
      <c r="B1410" s="62"/>
      <c r="C1410" s="62"/>
      <c r="D1410" s="62"/>
      <c r="E1410" s="62"/>
      <c r="F1410" s="62"/>
    </row>
    <row r="1411" spans="2:6" x14ac:dyDescent="0.35">
      <c r="B1411" s="62"/>
      <c r="C1411" s="62"/>
      <c r="D1411" s="62"/>
      <c r="E1411" s="62"/>
      <c r="F1411" s="62"/>
    </row>
    <row r="1412" spans="2:6" x14ac:dyDescent="0.35">
      <c r="B1412" s="62"/>
      <c r="C1412" s="62"/>
      <c r="D1412" s="62"/>
      <c r="E1412" s="62"/>
      <c r="F1412" s="62"/>
    </row>
    <row r="1413" spans="2:6" x14ac:dyDescent="0.35">
      <c r="B1413" s="62"/>
      <c r="C1413" s="62"/>
      <c r="D1413" s="62"/>
      <c r="E1413" s="62"/>
      <c r="F1413" s="62"/>
    </row>
    <row r="1414" spans="2:6" x14ac:dyDescent="0.35">
      <c r="B1414" s="62"/>
      <c r="C1414" s="62"/>
      <c r="D1414" s="62"/>
      <c r="E1414" s="62"/>
      <c r="F1414" s="62"/>
    </row>
    <row r="1415" spans="2:6" x14ac:dyDescent="0.35">
      <c r="B1415" s="62"/>
      <c r="C1415" s="62"/>
      <c r="D1415" s="62"/>
      <c r="E1415" s="62"/>
      <c r="F1415" s="62"/>
    </row>
    <row r="1416" spans="2:6" x14ac:dyDescent="0.35">
      <c r="B1416" s="62"/>
      <c r="C1416" s="62"/>
      <c r="D1416" s="62"/>
      <c r="E1416" s="62"/>
      <c r="F1416" s="62"/>
    </row>
    <row r="1417" spans="2:6" x14ac:dyDescent="0.35">
      <c r="B1417" s="62"/>
      <c r="C1417" s="62"/>
      <c r="D1417" s="62"/>
      <c r="E1417" s="62"/>
      <c r="F1417" s="62"/>
    </row>
    <row r="1418" spans="2:6" x14ac:dyDescent="0.35">
      <c r="B1418" s="62"/>
      <c r="C1418" s="62"/>
      <c r="D1418" s="62"/>
      <c r="E1418" s="62"/>
      <c r="F1418" s="62"/>
    </row>
    <row r="1419" spans="2:6" x14ac:dyDescent="0.35">
      <c r="B1419" s="62"/>
      <c r="C1419" s="62"/>
      <c r="D1419" s="62"/>
      <c r="E1419" s="62"/>
      <c r="F1419" s="62"/>
    </row>
    <row r="1420" spans="2:6" x14ac:dyDescent="0.35">
      <c r="B1420" s="62"/>
      <c r="C1420" s="62"/>
      <c r="D1420" s="62"/>
      <c r="E1420" s="62"/>
      <c r="F1420" s="62"/>
    </row>
    <row r="1421" spans="2:6" x14ac:dyDescent="0.35">
      <c r="B1421" s="62"/>
      <c r="C1421" s="62"/>
      <c r="D1421" s="62"/>
      <c r="E1421" s="62"/>
      <c r="F1421" s="62"/>
    </row>
    <row r="1422" spans="2:6" x14ac:dyDescent="0.35">
      <c r="B1422" s="62"/>
      <c r="C1422" s="62"/>
      <c r="D1422" s="62"/>
      <c r="E1422" s="62"/>
      <c r="F1422" s="62"/>
    </row>
    <row r="1423" spans="2:6" x14ac:dyDescent="0.35">
      <c r="B1423" s="62"/>
      <c r="C1423" s="62"/>
      <c r="D1423" s="62"/>
      <c r="E1423" s="62"/>
      <c r="F1423" s="62"/>
    </row>
    <row r="1424" spans="2:6" x14ac:dyDescent="0.35">
      <c r="B1424" s="62"/>
      <c r="C1424" s="62"/>
      <c r="D1424" s="62"/>
      <c r="E1424" s="62"/>
      <c r="F1424" s="62"/>
    </row>
    <row r="1425" spans="2:6" x14ac:dyDescent="0.35">
      <c r="B1425" s="62"/>
      <c r="C1425" s="62"/>
      <c r="D1425" s="62"/>
      <c r="E1425" s="62"/>
      <c r="F1425" s="62"/>
    </row>
    <row r="1426" spans="2:6" x14ac:dyDescent="0.35">
      <c r="B1426" s="62"/>
      <c r="C1426" s="62"/>
      <c r="D1426" s="62"/>
      <c r="E1426" s="62"/>
      <c r="F1426" s="62"/>
    </row>
    <row r="1427" spans="2:6" x14ac:dyDescent="0.35">
      <c r="B1427" s="62"/>
      <c r="C1427" s="62"/>
      <c r="D1427" s="62"/>
      <c r="E1427" s="62"/>
      <c r="F1427" s="62"/>
    </row>
    <row r="1428" spans="2:6" x14ac:dyDescent="0.35">
      <c r="B1428" s="62"/>
      <c r="C1428" s="62"/>
      <c r="D1428" s="62"/>
      <c r="E1428" s="62"/>
      <c r="F1428" s="62"/>
    </row>
    <row r="1429" spans="2:6" x14ac:dyDescent="0.35">
      <c r="B1429" s="62"/>
      <c r="C1429" s="62"/>
      <c r="D1429" s="62"/>
      <c r="E1429" s="62"/>
      <c r="F1429" s="62"/>
    </row>
    <row r="1430" spans="2:6" x14ac:dyDescent="0.35">
      <c r="B1430" s="62"/>
      <c r="C1430" s="62"/>
      <c r="D1430" s="62"/>
      <c r="E1430" s="62"/>
      <c r="F1430" s="62"/>
    </row>
    <row r="1431" spans="2:6" x14ac:dyDescent="0.35">
      <c r="B1431" s="62"/>
      <c r="C1431" s="62"/>
      <c r="D1431" s="62"/>
      <c r="E1431" s="62"/>
      <c r="F1431" s="62"/>
    </row>
    <row r="1432" spans="2:6" x14ac:dyDescent="0.35">
      <c r="B1432" s="62"/>
      <c r="C1432" s="62"/>
      <c r="D1432" s="62"/>
      <c r="E1432" s="62"/>
      <c r="F1432" s="62"/>
    </row>
    <row r="1433" spans="2:6" x14ac:dyDescent="0.35">
      <c r="B1433" s="62"/>
      <c r="C1433" s="62"/>
      <c r="D1433" s="62"/>
      <c r="E1433" s="62"/>
      <c r="F1433" s="62"/>
    </row>
    <row r="1434" spans="2:6" x14ac:dyDescent="0.35">
      <c r="B1434" s="62"/>
      <c r="C1434" s="62"/>
      <c r="D1434" s="62"/>
      <c r="E1434" s="62"/>
      <c r="F1434" s="62"/>
    </row>
    <row r="1435" spans="2:6" x14ac:dyDescent="0.35">
      <c r="B1435" s="62"/>
      <c r="C1435" s="62"/>
      <c r="D1435" s="62"/>
      <c r="E1435" s="62"/>
      <c r="F1435" s="62"/>
    </row>
    <row r="1436" spans="2:6" x14ac:dyDescent="0.35">
      <c r="B1436" s="62"/>
      <c r="C1436" s="62"/>
      <c r="D1436" s="62"/>
      <c r="E1436" s="62"/>
      <c r="F1436" s="62"/>
    </row>
    <row r="1437" spans="2:6" x14ac:dyDescent="0.35">
      <c r="B1437" s="62"/>
      <c r="C1437" s="62"/>
      <c r="D1437" s="62"/>
      <c r="E1437" s="62"/>
      <c r="F1437" s="62"/>
    </row>
    <row r="1438" spans="2:6" x14ac:dyDescent="0.35">
      <c r="B1438" s="62"/>
      <c r="C1438" s="62"/>
      <c r="D1438" s="62"/>
      <c r="E1438" s="62"/>
      <c r="F1438" s="62"/>
    </row>
    <row r="1439" spans="2:6" x14ac:dyDescent="0.35">
      <c r="B1439" s="62"/>
      <c r="C1439" s="62"/>
      <c r="D1439" s="62"/>
      <c r="E1439" s="62"/>
      <c r="F1439" s="62"/>
    </row>
    <row r="1440" spans="2:6" x14ac:dyDescent="0.35">
      <c r="B1440" s="62"/>
      <c r="C1440" s="62"/>
      <c r="D1440" s="62"/>
      <c r="E1440" s="62"/>
      <c r="F1440" s="62"/>
    </row>
    <row r="1441" spans="2:6" x14ac:dyDescent="0.35">
      <c r="B1441" s="62"/>
      <c r="C1441" s="62"/>
      <c r="D1441" s="62"/>
      <c r="E1441" s="62"/>
      <c r="F1441" s="62"/>
    </row>
    <row r="1442" spans="2:6" x14ac:dyDescent="0.35">
      <c r="B1442" s="62"/>
      <c r="C1442" s="62"/>
      <c r="D1442" s="62"/>
      <c r="E1442" s="62"/>
      <c r="F1442" s="62"/>
    </row>
    <row r="1443" spans="2:6" x14ac:dyDescent="0.35">
      <c r="B1443" s="62"/>
      <c r="C1443" s="62"/>
      <c r="D1443" s="62"/>
      <c r="E1443" s="62"/>
      <c r="F1443" s="62"/>
    </row>
    <row r="1444" spans="2:6" x14ac:dyDescent="0.35">
      <c r="B1444" s="62"/>
      <c r="C1444" s="62"/>
      <c r="D1444" s="62"/>
      <c r="E1444" s="62"/>
      <c r="F1444" s="62"/>
    </row>
    <row r="1445" spans="2:6" x14ac:dyDescent="0.35">
      <c r="B1445" s="62"/>
      <c r="C1445" s="62"/>
      <c r="D1445" s="62"/>
      <c r="E1445" s="62"/>
      <c r="F1445" s="62"/>
    </row>
    <row r="1446" spans="2:6" x14ac:dyDescent="0.35">
      <c r="B1446" s="62"/>
      <c r="C1446" s="62"/>
      <c r="D1446" s="62"/>
      <c r="E1446" s="62"/>
      <c r="F1446" s="62"/>
    </row>
    <row r="1447" spans="2:6" x14ac:dyDescent="0.35">
      <c r="B1447" s="62"/>
      <c r="C1447" s="62"/>
      <c r="D1447" s="62"/>
      <c r="E1447" s="62"/>
      <c r="F1447" s="62"/>
    </row>
    <row r="1448" spans="2:6" x14ac:dyDescent="0.35">
      <c r="B1448" s="62"/>
      <c r="C1448" s="62"/>
      <c r="D1448" s="62"/>
      <c r="E1448" s="62"/>
      <c r="F1448" s="62"/>
    </row>
    <row r="1449" spans="2:6" x14ac:dyDescent="0.35">
      <c r="B1449" s="62"/>
      <c r="C1449" s="62"/>
      <c r="D1449" s="62"/>
      <c r="E1449" s="62"/>
      <c r="F1449" s="62"/>
    </row>
    <row r="1450" spans="2:6" x14ac:dyDescent="0.35">
      <c r="B1450" s="62"/>
      <c r="C1450" s="62"/>
      <c r="D1450" s="62"/>
      <c r="E1450" s="62"/>
      <c r="F1450" s="62"/>
    </row>
    <row r="1451" spans="2:6" x14ac:dyDescent="0.35">
      <c r="B1451" s="62"/>
      <c r="C1451" s="62"/>
      <c r="D1451" s="62"/>
      <c r="E1451" s="62"/>
      <c r="F1451" s="62"/>
    </row>
    <row r="1452" spans="2:6" x14ac:dyDescent="0.35">
      <c r="B1452" s="62"/>
      <c r="C1452" s="62"/>
      <c r="D1452" s="62"/>
      <c r="E1452" s="62"/>
      <c r="F1452" s="62"/>
    </row>
    <row r="1453" spans="2:6" x14ac:dyDescent="0.35">
      <c r="B1453" s="62"/>
      <c r="C1453" s="62"/>
      <c r="D1453" s="62"/>
      <c r="E1453" s="62"/>
      <c r="F1453" s="62"/>
    </row>
    <row r="1454" spans="2:6" x14ac:dyDescent="0.35">
      <c r="B1454" s="62"/>
      <c r="C1454" s="62"/>
      <c r="D1454" s="62"/>
      <c r="E1454" s="62"/>
      <c r="F1454" s="62"/>
    </row>
    <row r="1455" spans="2:6" x14ac:dyDescent="0.35">
      <c r="B1455" s="62"/>
      <c r="C1455" s="62"/>
      <c r="D1455" s="62"/>
      <c r="E1455" s="62"/>
      <c r="F1455" s="62"/>
    </row>
    <row r="1456" spans="2:6" x14ac:dyDescent="0.35">
      <c r="B1456" s="62"/>
      <c r="C1456" s="62"/>
      <c r="D1456" s="62"/>
      <c r="E1456" s="62"/>
      <c r="F1456" s="62"/>
    </row>
    <row r="1457" spans="2:6" x14ac:dyDescent="0.35">
      <c r="B1457" s="62"/>
      <c r="C1457" s="62"/>
      <c r="D1457" s="62"/>
      <c r="E1457" s="62"/>
      <c r="F1457" s="62"/>
    </row>
    <row r="1458" spans="2:6" x14ac:dyDescent="0.35">
      <c r="B1458" s="62"/>
      <c r="C1458" s="62"/>
      <c r="D1458" s="62"/>
      <c r="E1458" s="62"/>
      <c r="F1458" s="62"/>
    </row>
    <row r="1459" spans="2:6" x14ac:dyDescent="0.35">
      <c r="B1459" s="62"/>
      <c r="C1459" s="62"/>
      <c r="D1459" s="62"/>
      <c r="E1459" s="62"/>
      <c r="F1459" s="62"/>
    </row>
    <row r="1460" spans="2:6" x14ac:dyDescent="0.35">
      <c r="B1460" s="62"/>
      <c r="C1460" s="62"/>
      <c r="D1460" s="62"/>
      <c r="E1460" s="62"/>
      <c r="F1460" s="62"/>
    </row>
    <row r="1461" spans="2:6" x14ac:dyDescent="0.35">
      <c r="B1461" s="62"/>
      <c r="C1461" s="62"/>
      <c r="D1461" s="62"/>
      <c r="E1461" s="62"/>
      <c r="F1461" s="62"/>
    </row>
    <row r="1462" spans="2:6" x14ac:dyDescent="0.35">
      <c r="B1462" s="62"/>
      <c r="C1462" s="62"/>
      <c r="D1462" s="62"/>
      <c r="E1462" s="62"/>
      <c r="F1462" s="62"/>
    </row>
    <row r="1463" spans="2:6" x14ac:dyDescent="0.35">
      <c r="B1463" s="62"/>
      <c r="C1463" s="62"/>
      <c r="D1463" s="62"/>
      <c r="E1463" s="62"/>
      <c r="F1463" s="62"/>
    </row>
    <row r="1464" spans="2:6" x14ac:dyDescent="0.35">
      <c r="B1464" s="62"/>
      <c r="C1464" s="62"/>
      <c r="D1464" s="62"/>
      <c r="E1464" s="62"/>
      <c r="F1464" s="62"/>
    </row>
    <row r="1465" spans="2:6" x14ac:dyDescent="0.35">
      <c r="B1465" s="62"/>
      <c r="C1465" s="62"/>
      <c r="D1465" s="62"/>
      <c r="E1465" s="62"/>
      <c r="F1465" s="62"/>
    </row>
    <row r="1466" spans="2:6" x14ac:dyDescent="0.35">
      <c r="B1466" s="62"/>
      <c r="C1466" s="62"/>
      <c r="D1466" s="62"/>
      <c r="E1466" s="62"/>
      <c r="F1466" s="62"/>
    </row>
    <row r="1467" spans="2:6" x14ac:dyDescent="0.35">
      <c r="B1467" s="62"/>
      <c r="C1467" s="62"/>
      <c r="D1467" s="62"/>
      <c r="E1467" s="62"/>
      <c r="F1467" s="62"/>
    </row>
    <row r="1468" spans="2:6" x14ac:dyDescent="0.35">
      <c r="B1468" s="62"/>
      <c r="C1468" s="62"/>
      <c r="D1468" s="62"/>
      <c r="E1468" s="62"/>
      <c r="F1468" s="62"/>
    </row>
    <row r="1469" spans="2:6" x14ac:dyDescent="0.35">
      <c r="B1469" s="62"/>
      <c r="C1469" s="62"/>
      <c r="D1469" s="62"/>
      <c r="E1469" s="62"/>
      <c r="F1469" s="62"/>
    </row>
    <row r="1470" spans="2:6" x14ac:dyDescent="0.35">
      <c r="B1470" s="62"/>
      <c r="C1470" s="62"/>
      <c r="D1470" s="62"/>
      <c r="E1470" s="62"/>
      <c r="F1470" s="62"/>
    </row>
    <row r="1471" spans="2:6" x14ac:dyDescent="0.35">
      <c r="B1471" s="62"/>
      <c r="C1471" s="62"/>
      <c r="D1471" s="62"/>
      <c r="E1471" s="62"/>
      <c r="F1471" s="62"/>
    </row>
    <row r="1472" spans="2:6" x14ac:dyDescent="0.35">
      <c r="B1472" s="62"/>
      <c r="C1472" s="62"/>
      <c r="D1472" s="62"/>
      <c r="E1472" s="62"/>
      <c r="F1472" s="62"/>
    </row>
    <row r="1473" spans="2:6" x14ac:dyDescent="0.35">
      <c r="B1473" s="62"/>
      <c r="C1473" s="62"/>
      <c r="D1473" s="62"/>
      <c r="E1473" s="62"/>
      <c r="F1473" s="62"/>
    </row>
    <row r="1474" spans="2:6" x14ac:dyDescent="0.35">
      <c r="B1474" s="62"/>
      <c r="C1474" s="62"/>
      <c r="D1474" s="62"/>
      <c r="E1474" s="62"/>
      <c r="F1474" s="62"/>
    </row>
    <row r="1475" spans="2:6" x14ac:dyDescent="0.35">
      <c r="B1475" s="62"/>
      <c r="C1475" s="62"/>
      <c r="D1475" s="62"/>
      <c r="E1475" s="62"/>
      <c r="F1475" s="62"/>
    </row>
    <row r="1476" spans="2:6" x14ac:dyDescent="0.35">
      <c r="B1476" s="62"/>
      <c r="C1476" s="62"/>
      <c r="D1476" s="62"/>
      <c r="E1476" s="62"/>
      <c r="F1476" s="62"/>
    </row>
    <row r="1477" spans="2:6" x14ac:dyDescent="0.35">
      <c r="B1477" s="62"/>
      <c r="C1477" s="62"/>
      <c r="D1477" s="62"/>
      <c r="E1477" s="62"/>
      <c r="F1477" s="62"/>
    </row>
    <row r="1478" spans="2:6" x14ac:dyDescent="0.35">
      <c r="B1478" s="62"/>
      <c r="C1478" s="62"/>
      <c r="D1478" s="62"/>
      <c r="E1478" s="62"/>
      <c r="F1478" s="62"/>
    </row>
    <row r="1479" spans="2:6" x14ac:dyDescent="0.35">
      <c r="B1479" s="62"/>
      <c r="C1479" s="62"/>
      <c r="D1479" s="62"/>
      <c r="E1479" s="62"/>
      <c r="F1479" s="62"/>
    </row>
    <row r="1480" spans="2:6" x14ac:dyDescent="0.35">
      <c r="B1480" s="62"/>
      <c r="C1480" s="62"/>
      <c r="D1480" s="62"/>
      <c r="E1480" s="62"/>
      <c r="F1480" s="62"/>
    </row>
    <row r="1481" spans="2:6" x14ac:dyDescent="0.35">
      <c r="B1481" s="62"/>
      <c r="C1481" s="62"/>
      <c r="D1481" s="62"/>
      <c r="E1481" s="62"/>
      <c r="F1481" s="62"/>
    </row>
    <row r="1482" spans="2:6" x14ac:dyDescent="0.35">
      <c r="B1482" s="62"/>
      <c r="C1482" s="62"/>
      <c r="D1482" s="62"/>
      <c r="E1482" s="62"/>
      <c r="F1482" s="62"/>
    </row>
    <row r="1483" spans="2:6" x14ac:dyDescent="0.35">
      <c r="B1483" s="62"/>
      <c r="C1483" s="62"/>
      <c r="D1483" s="62"/>
      <c r="E1483" s="62"/>
      <c r="F1483" s="62"/>
    </row>
    <row r="1484" spans="2:6" x14ac:dyDescent="0.35">
      <c r="B1484" s="62"/>
      <c r="C1484" s="62"/>
      <c r="D1484" s="62"/>
      <c r="E1484" s="62"/>
      <c r="F1484" s="62"/>
    </row>
    <row r="1485" spans="2:6" x14ac:dyDescent="0.35">
      <c r="B1485" s="62"/>
      <c r="C1485" s="62"/>
      <c r="D1485" s="62"/>
      <c r="E1485" s="62"/>
      <c r="F1485" s="62"/>
    </row>
    <row r="1486" spans="2:6" x14ac:dyDescent="0.35">
      <c r="B1486" s="62"/>
      <c r="C1486" s="62"/>
      <c r="D1486" s="62"/>
      <c r="E1486" s="62"/>
      <c r="F1486" s="62"/>
    </row>
    <row r="1487" spans="2:6" x14ac:dyDescent="0.35">
      <c r="B1487" s="62"/>
      <c r="C1487" s="62"/>
      <c r="D1487" s="62"/>
      <c r="E1487" s="62"/>
      <c r="F1487" s="62"/>
    </row>
    <row r="1488" spans="2:6" x14ac:dyDescent="0.35">
      <c r="B1488" s="62"/>
      <c r="C1488" s="62"/>
      <c r="D1488" s="62"/>
      <c r="E1488" s="62"/>
      <c r="F1488" s="62"/>
    </row>
    <row r="1489" spans="2:6" x14ac:dyDescent="0.35">
      <c r="B1489" s="62"/>
      <c r="C1489" s="62"/>
      <c r="D1489" s="62"/>
      <c r="E1489" s="62"/>
      <c r="F1489" s="62"/>
    </row>
    <row r="1490" spans="2:6" x14ac:dyDescent="0.35">
      <c r="B1490" s="62"/>
      <c r="C1490" s="62"/>
      <c r="D1490" s="62"/>
      <c r="E1490" s="62"/>
      <c r="F1490" s="62"/>
    </row>
    <row r="1491" spans="2:6" x14ac:dyDescent="0.35">
      <c r="B1491" s="62"/>
      <c r="C1491" s="62"/>
      <c r="D1491" s="62"/>
      <c r="E1491" s="62"/>
      <c r="F1491" s="62"/>
    </row>
    <row r="1492" spans="2:6" x14ac:dyDescent="0.35">
      <c r="B1492" s="62"/>
      <c r="C1492" s="62"/>
      <c r="D1492" s="62"/>
      <c r="E1492" s="62"/>
      <c r="F1492" s="62"/>
    </row>
    <row r="1493" spans="2:6" x14ac:dyDescent="0.35">
      <c r="B1493" s="62"/>
      <c r="C1493" s="62"/>
      <c r="D1493" s="62"/>
      <c r="E1493" s="62"/>
      <c r="F1493" s="62"/>
    </row>
    <row r="1494" spans="2:6" x14ac:dyDescent="0.35">
      <c r="B1494" s="62"/>
      <c r="C1494" s="62"/>
      <c r="D1494" s="62"/>
      <c r="E1494" s="62"/>
      <c r="F1494" s="62"/>
    </row>
    <row r="1495" spans="2:6" x14ac:dyDescent="0.35">
      <c r="B1495" s="62"/>
      <c r="C1495" s="62"/>
      <c r="D1495" s="62"/>
      <c r="E1495" s="62"/>
      <c r="F1495" s="62"/>
    </row>
    <row r="1496" spans="2:6" x14ac:dyDescent="0.35">
      <c r="B1496" s="62"/>
      <c r="C1496" s="62"/>
      <c r="D1496" s="62"/>
      <c r="E1496" s="62"/>
      <c r="F1496" s="62"/>
    </row>
    <row r="1497" spans="2:6" x14ac:dyDescent="0.35">
      <c r="B1497" s="62"/>
      <c r="C1497" s="62"/>
      <c r="D1497" s="62"/>
      <c r="E1497" s="62"/>
      <c r="F1497" s="62"/>
    </row>
    <row r="1498" spans="2:6" x14ac:dyDescent="0.35">
      <c r="B1498" s="62"/>
      <c r="C1498" s="62"/>
      <c r="D1498" s="62"/>
      <c r="E1498" s="62"/>
      <c r="F1498" s="62"/>
    </row>
    <row r="1499" spans="2:6" x14ac:dyDescent="0.35">
      <c r="B1499" s="62"/>
      <c r="C1499" s="62"/>
      <c r="D1499" s="62"/>
      <c r="E1499" s="62"/>
      <c r="F1499" s="62"/>
    </row>
    <row r="1500" spans="2:6" x14ac:dyDescent="0.35">
      <c r="B1500" s="62"/>
      <c r="C1500" s="62"/>
      <c r="D1500" s="62"/>
      <c r="E1500" s="62"/>
      <c r="F1500" s="62"/>
    </row>
    <row r="1501" spans="2:6" x14ac:dyDescent="0.35">
      <c r="B1501" s="62"/>
      <c r="C1501" s="62"/>
      <c r="D1501" s="62"/>
      <c r="E1501" s="62"/>
      <c r="F1501" s="62"/>
    </row>
    <row r="1502" spans="2:6" x14ac:dyDescent="0.35">
      <c r="B1502" s="62"/>
      <c r="C1502" s="62"/>
      <c r="D1502" s="62"/>
      <c r="E1502" s="62"/>
      <c r="F1502" s="62"/>
    </row>
    <row r="1503" spans="2:6" x14ac:dyDescent="0.35">
      <c r="B1503" s="62"/>
      <c r="C1503" s="62"/>
      <c r="D1503" s="62"/>
      <c r="E1503" s="62"/>
      <c r="F1503" s="62"/>
    </row>
    <row r="1504" spans="2:6" x14ac:dyDescent="0.35">
      <c r="B1504" s="62"/>
      <c r="C1504" s="62"/>
      <c r="D1504" s="62"/>
      <c r="E1504" s="62"/>
      <c r="F1504" s="62"/>
    </row>
    <row r="1505" spans="2:6" x14ac:dyDescent="0.35">
      <c r="B1505" s="62"/>
      <c r="C1505" s="62"/>
      <c r="D1505" s="62"/>
      <c r="E1505" s="62"/>
      <c r="F1505" s="62"/>
    </row>
    <row r="1506" spans="2:6" x14ac:dyDescent="0.35">
      <c r="B1506" s="62"/>
      <c r="C1506" s="62"/>
      <c r="D1506" s="62"/>
      <c r="E1506" s="62"/>
      <c r="F1506" s="62"/>
    </row>
    <row r="1507" spans="2:6" x14ac:dyDescent="0.35">
      <c r="B1507" s="62"/>
      <c r="C1507" s="62"/>
      <c r="D1507" s="62"/>
      <c r="E1507" s="62"/>
      <c r="F1507" s="62"/>
    </row>
    <row r="1508" spans="2:6" x14ac:dyDescent="0.35">
      <c r="B1508" s="62"/>
      <c r="C1508" s="62"/>
      <c r="D1508" s="62"/>
      <c r="E1508" s="62"/>
      <c r="F1508" s="62"/>
    </row>
    <row r="1509" spans="2:6" x14ac:dyDescent="0.35">
      <c r="B1509" s="62"/>
      <c r="C1509" s="62"/>
      <c r="D1509" s="62"/>
      <c r="E1509" s="62"/>
      <c r="F1509" s="62"/>
    </row>
    <row r="1510" spans="2:6" x14ac:dyDescent="0.35">
      <c r="B1510" s="62"/>
      <c r="C1510" s="62"/>
      <c r="D1510" s="62"/>
      <c r="E1510" s="62"/>
      <c r="F1510" s="62"/>
    </row>
    <row r="1511" spans="2:6" x14ac:dyDescent="0.35">
      <c r="B1511" s="62"/>
      <c r="C1511" s="62"/>
      <c r="D1511" s="62"/>
      <c r="E1511" s="62"/>
      <c r="F1511" s="62"/>
    </row>
    <row r="1512" spans="2:6" x14ac:dyDescent="0.35">
      <c r="B1512" s="62"/>
      <c r="C1512" s="62"/>
      <c r="D1512" s="62"/>
      <c r="E1512" s="62"/>
      <c r="F1512" s="62"/>
    </row>
    <row r="1513" spans="2:6" x14ac:dyDescent="0.35">
      <c r="B1513" s="62"/>
      <c r="C1513" s="62"/>
      <c r="D1513" s="62"/>
      <c r="E1513" s="62"/>
      <c r="F1513" s="62"/>
    </row>
    <row r="1514" spans="2:6" x14ac:dyDescent="0.35">
      <c r="B1514" s="62"/>
      <c r="C1514" s="62"/>
      <c r="D1514" s="62"/>
      <c r="E1514" s="62"/>
      <c r="F1514" s="62"/>
    </row>
    <row r="1515" spans="2:6" x14ac:dyDescent="0.35">
      <c r="B1515" s="62"/>
      <c r="C1515" s="62"/>
      <c r="D1515" s="62"/>
      <c r="E1515" s="62"/>
      <c r="F1515" s="62"/>
    </row>
    <row r="1516" spans="2:6" x14ac:dyDescent="0.35">
      <c r="B1516" s="62"/>
      <c r="C1516" s="62"/>
      <c r="D1516" s="62"/>
      <c r="E1516" s="62"/>
      <c r="F1516" s="62"/>
    </row>
    <row r="1517" spans="2:6" x14ac:dyDescent="0.35">
      <c r="B1517" s="62"/>
      <c r="C1517" s="62"/>
      <c r="D1517" s="62"/>
      <c r="E1517" s="62"/>
      <c r="F1517" s="62"/>
    </row>
    <row r="1518" spans="2:6" x14ac:dyDescent="0.35">
      <c r="B1518" s="62"/>
      <c r="C1518" s="62"/>
      <c r="D1518" s="62"/>
      <c r="E1518" s="62"/>
      <c r="F1518" s="62"/>
    </row>
    <row r="1519" spans="2:6" x14ac:dyDescent="0.35">
      <c r="B1519" s="62"/>
      <c r="C1519" s="62"/>
      <c r="D1519" s="62"/>
      <c r="E1519" s="62"/>
      <c r="F1519" s="62"/>
    </row>
    <row r="1520" spans="2:6" x14ac:dyDescent="0.35">
      <c r="B1520" s="62"/>
      <c r="C1520" s="62"/>
      <c r="D1520" s="62"/>
      <c r="E1520" s="62"/>
      <c r="F1520" s="62"/>
    </row>
    <row r="1521" spans="2:6" x14ac:dyDescent="0.35">
      <c r="B1521" s="62"/>
      <c r="C1521" s="62"/>
      <c r="D1521" s="62"/>
      <c r="E1521" s="62"/>
      <c r="F1521" s="62"/>
    </row>
    <row r="1522" spans="2:6" x14ac:dyDescent="0.35">
      <c r="B1522" s="62"/>
      <c r="C1522" s="62"/>
      <c r="D1522" s="62"/>
      <c r="E1522" s="62"/>
      <c r="F1522" s="62"/>
    </row>
    <row r="1523" spans="2:6" x14ac:dyDescent="0.35">
      <c r="B1523" s="62"/>
      <c r="C1523" s="62"/>
      <c r="D1523" s="62"/>
      <c r="E1523" s="62"/>
      <c r="F1523" s="62"/>
    </row>
    <row r="1524" spans="2:6" x14ac:dyDescent="0.35">
      <c r="B1524" s="62"/>
      <c r="C1524" s="62"/>
      <c r="D1524" s="62"/>
      <c r="E1524" s="62"/>
      <c r="F1524" s="62"/>
    </row>
    <row r="1525" spans="2:6" x14ac:dyDescent="0.35">
      <c r="B1525" s="62"/>
      <c r="C1525" s="62"/>
      <c r="D1525" s="62"/>
      <c r="E1525" s="62"/>
      <c r="F1525" s="62"/>
    </row>
    <row r="1526" spans="2:6" x14ac:dyDescent="0.35">
      <c r="B1526" s="62"/>
      <c r="C1526" s="62"/>
      <c r="D1526" s="62"/>
      <c r="E1526" s="62"/>
      <c r="F1526" s="62"/>
    </row>
    <row r="1527" spans="2:6" x14ac:dyDescent="0.35">
      <c r="B1527" s="62"/>
      <c r="C1527" s="62"/>
      <c r="D1527" s="62"/>
      <c r="E1527" s="62"/>
      <c r="F1527" s="62"/>
    </row>
    <row r="1528" spans="2:6" x14ac:dyDescent="0.35">
      <c r="B1528" s="62"/>
      <c r="C1528" s="62"/>
      <c r="D1528" s="62"/>
      <c r="E1528" s="62"/>
      <c r="F1528" s="62"/>
    </row>
    <row r="1529" spans="2:6" x14ac:dyDescent="0.35">
      <c r="B1529" s="62"/>
      <c r="C1529" s="62"/>
      <c r="D1529" s="62"/>
      <c r="E1529" s="62"/>
      <c r="F1529" s="62"/>
    </row>
    <row r="1530" spans="2:6" x14ac:dyDescent="0.35">
      <c r="B1530" s="62"/>
      <c r="C1530" s="62"/>
      <c r="D1530" s="62"/>
      <c r="E1530" s="62"/>
      <c r="F1530" s="62"/>
    </row>
    <row r="1531" spans="2:6" x14ac:dyDescent="0.35">
      <c r="B1531" s="62"/>
      <c r="C1531" s="62"/>
      <c r="D1531" s="62"/>
      <c r="E1531" s="62"/>
      <c r="F1531" s="62"/>
    </row>
    <row r="1532" spans="2:6" x14ac:dyDescent="0.35">
      <c r="B1532" s="62"/>
      <c r="C1532" s="62"/>
      <c r="D1532" s="62"/>
      <c r="E1532" s="62"/>
      <c r="F1532" s="62"/>
    </row>
    <row r="1533" spans="2:6" x14ac:dyDescent="0.35">
      <c r="B1533" s="62"/>
      <c r="C1533" s="62"/>
      <c r="D1533" s="62"/>
      <c r="E1533" s="62"/>
      <c r="F1533" s="62"/>
    </row>
    <row r="1534" spans="2:6" x14ac:dyDescent="0.35">
      <c r="B1534" s="62"/>
      <c r="C1534" s="62"/>
      <c r="D1534" s="62"/>
      <c r="E1534" s="62"/>
      <c r="F1534" s="62"/>
    </row>
    <row r="1535" spans="2:6" x14ac:dyDescent="0.35">
      <c r="B1535" s="62"/>
      <c r="C1535" s="62"/>
      <c r="D1535" s="62"/>
      <c r="E1535" s="62"/>
      <c r="F1535" s="62"/>
    </row>
    <row r="1536" spans="2:6" x14ac:dyDescent="0.35">
      <c r="B1536" s="62"/>
      <c r="C1536" s="62"/>
      <c r="D1536" s="62"/>
      <c r="E1536" s="62"/>
      <c r="F1536" s="62"/>
    </row>
    <row r="1537" spans="2:6" x14ac:dyDescent="0.35">
      <c r="B1537" s="62"/>
      <c r="C1537" s="62"/>
      <c r="D1537" s="62"/>
      <c r="E1537" s="62"/>
      <c r="F1537" s="62"/>
    </row>
    <row r="1538" spans="2:6" x14ac:dyDescent="0.35">
      <c r="B1538" s="62"/>
      <c r="C1538" s="62"/>
      <c r="D1538" s="62"/>
      <c r="E1538" s="62"/>
      <c r="F1538" s="62"/>
    </row>
    <row r="1539" spans="2:6" x14ac:dyDescent="0.35">
      <c r="B1539" s="62"/>
      <c r="C1539" s="62"/>
      <c r="D1539" s="62"/>
      <c r="E1539" s="62"/>
      <c r="F1539" s="62"/>
    </row>
    <row r="1540" spans="2:6" x14ac:dyDescent="0.35">
      <c r="B1540" s="62"/>
      <c r="C1540" s="62"/>
      <c r="D1540" s="62"/>
      <c r="E1540" s="62"/>
      <c r="F1540" s="62"/>
    </row>
    <row r="1541" spans="2:6" x14ac:dyDescent="0.35">
      <c r="B1541" s="62"/>
      <c r="C1541" s="62"/>
      <c r="D1541" s="62"/>
      <c r="E1541" s="62"/>
      <c r="F1541" s="62"/>
    </row>
    <row r="1542" spans="2:6" x14ac:dyDescent="0.35">
      <c r="B1542" s="62"/>
      <c r="C1542" s="62"/>
      <c r="D1542" s="62"/>
      <c r="E1542" s="62"/>
      <c r="F1542" s="62"/>
    </row>
    <row r="1543" spans="2:6" x14ac:dyDescent="0.35">
      <c r="B1543" s="62"/>
      <c r="C1543" s="62"/>
      <c r="D1543" s="62"/>
      <c r="E1543" s="62"/>
      <c r="F1543" s="62"/>
    </row>
    <row r="1544" spans="2:6" x14ac:dyDescent="0.35">
      <c r="B1544" s="62"/>
      <c r="C1544" s="62"/>
      <c r="D1544" s="62"/>
      <c r="E1544" s="62"/>
      <c r="F1544" s="62"/>
    </row>
    <row r="1545" spans="2:6" x14ac:dyDescent="0.35">
      <c r="B1545" s="62"/>
      <c r="C1545" s="62"/>
      <c r="D1545" s="62"/>
      <c r="E1545" s="62"/>
      <c r="F1545" s="62"/>
    </row>
    <row r="1546" spans="2:6" x14ac:dyDescent="0.35">
      <c r="B1546" s="62"/>
      <c r="C1546" s="62"/>
      <c r="D1546" s="62"/>
      <c r="E1546" s="62"/>
      <c r="F1546" s="62"/>
    </row>
    <row r="1547" spans="2:6" x14ac:dyDescent="0.35">
      <c r="B1547" s="62"/>
      <c r="C1547" s="62"/>
      <c r="D1547" s="62"/>
      <c r="E1547" s="62"/>
      <c r="F1547" s="62"/>
    </row>
    <row r="1548" spans="2:6" x14ac:dyDescent="0.35">
      <c r="B1548" s="62"/>
      <c r="C1548" s="62"/>
      <c r="D1548" s="62"/>
      <c r="E1548" s="62"/>
      <c r="F1548" s="62"/>
    </row>
    <row r="1549" spans="2:6" x14ac:dyDescent="0.35">
      <c r="B1549" s="62"/>
      <c r="C1549" s="62"/>
      <c r="D1549" s="62"/>
      <c r="E1549" s="62"/>
      <c r="F1549" s="62"/>
    </row>
    <row r="1550" spans="2:6" x14ac:dyDescent="0.35">
      <c r="B1550" s="62"/>
      <c r="C1550" s="62"/>
      <c r="D1550" s="62"/>
      <c r="E1550" s="62"/>
      <c r="F1550" s="62"/>
    </row>
    <row r="1551" spans="2:6" x14ac:dyDescent="0.35">
      <c r="B1551" s="62"/>
      <c r="C1551" s="62"/>
      <c r="D1551" s="62"/>
      <c r="E1551" s="62"/>
      <c r="F1551" s="62"/>
    </row>
    <row r="1552" spans="2:6" x14ac:dyDescent="0.35">
      <c r="B1552" s="62"/>
      <c r="C1552" s="62"/>
      <c r="D1552" s="62"/>
      <c r="E1552" s="62"/>
      <c r="F1552" s="62"/>
    </row>
    <row r="1553" spans="2:6" x14ac:dyDescent="0.35">
      <c r="B1553" s="62"/>
      <c r="C1553" s="62"/>
      <c r="D1553" s="62"/>
      <c r="E1553" s="62"/>
      <c r="F1553" s="62"/>
    </row>
    <row r="1554" spans="2:6" x14ac:dyDescent="0.35">
      <c r="B1554" s="62"/>
      <c r="C1554" s="62"/>
      <c r="D1554" s="62"/>
      <c r="E1554" s="62"/>
      <c r="F1554" s="62"/>
    </row>
    <row r="1555" spans="2:6" x14ac:dyDescent="0.35">
      <c r="B1555" s="62"/>
      <c r="C1555" s="62"/>
      <c r="D1555" s="62"/>
      <c r="E1555" s="62"/>
      <c r="F1555" s="62"/>
    </row>
    <row r="1556" spans="2:6" x14ac:dyDescent="0.35">
      <c r="B1556" s="62"/>
      <c r="C1556" s="62"/>
      <c r="D1556" s="62"/>
      <c r="E1556" s="62"/>
      <c r="F1556" s="62"/>
    </row>
    <row r="1557" spans="2:6" x14ac:dyDescent="0.35">
      <c r="B1557" s="62"/>
      <c r="C1557" s="62"/>
      <c r="D1557" s="62"/>
      <c r="E1557" s="62"/>
      <c r="F1557" s="62"/>
    </row>
    <row r="1558" spans="2:6" x14ac:dyDescent="0.35">
      <c r="B1558" s="62"/>
      <c r="C1558" s="62"/>
      <c r="D1558" s="62"/>
      <c r="E1558" s="62"/>
      <c r="F1558" s="62"/>
    </row>
    <row r="1559" spans="2:6" x14ac:dyDescent="0.35">
      <c r="B1559" s="62"/>
      <c r="C1559" s="62"/>
      <c r="D1559" s="62"/>
      <c r="E1559" s="62"/>
      <c r="F1559" s="62"/>
    </row>
    <row r="1560" spans="2:6" x14ac:dyDescent="0.35">
      <c r="B1560" s="62"/>
      <c r="C1560" s="62"/>
      <c r="D1560" s="62"/>
      <c r="E1560" s="62"/>
      <c r="F1560" s="62"/>
    </row>
    <row r="1561" spans="2:6" x14ac:dyDescent="0.35">
      <c r="B1561" s="62"/>
      <c r="C1561" s="62"/>
      <c r="D1561" s="62"/>
      <c r="E1561" s="62"/>
      <c r="F1561" s="62"/>
    </row>
    <row r="1562" spans="2:6" x14ac:dyDescent="0.35">
      <c r="B1562" s="62"/>
      <c r="C1562" s="62"/>
      <c r="D1562" s="62"/>
      <c r="E1562" s="62"/>
      <c r="F1562" s="62"/>
    </row>
    <row r="1563" spans="2:6" x14ac:dyDescent="0.35">
      <c r="B1563" s="62"/>
      <c r="C1563" s="62"/>
      <c r="D1563" s="62"/>
      <c r="E1563" s="62"/>
      <c r="F1563" s="62"/>
    </row>
    <row r="1564" spans="2:6" x14ac:dyDescent="0.35">
      <c r="B1564" s="62"/>
      <c r="C1564" s="62"/>
      <c r="D1564" s="62"/>
      <c r="E1564" s="62"/>
      <c r="F1564" s="62"/>
    </row>
    <row r="1565" spans="2:6" x14ac:dyDescent="0.35">
      <c r="B1565" s="62"/>
      <c r="C1565" s="62"/>
      <c r="D1565" s="62"/>
      <c r="E1565" s="62"/>
      <c r="F1565" s="62"/>
    </row>
    <row r="1566" spans="2:6" x14ac:dyDescent="0.35">
      <c r="B1566" s="62"/>
      <c r="C1566" s="62"/>
      <c r="D1566" s="62"/>
      <c r="E1566" s="62"/>
      <c r="F1566" s="62"/>
    </row>
    <row r="1567" spans="2:6" x14ac:dyDescent="0.35">
      <c r="B1567" s="62"/>
      <c r="C1567" s="62"/>
      <c r="D1567" s="62"/>
      <c r="E1567" s="62"/>
      <c r="F1567" s="62"/>
    </row>
    <row r="1568" spans="2:6" x14ac:dyDescent="0.35">
      <c r="B1568" s="62"/>
      <c r="C1568" s="62"/>
      <c r="D1568" s="62"/>
      <c r="E1568" s="62"/>
      <c r="F1568" s="62"/>
    </row>
    <row r="1569" spans="2:6" x14ac:dyDescent="0.35">
      <c r="B1569" s="62"/>
      <c r="C1569" s="62"/>
      <c r="D1569" s="62"/>
      <c r="E1569" s="62"/>
      <c r="F1569" s="62"/>
    </row>
    <row r="1570" spans="2:6" x14ac:dyDescent="0.35">
      <c r="B1570" s="62"/>
      <c r="C1570" s="62"/>
      <c r="D1570" s="62"/>
      <c r="E1570" s="62"/>
      <c r="F1570" s="62"/>
    </row>
    <row r="1571" spans="2:6" x14ac:dyDescent="0.35">
      <c r="B1571" s="62"/>
      <c r="C1571" s="62"/>
      <c r="D1571" s="62"/>
      <c r="E1571" s="62"/>
      <c r="F1571" s="62"/>
    </row>
    <row r="1572" spans="2:6" x14ac:dyDescent="0.35">
      <c r="B1572" s="62"/>
      <c r="C1572" s="62"/>
      <c r="D1572" s="62"/>
      <c r="E1572" s="62"/>
      <c r="F1572" s="62"/>
    </row>
    <row r="1573" spans="2:6" x14ac:dyDescent="0.35">
      <c r="B1573" s="62"/>
      <c r="C1573" s="62"/>
      <c r="D1573" s="62"/>
      <c r="E1573" s="62"/>
      <c r="F1573" s="62"/>
    </row>
    <row r="1574" spans="2:6" x14ac:dyDescent="0.35">
      <c r="B1574" s="62"/>
      <c r="C1574" s="62"/>
      <c r="D1574" s="62"/>
      <c r="E1574" s="62"/>
      <c r="F1574" s="62"/>
    </row>
    <row r="1575" spans="2:6" x14ac:dyDescent="0.35">
      <c r="B1575" s="62"/>
      <c r="C1575" s="62"/>
      <c r="D1575" s="62"/>
      <c r="E1575" s="62"/>
      <c r="F1575" s="62"/>
    </row>
    <row r="1576" spans="2:6" x14ac:dyDescent="0.35">
      <c r="B1576" s="62"/>
      <c r="C1576" s="62"/>
      <c r="D1576" s="62"/>
      <c r="E1576" s="62"/>
      <c r="F1576" s="62"/>
    </row>
    <row r="1577" spans="2:6" x14ac:dyDescent="0.35">
      <c r="B1577" s="62"/>
      <c r="C1577" s="62"/>
      <c r="D1577" s="62"/>
      <c r="E1577" s="62"/>
      <c r="F1577" s="62"/>
    </row>
    <row r="1578" spans="2:6" x14ac:dyDescent="0.35">
      <c r="B1578" s="62"/>
      <c r="C1578" s="62"/>
      <c r="D1578" s="62"/>
      <c r="E1578" s="62"/>
      <c r="F1578" s="62"/>
    </row>
    <row r="1579" spans="2:6" x14ac:dyDescent="0.35">
      <c r="B1579" s="62"/>
      <c r="C1579" s="62"/>
      <c r="D1579" s="62"/>
      <c r="E1579" s="62"/>
      <c r="F1579" s="62"/>
    </row>
    <row r="1580" spans="2:6" x14ac:dyDescent="0.35">
      <c r="B1580" s="62"/>
      <c r="C1580" s="62"/>
      <c r="D1580" s="62"/>
      <c r="E1580" s="62"/>
      <c r="F1580" s="62"/>
    </row>
    <row r="1581" spans="2:6" x14ac:dyDescent="0.35">
      <c r="B1581" s="62"/>
      <c r="C1581" s="62"/>
      <c r="D1581" s="62"/>
      <c r="E1581" s="62"/>
      <c r="F1581" s="62"/>
    </row>
    <row r="1582" spans="2:6" x14ac:dyDescent="0.35">
      <c r="B1582" s="62"/>
      <c r="C1582" s="62"/>
      <c r="D1582" s="62"/>
      <c r="E1582" s="62"/>
      <c r="F1582" s="62"/>
    </row>
    <row r="1583" spans="2:6" x14ac:dyDescent="0.35">
      <c r="B1583" s="62"/>
      <c r="C1583" s="62"/>
      <c r="D1583" s="62"/>
      <c r="E1583" s="62"/>
      <c r="F1583" s="62"/>
    </row>
    <row r="1584" spans="2:6" x14ac:dyDescent="0.35">
      <c r="B1584" s="62"/>
      <c r="C1584" s="62"/>
      <c r="D1584" s="62"/>
      <c r="E1584" s="62"/>
      <c r="F1584" s="62"/>
    </row>
    <row r="1585" spans="2:6" x14ac:dyDescent="0.35">
      <c r="B1585" s="62"/>
      <c r="C1585" s="62"/>
      <c r="D1585" s="62"/>
      <c r="E1585" s="62"/>
      <c r="F1585" s="62"/>
    </row>
    <row r="1586" spans="2:6" x14ac:dyDescent="0.35">
      <c r="B1586" s="62"/>
      <c r="C1586" s="62"/>
      <c r="D1586" s="62"/>
      <c r="E1586" s="62"/>
      <c r="F1586" s="62"/>
    </row>
    <row r="1587" spans="2:6" x14ac:dyDescent="0.35">
      <c r="B1587" s="62"/>
      <c r="C1587" s="62"/>
      <c r="D1587" s="62"/>
      <c r="E1587" s="62"/>
      <c r="F1587" s="62"/>
    </row>
    <row r="1588" spans="2:6" x14ac:dyDescent="0.35">
      <c r="B1588" s="62"/>
      <c r="C1588" s="62"/>
      <c r="D1588" s="62"/>
      <c r="E1588" s="62"/>
      <c r="F1588" s="62"/>
    </row>
    <row r="1589" spans="2:6" x14ac:dyDescent="0.35">
      <c r="B1589" s="62"/>
      <c r="C1589" s="62"/>
      <c r="D1589" s="62"/>
      <c r="E1589" s="62"/>
      <c r="F1589" s="62"/>
    </row>
    <row r="1590" spans="2:6" x14ac:dyDescent="0.35">
      <c r="B1590" s="62"/>
      <c r="C1590" s="62"/>
      <c r="D1590" s="62"/>
      <c r="E1590" s="62"/>
      <c r="F1590" s="62"/>
    </row>
    <row r="1591" spans="2:6" x14ac:dyDescent="0.35">
      <c r="B1591" s="62"/>
      <c r="C1591" s="62"/>
      <c r="D1591" s="62"/>
      <c r="E1591" s="62"/>
      <c r="F1591" s="62"/>
    </row>
    <row r="1592" spans="2:6" x14ac:dyDescent="0.35">
      <c r="B1592" s="62"/>
      <c r="C1592" s="62"/>
      <c r="D1592" s="62"/>
      <c r="E1592" s="62"/>
      <c r="F1592" s="62"/>
    </row>
    <row r="1593" spans="2:6" x14ac:dyDescent="0.35">
      <c r="B1593" s="62"/>
      <c r="C1593" s="62"/>
      <c r="D1593" s="62"/>
      <c r="E1593" s="62"/>
      <c r="F1593" s="62"/>
    </row>
    <row r="1594" spans="2:6" x14ac:dyDescent="0.35">
      <c r="B1594" s="62"/>
      <c r="C1594" s="62"/>
      <c r="D1594" s="62"/>
      <c r="E1594" s="62"/>
      <c r="F1594" s="62"/>
    </row>
    <row r="1595" spans="2:6" x14ac:dyDescent="0.35">
      <c r="B1595" s="62"/>
      <c r="C1595" s="62"/>
      <c r="D1595" s="62"/>
      <c r="E1595" s="62"/>
      <c r="F1595" s="62"/>
    </row>
    <row r="1596" spans="2:6" x14ac:dyDescent="0.35">
      <c r="B1596" s="62"/>
      <c r="C1596" s="62"/>
      <c r="D1596" s="62"/>
      <c r="E1596" s="62"/>
      <c r="F1596" s="62"/>
    </row>
    <row r="1597" spans="2:6" x14ac:dyDescent="0.35">
      <c r="B1597" s="62"/>
      <c r="C1597" s="62"/>
      <c r="D1597" s="62"/>
      <c r="E1597" s="62"/>
      <c r="F1597" s="62"/>
    </row>
    <row r="1598" spans="2:6" x14ac:dyDescent="0.35">
      <c r="B1598" s="62"/>
      <c r="C1598" s="62"/>
      <c r="D1598" s="62"/>
      <c r="E1598" s="62"/>
      <c r="F1598" s="62"/>
    </row>
    <row r="1599" spans="2:6" x14ac:dyDescent="0.35">
      <c r="B1599" s="62"/>
      <c r="C1599" s="62"/>
      <c r="D1599" s="62"/>
      <c r="E1599" s="62"/>
      <c r="F1599" s="62"/>
    </row>
    <row r="1600" spans="2:6" x14ac:dyDescent="0.35">
      <c r="B1600" s="62"/>
      <c r="C1600" s="62"/>
      <c r="D1600" s="62"/>
      <c r="E1600" s="62"/>
      <c r="F1600" s="62"/>
    </row>
    <row r="1601" spans="2:6" x14ac:dyDescent="0.35">
      <c r="B1601" s="62"/>
      <c r="C1601" s="62"/>
      <c r="D1601" s="62"/>
      <c r="E1601" s="62"/>
      <c r="F1601" s="62"/>
    </row>
    <row r="1602" spans="2:6" x14ac:dyDescent="0.35">
      <c r="B1602" s="62"/>
      <c r="C1602" s="62"/>
      <c r="D1602" s="62"/>
      <c r="E1602" s="62"/>
      <c r="F1602" s="62"/>
    </row>
    <row r="1603" spans="2:6" x14ac:dyDescent="0.35">
      <c r="B1603" s="62"/>
      <c r="C1603" s="62"/>
      <c r="D1603" s="62"/>
      <c r="E1603" s="62"/>
      <c r="F1603" s="62"/>
    </row>
    <row r="1604" spans="2:6" x14ac:dyDescent="0.35">
      <c r="B1604" s="62"/>
      <c r="C1604" s="62"/>
      <c r="D1604" s="62"/>
      <c r="E1604" s="62"/>
      <c r="F1604" s="62"/>
    </row>
    <row r="1605" spans="2:6" x14ac:dyDescent="0.35">
      <c r="B1605" s="62"/>
      <c r="C1605" s="62"/>
      <c r="D1605" s="62"/>
      <c r="E1605" s="62"/>
      <c r="F1605" s="62"/>
    </row>
    <row r="1606" spans="2:6" x14ac:dyDescent="0.35">
      <c r="B1606" s="62"/>
      <c r="C1606" s="62"/>
      <c r="D1606" s="62"/>
      <c r="E1606" s="62"/>
      <c r="F1606" s="62"/>
    </row>
    <row r="1607" spans="2:6" x14ac:dyDescent="0.35">
      <c r="B1607" s="62"/>
      <c r="C1607" s="62"/>
      <c r="D1607" s="62"/>
      <c r="E1607" s="62"/>
      <c r="F1607" s="62"/>
    </row>
    <row r="1608" spans="2:6" x14ac:dyDescent="0.35">
      <c r="B1608" s="62"/>
      <c r="C1608" s="62"/>
      <c r="D1608" s="62"/>
      <c r="E1608" s="62"/>
      <c r="F1608" s="62"/>
    </row>
    <row r="1609" spans="2:6" x14ac:dyDescent="0.35">
      <c r="B1609" s="62"/>
      <c r="C1609" s="62"/>
      <c r="D1609" s="62"/>
      <c r="E1609" s="62"/>
      <c r="F1609" s="62"/>
    </row>
    <row r="1610" spans="2:6" x14ac:dyDescent="0.35">
      <c r="B1610" s="62"/>
      <c r="C1610" s="62"/>
      <c r="D1610" s="62"/>
      <c r="E1610" s="62"/>
      <c r="F1610" s="62"/>
    </row>
    <row r="1611" spans="2:6" x14ac:dyDescent="0.35">
      <c r="B1611" s="62"/>
      <c r="C1611" s="62"/>
      <c r="D1611" s="62"/>
      <c r="E1611" s="62"/>
      <c r="F1611" s="62"/>
    </row>
    <row r="1612" spans="2:6" x14ac:dyDescent="0.35">
      <c r="B1612" s="62"/>
      <c r="C1612" s="62"/>
      <c r="D1612" s="62"/>
      <c r="E1612" s="62"/>
      <c r="F1612" s="62"/>
    </row>
    <row r="1613" spans="2:6" x14ac:dyDescent="0.35">
      <c r="B1613" s="62"/>
      <c r="C1613" s="62"/>
      <c r="D1613" s="62"/>
      <c r="E1613" s="62"/>
      <c r="F1613" s="62"/>
    </row>
    <row r="1614" spans="2:6" x14ac:dyDescent="0.35">
      <c r="B1614" s="62"/>
      <c r="C1614" s="62"/>
      <c r="D1614" s="62"/>
      <c r="E1614" s="62"/>
      <c r="F1614" s="62"/>
    </row>
    <row r="1615" spans="2:6" x14ac:dyDescent="0.35">
      <c r="B1615" s="62"/>
      <c r="C1615" s="62"/>
      <c r="D1615" s="62"/>
      <c r="E1615" s="62"/>
      <c r="F1615" s="62"/>
    </row>
    <row r="1616" spans="2:6" x14ac:dyDescent="0.35">
      <c r="B1616" s="62"/>
      <c r="C1616" s="62"/>
      <c r="D1616" s="62"/>
      <c r="E1616" s="62"/>
      <c r="F1616" s="62"/>
    </row>
    <row r="1617" spans="2:6" x14ac:dyDescent="0.35">
      <c r="B1617" s="62"/>
      <c r="C1617" s="62"/>
      <c r="D1617" s="62"/>
      <c r="E1617" s="62"/>
      <c r="F1617" s="62"/>
    </row>
    <row r="1618" spans="2:6" x14ac:dyDescent="0.35">
      <c r="B1618" s="62"/>
      <c r="C1618" s="62"/>
      <c r="D1618" s="62"/>
      <c r="E1618" s="62"/>
      <c r="F1618" s="62"/>
    </row>
    <row r="1619" spans="2:6" x14ac:dyDescent="0.35">
      <c r="B1619" s="62"/>
      <c r="C1619" s="62"/>
      <c r="D1619" s="62"/>
      <c r="E1619" s="62"/>
      <c r="F1619" s="62"/>
    </row>
    <row r="1620" spans="2:6" x14ac:dyDescent="0.35">
      <c r="B1620" s="62"/>
      <c r="C1620" s="62"/>
      <c r="D1620" s="62"/>
      <c r="E1620" s="62"/>
      <c r="F1620" s="62"/>
    </row>
    <row r="1621" spans="2:6" x14ac:dyDescent="0.35">
      <c r="B1621" s="62"/>
      <c r="C1621" s="62"/>
      <c r="D1621" s="62"/>
      <c r="E1621" s="62"/>
      <c r="F1621" s="62"/>
    </row>
    <row r="1622" spans="2:6" x14ac:dyDescent="0.35">
      <c r="B1622" s="62"/>
      <c r="C1622" s="62"/>
      <c r="D1622" s="62"/>
      <c r="E1622" s="62"/>
      <c r="F1622" s="62"/>
    </row>
    <row r="1623" spans="2:6" x14ac:dyDescent="0.35">
      <c r="B1623" s="62"/>
      <c r="C1623" s="62"/>
      <c r="D1623" s="62"/>
      <c r="E1623" s="62"/>
      <c r="F1623" s="62"/>
    </row>
    <row r="1624" spans="2:6" x14ac:dyDescent="0.35">
      <c r="B1624" s="62"/>
      <c r="C1624" s="62"/>
      <c r="D1624" s="62"/>
      <c r="E1624" s="62"/>
      <c r="F1624" s="62"/>
    </row>
    <row r="1625" spans="2:6" x14ac:dyDescent="0.35">
      <c r="B1625" s="62"/>
      <c r="C1625" s="62"/>
      <c r="D1625" s="62"/>
      <c r="E1625" s="62"/>
      <c r="F1625" s="62"/>
    </row>
    <row r="1626" spans="2:6" x14ac:dyDescent="0.35">
      <c r="B1626" s="62"/>
      <c r="C1626" s="62"/>
      <c r="D1626" s="62"/>
      <c r="E1626" s="62"/>
      <c r="F1626" s="62"/>
    </row>
    <row r="1627" spans="2:6" x14ac:dyDescent="0.35">
      <c r="B1627" s="62"/>
      <c r="C1627" s="62"/>
      <c r="D1627" s="62"/>
      <c r="E1627" s="62"/>
      <c r="F1627" s="62"/>
    </row>
    <row r="1628" spans="2:6" x14ac:dyDescent="0.35">
      <c r="B1628" s="62"/>
      <c r="C1628" s="62"/>
      <c r="D1628" s="62"/>
      <c r="E1628" s="62"/>
      <c r="F1628" s="62"/>
    </row>
    <row r="1629" spans="2:6" x14ac:dyDescent="0.35">
      <c r="B1629" s="62"/>
      <c r="C1629" s="62"/>
      <c r="D1629" s="62"/>
      <c r="E1629" s="62"/>
      <c r="F1629" s="62"/>
    </row>
    <row r="1630" spans="2:6" x14ac:dyDescent="0.35">
      <c r="B1630" s="62"/>
      <c r="C1630" s="62"/>
      <c r="D1630" s="62"/>
      <c r="E1630" s="62"/>
      <c r="F1630" s="62"/>
    </row>
    <row r="1631" spans="2:6" x14ac:dyDescent="0.35">
      <c r="B1631" s="62"/>
      <c r="C1631" s="62"/>
      <c r="D1631" s="62"/>
      <c r="E1631" s="62"/>
      <c r="F1631" s="62"/>
    </row>
    <row r="1632" spans="2:6" x14ac:dyDescent="0.35">
      <c r="B1632" s="62"/>
      <c r="C1632" s="62"/>
      <c r="D1632" s="62"/>
      <c r="E1632" s="62"/>
      <c r="F1632" s="62"/>
    </row>
    <row r="1633" spans="2:6" x14ac:dyDescent="0.35">
      <c r="B1633" s="62"/>
      <c r="C1633" s="62"/>
      <c r="D1633" s="62"/>
      <c r="E1633" s="62"/>
      <c r="F1633" s="62"/>
    </row>
    <row r="1634" spans="2:6" x14ac:dyDescent="0.35">
      <c r="B1634" s="62"/>
      <c r="C1634" s="62"/>
      <c r="D1634" s="62"/>
      <c r="E1634" s="62"/>
      <c r="F1634" s="62"/>
    </row>
    <row r="1635" spans="2:6" x14ac:dyDescent="0.35">
      <c r="B1635" s="62"/>
      <c r="C1635" s="62"/>
      <c r="D1635" s="62"/>
      <c r="E1635" s="62"/>
      <c r="F1635" s="62"/>
    </row>
    <row r="1636" spans="2:6" x14ac:dyDescent="0.35">
      <c r="B1636" s="62"/>
      <c r="C1636" s="62"/>
      <c r="D1636" s="62"/>
      <c r="E1636" s="62"/>
      <c r="F1636" s="62"/>
    </row>
    <row r="1637" spans="2:6" x14ac:dyDescent="0.35">
      <c r="B1637" s="62"/>
      <c r="C1637" s="62"/>
      <c r="D1637" s="62"/>
      <c r="E1637" s="62"/>
      <c r="F1637" s="62"/>
    </row>
    <row r="1638" spans="2:6" x14ac:dyDescent="0.35">
      <c r="B1638" s="62"/>
      <c r="C1638" s="62"/>
      <c r="D1638" s="62"/>
      <c r="E1638" s="62"/>
      <c r="F1638" s="62"/>
    </row>
    <row r="1639" spans="2:6" x14ac:dyDescent="0.35">
      <c r="B1639" s="62"/>
      <c r="C1639" s="62"/>
      <c r="D1639" s="62"/>
      <c r="E1639" s="62"/>
      <c r="F1639" s="62"/>
    </row>
    <row r="1640" spans="2:6" x14ac:dyDescent="0.35">
      <c r="B1640" s="62"/>
      <c r="C1640" s="62"/>
      <c r="D1640" s="62"/>
      <c r="E1640" s="62"/>
      <c r="F1640" s="62"/>
    </row>
    <row r="1641" spans="2:6" x14ac:dyDescent="0.35">
      <c r="B1641" s="62"/>
      <c r="C1641" s="62"/>
      <c r="D1641" s="62"/>
      <c r="E1641" s="62"/>
      <c r="F1641" s="62"/>
    </row>
    <row r="1642" spans="2:6" x14ac:dyDescent="0.35">
      <c r="B1642" s="62"/>
      <c r="C1642" s="62"/>
      <c r="D1642" s="62"/>
      <c r="E1642" s="62"/>
      <c r="F1642" s="62"/>
    </row>
    <row r="1643" spans="2:6" x14ac:dyDescent="0.35">
      <c r="B1643" s="62"/>
      <c r="C1643" s="62"/>
      <c r="D1643" s="62"/>
      <c r="E1643" s="62"/>
      <c r="F1643" s="62"/>
    </row>
    <row r="1644" spans="2:6" x14ac:dyDescent="0.35">
      <c r="B1644" s="62"/>
      <c r="C1644" s="62"/>
      <c r="D1644" s="62"/>
      <c r="E1644" s="62"/>
      <c r="F1644" s="62"/>
    </row>
    <row r="1645" spans="2:6" x14ac:dyDescent="0.35">
      <c r="B1645" s="62"/>
      <c r="C1645" s="62"/>
      <c r="D1645" s="62"/>
      <c r="E1645" s="62"/>
      <c r="F1645" s="62"/>
    </row>
    <row r="1646" spans="2:6" x14ac:dyDescent="0.35">
      <c r="B1646" s="62"/>
      <c r="C1646" s="62"/>
      <c r="D1646" s="62"/>
      <c r="E1646" s="62"/>
      <c r="F1646" s="62"/>
    </row>
    <row r="1647" spans="2:6" x14ac:dyDescent="0.35">
      <c r="B1647" s="62"/>
      <c r="C1647" s="62"/>
      <c r="D1647" s="62"/>
      <c r="E1647" s="62"/>
      <c r="F1647" s="62"/>
    </row>
    <row r="1648" spans="2:6" x14ac:dyDescent="0.35">
      <c r="B1648" s="62"/>
      <c r="C1648" s="62"/>
      <c r="D1648" s="62"/>
      <c r="E1648" s="62"/>
      <c r="F1648" s="62"/>
    </row>
    <row r="1649" spans="2:6" x14ac:dyDescent="0.35">
      <c r="B1649" s="62"/>
      <c r="C1649" s="62"/>
      <c r="D1649" s="62"/>
      <c r="E1649" s="62"/>
      <c r="F1649" s="62"/>
    </row>
    <row r="1650" spans="2:6" x14ac:dyDescent="0.35">
      <c r="B1650" s="62"/>
      <c r="C1650" s="62"/>
      <c r="D1650" s="62"/>
      <c r="E1650" s="62"/>
      <c r="F1650" s="62"/>
    </row>
    <row r="1651" spans="2:6" x14ac:dyDescent="0.35">
      <c r="B1651" s="62"/>
      <c r="C1651" s="62"/>
      <c r="D1651" s="62"/>
      <c r="E1651" s="62"/>
      <c r="F1651" s="62"/>
    </row>
    <row r="1652" spans="2:6" x14ac:dyDescent="0.35">
      <c r="B1652" s="62"/>
      <c r="C1652" s="62"/>
      <c r="D1652" s="62"/>
      <c r="E1652" s="62"/>
      <c r="F1652" s="62"/>
    </row>
    <row r="1653" spans="2:6" x14ac:dyDescent="0.35">
      <c r="B1653" s="62"/>
      <c r="C1653" s="62"/>
      <c r="D1653" s="62"/>
      <c r="E1653" s="62"/>
      <c r="F1653" s="62"/>
    </row>
    <row r="1654" spans="2:6" x14ac:dyDescent="0.35">
      <c r="B1654" s="62"/>
      <c r="C1654" s="62"/>
      <c r="D1654" s="62"/>
      <c r="E1654" s="62"/>
      <c r="F1654" s="62"/>
    </row>
    <row r="1655" spans="2:6" x14ac:dyDescent="0.35">
      <c r="B1655" s="62"/>
      <c r="C1655" s="62"/>
      <c r="D1655" s="62"/>
      <c r="E1655" s="62"/>
      <c r="F1655" s="62"/>
    </row>
    <row r="1656" spans="2:6" x14ac:dyDescent="0.35">
      <c r="B1656" s="62"/>
      <c r="C1656" s="62"/>
      <c r="D1656" s="62"/>
      <c r="E1656" s="62"/>
      <c r="F1656" s="62"/>
    </row>
    <row r="1657" spans="2:6" x14ac:dyDescent="0.35">
      <c r="B1657" s="62"/>
      <c r="C1657" s="62"/>
      <c r="D1657" s="62"/>
      <c r="E1657" s="62"/>
      <c r="F1657" s="62"/>
    </row>
    <row r="1658" spans="2:6" x14ac:dyDescent="0.35">
      <c r="B1658" s="62"/>
      <c r="C1658" s="62"/>
      <c r="D1658" s="62"/>
      <c r="E1658" s="62"/>
      <c r="F1658" s="62"/>
    </row>
    <row r="1659" spans="2:6" x14ac:dyDescent="0.35">
      <c r="B1659" s="62"/>
      <c r="C1659" s="62"/>
      <c r="D1659" s="62"/>
      <c r="E1659" s="62"/>
      <c r="F1659" s="62"/>
    </row>
    <row r="1660" spans="2:6" x14ac:dyDescent="0.35">
      <c r="B1660" s="62"/>
      <c r="C1660" s="62"/>
      <c r="D1660" s="62"/>
      <c r="E1660" s="62"/>
      <c r="F1660" s="62"/>
    </row>
    <row r="1661" spans="2:6" x14ac:dyDescent="0.35">
      <c r="B1661" s="62"/>
      <c r="C1661" s="62"/>
      <c r="D1661" s="62"/>
      <c r="E1661" s="62"/>
      <c r="F1661" s="62"/>
    </row>
    <row r="1662" spans="2:6" x14ac:dyDescent="0.35">
      <c r="B1662" s="62"/>
      <c r="C1662" s="62"/>
      <c r="D1662" s="62"/>
      <c r="E1662" s="62"/>
      <c r="F1662" s="62"/>
    </row>
    <row r="1663" spans="2:6" x14ac:dyDescent="0.35">
      <c r="B1663" s="62"/>
      <c r="C1663" s="62"/>
      <c r="D1663" s="62"/>
      <c r="E1663" s="62"/>
      <c r="F1663" s="62"/>
    </row>
    <row r="1664" spans="2:6" x14ac:dyDescent="0.35">
      <c r="B1664" s="62"/>
      <c r="C1664" s="62"/>
      <c r="D1664" s="62"/>
      <c r="E1664" s="62"/>
      <c r="F1664" s="62"/>
    </row>
    <row r="1665" spans="2:6" x14ac:dyDescent="0.35">
      <c r="B1665" s="62"/>
      <c r="C1665" s="62"/>
      <c r="D1665" s="62"/>
      <c r="E1665" s="62"/>
      <c r="F1665" s="62"/>
    </row>
    <row r="1666" spans="2:6" x14ac:dyDescent="0.35">
      <c r="B1666" s="62"/>
      <c r="C1666" s="62"/>
      <c r="D1666" s="62"/>
      <c r="E1666" s="62"/>
      <c r="F1666" s="62"/>
    </row>
    <row r="1667" spans="2:6" x14ac:dyDescent="0.35">
      <c r="B1667" s="62"/>
      <c r="C1667" s="62"/>
      <c r="D1667" s="62"/>
      <c r="E1667" s="62"/>
      <c r="F1667" s="62"/>
    </row>
    <row r="1668" spans="2:6" x14ac:dyDescent="0.35">
      <c r="B1668" s="62"/>
      <c r="C1668" s="62"/>
      <c r="D1668" s="62"/>
      <c r="E1668" s="62"/>
      <c r="F1668" s="62"/>
    </row>
    <row r="1669" spans="2:6" x14ac:dyDescent="0.35">
      <c r="B1669" s="62"/>
      <c r="C1669" s="62"/>
      <c r="D1669" s="62"/>
      <c r="E1669" s="62"/>
      <c r="F1669" s="62"/>
    </row>
    <row r="1670" spans="2:6" x14ac:dyDescent="0.35">
      <c r="B1670" s="62"/>
      <c r="C1670" s="62"/>
      <c r="D1670" s="62"/>
      <c r="E1670" s="62"/>
      <c r="F1670" s="62"/>
    </row>
    <row r="1671" spans="2:6" x14ac:dyDescent="0.35">
      <c r="B1671" s="62"/>
      <c r="C1671" s="62"/>
      <c r="D1671" s="62"/>
      <c r="E1671" s="62"/>
      <c r="F1671" s="62"/>
    </row>
    <row r="1672" spans="2:6" x14ac:dyDescent="0.35">
      <c r="B1672" s="62"/>
      <c r="C1672" s="62"/>
      <c r="D1672" s="62"/>
      <c r="E1672" s="62"/>
      <c r="F1672" s="62"/>
    </row>
    <row r="1673" spans="2:6" x14ac:dyDescent="0.35">
      <c r="B1673" s="62"/>
      <c r="C1673" s="62"/>
      <c r="D1673" s="62"/>
      <c r="E1673" s="62"/>
      <c r="F1673" s="62"/>
    </row>
    <row r="1674" spans="2:6" x14ac:dyDescent="0.35">
      <c r="B1674" s="62"/>
      <c r="C1674" s="62"/>
      <c r="D1674" s="62"/>
      <c r="E1674" s="62"/>
      <c r="F1674" s="62"/>
    </row>
    <row r="1675" spans="2:6" x14ac:dyDescent="0.35">
      <c r="B1675" s="62"/>
      <c r="C1675" s="62"/>
      <c r="D1675" s="62"/>
      <c r="E1675" s="62"/>
      <c r="F1675" s="62"/>
    </row>
    <row r="1676" spans="2:6" x14ac:dyDescent="0.35">
      <c r="B1676" s="62"/>
      <c r="C1676" s="62"/>
      <c r="D1676" s="62"/>
      <c r="E1676" s="62"/>
      <c r="F1676" s="62"/>
    </row>
    <row r="1677" spans="2:6" x14ac:dyDescent="0.35">
      <c r="B1677" s="62"/>
      <c r="C1677" s="62"/>
      <c r="D1677" s="62"/>
      <c r="E1677" s="62"/>
      <c r="F1677" s="62"/>
    </row>
    <row r="1678" spans="2:6" x14ac:dyDescent="0.35">
      <c r="B1678" s="62"/>
      <c r="C1678" s="62"/>
      <c r="D1678" s="62"/>
      <c r="E1678" s="62"/>
      <c r="F1678" s="62"/>
    </row>
    <row r="1679" spans="2:6" x14ac:dyDescent="0.35">
      <c r="B1679" s="62"/>
      <c r="C1679" s="62"/>
      <c r="D1679" s="62"/>
      <c r="E1679" s="62"/>
      <c r="F1679" s="62"/>
    </row>
    <row r="1680" spans="2:6" x14ac:dyDescent="0.35">
      <c r="B1680" s="62"/>
      <c r="C1680" s="62"/>
      <c r="D1680" s="62"/>
      <c r="E1680" s="62"/>
      <c r="F1680" s="62"/>
    </row>
    <row r="1681" spans="2:6" x14ac:dyDescent="0.35">
      <c r="B1681" s="62"/>
      <c r="C1681" s="62"/>
      <c r="D1681" s="62"/>
      <c r="E1681" s="62"/>
      <c r="F1681" s="62"/>
    </row>
    <row r="1682" spans="2:6" x14ac:dyDescent="0.35">
      <c r="B1682" s="62"/>
      <c r="C1682" s="62"/>
      <c r="D1682" s="62"/>
      <c r="E1682" s="62"/>
      <c r="F1682" s="62"/>
    </row>
    <row r="1683" spans="2:6" x14ac:dyDescent="0.35">
      <c r="B1683" s="62"/>
      <c r="C1683" s="62"/>
      <c r="D1683" s="62"/>
      <c r="E1683" s="62"/>
      <c r="F1683" s="62"/>
    </row>
    <row r="1684" spans="2:6" x14ac:dyDescent="0.35">
      <c r="B1684" s="62"/>
      <c r="C1684" s="62"/>
      <c r="D1684" s="62"/>
      <c r="E1684" s="62"/>
      <c r="F1684" s="62"/>
    </row>
    <row r="1685" spans="2:6" x14ac:dyDescent="0.35">
      <c r="B1685" s="62"/>
      <c r="C1685" s="62"/>
      <c r="D1685" s="62"/>
      <c r="E1685" s="62"/>
      <c r="F1685" s="62"/>
    </row>
    <row r="1686" spans="2:6" x14ac:dyDescent="0.35">
      <c r="B1686" s="62"/>
      <c r="C1686" s="62"/>
      <c r="D1686" s="62"/>
      <c r="E1686" s="62"/>
      <c r="F1686" s="62"/>
    </row>
    <row r="1687" spans="2:6" x14ac:dyDescent="0.35">
      <c r="B1687" s="62"/>
      <c r="C1687" s="62"/>
      <c r="D1687" s="62"/>
      <c r="E1687" s="62"/>
      <c r="F1687" s="62"/>
    </row>
    <row r="1688" spans="2:6" x14ac:dyDescent="0.35">
      <c r="B1688" s="62"/>
      <c r="C1688" s="62"/>
      <c r="D1688" s="62"/>
      <c r="E1688" s="62"/>
      <c r="F1688" s="62"/>
    </row>
    <row r="1689" spans="2:6" x14ac:dyDescent="0.35">
      <c r="B1689" s="62"/>
      <c r="C1689" s="62"/>
      <c r="D1689" s="62"/>
      <c r="E1689" s="62"/>
      <c r="F1689" s="62"/>
    </row>
    <row r="1690" spans="2:6" x14ac:dyDescent="0.35">
      <c r="B1690" s="62"/>
      <c r="C1690" s="62"/>
      <c r="D1690" s="62"/>
      <c r="E1690" s="62"/>
      <c r="F1690" s="62"/>
    </row>
    <row r="1691" spans="2:6" x14ac:dyDescent="0.35">
      <c r="B1691" s="62"/>
      <c r="C1691" s="62"/>
      <c r="D1691" s="62"/>
      <c r="E1691" s="62"/>
      <c r="F1691" s="62"/>
    </row>
    <row r="1692" spans="2:6" x14ac:dyDescent="0.35">
      <c r="B1692" s="62"/>
      <c r="C1692" s="62"/>
      <c r="D1692" s="62"/>
      <c r="E1692" s="62"/>
      <c r="F1692" s="62"/>
    </row>
    <row r="1693" spans="2:6" x14ac:dyDescent="0.35">
      <c r="B1693" s="62"/>
      <c r="C1693" s="62"/>
      <c r="D1693" s="62"/>
      <c r="E1693" s="62"/>
      <c r="F1693" s="62"/>
    </row>
    <row r="1694" spans="2:6" x14ac:dyDescent="0.35">
      <c r="B1694" s="62"/>
      <c r="C1694" s="62"/>
      <c r="D1694" s="62"/>
      <c r="E1694" s="62"/>
      <c r="F1694" s="62"/>
    </row>
    <row r="1695" spans="2:6" x14ac:dyDescent="0.35">
      <c r="B1695" s="62"/>
      <c r="C1695" s="62"/>
      <c r="D1695" s="62"/>
      <c r="E1695" s="62"/>
      <c r="F1695" s="62"/>
    </row>
    <row r="1696" spans="2:6" x14ac:dyDescent="0.35">
      <c r="B1696" s="62"/>
      <c r="C1696" s="62"/>
      <c r="D1696" s="62"/>
      <c r="E1696" s="62"/>
      <c r="F1696" s="62"/>
    </row>
    <row r="1697" spans="2:6" x14ac:dyDescent="0.35">
      <c r="B1697" s="62"/>
      <c r="C1697" s="62"/>
      <c r="D1697" s="62"/>
      <c r="E1697" s="62"/>
      <c r="F1697" s="62"/>
    </row>
    <row r="1698" spans="2:6" x14ac:dyDescent="0.35">
      <c r="B1698" s="62"/>
      <c r="C1698" s="62"/>
      <c r="D1698" s="62"/>
      <c r="E1698" s="62"/>
      <c r="F1698" s="62"/>
    </row>
    <row r="1699" spans="2:6" x14ac:dyDescent="0.35">
      <c r="B1699" s="62"/>
      <c r="C1699" s="62"/>
      <c r="D1699" s="62"/>
      <c r="E1699" s="62"/>
      <c r="F1699" s="62"/>
    </row>
    <row r="1700" spans="2:6" x14ac:dyDescent="0.35">
      <c r="B1700" s="62"/>
      <c r="C1700" s="62"/>
      <c r="D1700" s="62"/>
      <c r="E1700" s="62"/>
      <c r="F1700" s="62"/>
    </row>
    <row r="1701" spans="2:6" x14ac:dyDescent="0.35">
      <c r="B1701" s="62"/>
      <c r="C1701" s="62"/>
      <c r="D1701" s="62"/>
      <c r="E1701" s="62"/>
      <c r="F1701" s="62"/>
    </row>
    <row r="1702" spans="2:6" x14ac:dyDescent="0.35">
      <c r="B1702" s="62"/>
      <c r="C1702" s="62"/>
      <c r="D1702" s="62"/>
      <c r="E1702" s="62"/>
      <c r="F1702" s="62"/>
    </row>
    <row r="1703" spans="2:6" x14ac:dyDescent="0.35">
      <c r="B1703" s="62"/>
      <c r="C1703" s="62"/>
      <c r="D1703" s="62"/>
      <c r="E1703" s="62"/>
      <c r="F1703" s="62"/>
    </row>
    <row r="1704" spans="2:6" x14ac:dyDescent="0.35">
      <c r="B1704" s="62"/>
      <c r="C1704" s="62"/>
      <c r="D1704" s="62"/>
      <c r="E1704" s="62"/>
      <c r="F1704" s="62"/>
    </row>
    <row r="1705" spans="2:6" x14ac:dyDescent="0.35">
      <c r="B1705" s="62"/>
      <c r="C1705" s="62"/>
      <c r="D1705" s="62"/>
      <c r="E1705" s="62"/>
      <c r="F1705" s="62"/>
    </row>
    <row r="1706" spans="2:6" x14ac:dyDescent="0.35">
      <c r="B1706" s="62"/>
      <c r="C1706" s="62"/>
      <c r="D1706" s="62"/>
      <c r="E1706" s="62"/>
      <c r="F1706" s="62"/>
    </row>
    <row r="1707" spans="2:6" x14ac:dyDescent="0.35">
      <c r="B1707" s="62"/>
      <c r="C1707" s="62"/>
      <c r="D1707" s="62"/>
      <c r="E1707" s="62"/>
      <c r="F1707" s="62"/>
    </row>
    <row r="1708" spans="2:6" x14ac:dyDescent="0.35">
      <c r="B1708" s="62"/>
      <c r="C1708" s="62"/>
      <c r="D1708" s="62"/>
      <c r="E1708" s="62"/>
      <c r="F1708" s="62"/>
    </row>
    <row r="1709" spans="2:6" x14ac:dyDescent="0.35">
      <c r="B1709" s="62"/>
      <c r="C1709" s="62"/>
      <c r="D1709" s="62"/>
      <c r="E1709" s="62"/>
      <c r="F1709" s="62"/>
    </row>
    <row r="1710" spans="2:6" x14ac:dyDescent="0.35">
      <c r="B1710" s="62"/>
      <c r="C1710" s="62"/>
      <c r="D1710" s="62"/>
      <c r="E1710" s="62"/>
      <c r="F1710" s="62"/>
    </row>
    <row r="1711" spans="2:6" x14ac:dyDescent="0.35">
      <c r="B1711" s="62"/>
      <c r="C1711" s="62"/>
      <c r="D1711" s="62"/>
      <c r="E1711" s="62"/>
      <c r="F1711" s="62"/>
    </row>
    <row r="1712" spans="2:6" x14ac:dyDescent="0.35">
      <c r="B1712" s="62"/>
      <c r="C1712" s="62"/>
      <c r="D1712" s="62"/>
      <c r="E1712" s="62"/>
      <c r="F1712" s="62"/>
    </row>
    <row r="1713" spans="2:6" x14ac:dyDescent="0.35">
      <c r="B1713" s="62"/>
      <c r="C1713" s="62"/>
      <c r="D1713" s="62"/>
      <c r="E1713" s="62"/>
      <c r="F1713" s="62"/>
    </row>
    <row r="1714" spans="2:6" x14ac:dyDescent="0.35">
      <c r="B1714" s="62"/>
      <c r="C1714" s="62"/>
      <c r="D1714" s="62"/>
      <c r="E1714" s="62"/>
      <c r="F1714" s="62"/>
    </row>
    <row r="1715" spans="2:6" x14ac:dyDescent="0.35">
      <c r="B1715" s="62"/>
      <c r="C1715" s="62"/>
      <c r="D1715" s="62"/>
      <c r="E1715" s="62"/>
      <c r="F1715" s="62"/>
    </row>
    <row r="1716" spans="2:6" x14ac:dyDescent="0.35">
      <c r="B1716" s="62"/>
      <c r="C1716" s="62"/>
      <c r="D1716" s="62"/>
      <c r="E1716" s="62"/>
      <c r="F1716" s="62"/>
    </row>
    <row r="1717" spans="2:6" x14ac:dyDescent="0.35">
      <c r="B1717" s="62"/>
      <c r="C1717" s="62"/>
      <c r="D1717" s="62"/>
      <c r="E1717" s="62"/>
      <c r="F1717" s="62"/>
    </row>
    <row r="1718" spans="2:6" x14ac:dyDescent="0.35">
      <c r="B1718" s="62"/>
      <c r="C1718" s="62"/>
      <c r="D1718" s="62"/>
      <c r="E1718" s="62"/>
      <c r="F1718" s="62"/>
    </row>
    <row r="1719" spans="2:6" x14ac:dyDescent="0.35">
      <c r="B1719" s="62"/>
      <c r="C1719" s="62"/>
      <c r="D1719" s="62"/>
      <c r="E1719" s="62"/>
      <c r="F1719" s="62"/>
    </row>
    <row r="1720" spans="2:6" x14ac:dyDescent="0.35">
      <c r="B1720" s="62"/>
      <c r="C1720" s="62"/>
      <c r="D1720" s="62"/>
      <c r="E1720" s="62"/>
      <c r="F1720" s="62"/>
    </row>
    <row r="1721" spans="2:6" x14ac:dyDescent="0.35">
      <c r="B1721" s="62"/>
      <c r="C1721" s="62"/>
      <c r="D1721" s="62"/>
      <c r="E1721" s="62"/>
      <c r="F1721" s="62"/>
    </row>
    <row r="1722" spans="2:6" x14ac:dyDescent="0.35">
      <c r="B1722" s="62"/>
      <c r="C1722" s="62"/>
      <c r="D1722" s="62"/>
      <c r="E1722" s="62"/>
      <c r="F1722" s="62"/>
    </row>
    <row r="1723" spans="2:6" x14ac:dyDescent="0.35">
      <c r="B1723" s="62"/>
      <c r="C1723" s="62"/>
      <c r="D1723" s="62"/>
      <c r="E1723" s="62"/>
      <c r="F1723" s="62"/>
    </row>
    <row r="1724" spans="2:6" x14ac:dyDescent="0.35">
      <c r="B1724" s="62"/>
      <c r="C1724" s="62"/>
      <c r="D1724" s="62"/>
      <c r="E1724" s="62"/>
      <c r="F1724" s="62"/>
    </row>
    <row r="1725" spans="2:6" x14ac:dyDescent="0.35">
      <c r="B1725" s="62"/>
      <c r="C1725" s="62"/>
      <c r="D1725" s="62"/>
      <c r="E1725" s="62"/>
      <c r="F1725" s="62"/>
    </row>
    <row r="1726" spans="2:6" x14ac:dyDescent="0.35">
      <c r="B1726" s="62"/>
      <c r="C1726" s="62"/>
      <c r="D1726" s="62"/>
      <c r="E1726" s="62"/>
      <c r="F1726" s="62"/>
    </row>
    <row r="1727" spans="2:6" x14ac:dyDescent="0.35">
      <c r="B1727" s="62"/>
      <c r="C1727" s="62"/>
      <c r="D1727" s="62"/>
      <c r="E1727" s="62"/>
      <c r="F1727" s="62"/>
    </row>
    <row r="1728" spans="2:6" x14ac:dyDescent="0.35">
      <c r="B1728" s="62"/>
      <c r="C1728" s="62"/>
      <c r="D1728" s="62"/>
      <c r="E1728" s="62"/>
      <c r="F1728" s="62"/>
    </row>
    <row r="1729" spans="2:6" x14ac:dyDescent="0.35">
      <c r="B1729" s="62"/>
      <c r="C1729" s="62"/>
      <c r="D1729" s="62"/>
      <c r="E1729" s="62"/>
      <c r="F1729" s="62"/>
    </row>
    <row r="1730" spans="2:6" x14ac:dyDescent="0.35">
      <c r="B1730" s="62"/>
      <c r="C1730" s="62"/>
      <c r="D1730" s="62"/>
      <c r="E1730" s="62"/>
      <c r="F1730" s="62"/>
    </row>
    <row r="1731" spans="2:6" x14ac:dyDescent="0.35">
      <c r="B1731" s="62"/>
      <c r="C1731" s="62"/>
      <c r="D1731" s="62"/>
      <c r="E1731" s="62"/>
      <c r="F1731" s="62"/>
    </row>
    <row r="1732" spans="2:6" x14ac:dyDescent="0.35">
      <c r="B1732" s="62"/>
      <c r="C1732" s="62"/>
      <c r="D1732" s="62"/>
      <c r="E1732" s="62"/>
      <c r="F1732" s="62"/>
    </row>
    <row r="1733" spans="2:6" x14ac:dyDescent="0.35">
      <c r="B1733" s="62"/>
      <c r="C1733" s="62"/>
      <c r="D1733" s="62"/>
      <c r="E1733" s="62"/>
      <c r="F1733" s="62"/>
    </row>
    <row r="1734" spans="2:6" x14ac:dyDescent="0.35">
      <c r="B1734" s="62"/>
      <c r="C1734" s="62"/>
      <c r="D1734" s="62"/>
      <c r="E1734" s="62"/>
      <c r="F1734" s="62"/>
    </row>
    <row r="1735" spans="2:6" x14ac:dyDescent="0.35">
      <c r="B1735" s="62"/>
      <c r="C1735" s="62"/>
      <c r="D1735" s="62"/>
      <c r="E1735" s="62"/>
      <c r="F1735" s="62"/>
    </row>
    <row r="1736" spans="2:6" x14ac:dyDescent="0.35">
      <c r="B1736" s="62"/>
      <c r="C1736" s="62"/>
      <c r="D1736" s="62"/>
      <c r="E1736" s="62"/>
      <c r="F1736" s="62"/>
    </row>
    <row r="1737" spans="2:6" x14ac:dyDescent="0.35">
      <c r="B1737" s="62"/>
      <c r="C1737" s="62"/>
      <c r="D1737" s="62"/>
      <c r="E1737" s="62"/>
      <c r="F1737" s="62"/>
    </row>
    <row r="1738" spans="2:6" x14ac:dyDescent="0.35">
      <c r="B1738" s="62"/>
      <c r="C1738" s="62"/>
      <c r="D1738" s="62"/>
      <c r="E1738" s="62"/>
      <c r="F1738" s="62"/>
    </row>
    <row r="1739" spans="2:6" x14ac:dyDescent="0.35">
      <c r="B1739" s="62"/>
      <c r="C1739" s="62"/>
      <c r="D1739" s="62"/>
      <c r="E1739" s="62"/>
      <c r="F1739" s="62"/>
    </row>
    <row r="1740" spans="2:6" x14ac:dyDescent="0.35">
      <c r="B1740" s="62"/>
      <c r="C1740" s="62"/>
      <c r="D1740" s="62"/>
      <c r="E1740" s="62"/>
      <c r="F1740" s="62"/>
    </row>
    <row r="1741" spans="2:6" x14ac:dyDescent="0.35">
      <c r="B1741" s="62"/>
      <c r="C1741" s="62"/>
      <c r="D1741" s="62"/>
      <c r="E1741" s="62"/>
      <c r="F1741" s="62"/>
    </row>
    <row r="1742" spans="2:6" x14ac:dyDescent="0.35">
      <c r="B1742" s="62"/>
      <c r="C1742" s="62"/>
      <c r="D1742" s="62"/>
      <c r="E1742" s="62"/>
      <c r="F1742" s="62"/>
    </row>
    <row r="1743" spans="2:6" x14ac:dyDescent="0.35">
      <c r="B1743" s="62"/>
      <c r="C1743" s="62"/>
      <c r="D1743" s="62"/>
      <c r="E1743" s="62"/>
      <c r="F1743" s="62"/>
    </row>
    <row r="1744" spans="2:6" x14ac:dyDescent="0.35">
      <c r="B1744" s="62"/>
      <c r="C1744" s="62"/>
      <c r="D1744" s="62"/>
      <c r="E1744" s="62"/>
      <c r="F1744" s="62"/>
    </row>
    <row r="1745" spans="2:6" x14ac:dyDescent="0.35">
      <c r="B1745" s="62"/>
      <c r="C1745" s="62"/>
      <c r="D1745" s="62"/>
      <c r="E1745" s="62"/>
      <c r="F1745" s="62"/>
    </row>
    <row r="1746" spans="2:6" x14ac:dyDescent="0.35">
      <c r="B1746" s="62"/>
      <c r="C1746" s="62"/>
      <c r="D1746" s="62"/>
      <c r="E1746" s="62"/>
      <c r="F1746" s="62"/>
    </row>
    <row r="1747" spans="2:6" x14ac:dyDescent="0.35">
      <c r="B1747" s="62"/>
      <c r="C1747" s="62"/>
      <c r="D1747" s="62"/>
      <c r="E1747" s="62"/>
      <c r="F1747" s="62"/>
    </row>
    <row r="1748" spans="2:6" x14ac:dyDescent="0.35">
      <c r="B1748" s="62"/>
      <c r="C1748" s="62"/>
      <c r="D1748" s="62"/>
      <c r="E1748" s="62"/>
      <c r="F1748" s="62"/>
    </row>
    <row r="1749" spans="2:6" x14ac:dyDescent="0.35">
      <c r="B1749" s="62"/>
      <c r="C1749" s="62"/>
      <c r="D1749" s="62"/>
      <c r="E1749" s="62"/>
      <c r="F1749" s="62"/>
    </row>
    <row r="1750" spans="2:6" x14ac:dyDescent="0.35">
      <c r="B1750" s="62"/>
      <c r="C1750" s="62"/>
      <c r="D1750" s="62"/>
      <c r="E1750" s="62"/>
      <c r="F1750" s="62"/>
    </row>
    <row r="1751" spans="2:6" x14ac:dyDescent="0.35">
      <c r="B1751" s="62"/>
      <c r="C1751" s="62"/>
      <c r="D1751" s="62"/>
      <c r="E1751" s="62"/>
      <c r="F1751" s="62"/>
    </row>
    <row r="1752" spans="2:6" x14ac:dyDescent="0.35">
      <c r="B1752" s="62"/>
      <c r="C1752" s="62"/>
      <c r="D1752" s="62"/>
      <c r="E1752" s="62"/>
      <c r="F1752" s="62"/>
    </row>
    <row r="1753" spans="2:6" x14ac:dyDescent="0.35">
      <c r="B1753" s="62"/>
      <c r="C1753" s="62"/>
      <c r="D1753" s="62"/>
      <c r="E1753" s="62"/>
      <c r="F1753" s="62"/>
    </row>
    <row r="1754" spans="2:6" x14ac:dyDescent="0.35">
      <c r="B1754" s="62"/>
      <c r="C1754" s="62"/>
      <c r="D1754" s="62"/>
      <c r="E1754" s="62"/>
      <c r="F1754" s="62"/>
    </row>
    <row r="1755" spans="2:6" x14ac:dyDescent="0.35">
      <c r="B1755" s="62"/>
      <c r="C1755" s="62"/>
      <c r="D1755" s="62"/>
      <c r="E1755" s="62"/>
      <c r="F1755" s="62"/>
    </row>
    <row r="1756" spans="2:6" x14ac:dyDescent="0.35">
      <c r="B1756" s="62"/>
      <c r="C1756" s="62"/>
      <c r="D1756" s="62"/>
      <c r="E1756" s="62"/>
      <c r="F1756" s="62"/>
    </row>
    <row r="1757" spans="2:6" x14ac:dyDescent="0.35">
      <c r="B1757" s="62"/>
      <c r="C1757" s="62"/>
      <c r="D1757" s="62"/>
      <c r="E1757" s="62"/>
      <c r="F1757" s="62"/>
    </row>
    <row r="1758" spans="2:6" x14ac:dyDescent="0.35">
      <c r="B1758" s="62"/>
      <c r="C1758" s="62"/>
      <c r="D1758" s="62"/>
      <c r="E1758" s="62"/>
      <c r="F1758" s="62"/>
    </row>
    <row r="1759" spans="2:6" x14ac:dyDescent="0.35">
      <c r="B1759" s="62"/>
      <c r="C1759" s="62"/>
      <c r="D1759" s="62"/>
      <c r="E1759" s="62"/>
      <c r="F1759" s="62"/>
    </row>
    <row r="1760" spans="2:6" x14ac:dyDescent="0.35">
      <c r="B1760" s="62"/>
      <c r="C1760" s="62"/>
      <c r="D1760" s="62"/>
      <c r="E1760" s="62"/>
      <c r="F1760" s="62"/>
    </row>
    <row r="1761" spans="2:6" x14ac:dyDescent="0.35">
      <c r="B1761" s="62"/>
      <c r="C1761" s="62"/>
      <c r="D1761" s="62"/>
      <c r="E1761" s="62"/>
      <c r="F1761" s="62"/>
    </row>
    <row r="1762" spans="2:6" x14ac:dyDescent="0.35">
      <c r="B1762" s="62"/>
      <c r="C1762" s="62"/>
      <c r="D1762" s="62"/>
      <c r="E1762" s="62"/>
      <c r="F1762" s="62"/>
    </row>
    <row r="1763" spans="2:6" x14ac:dyDescent="0.35">
      <c r="B1763" s="62"/>
      <c r="C1763" s="62"/>
      <c r="D1763" s="62"/>
      <c r="E1763" s="62"/>
      <c r="F1763" s="62"/>
    </row>
    <row r="1764" spans="2:6" x14ac:dyDescent="0.35">
      <c r="B1764" s="62"/>
      <c r="C1764" s="62"/>
      <c r="D1764" s="62"/>
      <c r="E1764" s="62"/>
      <c r="F1764" s="62"/>
    </row>
    <row r="1765" spans="2:6" x14ac:dyDescent="0.35">
      <c r="B1765" s="62"/>
      <c r="C1765" s="62"/>
      <c r="D1765" s="62"/>
      <c r="E1765" s="62"/>
      <c r="F1765" s="62"/>
    </row>
    <row r="1766" spans="2:6" x14ac:dyDescent="0.35">
      <c r="B1766" s="62"/>
      <c r="C1766" s="62"/>
      <c r="D1766" s="62"/>
      <c r="E1766" s="62"/>
      <c r="F1766" s="62"/>
    </row>
    <row r="1767" spans="2:6" x14ac:dyDescent="0.35">
      <c r="B1767" s="62"/>
      <c r="C1767" s="62"/>
      <c r="D1767" s="62"/>
      <c r="E1767" s="62"/>
      <c r="F1767" s="62"/>
    </row>
    <row r="1768" spans="2:6" x14ac:dyDescent="0.35">
      <c r="B1768" s="62"/>
      <c r="C1768" s="62"/>
      <c r="D1768" s="62"/>
      <c r="E1768" s="62"/>
      <c r="F1768" s="62"/>
    </row>
    <row r="1769" spans="2:6" x14ac:dyDescent="0.35">
      <c r="B1769" s="62"/>
      <c r="C1769" s="62"/>
      <c r="D1769" s="62"/>
      <c r="E1769" s="62"/>
      <c r="F1769" s="62"/>
    </row>
    <row r="1770" spans="2:6" x14ac:dyDescent="0.35">
      <c r="B1770" s="62"/>
      <c r="C1770" s="62"/>
      <c r="D1770" s="62"/>
      <c r="E1770" s="62"/>
      <c r="F1770" s="62"/>
    </row>
    <row r="1771" spans="2:6" x14ac:dyDescent="0.35">
      <c r="B1771" s="62"/>
      <c r="C1771" s="62"/>
      <c r="D1771" s="62"/>
      <c r="E1771" s="62"/>
      <c r="F1771" s="62"/>
    </row>
    <row r="1772" spans="2:6" x14ac:dyDescent="0.35">
      <c r="B1772" s="62"/>
      <c r="C1772" s="62"/>
      <c r="D1772" s="62"/>
      <c r="E1772" s="62"/>
      <c r="F1772" s="62"/>
    </row>
    <row r="1773" spans="2:6" x14ac:dyDescent="0.35">
      <c r="B1773" s="62"/>
      <c r="C1773" s="62"/>
      <c r="D1773" s="62"/>
      <c r="E1773" s="62"/>
      <c r="F1773" s="62"/>
    </row>
    <row r="1774" spans="2:6" x14ac:dyDescent="0.35">
      <c r="B1774" s="62"/>
      <c r="C1774" s="62"/>
      <c r="D1774" s="62"/>
      <c r="E1774" s="62"/>
      <c r="F1774" s="62"/>
    </row>
    <row r="1775" spans="2:6" x14ac:dyDescent="0.35">
      <c r="B1775" s="62"/>
      <c r="C1775" s="62"/>
      <c r="D1775" s="62"/>
      <c r="E1775" s="62"/>
      <c r="F1775" s="62"/>
    </row>
    <row r="1776" spans="2:6" x14ac:dyDescent="0.35">
      <c r="B1776" s="62"/>
      <c r="C1776" s="62"/>
      <c r="D1776" s="62"/>
      <c r="E1776" s="62"/>
      <c r="F1776" s="62"/>
    </row>
    <row r="1777" spans="2:6" x14ac:dyDescent="0.35">
      <c r="B1777" s="62"/>
      <c r="C1777" s="62"/>
      <c r="D1777" s="62"/>
      <c r="E1777" s="62"/>
      <c r="F1777" s="62"/>
    </row>
    <row r="1778" spans="2:6" x14ac:dyDescent="0.35">
      <c r="B1778" s="62"/>
      <c r="C1778" s="62"/>
      <c r="D1778" s="62"/>
      <c r="E1778" s="62"/>
      <c r="F1778" s="62"/>
    </row>
    <row r="1779" spans="2:6" x14ac:dyDescent="0.35">
      <c r="B1779" s="62"/>
      <c r="C1779" s="62"/>
      <c r="D1779" s="62"/>
      <c r="E1779" s="62"/>
      <c r="F1779" s="62"/>
    </row>
    <row r="1780" spans="2:6" x14ac:dyDescent="0.35">
      <c r="B1780" s="62"/>
      <c r="C1780" s="62"/>
      <c r="D1780" s="62"/>
      <c r="E1780" s="62"/>
      <c r="F1780" s="62"/>
    </row>
    <row r="1781" spans="2:6" x14ac:dyDescent="0.35">
      <c r="B1781" s="62"/>
      <c r="C1781" s="62"/>
      <c r="D1781" s="62"/>
      <c r="E1781" s="62"/>
      <c r="F1781" s="62"/>
    </row>
    <row r="1782" spans="2:6" x14ac:dyDescent="0.35">
      <c r="B1782" s="62"/>
      <c r="C1782" s="62"/>
      <c r="D1782" s="62"/>
      <c r="E1782" s="62"/>
      <c r="F1782" s="62"/>
    </row>
    <row r="1783" spans="2:6" x14ac:dyDescent="0.35">
      <c r="B1783" s="62"/>
      <c r="C1783" s="62"/>
      <c r="D1783" s="62"/>
      <c r="E1783" s="62"/>
      <c r="F1783" s="62"/>
    </row>
    <row r="1784" spans="2:6" x14ac:dyDescent="0.35">
      <c r="B1784" s="62"/>
      <c r="C1784" s="62"/>
      <c r="D1784" s="62"/>
      <c r="E1784" s="62"/>
      <c r="F1784" s="62"/>
    </row>
    <row r="1785" spans="2:6" x14ac:dyDescent="0.35">
      <c r="B1785" s="62"/>
      <c r="C1785" s="62"/>
      <c r="D1785" s="62"/>
      <c r="E1785" s="62"/>
      <c r="F1785" s="62"/>
    </row>
    <row r="1786" spans="2:6" x14ac:dyDescent="0.35">
      <c r="B1786" s="62"/>
      <c r="C1786" s="62"/>
      <c r="D1786" s="62"/>
      <c r="E1786" s="62"/>
      <c r="F1786" s="62"/>
    </row>
    <row r="1787" spans="2:6" x14ac:dyDescent="0.35">
      <c r="B1787" s="62"/>
      <c r="C1787" s="62"/>
      <c r="D1787" s="62"/>
      <c r="E1787" s="62"/>
      <c r="F1787" s="62"/>
    </row>
    <row r="1788" spans="2:6" x14ac:dyDescent="0.35">
      <c r="B1788" s="62"/>
      <c r="C1788" s="62"/>
      <c r="D1788" s="62"/>
      <c r="E1788" s="62"/>
      <c r="F1788" s="62"/>
    </row>
    <row r="1789" spans="2:6" x14ac:dyDescent="0.35">
      <c r="B1789" s="62"/>
      <c r="C1789" s="62"/>
      <c r="D1789" s="62"/>
      <c r="E1789" s="62"/>
      <c r="F1789" s="62"/>
    </row>
    <row r="1790" spans="2:6" x14ac:dyDescent="0.35">
      <c r="B1790" s="62"/>
      <c r="C1790" s="62"/>
      <c r="D1790" s="62"/>
      <c r="E1790" s="62"/>
      <c r="F1790" s="62"/>
    </row>
    <row r="1791" spans="2:6" x14ac:dyDescent="0.35">
      <c r="B1791" s="62"/>
      <c r="C1791" s="62"/>
      <c r="D1791" s="62"/>
      <c r="E1791" s="62"/>
      <c r="F1791" s="62"/>
    </row>
    <row r="1792" spans="2:6" x14ac:dyDescent="0.35">
      <c r="B1792" s="62"/>
      <c r="C1792" s="62"/>
      <c r="D1792" s="62"/>
      <c r="E1792" s="62"/>
      <c r="F1792" s="62"/>
    </row>
    <row r="1793" spans="2:6" x14ac:dyDescent="0.35">
      <c r="B1793" s="62"/>
      <c r="C1793" s="62"/>
      <c r="D1793" s="62"/>
      <c r="E1793" s="62"/>
      <c r="F1793" s="62"/>
    </row>
    <row r="1794" spans="2:6" x14ac:dyDescent="0.35">
      <c r="B1794" s="62"/>
      <c r="C1794" s="62"/>
      <c r="D1794" s="62"/>
      <c r="E1794" s="62"/>
      <c r="F1794" s="62"/>
    </row>
    <row r="1795" spans="2:6" x14ac:dyDescent="0.35">
      <c r="B1795" s="62"/>
      <c r="C1795" s="62"/>
      <c r="D1795" s="62"/>
      <c r="E1795" s="62"/>
      <c r="F1795" s="62"/>
    </row>
    <row r="1796" spans="2:6" x14ac:dyDescent="0.35">
      <c r="B1796" s="62"/>
      <c r="C1796" s="62"/>
      <c r="D1796" s="62"/>
      <c r="E1796" s="62"/>
      <c r="F1796" s="62"/>
    </row>
    <row r="1797" spans="2:6" x14ac:dyDescent="0.35">
      <c r="B1797" s="62"/>
      <c r="C1797" s="62"/>
      <c r="D1797" s="62"/>
      <c r="E1797" s="62"/>
      <c r="F1797" s="62"/>
    </row>
    <row r="1798" spans="2:6" x14ac:dyDescent="0.35">
      <c r="B1798" s="62"/>
      <c r="C1798" s="62"/>
      <c r="D1798" s="62"/>
      <c r="E1798" s="62"/>
      <c r="F1798" s="62"/>
    </row>
    <row r="1799" spans="2:6" x14ac:dyDescent="0.35">
      <c r="B1799" s="62"/>
      <c r="C1799" s="62"/>
      <c r="D1799" s="62"/>
      <c r="E1799" s="62"/>
      <c r="F1799" s="62"/>
    </row>
    <row r="1800" spans="2:6" x14ac:dyDescent="0.35">
      <c r="B1800" s="62"/>
      <c r="C1800" s="62"/>
      <c r="D1800" s="62"/>
      <c r="E1800" s="62"/>
      <c r="F1800" s="62"/>
    </row>
    <row r="1801" spans="2:6" x14ac:dyDescent="0.35">
      <c r="B1801" s="62"/>
      <c r="C1801" s="62"/>
      <c r="D1801" s="62"/>
      <c r="E1801" s="62"/>
      <c r="F1801" s="62"/>
    </row>
    <row r="1802" spans="2:6" x14ac:dyDescent="0.35">
      <c r="B1802" s="62"/>
      <c r="C1802" s="62"/>
      <c r="D1802" s="62"/>
      <c r="E1802" s="62"/>
      <c r="F1802" s="62"/>
    </row>
    <row r="1803" spans="2:6" x14ac:dyDescent="0.35">
      <c r="B1803" s="62"/>
      <c r="C1803" s="62"/>
      <c r="D1803" s="62"/>
      <c r="E1803" s="62"/>
      <c r="F1803" s="62"/>
    </row>
    <row r="1804" spans="2:6" x14ac:dyDescent="0.35">
      <c r="B1804" s="62"/>
      <c r="C1804" s="62"/>
      <c r="D1804" s="62"/>
      <c r="E1804" s="62"/>
      <c r="F1804" s="62"/>
    </row>
    <row r="1805" spans="2:6" x14ac:dyDescent="0.35">
      <c r="B1805" s="62"/>
      <c r="C1805" s="62"/>
      <c r="D1805" s="62"/>
      <c r="E1805" s="62"/>
      <c r="F1805" s="62"/>
    </row>
    <row r="1806" spans="2:6" x14ac:dyDescent="0.35">
      <c r="B1806" s="62"/>
      <c r="C1806" s="62"/>
      <c r="D1806" s="62"/>
      <c r="E1806" s="62"/>
      <c r="F1806" s="62"/>
    </row>
    <row r="1807" spans="2:6" x14ac:dyDescent="0.35">
      <c r="B1807" s="62"/>
      <c r="C1807" s="62"/>
      <c r="D1807" s="62"/>
      <c r="E1807" s="62"/>
      <c r="F1807" s="62"/>
    </row>
    <row r="1808" spans="2:6" x14ac:dyDescent="0.35">
      <c r="B1808" s="62"/>
      <c r="C1808" s="62"/>
      <c r="D1808" s="62"/>
      <c r="E1808" s="62"/>
      <c r="F1808" s="62"/>
    </row>
    <row r="1809" spans="2:6" x14ac:dyDescent="0.35">
      <c r="B1809" s="62"/>
      <c r="C1809" s="62"/>
      <c r="D1809" s="62"/>
      <c r="E1809" s="62"/>
      <c r="F1809" s="62"/>
    </row>
    <row r="1810" spans="2:6" x14ac:dyDescent="0.35">
      <c r="B1810" s="62"/>
      <c r="C1810" s="62"/>
      <c r="D1810" s="62"/>
      <c r="E1810" s="62"/>
      <c r="F1810" s="62"/>
    </row>
    <row r="1811" spans="2:6" x14ac:dyDescent="0.35">
      <c r="B1811" s="62"/>
      <c r="C1811" s="62"/>
      <c r="D1811" s="62"/>
      <c r="E1811" s="62"/>
      <c r="F1811" s="62"/>
    </row>
    <row r="1812" spans="2:6" x14ac:dyDescent="0.35">
      <c r="B1812" s="62"/>
      <c r="C1812" s="62"/>
      <c r="D1812" s="62"/>
      <c r="E1812" s="62"/>
      <c r="F1812" s="62"/>
    </row>
    <row r="1813" spans="2:6" x14ac:dyDescent="0.35">
      <c r="B1813" s="62"/>
      <c r="C1813" s="62"/>
      <c r="D1813" s="62"/>
      <c r="E1813" s="62"/>
      <c r="F1813" s="62"/>
    </row>
    <row r="1814" spans="2:6" x14ac:dyDescent="0.35">
      <c r="B1814" s="62"/>
      <c r="C1814" s="62"/>
      <c r="D1814" s="62"/>
      <c r="E1814" s="62"/>
      <c r="F1814" s="62"/>
    </row>
    <row r="1815" spans="2:6" x14ac:dyDescent="0.35">
      <c r="B1815" s="62"/>
      <c r="C1815" s="62"/>
      <c r="D1815" s="62"/>
      <c r="E1815" s="62"/>
      <c r="F1815" s="62"/>
    </row>
    <row r="1816" spans="2:6" x14ac:dyDescent="0.35">
      <c r="B1816" s="62"/>
      <c r="C1816" s="62"/>
      <c r="D1816" s="62"/>
      <c r="E1816" s="62"/>
      <c r="F1816" s="62"/>
    </row>
    <row r="1817" spans="2:6" x14ac:dyDescent="0.35">
      <c r="B1817" s="62"/>
      <c r="C1817" s="62"/>
      <c r="D1817" s="62"/>
      <c r="E1817" s="62"/>
      <c r="F1817" s="62"/>
    </row>
    <row r="1818" spans="2:6" x14ac:dyDescent="0.35">
      <c r="B1818" s="62"/>
      <c r="C1818" s="62"/>
      <c r="D1818" s="62"/>
      <c r="E1818" s="62"/>
      <c r="F1818" s="62"/>
    </row>
    <row r="1819" spans="2:6" x14ac:dyDescent="0.35">
      <c r="B1819" s="62"/>
      <c r="C1819" s="62"/>
      <c r="D1819" s="62"/>
      <c r="E1819" s="62"/>
      <c r="F1819" s="62"/>
    </row>
    <row r="1820" spans="2:6" x14ac:dyDescent="0.35">
      <c r="B1820" s="62"/>
      <c r="C1820" s="62"/>
      <c r="D1820" s="62"/>
      <c r="E1820" s="62"/>
      <c r="F1820" s="62"/>
    </row>
    <row r="1821" spans="2:6" x14ac:dyDescent="0.35">
      <c r="B1821" s="62"/>
      <c r="C1821" s="62"/>
      <c r="D1821" s="62"/>
      <c r="E1821" s="62"/>
      <c r="F1821" s="62"/>
    </row>
    <row r="1822" spans="2:6" x14ac:dyDescent="0.35">
      <c r="B1822" s="62"/>
      <c r="C1822" s="62"/>
      <c r="D1822" s="62"/>
      <c r="E1822" s="62"/>
      <c r="F1822" s="62"/>
    </row>
    <row r="1823" spans="2:6" x14ac:dyDescent="0.35">
      <c r="B1823" s="62"/>
      <c r="C1823" s="62"/>
      <c r="D1823" s="62"/>
      <c r="E1823" s="62"/>
      <c r="F1823" s="62"/>
    </row>
    <row r="1824" spans="2:6" x14ac:dyDescent="0.35">
      <c r="B1824" s="62"/>
      <c r="C1824" s="62"/>
      <c r="D1824" s="62"/>
      <c r="E1824" s="62"/>
      <c r="F1824" s="62"/>
    </row>
    <row r="1825" spans="2:6" x14ac:dyDescent="0.35">
      <c r="B1825" s="62"/>
      <c r="C1825" s="62"/>
      <c r="D1825" s="62"/>
      <c r="E1825" s="62"/>
      <c r="F1825" s="62"/>
    </row>
    <row r="1826" spans="2:6" x14ac:dyDescent="0.35">
      <c r="B1826" s="62"/>
      <c r="C1826" s="62"/>
      <c r="D1826" s="62"/>
      <c r="E1826" s="62"/>
      <c r="F1826" s="62"/>
    </row>
    <row r="1827" spans="2:6" x14ac:dyDescent="0.35">
      <c r="B1827" s="62"/>
      <c r="C1827" s="62"/>
      <c r="D1827" s="62"/>
      <c r="E1827" s="62"/>
      <c r="F1827" s="62"/>
    </row>
    <row r="1828" spans="2:6" x14ac:dyDescent="0.35">
      <c r="B1828" s="62"/>
      <c r="C1828" s="62"/>
      <c r="D1828" s="62"/>
      <c r="E1828" s="62"/>
      <c r="F1828" s="62"/>
    </row>
    <row r="1829" spans="2:6" x14ac:dyDescent="0.35">
      <c r="B1829" s="62"/>
      <c r="C1829" s="62"/>
      <c r="D1829" s="62"/>
      <c r="E1829" s="62"/>
      <c r="F1829" s="62"/>
    </row>
    <row r="1830" spans="2:6" x14ac:dyDescent="0.35">
      <c r="B1830" s="62"/>
      <c r="C1830" s="62"/>
      <c r="D1830" s="62"/>
      <c r="E1830" s="62"/>
      <c r="F1830" s="62"/>
    </row>
    <row r="1831" spans="2:6" x14ac:dyDescent="0.35">
      <c r="B1831" s="62"/>
      <c r="C1831" s="62"/>
      <c r="D1831" s="62"/>
      <c r="E1831" s="62"/>
      <c r="F1831" s="62"/>
    </row>
    <row r="1832" spans="2:6" x14ac:dyDescent="0.35">
      <c r="B1832" s="62"/>
      <c r="C1832" s="62"/>
      <c r="D1832" s="62"/>
      <c r="E1832" s="62"/>
      <c r="F1832" s="62"/>
    </row>
    <row r="1833" spans="2:6" x14ac:dyDescent="0.35">
      <c r="B1833" s="62"/>
      <c r="C1833" s="62"/>
      <c r="D1833" s="62"/>
      <c r="E1833" s="62"/>
      <c r="F1833" s="62"/>
    </row>
    <row r="1834" spans="2:6" x14ac:dyDescent="0.35">
      <c r="B1834" s="62"/>
      <c r="C1834" s="62"/>
      <c r="D1834" s="62"/>
      <c r="E1834" s="62"/>
      <c r="F1834" s="62"/>
    </row>
    <row r="1835" spans="2:6" x14ac:dyDescent="0.35">
      <c r="B1835" s="62"/>
      <c r="C1835" s="62"/>
      <c r="D1835" s="62"/>
      <c r="E1835" s="62"/>
      <c r="F1835" s="62"/>
    </row>
    <row r="1836" spans="2:6" x14ac:dyDescent="0.35">
      <c r="B1836" s="62"/>
      <c r="C1836" s="62"/>
      <c r="D1836" s="62"/>
      <c r="E1836" s="62"/>
      <c r="F1836" s="62"/>
    </row>
    <row r="1837" spans="2:6" x14ac:dyDescent="0.35">
      <c r="B1837" s="62"/>
      <c r="C1837" s="62"/>
      <c r="D1837" s="62"/>
      <c r="E1837" s="62"/>
      <c r="F1837" s="62"/>
    </row>
    <row r="1838" spans="2:6" x14ac:dyDescent="0.35">
      <c r="B1838" s="62"/>
      <c r="C1838" s="62"/>
      <c r="D1838" s="62"/>
      <c r="E1838" s="62"/>
      <c r="F1838" s="62"/>
    </row>
    <row r="1839" spans="2:6" x14ac:dyDescent="0.35">
      <c r="B1839" s="62"/>
      <c r="C1839" s="62"/>
      <c r="D1839" s="62"/>
      <c r="E1839" s="62"/>
      <c r="F1839" s="62"/>
    </row>
    <row r="1840" spans="2:6" x14ac:dyDescent="0.35">
      <c r="B1840" s="62"/>
      <c r="C1840" s="62"/>
      <c r="D1840" s="62"/>
      <c r="E1840" s="62"/>
      <c r="F1840" s="62"/>
    </row>
    <row r="1841" spans="2:6" x14ac:dyDescent="0.35">
      <c r="B1841" s="62"/>
      <c r="C1841" s="62"/>
      <c r="D1841" s="62"/>
      <c r="E1841" s="62"/>
      <c r="F1841" s="62"/>
    </row>
    <row r="1842" spans="2:6" x14ac:dyDescent="0.35">
      <c r="B1842" s="62"/>
      <c r="C1842" s="62"/>
      <c r="D1842" s="62"/>
      <c r="E1842" s="62"/>
      <c r="F1842" s="62"/>
    </row>
    <row r="1843" spans="2:6" x14ac:dyDescent="0.35">
      <c r="B1843" s="62"/>
      <c r="C1843" s="62"/>
      <c r="D1843" s="62"/>
      <c r="E1843" s="62"/>
      <c r="F1843" s="62"/>
    </row>
    <row r="1844" spans="2:6" x14ac:dyDescent="0.35">
      <c r="B1844" s="62"/>
      <c r="C1844" s="62"/>
      <c r="D1844" s="62"/>
      <c r="E1844" s="62"/>
      <c r="F1844" s="62"/>
    </row>
    <row r="1845" spans="2:6" x14ac:dyDescent="0.35">
      <c r="B1845" s="62"/>
      <c r="C1845" s="62"/>
      <c r="D1845" s="62"/>
      <c r="E1845" s="62"/>
      <c r="F1845" s="62"/>
    </row>
    <row r="1846" spans="2:6" x14ac:dyDescent="0.35">
      <c r="B1846" s="62"/>
      <c r="C1846" s="62"/>
      <c r="D1846" s="62"/>
      <c r="E1846" s="62"/>
      <c r="F1846" s="62"/>
    </row>
    <row r="1847" spans="2:6" x14ac:dyDescent="0.35">
      <c r="B1847" s="62"/>
      <c r="C1847" s="62"/>
      <c r="D1847" s="62"/>
      <c r="E1847" s="62"/>
      <c r="F1847" s="62"/>
    </row>
    <row r="1848" spans="2:6" x14ac:dyDescent="0.35">
      <c r="B1848" s="62"/>
      <c r="C1848" s="62"/>
      <c r="D1848" s="62"/>
      <c r="E1848" s="62"/>
      <c r="F1848" s="62"/>
    </row>
    <row r="1849" spans="2:6" x14ac:dyDescent="0.35">
      <c r="B1849" s="62"/>
      <c r="C1849" s="62"/>
      <c r="D1849" s="62"/>
      <c r="E1849" s="62"/>
      <c r="F1849" s="62"/>
    </row>
    <row r="1850" spans="2:6" x14ac:dyDescent="0.35">
      <c r="B1850" s="62"/>
      <c r="C1850" s="62"/>
      <c r="D1850" s="62"/>
      <c r="E1850" s="62"/>
      <c r="F1850" s="62"/>
    </row>
    <row r="1851" spans="2:6" x14ac:dyDescent="0.35">
      <c r="B1851" s="62"/>
      <c r="C1851" s="62"/>
      <c r="D1851" s="62"/>
      <c r="E1851" s="62"/>
      <c r="F1851" s="62"/>
    </row>
    <row r="1852" spans="2:6" x14ac:dyDescent="0.35">
      <c r="B1852" s="62"/>
      <c r="C1852" s="62"/>
      <c r="D1852" s="62"/>
      <c r="E1852" s="62"/>
      <c r="F1852" s="62"/>
    </row>
    <row r="1853" spans="2:6" x14ac:dyDescent="0.35">
      <c r="B1853" s="62"/>
      <c r="C1853" s="62"/>
      <c r="D1853" s="62"/>
      <c r="E1853" s="62"/>
      <c r="F1853" s="62"/>
    </row>
    <row r="1854" spans="2:6" x14ac:dyDescent="0.35">
      <c r="B1854" s="62"/>
      <c r="C1854" s="62"/>
      <c r="D1854" s="62"/>
      <c r="E1854" s="62"/>
      <c r="F1854" s="62"/>
    </row>
    <row r="1855" spans="2:6" x14ac:dyDescent="0.35">
      <c r="B1855" s="62"/>
      <c r="C1855" s="62"/>
      <c r="D1855" s="62"/>
      <c r="E1855" s="62"/>
      <c r="F1855" s="62"/>
    </row>
    <row r="1856" spans="2:6" x14ac:dyDescent="0.35">
      <c r="B1856" s="62"/>
      <c r="C1856" s="62"/>
      <c r="D1856" s="62"/>
      <c r="E1856" s="62"/>
      <c r="F1856" s="62"/>
    </row>
    <row r="1857" spans="2:6" x14ac:dyDescent="0.35">
      <c r="B1857" s="62"/>
      <c r="C1857" s="62"/>
      <c r="D1857" s="62"/>
      <c r="E1857" s="62"/>
      <c r="F1857" s="62"/>
    </row>
    <row r="1858" spans="2:6" x14ac:dyDescent="0.35">
      <c r="B1858" s="62"/>
      <c r="C1858" s="62"/>
      <c r="D1858" s="62"/>
      <c r="E1858" s="62"/>
      <c r="F1858" s="62"/>
    </row>
    <row r="1859" spans="2:6" x14ac:dyDescent="0.35">
      <c r="B1859" s="62"/>
      <c r="C1859" s="62"/>
      <c r="D1859" s="62"/>
      <c r="E1859" s="62"/>
      <c r="F1859" s="62"/>
    </row>
    <row r="1860" spans="2:6" x14ac:dyDescent="0.35">
      <c r="B1860" s="62"/>
      <c r="C1860" s="62"/>
      <c r="D1860" s="62"/>
      <c r="E1860" s="62"/>
      <c r="F1860" s="62"/>
    </row>
    <row r="1861" spans="2:6" x14ac:dyDescent="0.35">
      <c r="B1861" s="62"/>
      <c r="C1861" s="62"/>
      <c r="D1861" s="62"/>
      <c r="E1861" s="62"/>
      <c r="F1861" s="62"/>
    </row>
    <row r="1862" spans="2:6" x14ac:dyDescent="0.35">
      <c r="B1862" s="62"/>
      <c r="C1862" s="62"/>
      <c r="D1862" s="62"/>
      <c r="E1862" s="62"/>
      <c r="F1862" s="62"/>
    </row>
    <row r="1863" spans="2:6" x14ac:dyDescent="0.35">
      <c r="B1863" s="62"/>
      <c r="C1863" s="62"/>
      <c r="D1863" s="62"/>
      <c r="E1863" s="62"/>
      <c r="F1863" s="62"/>
    </row>
    <row r="1864" spans="2:6" x14ac:dyDescent="0.35">
      <c r="B1864" s="62"/>
      <c r="C1864" s="62"/>
      <c r="D1864" s="62"/>
      <c r="E1864" s="62"/>
      <c r="F1864" s="62"/>
    </row>
    <row r="1865" spans="2:6" x14ac:dyDescent="0.35">
      <c r="B1865" s="62"/>
      <c r="C1865" s="62"/>
      <c r="D1865" s="62"/>
      <c r="E1865" s="62"/>
      <c r="F1865" s="62"/>
    </row>
    <row r="1866" spans="2:6" x14ac:dyDescent="0.35">
      <c r="B1866" s="62"/>
      <c r="C1866" s="62"/>
      <c r="D1866" s="62"/>
      <c r="E1866" s="62"/>
      <c r="F1866" s="62"/>
    </row>
    <row r="1867" spans="2:6" x14ac:dyDescent="0.35">
      <c r="B1867" s="62"/>
      <c r="C1867" s="62"/>
      <c r="D1867" s="62"/>
      <c r="E1867" s="62"/>
      <c r="F1867" s="62"/>
    </row>
    <row r="1868" spans="2:6" x14ac:dyDescent="0.35">
      <c r="B1868" s="62"/>
      <c r="C1868" s="62"/>
      <c r="D1868" s="62"/>
      <c r="E1868" s="62"/>
      <c r="F1868" s="62"/>
    </row>
    <row r="1869" spans="2:6" x14ac:dyDescent="0.35">
      <c r="B1869" s="62"/>
      <c r="C1869" s="62"/>
      <c r="D1869" s="62"/>
      <c r="E1869" s="62"/>
      <c r="F1869" s="62"/>
    </row>
    <row r="1870" spans="2:6" x14ac:dyDescent="0.35">
      <c r="B1870" s="62"/>
      <c r="C1870" s="62"/>
      <c r="D1870" s="62"/>
      <c r="E1870" s="62"/>
      <c r="F1870" s="62"/>
    </row>
    <row r="1871" spans="2:6" x14ac:dyDescent="0.35">
      <c r="B1871" s="62"/>
      <c r="C1871" s="62"/>
      <c r="D1871" s="62"/>
      <c r="E1871" s="62"/>
      <c r="F1871" s="62"/>
    </row>
    <row r="1872" spans="2:6" x14ac:dyDescent="0.35">
      <c r="B1872" s="62"/>
      <c r="C1872" s="62"/>
      <c r="D1872" s="62"/>
      <c r="E1872" s="62"/>
      <c r="F1872" s="62"/>
    </row>
    <row r="1873" spans="2:6" x14ac:dyDescent="0.35">
      <c r="B1873" s="62"/>
      <c r="C1873" s="62"/>
      <c r="D1873" s="62"/>
      <c r="E1873" s="62"/>
      <c r="F1873" s="62"/>
    </row>
    <row r="1874" spans="2:6" x14ac:dyDescent="0.35">
      <c r="B1874" s="62"/>
      <c r="C1874" s="62"/>
      <c r="D1874" s="62"/>
      <c r="E1874" s="62"/>
      <c r="F1874" s="62"/>
    </row>
    <row r="1875" spans="2:6" x14ac:dyDescent="0.35">
      <c r="B1875" s="62"/>
      <c r="C1875" s="62"/>
      <c r="D1875" s="62"/>
      <c r="E1875" s="62"/>
      <c r="F1875" s="62"/>
    </row>
    <row r="1876" spans="2:6" x14ac:dyDescent="0.35">
      <c r="B1876" s="62"/>
      <c r="C1876" s="62"/>
      <c r="D1876" s="62"/>
      <c r="E1876" s="62"/>
      <c r="F1876" s="62"/>
    </row>
    <row r="1877" spans="2:6" x14ac:dyDescent="0.35">
      <c r="B1877" s="62"/>
      <c r="C1877" s="62"/>
      <c r="D1877" s="62"/>
      <c r="E1877" s="62"/>
      <c r="F1877" s="62"/>
    </row>
    <row r="1878" spans="2:6" x14ac:dyDescent="0.35">
      <c r="B1878" s="62"/>
      <c r="C1878" s="62"/>
      <c r="D1878" s="62"/>
      <c r="E1878" s="62"/>
      <c r="F1878" s="62"/>
    </row>
    <row r="1879" spans="2:6" x14ac:dyDescent="0.35">
      <c r="B1879" s="62"/>
      <c r="C1879" s="62"/>
      <c r="D1879" s="62"/>
      <c r="E1879" s="62"/>
      <c r="F1879" s="62"/>
    </row>
    <row r="1880" spans="2:6" x14ac:dyDescent="0.35">
      <c r="B1880" s="62"/>
      <c r="C1880" s="62"/>
      <c r="D1880" s="62"/>
      <c r="E1880" s="62"/>
      <c r="F1880" s="62"/>
    </row>
    <row r="1881" spans="2:6" x14ac:dyDescent="0.35">
      <c r="B1881" s="62"/>
      <c r="C1881" s="62"/>
      <c r="D1881" s="62"/>
      <c r="E1881" s="62"/>
      <c r="F1881" s="62"/>
    </row>
    <row r="1882" spans="2:6" x14ac:dyDescent="0.35">
      <c r="B1882" s="62"/>
      <c r="C1882" s="62"/>
      <c r="D1882" s="62"/>
      <c r="E1882" s="62"/>
      <c r="F1882" s="62"/>
    </row>
    <row r="1883" spans="2:6" x14ac:dyDescent="0.35">
      <c r="B1883" s="62"/>
      <c r="C1883" s="62"/>
      <c r="D1883" s="62"/>
      <c r="E1883" s="62"/>
      <c r="F1883" s="62"/>
    </row>
    <row r="1884" spans="2:6" x14ac:dyDescent="0.35">
      <c r="B1884" s="62"/>
      <c r="C1884" s="62"/>
      <c r="D1884" s="62"/>
      <c r="E1884" s="62"/>
      <c r="F1884" s="62"/>
    </row>
    <row r="1885" spans="2:6" x14ac:dyDescent="0.35">
      <c r="B1885" s="62"/>
      <c r="C1885" s="62"/>
      <c r="D1885" s="62"/>
      <c r="E1885" s="62"/>
      <c r="F1885" s="62"/>
    </row>
    <row r="1886" spans="2:6" x14ac:dyDescent="0.35">
      <c r="B1886" s="62"/>
      <c r="C1886" s="62"/>
      <c r="D1886" s="62"/>
      <c r="E1886" s="62"/>
      <c r="F1886" s="62"/>
    </row>
    <row r="1887" spans="2:6" x14ac:dyDescent="0.35">
      <c r="B1887" s="62"/>
      <c r="C1887" s="62"/>
      <c r="D1887" s="62"/>
      <c r="E1887" s="62"/>
      <c r="F1887" s="62"/>
    </row>
    <row r="1888" spans="2:6" x14ac:dyDescent="0.35">
      <c r="B1888" s="62"/>
      <c r="C1888" s="62"/>
      <c r="D1888" s="62"/>
      <c r="E1888" s="62"/>
      <c r="F1888" s="62"/>
    </row>
    <row r="1889" spans="2:6" x14ac:dyDescent="0.35">
      <c r="B1889" s="62"/>
      <c r="C1889" s="62"/>
      <c r="D1889" s="62"/>
      <c r="E1889" s="62"/>
      <c r="F1889" s="62"/>
    </row>
    <row r="1890" spans="2:6" x14ac:dyDescent="0.35">
      <c r="B1890" s="62"/>
      <c r="C1890" s="62"/>
      <c r="D1890" s="62"/>
      <c r="E1890" s="62"/>
      <c r="F1890" s="62"/>
    </row>
    <row r="1891" spans="2:6" x14ac:dyDescent="0.35">
      <c r="B1891" s="62"/>
      <c r="C1891" s="62"/>
      <c r="D1891" s="62"/>
      <c r="E1891" s="62"/>
      <c r="F1891" s="62"/>
    </row>
    <row r="1892" spans="2:6" x14ac:dyDescent="0.35">
      <c r="B1892" s="62"/>
      <c r="C1892" s="62"/>
      <c r="D1892" s="62"/>
      <c r="E1892" s="62"/>
      <c r="F1892" s="62"/>
    </row>
    <row r="1893" spans="2:6" x14ac:dyDescent="0.35">
      <c r="B1893" s="62"/>
      <c r="C1893" s="62"/>
      <c r="D1893" s="62"/>
      <c r="E1893" s="62"/>
      <c r="F1893" s="62"/>
    </row>
    <row r="1894" spans="2:6" x14ac:dyDescent="0.35">
      <c r="B1894" s="62"/>
      <c r="C1894" s="62"/>
      <c r="D1894" s="62"/>
      <c r="E1894" s="62"/>
      <c r="F1894" s="62"/>
    </row>
    <row r="1895" spans="2:6" x14ac:dyDescent="0.35">
      <c r="B1895" s="62"/>
      <c r="C1895" s="62"/>
      <c r="D1895" s="62"/>
      <c r="E1895" s="62"/>
      <c r="F1895" s="62"/>
    </row>
    <row r="1896" spans="2:6" x14ac:dyDescent="0.35">
      <c r="B1896" s="62"/>
      <c r="C1896" s="62"/>
      <c r="D1896" s="62"/>
      <c r="E1896" s="62"/>
      <c r="F1896" s="62"/>
    </row>
    <row r="1897" spans="2:6" x14ac:dyDescent="0.35">
      <c r="B1897" s="62"/>
      <c r="C1897" s="62"/>
      <c r="D1897" s="62"/>
      <c r="E1897" s="62"/>
      <c r="F1897" s="62"/>
    </row>
    <row r="1898" spans="2:6" x14ac:dyDescent="0.35">
      <c r="B1898" s="62"/>
      <c r="C1898" s="62"/>
      <c r="D1898" s="62"/>
      <c r="E1898" s="62"/>
      <c r="F1898" s="62"/>
    </row>
    <row r="1899" spans="2:6" x14ac:dyDescent="0.35">
      <c r="B1899" s="62"/>
      <c r="C1899" s="62"/>
      <c r="D1899" s="62"/>
      <c r="E1899" s="62"/>
      <c r="F1899" s="62"/>
    </row>
    <row r="1900" spans="2:6" x14ac:dyDescent="0.35">
      <c r="B1900" s="62"/>
      <c r="C1900" s="62"/>
      <c r="D1900" s="62"/>
      <c r="E1900" s="62"/>
      <c r="F1900" s="62"/>
    </row>
    <row r="1901" spans="2:6" x14ac:dyDescent="0.35">
      <c r="B1901" s="62"/>
      <c r="C1901" s="62"/>
      <c r="D1901" s="62"/>
      <c r="E1901" s="62"/>
      <c r="F1901" s="62"/>
    </row>
    <row r="1902" spans="2:6" x14ac:dyDescent="0.35">
      <c r="B1902" s="62"/>
      <c r="C1902" s="62"/>
      <c r="D1902" s="62"/>
      <c r="E1902" s="62"/>
      <c r="F1902" s="62"/>
    </row>
    <row r="1903" spans="2:6" x14ac:dyDescent="0.35">
      <c r="B1903" s="62"/>
      <c r="C1903" s="62"/>
      <c r="D1903" s="62"/>
      <c r="E1903" s="62"/>
      <c r="F1903" s="62"/>
    </row>
    <row r="1904" spans="2:6" x14ac:dyDescent="0.35">
      <c r="B1904" s="62"/>
      <c r="C1904" s="62"/>
      <c r="D1904" s="62"/>
      <c r="E1904" s="62"/>
      <c r="F1904" s="62"/>
    </row>
    <row r="1905" spans="2:6" x14ac:dyDescent="0.35">
      <c r="B1905" s="62"/>
      <c r="C1905" s="62"/>
      <c r="D1905" s="62"/>
      <c r="E1905" s="62"/>
      <c r="F1905" s="62"/>
    </row>
    <row r="1906" spans="2:6" x14ac:dyDescent="0.35">
      <c r="B1906" s="62"/>
      <c r="C1906" s="62"/>
      <c r="D1906" s="62"/>
      <c r="E1906" s="62"/>
      <c r="F1906" s="62"/>
    </row>
    <row r="1907" spans="2:6" x14ac:dyDescent="0.35">
      <c r="B1907" s="62"/>
      <c r="C1907" s="62"/>
      <c r="D1907" s="62"/>
      <c r="E1907" s="62"/>
      <c r="F1907" s="62"/>
    </row>
    <row r="1908" spans="2:6" x14ac:dyDescent="0.35">
      <c r="B1908" s="62"/>
      <c r="C1908" s="62"/>
      <c r="D1908" s="62"/>
      <c r="E1908" s="62"/>
      <c r="F1908" s="62"/>
    </row>
    <row r="1909" spans="2:6" x14ac:dyDescent="0.35">
      <c r="B1909" s="62"/>
      <c r="C1909" s="62"/>
      <c r="D1909" s="62"/>
      <c r="E1909" s="62"/>
      <c r="F1909" s="62"/>
    </row>
    <row r="1910" spans="2:6" x14ac:dyDescent="0.35">
      <c r="B1910" s="62"/>
      <c r="C1910" s="62"/>
      <c r="D1910" s="62"/>
      <c r="E1910" s="62"/>
      <c r="F1910" s="62"/>
    </row>
    <row r="1911" spans="2:6" x14ac:dyDescent="0.35">
      <c r="B1911" s="62"/>
      <c r="C1911" s="62"/>
      <c r="D1911" s="62"/>
      <c r="E1911" s="62"/>
      <c r="F1911" s="62"/>
    </row>
    <row r="1912" spans="2:6" x14ac:dyDescent="0.35">
      <c r="B1912" s="62"/>
      <c r="C1912" s="62"/>
      <c r="D1912" s="62"/>
      <c r="E1912" s="62"/>
      <c r="F1912" s="62"/>
    </row>
    <row r="1913" spans="2:6" x14ac:dyDescent="0.35">
      <c r="B1913" s="62"/>
      <c r="C1913" s="62"/>
      <c r="D1913" s="62"/>
      <c r="E1913" s="62"/>
      <c r="F1913" s="62"/>
    </row>
    <row r="1914" spans="2:6" x14ac:dyDescent="0.35">
      <c r="B1914" s="62"/>
      <c r="C1914" s="62"/>
      <c r="D1914" s="62"/>
      <c r="E1914" s="62"/>
      <c r="F1914" s="62"/>
    </row>
    <row r="1915" spans="2:6" x14ac:dyDescent="0.35">
      <c r="B1915" s="62"/>
      <c r="C1915" s="62"/>
      <c r="D1915" s="62"/>
      <c r="E1915" s="62"/>
      <c r="F1915" s="62"/>
    </row>
    <row r="1916" spans="2:6" x14ac:dyDescent="0.35">
      <c r="B1916" s="62"/>
      <c r="C1916" s="62"/>
      <c r="D1916" s="62"/>
      <c r="E1916" s="62"/>
      <c r="F1916" s="62"/>
    </row>
    <row r="1917" spans="2:6" x14ac:dyDescent="0.35">
      <c r="B1917" s="62"/>
      <c r="C1917" s="62"/>
      <c r="D1917" s="62"/>
      <c r="E1917" s="62"/>
      <c r="F1917" s="62"/>
    </row>
    <row r="1918" spans="2:6" x14ac:dyDescent="0.35">
      <c r="B1918" s="62"/>
      <c r="C1918" s="62"/>
      <c r="D1918" s="62"/>
      <c r="E1918" s="62"/>
      <c r="F1918" s="62"/>
    </row>
    <row r="1919" spans="2:6" x14ac:dyDescent="0.35">
      <c r="B1919" s="62"/>
      <c r="C1919" s="62"/>
      <c r="D1919" s="62"/>
      <c r="E1919" s="62"/>
      <c r="F1919" s="62"/>
    </row>
    <row r="1920" spans="2:6" x14ac:dyDescent="0.35">
      <c r="B1920" s="62"/>
      <c r="C1920" s="62"/>
      <c r="D1920" s="62"/>
      <c r="E1920" s="62"/>
      <c r="F1920" s="62"/>
    </row>
    <row r="1921" spans="2:6" x14ac:dyDescent="0.35">
      <c r="B1921" s="62"/>
      <c r="C1921" s="62"/>
      <c r="D1921" s="62"/>
      <c r="E1921" s="62"/>
      <c r="F1921" s="62"/>
    </row>
    <row r="1922" spans="2:6" x14ac:dyDescent="0.35">
      <c r="B1922" s="62"/>
      <c r="C1922" s="62"/>
      <c r="D1922" s="62"/>
      <c r="E1922" s="62"/>
      <c r="F1922" s="62"/>
    </row>
    <row r="1923" spans="2:6" x14ac:dyDescent="0.35">
      <c r="B1923" s="62"/>
      <c r="C1923" s="62"/>
      <c r="D1923" s="62"/>
      <c r="E1923" s="62"/>
      <c r="F1923" s="62"/>
    </row>
    <row r="1924" spans="2:6" x14ac:dyDescent="0.35">
      <c r="B1924" s="62"/>
      <c r="C1924" s="62"/>
      <c r="D1924" s="62"/>
      <c r="E1924" s="62"/>
      <c r="F1924" s="62"/>
    </row>
    <row r="1925" spans="2:6" x14ac:dyDescent="0.35">
      <c r="B1925" s="62"/>
      <c r="C1925" s="62"/>
      <c r="D1925" s="62"/>
      <c r="E1925" s="62"/>
      <c r="F1925" s="62"/>
    </row>
    <row r="1926" spans="2:6" x14ac:dyDescent="0.35">
      <c r="B1926" s="62"/>
      <c r="C1926" s="62"/>
      <c r="D1926" s="62"/>
      <c r="E1926" s="62"/>
      <c r="F1926" s="62"/>
    </row>
    <row r="1927" spans="2:6" x14ac:dyDescent="0.35">
      <c r="B1927" s="62"/>
      <c r="C1927" s="62"/>
      <c r="D1927" s="62"/>
      <c r="E1927" s="62"/>
      <c r="F1927" s="62"/>
    </row>
    <row r="1928" spans="2:6" x14ac:dyDescent="0.35">
      <c r="B1928" s="62"/>
      <c r="C1928" s="62"/>
      <c r="D1928" s="62"/>
      <c r="E1928" s="62"/>
      <c r="F1928" s="62"/>
    </row>
    <row r="1929" spans="2:6" x14ac:dyDescent="0.35">
      <c r="B1929" s="62"/>
      <c r="C1929" s="62"/>
      <c r="D1929" s="62"/>
      <c r="E1929" s="62"/>
      <c r="F1929" s="62"/>
    </row>
    <row r="1930" spans="2:6" x14ac:dyDescent="0.35">
      <c r="B1930" s="62"/>
      <c r="C1930" s="62"/>
      <c r="D1930" s="62"/>
      <c r="E1930" s="62"/>
      <c r="F1930" s="62"/>
    </row>
    <row r="1931" spans="2:6" x14ac:dyDescent="0.35">
      <c r="B1931" s="62"/>
      <c r="C1931" s="62"/>
      <c r="D1931" s="62"/>
      <c r="E1931" s="62"/>
      <c r="F1931" s="62"/>
    </row>
    <row r="1932" spans="2:6" x14ac:dyDescent="0.35">
      <c r="B1932" s="62"/>
      <c r="C1932" s="62"/>
      <c r="D1932" s="62"/>
      <c r="E1932" s="62"/>
      <c r="F1932" s="62"/>
    </row>
    <row r="1933" spans="2:6" x14ac:dyDescent="0.35">
      <c r="B1933" s="62"/>
      <c r="C1933" s="62"/>
      <c r="D1933" s="62"/>
      <c r="E1933" s="62"/>
      <c r="F1933" s="62"/>
    </row>
    <row r="1934" spans="2:6" x14ac:dyDescent="0.35">
      <c r="B1934" s="62"/>
      <c r="C1934" s="62"/>
      <c r="D1934" s="62"/>
      <c r="E1934" s="62"/>
      <c r="F1934" s="62"/>
    </row>
    <row r="1935" spans="2:6" x14ac:dyDescent="0.35">
      <c r="B1935" s="62"/>
      <c r="C1935" s="62"/>
      <c r="D1935" s="62"/>
      <c r="E1935" s="62"/>
      <c r="F1935" s="62"/>
    </row>
    <row r="1936" spans="2:6" x14ac:dyDescent="0.35">
      <c r="B1936" s="62"/>
      <c r="C1936" s="62"/>
      <c r="D1936" s="62"/>
      <c r="E1936" s="62"/>
      <c r="F1936" s="62"/>
    </row>
    <row r="1937" spans="2:6" x14ac:dyDescent="0.35">
      <c r="B1937" s="62"/>
      <c r="C1937" s="62"/>
      <c r="D1937" s="62"/>
      <c r="E1937" s="62"/>
      <c r="F1937" s="62"/>
    </row>
    <row r="1938" spans="2:6" x14ac:dyDescent="0.35">
      <c r="B1938" s="62"/>
      <c r="C1938" s="62"/>
      <c r="D1938" s="62"/>
      <c r="E1938" s="62"/>
      <c r="F1938" s="62"/>
    </row>
    <row r="1939" spans="2:6" x14ac:dyDescent="0.35">
      <c r="B1939" s="62"/>
      <c r="C1939" s="62"/>
      <c r="D1939" s="62"/>
      <c r="E1939" s="62"/>
      <c r="F1939" s="62"/>
    </row>
    <row r="1940" spans="2:6" x14ac:dyDescent="0.35">
      <c r="B1940" s="62"/>
      <c r="C1940" s="62"/>
      <c r="D1940" s="62"/>
      <c r="E1940" s="62"/>
      <c r="F1940" s="62"/>
    </row>
    <row r="1941" spans="2:6" x14ac:dyDescent="0.35">
      <c r="B1941" s="62"/>
      <c r="C1941" s="62"/>
      <c r="D1941" s="62"/>
      <c r="E1941" s="62"/>
      <c r="F1941" s="62"/>
    </row>
    <row r="1942" spans="2:6" x14ac:dyDescent="0.35">
      <c r="B1942" s="62"/>
      <c r="C1942" s="62"/>
      <c r="D1942" s="62"/>
      <c r="E1942" s="62"/>
      <c r="F1942" s="62"/>
    </row>
    <row r="1943" spans="2:6" x14ac:dyDescent="0.35">
      <c r="B1943" s="62"/>
      <c r="C1943" s="62"/>
      <c r="D1943" s="62"/>
      <c r="E1943" s="62"/>
      <c r="F1943" s="62"/>
    </row>
    <row r="1944" spans="2:6" x14ac:dyDescent="0.35">
      <c r="B1944" s="62"/>
      <c r="C1944" s="62"/>
      <c r="D1944" s="62"/>
      <c r="E1944" s="62"/>
      <c r="F1944" s="62"/>
    </row>
    <row r="1945" spans="2:6" x14ac:dyDescent="0.35">
      <c r="B1945" s="62"/>
      <c r="C1945" s="62"/>
      <c r="D1945" s="62"/>
      <c r="E1945" s="62"/>
      <c r="F1945" s="62"/>
    </row>
    <row r="1946" spans="2:6" x14ac:dyDescent="0.35">
      <c r="B1946" s="62"/>
      <c r="C1946" s="62"/>
      <c r="D1946" s="62"/>
      <c r="E1946" s="62"/>
      <c r="F1946" s="62"/>
    </row>
    <row r="1947" spans="2:6" x14ac:dyDescent="0.35">
      <c r="B1947" s="62"/>
      <c r="C1947" s="62"/>
      <c r="D1947" s="62"/>
      <c r="E1947" s="62"/>
      <c r="F1947" s="62"/>
    </row>
    <row r="1948" spans="2:6" x14ac:dyDescent="0.35">
      <c r="B1948" s="62"/>
      <c r="C1948" s="62"/>
      <c r="D1948" s="62"/>
      <c r="E1948" s="62"/>
      <c r="F1948" s="62"/>
    </row>
    <row r="1949" spans="2:6" x14ac:dyDescent="0.35">
      <c r="B1949" s="62"/>
      <c r="C1949" s="62"/>
      <c r="D1949" s="62"/>
      <c r="E1949" s="62"/>
      <c r="F1949" s="62"/>
    </row>
    <row r="1950" spans="2:6" x14ac:dyDescent="0.35">
      <c r="B1950" s="62"/>
      <c r="C1950" s="62"/>
      <c r="D1950" s="62"/>
      <c r="E1950" s="62"/>
      <c r="F1950" s="62"/>
    </row>
    <row r="1951" spans="2:6" x14ac:dyDescent="0.35">
      <c r="B1951" s="62"/>
      <c r="C1951" s="62"/>
      <c r="D1951" s="62"/>
      <c r="E1951" s="62"/>
      <c r="F1951" s="62"/>
    </row>
    <row r="1952" spans="2:6" x14ac:dyDescent="0.35">
      <c r="B1952" s="62"/>
      <c r="C1952" s="62"/>
      <c r="D1952" s="62"/>
      <c r="E1952" s="62"/>
      <c r="F1952" s="62"/>
    </row>
    <row r="1953" spans="2:6" x14ac:dyDescent="0.35">
      <c r="B1953" s="62"/>
      <c r="C1953" s="62"/>
      <c r="D1953" s="62"/>
      <c r="E1953" s="62"/>
      <c r="F1953" s="62"/>
    </row>
    <row r="1954" spans="2:6" x14ac:dyDescent="0.35">
      <c r="B1954" s="62"/>
      <c r="C1954" s="62"/>
      <c r="D1954" s="62"/>
      <c r="E1954" s="62"/>
      <c r="F1954" s="62"/>
    </row>
    <row r="1955" spans="2:6" x14ac:dyDescent="0.35">
      <c r="B1955" s="62"/>
      <c r="C1955" s="62"/>
      <c r="D1955" s="62"/>
      <c r="E1955" s="62"/>
      <c r="F1955" s="62"/>
    </row>
    <row r="1956" spans="2:6" x14ac:dyDescent="0.35">
      <c r="B1956" s="62"/>
      <c r="C1956" s="62"/>
      <c r="D1956" s="62"/>
      <c r="E1956" s="62"/>
      <c r="F1956" s="62"/>
    </row>
    <row r="1957" spans="2:6" x14ac:dyDescent="0.35">
      <c r="B1957" s="62"/>
      <c r="C1957" s="62"/>
      <c r="D1957" s="62"/>
      <c r="E1957" s="62"/>
      <c r="F1957" s="62"/>
    </row>
    <row r="1958" spans="2:6" x14ac:dyDescent="0.35">
      <c r="B1958" s="62"/>
      <c r="C1958" s="62"/>
      <c r="D1958" s="62"/>
      <c r="E1958" s="62"/>
      <c r="F1958" s="62"/>
    </row>
    <row r="1959" spans="2:6" x14ac:dyDescent="0.35">
      <c r="B1959" s="62"/>
      <c r="C1959" s="62"/>
      <c r="D1959" s="62"/>
      <c r="E1959" s="62"/>
      <c r="F1959" s="62"/>
    </row>
    <row r="1960" spans="2:6" x14ac:dyDescent="0.35">
      <c r="B1960" s="62"/>
      <c r="C1960" s="62"/>
      <c r="D1960" s="62"/>
      <c r="E1960" s="62"/>
      <c r="F1960" s="62"/>
    </row>
    <row r="1961" spans="2:6" x14ac:dyDescent="0.35">
      <c r="B1961" s="62"/>
      <c r="C1961" s="62"/>
      <c r="D1961" s="62"/>
      <c r="E1961" s="62"/>
      <c r="F1961" s="62"/>
    </row>
    <row r="1962" spans="2:6" x14ac:dyDescent="0.35">
      <c r="B1962" s="62"/>
      <c r="C1962" s="62"/>
      <c r="D1962" s="62"/>
      <c r="E1962" s="62"/>
      <c r="F1962" s="62"/>
    </row>
    <row r="1963" spans="2:6" x14ac:dyDescent="0.35">
      <c r="B1963" s="62"/>
      <c r="C1963" s="62"/>
      <c r="D1963" s="62"/>
      <c r="E1963" s="62"/>
      <c r="F1963" s="62"/>
    </row>
    <row r="1964" spans="2:6" x14ac:dyDescent="0.35">
      <c r="B1964" s="62"/>
      <c r="C1964" s="62"/>
      <c r="D1964" s="62"/>
      <c r="E1964" s="62"/>
      <c r="F1964" s="62"/>
    </row>
    <row r="1965" spans="2:6" x14ac:dyDescent="0.35">
      <c r="B1965" s="62"/>
      <c r="C1965" s="62"/>
      <c r="D1965" s="62"/>
      <c r="E1965" s="62"/>
      <c r="F1965" s="62"/>
    </row>
    <row r="1966" spans="2:6" x14ac:dyDescent="0.35">
      <c r="B1966" s="62"/>
      <c r="C1966" s="62"/>
      <c r="D1966" s="62"/>
      <c r="E1966" s="62"/>
      <c r="F1966" s="62"/>
    </row>
    <row r="1967" spans="2:6" x14ac:dyDescent="0.35">
      <c r="B1967" s="62"/>
      <c r="C1967" s="62"/>
      <c r="D1967" s="62"/>
      <c r="E1967" s="62"/>
      <c r="F1967" s="62"/>
    </row>
    <row r="1968" spans="2:6" x14ac:dyDescent="0.35">
      <c r="B1968" s="62"/>
      <c r="C1968" s="62"/>
      <c r="D1968" s="62"/>
      <c r="E1968" s="62"/>
      <c r="F1968" s="62"/>
    </row>
    <row r="1969" spans="2:6" x14ac:dyDescent="0.35">
      <c r="B1969" s="62"/>
      <c r="C1969" s="62"/>
      <c r="D1969" s="62"/>
      <c r="E1969" s="62"/>
      <c r="F1969" s="62"/>
    </row>
    <row r="1970" spans="2:6" x14ac:dyDescent="0.35">
      <c r="B1970" s="62"/>
      <c r="C1970" s="62"/>
      <c r="D1970" s="62"/>
      <c r="E1970" s="62"/>
      <c r="F1970" s="62"/>
    </row>
    <row r="1971" spans="2:6" x14ac:dyDescent="0.35">
      <c r="B1971" s="62"/>
      <c r="C1971" s="62"/>
      <c r="D1971" s="62"/>
      <c r="E1971" s="62"/>
      <c r="F1971" s="62"/>
    </row>
    <row r="1972" spans="2:6" x14ac:dyDescent="0.35">
      <c r="B1972" s="62"/>
      <c r="C1972" s="62"/>
      <c r="D1972" s="62"/>
      <c r="E1972" s="62"/>
      <c r="F1972" s="62"/>
    </row>
    <row r="1973" spans="2:6" x14ac:dyDescent="0.35">
      <c r="B1973" s="62"/>
      <c r="C1973" s="62"/>
      <c r="D1973" s="62"/>
      <c r="E1973" s="62"/>
      <c r="F1973" s="62"/>
    </row>
    <row r="1974" spans="2:6" x14ac:dyDescent="0.35">
      <c r="B1974" s="62"/>
      <c r="C1974" s="62"/>
      <c r="D1974" s="62"/>
      <c r="E1974" s="62"/>
      <c r="F1974" s="62"/>
    </row>
    <row r="1975" spans="2:6" x14ac:dyDescent="0.35">
      <c r="B1975" s="62"/>
      <c r="C1975" s="62"/>
      <c r="D1975" s="62"/>
      <c r="E1975" s="62"/>
      <c r="F1975" s="62"/>
    </row>
    <row r="1976" spans="2:6" x14ac:dyDescent="0.35">
      <c r="B1976" s="62"/>
      <c r="C1976" s="62"/>
      <c r="D1976" s="62"/>
      <c r="E1976" s="62"/>
      <c r="F1976" s="62"/>
    </row>
    <row r="1977" spans="2:6" x14ac:dyDescent="0.35">
      <c r="B1977" s="62"/>
      <c r="C1977" s="62"/>
      <c r="D1977" s="62"/>
      <c r="E1977" s="62"/>
      <c r="F1977" s="62"/>
    </row>
    <row r="1978" spans="2:6" x14ac:dyDescent="0.35">
      <c r="B1978" s="62"/>
      <c r="C1978" s="62"/>
      <c r="D1978" s="62"/>
      <c r="E1978" s="62"/>
      <c r="F1978" s="62"/>
    </row>
    <row r="1979" spans="2:6" x14ac:dyDescent="0.35">
      <c r="B1979" s="62"/>
      <c r="C1979" s="62"/>
      <c r="D1979" s="62"/>
      <c r="E1979" s="62"/>
      <c r="F1979" s="62"/>
    </row>
    <row r="1980" spans="2:6" x14ac:dyDescent="0.35">
      <c r="B1980" s="62"/>
      <c r="C1980" s="62"/>
      <c r="D1980" s="62"/>
      <c r="E1980" s="62"/>
      <c r="F1980" s="62"/>
    </row>
    <row r="1981" spans="2:6" x14ac:dyDescent="0.35">
      <c r="B1981" s="62"/>
      <c r="C1981" s="62"/>
      <c r="D1981" s="62"/>
      <c r="E1981" s="62"/>
      <c r="F1981" s="62"/>
    </row>
    <row r="1982" spans="2:6" x14ac:dyDescent="0.35">
      <c r="B1982" s="62"/>
      <c r="C1982" s="62"/>
      <c r="D1982" s="62"/>
      <c r="E1982" s="62"/>
      <c r="F1982" s="62"/>
    </row>
    <row r="1983" spans="2:6" x14ac:dyDescent="0.35">
      <c r="B1983" s="62"/>
      <c r="C1983" s="62"/>
      <c r="D1983" s="62"/>
      <c r="E1983" s="62"/>
      <c r="F1983" s="62"/>
    </row>
    <row r="1984" spans="2:6" x14ac:dyDescent="0.35">
      <c r="B1984" s="62"/>
      <c r="C1984" s="62"/>
      <c r="D1984" s="62"/>
      <c r="E1984" s="62"/>
      <c r="F1984" s="62"/>
    </row>
    <row r="1985" spans="2:6" x14ac:dyDescent="0.35">
      <c r="B1985" s="62"/>
      <c r="C1985" s="62"/>
      <c r="D1985" s="62"/>
      <c r="E1985" s="62"/>
      <c r="F1985" s="62"/>
    </row>
    <row r="1986" spans="2:6" x14ac:dyDescent="0.35">
      <c r="B1986" s="62"/>
      <c r="C1986" s="62"/>
      <c r="D1986" s="62"/>
      <c r="E1986" s="62"/>
      <c r="F1986" s="62"/>
    </row>
    <row r="1987" spans="2:6" x14ac:dyDescent="0.35">
      <c r="B1987" s="62"/>
      <c r="C1987" s="62"/>
      <c r="D1987" s="62"/>
      <c r="E1987" s="62"/>
      <c r="F1987" s="62"/>
    </row>
    <row r="1988" spans="2:6" x14ac:dyDescent="0.35">
      <c r="B1988" s="62"/>
      <c r="C1988" s="62"/>
      <c r="D1988" s="62"/>
      <c r="E1988" s="62"/>
      <c r="F1988" s="62"/>
    </row>
    <row r="1989" spans="2:6" x14ac:dyDescent="0.35">
      <c r="B1989" s="62"/>
      <c r="C1989" s="62"/>
      <c r="D1989" s="62"/>
      <c r="E1989" s="62"/>
      <c r="F1989" s="62"/>
    </row>
    <row r="1990" spans="2:6" x14ac:dyDescent="0.35">
      <c r="B1990" s="62"/>
      <c r="C1990" s="62"/>
      <c r="D1990" s="62"/>
      <c r="E1990" s="62"/>
      <c r="F1990" s="62"/>
    </row>
    <row r="1991" spans="2:6" x14ac:dyDescent="0.35">
      <c r="B1991" s="62"/>
      <c r="C1991" s="62"/>
      <c r="D1991" s="62"/>
      <c r="E1991" s="62"/>
      <c r="F1991" s="62"/>
    </row>
    <row r="1992" spans="2:6" x14ac:dyDescent="0.35">
      <c r="B1992" s="62"/>
      <c r="C1992" s="62"/>
      <c r="D1992" s="62"/>
      <c r="E1992" s="62"/>
      <c r="F1992" s="62"/>
    </row>
    <row r="1993" spans="2:6" x14ac:dyDescent="0.35">
      <c r="B1993" s="62"/>
      <c r="C1993" s="62"/>
      <c r="D1993" s="62"/>
      <c r="E1993" s="62"/>
      <c r="F1993" s="62"/>
    </row>
    <row r="1994" spans="2:6" x14ac:dyDescent="0.35">
      <c r="B1994" s="62"/>
      <c r="C1994" s="62"/>
      <c r="D1994" s="62"/>
      <c r="E1994" s="62"/>
      <c r="F1994" s="62"/>
    </row>
    <row r="1995" spans="2:6" x14ac:dyDescent="0.35">
      <c r="B1995" s="62"/>
      <c r="C1995" s="62"/>
      <c r="D1995" s="62"/>
      <c r="E1995" s="62"/>
      <c r="F1995" s="62"/>
    </row>
    <row r="1996" spans="2:6" x14ac:dyDescent="0.35">
      <c r="B1996" s="62"/>
      <c r="C1996" s="62"/>
      <c r="D1996" s="62"/>
      <c r="E1996" s="62"/>
      <c r="F1996" s="62"/>
    </row>
    <row r="1997" spans="2:6" x14ac:dyDescent="0.35">
      <c r="B1997" s="62"/>
      <c r="C1997" s="62"/>
      <c r="D1997" s="62"/>
      <c r="E1997" s="62"/>
      <c r="F1997" s="62"/>
    </row>
    <row r="1998" spans="2:6" x14ac:dyDescent="0.35">
      <c r="B1998" s="62"/>
      <c r="C1998" s="62"/>
      <c r="D1998" s="62"/>
      <c r="E1998" s="62"/>
      <c r="F1998" s="62"/>
    </row>
    <row r="1999" spans="2:6" x14ac:dyDescent="0.35">
      <c r="B1999" s="62"/>
      <c r="C1999" s="62"/>
      <c r="D1999" s="62"/>
      <c r="E1999" s="62"/>
      <c r="F1999" s="62"/>
    </row>
    <row r="2000" spans="2:6" x14ac:dyDescent="0.35">
      <c r="B2000" s="62"/>
      <c r="C2000" s="62"/>
      <c r="D2000" s="62"/>
      <c r="E2000" s="62"/>
      <c r="F2000" s="62"/>
    </row>
    <row r="2001" spans="2:6" x14ac:dyDescent="0.35">
      <c r="B2001" s="62"/>
      <c r="C2001" s="62"/>
      <c r="D2001" s="62"/>
      <c r="E2001" s="62"/>
      <c r="F2001" s="62"/>
    </row>
    <row r="2002" spans="2:6" x14ac:dyDescent="0.35">
      <c r="B2002" s="62"/>
      <c r="C2002" s="62"/>
      <c r="D2002" s="62"/>
      <c r="E2002" s="62"/>
      <c r="F2002" s="62"/>
    </row>
    <row r="2003" spans="2:6" x14ac:dyDescent="0.35">
      <c r="B2003" s="62"/>
      <c r="C2003" s="62"/>
      <c r="D2003" s="62"/>
      <c r="E2003" s="62"/>
      <c r="F2003" s="62"/>
    </row>
    <row r="2004" spans="2:6" x14ac:dyDescent="0.35">
      <c r="B2004" s="62"/>
      <c r="C2004" s="62"/>
      <c r="D2004" s="62"/>
      <c r="E2004" s="62"/>
      <c r="F2004" s="62"/>
    </row>
    <row r="2005" spans="2:6" x14ac:dyDescent="0.35">
      <c r="B2005" s="62"/>
      <c r="C2005" s="62"/>
      <c r="D2005" s="62"/>
      <c r="E2005" s="62"/>
      <c r="F2005" s="62"/>
    </row>
    <row r="2006" spans="2:6" x14ac:dyDescent="0.35">
      <c r="B2006" s="62"/>
      <c r="C2006" s="62"/>
      <c r="D2006" s="62"/>
      <c r="E2006" s="62"/>
      <c r="F2006" s="62"/>
    </row>
    <row r="2007" spans="2:6" x14ac:dyDescent="0.35">
      <c r="B2007" s="62"/>
      <c r="C2007" s="62"/>
      <c r="D2007" s="62"/>
      <c r="E2007" s="62"/>
      <c r="F2007" s="62"/>
    </row>
    <row r="2008" spans="2:6" x14ac:dyDescent="0.35">
      <c r="B2008" s="62"/>
      <c r="C2008" s="62"/>
      <c r="D2008" s="62"/>
      <c r="E2008" s="62"/>
      <c r="F2008" s="62"/>
    </row>
    <row r="2009" spans="2:6" x14ac:dyDescent="0.35">
      <c r="B2009" s="62"/>
      <c r="C2009" s="62"/>
      <c r="D2009" s="62"/>
      <c r="E2009" s="62"/>
      <c r="F2009" s="62"/>
    </row>
    <row r="2010" spans="2:6" x14ac:dyDescent="0.35">
      <c r="B2010" s="62"/>
      <c r="C2010" s="62"/>
      <c r="D2010" s="62"/>
      <c r="E2010" s="62"/>
      <c r="F2010" s="62"/>
    </row>
    <row r="2011" spans="2:6" x14ac:dyDescent="0.35">
      <c r="B2011" s="62"/>
      <c r="C2011" s="62"/>
      <c r="D2011" s="62"/>
      <c r="E2011" s="62"/>
      <c r="F2011" s="62"/>
    </row>
    <row r="2012" spans="2:6" x14ac:dyDescent="0.35">
      <c r="B2012" s="62"/>
      <c r="C2012" s="62"/>
      <c r="D2012" s="62"/>
      <c r="E2012" s="62"/>
      <c r="F2012" s="62"/>
    </row>
    <row r="2013" spans="2:6" x14ac:dyDescent="0.35">
      <c r="B2013" s="62"/>
      <c r="C2013" s="62"/>
      <c r="D2013" s="62"/>
      <c r="E2013" s="62"/>
      <c r="F2013" s="62"/>
    </row>
    <row r="2014" spans="2:6" x14ac:dyDescent="0.35">
      <c r="B2014" s="62"/>
      <c r="C2014" s="62"/>
      <c r="D2014" s="62"/>
      <c r="E2014" s="62"/>
      <c r="F2014" s="62"/>
    </row>
    <row r="2015" spans="2:6" x14ac:dyDescent="0.35">
      <c r="B2015" s="62"/>
      <c r="C2015" s="62"/>
      <c r="D2015" s="62"/>
      <c r="E2015" s="62"/>
      <c r="F2015" s="62"/>
    </row>
    <row r="2016" spans="2:6" x14ac:dyDescent="0.35">
      <c r="B2016" s="62"/>
      <c r="C2016" s="62"/>
      <c r="D2016" s="62"/>
      <c r="E2016" s="62"/>
      <c r="F2016" s="62"/>
    </row>
    <row r="2017" spans="2:6" x14ac:dyDescent="0.35">
      <c r="B2017" s="62"/>
      <c r="C2017" s="62"/>
      <c r="D2017" s="62"/>
      <c r="E2017" s="62"/>
      <c r="F2017" s="62"/>
    </row>
    <row r="2018" spans="2:6" x14ac:dyDescent="0.35">
      <c r="B2018" s="62"/>
      <c r="C2018" s="62"/>
      <c r="D2018" s="62"/>
      <c r="E2018" s="62"/>
      <c r="F2018" s="62"/>
    </row>
    <row r="2019" spans="2:6" x14ac:dyDescent="0.35">
      <c r="B2019" s="62"/>
      <c r="C2019" s="62"/>
      <c r="D2019" s="62"/>
      <c r="E2019" s="62"/>
      <c r="F2019" s="62"/>
    </row>
    <row r="2020" spans="2:6" x14ac:dyDescent="0.35">
      <c r="B2020" s="62"/>
      <c r="C2020" s="62"/>
      <c r="D2020" s="62"/>
      <c r="E2020" s="62"/>
      <c r="F2020" s="62"/>
    </row>
    <row r="2021" spans="2:6" x14ac:dyDescent="0.35">
      <c r="B2021" s="62"/>
      <c r="C2021" s="62"/>
      <c r="D2021" s="62"/>
      <c r="E2021" s="62"/>
      <c r="F2021" s="62"/>
    </row>
    <row r="2022" spans="2:6" x14ac:dyDescent="0.35">
      <c r="B2022" s="62"/>
      <c r="C2022" s="62"/>
      <c r="D2022" s="62"/>
      <c r="E2022" s="62"/>
      <c r="F2022" s="62"/>
    </row>
    <row r="2023" spans="2:6" x14ac:dyDescent="0.35">
      <c r="B2023" s="62"/>
      <c r="C2023" s="62"/>
      <c r="D2023" s="62"/>
      <c r="E2023" s="62"/>
      <c r="F2023" s="62"/>
    </row>
    <row r="2024" spans="2:6" x14ac:dyDescent="0.35">
      <c r="B2024" s="62"/>
      <c r="C2024" s="62"/>
      <c r="D2024" s="62"/>
      <c r="E2024" s="62"/>
      <c r="F2024" s="62"/>
    </row>
    <row r="2025" spans="2:6" x14ac:dyDescent="0.35">
      <c r="B2025" s="62"/>
      <c r="C2025" s="62"/>
      <c r="D2025" s="62"/>
      <c r="E2025" s="62"/>
      <c r="F2025" s="62"/>
    </row>
    <row r="2026" spans="2:6" x14ac:dyDescent="0.35">
      <c r="B2026" s="62"/>
      <c r="C2026" s="62"/>
      <c r="D2026" s="62"/>
      <c r="E2026" s="62"/>
      <c r="F2026" s="62"/>
    </row>
    <row r="2027" spans="2:6" x14ac:dyDescent="0.35">
      <c r="B2027" s="62"/>
      <c r="C2027" s="62"/>
      <c r="D2027" s="62"/>
      <c r="E2027" s="62"/>
      <c r="F2027" s="62"/>
    </row>
    <row r="2028" spans="2:6" x14ac:dyDescent="0.35">
      <c r="B2028" s="62"/>
      <c r="C2028" s="62"/>
      <c r="D2028" s="62"/>
      <c r="E2028" s="62"/>
      <c r="F2028" s="62"/>
    </row>
    <row r="2029" spans="2:6" x14ac:dyDescent="0.35">
      <c r="B2029" s="62"/>
      <c r="C2029" s="62"/>
      <c r="D2029" s="62"/>
      <c r="E2029" s="62"/>
      <c r="F2029" s="62"/>
    </row>
    <row r="2030" spans="2:6" x14ac:dyDescent="0.35">
      <c r="B2030" s="62"/>
      <c r="C2030" s="62"/>
      <c r="D2030" s="62"/>
      <c r="E2030" s="62"/>
      <c r="F2030" s="62"/>
    </row>
    <row r="2031" spans="2:6" x14ac:dyDescent="0.35">
      <c r="B2031" s="62"/>
      <c r="C2031" s="62"/>
      <c r="D2031" s="62"/>
      <c r="E2031" s="62"/>
      <c r="F2031" s="62"/>
    </row>
    <row r="2032" spans="2:6" x14ac:dyDescent="0.35">
      <c r="B2032" s="62"/>
      <c r="C2032" s="62"/>
      <c r="D2032" s="62"/>
      <c r="E2032" s="62"/>
      <c r="F2032" s="62"/>
    </row>
    <row r="2033" spans="2:6" x14ac:dyDescent="0.35">
      <c r="B2033" s="62"/>
      <c r="C2033" s="62"/>
      <c r="D2033" s="62"/>
      <c r="E2033" s="62"/>
      <c r="F2033" s="62"/>
    </row>
    <row r="2034" spans="2:6" x14ac:dyDescent="0.35">
      <c r="B2034" s="62"/>
      <c r="C2034" s="62"/>
      <c r="D2034" s="62"/>
      <c r="E2034" s="62"/>
      <c r="F2034" s="62"/>
    </row>
    <row r="2035" spans="2:6" x14ac:dyDescent="0.35">
      <c r="B2035" s="62"/>
      <c r="C2035" s="62"/>
      <c r="D2035" s="62"/>
      <c r="E2035" s="62"/>
      <c r="F2035" s="62"/>
    </row>
    <row r="2036" spans="2:6" x14ac:dyDescent="0.35">
      <c r="B2036" s="62"/>
      <c r="C2036" s="62"/>
      <c r="D2036" s="62"/>
      <c r="E2036" s="62"/>
      <c r="F2036" s="62"/>
    </row>
    <row r="2037" spans="2:6" x14ac:dyDescent="0.35">
      <c r="B2037" s="62"/>
      <c r="C2037" s="62"/>
      <c r="D2037" s="62"/>
      <c r="E2037" s="62"/>
      <c r="F2037" s="62"/>
    </row>
    <row r="2038" spans="2:6" x14ac:dyDescent="0.35">
      <c r="B2038" s="62"/>
      <c r="C2038" s="62"/>
      <c r="D2038" s="62"/>
      <c r="E2038" s="62"/>
      <c r="F2038" s="62"/>
    </row>
    <row r="2039" spans="2:6" x14ac:dyDescent="0.35">
      <c r="B2039" s="62"/>
      <c r="C2039" s="62"/>
      <c r="D2039" s="62"/>
      <c r="E2039" s="62"/>
      <c r="F2039" s="62"/>
    </row>
    <row r="2040" spans="2:6" x14ac:dyDescent="0.35">
      <c r="B2040" s="62"/>
      <c r="C2040" s="62"/>
      <c r="D2040" s="62"/>
      <c r="E2040" s="62"/>
      <c r="F2040" s="62"/>
    </row>
    <row r="2041" spans="2:6" x14ac:dyDescent="0.35">
      <c r="B2041" s="62"/>
      <c r="C2041" s="62"/>
      <c r="D2041" s="62"/>
      <c r="E2041" s="62"/>
      <c r="F2041" s="62"/>
    </row>
    <row r="2042" spans="2:6" x14ac:dyDescent="0.35">
      <c r="B2042" s="62"/>
      <c r="C2042" s="62"/>
      <c r="D2042" s="62"/>
      <c r="E2042" s="62"/>
      <c r="F2042" s="62"/>
    </row>
    <row r="2043" spans="2:6" x14ac:dyDescent="0.35">
      <c r="B2043" s="62"/>
      <c r="C2043" s="62"/>
      <c r="D2043" s="62"/>
      <c r="E2043" s="62"/>
      <c r="F2043" s="62"/>
    </row>
    <row r="2044" spans="2:6" x14ac:dyDescent="0.35">
      <c r="B2044" s="62"/>
      <c r="C2044" s="62"/>
      <c r="D2044" s="62"/>
      <c r="E2044" s="62"/>
      <c r="F2044" s="62"/>
    </row>
    <row r="2045" spans="2:6" x14ac:dyDescent="0.35">
      <c r="B2045" s="62"/>
      <c r="C2045" s="62"/>
      <c r="D2045" s="62"/>
      <c r="E2045" s="62"/>
      <c r="F2045" s="62"/>
    </row>
    <row r="2046" spans="2:6" x14ac:dyDescent="0.35">
      <c r="B2046" s="62"/>
      <c r="C2046" s="62"/>
      <c r="D2046" s="62"/>
      <c r="E2046" s="62"/>
      <c r="F2046" s="62"/>
    </row>
    <row r="2047" spans="2:6" x14ac:dyDescent="0.35">
      <c r="B2047" s="62"/>
      <c r="C2047" s="62"/>
      <c r="D2047" s="62"/>
      <c r="E2047" s="62"/>
      <c r="F2047" s="62"/>
    </row>
    <row r="2048" spans="2:6" x14ac:dyDescent="0.35">
      <c r="B2048" s="62"/>
      <c r="C2048" s="62"/>
      <c r="D2048" s="62"/>
      <c r="E2048" s="62"/>
      <c r="F2048" s="62"/>
    </row>
    <row r="2049" spans="2:6" x14ac:dyDescent="0.35">
      <c r="B2049" s="62"/>
      <c r="C2049" s="62"/>
      <c r="D2049" s="62"/>
      <c r="E2049" s="62"/>
      <c r="F2049" s="62"/>
    </row>
    <row r="2050" spans="2:6" x14ac:dyDescent="0.35">
      <c r="B2050" s="62"/>
      <c r="C2050" s="62"/>
      <c r="D2050" s="62"/>
      <c r="E2050" s="62"/>
      <c r="F2050" s="62"/>
    </row>
    <row r="2051" spans="2:6" x14ac:dyDescent="0.35">
      <c r="B2051" s="62"/>
      <c r="C2051" s="62"/>
      <c r="D2051" s="62"/>
      <c r="E2051" s="62"/>
      <c r="F2051" s="62"/>
    </row>
    <row r="2052" spans="2:6" x14ac:dyDescent="0.35">
      <c r="B2052" s="62"/>
      <c r="C2052" s="62"/>
      <c r="D2052" s="62"/>
      <c r="E2052" s="62"/>
      <c r="F2052" s="62"/>
    </row>
    <row r="2053" spans="2:6" x14ac:dyDescent="0.35">
      <c r="B2053" s="62"/>
      <c r="C2053" s="62"/>
      <c r="D2053" s="62"/>
      <c r="E2053" s="62"/>
      <c r="F2053" s="62"/>
    </row>
    <row r="2054" spans="2:6" x14ac:dyDescent="0.35">
      <c r="B2054" s="62"/>
      <c r="C2054" s="62"/>
      <c r="D2054" s="62"/>
      <c r="E2054" s="62"/>
      <c r="F2054" s="62"/>
    </row>
    <row r="2055" spans="2:6" x14ac:dyDescent="0.35">
      <c r="B2055" s="62"/>
      <c r="C2055" s="62"/>
      <c r="D2055" s="62"/>
      <c r="E2055" s="62"/>
      <c r="F2055" s="62"/>
    </row>
    <row r="2056" spans="2:6" x14ac:dyDescent="0.35">
      <c r="B2056" s="62"/>
      <c r="C2056" s="62"/>
      <c r="D2056" s="62"/>
      <c r="E2056" s="62"/>
      <c r="F2056" s="62"/>
    </row>
    <row r="2057" spans="2:6" x14ac:dyDescent="0.35">
      <c r="B2057" s="62"/>
      <c r="C2057" s="62"/>
      <c r="D2057" s="62"/>
      <c r="E2057" s="62"/>
      <c r="F2057" s="62"/>
    </row>
    <row r="2058" spans="2:6" x14ac:dyDescent="0.35">
      <c r="B2058" s="62"/>
      <c r="C2058" s="62"/>
      <c r="D2058" s="62"/>
      <c r="E2058" s="62"/>
      <c r="F2058" s="62"/>
    </row>
    <row r="2059" spans="2:6" x14ac:dyDescent="0.35">
      <c r="B2059" s="62"/>
      <c r="C2059" s="62"/>
      <c r="D2059" s="62"/>
      <c r="E2059" s="62"/>
      <c r="F2059" s="62"/>
    </row>
    <row r="2060" spans="2:6" x14ac:dyDescent="0.35">
      <c r="B2060" s="62"/>
      <c r="C2060" s="62"/>
      <c r="D2060" s="62"/>
      <c r="E2060" s="62"/>
      <c r="F2060" s="62"/>
    </row>
    <row r="2061" spans="2:6" x14ac:dyDescent="0.35">
      <c r="B2061" s="62"/>
      <c r="C2061" s="62"/>
      <c r="D2061" s="62"/>
      <c r="E2061" s="62"/>
      <c r="F2061" s="62"/>
    </row>
    <row r="2062" spans="2:6" x14ac:dyDescent="0.35">
      <c r="B2062" s="62"/>
      <c r="C2062" s="62"/>
      <c r="D2062" s="62"/>
      <c r="E2062" s="62"/>
      <c r="F2062" s="62"/>
    </row>
    <row r="2063" spans="2:6" x14ac:dyDescent="0.35">
      <c r="B2063" s="62"/>
      <c r="C2063" s="62"/>
      <c r="D2063" s="62"/>
      <c r="E2063" s="62"/>
      <c r="F2063" s="62"/>
    </row>
    <row r="2064" spans="2:6" x14ac:dyDescent="0.35">
      <c r="B2064" s="62"/>
      <c r="C2064" s="62"/>
      <c r="D2064" s="62"/>
      <c r="E2064" s="62"/>
      <c r="F2064" s="62"/>
    </row>
    <row r="2065" spans="2:6" x14ac:dyDescent="0.35">
      <c r="B2065" s="62"/>
      <c r="C2065" s="62"/>
      <c r="D2065" s="62"/>
      <c r="E2065" s="62"/>
      <c r="F2065" s="62"/>
    </row>
    <row r="2066" spans="2:6" x14ac:dyDescent="0.35">
      <c r="B2066" s="62"/>
      <c r="C2066" s="62"/>
      <c r="D2066" s="62"/>
      <c r="E2066" s="62"/>
      <c r="F2066" s="62"/>
    </row>
    <row r="2067" spans="2:6" x14ac:dyDescent="0.35">
      <c r="B2067" s="62"/>
      <c r="C2067" s="62"/>
      <c r="D2067" s="62"/>
      <c r="E2067" s="62"/>
      <c r="F2067" s="62"/>
    </row>
    <row r="2068" spans="2:6" x14ac:dyDescent="0.35">
      <c r="B2068" s="62"/>
      <c r="C2068" s="62"/>
      <c r="D2068" s="62"/>
      <c r="E2068" s="62"/>
      <c r="F2068" s="62"/>
    </row>
    <row r="2069" spans="2:6" x14ac:dyDescent="0.35">
      <c r="B2069" s="62"/>
      <c r="C2069" s="62"/>
      <c r="D2069" s="62"/>
      <c r="E2069" s="62"/>
      <c r="F2069" s="62"/>
    </row>
    <row r="2070" spans="2:6" x14ac:dyDescent="0.35">
      <c r="B2070" s="62"/>
      <c r="C2070" s="62"/>
      <c r="D2070" s="62"/>
      <c r="E2070" s="62"/>
      <c r="F2070" s="62"/>
    </row>
    <row r="2071" spans="2:6" x14ac:dyDescent="0.35">
      <c r="B2071" s="62"/>
      <c r="C2071" s="62"/>
      <c r="D2071" s="62"/>
      <c r="E2071" s="62"/>
      <c r="F2071" s="62"/>
    </row>
    <row r="2072" spans="2:6" x14ac:dyDescent="0.35">
      <c r="B2072" s="62"/>
      <c r="C2072" s="62"/>
      <c r="D2072" s="62"/>
      <c r="E2072" s="62"/>
      <c r="F2072" s="62"/>
    </row>
    <row r="2073" spans="2:6" x14ac:dyDescent="0.35">
      <c r="B2073" s="62"/>
      <c r="C2073" s="62"/>
      <c r="D2073" s="62"/>
      <c r="E2073" s="62"/>
      <c r="F2073" s="62"/>
    </row>
    <row r="2074" spans="2:6" x14ac:dyDescent="0.35">
      <c r="B2074" s="62"/>
      <c r="C2074" s="62"/>
      <c r="D2074" s="62"/>
      <c r="E2074" s="62"/>
      <c r="F2074" s="62"/>
    </row>
    <row r="2075" spans="2:6" x14ac:dyDescent="0.35">
      <c r="B2075" s="62"/>
      <c r="C2075" s="62"/>
      <c r="D2075" s="62"/>
      <c r="E2075" s="62"/>
      <c r="F2075" s="62"/>
    </row>
    <row r="2076" spans="2:6" x14ac:dyDescent="0.35">
      <c r="B2076" s="62"/>
      <c r="C2076" s="62"/>
      <c r="D2076" s="62"/>
      <c r="E2076" s="62"/>
      <c r="F2076" s="62"/>
    </row>
    <row r="2077" spans="2:6" x14ac:dyDescent="0.35">
      <c r="B2077" s="62"/>
      <c r="C2077" s="62"/>
      <c r="D2077" s="62"/>
      <c r="E2077" s="62"/>
      <c r="F2077" s="62"/>
    </row>
    <row r="2078" spans="2:6" x14ac:dyDescent="0.35">
      <c r="B2078" s="62"/>
      <c r="C2078" s="62"/>
      <c r="D2078" s="62"/>
      <c r="E2078" s="62"/>
      <c r="F2078" s="62"/>
    </row>
    <row r="2079" spans="2:6" x14ac:dyDescent="0.35">
      <c r="B2079" s="62"/>
      <c r="C2079" s="62"/>
      <c r="D2079" s="62"/>
      <c r="E2079" s="62"/>
      <c r="F2079" s="62"/>
    </row>
    <row r="2080" spans="2:6" x14ac:dyDescent="0.35">
      <c r="B2080" s="62"/>
      <c r="C2080" s="62"/>
      <c r="D2080" s="62"/>
      <c r="E2080" s="62"/>
      <c r="F2080" s="62"/>
    </row>
    <row r="2081" spans="2:6" x14ac:dyDescent="0.35">
      <c r="B2081" s="62"/>
      <c r="C2081" s="62"/>
      <c r="D2081" s="62"/>
      <c r="E2081" s="62"/>
      <c r="F2081" s="62"/>
    </row>
    <row r="2082" spans="2:6" x14ac:dyDescent="0.35">
      <c r="B2082" s="62"/>
      <c r="C2082" s="62"/>
      <c r="D2082" s="62"/>
      <c r="E2082" s="62"/>
      <c r="F2082" s="62"/>
    </row>
    <row r="2083" spans="2:6" x14ac:dyDescent="0.35">
      <c r="B2083" s="62"/>
      <c r="C2083" s="62"/>
      <c r="D2083" s="62"/>
      <c r="E2083" s="62"/>
      <c r="F2083" s="62"/>
    </row>
    <row r="2084" spans="2:6" x14ac:dyDescent="0.35">
      <c r="B2084" s="62"/>
      <c r="C2084" s="62"/>
      <c r="D2084" s="62"/>
      <c r="E2084" s="62"/>
      <c r="F2084" s="62"/>
    </row>
    <row r="2085" spans="2:6" x14ac:dyDescent="0.35">
      <c r="B2085" s="62"/>
      <c r="C2085" s="62"/>
      <c r="D2085" s="62"/>
      <c r="E2085" s="62"/>
      <c r="F2085" s="62"/>
    </row>
    <row r="2086" spans="2:6" x14ac:dyDescent="0.35">
      <c r="B2086" s="62"/>
      <c r="C2086" s="62"/>
      <c r="D2086" s="62"/>
      <c r="E2086" s="62"/>
      <c r="F2086" s="62"/>
    </row>
    <row r="2087" spans="2:6" x14ac:dyDescent="0.35">
      <c r="B2087" s="62"/>
      <c r="C2087" s="62"/>
      <c r="D2087" s="62"/>
      <c r="E2087" s="62"/>
      <c r="F2087" s="62"/>
    </row>
    <row r="2088" spans="2:6" x14ac:dyDescent="0.35">
      <c r="B2088" s="62"/>
      <c r="C2088" s="62"/>
      <c r="D2088" s="62"/>
      <c r="E2088" s="62"/>
      <c r="F2088" s="62"/>
    </row>
    <row r="2089" spans="2:6" x14ac:dyDescent="0.35">
      <c r="B2089" s="62"/>
      <c r="C2089" s="62"/>
      <c r="D2089" s="62"/>
      <c r="E2089" s="62"/>
      <c r="F2089" s="62"/>
    </row>
    <row r="2090" spans="2:6" x14ac:dyDescent="0.35">
      <c r="B2090" s="62"/>
      <c r="C2090" s="62"/>
      <c r="D2090" s="62"/>
      <c r="E2090" s="62"/>
      <c r="F2090" s="62"/>
    </row>
    <row r="2091" spans="2:6" x14ac:dyDescent="0.35">
      <c r="B2091" s="62"/>
      <c r="C2091" s="62"/>
      <c r="D2091" s="62"/>
      <c r="E2091" s="62"/>
      <c r="F2091" s="62"/>
    </row>
    <row r="2092" spans="2:6" x14ac:dyDescent="0.35">
      <c r="B2092" s="62"/>
      <c r="C2092" s="62"/>
      <c r="D2092" s="62"/>
      <c r="E2092" s="62"/>
      <c r="F2092" s="62"/>
    </row>
    <row r="2093" spans="2:6" x14ac:dyDescent="0.35">
      <c r="B2093" s="62"/>
      <c r="C2093" s="62"/>
      <c r="D2093" s="62"/>
      <c r="E2093" s="62"/>
      <c r="F2093" s="62"/>
    </row>
    <row r="2094" spans="2:6" x14ac:dyDescent="0.35">
      <c r="B2094" s="62"/>
      <c r="C2094" s="62"/>
      <c r="D2094" s="62"/>
      <c r="E2094" s="62"/>
      <c r="F2094" s="62"/>
    </row>
    <row r="2095" spans="2:6" x14ac:dyDescent="0.35">
      <c r="B2095" s="62"/>
      <c r="C2095" s="62"/>
      <c r="D2095" s="62"/>
      <c r="E2095" s="62"/>
      <c r="F2095" s="62"/>
    </row>
    <row r="2096" spans="2:6" x14ac:dyDescent="0.35">
      <c r="B2096" s="62"/>
      <c r="C2096" s="62"/>
      <c r="D2096" s="62"/>
      <c r="E2096" s="62"/>
      <c r="F2096" s="62"/>
    </row>
    <row r="2097" spans="2:6" x14ac:dyDescent="0.35">
      <c r="B2097" s="62"/>
      <c r="C2097" s="62"/>
      <c r="D2097" s="62"/>
      <c r="E2097" s="62"/>
      <c r="F2097" s="62"/>
    </row>
    <row r="2098" spans="2:6" x14ac:dyDescent="0.35">
      <c r="B2098" s="62"/>
      <c r="C2098" s="62"/>
      <c r="D2098" s="62"/>
      <c r="E2098" s="62"/>
      <c r="F2098" s="62"/>
    </row>
    <row r="2099" spans="2:6" x14ac:dyDescent="0.35">
      <c r="B2099" s="62"/>
      <c r="C2099" s="62"/>
      <c r="D2099" s="62"/>
      <c r="E2099" s="62"/>
      <c r="F2099" s="62"/>
    </row>
    <row r="2100" spans="2:6" x14ac:dyDescent="0.35">
      <c r="B2100" s="62"/>
      <c r="C2100" s="62"/>
      <c r="D2100" s="62"/>
      <c r="E2100" s="62"/>
      <c r="F2100" s="62"/>
    </row>
    <row r="2101" spans="2:6" x14ac:dyDescent="0.35">
      <c r="B2101" s="62"/>
      <c r="C2101" s="62"/>
      <c r="D2101" s="62"/>
      <c r="E2101" s="62"/>
      <c r="F2101" s="62"/>
    </row>
    <row r="2102" spans="2:6" x14ac:dyDescent="0.35">
      <c r="B2102" s="62"/>
      <c r="C2102" s="62"/>
      <c r="D2102" s="62"/>
      <c r="E2102" s="62"/>
      <c r="F2102" s="62"/>
    </row>
    <row r="2103" spans="2:6" x14ac:dyDescent="0.35">
      <c r="B2103" s="62"/>
      <c r="C2103" s="62"/>
      <c r="D2103" s="62"/>
      <c r="E2103" s="62"/>
      <c r="F2103" s="62"/>
    </row>
    <row r="2104" spans="2:6" x14ac:dyDescent="0.35">
      <c r="B2104" s="62"/>
      <c r="C2104" s="62"/>
      <c r="D2104" s="62"/>
      <c r="E2104" s="62"/>
      <c r="F2104" s="62"/>
    </row>
    <row r="2105" spans="2:6" x14ac:dyDescent="0.35">
      <c r="B2105" s="62"/>
      <c r="C2105" s="62"/>
      <c r="D2105" s="62"/>
      <c r="E2105" s="62"/>
      <c r="F2105" s="62"/>
    </row>
    <row r="2106" spans="2:6" x14ac:dyDescent="0.35">
      <c r="B2106" s="62"/>
      <c r="C2106" s="62"/>
      <c r="D2106" s="62"/>
      <c r="E2106" s="62"/>
      <c r="F2106" s="62"/>
    </row>
    <row r="2107" spans="2:6" x14ac:dyDescent="0.35">
      <c r="B2107" s="62"/>
      <c r="C2107" s="62"/>
      <c r="D2107" s="62"/>
      <c r="E2107" s="62"/>
      <c r="F2107" s="62"/>
    </row>
    <row r="2108" spans="2:6" x14ac:dyDescent="0.35">
      <c r="B2108" s="62"/>
      <c r="C2108" s="62"/>
      <c r="D2108" s="62"/>
      <c r="E2108" s="62"/>
      <c r="F2108" s="62"/>
    </row>
    <row r="2109" spans="2:6" x14ac:dyDescent="0.35">
      <c r="B2109" s="62"/>
      <c r="C2109" s="62"/>
      <c r="D2109" s="62"/>
      <c r="E2109" s="62"/>
      <c r="F2109" s="62"/>
    </row>
    <row r="2110" spans="2:6" x14ac:dyDescent="0.35">
      <c r="B2110" s="62"/>
      <c r="C2110" s="62"/>
      <c r="D2110" s="62"/>
      <c r="E2110" s="62"/>
      <c r="F2110" s="62"/>
    </row>
    <row r="2111" spans="2:6" x14ac:dyDescent="0.35">
      <c r="B2111" s="62"/>
      <c r="C2111" s="62"/>
      <c r="D2111" s="62"/>
      <c r="E2111" s="62"/>
      <c r="F2111" s="62"/>
    </row>
    <row r="2112" spans="2:6" x14ac:dyDescent="0.35">
      <c r="B2112" s="62"/>
      <c r="C2112" s="62"/>
      <c r="D2112" s="62"/>
      <c r="E2112" s="62"/>
      <c r="F2112" s="62"/>
    </row>
    <row r="2113" spans="2:6" x14ac:dyDescent="0.35">
      <c r="B2113" s="62"/>
      <c r="C2113" s="62"/>
      <c r="D2113" s="62"/>
      <c r="E2113" s="62"/>
      <c r="F2113" s="62"/>
    </row>
    <row r="2114" spans="2:6" x14ac:dyDescent="0.35">
      <c r="B2114" s="62"/>
      <c r="C2114" s="62"/>
      <c r="D2114" s="62"/>
      <c r="E2114" s="62"/>
      <c r="F2114" s="62"/>
    </row>
    <row r="2115" spans="2:6" x14ac:dyDescent="0.35">
      <c r="B2115" s="62"/>
      <c r="C2115" s="62"/>
      <c r="D2115" s="62"/>
      <c r="E2115" s="62"/>
      <c r="F2115" s="62"/>
    </row>
    <row r="2116" spans="2:6" x14ac:dyDescent="0.35">
      <c r="B2116" s="62"/>
      <c r="C2116" s="62"/>
      <c r="D2116" s="62"/>
      <c r="E2116" s="62"/>
      <c r="F2116" s="62"/>
    </row>
    <row r="2117" spans="2:6" x14ac:dyDescent="0.35">
      <c r="B2117" s="62"/>
      <c r="C2117" s="62"/>
      <c r="D2117" s="62"/>
      <c r="E2117" s="62"/>
      <c r="F2117" s="62"/>
    </row>
    <row r="2118" spans="2:6" x14ac:dyDescent="0.35">
      <c r="B2118" s="62"/>
      <c r="C2118" s="62"/>
      <c r="D2118" s="62"/>
      <c r="E2118" s="62"/>
      <c r="F2118" s="62"/>
    </row>
    <row r="2119" spans="2:6" x14ac:dyDescent="0.35">
      <c r="B2119" s="62"/>
      <c r="C2119" s="62"/>
      <c r="D2119" s="62"/>
      <c r="E2119" s="62"/>
      <c r="F2119" s="62"/>
    </row>
    <row r="2120" spans="2:6" x14ac:dyDescent="0.35">
      <c r="B2120" s="62"/>
      <c r="C2120" s="62"/>
      <c r="D2120" s="62"/>
      <c r="E2120" s="62"/>
      <c r="F2120" s="62"/>
    </row>
    <row r="2121" spans="2:6" x14ac:dyDescent="0.35">
      <c r="B2121" s="62"/>
      <c r="C2121" s="62"/>
      <c r="D2121" s="62"/>
      <c r="E2121" s="62"/>
      <c r="F2121" s="62"/>
    </row>
    <row r="2122" spans="2:6" x14ac:dyDescent="0.35">
      <c r="B2122" s="62"/>
      <c r="C2122" s="62"/>
      <c r="D2122" s="62"/>
      <c r="E2122" s="62"/>
      <c r="F2122" s="62"/>
    </row>
    <row r="2123" spans="2:6" x14ac:dyDescent="0.35">
      <c r="B2123" s="62"/>
      <c r="C2123" s="62"/>
      <c r="D2123" s="62"/>
      <c r="E2123" s="62"/>
      <c r="F2123" s="62"/>
    </row>
    <row r="2124" spans="2:6" x14ac:dyDescent="0.35">
      <c r="B2124" s="62"/>
      <c r="C2124" s="62"/>
      <c r="D2124" s="62"/>
      <c r="E2124" s="62"/>
      <c r="F2124" s="62"/>
    </row>
    <row r="2125" spans="2:6" x14ac:dyDescent="0.35">
      <c r="B2125" s="62"/>
      <c r="C2125" s="62"/>
      <c r="D2125" s="62"/>
      <c r="E2125" s="62"/>
      <c r="F2125" s="62"/>
    </row>
    <row r="2126" spans="2:6" x14ac:dyDescent="0.35">
      <c r="B2126" s="62"/>
      <c r="C2126" s="62"/>
      <c r="D2126" s="62"/>
      <c r="E2126" s="62"/>
      <c r="F2126" s="62"/>
    </row>
    <row r="2127" spans="2:6" x14ac:dyDescent="0.35">
      <c r="B2127" s="62"/>
      <c r="C2127" s="62"/>
      <c r="D2127" s="62"/>
      <c r="E2127" s="62"/>
      <c r="F2127" s="62"/>
    </row>
    <row r="2128" spans="2:6" x14ac:dyDescent="0.35">
      <c r="B2128" s="62"/>
      <c r="C2128" s="62"/>
      <c r="D2128" s="62"/>
      <c r="E2128" s="62"/>
      <c r="F2128" s="62"/>
    </row>
    <row r="2129" spans="2:6" x14ac:dyDescent="0.35">
      <c r="B2129" s="62"/>
      <c r="C2129" s="62"/>
      <c r="D2129" s="62"/>
      <c r="E2129" s="62"/>
      <c r="F2129" s="62"/>
    </row>
    <row r="2130" spans="2:6" x14ac:dyDescent="0.35">
      <c r="B2130" s="62"/>
      <c r="C2130" s="62"/>
      <c r="D2130" s="62"/>
      <c r="E2130" s="62"/>
      <c r="F2130" s="62"/>
    </row>
    <row r="2131" spans="2:6" x14ac:dyDescent="0.35">
      <c r="B2131" s="62"/>
      <c r="C2131" s="62"/>
      <c r="D2131" s="62"/>
      <c r="E2131" s="62"/>
      <c r="F2131" s="62"/>
    </row>
    <row r="2132" spans="2:6" x14ac:dyDescent="0.35">
      <c r="B2132" s="62"/>
      <c r="C2132" s="62"/>
      <c r="D2132" s="62"/>
      <c r="E2132" s="62"/>
      <c r="F2132" s="62"/>
    </row>
    <row r="2133" spans="2:6" x14ac:dyDescent="0.35">
      <c r="B2133" s="62"/>
      <c r="C2133" s="62"/>
      <c r="D2133" s="62"/>
      <c r="E2133" s="62"/>
      <c r="F2133" s="62"/>
    </row>
    <row r="2134" spans="2:6" x14ac:dyDescent="0.35">
      <c r="B2134" s="62"/>
      <c r="C2134" s="62"/>
      <c r="D2134" s="62"/>
      <c r="E2134" s="62"/>
      <c r="F2134" s="62"/>
    </row>
    <row r="2135" spans="2:6" x14ac:dyDescent="0.35">
      <c r="B2135" s="62"/>
      <c r="C2135" s="62"/>
      <c r="D2135" s="62"/>
      <c r="E2135" s="62"/>
      <c r="F2135" s="62"/>
    </row>
    <row r="2136" spans="2:6" x14ac:dyDescent="0.35">
      <c r="B2136" s="62"/>
      <c r="C2136" s="62"/>
      <c r="D2136" s="62"/>
      <c r="E2136" s="62"/>
      <c r="F2136" s="62"/>
    </row>
    <row r="2137" spans="2:6" x14ac:dyDescent="0.35">
      <c r="B2137" s="62"/>
      <c r="C2137" s="62"/>
      <c r="D2137" s="62"/>
      <c r="E2137" s="62"/>
      <c r="F2137" s="62"/>
    </row>
    <row r="2138" spans="2:6" x14ac:dyDescent="0.35">
      <c r="B2138" s="62"/>
      <c r="C2138" s="62"/>
      <c r="D2138" s="62"/>
      <c r="E2138" s="62"/>
      <c r="F2138" s="62"/>
    </row>
    <row r="2139" spans="2:6" x14ac:dyDescent="0.35">
      <c r="B2139" s="62"/>
      <c r="C2139" s="62"/>
      <c r="D2139" s="62"/>
      <c r="E2139" s="62"/>
      <c r="F2139" s="62"/>
    </row>
    <row r="2140" spans="2:6" x14ac:dyDescent="0.35">
      <c r="B2140" s="62"/>
      <c r="C2140" s="62"/>
      <c r="D2140" s="62"/>
      <c r="E2140" s="62"/>
      <c r="F2140" s="62"/>
    </row>
    <row r="2141" spans="2:6" x14ac:dyDescent="0.35">
      <c r="B2141" s="62"/>
      <c r="C2141" s="62"/>
      <c r="D2141" s="62"/>
      <c r="E2141" s="62"/>
      <c r="F2141" s="62"/>
    </row>
    <row r="2142" spans="2:6" x14ac:dyDescent="0.35">
      <c r="B2142" s="62"/>
      <c r="C2142" s="62"/>
      <c r="D2142" s="62"/>
      <c r="E2142" s="62"/>
      <c r="F2142" s="62"/>
    </row>
    <row r="2143" spans="2:6" x14ac:dyDescent="0.35">
      <c r="B2143" s="62"/>
      <c r="C2143" s="62"/>
      <c r="D2143" s="62"/>
      <c r="E2143" s="62"/>
      <c r="F2143" s="62"/>
    </row>
    <row r="2144" spans="2:6" x14ac:dyDescent="0.35">
      <c r="B2144" s="62"/>
      <c r="C2144" s="62"/>
      <c r="D2144" s="62"/>
      <c r="E2144" s="62"/>
      <c r="F2144" s="62"/>
    </row>
    <row r="2145" spans="2:6" x14ac:dyDescent="0.35">
      <c r="B2145" s="62"/>
      <c r="C2145" s="62"/>
      <c r="D2145" s="62"/>
      <c r="E2145" s="62"/>
      <c r="F2145" s="62"/>
    </row>
    <row r="2146" spans="2:6" x14ac:dyDescent="0.35">
      <c r="B2146" s="62"/>
      <c r="C2146" s="62"/>
      <c r="D2146" s="62"/>
      <c r="E2146" s="62"/>
      <c r="F2146" s="62"/>
    </row>
    <row r="2147" spans="2:6" x14ac:dyDescent="0.35">
      <c r="B2147" s="62"/>
      <c r="C2147" s="62"/>
      <c r="D2147" s="62"/>
      <c r="E2147" s="62"/>
      <c r="F2147" s="62"/>
    </row>
    <row r="2148" spans="2:6" x14ac:dyDescent="0.35">
      <c r="B2148" s="62"/>
      <c r="C2148" s="62"/>
      <c r="D2148" s="62"/>
      <c r="E2148" s="62"/>
      <c r="F2148" s="62"/>
    </row>
    <row r="2149" spans="2:6" x14ac:dyDescent="0.35">
      <c r="B2149" s="62"/>
      <c r="C2149" s="62"/>
      <c r="D2149" s="62"/>
      <c r="E2149" s="62"/>
      <c r="F2149" s="62"/>
    </row>
    <row r="2150" spans="2:6" x14ac:dyDescent="0.35">
      <c r="B2150" s="62"/>
      <c r="C2150" s="62"/>
      <c r="D2150" s="62"/>
      <c r="E2150" s="62"/>
      <c r="F2150" s="62"/>
    </row>
    <row r="2151" spans="2:6" x14ac:dyDescent="0.35">
      <c r="B2151" s="62"/>
      <c r="C2151" s="62"/>
      <c r="D2151" s="62"/>
      <c r="E2151" s="62"/>
      <c r="F2151" s="62"/>
    </row>
    <row r="2152" spans="2:6" x14ac:dyDescent="0.35">
      <c r="B2152" s="62"/>
      <c r="C2152" s="62"/>
      <c r="D2152" s="62"/>
      <c r="E2152" s="62"/>
      <c r="F2152" s="62"/>
    </row>
    <row r="2153" spans="2:6" x14ac:dyDescent="0.35">
      <c r="B2153" s="62"/>
      <c r="C2153" s="62"/>
      <c r="D2153" s="62"/>
      <c r="E2153" s="62"/>
      <c r="F2153" s="62"/>
    </row>
    <row r="2154" spans="2:6" x14ac:dyDescent="0.35">
      <c r="B2154" s="62"/>
      <c r="C2154" s="62"/>
      <c r="D2154" s="62"/>
      <c r="E2154" s="62"/>
      <c r="F2154" s="62"/>
    </row>
    <row r="2155" spans="2:6" x14ac:dyDescent="0.35">
      <c r="B2155" s="62"/>
      <c r="C2155" s="62"/>
      <c r="D2155" s="62"/>
      <c r="E2155" s="62"/>
      <c r="F2155" s="62"/>
    </row>
    <row r="2156" spans="2:6" x14ac:dyDescent="0.35">
      <c r="B2156" s="62"/>
      <c r="C2156" s="62"/>
      <c r="D2156" s="62"/>
      <c r="E2156" s="62"/>
      <c r="F2156" s="62"/>
    </row>
    <row r="2157" spans="2:6" x14ac:dyDescent="0.35">
      <c r="B2157" s="62"/>
      <c r="C2157" s="62"/>
      <c r="D2157" s="62"/>
      <c r="E2157" s="62"/>
      <c r="F2157" s="62"/>
    </row>
    <row r="2158" spans="2:6" x14ac:dyDescent="0.35">
      <c r="B2158" s="62"/>
      <c r="C2158" s="62"/>
      <c r="D2158" s="62"/>
      <c r="E2158" s="62"/>
      <c r="F2158" s="62"/>
    </row>
    <row r="2159" spans="2:6" x14ac:dyDescent="0.35">
      <c r="B2159" s="62"/>
      <c r="C2159" s="62"/>
      <c r="D2159" s="62"/>
      <c r="E2159" s="62"/>
      <c r="F2159" s="62"/>
    </row>
    <row r="2160" spans="2:6" x14ac:dyDescent="0.35">
      <c r="B2160" s="62"/>
      <c r="C2160" s="62"/>
      <c r="D2160" s="62"/>
      <c r="E2160" s="62"/>
      <c r="F2160" s="62"/>
    </row>
    <row r="2161" spans="2:6" x14ac:dyDescent="0.35">
      <c r="B2161" s="62"/>
      <c r="C2161" s="62"/>
      <c r="D2161" s="62"/>
      <c r="E2161" s="62"/>
      <c r="F2161" s="62"/>
    </row>
    <row r="2162" spans="2:6" x14ac:dyDescent="0.35">
      <c r="B2162" s="62"/>
      <c r="C2162" s="62"/>
      <c r="D2162" s="62"/>
      <c r="E2162" s="62"/>
      <c r="F2162" s="62"/>
    </row>
    <row r="2163" spans="2:6" x14ac:dyDescent="0.35">
      <c r="B2163" s="62"/>
      <c r="C2163" s="62"/>
      <c r="D2163" s="62"/>
      <c r="E2163" s="62"/>
      <c r="F2163" s="62"/>
    </row>
    <row r="2164" spans="2:6" x14ac:dyDescent="0.35">
      <c r="B2164" s="62"/>
      <c r="C2164" s="62"/>
      <c r="D2164" s="62"/>
      <c r="E2164" s="62"/>
      <c r="F2164" s="62"/>
    </row>
    <row r="2165" spans="2:6" x14ac:dyDescent="0.35">
      <c r="B2165" s="62"/>
      <c r="C2165" s="62"/>
      <c r="D2165" s="62"/>
      <c r="E2165" s="62"/>
      <c r="F2165" s="62"/>
    </row>
    <row r="2166" spans="2:6" x14ac:dyDescent="0.35">
      <c r="B2166" s="62"/>
      <c r="C2166" s="62"/>
      <c r="D2166" s="62"/>
      <c r="E2166" s="62"/>
      <c r="F2166" s="62"/>
    </row>
    <row r="2167" spans="2:6" x14ac:dyDescent="0.35">
      <c r="B2167" s="62"/>
      <c r="C2167" s="62"/>
      <c r="D2167" s="62"/>
      <c r="E2167" s="62"/>
      <c r="F2167" s="62"/>
    </row>
    <row r="2168" spans="2:6" x14ac:dyDescent="0.35">
      <c r="B2168" s="62"/>
      <c r="C2168" s="62"/>
      <c r="D2168" s="62"/>
      <c r="E2168" s="62"/>
      <c r="F2168" s="62"/>
    </row>
    <row r="2169" spans="2:6" x14ac:dyDescent="0.35">
      <c r="B2169" s="62"/>
      <c r="C2169" s="62"/>
      <c r="D2169" s="62"/>
      <c r="E2169" s="62"/>
      <c r="F2169" s="62"/>
    </row>
    <row r="2170" spans="2:6" x14ac:dyDescent="0.35">
      <c r="B2170" s="62"/>
      <c r="C2170" s="62"/>
      <c r="D2170" s="62"/>
      <c r="E2170" s="62"/>
      <c r="F2170" s="62"/>
    </row>
    <row r="2171" spans="2:6" x14ac:dyDescent="0.35">
      <c r="B2171" s="62"/>
      <c r="C2171" s="62"/>
      <c r="D2171" s="62"/>
      <c r="E2171" s="62"/>
      <c r="F2171" s="62"/>
    </row>
    <row r="2172" spans="2:6" x14ac:dyDescent="0.35">
      <c r="B2172" s="62"/>
      <c r="C2172" s="62"/>
      <c r="D2172" s="62"/>
      <c r="E2172" s="62"/>
      <c r="F2172" s="62"/>
    </row>
    <row r="2173" spans="2:6" x14ac:dyDescent="0.35">
      <c r="B2173" s="62"/>
      <c r="C2173" s="62"/>
      <c r="D2173" s="62"/>
      <c r="E2173" s="62"/>
      <c r="F2173" s="62"/>
    </row>
    <row r="2174" spans="2:6" x14ac:dyDescent="0.35">
      <c r="B2174" s="62"/>
      <c r="C2174" s="62"/>
      <c r="D2174" s="62"/>
      <c r="E2174" s="62"/>
      <c r="F2174" s="62"/>
    </row>
    <row r="2175" spans="2:6" x14ac:dyDescent="0.35">
      <c r="B2175" s="62"/>
      <c r="C2175" s="62"/>
      <c r="D2175" s="62"/>
      <c r="E2175" s="62"/>
      <c r="F2175" s="62"/>
    </row>
    <row r="2176" spans="2:6" x14ac:dyDescent="0.35">
      <c r="B2176" s="62"/>
      <c r="C2176" s="62"/>
      <c r="D2176" s="62"/>
      <c r="E2176" s="62"/>
      <c r="F2176" s="62"/>
    </row>
    <row r="2177" spans="2:6" x14ac:dyDescent="0.35">
      <c r="B2177" s="62"/>
      <c r="C2177" s="62"/>
      <c r="D2177" s="62"/>
      <c r="E2177" s="62"/>
      <c r="F2177" s="62"/>
    </row>
    <row r="2178" spans="2:6" x14ac:dyDescent="0.35">
      <c r="B2178" s="62"/>
      <c r="C2178" s="62"/>
      <c r="D2178" s="62"/>
      <c r="E2178" s="62"/>
      <c r="F2178" s="62"/>
    </row>
    <row r="2179" spans="2:6" x14ac:dyDescent="0.35">
      <c r="B2179" s="62"/>
      <c r="C2179" s="62"/>
      <c r="D2179" s="62"/>
      <c r="E2179" s="62"/>
      <c r="F2179" s="62"/>
    </row>
    <row r="2180" spans="2:6" x14ac:dyDescent="0.35">
      <c r="B2180" s="62"/>
      <c r="C2180" s="62"/>
      <c r="D2180" s="62"/>
      <c r="E2180" s="62"/>
      <c r="F2180" s="62"/>
    </row>
    <row r="2181" spans="2:6" x14ac:dyDescent="0.35">
      <c r="B2181" s="62"/>
      <c r="C2181" s="62"/>
      <c r="D2181" s="62"/>
      <c r="E2181" s="62"/>
      <c r="F2181" s="62"/>
    </row>
    <row r="2182" spans="2:6" x14ac:dyDescent="0.35">
      <c r="B2182" s="62"/>
      <c r="C2182" s="62"/>
      <c r="D2182" s="62"/>
      <c r="E2182" s="62"/>
      <c r="F2182" s="62"/>
    </row>
    <row r="2183" spans="2:6" x14ac:dyDescent="0.35">
      <c r="B2183" s="62"/>
      <c r="C2183" s="62"/>
      <c r="D2183" s="62"/>
      <c r="E2183" s="62"/>
      <c r="F2183" s="62"/>
    </row>
    <row r="2184" spans="2:6" x14ac:dyDescent="0.35">
      <c r="B2184" s="62"/>
      <c r="C2184" s="62"/>
      <c r="D2184" s="62"/>
      <c r="E2184" s="62"/>
      <c r="F2184" s="62"/>
    </row>
    <row r="2185" spans="2:6" x14ac:dyDescent="0.35">
      <c r="B2185" s="62"/>
      <c r="C2185" s="62"/>
      <c r="D2185" s="62"/>
      <c r="E2185" s="62"/>
      <c r="F2185" s="62"/>
    </row>
    <row r="2186" spans="2:6" x14ac:dyDescent="0.35">
      <c r="B2186" s="62"/>
      <c r="C2186" s="62"/>
      <c r="D2186" s="62"/>
      <c r="E2186" s="62"/>
      <c r="F2186" s="62"/>
    </row>
    <row r="2187" spans="2:6" x14ac:dyDescent="0.35">
      <c r="B2187" s="62"/>
      <c r="C2187" s="62"/>
      <c r="D2187" s="62"/>
      <c r="E2187" s="62"/>
      <c r="F2187" s="62"/>
    </row>
    <row r="2188" spans="2:6" x14ac:dyDescent="0.35">
      <c r="B2188" s="62"/>
      <c r="C2188" s="62"/>
      <c r="D2188" s="62"/>
      <c r="E2188" s="62"/>
      <c r="F2188" s="62"/>
    </row>
    <row r="2189" spans="2:6" x14ac:dyDescent="0.35">
      <c r="B2189" s="62"/>
      <c r="C2189" s="62"/>
      <c r="D2189" s="62"/>
      <c r="E2189" s="62"/>
      <c r="F2189" s="62"/>
    </row>
    <row r="2190" spans="2:6" x14ac:dyDescent="0.35">
      <c r="B2190" s="62"/>
      <c r="C2190" s="62"/>
      <c r="D2190" s="62"/>
      <c r="E2190" s="62"/>
      <c r="F2190" s="62"/>
    </row>
    <row r="2191" spans="2:6" x14ac:dyDescent="0.35">
      <c r="B2191" s="62"/>
      <c r="C2191" s="62"/>
      <c r="D2191" s="62"/>
      <c r="E2191" s="62"/>
      <c r="F2191" s="62"/>
    </row>
    <row r="2192" spans="2:6" x14ac:dyDescent="0.35">
      <c r="B2192" s="62"/>
      <c r="C2192" s="62"/>
      <c r="D2192" s="62"/>
      <c r="E2192" s="62"/>
      <c r="F2192" s="62"/>
    </row>
    <row r="2193" spans="2:6" x14ac:dyDescent="0.35">
      <c r="B2193" s="62"/>
      <c r="C2193" s="62"/>
      <c r="D2193" s="62"/>
      <c r="E2193" s="62"/>
      <c r="F2193" s="62"/>
    </row>
    <row r="2194" spans="2:6" x14ac:dyDescent="0.35">
      <c r="B2194" s="62"/>
      <c r="C2194" s="62"/>
      <c r="D2194" s="62"/>
      <c r="E2194" s="62"/>
      <c r="F2194" s="62"/>
    </row>
    <row r="2195" spans="2:6" x14ac:dyDescent="0.35">
      <c r="B2195" s="62"/>
      <c r="C2195" s="62"/>
      <c r="D2195" s="62"/>
      <c r="E2195" s="62"/>
      <c r="F2195" s="62"/>
    </row>
    <row r="2196" spans="2:6" x14ac:dyDescent="0.35">
      <c r="B2196" s="62"/>
      <c r="C2196" s="62"/>
      <c r="D2196" s="62"/>
      <c r="E2196" s="62"/>
      <c r="F2196" s="62"/>
    </row>
    <row r="2197" spans="2:6" x14ac:dyDescent="0.35">
      <c r="B2197" s="62"/>
      <c r="C2197" s="62"/>
      <c r="D2197" s="62"/>
      <c r="E2197" s="62"/>
      <c r="F2197" s="62"/>
    </row>
    <row r="2198" spans="2:6" x14ac:dyDescent="0.35">
      <c r="B2198" s="62"/>
      <c r="C2198" s="62"/>
      <c r="D2198" s="62"/>
      <c r="E2198" s="62"/>
      <c r="F2198" s="62"/>
    </row>
    <row r="2199" spans="2:6" x14ac:dyDescent="0.35">
      <c r="B2199" s="62"/>
      <c r="C2199" s="62"/>
      <c r="D2199" s="62"/>
      <c r="E2199" s="62"/>
      <c r="F2199" s="62"/>
    </row>
    <row r="2200" spans="2:6" x14ac:dyDescent="0.35">
      <c r="B2200" s="62"/>
      <c r="C2200" s="62"/>
      <c r="D2200" s="62"/>
      <c r="E2200" s="62"/>
      <c r="F2200" s="62"/>
    </row>
    <row r="2201" spans="2:6" x14ac:dyDescent="0.35">
      <c r="B2201" s="62"/>
      <c r="C2201" s="62"/>
      <c r="D2201" s="62"/>
      <c r="E2201" s="62"/>
      <c r="F2201" s="62"/>
    </row>
    <row r="2202" spans="2:6" x14ac:dyDescent="0.35">
      <c r="B2202" s="62"/>
      <c r="C2202" s="62"/>
      <c r="D2202" s="62"/>
      <c r="E2202" s="62"/>
      <c r="F2202" s="62"/>
    </row>
    <row r="2203" spans="2:6" x14ac:dyDescent="0.35">
      <c r="B2203" s="62"/>
      <c r="C2203" s="62"/>
      <c r="D2203" s="62"/>
      <c r="E2203" s="62"/>
      <c r="F2203" s="62"/>
    </row>
    <row r="2204" spans="2:6" x14ac:dyDescent="0.35">
      <c r="B2204" s="62"/>
      <c r="C2204" s="62"/>
      <c r="D2204" s="62"/>
      <c r="E2204" s="62"/>
      <c r="F2204" s="62"/>
    </row>
    <row r="2205" spans="2:6" x14ac:dyDescent="0.35">
      <c r="B2205" s="62"/>
      <c r="C2205" s="62"/>
      <c r="D2205" s="62"/>
      <c r="E2205" s="62"/>
      <c r="F2205" s="62"/>
    </row>
    <row r="2206" spans="2:6" x14ac:dyDescent="0.35">
      <c r="B2206" s="62"/>
      <c r="C2206" s="62"/>
      <c r="D2206" s="62"/>
      <c r="E2206" s="62"/>
      <c r="F2206" s="62"/>
    </row>
    <row r="2207" spans="2:6" x14ac:dyDescent="0.35">
      <c r="B2207" s="62"/>
      <c r="C2207" s="62"/>
      <c r="D2207" s="62"/>
      <c r="E2207" s="62"/>
      <c r="F2207" s="62"/>
    </row>
    <row r="2208" spans="2:6" x14ac:dyDescent="0.35">
      <c r="B2208" s="62"/>
      <c r="C2208" s="62"/>
      <c r="D2208" s="62"/>
      <c r="E2208" s="62"/>
      <c r="F2208" s="62"/>
    </row>
    <row r="2209" spans="2:6" x14ac:dyDescent="0.35">
      <c r="B2209" s="62"/>
      <c r="C2209" s="62"/>
      <c r="D2209" s="62"/>
      <c r="E2209" s="62"/>
      <c r="F2209" s="62"/>
    </row>
    <row r="2210" spans="2:6" x14ac:dyDescent="0.35">
      <c r="B2210" s="62"/>
      <c r="C2210" s="62"/>
      <c r="D2210" s="62"/>
      <c r="E2210" s="62"/>
      <c r="F2210" s="62"/>
    </row>
    <row r="2211" spans="2:6" x14ac:dyDescent="0.35">
      <c r="B2211" s="62"/>
      <c r="C2211" s="62"/>
      <c r="D2211" s="62"/>
      <c r="E2211" s="62"/>
      <c r="F2211" s="62"/>
    </row>
    <row r="2212" spans="2:6" x14ac:dyDescent="0.35">
      <c r="B2212" s="62"/>
      <c r="C2212" s="62"/>
      <c r="D2212" s="62"/>
      <c r="E2212" s="62"/>
      <c r="F2212" s="62"/>
    </row>
    <row r="2213" spans="2:6" x14ac:dyDescent="0.35">
      <c r="B2213" s="62"/>
      <c r="C2213" s="62"/>
      <c r="D2213" s="62"/>
      <c r="E2213" s="62"/>
      <c r="F2213" s="62"/>
    </row>
    <row r="2214" spans="2:6" x14ac:dyDescent="0.35">
      <c r="B2214" s="62"/>
      <c r="C2214" s="62"/>
      <c r="D2214" s="62"/>
      <c r="E2214" s="62"/>
      <c r="F2214" s="62"/>
    </row>
    <row r="2215" spans="2:6" x14ac:dyDescent="0.35">
      <c r="B2215" s="62"/>
      <c r="C2215" s="62"/>
      <c r="D2215" s="62"/>
      <c r="E2215" s="62"/>
      <c r="F2215" s="62"/>
    </row>
    <row r="2216" spans="2:6" x14ac:dyDescent="0.35">
      <c r="B2216" s="62"/>
      <c r="C2216" s="62"/>
      <c r="D2216" s="62"/>
      <c r="E2216" s="62"/>
      <c r="F2216" s="62"/>
    </row>
    <row r="2217" spans="2:6" x14ac:dyDescent="0.35">
      <c r="B2217" s="62"/>
      <c r="C2217" s="62"/>
      <c r="D2217" s="62"/>
      <c r="E2217" s="62"/>
      <c r="F2217" s="62"/>
    </row>
    <row r="2218" spans="2:6" x14ac:dyDescent="0.35">
      <c r="B2218" s="62"/>
      <c r="C2218" s="62"/>
      <c r="D2218" s="62"/>
      <c r="E2218" s="62"/>
      <c r="F2218" s="62"/>
    </row>
    <row r="2219" spans="2:6" x14ac:dyDescent="0.35">
      <c r="B2219" s="62"/>
      <c r="C2219" s="62"/>
      <c r="D2219" s="62"/>
      <c r="E2219" s="62"/>
      <c r="F2219" s="62"/>
    </row>
    <row r="2220" spans="2:6" x14ac:dyDescent="0.35">
      <c r="B2220" s="62"/>
      <c r="C2220" s="62"/>
      <c r="D2220" s="62"/>
      <c r="E2220" s="62"/>
      <c r="F2220" s="62"/>
    </row>
    <row r="2221" spans="2:6" x14ac:dyDescent="0.35">
      <c r="B2221" s="62"/>
      <c r="C2221" s="62"/>
      <c r="D2221" s="62"/>
      <c r="E2221" s="62"/>
      <c r="F2221" s="62"/>
    </row>
    <row r="2222" spans="2:6" x14ac:dyDescent="0.35">
      <c r="B2222" s="62"/>
      <c r="C2222" s="62"/>
      <c r="D2222" s="62"/>
      <c r="E2222" s="62"/>
      <c r="F2222" s="62"/>
    </row>
    <row r="2223" spans="2:6" x14ac:dyDescent="0.35">
      <c r="B2223" s="62"/>
      <c r="C2223" s="62"/>
      <c r="D2223" s="62"/>
      <c r="E2223" s="62"/>
      <c r="F2223" s="62"/>
    </row>
    <row r="2224" spans="2:6" x14ac:dyDescent="0.35">
      <c r="B2224" s="62"/>
      <c r="C2224" s="62"/>
      <c r="D2224" s="62"/>
      <c r="E2224" s="62"/>
      <c r="F2224" s="62"/>
    </row>
    <row r="2225" spans="2:6" x14ac:dyDescent="0.35">
      <c r="B2225" s="62"/>
      <c r="C2225" s="62"/>
      <c r="D2225" s="62"/>
      <c r="E2225" s="62"/>
      <c r="F2225" s="62"/>
    </row>
    <row r="2226" spans="2:6" x14ac:dyDescent="0.35">
      <c r="B2226" s="62"/>
      <c r="C2226" s="62"/>
      <c r="D2226" s="62"/>
      <c r="E2226" s="62"/>
      <c r="F2226" s="62"/>
    </row>
    <row r="2227" spans="2:6" x14ac:dyDescent="0.35">
      <c r="B2227" s="62"/>
      <c r="C2227" s="62"/>
      <c r="D2227" s="62"/>
      <c r="E2227" s="62"/>
      <c r="F2227" s="62"/>
    </row>
    <row r="2228" spans="2:6" x14ac:dyDescent="0.35">
      <c r="B2228" s="62"/>
      <c r="C2228" s="62"/>
      <c r="D2228" s="62"/>
      <c r="E2228" s="62"/>
      <c r="F2228" s="62"/>
    </row>
    <row r="2229" spans="2:6" x14ac:dyDescent="0.35">
      <c r="B2229" s="62"/>
      <c r="C2229" s="62"/>
      <c r="D2229" s="62"/>
      <c r="E2229" s="62"/>
      <c r="F2229" s="62"/>
    </row>
    <row r="2230" spans="2:6" x14ac:dyDescent="0.35">
      <c r="B2230" s="62"/>
      <c r="C2230" s="62"/>
      <c r="D2230" s="62"/>
      <c r="E2230" s="62"/>
      <c r="F2230" s="62"/>
    </row>
    <row r="2231" spans="2:6" x14ac:dyDescent="0.35">
      <c r="B2231" s="62"/>
      <c r="C2231" s="62"/>
      <c r="D2231" s="62"/>
      <c r="E2231" s="62"/>
      <c r="F2231" s="62"/>
    </row>
    <row r="2232" spans="2:6" x14ac:dyDescent="0.35">
      <c r="B2232" s="62"/>
      <c r="C2232" s="62"/>
      <c r="D2232" s="62"/>
      <c r="E2232" s="62"/>
      <c r="F2232" s="62"/>
    </row>
    <row r="2233" spans="2:6" x14ac:dyDescent="0.35">
      <c r="B2233" s="62"/>
      <c r="C2233" s="62"/>
      <c r="D2233" s="62"/>
      <c r="E2233" s="62"/>
      <c r="F2233" s="62"/>
    </row>
    <row r="2234" spans="2:6" x14ac:dyDescent="0.35">
      <c r="B2234" s="62"/>
      <c r="C2234" s="62"/>
      <c r="D2234" s="62"/>
      <c r="E2234" s="62"/>
      <c r="F2234" s="62"/>
    </row>
    <row r="2235" spans="2:6" x14ac:dyDescent="0.35">
      <c r="B2235" s="62"/>
      <c r="C2235" s="62"/>
      <c r="D2235" s="62"/>
      <c r="E2235" s="62"/>
      <c r="F2235" s="62"/>
    </row>
    <row r="2236" spans="2:6" x14ac:dyDescent="0.35">
      <c r="B2236" s="62"/>
      <c r="C2236" s="62"/>
      <c r="D2236" s="62"/>
      <c r="E2236" s="62"/>
      <c r="F2236" s="62"/>
    </row>
    <row r="2237" spans="2:6" x14ac:dyDescent="0.35">
      <c r="B2237" s="62"/>
      <c r="C2237" s="62"/>
      <c r="D2237" s="62"/>
      <c r="E2237" s="62"/>
      <c r="F2237" s="62"/>
    </row>
    <row r="2238" spans="2:6" x14ac:dyDescent="0.35">
      <c r="B2238" s="62"/>
      <c r="C2238" s="62"/>
      <c r="D2238" s="62"/>
      <c r="E2238" s="62"/>
      <c r="F2238" s="62"/>
    </row>
    <row r="2239" spans="2:6" x14ac:dyDescent="0.35">
      <c r="B2239" s="62"/>
      <c r="C2239" s="62"/>
      <c r="D2239" s="62"/>
      <c r="E2239" s="62"/>
      <c r="F2239" s="62"/>
    </row>
    <row r="2240" spans="2:6" x14ac:dyDescent="0.35">
      <c r="B2240" s="62"/>
      <c r="C2240" s="62"/>
      <c r="D2240" s="62"/>
      <c r="E2240" s="62"/>
      <c r="F2240" s="62"/>
    </row>
    <row r="2241" spans="2:6" x14ac:dyDescent="0.35">
      <c r="B2241" s="62"/>
      <c r="C2241" s="62"/>
      <c r="D2241" s="62"/>
      <c r="E2241" s="62"/>
      <c r="F2241" s="62"/>
    </row>
    <row r="2242" spans="2:6" x14ac:dyDescent="0.35">
      <c r="B2242" s="62"/>
      <c r="C2242" s="62"/>
      <c r="D2242" s="62"/>
      <c r="E2242" s="62"/>
      <c r="F2242" s="62"/>
    </row>
    <row r="2243" spans="2:6" x14ac:dyDescent="0.35">
      <c r="B2243" s="62"/>
      <c r="C2243" s="62"/>
      <c r="D2243" s="62"/>
      <c r="E2243" s="62"/>
      <c r="F2243" s="62"/>
    </row>
    <row r="2244" spans="2:6" x14ac:dyDescent="0.35">
      <c r="B2244" s="62"/>
      <c r="C2244" s="62"/>
      <c r="D2244" s="62"/>
      <c r="E2244" s="62"/>
      <c r="F2244" s="62"/>
    </row>
    <row r="2245" spans="2:6" x14ac:dyDescent="0.35">
      <c r="B2245" s="62"/>
      <c r="C2245" s="62"/>
      <c r="D2245" s="62"/>
      <c r="E2245" s="62"/>
      <c r="F2245" s="62"/>
    </row>
    <row r="2246" spans="2:6" x14ac:dyDescent="0.35">
      <c r="B2246" s="62"/>
      <c r="C2246" s="62"/>
      <c r="D2246" s="62"/>
      <c r="E2246" s="62"/>
      <c r="F2246" s="62"/>
    </row>
    <row r="2247" spans="2:6" x14ac:dyDescent="0.35">
      <c r="B2247" s="62"/>
      <c r="C2247" s="62"/>
      <c r="D2247" s="62"/>
      <c r="E2247" s="62"/>
      <c r="F2247" s="62"/>
    </row>
    <row r="2248" spans="2:6" x14ac:dyDescent="0.35">
      <c r="B2248" s="62"/>
      <c r="C2248" s="62"/>
      <c r="D2248" s="62"/>
      <c r="E2248" s="62"/>
      <c r="F2248" s="62"/>
    </row>
    <row r="2249" spans="2:6" x14ac:dyDescent="0.35">
      <c r="B2249" s="62"/>
      <c r="C2249" s="62"/>
      <c r="D2249" s="62"/>
      <c r="E2249" s="62"/>
      <c r="F2249" s="62"/>
    </row>
    <row r="2250" spans="2:6" x14ac:dyDescent="0.35">
      <c r="B2250" s="62"/>
      <c r="C2250" s="62"/>
      <c r="D2250" s="62"/>
      <c r="E2250" s="62"/>
      <c r="F2250" s="62"/>
    </row>
    <row r="2251" spans="2:6" x14ac:dyDescent="0.35">
      <c r="B2251" s="62"/>
      <c r="C2251" s="62"/>
      <c r="D2251" s="62"/>
      <c r="E2251" s="62"/>
      <c r="F2251" s="62"/>
    </row>
    <row r="2252" spans="2:6" x14ac:dyDescent="0.35">
      <c r="B2252" s="62"/>
      <c r="C2252" s="62"/>
      <c r="D2252" s="62"/>
      <c r="E2252" s="62"/>
      <c r="F2252" s="62"/>
    </row>
    <row r="2253" spans="2:6" x14ac:dyDescent="0.35">
      <c r="B2253" s="62"/>
      <c r="C2253" s="62"/>
      <c r="D2253" s="62"/>
      <c r="E2253" s="62"/>
      <c r="F2253" s="62"/>
    </row>
    <row r="2254" spans="2:6" x14ac:dyDescent="0.35">
      <c r="B2254" s="62"/>
      <c r="C2254" s="62"/>
      <c r="D2254" s="62"/>
      <c r="E2254" s="62"/>
      <c r="F2254" s="62"/>
    </row>
    <row r="2255" spans="2:6" x14ac:dyDescent="0.35">
      <c r="B2255" s="62"/>
      <c r="C2255" s="62"/>
      <c r="D2255" s="62"/>
      <c r="E2255" s="62"/>
      <c r="F2255" s="62"/>
    </row>
    <row r="2256" spans="2:6" x14ac:dyDescent="0.35">
      <c r="B2256" s="62"/>
      <c r="C2256" s="62"/>
      <c r="D2256" s="62"/>
      <c r="E2256" s="62"/>
      <c r="F2256" s="62"/>
    </row>
    <row r="2257" spans="2:6" x14ac:dyDescent="0.35">
      <c r="B2257" s="62"/>
      <c r="C2257" s="62"/>
      <c r="D2257" s="62"/>
      <c r="E2257" s="62"/>
      <c r="F2257" s="62"/>
    </row>
    <row r="2258" spans="2:6" x14ac:dyDescent="0.35">
      <c r="B2258" s="62"/>
      <c r="C2258" s="62"/>
      <c r="D2258" s="62"/>
      <c r="E2258" s="62"/>
      <c r="F2258" s="62"/>
    </row>
    <row r="2259" spans="2:6" x14ac:dyDescent="0.35">
      <c r="B2259" s="62"/>
      <c r="C2259" s="62"/>
      <c r="D2259" s="62"/>
      <c r="E2259" s="62"/>
      <c r="F2259" s="62"/>
    </row>
    <row r="2260" spans="2:6" x14ac:dyDescent="0.35">
      <c r="B2260" s="62"/>
      <c r="C2260" s="62"/>
      <c r="D2260" s="62"/>
      <c r="E2260" s="62"/>
      <c r="F2260" s="62"/>
    </row>
    <row r="2261" spans="2:6" x14ac:dyDescent="0.35">
      <c r="B2261" s="62"/>
      <c r="C2261" s="62"/>
      <c r="D2261" s="62"/>
      <c r="E2261" s="62"/>
      <c r="F2261" s="62"/>
    </row>
    <row r="2262" spans="2:6" x14ac:dyDescent="0.35">
      <c r="B2262" s="62"/>
      <c r="C2262" s="62"/>
      <c r="D2262" s="62"/>
      <c r="E2262" s="62"/>
      <c r="F2262" s="62"/>
    </row>
    <row r="2263" spans="2:6" x14ac:dyDescent="0.35">
      <c r="B2263" s="62"/>
      <c r="C2263" s="62"/>
      <c r="D2263" s="62"/>
      <c r="E2263" s="62"/>
      <c r="F2263" s="62"/>
    </row>
    <row r="2264" spans="2:6" x14ac:dyDescent="0.35">
      <c r="B2264" s="62"/>
      <c r="C2264" s="62"/>
      <c r="D2264" s="62"/>
      <c r="E2264" s="62"/>
      <c r="F2264" s="62"/>
    </row>
    <row r="2265" spans="2:6" x14ac:dyDescent="0.35">
      <c r="B2265" s="62"/>
      <c r="C2265" s="62"/>
      <c r="D2265" s="62"/>
      <c r="E2265" s="62"/>
      <c r="F2265" s="62"/>
    </row>
    <row r="2266" spans="2:6" x14ac:dyDescent="0.35">
      <c r="B2266" s="62"/>
      <c r="C2266" s="62"/>
      <c r="D2266" s="62"/>
      <c r="E2266" s="62"/>
      <c r="F2266" s="62"/>
    </row>
    <row r="2267" spans="2:6" x14ac:dyDescent="0.35">
      <c r="B2267" s="62"/>
      <c r="C2267" s="62"/>
      <c r="D2267" s="62"/>
      <c r="E2267" s="62"/>
      <c r="F2267" s="62"/>
    </row>
    <row r="2268" spans="2:6" x14ac:dyDescent="0.35">
      <c r="B2268" s="62"/>
      <c r="C2268" s="62"/>
      <c r="D2268" s="62"/>
      <c r="E2268" s="62"/>
      <c r="F2268" s="62"/>
    </row>
    <row r="2269" spans="2:6" x14ac:dyDescent="0.35">
      <c r="B2269" s="62"/>
      <c r="C2269" s="62"/>
      <c r="D2269" s="62"/>
      <c r="E2269" s="62"/>
      <c r="F2269" s="62"/>
    </row>
    <row r="2270" spans="2:6" x14ac:dyDescent="0.35">
      <c r="B2270" s="62"/>
      <c r="C2270" s="62"/>
      <c r="D2270" s="62"/>
      <c r="E2270" s="62"/>
      <c r="F2270" s="62"/>
    </row>
    <row r="2271" spans="2:6" x14ac:dyDescent="0.35">
      <c r="B2271" s="62"/>
      <c r="C2271" s="62"/>
      <c r="D2271" s="62"/>
      <c r="E2271" s="62"/>
      <c r="F2271" s="62"/>
    </row>
    <row r="2272" spans="2:6" x14ac:dyDescent="0.35">
      <c r="B2272" s="62"/>
      <c r="C2272" s="62"/>
      <c r="D2272" s="62"/>
      <c r="E2272" s="62"/>
      <c r="F2272" s="62"/>
    </row>
    <row r="2273" spans="2:6" x14ac:dyDescent="0.35">
      <c r="B2273" s="62"/>
      <c r="C2273" s="62"/>
      <c r="D2273" s="62"/>
      <c r="E2273" s="62"/>
      <c r="F2273" s="62"/>
    </row>
    <row r="2274" spans="2:6" x14ac:dyDescent="0.35">
      <c r="B2274" s="62"/>
      <c r="C2274" s="62"/>
      <c r="D2274" s="62"/>
      <c r="E2274" s="62"/>
      <c r="F2274" s="62"/>
    </row>
    <row r="2275" spans="2:6" x14ac:dyDescent="0.35">
      <c r="B2275" s="62"/>
      <c r="C2275" s="62"/>
      <c r="D2275" s="62"/>
      <c r="E2275" s="62"/>
      <c r="F2275" s="62"/>
    </row>
    <row r="2276" spans="2:6" x14ac:dyDescent="0.35">
      <c r="B2276" s="62"/>
      <c r="C2276" s="62"/>
      <c r="D2276" s="62"/>
      <c r="E2276" s="62"/>
      <c r="F2276" s="62"/>
    </row>
    <row r="2277" spans="2:6" x14ac:dyDescent="0.35">
      <c r="B2277" s="62"/>
      <c r="C2277" s="62"/>
      <c r="D2277" s="62"/>
      <c r="E2277" s="62"/>
      <c r="F2277" s="62"/>
    </row>
    <row r="2278" spans="2:6" x14ac:dyDescent="0.35">
      <c r="B2278" s="62"/>
      <c r="C2278" s="62"/>
      <c r="D2278" s="62"/>
      <c r="E2278" s="62"/>
      <c r="F2278" s="62"/>
    </row>
    <row r="2279" spans="2:6" x14ac:dyDescent="0.35">
      <c r="B2279" s="62"/>
      <c r="C2279" s="62"/>
      <c r="D2279" s="62"/>
      <c r="E2279" s="62"/>
      <c r="F2279" s="62"/>
    </row>
    <row r="2280" spans="2:6" x14ac:dyDescent="0.35">
      <c r="B2280" s="62"/>
      <c r="C2280" s="62"/>
      <c r="D2280" s="62"/>
      <c r="E2280" s="62"/>
      <c r="F2280" s="62"/>
    </row>
    <row r="2281" spans="2:6" x14ac:dyDescent="0.35">
      <c r="B2281" s="62"/>
      <c r="C2281" s="62"/>
      <c r="D2281" s="62"/>
      <c r="E2281" s="62"/>
      <c r="F2281" s="62"/>
    </row>
    <row r="2282" spans="2:6" x14ac:dyDescent="0.35">
      <c r="B2282" s="62"/>
      <c r="C2282" s="62"/>
      <c r="D2282" s="62"/>
      <c r="E2282" s="62"/>
      <c r="F2282" s="62"/>
    </row>
    <row r="2283" spans="2:6" x14ac:dyDescent="0.35">
      <c r="B2283" s="62"/>
      <c r="C2283" s="62"/>
      <c r="D2283" s="62"/>
      <c r="E2283" s="62"/>
      <c r="F2283" s="62"/>
    </row>
    <row r="2284" spans="2:6" x14ac:dyDescent="0.35">
      <c r="B2284" s="62"/>
      <c r="C2284" s="62"/>
      <c r="D2284" s="62"/>
      <c r="E2284" s="62"/>
      <c r="F2284" s="62"/>
    </row>
    <row r="2285" spans="2:6" x14ac:dyDescent="0.35">
      <c r="B2285" s="62"/>
      <c r="C2285" s="62"/>
      <c r="D2285" s="62"/>
      <c r="E2285" s="62"/>
      <c r="F2285" s="62"/>
    </row>
    <row r="2286" spans="2:6" x14ac:dyDescent="0.35">
      <c r="B2286" s="62"/>
      <c r="C2286" s="62"/>
      <c r="D2286" s="62"/>
      <c r="E2286" s="62"/>
      <c r="F2286" s="62"/>
    </row>
    <row r="2287" spans="2:6" x14ac:dyDescent="0.35">
      <c r="B2287" s="62"/>
      <c r="C2287" s="62"/>
      <c r="D2287" s="62"/>
      <c r="E2287" s="62"/>
      <c r="F2287" s="62"/>
    </row>
    <row r="2288" spans="2:6" x14ac:dyDescent="0.35">
      <c r="B2288" s="62"/>
      <c r="C2288" s="62"/>
      <c r="D2288" s="62"/>
      <c r="E2288" s="62"/>
      <c r="F2288" s="62"/>
    </row>
    <row r="2289" spans="2:6" x14ac:dyDescent="0.35">
      <c r="B2289" s="62"/>
      <c r="C2289" s="62"/>
      <c r="D2289" s="62"/>
      <c r="E2289" s="62"/>
      <c r="F2289" s="62"/>
    </row>
    <row r="2290" spans="2:6" x14ac:dyDescent="0.35">
      <c r="B2290" s="62"/>
      <c r="C2290" s="62"/>
      <c r="D2290" s="62"/>
      <c r="E2290" s="62"/>
      <c r="F2290" s="62"/>
    </row>
    <row r="2291" spans="2:6" x14ac:dyDescent="0.35">
      <c r="B2291" s="62"/>
      <c r="C2291" s="62"/>
      <c r="D2291" s="62"/>
      <c r="E2291" s="62"/>
      <c r="F2291" s="62"/>
    </row>
    <row r="2292" spans="2:6" x14ac:dyDescent="0.35">
      <c r="B2292" s="62"/>
      <c r="C2292" s="62"/>
      <c r="D2292" s="62"/>
      <c r="E2292" s="62"/>
      <c r="F2292" s="62"/>
    </row>
    <row r="2293" spans="2:6" x14ac:dyDescent="0.35">
      <c r="B2293" s="62"/>
      <c r="C2293" s="62"/>
      <c r="D2293" s="62"/>
      <c r="E2293" s="62"/>
      <c r="F2293" s="62"/>
    </row>
    <row r="2294" spans="2:6" x14ac:dyDescent="0.35">
      <c r="B2294" s="62"/>
      <c r="C2294" s="62"/>
      <c r="D2294" s="62"/>
      <c r="E2294" s="62"/>
      <c r="F2294" s="62"/>
    </row>
    <row r="2295" spans="2:6" x14ac:dyDescent="0.35">
      <c r="B2295" s="62"/>
      <c r="C2295" s="62"/>
      <c r="D2295" s="62"/>
      <c r="E2295" s="62"/>
      <c r="F2295" s="62"/>
    </row>
    <row r="2296" spans="2:6" x14ac:dyDescent="0.35">
      <c r="B2296" s="62"/>
      <c r="C2296" s="62"/>
      <c r="D2296" s="62"/>
      <c r="E2296" s="62"/>
      <c r="F2296" s="62"/>
    </row>
    <row r="2297" spans="2:6" x14ac:dyDescent="0.35">
      <c r="B2297" s="62"/>
      <c r="C2297" s="62"/>
      <c r="D2297" s="62"/>
      <c r="E2297" s="62"/>
      <c r="F2297" s="62"/>
    </row>
    <row r="2298" spans="2:6" x14ac:dyDescent="0.35">
      <c r="B2298" s="62"/>
      <c r="C2298" s="62"/>
      <c r="D2298" s="62"/>
      <c r="E2298" s="62"/>
      <c r="F2298" s="62"/>
    </row>
    <row r="2299" spans="2:6" x14ac:dyDescent="0.35">
      <c r="B2299" s="62"/>
      <c r="C2299" s="62"/>
      <c r="D2299" s="62"/>
      <c r="E2299" s="62"/>
      <c r="F2299" s="62"/>
    </row>
    <row r="2300" spans="2:6" x14ac:dyDescent="0.35">
      <c r="B2300" s="62"/>
      <c r="C2300" s="62"/>
      <c r="D2300" s="62"/>
      <c r="E2300" s="62"/>
      <c r="F2300" s="62"/>
    </row>
    <row r="2301" spans="2:6" x14ac:dyDescent="0.35">
      <c r="B2301" s="62"/>
      <c r="C2301" s="62"/>
      <c r="D2301" s="62"/>
      <c r="E2301" s="62"/>
      <c r="F2301" s="62"/>
    </row>
    <row r="2302" spans="2:6" x14ac:dyDescent="0.35">
      <c r="B2302" s="62"/>
      <c r="C2302" s="62"/>
      <c r="D2302" s="62"/>
      <c r="E2302" s="62"/>
      <c r="F2302" s="62"/>
    </row>
    <row r="2303" spans="2:6" x14ac:dyDescent="0.35">
      <c r="B2303" s="62"/>
      <c r="C2303" s="62"/>
      <c r="D2303" s="62"/>
      <c r="E2303" s="62"/>
      <c r="F2303" s="62"/>
    </row>
    <row r="2304" spans="2:6" x14ac:dyDescent="0.35">
      <c r="B2304" s="62"/>
      <c r="C2304" s="62"/>
      <c r="D2304" s="62"/>
      <c r="E2304" s="62"/>
      <c r="F2304" s="62"/>
    </row>
    <row r="2305" spans="2:6" x14ac:dyDescent="0.35">
      <c r="B2305" s="62"/>
      <c r="C2305" s="62"/>
      <c r="D2305" s="62"/>
      <c r="E2305" s="62"/>
      <c r="F2305" s="62"/>
    </row>
    <row r="2306" spans="2:6" x14ac:dyDescent="0.35">
      <c r="B2306" s="62"/>
      <c r="C2306" s="62"/>
      <c r="D2306" s="62"/>
      <c r="E2306" s="62"/>
      <c r="F2306" s="62"/>
    </row>
    <row r="2307" spans="2:6" x14ac:dyDescent="0.35">
      <c r="B2307" s="62"/>
      <c r="C2307" s="62"/>
      <c r="D2307" s="62"/>
      <c r="E2307" s="62"/>
      <c r="F2307" s="62"/>
    </row>
    <row r="2308" spans="2:6" x14ac:dyDescent="0.35">
      <c r="B2308" s="62"/>
      <c r="C2308" s="62"/>
      <c r="D2308" s="62"/>
      <c r="E2308" s="62"/>
      <c r="F2308" s="62"/>
    </row>
    <row r="2309" spans="2:6" x14ac:dyDescent="0.35">
      <c r="B2309" s="62"/>
      <c r="C2309" s="62"/>
      <c r="D2309" s="62"/>
      <c r="E2309" s="62"/>
      <c r="F2309" s="62"/>
    </row>
    <row r="2310" spans="2:6" x14ac:dyDescent="0.35">
      <c r="B2310" s="62"/>
      <c r="C2310" s="62"/>
      <c r="D2310" s="62"/>
      <c r="E2310" s="62"/>
      <c r="F2310" s="62"/>
    </row>
    <row r="2311" spans="2:6" x14ac:dyDescent="0.35">
      <c r="B2311" s="62"/>
      <c r="C2311" s="62"/>
      <c r="D2311" s="62"/>
      <c r="E2311" s="62"/>
      <c r="F2311" s="62"/>
    </row>
    <row r="2312" spans="2:6" x14ac:dyDescent="0.35">
      <c r="B2312" s="62"/>
      <c r="C2312" s="62"/>
      <c r="D2312" s="62"/>
      <c r="E2312" s="62"/>
      <c r="F2312" s="62"/>
    </row>
    <row r="2313" spans="2:6" x14ac:dyDescent="0.35">
      <c r="B2313" s="62"/>
      <c r="C2313" s="62"/>
      <c r="D2313" s="62"/>
      <c r="E2313" s="62"/>
      <c r="F2313" s="62"/>
    </row>
    <row r="2314" spans="2:6" x14ac:dyDescent="0.35">
      <c r="B2314" s="62"/>
      <c r="C2314" s="62"/>
      <c r="D2314" s="62"/>
      <c r="E2314" s="62"/>
      <c r="F2314" s="62"/>
    </row>
    <row r="2315" spans="2:6" x14ac:dyDescent="0.35">
      <c r="B2315" s="62"/>
      <c r="C2315" s="62"/>
      <c r="D2315" s="62"/>
      <c r="E2315" s="62"/>
      <c r="F2315" s="62"/>
    </row>
    <row r="2316" spans="2:6" x14ac:dyDescent="0.35">
      <c r="B2316" s="62"/>
      <c r="C2316" s="62"/>
      <c r="D2316" s="62"/>
      <c r="E2316" s="62"/>
      <c r="F2316" s="62"/>
    </row>
    <row r="2317" spans="2:6" x14ac:dyDescent="0.35">
      <c r="B2317" s="62"/>
      <c r="C2317" s="62"/>
      <c r="D2317" s="62"/>
      <c r="E2317" s="62"/>
      <c r="F2317" s="62"/>
    </row>
    <row r="2318" spans="2:6" x14ac:dyDescent="0.35">
      <c r="B2318" s="62"/>
      <c r="C2318" s="62"/>
      <c r="D2318" s="62"/>
      <c r="E2318" s="62"/>
      <c r="F2318" s="62"/>
    </row>
    <row r="2319" spans="2:6" x14ac:dyDescent="0.35">
      <c r="B2319" s="62"/>
      <c r="C2319" s="62"/>
      <c r="D2319" s="62"/>
      <c r="E2319" s="62"/>
      <c r="F2319" s="62"/>
    </row>
    <row r="2320" spans="2:6" x14ac:dyDescent="0.35">
      <c r="B2320" s="62"/>
      <c r="C2320" s="62"/>
      <c r="D2320" s="62"/>
      <c r="E2320" s="62"/>
      <c r="F2320" s="62"/>
    </row>
    <row r="2321" spans="2:6" x14ac:dyDescent="0.35">
      <c r="B2321" s="62"/>
      <c r="C2321" s="62"/>
      <c r="D2321" s="62"/>
      <c r="E2321" s="62"/>
      <c r="F2321" s="62"/>
    </row>
    <row r="2322" spans="2:6" x14ac:dyDescent="0.35">
      <c r="B2322" s="62"/>
      <c r="C2322" s="62"/>
      <c r="D2322" s="62"/>
      <c r="E2322" s="62"/>
      <c r="F2322" s="62"/>
    </row>
    <row r="2323" spans="2:6" x14ac:dyDescent="0.35">
      <c r="B2323" s="62"/>
      <c r="C2323" s="62"/>
      <c r="D2323" s="62"/>
      <c r="E2323" s="62"/>
      <c r="F2323" s="62"/>
    </row>
    <row r="2324" spans="2:6" x14ac:dyDescent="0.35">
      <c r="B2324" s="62"/>
      <c r="C2324" s="62"/>
      <c r="D2324" s="62"/>
      <c r="E2324" s="62"/>
      <c r="F2324" s="62"/>
    </row>
    <row r="2325" spans="2:6" x14ac:dyDescent="0.35">
      <c r="B2325" s="62"/>
      <c r="C2325" s="62"/>
      <c r="D2325" s="62"/>
      <c r="E2325" s="62"/>
      <c r="F2325" s="62"/>
    </row>
    <row r="2326" spans="2:6" x14ac:dyDescent="0.35">
      <c r="B2326" s="62"/>
      <c r="C2326" s="62"/>
      <c r="D2326" s="62"/>
      <c r="E2326" s="62"/>
      <c r="F2326" s="62"/>
    </row>
    <row r="2327" spans="2:6" x14ac:dyDescent="0.35">
      <c r="B2327" s="62"/>
      <c r="C2327" s="62"/>
      <c r="D2327" s="62"/>
      <c r="E2327" s="62"/>
      <c r="F2327" s="62"/>
    </row>
    <row r="2328" spans="2:6" x14ac:dyDescent="0.35">
      <c r="B2328" s="62"/>
      <c r="C2328" s="62"/>
      <c r="D2328" s="62"/>
      <c r="E2328" s="62"/>
      <c r="F2328" s="62"/>
    </row>
    <row r="2329" spans="2:6" x14ac:dyDescent="0.35">
      <c r="B2329" s="62"/>
      <c r="C2329" s="62"/>
      <c r="D2329" s="62"/>
      <c r="E2329" s="62"/>
      <c r="F2329" s="62"/>
    </row>
    <row r="2330" spans="2:6" x14ac:dyDescent="0.35">
      <c r="B2330" s="62"/>
      <c r="C2330" s="62"/>
      <c r="D2330" s="62"/>
      <c r="E2330" s="62"/>
      <c r="F2330" s="62"/>
    </row>
    <row r="2331" spans="2:6" x14ac:dyDescent="0.35">
      <c r="B2331" s="62"/>
      <c r="C2331" s="62"/>
      <c r="D2331" s="62"/>
      <c r="E2331" s="62"/>
      <c r="F2331" s="62"/>
    </row>
    <row r="2332" spans="2:6" x14ac:dyDescent="0.35">
      <c r="B2332" s="62"/>
      <c r="C2332" s="62"/>
      <c r="D2332" s="62"/>
      <c r="E2332" s="62"/>
      <c r="F2332" s="62"/>
    </row>
    <row r="2333" spans="2:6" x14ac:dyDescent="0.35">
      <c r="B2333" s="62"/>
      <c r="C2333" s="62"/>
      <c r="D2333" s="62"/>
      <c r="E2333" s="62"/>
      <c r="F2333" s="62"/>
    </row>
    <row r="2334" spans="2:6" x14ac:dyDescent="0.35">
      <c r="B2334" s="62"/>
      <c r="C2334" s="62"/>
      <c r="D2334" s="62"/>
      <c r="E2334" s="62"/>
      <c r="F2334" s="62"/>
    </row>
    <row r="2335" spans="2:6" x14ac:dyDescent="0.35">
      <c r="B2335" s="62"/>
      <c r="C2335" s="62"/>
      <c r="D2335" s="62"/>
      <c r="E2335" s="62"/>
      <c r="F2335" s="62"/>
    </row>
    <row r="2336" spans="2:6" x14ac:dyDescent="0.35">
      <c r="B2336" s="62"/>
      <c r="C2336" s="62"/>
      <c r="D2336" s="62"/>
      <c r="E2336" s="62"/>
      <c r="F2336" s="62"/>
    </row>
    <row r="2337" spans="2:6" x14ac:dyDescent="0.35">
      <c r="B2337" s="62"/>
      <c r="C2337" s="62"/>
      <c r="D2337" s="62"/>
      <c r="E2337" s="62"/>
      <c r="F2337" s="62"/>
    </row>
    <row r="2338" spans="2:6" x14ac:dyDescent="0.35">
      <c r="B2338" s="62"/>
      <c r="C2338" s="62"/>
      <c r="D2338" s="62"/>
      <c r="E2338" s="62"/>
      <c r="F2338" s="62"/>
    </row>
    <row r="2339" spans="2:6" x14ac:dyDescent="0.35">
      <c r="B2339" s="62"/>
      <c r="C2339" s="62"/>
      <c r="D2339" s="62"/>
      <c r="E2339" s="62"/>
      <c r="F2339" s="62"/>
    </row>
    <row r="2340" spans="2:6" x14ac:dyDescent="0.35">
      <c r="B2340" s="62"/>
      <c r="C2340" s="62"/>
      <c r="D2340" s="62"/>
      <c r="E2340" s="62"/>
      <c r="F2340" s="62"/>
    </row>
    <row r="2341" spans="2:6" x14ac:dyDescent="0.35">
      <c r="B2341" s="62"/>
      <c r="C2341" s="62"/>
      <c r="D2341" s="62"/>
      <c r="E2341" s="62"/>
      <c r="F2341" s="62"/>
    </row>
    <row r="2342" spans="2:6" x14ac:dyDescent="0.35">
      <c r="B2342" s="62"/>
      <c r="C2342" s="62"/>
      <c r="D2342" s="62"/>
      <c r="E2342" s="62"/>
      <c r="F2342" s="62"/>
    </row>
    <row r="2343" spans="2:6" x14ac:dyDescent="0.35">
      <c r="B2343" s="62"/>
      <c r="C2343" s="62"/>
      <c r="D2343" s="62"/>
      <c r="E2343" s="62"/>
      <c r="F2343" s="62"/>
    </row>
    <row r="2344" spans="2:6" x14ac:dyDescent="0.35">
      <c r="B2344" s="62"/>
      <c r="C2344" s="62"/>
      <c r="D2344" s="62"/>
      <c r="E2344" s="62"/>
      <c r="F2344" s="62"/>
    </row>
    <row r="2345" spans="2:6" x14ac:dyDescent="0.35">
      <c r="B2345" s="62"/>
      <c r="C2345" s="62"/>
      <c r="D2345" s="62"/>
      <c r="E2345" s="62"/>
      <c r="F2345" s="62"/>
    </row>
    <row r="2346" spans="2:6" x14ac:dyDescent="0.35">
      <c r="B2346" s="62"/>
      <c r="C2346" s="62"/>
      <c r="D2346" s="62"/>
      <c r="E2346" s="62"/>
      <c r="F2346" s="62"/>
    </row>
    <row r="2347" spans="2:6" x14ac:dyDescent="0.35">
      <c r="B2347" s="62"/>
      <c r="C2347" s="62"/>
      <c r="D2347" s="62"/>
      <c r="E2347" s="62"/>
      <c r="F2347" s="62"/>
    </row>
    <row r="2348" spans="2:6" x14ac:dyDescent="0.35">
      <c r="B2348" s="62"/>
      <c r="C2348" s="62"/>
      <c r="D2348" s="62"/>
      <c r="E2348" s="62"/>
      <c r="F2348" s="62"/>
    </row>
    <row r="2349" spans="2:6" x14ac:dyDescent="0.35">
      <c r="B2349" s="62"/>
      <c r="C2349" s="62"/>
      <c r="D2349" s="62"/>
      <c r="E2349" s="62"/>
      <c r="F2349" s="62"/>
    </row>
    <row r="2350" spans="2:6" x14ac:dyDescent="0.35">
      <c r="B2350" s="62"/>
      <c r="C2350" s="62"/>
      <c r="D2350" s="62"/>
      <c r="E2350" s="62"/>
      <c r="F2350" s="62"/>
    </row>
    <row r="2351" spans="2:6" x14ac:dyDescent="0.35">
      <c r="B2351" s="62"/>
      <c r="C2351" s="62"/>
      <c r="D2351" s="62"/>
      <c r="E2351" s="62"/>
      <c r="F2351" s="62"/>
    </row>
    <row r="2352" spans="2:6" x14ac:dyDescent="0.35">
      <c r="B2352" s="62"/>
      <c r="C2352" s="62"/>
      <c r="D2352" s="62"/>
      <c r="E2352" s="62"/>
      <c r="F2352" s="62"/>
    </row>
    <row r="2353" spans="2:6" x14ac:dyDescent="0.35">
      <c r="B2353" s="62"/>
      <c r="C2353" s="62"/>
      <c r="D2353" s="62"/>
      <c r="E2353" s="62"/>
      <c r="F2353" s="62"/>
    </row>
    <row r="2354" spans="2:6" x14ac:dyDescent="0.35">
      <c r="B2354" s="62"/>
      <c r="C2354" s="62"/>
      <c r="D2354" s="62"/>
      <c r="E2354" s="62"/>
      <c r="F2354" s="62"/>
    </row>
    <row r="2355" spans="2:6" x14ac:dyDescent="0.35">
      <c r="B2355" s="62"/>
      <c r="C2355" s="62"/>
      <c r="D2355" s="62"/>
      <c r="E2355" s="62"/>
      <c r="F2355" s="62"/>
    </row>
    <row r="2356" spans="2:6" x14ac:dyDescent="0.35">
      <c r="B2356" s="62"/>
      <c r="C2356" s="62"/>
      <c r="D2356" s="62"/>
      <c r="E2356" s="62"/>
      <c r="F2356" s="62"/>
    </row>
    <row r="2357" spans="2:6" x14ac:dyDescent="0.35">
      <c r="B2357" s="62"/>
      <c r="C2357" s="62"/>
      <c r="D2357" s="62"/>
      <c r="E2357" s="62"/>
      <c r="F2357" s="62"/>
    </row>
    <row r="2358" spans="2:6" x14ac:dyDescent="0.35">
      <c r="B2358" s="62"/>
      <c r="C2358" s="62"/>
      <c r="D2358" s="62"/>
      <c r="E2358" s="62"/>
      <c r="F2358" s="62"/>
    </row>
    <row r="2359" spans="2:6" x14ac:dyDescent="0.35">
      <c r="B2359" s="62"/>
      <c r="C2359" s="62"/>
      <c r="D2359" s="62"/>
      <c r="E2359" s="62"/>
      <c r="F2359" s="62"/>
    </row>
    <row r="2360" spans="2:6" x14ac:dyDescent="0.35">
      <c r="B2360" s="62"/>
      <c r="C2360" s="62"/>
      <c r="D2360" s="62"/>
      <c r="E2360" s="62"/>
      <c r="F2360" s="62"/>
    </row>
    <row r="2361" spans="2:6" x14ac:dyDescent="0.35">
      <c r="B2361" s="62"/>
      <c r="C2361" s="62"/>
      <c r="D2361" s="62"/>
      <c r="E2361" s="62"/>
      <c r="F2361" s="62"/>
    </row>
    <row r="2362" spans="2:6" x14ac:dyDescent="0.35">
      <c r="B2362" s="62"/>
      <c r="C2362" s="62"/>
      <c r="D2362" s="62"/>
      <c r="E2362" s="62"/>
      <c r="F2362" s="62"/>
    </row>
    <row r="2363" spans="2:6" x14ac:dyDescent="0.35">
      <c r="B2363" s="62"/>
      <c r="C2363" s="62"/>
      <c r="D2363" s="62"/>
      <c r="E2363" s="62"/>
      <c r="F2363" s="62"/>
    </row>
    <row r="2364" spans="2:6" x14ac:dyDescent="0.35">
      <c r="B2364" s="62"/>
      <c r="C2364" s="62"/>
      <c r="D2364" s="62"/>
      <c r="E2364" s="62"/>
      <c r="F2364" s="62"/>
    </row>
    <row r="2365" spans="2:6" x14ac:dyDescent="0.35">
      <c r="B2365" s="62"/>
      <c r="C2365" s="62"/>
      <c r="D2365" s="62"/>
      <c r="E2365" s="62"/>
      <c r="F2365" s="62"/>
    </row>
    <row r="2366" spans="2:6" x14ac:dyDescent="0.35">
      <c r="B2366" s="62"/>
      <c r="C2366" s="62"/>
      <c r="D2366" s="62"/>
      <c r="E2366" s="62"/>
      <c r="F2366" s="62"/>
    </row>
    <row r="2367" spans="2:6" x14ac:dyDescent="0.35">
      <c r="B2367" s="62"/>
      <c r="C2367" s="62"/>
      <c r="D2367" s="62"/>
      <c r="E2367" s="62"/>
      <c r="F2367" s="62"/>
    </row>
    <row r="2368" spans="2:6" x14ac:dyDescent="0.35">
      <c r="B2368" s="62"/>
      <c r="C2368" s="62"/>
      <c r="D2368" s="62"/>
      <c r="E2368" s="62"/>
      <c r="F2368" s="62"/>
    </row>
    <row r="2369" spans="2:6" x14ac:dyDescent="0.35">
      <c r="B2369" s="62"/>
      <c r="C2369" s="62"/>
      <c r="D2369" s="62"/>
      <c r="E2369" s="62"/>
      <c r="F2369" s="62"/>
    </row>
    <row r="2370" spans="2:6" x14ac:dyDescent="0.35">
      <c r="B2370" s="62"/>
      <c r="C2370" s="62"/>
      <c r="D2370" s="62"/>
      <c r="E2370" s="62"/>
      <c r="F2370" s="62"/>
    </row>
    <row r="2371" spans="2:6" x14ac:dyDescent="0.35">
      <c r="B2371" s="62"/>
      <c r="C2371" s="62"/>
      <c r="D2371" s="62"/>
      <c r="E2371" s="62"/>
      <c r="F2371" s="62"/>
    </row>
    <row r="2372" spans="2:6" x14ac:dyDescent="0.35">
      <c r="B2372" s="62"/>
      <c r="C2372" s="62"/>
      <c r="D2372" s="62"/>
      <c r="E2372" s="62"/>
      <c r="F2372" s="62"/>
    </row>
    <row r="2373" spans="2:6" x14ac:dyDescent="0.35">
      <c r="B2373" s="62"/>
      <c r="C2373" s="62"/>
      <c r="D2373" s="62"/>
      <c r="E2373" s="62"/>
      <c r="F2373" s="62"/>
    </row>
    <row r="2374" spans="2:6" x14ac:dyDescent="0.35">
      <c r="B2374" s="62"/>
      <c r="C2374" s="62"/>
      <c r="D2374" s="62"/>
      <c r="E2374" s="62"/>
      <c r="F2374" s="62"/>
    </row>
    <row r="2375" spans="2:6" x14ac:dyDescent="0.35">
      <c r="B2375" s="62"/>
      <c r="C2375" s="62"/>
      <c r="D2375" s="62"/>
      <c r="E2375" s="62"/>
      <c r="F2375" s="62"/>
    </row>
    <row r="2376" spans="2:6" x14ac:dyDescent="0.35">
      <c r="B2376" s="62"/>
      <c r="C2376" s="62"/>
      <c r="D2376" s="62"/>
      <c r="E2376" s="62"/>
      <c r="F2376" s="62"/>
    </row>
    <row r="2377" spans="2:6" x14ac:dyDescent="0.35">
      <c r="B2377" s="62"/>
      <c r="C2377" s="62"/>
      <c r="D2377" s="62"/>
      <c r="E2377" s="62"/>
      <c r="F2377" s="62"/>
    </row>
    <row r="2378" spans="2:6" x14ac:dyDescent="0.35">
      <c r="B2378" s="62"/>
      <c r="C2378" s="62"/>
      <c r="D2378" s="62"/>
      <c r="E2378" s="62"/>
      <c r="F2378" s="62"/>
    </row>
    <row r="2379" spans="2:6" x14ac:dyDescent="0.35">
      <c r="B2379" s="62"/>
      <c r="C2379" s="62"/>
      <c r="D2379" s="62"/>
      <c r="E2379" s="62"/>
      <c r="F2379" s="62"/>
    </row>
    <row r="2380" spans="2:6" x14ac:dyDescent="0.35">
      <c r="B2380" s="62"/>
      <c r="C2380" s="62"/>
      <c r="D2380" s="62"/>
      <c r="E2380" s="62"/>
      <c r="F2380" s="62"/>
    </row>
    <row r="2381" spans="2:6" x14ac:dyDescent="0.35">
      <c r="B2381" s="62"/>
      <c r="C2381" s="62"/>
      <c r="D2381" s="62"/>
      <c r="E2381" s="62"/>
      <c r="F2381" s="62"/>
    </row>
    <row r="2382" spans="2:6" x14ac:dyDescent="0.35">
      <c r="B2382" s="62"/>
      <c r="C2382" s="62"/>
      <c r="D2382" s="62"/>
      <c r="E2382" s="62"/>
      <c r="F2382" s="62"/>
    </row>
    <row r="2383" spans="2:6" x14ac:dyDescent="0.35">
      <c r="B2383" s="62"/>
      <c r="C2383" s="62"/>
      <c r="D2383" s="62"/>
      <c r="E2383" s="62"/>
      <c r="F2383" s="62"/>
    </row>
    <row r="2384" spans="2:6" x14ac:dyDescent="0.35">
      <c r="B2384" s="62"/>
      <c r="C2384" s="62"/>
      <c r="D2384" s="62"/>
      <c r="E2384" s="62"/>
      <c r="F2384" s="62"/>
    </row>
    <row r="2385" spans="2:6" x14ac:dyDescent="0.35">
      <c r="B2385" s="62"/>
      <c r="C2385" s="62"/>
      <c r="D2385" s="62"/>
      <c r="E2385" s="62"/>
      <c r="F2385" s="62"/>
    </row>
    <row r="2386" spans="2:6" x14ac:dyDescent="0.35">
      <c r="B2386" s="62"/>
      <c r="C2386" s="62"/>
      <c r="D2386" s="62"/>
      <c r="E2386" s="62"/>
      <c r="F2386" s="62"/>
    </row>
    <row r="2387" spans="2:6" x14ac:dyDescent="0.35">
      <c r="B2387" s="62"/>
      <c r="C2387" s="62"/>
      <c r="D2387" s="62"/>
      <c r="E2387" s="62"/>
      <c r="F2387" s="62"/>
    </row>
    <row r="2388" spans="2:6" x14ac:dyDescent="0.35">
      <c r="B2388" s="62"/>
      <c r="C2388" s="62"/>
      <c r="D2388" s="62"/>
      <c r="E2388" s="62"/>
      <c r="F2388" s="62"/>
    </row>
    <row r="2389" spans="2:6" x14ac:dyDescent="0.35">
      <c r="B2389" s="62"/>
      <c r="C2389" s="62"/>
      <c r="D2389" s="62"/>
      <c r="E2389" s="62"/>
      <c r="F2389" s="62"/>
    </row>
    <row r="2390" spans="2:6" x14ac:dyDescent="0.35">
      <c r="B2390" s="62"/>
      <c r="C2390" s="62"/>
      <c r="D2390" s="62"/>
      <c r="E2390" s="62"/>
      <c r="F2390" s="62"/>
    </row>
    <row r="2391" spans="2:6" x14ac:dyDescent="0.35">
      <c r="B2391" s="62"/>
      <c r="C2391" s="62"/>
      <c r="D2391" s="62"/>
      <c r="E2391" s="62"/>
      <c r="F2391" s="62"/>
    </row>
    <row r="2392" spans="2:6" x14ac:dyDescent="0.35">
      <c r="B2392" s="62"/>
      <c r="C2392" s="62"/>
      <c r="D2392" s="62"/>
      <c r="E2392" s="62"/>
      <c r="F2392" s="62"/>
    </row>
    <row r="2393" spans="2:6" x14ac:dyDescent="0.35">
      <c r="B2393" s="62"/>
      <c r="C2393" s="62"/>
      <c r="D2393" s="62"/>
      <c r="E2393" s="62"/>
      <c r="F2393" s="62"/>
    </row>
    <row r="2394" spans="2:6" x14ac:dyDescent="0.35">
      <c r="B2394" s="62"/>
      <c r="C2394" s="62"/>
      <c r="D2394" s="62"/>
      <c r="E2394" s="62"/>
      <c r="F2394" s="62"/>
    </row>
    <row r="2395" spans="2:6" x14ac:dyDescent="0.35">
      <c r="B2395" s="62"/>
      <c r="C2395" s="62"/>
      <c r="D2395" s="62"/>
      <c r="E2395" s="62"/>
      <c r="F2395" s="62"/>
    </row>
    <row r="2396" spans="2:6" x14ac:dyDescent="0.35">
      <c r="B2396" s="62"/>
      <c r="C2396" s="62"/>
      <c r="D2396" s="62"/>
      <c r="E2396" s="62"/>
      <c r="F2396" s="62"/>
    </row>
    <row r="2397" spans="2:6" x14ac:dyDescent="0.35">
      <c r="B2397" s="62"/>
      <c r="C2397" s="62"/>
      <c r="D2397" s="62"/>
      <c r="E2397" s="62"/>
      <c r="F2397" s="62"/>
    </row>
    <row r="2398" spans="2:6" x14ac:dyDescent="0.35">
      <c r="B2398" s="62"/>
      <c r="C2398" s="62"/>
      <c r="D2398" s="62"/>
      <c r="E2398" s="62"/>
      <c r="F2398" s="62"/>
    </row>
    <row r="2399" spans="2:6" x14ac:dyDescent="0.35">
      <c r="B2399" s="62"/>
      <c r="C2399" s="62"/>
      <c r="D2399" s="62"/>
      <c r="E2399" s="62"/>
      <c r="F2399" s="62"/>
    </row>
    <row r="2400" spans="2:6" x14ac:dyDescent="0.35">
      <c r="B2400" s="62"/>
      <c r="C2400" s="62"/>
      <c r="D2400" s="62"/>
      <c r="E2400" s="62"/>
      <c r="F2400" s="62"/>
    </row>
    <row r="2401" spans="2:6" x14ac:dyDescent="0.35">
      <c r="B2401" s="62"/>
      <c r="C2401" s="62"/>
      <c r="D2401" s="62"/>
      <c r="E2401" s="62"/>
      <c r="F2401" s="62"/>
    </row>
    <row r="2402" spans="2:6" x14ac:dyDescent="0.35">
      <c r="B2402" s="62"/>
      <c r="C2402" s="62"/>
      <c r="D2402" s="62"/>
      <c r="E2402" s="62"/>
      <c r="F2402" s="62"/>
    </row>
    <row r="2403" spans="2:6" x14ac:dyDescent="0.35">
      <c r="B2403" s="62"/>
      <c r="C2403" s="62"/>
      <c r="D2403" s="62"/>
      <c r="E2403" s="62"/>
      <c r="F2403" s="62"/>
    </row>
    <row r="2404" spans="2:6" x14ac:dyDescent="0.35">
      <c r="B2404" s="62"/>
      <c r="C2404" s="62"/>
      <c r="D2404" s="62"/>
      <c r="E2404" s="62"/>
      <c r="F2404" s="62"/>
    </row>
    <row r="2405" spans="2:6" x14ac:dyDescent="0.35">
      <c r="B2405" s="62"/>
      <c r="C2405" s="62"/>
      <c r="D2405" s="62"/>
      <c r="E2405" s="62"/>
      <c r="F2405" s="62"/>
    </row>
    <row r="2406" spans="2:6" x14ac:dyDescent="0.35">
      <c r="B2406" s="62"/>
      <c r="C2406" s="62"/>
      <c r="D2406" s="62"/>
      <c r="E2406" s="62"/>
      <c r="F2406" s="62"/>
    </row>
    <row r="2407" spans="2:6" x14ac:dyDescent="0.35">
      <c r="B2407" s="62"/>
      <c r="C2407" s="62"/>
      <c r="D2407" s="62"/>
      <c r="E2407" s="62"/>
      <c r="F2407" s="62"/>
    </row>
    <row r="2408" spans="2:6" x14ac:dyDescent="0.35">
      <c r="B2408" s="62"/>
      <c r="C2408" s="62"/>
      <c r="D2408" s="62"/>
      <c r="E2408" s="62"/>
      <c r="F2408" s="62"/>
    </row>
    <row r="2409" spans="2:6" x14ac:dyDescent="0.35">
      <c r="B2409" s="62"/>
      <c r="C2409" s="62"/>
      <c r="D2409" s="62"/>
      <c r="E2409" s="62"/>
      <c r="F2409" s="62"/>
    </row>
    <row r="2410" spans="2:6" x14ac:dyDescent="0.35">
      <c r="B2410" s="62"/>
      <c r="C2410" s="62"/>
      <c r="D2410" s="62"/>
      <c r="E2410" s="62"/>
      <c r="F2410" s="62"/>
    </row>
    <row r="2411" spans="2:6" x14ac:dyDescent="0.35">
      <c r="B2411" s="62"/>
      <c r="C2411" s="62"/>
      <c r="D2411" s="62"/>
      <c r="E2411" s="62"/>
      <c r="F2411" s="62"/>
    </row>
    <row r="2412" spans="2:6" x14ac:dyDescent="0.35">
      <c r="B2412" s="62"/>
      <c r="C2412" s="62"/>
      <c r="D2412" s="62"/>
      <c r="E2412" s="62"/>
      <c r="F2412" s="62"/>
    </row>
    <row r="2413" spans="2:6" x14ac:dyDescent="0.35">
      <c r="B2413" s="62"/>
      <c r="C2413" s="62"/>
      <c r="D2413" s="62"/>
      <c r="E2413" s="62"/>
      <c r="F2413" s="62"/>
    </row>
    <row r="2414" spans="2:6" x14ac:dyDescent="0.35">
      <c r="B2414" s="62"/>
      <c r="C2414" s="62"/>
      <c r="D2414" s="62"/>
      <c r="E2414" s="62"/>
      <c r="F2414" s="62"/>
    </row>
    <row r="2415" spans="2:6" x14ac:dyDescent="0.35">
      <c r="B2415" s="62"/>
      <c r="C2415" s="62"/>
      <c r="D2415" s="62"/>
      <c r="E2415" s="62"/>
      <c r="F2415" s="62"/>
    </row>
    <row r="2416" spans="2:6" x14ac:dyDescent="0.35">
      <c r="B2416" s="62"/>
      <c r="C2416" s="62"/>
      <c r="D2416" s="62"/>
      <c r="E2416" s="62"/>
      <c r="F2416" s="62"/>
    </row>
    <row r="2417" spans="2:6" x14ac:dyDescent="0.35">
      <c r="B2417" s="62"/>
      <c r="C2417" s="62"/>
      <c r="D2417" s="62"/>
      <c r="E2417" s="62"/>
      <c r="F2417" s="62"/>
    </row>
    <row r="2418" spans="2:6" x14ac:dyDescent="0.35">
      <c r="B2418" s="62"/>
      <c r="C2418" s="62"/>
      <c r="D2418" s="62"/>
      <c r="E2418" s="62"/>
      <c r="F2418" s="62"/>
    </row>
    <row r="2419" spans="2:6" x14ac:dyDescent="0.35">
      <c r="B2419" s="62"/>
      <c r="C2419" s="62"/>
      <c r="D2419" s="62"/>
      <c r="E2419" s="62"/>
      <c r="F2419" s="62"/>
    </row>
    <row r="2420" spans="2:6" x14ac:dyDescent="0.35">
      <c r="B2420" s="62"/>
      <c r="C2420" s="62"/>
      <c r="D2420" s="62"/>
      <c r="E2420" s="62"/>
      <c r="F2420" s="62"/>
    </row>
    <row r="2421" spans="2:6" x14ac:dyDescent="0.35">
      <c r="B2421" s="62"/>
      <c r="C2421" s="62"/>
      <c r="D2421" s="62"/>
      <c r="E2421" s="62"/>
      <c r="F2421" s="62"/>
    </row>
    <row r="2422" spans="2:6" x14ac:dyDescent="0.35">
      <c r="B2422" s="62"/>
      <c r="C2422" s="62"/>
      <c r="D2422" s="62"/>
      <c r="E2422" s="62"/>
      <c r="F2422" s="62"/>
    </row>
    <row r="2423" spans="2:6" x14ac:dyDescent="0.35">
      <c r="B2423" s="62"/>
      <c r="C2423" s="62"/>
      <c r="D2423" s="62"/>
      <c r="E2423" s="62"/>
      <c r="F2423" s="62"/>
    </row>
    <row r="2424" spans="2:6" x14ac:dyDescent="0.35">
      <c r="B2424" s="62"/>
      <c r="C2424" s="62"/>
      <c r="D2424" s="62"/>
      <c r="E2424" s="62"/>
      <c r="F2424" s="62"/>
    </row>
    <row r="2425" spans="2:6" x14ac:dyDescent="0.35">
      <c r="B2425" s="62"/>
      <c r="C2425" s="62"/>
      <c r="D2425" s="62"/>
      <c r="E2425" s="62"/>
      <c r="F2425" s="62"/>
    </row>
    <row r="2426" spans="2:6" x14ac:dyDescent="0.35">
      <c r="B2426" s="62"/>
      <c r="C2426" s="62"/>
      <c r="D2426" s="62"/>
      <c r="E2426" s="62"/>
      <c r="F2426" s="62"/>
    </row>
    <row r="2427" spans="2:6" x14ac:dyDescent="0.35">
      <c r="B2427" s="62"/>
      <c r="C2427" s="62"/>
      <c r="D2427" s="62"/>
      <c r="E2427" s="62"/>
      <c r="F2427" s="62"/>
    </row>
    <row r="2428" spans="2:6" x14ac:dyDescent="0.35">
      <c r="B2428" s="62"/>
      <c r="C2428" s="62"/>
      <c r="D2428" s="62"/>
      <c r="E2428" s="62"/>
      <c r="F2428" s="62"/>
    </row>
    <row r="2429" spans="2:6" x14ac:dyDescent="0.35">
      <c r="B2429" s="62"/>
      <c r="C2429" s="62"/>
      <c r="D2429" s="62"/>
      <c r="E2429" s="62"/>
      <c r="F2429" s="62"/>
    </row>
    <row r="2430" spans="2:6" x14ac:dyDescent="0.35">
      <c r="B2430" s="62"/>
      <c r="C2430" s="62"/>
      <c r="D2430" s="62"/>
      <c r="E2430" s="62"/>
      <c r="F2430" s="62"/>
    </row>
    <row r="2431" spans="2:6" x14ac:dyDescent="0.35">
      <c r="B2431" s="62"/>
      <c r="C2431" s="62"/>
      <c r="D2431" s="62"/>
      <c r="E2431" s="62"/>
      <c r="F2431" s="62"/>
    </row>
    <row r="2432" spans="2:6" x14ac:dyDescent="0.35">
      <c r="B2432" s="62"/>
      <c r="C2432" s="62"/>
      <c r="D2432" s="62"/>
      <c r="E2432" s="62"/>
      <c r="F2432" s="62"/>
    </row>
    <row r="2433" spans="2:6" x14ac:dyDescent="0.35">
      <c r="B2433" s="62"/>
      <c r="C2433" s="62"/>
      <c r="D2433" s="62"/>
      <c r="E2433" s="62"/>
      <c r="F2433" s="62"/>
    </row>
    <row r="2434" spans="2:6" x14ac:dyDescent="0.35">
      <c r="B2434" s="62"/>
      <c r="C2434" s="62"/>
      <c r="D2434" s="62"/>
      <c r="E2434" s="62"/>
      <c r="F2434" s="62"/>
    </row>
    <row r="2435" spans="2:6" x14ac:dyDescent="0.35">
      <c r="B2435" s="62"/>
      <c r="C2435" s="62"/>
      <c r="D2435" s="62"/>
      <c r="E2435" s="62"/>
      <c r="F2435" s="62"/>
    </row>
    <row r="2436" spans="2:6" x14ac:dyDescent="0.35">
      <c r="B2436" s="62"/>
      <c r="C2436" s="62"/>
      <c r="D2436" s="62"/>
      <c r="E2436" s="62"/>
      <c r="F2436" s="62"/>
    </row>
    <row r="2437" spans="2:6" x14ac:dyDescent="0.35">
      <c r="B2437" s="62"/>
      <c r="C2437" s="62"/>
      <c r="D2437" s="62"/>
      <c r="E2437" s="62"/>
      <c r="F2437" s="62"/>
    </row>
    <row r="2438" spans="2:6" x14ac:dyDescent="0.35">
      <c r="B2438" s="62"/>
      <c r="C2438" s="62"/>
      <c r="D2438" s="62"/>
      <c r="E2438" s="62"/>
      <c r="F2438" s="62"/>
    </row>
    <row r="2439" spans="2:6" x14ac:dyDescent="0.35">
      <c r="B2439" s="62"/>
      <c r="C2439" s="62"/>
      <c r="D2439" s="62"/>
      <c r="E2439" s="62"/>
      <c r="F2439" s="62"/>
    </row>
    <row r="2440" spans="2:6" x14ac:dyDescent="0.35">
      <c r="B2440" s="62"/>
      <c r="C2440" s="62"/>
      <c r="D2440" s="62"/>
      <c r="E2440" s="62"/>
      <c r="F2440" s="62"/>
    </row>
    <row r="2441" spans="2:6" x14ac:dyDescent="0.35">
      <c r="B2441" s="62"/>
      <c r="C2441" s="62"/>
      <c r="D2441" s="62"/>
      <c r="E2441" s="62"/>
      <c r="F2441" s="62"/>
    </row>
    <row r="2442" spans="2:6" x14ac:dyDescent="0.35">
      <c r="B2442" s="62"/>
      <c r="C2442" s="62"/>
      <c r="D2442" s="62"/>
      <c r="E2442" s="62"/>
      <c r="F2442" s="62"/>
    </row>
    <row r="2443" spans="2:6" x14ac:dyDescent="0.35">
      <c r="B2443" s="62"/>
      <c r="C2443" s="62"/>
      <c r="D2443" s="62"/>
      <c r="E2443" s="62"/>
      <c r="F2443" s="62"/>
    </row>
    <row r="2444" spans="2:6" x14ac:dyDescent="0.35">
      <c r="B2444" s="62"/>
      <c r="C2444" s="62"/>
      <c r="D2444" s="62"/>
      <c r="E2444" s="62"/>
      <c r="F2444" s="62"/>
    </row>
    <row r="2445" spans="2:6" x14ac:dyDescent="0.35">
      <c r="B2445" s="62"/>
      <c r="C2445" s="62"/>
      <c r="D2445" s="62"/>
      <c r="E2445" s="62"/>
      <c r="F2445" s="62"/>
    </row>
    <row r="2446" spans="2:6" x14ac:dyDescent="0.35">
      <c r="B2446" s="62"/>
      <c r="C2446" s="62"/>
      <c r="D2446" s="62"/>
      <c r="E2446" s="62"/>
      <c r="F2446" s="62"/>
    </row>
    <row r="2447" spans="2:6" x14ac:dyDescent="0.35">
      <c r="B2447" s="62"/>
      <c r="C2447" s="62"/>
      <c r="D2447" s="62"/>
      <c r="E2447" s="62"/>
      <c r="F2447" s="62"/>
    </row>
    <row r="2448" spans="2:6" x14ac:dyDescent="0.35">
      <c r="B2448" s="62"/>
      <c r="C2448" s="62"/>
      <c r="D2448" s="62"/>
      <c r="E2448" s="62"/>
      <c r="F2448" s="62"/>
    </row>
    <row r="2449" spans="2:6" x14ac:dyDescent="0.35">
      <c r="B2449" s="62"/>
      <c r="C2449" s="62"/>
      <c r="D2449" s="62"/>
      <c r="E2449" s="62"/>
      <c r="F2449" s="62"/>
    </row>
    <row r="2450" spans="2:6" x14ac:dyDescent="0.35">
      <c r="B2450" s="62"/>
      <c r="C2450" s="62"/>
      <c r="D2450" s="62"/>
      <c r="E2450" s="62"/>
      <c r="F2450" s="62"/>
    </row>
    <row r="2451" spans="2:6" x14ac:dyDescent="0.35">
      <c r="B2451" s="62"/>
      <c r="C2451" s="62"/>
      <c r="D2451" s="62"/>
      <c r="E2451" s="62"/>
      <c r="F2451" s="62"/>
    </row>
    <row r="2452" spans="2:6" x14ac:dyDescent="0.35">
      <c r="B2452" s="62"/>
      <c r="C2452" s="62"/>
      <c r="D2452" s="62"/>
      <c r="E2452" s="62"/>
      <c r="F2452" s="62"/>
    </row>
    <row r="2453" spans="2:6" x14ac:dyDescent="0.35">
      <c r="B2453" s="62"/>
      <c r="C2453" s="62"/>
      <c r="D2453" s="62"/>
      <c r="E2453" s="62"/>
      <c r="F2453" s="62"/>
    </row>
    <row r="2454" spans="2:6" x14ac:dyDescent="0.35">
      <c r="B2454" s="62"/>
      <c r="C2454" s="62"/>
      <c r="D2454" s="62"/>
      <c r="E2454" s="62"/>
      <c r="F2454" s="62"/>
    </row>
    <row r="2455" spans="2:6" x14ac:dyDescent="0.35">
      <c r="B2455" s="62"/>
      <c r="C2455" s="62"/>
      <c r="D2455" s="62"/>
      <c r="E2455" s="62"/>
      <c r="F2455" s="62"/>
    </row>
    <row r="2456" spans="2:6" x14ac:dyDescent="0.35">
      <c r="B2456" s="62"/>
      <c r="C2456" s="62"/>
      <c r="D2456" s="62"/>
      <c r="E2456" s="62"/>
      <c r="F2456" s="62"/>
    </row>
    <row r="2457" spans="2:6" x14ac:dyDescent="0.35">
      <c r="B2457" s="62"/>
      <c r="C2457" s="62"/>
      <c r="D2457" s="62"/>
      <c r="E2457" s="62"/>
      <c r="F2457" s="62"/>
    </row>
    <row r="2458" spans="2:6" x14ac:dyDescent="0.35">
      <c r="B2458" s="62"/>
      <c r="C2458" s="62"/>
      <c r="D2458" s="62"/>
      <c r="E2458" s="62"/>
      <c r="F2458" s="62"/>
    </row>
    <row r="2459" spans="2:6" x14ac:dyDescent="0.35">
      <c r="B2459" s="62"/>
      <c r="C2459" s="62"/>
      <c r="D2459" s="62"/>
      <c r="E2459" s="62"/>
      <c r="F2459" s="62"/>
    </row>
    <row r="2460" spans="2:6" x14ac:dyDescent="0.35">
      <c r="B2460" s="62"/>
      <c r="C2460" s="62"/>
      <c r="D2460" s="62"/>
      <c r="E2460" s="62"/>
      <c r="F2460" s="62"/>
    </row>
    <row r="2461" spans="2:6" x14ac:dyDescent="0.35">
      <c r="B2461" s="62"/>
      <c r="C2461" s="62"/>
      <c r="D2461" s="62"/>
      <c r="E2461" s="62"/>
      <c r="F2461" s="62"/>
    </row>
    <row r="2462" spans="2:6" x14ac:dyDescent="0.35">
      <c r="B2462" s="62"/>
      <c r="C2462" s="62"/>
      <c r="D2462" s="62"/>
      <c r="E2462" s="62"/>
      <c r="F2462" s="62"/>
    </row>
    <row r="2463" spans="2:6" x14ac:dyDescent="0.35">
      <c r="B2463" s="62"/>
      <c r="C2463" s="62"/>
      <c r="D2463" s="62"/>
      <c r="E2463" s="62"/>
      <c r="F2463" s="62"/>
    </row>
    <row r="2464" spans="2:6" x14ac:dyDescent="0.35">
      <c r="B2464" s="62"/>
      <c r="C2464" s="62"/>
      <c r="D2464" s="62"/>
      <c r="E2464" s="62"/>
      <c r="F2464" s="62"/>
    </row>
    <row r="2465" spans="2:6" x14ac:dyDescent="0.35">
      <c r="B2465" s="62"/>
      <c r="C2465" s="62"/>
      <c r="D2465" s="62"/>
      <c r="E2465" s="62"/>
      <c r="F2465" s="62"/>
    </row>
    <row r="2466" spans="2:6" x14ac:dyDescent="0.35">
      <c r="B2466" s="62"/>
      <c r="C2466" s="62"/>
      <c r="D2466" s="62"/>
      <c r="E2466" s="62"/>
      <c r="F2466" s="62"/>
    </row>
    <row r="2467" spans="2:6" x14ac:dyDescent="0.35">
      <c r="B2467" s="62"/>
      <c r="C2467" s="62"/>
      <c r="D2467" s="62"/>
      <c r="E2467" s="62"/>
      <c r="F2467" s="62"/>
    </row>
    <row r="2468" spans="2:6" x14ac:dyDescent="0.35">
      <c r="B2468" s="62"/>
      <c r="C2468" s="62"/>
      <c r="D2468" s="62"/>
      <c r="E2468" s="62"/>
      <c r="F2468" s="62"/>
    </row>
    <row r="2469" spans="2:6" x14ac:dyDescent="0.35">
      <c r="B2469" s="62"/>
      <c r="C2469" s="62"/>
      <c r="D2469" s="62"/>
      <c r="E2469" s="62"/>
      <c r="F2469" s="62"/>
    </row>
    <row r="2470" spans="2:6" x14ac:dyDescent="0.35">
      <c r="B2470" s="62"/>
      <c r="C2470" s="62"/>
      <c r="D2470" s="62"/>
      <c r="E2470" s="62"/>
      <c r="F2470" s="62"/>
    </row>
    <row r="2471" spans="2:6" x14ac:dyDescent="0.35">
      <c r="B2471" s="62"/>
      <c r="C2471" s="62"/>
      <c r="D2471" s="62"/>
      <c r="E2471" s="62"/>
      <c r="F2471" s="62"/>
    </row>
    <row r="2472" spans="2:6" x14ac:dyDescent="0.35">
      <c r="B2472" s="62"/>
      <c r="C2472" s="62"/>
      <c r="D2472" s="62"/>
      <c r="E2472" s="62"/>
      <c r="F2472" s="62"/>
    </row>
    <row r="2473" spans="2:6" x14ac:dyDescent="0.35">
      <c r="B2473" s="62"/>
      <c r="C2473" s="62"/>
      <c r="D2473" s="62"/>
      <c r="E2473" s="62"/>
      <c r="F2473" s="62"/>
    </row>
    <row r="2474" spans="2:6" x14ac:dyDescent="0.35">
      <c r="B2474" s="62"/>
      <c r="C2474" s="62"/>
      <c r="D2474" s="62"/>
      <c r="E2474" s="62"/>
      <c r="F2474" s="62"/>
    </row>
    <row r="2475" spans="2:6" x14ac:dyDescent="0.35">
      <c r="B2475" s="62"/>
      <c r="C2475" s="62"/>
      <c r="D2475" s="62"/>
      <c r="E2475" s="62"/>
      <c r="F2475" s="62"/>
    </row>
    <row r="2476" spans="2:6" x14ac:dyDescent="0.35">
      <c r="B2476" s="62"/>
      <c r="C2476" s="62"/>
      <c r="D2476" s="62"/>
      <c r="E2476" s="62"/>
      <c r="F2476" s="62"/>
    </row>
    <row r="2477" spans="2:6" x14ac:dyDescent="0.35">
      <c r="B2477" s="62"/>
      <c r="C2477" s="62"/>
      <c r="D2477" s="62"/>
      <c r="E2477" s="62"/>
      <c r="F2477" s="62"/>
    </row>
    <row r="2478" spans="2:6" x14ac:dyDescent="0.35">
      <c r="B2478" s="62"/>
      <c r="C2478" s="62"/>
      <c r="D2478" s="62"/>
      <c r="E2478" s="62"/>
      <c r="F2478" s="62"/>
    </row>
    <row r="2479" spans="2:6" x14ac:dyDescent="0.35">
      <c r="B2479" s="62"/>
      <c r="C2479" s="62"/>
      <c r="D2479" s="62"/>
      <c r="E2479" s="62"/>
      <c r="F2479" s="62"/>
    </row>
    <row r="2480" spans="2:6" x14ac:dyDescent="0.35">
      <c r="B2480" s="62"/>
      <c r="C2480" s="62"/>
      <c r="D2480" s="62"/>
      <c r="E2480" s="62"/>
      <c r="F2480" s="62"/>
    </row>
    <row r="2481" spans="2:6" x14ac:dyDescent="0.35">
      <c r="B2481" s="62"/>
      <c r="C2481" s="62"/>
      <c r="D2481" s="62"/>
      <c r="E2481" s="62"/>
      <c r="F2481" s="62"/>
    </row>
    <row r="2482" spans="2:6" x14ac:dyDescent="0.35">
      <c r="B2482" s="62"/>
      <c r="C2482" s="62"/>
      <c r="D2482" s="62"/>
      <c r="E2482" s="62"/>
      <c r="F2482" s="62"/>
    </row>
    <row r="2483" spans="2:6" x14ac:dyDescent="0.35">
      <c r="B2483" s="62"/>
      <c r="C2483" s="62"/>
      <c r="D2483" s="62"/>
      <c r="E2483" s="62"/>
      <c r="F2483" s="62"/>
    </row>
    <row r="2484" spans="2:6" x14ac:dyDescent="0.35">
      <c r="B2484" s="62"/>
      <c r="C2484" s="62"/>
      <c r="D2484" s="62"/>
      <c r="E2484" s="62"/>
      <c r="F2484" s="62"/>
    </row>
    <row r="2485" spans="2:6" x14ac:dyDescent="0.35">
      <c r="B2485" s="62"/>
      <c r="C2485" s="62"/>
      <c r="D2485" s="62"/>
      <c r="E2485" s="62"/>
      <c r="F2485" s="62"/>
    </row>
    <row r="2486" spans="2:6" x14ac:dyDescent="0.35">
      <c r="B2486" s="62"/>
      <c r="C2486" s="62"/>
      <c r="D2486" s="62"/>
      <c r="E2486" s="62"/>
      <c r="F2486" s="62"/>
    </row>
    <row r="2487" spans="2:6" x14ac:dyDescent="0.35">
      <c r="B2487" s="62"/>
      <c r="C2487" s="62"/>
      <c r="D2487" s="62"/>
      <c r="E2487" s="62"/>
      <c r="F2487" s="62"/>
    </row>
    <row r="2488" spans="2:6" x14ac:dyDescent="0.35">
      <c r="B2488" s="62"/>
      <c r="C2488" s="62"/>
      <c r="D2488" s="62"/>
      <c r="E2488" s="62"/>
      <c r="F2488" s="62"/>
    </row>
    <row r="2489" spans="2:6" x14ac:dyDescent="0.35">
      <c r="B2489" s="62"/>
      <c r="C2489" s="62"/>
      <c r="D2489" s="62"/>
      <c r="E2489" s="62"/>
      <c r="F2489" s="62"/>
    </row>
    <row r="2490" spans="2:6" x14ac:dyDescent="0.35">
      <c r="B2490" s="62"/>
      <c r="C2490" s="62"/>
      <c r="D2490" s="62"/>
      <c r="E2490" s="62"/>
      <c r="F2490" s="62"/>
    </row>
    <row r="2491" spans="2:6" x14ac:dyDescent="0.35">
      <c r="B2491" s="62"/>
      <c r="C2491" s="62"/>
      <c r="D2491" s="62"/>
      <c r="E2491" s="62"/>
      <c r="F2491" s="62"/>
    </row>
    <row r="2492" spans="2:6" x14ac:dyDescent="0.35">
      <c r="B2492" s="62"/>
      <c r="C2492" s="62"/>
      <c r="D2492" s="62"/>
      <c r="E2492" s="62"/>
      <c r="F2492" s="62"/>
    </row>
    <row r="2493" spans="2:6" x14ac:dyDescent="0.35">
      <c r="B2493" s="62"/>
      <c r="C2493" s="62"/>
      <c r="D2493" s="62"/>
      <c r="E2493" s="62"/>
      <c r="F2493" s="62"/>
    </row>
    <row r="2494" spans="2:6" x14ac:dyDescent="0.35">
      <c r="B2494" s="62"/>
      <c r="C2494" s="62"/>
      <c r="D2494" s="62"/>
      <c r="E2494" s="62"/>
      <c r="F2494" s="62"/>
    </row>
    <row r="2495" spans="2:6" x14ac:dyDescent="0.35">
      <c r="B2495" s="62"/>
      <c r="C2495" s="62"/>
      <c r="D2495" s="62"/>
      <c r="E2495" s="62"/>
      <c r="F2495" s="62"/>
    </row>
    <row r="2496" spans="2:6" x14ac:dyDescent="0.35">
      <c r="B2496" s="62"/>
      <c r="C2496" s="62"/>
      <c r="D2496" s="62"/>
      <c r="E2496" s="62"/>
      <c r="F2496" s="62"/>
    </row>
    <row r="2497" spans="2:6" x14ac:dyDescent="0.35">
      <c r="B2497" s="62"/>
      <c r="C2497" s="62"/>
      <c r="D2497" s="62"/>
      <c r="E2497" s="62"/>
      <c r="F2497" s="62"/>
    </row>
    <row r="2498" spans="2:6" x14ac:dyDescent="0.35">
      <c r="B2498" s="62"/>
      <c r="C2498" s="62"/>
      <c r="D2498" s="62"/>
      <c r="E2498" s="62"/>
      <c r="F2498" s="62"/>
    </row>
    <row r="2499" spans="2:6" x14ac:dyDescent="0.35">
      <c r="B2499" s="62"/>
      <c r="C2499" s="62"/>
      <c r="D2499" s="62"/>
      <c r="E2499" s="62"/>
      <c r="F2499" s="62"/>
    </row>
    <row r="2500" spans="2:6" x14ac:dyDescent="0.35">
      <c r="B2500" s="62"/>
      <c r="C2500" s="62"/>
      <c r="D2500" s="62"/>
      <c r="E2500" s="62"/>
      <c r="F2500" s="62"/>
    </row>
    <row r="2501" spans="2:6" x14ac:dyDescent="0.35">
      <c r="B2501" s="62"/>
      <c r="C2501" s="62"/>
      <c r="D2501" s="62"/>
      <c r="E2501" s="62"/>
      <c r="F2501" s="62"/>
    </row>
    <row r="2502" spans="2:6" x14ac:dyDescent="0.35">
      <c r="B2502" s="62"/>
      <c r="C2502" s="62"/>
      <c r="D2502" s="62"/>
      <c r="E2502" s="62"/>
      <c r="F2502" s="62"/>
    </row>
    <row r="2503" spans="2:6" x14ac:dyDescent="0.35">
      <c r="B2503" s="62"/>
      <c r="C2503" s="62"/>
      <c r="D2503" s="62"/>
      <c r="E2503" s="62"/>
      <c r="F2503" s="62"/>
    </row>
    <row r="2504" spans="2:6" x14ac:dyDescent="0.35">
      <c r="B2504" s="62"/>
      <c r="C2504" s="62"/>
      <c r="D2504" s="62"/>
      <c r="E2504" s="62"/>
      <c r="F2504" s="62"/>
    </row>
    <row r="2505" spans="2:6" x14ac:dyDescent="0.35">
      <c r="B2505" s="62"/>
      <c r="C2505" s="62"/>
      <c r="D2505" s="62"/>
      <c r="E2505" s="62"/>
      <c r="F2505" s="62"/>
    </row>
    <row r="2506" spans="2:6" x14ac:dyDescent="0.35">
      <c r="B2506" s="62"/>
      <c r="C2506" s="62"/>
      <c r="D2506" s="62"/>
      <c r="E2506" s="62"/>
      <c r="F2506" s="62"/>
    </row>
    <row r="2507" spans="2:6" x14ac:dyDescent="0.35">
      <c r="B2507" s="62"/>
      <c r="C2507" s="62"/>
      <c r="D2507" s="62"/>
      <c r="E2507" s="62"/>
      <c r="F2507" s="62"/>
    </row>
    <row r="2508" spans="2:6" x14ac:dyDescent="0.35">
      <c r="B2508" s="62"/>
      <c r="C2508" s="62"/>
      <c r="D2508" s="62"/>
      <c r="E2508" s="62"/>
      <c r="F2508" s="62"/>
    </row>
    <row r="2509" spans="2:6" x14ac:dyDescent="0.35">
      <c r="B2509" s="62"/>
      <c r="C2509" s="62"/>
      <c r="D2509" s="62"/>
      <c r="E2509" s="62"/>
      <c r="F2509" s="62"/>
    </row>
    <row r="2510" spans="2:6" x14ac:dyDescent="0.35">
      <c r="B2510" s="62"/>
      <c r="C2510" s="62"/>
      <c r="D2510" s="62"/>
      <c r="E2510" s="62"/>
      <c r="F2510" s="62"/>
    </row>
    <row r="2511" spans="2:6" x14ac:dyDescent="0.35">
      <c r="B2511" s="62"/>
      <c r="C2511" s="62"/>
      <c r="D2511" s="62"/>
      <c r="E2511" s="62"/>
      <c r="F2511" s="62"/>
    </row>
    <row r="2512" spans="2:6" x14ac:dyDescent="0.35">
      <c r="B2512" s="62"/>
      <c r="C2512" s="62"/>
      <c r="D2512" s="62"/>
      <c r="E2512" s="62"/>
      <c r="F2512" s="62"/>
    </row>
    <row r="2513" spans="2:6" x14ac:dyDescent="0.35">
      <c r="B2513" s="62"/>
      <c r="C2513" s="62"/>
      <c r="D2513" s="62"/>
      <c r="E2513" s="62"/>
      <c r="F2513" s="62"/>
    </row>
    <row r="2514" spans="2:6" x14ac:dyDescent="0.35">
      <c r="B2514" s="62"/>
      <c r="C2514" s="62"/>
      <c r="D2514" s="62"/>
      <c r="E2514" s="62"/>
      <c r="F2514" s="62"/>
    </row>
    <row r="2515" spans="2:6" x14ac:dyDescent="0.35">
      <c r="B2515" s="62"/>
      <c r="C2515" s="62"/>
      <c r="D2515" s="62"/>
      <c r="E2515" s="62"/>
      <c r="F2515" s="62"/>
    </row>
    <row r="2516" spans="2:6" x14ac:dyDescent="0.35">
      <c r="B2516" s="62"/>
      <c r="C2516" s="62"/>
      <c r="D2516" s="62"/>
      <c r="E2516" s="62"/>
      <c r="F2516" s="62"/>
    </row>
    <row r="2517" spans="2:6" x14ac:dyDescent="0.35">
      <c r="B2517" s="62"/>
      <c r="C2517" s="62"/>
      <c r="D2517" s="62"/>
      <c r="E2517" s="62"/>
      <c r="F2517" s="62"/>
    </row>
    <row r="2518" spans="2:6" x14ac:dyDescent="0.35">
      <c r="B2518" s="62"/>
      <c r="C2518" s="62"/>
      <c r="D2518" s="62"/>
      <c r="E2518" s="62"/>
      <c r="F2518" s="62"/>
    </row>
    <row r="2519" spans="2:6" x14ac:dyDescent="0.35">
      <c r="B2519" s="62"/>
      <c r="C2519" s="62"/>
      <c r="D2519" s="62"/>
      <c r="E2519" s="62"/>
      <c r="F2519" s="62"/>
    </row>
    <row r="2520" spans="2:6" x14ac:dyDescent="0.35">
      <c r="B2520" s="62"/>
      <c r="C2520" s="62"/>
      <c r="D2520" s="62"/>
      <c r="E2520" s="62"/>
      <c r="F2520" s="62"/>
    </row>
    <row r="2521" spans="2:6" x14ac:dyDescent="0.35">
      <c r="B2521" s="62"/>
      <c r="C2521" s="62"/>
      <c r="D2521" s="62"/>
      <c r="E2521" s="62"/>
      <c r="F2521" s="62"/>
    </row>
    <row r="2522" spans="2:6" x14ac:dyDescent="0.35">
      <c r="B2522" s="62"/>
      <c r="C2522" s="62"/>
      <c r="D2522" s="62"/>
      <c r="E2522" s="62"/>
      <c r="F2522" s="62"/>
    </row>
    <row r="2523" spans="2:6" x14ac:dyDescent="0.35">
      <c r="B2523" s="62"/>
      <c r="C2523" s="62"/>
      <c r="D2523" s="62"/>
      <c r="E2523" s="62"/>
      <c r="F2523" s="62"/>
    </row>
    <row r="2524" spans="2:6" x14ac:dyDescent="0.35">
      <c r="B2524" s="62"/>
      <c r="C2524" s="62"/>
      <c r="D2524" s="62"/>
      <c r="E2524" s="62"/>
      <c r="F2524" s="62"/>
    </row>
    <row r="2525" spans="2:6" x14ac:dyDescent="0.35">
      <c r="B2525" s="62"/>
      <c r="C2525" s="62"/>
      <c r="D2525" s="62"/>
      <c r="E2525" s="62"/>
      <c r="F2525" s="62"/>
    </row>
    <row r="2526" spans="2:6" x14ac:dyDescent="0.35">
      <c r="B2526" s="62"/>
      <c r="C2526" s="62"/>
      <c r="D2526" s="62"/>
      <c r="E2526" s="62"/>
      <c r="F2526" s="62"/>
    </row>
    <row r="2527" spans="2:6" x14ac:dyDescent="0.35">
      <c r="B2527" s="62"/>
      <c r="C2527" s="62"/>
      <c r="D2527" s="62"/>
      <c r="E2527" s="62"/>
      <c r="F2527" s="62"/>
    </row>
    <row r="2528" spans="2:6" x14ac:dyDescent="0.35">
      <c r="B2528" s="62"/>
      <c r="C2528" s="62"/>
      <c r="D2528" s="62"/>
      <c r="E2528" s="62"/>
      <c r="F2528" s="62"/>
    </row>
    <row r="2529" spans="2:6" x14ac:dyDescent="0.35">
      <c r="B2529" s="62"/>
      <c r="C2529" s="62"/>
      <c r="D2529" s="62"/>
      <c r="E2529" s="62"/>
      <c r="F2529" s="62"/>
    </row>
    <row r="2530" spans="2:6" x14ac:dyDescent="0.35">
      <c r="B2530" s="62"/>
      <c r="C2530" s="62"/>
      <c r="D2530" s="62"/>
      <c r="E2530" s="62"/>
      <c r="F2530" s="62"/>
    </row>
    <row r="2531" spans="2:6" x14ac:dyDescent="0.35">
      <c r="B2531" s="62"/>
      <c r="C2531" s="62"/>
      <c r="D2531" s="62"/>
      <c r="E2531" s="62"/>
      <c r="F2531" s="62"/>
    </row>
    <row r="2532" spans="2:6" x14ac:dyDescent="0.35">
      <c r="B2532" s="62"/>
      <c r="C2532" s="62"/>
      <c r="D2532" s="62"/>
      <c r="E2532" s="62"/>
      <c r="F2532" s="62"/>
    </row>
    <row r="2533" spans="2:6" x14ac:dyDescent="0.35">
      <c r="B2533" s="62"/>
      <c r="C2533" s="62"/>
      <c r="D2533" s="62"/>
      <c r="E2533" s="62"/>
      <c r="F2533" s="62"/>
    </row>
    <row r="2534" spans="2:6" x14ac:dyDescent="0.35">
      <c r="B2534" s="62"/>
      <c r="C2534" s="62"/>
      <c r="D2534" s="62"/>
      <c r="E2534" s="62"/>
      <c r="F2534" s="62"/>
    </row>
    <row r="2535" spans="2:6" x14ac:dyDescent="0.35">
      <c r="B2535" s="62"/>
      <c r="C2535" s="62"/>
      <c r="D2535" s="62"/>
      <c r="E2535" s="62"/>
      <c r="F2535" s="62"/>
    </row>
    <row r="2536" spans="2:6" x14ac:dyDescent="0.35">
      <c r="B2536" s="62"/>
      <c r="C2536" s="62"/>
      <c r="D2536" s="62"/>
      <c r="E2536" s="62"/>
      <c r="F2536" s="62"/>
    </row>
    <row r="2537" spans="2:6" x14ac:dyDescent="0.35">
      <c r="B2537" s="62"/>
      <c r="C2537" s="62"/>
      <c r="D2537" s="62"/>
      <c r="E2537" s="62"/>
      <c r="F2537" s="62"/>
    </row>
    <row r="2538" spans="2:6" x14ac:dyDescent="0.35">
      <c r="B2538" s="62"/>
      <c r="C2538" s="62"/>
      <c r="D2538" s="62"/>
      <c r="E2538" s="62"/>
      <c r="F2538" s="62"/>
    </row>
    <row r="2539" spans="2:6" x14ac:dyDescent="0.35">
      <c r="B2539" s="62"/>
      <c r="C2539" s="62"/>
      <c r="D2539" s="62"/>
      <c r="E2539" s="62"/>
      <c r="F2539" s="62"/>
    </row>
    <row r="2540" spans="2:6" x14ac:dyDescent="0.35">
      <c r="B2540" s="62"/>
      <c r="C2540" s="62"/>
      <c r="D2540" s="62"/>
      <c r="E2540" s="62"/>
      <c r="F2540" s="62"/>
    </row>
    <row r="2541" spans="2:6" x14ac:dyDescent="0.35">
      <c r="B2541" s="62"/>
      <c r="C2541" s="62"/>
      <c r="D2541" s="62"/>
      <c r="E2541" s="62"/>
      <c r="F2541" s="62"/>
    </row>
    <row r="2542" spans="2:6" x14ac:dyDescent="0.35">
      <c r="B2542" s="62"/>
      <c r="C2542" s="62"/>
      <c r="D2542" s="62"/>
      <c r="E2542" s="62"/>
      <c r="F2542" s="62"/>
    </row>
    <row r="2543" spans="2:6" x14ac:dyDescent="0.35">
      <c r="B2543" s="62"/>
      <c r="C2543" s="62"/>
      <c r="D2543" s="62"/>
      <c r="E2543" s="62"/>
      <c r="F2543" s="62"/>
    </row>
    <row r="2544" spans="2:6" x14ac:dyDescent="0.35">
      <c r="B2544" s="62"/>
      <c r="C2544" s="62"/>
      <c r="D2544" s="62"/>
      <c r="E2544" s="62"/>
      <c r="F2544" s="62"/>
    </row>
    <row r="2545" spans="2:6" x14ac:dyDescent="0.35">
      <c r="B2545" s="62"/>
      <c r="C2545" s="62"/>
      <c r="D2545" s="62"/>
      <c r="E2545" s="62"/>
      <c r="F2545" s="62"/>
    </row>
    <row r="2546" spans="2:6" x14ac:dyDescent="0.35">
      <c r="B2546" s="62"/>
      <c r="C2546" s="62"/>
      <c r="D2546" s="62"/>
      <c r="E2546" s="62"/>
      <c r="F2546" s="62"/>
    </row>
    <row r="2547" spans="2:6" x14ac:dyDescent="0.35">
      <c r="B2547" s="62"/>
      <c r="C2547" s="62"/>
      <c r="D2547" s="62"/>
      <c r="E2547" s="62"/>
      <c r="F2547" s="62"/>
    </row>
    <row r="2548" spans="2:6" x14ac:dyDescent="0.35">
      <c r="B2548" s="62"/>
      <c r="C2548" s="62"/>
      <c r="D2548" s="62"/>
      <c r="E2548" s="62"/>
      <c r="F2548" s="62"/>
    </row>
    <row r="2549" spans="2:6" x14ac:dyDescent="0.35">
      <c r="B2549" s="62"/>
      <c r="C2549" s="62"/>
      <c r="D2549" s="62"/>
      <c r="E2549" s="62"/>
      <c r="F2549" s="62"/>
    </row>
    <row r="2550" spans="2:6" x14ac:dyDescent="0.35">
      <c r="B2550" s="62"/>
      <c r="C2550" s="62"/>
      <c r="D2550" s="62"/>
      <c r="E2550" s="62"/>
      <c r="F2550" s="62"/>
    </row>
    <row r="2551" spans="2:6" x14ac:dyDescent="0.35">
      <c r="B2551" s="62"/>
      <c r="C2551" s="62"/>
      <c r="D2551" s="62"/>
      <c r="E2551" s="62"/>
      <c r="F2551" s="62"/>
    </row>
    <row r="2552" spans="2:6" x14ac:dyDescent="0.35">
      <c r="B2552" s="62"/>
      <c r="C2552" s="62"/>
      <c r="D2552" s="62"/>
      <c r="E2552" s="62"/>
      <c r="F2552" s="62"/>
    </row>
    <row r="2553" spans="2:6" x14ac:dyDescent="0.35">
      <c r="B2553" s="62"/>
      <c r="C2553" s="62"/>
      <c r="D2553" s="62"/>
      <c r="E2553" s="62"/>
      <c r="F2553" s="62"/>
    </row>
    <row r="2554" spans="2:6" x14ac:dyDescent="0.35">
      <c r="B2554" s="62"/>
      <c r="C2554" s="62"/>
      <c r="D2554" s="62"/>
      <c r="E2554" s="62"/>
      <c r="F2554" s="62"/>
    </row>
    <row r="2555" spans="2:6" x14ac:dyDescent="0.35">
      <c r="B2555" s="62"/>
      <c r="C2555" s="62"/>
      <c r="D2555" s="62"/>
      <c r="E2555" s="62"/>
      <c r="F2555" s="62"/>
    </row>
    <row r="2556" spans="2:6" x14ac:dyDescent="0.35">
      <c r="B2556" s="62"/>
      <c r="C2556" s="62"/>
      <c r="D2556" s="62"/>
      <c r="E2556" s="62"/>
      <c r="F2556" s="62"/>
    </row>
    <row r="2557" spans="2:6" x14ac:dyDescent="0.35">
      <c r="B2557" s="62"/>
      <c r="C2557" s="62"/>
      <c r="D2557" s="62"/>
      <c r="E2557" s="62"/>
      <c r="F2557" s="62"/>
    </row>
    <row r="2558" spans="2:6" x14ac:dyDescent="0.35">
      <c r="B2558" s="62"/>
      <c r="C2558" s="62"/>
      <c r="D2558" s="62"/>
      <c r="E2558" s="62"/>
      <c r="F2558" s="62"/>
    </row>
    <row r="2559" spans="2:6" x14ac:dyDescent="0.35">
      <c r="B2559" s="62"/>
      <c r="C2559" s="62"/>
      <c r="D2559" s="62"/>
      <c r="E2559" s="62"/>
      <c r="F2559" s="62"/>
    </row>
    <row r="2560" spans="2:6" x14ac:dyDescent="0.35">
      <c r="B2560" s="62"/>
      <c r="C2560" s="62"/>
      <c r="D2560" s="62"/>
      <c r="E2560" s="62"/>
      <c r="F2560" s="62"/>
    </row>
    <row r="2561" spans="2:6" x14ac:dyDescent="0.35">
      <c r="B2561" s="62"/>
      <c r="C2561" s="62"/>
      <c r="D2561" s="62"/>
      <c r="E2561" s="62"/>
      <c r="F2561" s="62"/>
    </row>
    <row r="2562" spans="2:6" x14ac:dyDescent="0.35">
      <c r="B2562" s="62"/>
      <c r="C2562" s="62"/>
      <c r="D2562" s="62"/>
      <c r="E2562" s="62"/>
      <c r="F2562" s="62"/>
    </row>
    <row r="2563" spans="2:6" x14ac:dyDescent="0.35">
      <c r="B2563" s="62"/>
      <c r="C2563" s="62"/>
      <c r="D2563" s="62"/>
      <c r="E2563" s="62"/>
      <c r="F2563" s="62"/>
    </row>
    <row r="2564" spans="2:6" x14ac:dyDescent="0.35">
      <c r="B2564" s="62"/>
      <c r="C2564" s="62"/>
      <c r="D2564" s="62"/>
      <c r="E2564" s="62"/>
      <c r="F2564" s="62"/>
    </row>
    <row r="2565" spans="2:6" x14ac:dyDescent="0.35">
      <c r="B2565" s="62"/>
      <c r="C2565" s="62"/>
      <c r="D2565" s="62"/>
      <c r="E2565" s="62"/>
      <c r="F2565" s="62"/>
    </row>
    <row r="2566" spans="2:6" x14ac:dyDescent="0.35">
      <c r="B2566" s="62"/>
      <c r="C2566" s="62"/>
      <c r="D2566" s="62"/>
      <c r="E2566" s="62"/>
      <c r="F2566" s="62"/>
    </row>
    <row r="2567" spans="2:6" x14ac:dyDescent="0.35">
      <c r="B2567" s="62"/>
      <c r="C2567" s="62"/>
      <c r="D2567" s="62"/>
      <c r="E2567" s="62"/>
      <c r="F2567" s="62"/>
    </row>
    <row r="2568" spans="2:6" x14ac:dyDescent="0.35">
      <c r="B2568" s="62"/>
      <c r="C2568" s="62"/>
      <c r="D2568" s="62"/>
      <c r="E2568" s="62"/>
      <c r="F2568" s="62"/>
    </row>
    <row r="2569" spans="2:6" x14ac:dyDescent="0.35">
      <c r="B2569" s="62"/>
      <c r="C2569" s="62"/>
      <c r="D2569" s="62"/>
      <c r="E2569" s="62"/>
      <c r="F2569" s="62"/>
    </row>
    <row r="2570" spans="2:6" x14ac:dyDescent="0.35">
      <c r="B2570" s="62"/>
      <c r="C2570" s="62"/>
      <c r="D2570" s="62"/>
      <c r="E2570" s="62"/>
      <c r="F2570" s="62"/>
    </row>
    <row r="2571" spans="2:6" x14ac:dyDescent="0.35">
      <c r="B2571" s="62"/>
      <c r="C2571" s="62"/>
      <c r="D2571" s="62"/>
      <c r="E2571" s="62"/>
      <c r="F2571" s="62"/>
    </row>
    <row r="2572" spans="2:6" x14ac:dyDescent="0.35">
      <c r="B2572" s="62"/>
      <c r="C2572" s="62"/>
      <c r="D2572" s="62"/>
      <c r="E2572" s="62"/>
      <c r="F2572" s="62"/>
    </row>
    <row r="2573" spans="2:6" x14ac:dyDescent="0.35">
      <c r="B2573" s="62"/>
      <c r="C2573" s="62"/>
      <c r="D2573" s="62"/>
      <c r="E2573" s="62"/>
      <c r="F2573" s="62"/>
    </row>
    <row r="2574" spans="2:6" x14ac:dyDescent="0.35">
      <c r="B2574" s="62"/>
      <c r="C2574" s="62"/>
      <c r="D2574" s="62"/>
      <c r="E2574" s="62"/>
      <c r="F2574" s="62"/>
    </row>
    <row r="2575" spans="2:6" x14ac:dyDescent="0.35">
      <c r="B2575" s="62"/>
      <c r="C2575" s="62"/>
      <c r="D2575" s="62"/>
      <c r="E2575" s="62"/>
      <c r="F2575" s="62"/>
    </row>
    <row r="2576" spans="2:6" x14ac:dyDescent="0.35">
      <c r="B2576" s="62"/>
      <c r="C2576" s="62"/>
      <c r="D2576" s="62"/>
      <c r="E2576" s="62"/>
      <c r="F2576" s="62"/>
    </row>
    <row r="2577" spans="2:6" x14ac:dyDescent="0.35">
      <c r="B2577" s="62"/>
      <c r="C2577" s="62"/>
      <c r="D2577" s="62"/>
      <c r="E2577" s="62"/>
      <c r="F2577" s="62"/>
    </row>
    <row r="2578" spans="2:6" x14ac:dyDescent="0.35">
      <c r="B2578" s="62"/>
      <c r="C2578" s="62"/>
      <c r="D2578" s="62"/>
      <c r="E2578" s="62"/>
      <c r="F2578" s="62"/>
    </row>
    <row r="2579" spans="2:6" x14ac:dyDescent="0.35">
      <c r="B2579" s="62"/>
      <c r="C2579" s="62"/>
      <c r="D2579" s="62"/>
      <c r="E2579" s="62"/>
      <c r="F2579" s="62"/>
    </row>
    <row r="2580" spans="2:6" x14ac:dyDescent="0.35">
      <c r="B2580" s="62"/>
      <c r="C2580" s="62"/>
      <c r="D2580" s="62"/>
      <c r="E2580" s="62"/>
      <c r="F2580" s="62"/>
    </row>
    <row r="2581" spans="2:6" x14ac:dyDescent="0.35">
      <c r="B2581" s="62"/>
      <c r="C2581" s="62"/>
      <c r="D2581" s="62"/>
      <c r="E2581" s="62"/>
      <c r="F2581" s="62"/>
    </row>
    <row r="2582" spans="2:6" x14ac:dyDescent="0.35">
      <c r="B2582" s="62"/>
      <c r="C2582" s="62"/>
      <c r="D2582" s="62"/>
      <c r="E2582" s="62"/>
      <c r="F2582" s="62"/>
    </row>
    <row r="2583" spans="2:6" x14ac:dyDescent="0.35">
      <c r="B2583" s="62"/>
      <c r="C2583" s="62"/>
      <c r="D2583" s="62"/>
      <c r="E2583" s="62"/>
      <c r="F2583" s="62"/>
    </row>
    <row r="2584" spans="2:6" x14ac:dyDescent="0.35">
      <c r="B2584" s="62"/>
      <c r="C2584" s="62"/>
      <c r="D2584" s="62"/>
      <c r="E2584" s="62"/>
      <c r="F2584" s="62"/>
    </row>
    <row r="2585" spans="2:6" x14ac:dyDescent="0.35">
      <c r="B2585" s="62"/>
      <c r="C2585" s="62"/>
      <c r="D2585" s="62"/>
      <c r="E2585" s="62"/>
      <c r="F2585" s="62"/>
    </row>
    <row r="2586" spans="2:6" x14ac:dyDescent="0.35">
      <c r="B2586" s="62"/>
      <c r="C2586" s="62"/>
      <c r="D2586" s="62"/>
      <c r="E2586" s="62"/>
      <c r="F2586" s="62"/>
    </row>
    <row r="2587" spans="2:6" x14ac:dyDescent="0.35">
      <c r="B2587" s="62"/>
      <c r="C2587" s="62"/>
      <c r="D2587" s="62"/>
      <c r="E2587" s="62"/>
      <c r="F2587" s="62"/>
    </row>
    <row r="2588" spans="2:6" x14ac:dyDescent="0.35">
      <c r="B2588" s="62"/>
      <c r="C2588" s="62"/>
      <c r="D2588" s="62"/>
      <c r="E2588" s="62"/>
      <c r="F2588" s="62"/>
    </row>
    <row r="2589" spans="2:6" x14ac:dyDescent="0.35">
      <c r="B2589" s="62"/>
      <c r="C2589" s="62"/>
      <c r="D2589" s="62"/>
      <c r="E2589" s="62"/>
      <c r="F2589" s="62"/>
    </row>
    <row r="2590" spans="2:6" x14ac:dyDescent="0.35">
      <c r="B2590" s="62"/>
      <c r="C2590" s="62"/>
      <c r="D2590" s="62"/>
      <c r="E2590" s="62"/>
      <c r="F2590" s="62"/>
    </row>
    <row r="2591" spans="2:6" x14ac:dyDescent="0.35">
      <c r="B2591" s="62"/>
      <c r="C2591" s="62"/>
      <c r="D2591" s="62"/>
      <c r="E2591" s="62"/>
      <c r="F2591" s="62"/>
    </row>
    <row r="2592" spans="2:6" x14ac:dyDescent="0.35">
      <c r="B2592" s="62"/>
      <c r="C2592" s="62"/>
      <c r="D2592" s="62"/>
      <c r="E2592" s="62"/>
      <c r="F2592" s="62"/>
    </row>
    <row r="2593" spans="2:6" x14ac:dyDescent="0.35">
      <c r="B2593" s="62"/>
      <c r="C2593" s="62"/>
      <c r="D2593" s="62"/>
      <c r="E2593" s="62"/>
      <c r="F2593" s="62"/>
    </row>
    <row r="2594" spans="2:6" x14ac:dyDescent="0.35">
      <c r="B2594" s="62"/>
      <c r="C2594" s="62"/>
      <c r="D2594" s="62"/>
      <c r="E2594" s="62"/>
      <c r="F2594" s="62"/>
    </row>
    <row r="2595" spans="2:6" x14ac:dyDescent="0.35">
      <c r="B2595" s="62"/>
      <c r="C2595" s="62"/>
      <c r="D2595" s="62"/>
      <c r="E2595" s="62"/>
      <c r="F2595" s="62"/>
    </row>
    <row r="2596" spans="2:6" x14ac:dyDescent="0.35">
      <c r="B2596" s="62"/>
      <c r="C2596" s="62"/>
      <c r="D2596" s="62"/>
      <c r="E2596" s="62"/>
      <c r="F2596" s="62"/>
    </row>
    <row r="2597" spans="2:6" x14ac:dyDescent="0.35">
      <c r="B2597" s="62"/>
      <c r="C2597" s="62"/>
      <c r="D2597" s="62"/>
      <c r="E2597" s="62"/>
      <c r="F2597" s="62"/>
    </row>
    <row r="2598" spans="2:6" x14ac:dyDescent="0.35">
      <c r="B2598" s="62"/>
      <c r="C2598" s="62"/>
      <c r="D2598" s="62"/>
      <c r="E2598" s="62"/>
      <c r="F2598" s="62"/>
    </row>
    <row r="2599" spans="2:6" x14ac:dyDescent="0.35">
      <c r="B2599" s="62"/>
      <c r="C2599" s="62"/>
      <c r="D2599" s="62"/>
      <c r="E2599" s="62"/>
      <c r="F2599" s="62"/>
    </row>
    <row r="2600" spans="2:6" x14ac:dyDescent="0.35">
      <c r="B2600" s="62"/>
      <c r="C2600" s="62"/>
      <c r="D2600" s="62"/>
      <c r="E2600" s="62"/>
      <c r="F2600" s="62"/>
    </row>
    <row r="2601" spans="2:6" x14ac:dyDescent="0.35">
      <c r="B2601" s="62"/>
      <c r="C2601" s="62"/>
      <c r="D2601" s="62"/>
      <c r="E2601" s="62"/>
      <c r="F2601" s="62"/>
    </row>
    <row r="2602" spans="2:6" x14ac:dyDescent="0.35">
      <c r="B2602" s="62"/>
      <c r="C2602" s="62"/>
      <c r="D2602" s="62"/>
      <c r="E2602" s="62"/>
      <c r="F2602" s="62"/>
    </row>
    <row r="2603" spans="2:6" x14ac:dyDescent="0.35">
      <c r="B2603" s="62"/>
      <c r="C2603" s="62"/>
      <c r="D2603" s="62"/>
      <c r="E2603" s="62"/>
      <c r="F2603" s="62"/>
    </row>
    <row r="2604" spans="2:6" x14ac:dyDescent="0.35">
      <c r="B2604" s="62"/>
      <c r="C2604" s="62"/>
      <c r="D2604" s="62"/>
      <c r="E2604" s="62"/>
      <c r="F2604" s="62"/>
    </row>
    <row r="2605" spans="2:6" x14ac:dyDescent="0.35">
      <c r="B2605" s="62"/>
      <c r="C2605" s="62"/>
      <c r="D2605" s="62"/>
      <c r="E2605" s="62"/>
      <c r="F2605" s="62"/>
    </row>
    <row r="2606" spans="2:6" x14ac:dyDescent="0.35">
      <c r="B2606" s="62"/>
      <c r="C2606" s="62"/>
      <c r="D2606" s="62"/>
      <c r="E2606" s="62"/>
      <c r="F2606" s="62"/>
    </row>
    <row r="2607" spans="2:6" x14ac:dyDescent="0.35">
      <c r="B2607" s="62"/>
      <c r="C2607" s="62"/>
      <c r="D2607" s="62"/>
      <c r="E2607" s="62"/>
      <c r="F2607" s="62"/>
    </row>
    <row r="2608" spans="2:6" x14ac:dyDescent="0.35">
      <c r="B2608" s="62"/>
      <c r="C2608" s="62"/>
      <c r="D2608" s="62"/>
      <c r="E2608" s="62"/>
      <c r="F2608" s="62"/>
    </row>
    <row r="2609" spans="2:6" x14ac:dyDescent="0.35">
      <c r="B2609" s="62"/>
      <c r="C2609" s="62"/>
      <c r="D2609" s="62"/>
      <c r="E2609" s="62"/>
      <c r="F2609" s="62"/>
    </row>
    <row r="2610" spans="2:6" x14ac:dyDescent="0.35">
      <c r="B2610" s="62"/>
      <c r="C2610" s="62"/>
      <c r="D2610" s="62"/>
      <c r="E2610" s="62"/>
      <c r="F2610" s="62"/>
    </row>
    <row r="2611" spans="2:6" x14ac:dyDescent="0.35">
      <c r="B2611" s="62"/>
      <c r="C2611" s="62"/>
      <c r="D2611" s="62"/>
      <c r="E2611" s="62"/>
      <c r="F2611" s="62"/>
    </row>
    <row r="2612" spans="2:6" x14ac:dyDescent="0.35">
      <c r="B2612" s="62"/>
      <c r="C2612" s="62"/>
      <c r="D2612" s="62"/>
      <c r="E2612" s="62"/>
      <c r="F2612" s="62"/>
    </row>
    <row r="2613" spans="2:6" x14ac:dyDescent="0.35">
      <c r="B2613" s="62"/>
      <c r="C2613" s="62"/>
      <c r="D2613" s="62"/>
      <c r="E2613" s="62"/>
      <c r="F2613" s="62"/>
    </row>
    <row r="2614" spans="2:6" x14ac:dyDescent="0.35">
      <c r="B2614" s="62"/>
      <c r="C2614" s="62"/>
      <c r="D2614" s="62"/>
      <c r="E2614" s="62"/>
      <c r="F2614" s="62"/>
    </row>
    <row r="2615" spans="2:6" x14ac:dyDescent="0.35">
      <c r="B2615" s="62"/>
      <c r="C2615" s="62"/>
      <c r="D2615" s="62"/>
      <c r="E2615" s="62"/>
      <c r="F2615" s="62"/>
    </row>
    <row r="2616" spans="2:6" x14ac:dyDescent="0.35">
      <c r="B2616" s="62"/>
      <c r="C2616" s="62"/>
      <c r="D2616" s="62"/>
      <c r="E2616" s="62"/>
      <c r="F2616" s="62"/>
    </row>
    <row r="2617" spans="2:6" x14ac:dyDescent="0.35">
      <c r="B2617" s="62"/>
      <c r="C2617" s="62"/>
      <c r="D2617" s="62"/>
      <c r="E2617" s="62"/>
      <c r="F2617" s="62"/>
    </row>
    <row r="2618" spans="2:6" x14ac:dyDescent="0.35">
      <c r="B2618" s="62"/>
      <c r="C2618" s="62"/>
      <c r="D2618" s="62"/>
      <c r="E2618" s="62"/>
      <c r="F2618" s="62"/>
    </row>
    <row r="2619" spans="2:6" x14ac:dyDescent="0.35">
      <c r="B2619" s="62"/>
      <c r="C2619" s="62"/>
      <c r="D2619" s="62"/>
      <c r="E2619" s="62"/>
      <c r="F2619" s="62"/>
    </row>
    <row r="2620" spans="2:6" x14ac:dyDescent="0.35">
      <c r="B2620" s="62"/>
      <c r="C2620" s="62"/>
      <c r="D2620" s="62"/>
      <c r="E2620" s="62"/>
      <c r="F2620" s="62"/>
    </row>
    <row r="2621" spans="2:6" x14ac:dyDescent="0.35">
      <c r="B2621" s="62"/>
      <c r="C2621" s="62"/>
      <c r="D2621" s="62"/>
      <c r="E2621" s="62"/>
      <c r="F2621" s="62"/>
    </row>
    <row r="2622" spans="2:6" x14ac:dyDescent="0.35">
      <c r="B2622" s="62"/>
      <c r="C2622" s="62"/>
      <c r="D2622" s="62"/>
      <c r="E2622" s="62"/>
      <c r="F2622" s="62"/>
    </row>
    <row r="2623" spans="2:6" x14ac:dyDescent="0.35">
      <c r="B2623" s="62"/>
      <c r="C2623" s="62"/>
      <c r="D2623" s="62"/>
      <c r="E2623" s="62"/>
      <c r="F2623" s="62"/>
    </row>
    <row r="2624" spans="2:6" x14ac:dyDescent="0.35">
      <c r="B2624" s="62"/>
      <c r="C2624" s="62"/>
      <c r="D2624" s="62"/>
      <c r="E2624" s="62"/>
      <c r="F2624" s="62"/>
    </row>
    <row r="2625" spans="2:6" x14ac:dyDescent="0.35">
      <c r="B2625" s="62"/>
      <c r="C2625" s="62"/>
      <c r="D2625" s="62"/>
      <c r="E2625" s="62"/>
      <c r="F2625" s="62"/>
    </row>
    <row r="2626" spans="2:6" x14ac:dyDescent="0.35">
      <c r="B2626" s="62"/>
      <c r="C2626" s="62"/>
      <c r="D2626" s="62"/>
      <c r="E2626" s="62"/>
      <c r="F2626" s="62"/>
    </row>
    <row r="2627" spans="2:6" x14ac:dyDescent="0.35">
      <c r="B2627" s="62"/>
      <c r="C2627" s="62"/>
      <c r="D2627" s="62"/>
      <c r="E2627" s="62"/>
      <c r="F2627" s="62"/>
    </row>
    <row r="2628" spans="2:6" x14ac:dyDescent="0.35">
      <c r="B2628" s="62"/>
      <c r="C2628" s="62"/>
      <c r="D2628" s="62"/>
      <c r="E2628" s="62"/>
      <c r="F2628" s="62"/>
    </row>
    <row r="2629" spans="2:6" x14ac:dyDescent="0.35">
      <c r="B2629" s="62"/>
      <c r="C2629" s="62"/>
      <c r="D2629" s="62"/>
      <c r="E2629" s="62"/>
      <c r="F2629" s="62"/>
    </row>
    <row r="2630" spans="2:6" x14ac:dyDescent="0.35">
      <c r="B2630" s="62"/>
      <c r="C2630" s="62"/>
      <c r="D2630" s="62"/>
      <c r="E2630" s="62"/>
      <c r="F2630" s="62"/>
    </row>
    <row r="2631" spans="2:6" x14ac:dyDescent="0.35">
      <c r="B2631" s="62"/>
      <c r="C2631" s="62"/>
      <c r="D2631" s="62"/>
      <c r="E2631" s="62"/>
      <c r="F2631" s="62"/>
    </row>
    <row r="2632" spans="2:6" x14ac:dyDescent="0.35">
      <c r="B2632" s="62"/>
      <c r="C2632" s="62"/>
      <c r="D2632" s="62"/>
      <c r="E2632" s="62"/>
      <c r="F2632" s="62"/>
    </row>
    <row r="2633" spans="2:6" x14ac:dyDescent="0.35">
      <c r="B2633" s="62"/>
      <c r="C2633" s="62"/>
      <c r="D2633" s="62"/>
      <c r="E2633" s="62"/>
      <c r="F2633" s="62"/>
    </row>
    <row r="2634" spans="2:6" x14ac:dyDescent="0.35">
      <c r="B2634" s="62"/>
      <c r="C2634" s="62"/>
      <c r="D2634" s="62"/>
      <c r="E2634" s="62"/>
      <c r="F2634" s="62"/>
    </row>
    <row r="2635" spans="2:6" x14ac:dyDescent="0.35">
      <c r="B2635" s="62"/>
      <c r="C2635" s="62"/>
      <c r="D2635" s="62"/>
      <c r="E2635" s="62"/>
      <c r="F2635" s="62"/>
    </row>
    <row r="2636" spans="2:6" x14ac:dyDescent="0.35">
      <c r="B2636" s="62"/>
      <c r="C2636" s="62"/>
      <c r="D2636" s="62"/>
      <c r="E2636" s="62"/>
      <c r="F2636" s="62"/>
    </row>
    <row r="2637" spans="2:6" x14ac:dyDescent="0.35">
      <c r="B2637" s="62"/>
      <c r="C2637" s="62"/>
      <c r="D2637" s="62"/>
      <c r="E2637" s="62"/>
      <c r="F2637" s="62"/>
    </row>
    <row r="2638" spans="2:6" x14ac:dyDescent="0.35">
      <c r="B2638" s="62"/>
      <c r="C2638" s="62"/>
      <c r="D2638" s="62"/>
      <c r="E2638" s="62"/>
      <c r="F2638" s="62"/>
    </row>
    <row r="2639" spans="2:6" x14ac:dyDescent="0.35">
      <c r="B2639" s="62"/>
      <c r="C2639" s="62"/>
      <c r="D2639" s="62"/>
      <c r="E2639" s="62"/>
      <c r="F2639" s="62"/>
    </row>
    <row r="2640" spans="2:6" x14ac:dyDescent="0.35">
      <c r="B2640" s="62"/>
      <c r="C2640" s="62"/>
      <c r="D2640" s="62"/>
      <c r="E2640" s="62"/>
      <c r="F2640" s="62"/>
    </row>
    <row r="2641" spans="2:6" x14ac:dyDescent="0.35">
      <c r="B2641" s="62"/>
      <c r="C2641" s="62"/>
      <c r="D2641" s="62"/>
      <c r="E2641" s="62"/>
      <c r="F2641" s="62"/>
    </row>
    <row r="2642" spans="2:6" x14ac:dyDescent="0.35">
      <c r="B2642" s="62"/>
      <c r="C2642" s="62"/>
      <c r="D2642" s="62"/>
      <c r="E2642" s="62"/>
      <c r="F2642" s="62"/>
    </row>
    <row r="2643" spans="2:6" x14ac:dyDescent="0.35">
      <c r="B2643" s="62"/>
      <c r="C2643" s="62"/>
      <c r="D2643" s="62"/>
      <c r="E2643" s="62"/>
      <c r="F2643" s="62"/>
    </row>
    <row r="2644" spans="2:6" x14ac:dyDescent="0.35">
      <c r="B2644" s="62"/>
      <c r="C2644" s="62"/>
      <c r="D2644" s="62"/>
      <c r="E2644" s="62"/>
      <c r="F2644" s="62"/>
    </row>
    <row r="2645" spans="2:6" x14ac:dyDescent="0.35">
      <c r="B2645" s="62"/>
      <c r="C2645" s="62"/>
      <c r="D2645" s="62"/>
      <c r="E2645" s="62"/>
      <c r="F2645" s="62"/>
    </row>
    <row r="2646" spans="2:6" x14ac:dyDescent="0.35">
      <c r="B2646" s="62"/>
      <c r="C2646" s="62"/>
      <c r="D2646" s="62"/>
      <c r="E2646" s="62"/>
      <c r="F2646" s="62"/>
    </row>
    <row r="2647" spans="2:6" x14ac:dyDescent="0.35">
      <c r="B2647" s="62"/>
      <c r="C2647" s="62"/>
      <c r="D2647" s="62"/>
      <c r="E2647" s="62"/>
      <c r="F2647" s="62"/>
    </row>
    <row r="2648" spans="2:6" x14ac:dyDescent="0.35">
      <c r="B2648" s="62"/>
      <c r="C2648" s="62"/>
      <c r="D2648" s="62"/>
      <c r="E2648" s="62"/>
      <c r="F2648" s="62"/>
    </row>
    <row r="2649" spans="2:6" x14ac:dyDescent="0.35">
      <c r="B2649" s="62"/>
      <c r="C2649" s="62"/>
      <c r="D2649" s="62"/>
      <c r="E2649" s="62"/>
      <c r="F2649" s="62"/>
    </row>
    <row r="2650" spans="2:6" x14ac:dyDescent="0.35">
      <c r="B2650" s="62"/>
      <c r="C2650" s="62"/>
      <c r="D2650" s="62"/>
      <c r="E2650" s="62"/>
      <c r="F2650" s="62"/>
    </row>
    <row r="2651" spans="2:6" x14ac:dyDescent="0.35">
      <c r="B2651" s="62"/>
      <c r="C2651" s="62"/>
      <c r="D2651" s="62"/>
      <c r="E2651" s="62"/>
      <c r="F2651" s="62"/>
    </row>
    <row r="2652" spans="2:6" x14ac:dyDescent="0.35">
      <c r="B2652" s="62"/>
      <c r="C2652" s="62"/>
      <c r="D2652" s="62"/>
      <c r="E2652" s="62"/>
      <c r="F2652" s="62"/>
    </row>
    <row r="2653" spans="2:6" x14ac:dyDescent="0.35">
      <c r="B2653" s="62"/>
      <c r="C2653" s="62"/>
      <c r="D2653" s="62"/>
      <c r="E2653" s="62"/>
      <c r="F2653" s="62"/>
    </row>
    <row r="2654" spans="2:6" x14ac:dyDescent="0.35">
      <c r="B2654" s="62"/>
      <c r="C2654" s="62"/>
      <c r="D2654" s="62"/>
      <c r="E2654" s="62"/>
      <c r="F2654" s="62"/>
    </row>
    <row r="2655" spans="2:6" x14ac:dyDescent="0.35">
      <c r="B2655" s="62"/>
      <c r="C2655" s="62"/>
      <c r="D2655" s="62"/>
      <c r="E2655" s="62"/>
      <c r="F2655" s="62"/>
    </row>
    <row r="2656" spans="2:6" x14ac:dyDescent="0.35">
      <c r="B2656" s="62"/>
      <c r="C2656" s="62"/>
      <c r="D2656" s="62"/>
      <c r="E2656" s="62"/>
      <c r="F2656" s="62"/>
    </row>
    <row r="2657" spans="2:6" x14ac:dyDescent="0.35">
      <c r="B2657" s="62"/>
      <c r="C2657" s="62"/>
      <c r="D2657" s="62"/>
      <c r="E2657" s="62"/>
      <c r="F2657" s="62"/>
    </row>
    <row r="2658" spans="2:6" x14ac:dyDescent="0.35">
      <c r="B2658" s="62"/>
      <c r="C2658" s="62"/>
      <c r="D2658" s="62"/>
      <c r="E2658" s="62"/>
      <c r="F2658" s="62"/>
    </row>
    <row r="2659" spans="2:6" x14ac:dyDescent="0.35">
      <c r="B2659" s="62"/>
      <c r="C2659" s="62"/>
      <c r="D2659" s="62"/>
      <c r="E2659" s="62"/>
      <c r="F2659" s="62"/>
    </row>
    <row r="2660" spans="2:6" x14ac:dyDescent="0.35">
      <c r="B2660" s="62"/>
      <c r="C2660" s="62"/>
      <c r="D2660" s="62"/>
      <c r="E2660" s="62"/>
      <c r="F2660" s="62"/>
    </row>
    <row r="2661" spans="2:6" x14ac:dyDescent="0.35">
      <c r="B2661" s="62"/>
      <c r="C2661" s="62"/>
      <c r="D2661" s="62"/>
      <c r="E2661" s="62"/>
      <c r="F2661" s="62"/>
    </row>
    <row r="2662" spans="2:6" x14ac:dyDescent="0.35">
      <c r="B2662" s="62"/>
      <c r="C2662" s="62"/>
      <c r="D2662" s="62"/>
      <c r="E2662" s="62"/>
      <c r="F2662" s="62"/>
    </row>
    <row r="2663" spans="2:6" x14ac:dyDescent="0.35">
      <c r="B2663" s="62"/>
      <c r="C2663" s="62"/>
      <c r="D2663" s="62"/>
      <c r="E2663" s="62"/>
      <c r="F2663" s="62"/>
    </row>
    <row r="2664" spans="2:6" x14ac:dyDescent="0.35">
      <c r="B2664" s="62"/>
      <c r="C2664" s="62"/>
      <c r="D2664" s="62"/>
      <c r="E2664" s="62"/>
      <c r="F2664" s="62"/>
    </row>
    <row r="2665" spans="2:6" x14ac:dyDescent="0.35">
      <c r="B2665" s="62"/>
      <c r="C2665" s="62"/>
      <c r="D2665" s="62"/>
      <c r="E2665" s="62"/>
      <c r="F2665" s="62"/>
    </row>
    <row r="2666" spans="2:6" x14ac:dyDescent="0.35">
      <c r="B2666" s="62"/>
      <c r="C2666" s="62"/>
      <c r="D2666" s="62"/>
      <c r="E2666" s="62"/>
      <c r="F2666" s="62"/>
    </row>
    <row r="2667" spans="2:6" x14ac:dyDescent="0.35">
      <c r="B2667" s="62"/>
      <c r="C2667" s="62"/>
      <c r="D2667" s="62"/>
      <c r="E2667" s="62"/>
      <c r="F2667" s="62"/>
    </row>
    <row r="2668" spans="2:6" x14ac:dyDescent="0.35">
      <c r="B2668" s="62"/>
      <c r="C2668" s="62"/>
      <c r="D2668" s="62"/>
      <c r="E2668" s="62"/>
      <c r="F2668" s="62"/>
    </row>
    <row r="2669" spans="2:6" x14ac:dyDescent="0.35">
      <c r="B2669" s="62"/>
      <c r="C2669" s="62"/>
      <c r="D2669" s="62"/>
      <c r="E2669" s="62"/>
      <c r="F2669" s="62"/>
    </row>
    <row r="2670" spans="2:6" x14ac:dyDescent="0.35">
      <c r="B2670" s="62"/>
      <c r="C2670" s="62"/>
      <c r="D2670" s="62"/>
      <c r="E2670" s="62"/>
      <c r="F2670" s="62"/>
    </row>
    <row r="2671" spans="2:6" x14ac:dyDescent="0.35">
      <c r="B2671" s="62"/>
      <c r="C2671" s="62"/>
      <c r="D2671" s="62"/>
      <c r="E2671" s="62"/>
      <c r="F2671" s="62"/>
    </row>
    <row r="2672" spans="2:6" x14ac:dyDescent="0.35">
      <c r="B2672" s="62"/>
      <c r="C2672" s="62"/>
      <c r="D2672" s="62"/>
      <c r="E2672" s="62"/>
      <c r="F2672" s="62"/>
    </row>
    <row r="2673" spans="2:6" x14ac:dyDescent="0.35">
      <c r="B2673" s="62"/>
      <c r="C2673" s="62"/>
      <c r="D2673" s="62"/>
      <c r="E2673" s="62"/>
      <c r="F2673" s="62"/>
    </row>
    <row r="2674" spans="2:6" x14ac:dyDescent="0.35">
      <c r="B2674" s="62"/>
      <c r="C2674" s="62"/>
      <c r="D2674" s="62"/>
      <c r="E2674" s="62"/>
      <c r="F2674" s="62"/>
    </row>
    <row r="2675" spans="2:6" x14ac:dyDescent="0.35">
      <c r="B2675" s="62"/>
      <c r="C2675" s="62"/>
      <c r="D2675" s="62"/>
      <c r="E2675" s="62"/>
      <c r="F2675" s="62"/>
    </row>
    <row r="2676" spans="2:6" x14ac:dyDescent="0.35">
      <c r="B2676" s="62"/>
      <c r="C2676" s="62"/>
      <c r="D2676" s="62"/>
      <c r="E2676" s="62"/>
      <c r="F2676" s="62"/>
    </row>
    <row r="2677" spans="2:6" x14ac:dyDescent="0.35">
      <c r="B2677" s="62"/>
      <c r="C2677" s="62"/>
      <c r="D2677" s="62"/>
      <c r="E2677" s="62"/>
      <c r="F2677" s="62"/>
    </row>
    <row r="2678" spans="2:6" x14ac:dyDescent="0.35">
      <c r="B2678" s="62"/>
      <c r="C2678" s="62"/>
      <c r="D2678" s="62"/>
      <c r="E2678" s="62"/>
      <c r="F2678" s="62"/>
    </row>
    <row r="2679" spans="2:6" x14ac:dyDescent="0.35">
      <c r="B2679" s="62"/>
      <c r="C2679" s="62"/>
      <c r="D2679" s="62"/>
      <c r="E2679" s="62"/>
      <c r="F2679" s="62"/>
    </row>
    <row r="2680" spans="2:6" x14ac:dyDescent="0.35">
      <c r="B2680" s="62"/>
      <c r="C2680" s="62"/>
      <c r="D2680" s="62"/>
      <c r="E2680" s="62"/>
      <c r="F2680" s="62"/>
    </row>
    <row r="2681" spans="2:6" x14ac:dyDescent="0.35">
      <c r="B2681" s="62"/>
      <c r="C2681" s="62"/>
      <c r="D2681" s="62"/>
      <c r="E2681" s="62"/>
      <c r="F2681" s="62"/>
    </row>
    <row r="2682" spans="2:6" x14ac:dyDescent="0.35">
      <c r="B2682" s="62"/>
      <c r="C2682" s="62"/>
      <c r="D2682" s="62"/>
      <c r="E2682" s="62"/>
      <c r="F2682" s="62"/>
    </row>
    <row r="2683" spans="2:6" x14ac:dyDescent="0.35">
      <c r="B2683" s="62"/>
      <c r="C2683" s="62"/>
      <c r="D2683" s="62"/>
      <c r="E2683" s="62"/>
      <c r="F2683" s="62"/>
    </row>
    <row r="2684" spans="2:6" x14ac:dyDescent="0.35">
      <c r="B2684" s="62"/>
      <c r="C2684" s="62"/>
      <c r="D2684" s="62"/>
      <c r="E2684" s="62"/>
      <c r="F2684" s="62"/>
    </row>
    <row r="2685" spans="2:6" x14ac:dyDescent="0.35">
      <c r="B2685" s="62"/>
      <c r="C2685" s="62"/>
      <c r="D2685" s="62"/>
      <c r="E2685" s="62"/>
      <c r="F2685" s="62"/>
    </row>
    <row r="2686" spans="2:6" x14ac:dyDescent="0.35">
      <c r="B2686" s="62"/>
      <c r="C2686" s="62"/>
      <c r="D2686" s="62"/>
      <c r="E2686" s="62"/>
      <c r="F2686" s="62"/>
    </row>
    <row r="2687" spans="2:6" x14ac:dyDescent="0.35">
      <c r="B2687" s="62"/>
      <c r="C2687" s="62"/>
      <c r="D2687" s="62"/>
      <c r="E2687" s="62"/>
      <c r="F2687" s="62"/>
    </row>
    <row r="2688" spans="2:6" x14ac:dyDescent="0.35">
      <c r="B2688" s="62"/>
      <c r="C2688" s="62"/>
      <c r="D2688" s="62"/>
      <c r="E2688" s="62"/>
      <c r="F2688" s="62"/>
    </row>
    <row r="2689" spans="2:6" x14ac:dyDescent="0.35">
      <c r="B2689" s="62"/>
      <c r="C2689" s="62"/>
      <c r="D2689" s="62"/>
      <c r="E2689" s="62"/>
      <c r="F2689" s="62"/>
    </row>
    <row r="2690" spans="2:6" x14ac:dyDescent="0.35">
      <c r="B2690" s="62"/>
      <c r="C2690" s="62"/>
      <c r="D2690" s="62"/>
      <c r="E2690" s="62"/>
      <c r="F2690" s="62"/>
    </row>
    <row r="2691" spans="2:6" x14ac:dyDescent="0.35">
      <c r="B2691" s="62"/>
      <c r="C2691" s="62"/>
      <c r="D2691" s="62"/>
      <c r="E2691" s="62"/>
      <c r="F2691" s="62"/>
    </row>
    <row r="2692" spans="2:6" x14ac:dyDescent="0.35">
      <c r="B2692" s="62"/>
      <c r="C2692" s="62"/>
      <c r="D2692" s="62"/>
      <c r="E2692" s="62"/>
      <c r="F2692" s="62"/>
    </row>
    <row r="2693" spans="2:6" x14ac:dyDescent="0.35">
      <c r="B2693" s="62"/>
      <c r="C2693" s="62"/>
      <c r="D2693" s="62"/>
      <c r="E2693" s="62"/>
      <c r="F2693" s="62"/>
    </row>
    <row r="2694" spans="2:6" x14ac:dyDescent="0.35">
      <c r="B2694" s="62"/>
      <c r="C2694" s="62"/>
      <c r="D2694" s="62"/>
      <c r="E2694" s="62"/>
      <c r="F2694" s="62"/>
    </row>
    <row r="2695" spans="2:6" x14ac:dyDescent="0.35">
      <c r="B2695" s="62"/>
      <c r="C2695" s="62"/>
      <c r="D2695" s="62"/>
      <c r="E2695" s="62"/>
      <c r="F2695" s="62"/>
    </row>
    <row r="2696" spans="2:6" x14ac:dyDescent="0.35">
      <c r="B2696" s="62"/>
      <c r="C2696" s="62"/>
      <c r="D2696" s="62"/>
      <c r="E2696" s="62"/>
      <c r="F2696" s="62"/>
    </row>
    <row r="2697" spans="2:6" x14ac:dyDescent="0.35">
      <c r="B2697" s="62"/>
      <c r="C2697" s="62"/>
      <c r="D2697" s="62"/>
      <c r="E2697" s="62"/>
      <c r="F2697" s="62"/>
    </row>
    <row r="2698" spans="2:6" x14ac:dyDescent="0.35">
      <c r="B2698" s="62"/>
      <c r="C2698" s="62"/>
      <c r="D2698" s="62"/>
      <c r="E2698" s="62"/>
      <c r="F2698" s="62"/>
    </row>
    <row r="2699" spans="2:6" x14ac:dyDescent="0.35">
      <c r="B2699" s="62"/>
      <c r="C2699" s="62"/>
      <c r="D2699" s="62"/>
      <c r="E2699" s="62"/>
      <c r="F2699" s="62"/>
    </row>
    <row r="2700" spans="2:6" x14ac:dyDescent="0.35">
      <c r="B2700" s="62"/>
      <c r="C2700" s="62"/>
      <c r="D2700" s="62"/>
      <c r="E2700" s="62"/>
      <c r="F2700" s="62"/>
    </row>
    <row r="2701" spans="2:6" x14ac:dyDescent="0.35">
      <c r="B2701" s="62"/>
      <c r="C2701" s="62"/>
      <c r="D2701" s="62"/>
      <c r="E2701" s="62"/>
      <c r="F2701" s="62"/>
    </row>
    <row r="2702" spans="2:6" x14ac:dyDescent="0.35">
      <c r="B2702" s="62"/>
      <c r="C2702" s="62"/>
      <c r="D2702" s="62"/>
      <c r="E2702" s="62"/>
      <c r="F2702" s="62"/>
    </row>
    <row r="2703" spans="2:6" x14ac:dyDescent="0.35">
      <c r="B2703" s="62"/>
      <c r="C2703" s="62"/>
      <c r="D2703" s="62"/>
      <c r="E2703" s="62"/>
      <c r="F2703" s="62"/>
    </row>
    <row r="2704" spans="2:6" x14ac:dyDescent="0.35">
      <c r="B2704" s="62"/>
      <c r="C2704" s="62"/>
      <c r="D2704" s="62"/>
      <c r="E2704" s="62"/>
      <c r="F2704" s="62"/>
    </row>
    <row r="2705" spans="2:6" x14ac:dyDescent="0.35">
      <c r="B2705" s="62"/>
      <c r="C2705" s="62"/>
      <c r="D2705" s="62"/>
      <c r="E2705" s="62"/>
      <c r="F2705" s="62"/>
    </row>
    <row r="2706" spans="2:6" x14ac:dyDescent="0.35">
      <c r="B2706" s="62"/>
      <c r="C2706" s="62"/>
      <c r="D2706" s="62"/>
      <c r="E2706" s="62"/>
      <c r="F2706" s="62"/>
    </row>
    <row r="2707" spans="2:6" x14ac:dyDescent="0.35">
      <c r="B2707" s="62"/>
      <c r="C2707" s="62"/>
      <c r="D2707" s="62"/>
      <c r="E2707" s="62"/>
      <c r="F2707" s="62"/>
    </row>
    <row r="2708" spans="2:6" x14ac:dyDescent="0.35">
      <c r="B2708" s="62"/>
      <c r="C2708" s="62"/>
      <c r="D2708" s="62"/>
      <c r="E2708" s="62"/>
      <c r="F2708" s="62"/>
    </row>
    <row r="2709" spans="2:6" x14ac:dyDescent="0.35">
      <c r="B2709" s="62"/>
      <c r="C2709" s="62"/>
      <c r="D2709" s="62"/>
      <c r="E2709" s="62"/>
      <c r="F2709" s="62"/>
    </row>
    <row r="2710" spans="2:6" x14ac:dyDescent="0.35">
      <c r="B2710" s="62"/>
      <c r="C2710" s="62"/>
      <c r="D2710" s="62"/>
      <c r="E2710" s="62"/>
      <c r="F2710" s="62"/>
    </row>
    <row r="2711" spans="2:6" x14ac:dyDescent="0.35">
      <c r="B2711" s="62"/>
      <c r="C2711" s="62"/>
      <c r="D2711" s="62"/>
      <c r="E2711" s="62"/>
      <c r="F2711" s="62"/>
    </row>
    <row r="2712" spans="2:6" x14ac:dyDescent="0.35">
      <c r="B2712" s="62"/>
      <c r="C2712" s="62"/>
      <c r="D2712" s="62"/>
      <c r="E2712" s="62"/>
      <c r="F2712" s="62"/>
    </row>
    <row r="2713" spans="2:6" x14ac:dyDescent="0.35">
      <c r="B2713" s="62"/>
      <c r="C2713" s="62"/>
      <c r="D2713" s="62"/>
      <c r="E2713" s="62"/>
      <c r="F2713" s="62"/>
    </row>
    <row r="2714" spans="2:6" x14ac:dyDescent="0.35">
      <c r="B2714" s="62"/>
      <c r="C2714" s="62"/>
      <c r="D2714" s="62"/>
      <c r="E2714" s="62"/>
      <c r="F2714" s="62"/>
    </row>
    <row r="2715" spans="2:6" x14ac:dyDescent="0.35">
      <c r="B2715" s="62"/>
      <c r="C2715" s="62"/>
      <c r="D2715" s="62"/>
      <c r="E2715" s="62"/>
      <c r="F2715" s="62"/>
    </row>
    <row r="2716" spans="2:6" x14ac:dyDescent="0.35">
      <c r="B2716" s="62"/>
      <c r="C2716" s="62"/>
      <c r="D2716" s="62"/>
      <c r="E2716" s="62"/>
      <c r="F2716" s="62"/>
    </row>
    <row r="2717" spans="2:6" x14ac:dyDescent="0.35">
      <c r="B2717" s="62"/>
      <c r="C2717" s="62"/>
      <c r="D2717" s="62"/>
      <c r="E2717" s="62"/>
      <c r="F2717" s="62"/>
    </row>
    <row r="2718" spans="2:6" x14ac:dyDescent="0.35">
      <c r="B2718" s="62"/>
      <c r="C2718" s="62"/>
      <c r="D2718" s="62"/>
      <c r="E2718" s="62"/>
      <c r="F2718" s="62"/>
    </row>
    <row r="2719" spans="2:6" x14ac:dyDescent="0.35">
      <c r="B2719" s="62"/>
      <c r="C2719" s="62"/>
      <c r="D2719" s="62"/>
      <c r="E2719" s="62"/>
      <c r="F2719" s="62"/>
    </row>
    <row r="2720" spans="2:6" x14ac:dyDescent="0.35">
      <c r="B2720" s="62"/>
      <c r="C2720" s="62"/>
      <c r="D2720" s="62"/>
      <c r="E2720" s="62"/>
      <c r="F2720" s="62"/>
    </row>
    <row r="2721" spans="2:6" x14ac:dyDescent="0.35">
      <c r="B2721" s="62"/>
      <c r="C2721" s="62"/>
      <c r="D2721" s="62"/>
      <c r="E2721" s="62"/>
      <c r="F2721" s="62"/>
    </row>
    <row r="2722" spans="2:6" x14ac:dyDescent="0.35">
      <c r="B2722" s="62"/>
      <c r="C2722" s="62"/>
      <c r="D2722" s="62"/>
      <c r="E2722" s="62"/>
      <c r="F2722" s="62"/>
    </row>
    <row r="2723" spans="2:6" x14ac:dyDescent="0.35">
      <c r="B2723" s="62"/>
      <c r="C2723" s="62"/>
      <c r="D2723" s="62"/>
      <c r="E2723" s="62"/>
      <c r="F2723" s="62"/>
    </row>
    <row r="2724" spans="2:6" x14ac:dyDescent="0.35">
      <c r="B2724" s="62"/>
      <c r="C2724" s="62"/>
      <c r="D2724" s="62"/>
      <c r="E2724" s="62"/>
      <c r="F2724" s="62"/>
    </row>
    <row r="2725" spans="2:6" x14ac:dyDescent="0.35">
      <c r="B2725" s="62"/>
      <c r="C2725" s="62"/>
      <c r="D2725" s="62"/>
      <c r="E2725" s="62"/>
      <c r="F2725" s="62"/>
    </row>
    <row r="2726" spans="2:6" x14ac:dyDescent="0.35">
      <c r="B2726" s="62"/>
      <c r="C2726" s="62"/>
      <c r="D2726" s="62"/>
      <c r="E2726" s="62"/>
      <c r="F2726" s="62"/>
    </row>
    <row r="2727" spans="2:6" x14ac:dyDescent="0.35">
      <c r="B2727" s="62"/>
      <c r="C2727" s="62"/>
      <c r="D2727" s="62"/>
      <c r="E2727" s="62"/>
      <c r="F2727" s="62"/>
    </row>
    <row r="2728" spans="2:6" x14ac:dyDescent="0.35">
      <c r="B2728" s="62"/>
      <c r="C2728" s="62"/>
      <c r="D2728" s="62"/>
      <c r="E2728" s="62"/>
      <c r="F2728" s="62"/>
    </row>
    <row r="2729" spans="2:6" x14ac:dyDescent="0.35">
      <c r="B2729" s="62"/>
      <c r="C2729" s="62"/>
      <c r="D2729" s="62"/>
      <c r="E2729" s="62"/>
      <c r="F2729" s="62"/>
    </row>
    <row r="2730" spans="2:6" x14ac:dyDescent="0.35">
      <c r="B2730" s="62"/>
      <c r="C2730" s="62"/>
      <c r="D2730" s="62"/>
      <c r="E2730" s="62"/>
      <c r="F2730" s="62"/>
    </row>
    <row r="2731" spans="2:6" x14ac:dyDescent="0.35">
      <c r="B2731" s="62"/>
      <c r="C2731" s="62"/>
      <c r="D2731" s="62"/>
      <c r="E2731" s="62"/>
      <c r="F2731" s="62"/>
    </row>
    <row r="2732" spans="2:6" x14ac:dyDescent="0.35">
      <c r="B2732" s="62"/>
      <c r="C2732" s="62"/>
      <c r="D2732" s="62"/>
      <c r="E2732" s="62"/>
      <c r="F2732" s="62"/>
    </row>
    <row r="2733" spans="2:6" x14ac:dyDescent="0.35">
      <c r="B2733" s="62"/>
      <c r="C2733" s="62"/>
      <c r="D2733" s="62"/>
      <c r="E2733" s="62"/>
      <c r="F2733" s="62"/>
    </row>
    <row r="2734" spans="2:6" x14ac:dyDescent="0.35">
      <c r="B2734" s="62"/>
      <c r="C2734" s="62"/>
      <c r="D2734" s="62"/>
      <c r="E2734" s="62"/>
      <c r="F2734" s="62"/>
    </row>
    <row r="2735" spans="2:6" x14ac:dyDescent="0.35">
      <c r="B2735" s="62"/>
      <c r="C2735" s="62"/>
      <c r="D2735" s="62"/>
      <c r="E2735" s="62"/>
      <c r="F2735" s="62"/>
    </row>
    <row r="2736" spans="2:6" x14ac:dyDescent="0.35">
      <c r="B2736" s="62"/>
      <c r="C2736" s="62"/>
      <c r="D2736" s="62"/>
      <c r="E2736" s="62"/>
      <c r="F2736" s="62"/>
    </row>
    <row r="2737" spans="2:6" x14ac:dyDescent="0.35">
      <c r="B2737" s="62"/>
      <c r="C2737" s="62"/>
      <c r="D2737" s="62"/>
      <c r="E2737" s="62"/>
      <c r="F2737" s="62"/>
    </row>
    <row r="2738" spans="2:6" x14ac:dyDescent="0.35">
      <c r="B2738" s="62"/>
      <c r="C2738" s="62"/>
      <c r="D2738" s="62"/>
      <c r="E2738" s="62"/>
      <c r="F2738" s="62"/>
    </row>
    <row r="2739" spans="2:6" x14ac:dyDescent="0.35">
      <c r="B2739" s="62"/>
      <c r="C2739" s="62"/>
      <c r="D2739" s="62"/>
      <c r="E2739" s="62"/>
      <c r="F2739" s="62"/>
    </row>
    <row r="2740" spans="2:6" x14ac:dyDescent="0.35">
      <c r="B2740" s="62"/>
      <c r="C2740" s="62"/>
      <c r="D2740" s="62"/>
      <c r="E2740" s="62"/>
      <c r="F2740" s="62"/>
    </row>
    <row r="2741" spans="2:6" x14ac:dyDescent="0.35">
      <c r="B2741" s="62"/>
      <c r="C2741" s="62"/>
      <c r="D2741" s="62"/>
      <c r="E2741" s="62"/>
      <c r="F2741" s="62"/>
    </row>
    <row r="2742" spans="2:6" x14ac:dyDescent="0.35">
      <c r="B2742" s="62"/>
      <c r="C2742" s="62"/>
      <c r="D2742" s="62"/>
      <c r="E2742" s="62"/>
      <c r="F2742" s="62"/>
    </row>
    <row r="2743" spans="2:6" x14ac:dyDescent="0.35">
      <c r="B2743" s="62"/>
      <c r="C2743" s="62"/>
      <c r="D2743" s="62"/>
      <c r="E2743" s="62"/>
      <c r="F2743" s="62"/>
    </row>
    <row r="2744" spans="2:6" x14ac:dyDescent="0.35">
      <c r="B2744" s="62"/>
      <c r="C2744" s="62"/>
      <c r="D2744" s="62"/>
      <c r="E2744" s="62"/>
      <c r="F2744" s="62"/>
    </row>
    <row r="2745" spans="2:6" x14ac:dyDescent="0.35">
      <c r="B2745" s="62"/>
      <c r="C2745" s="62"/>
      <c r="D2745" s="62"/>
      <c r="E2745" s="62"/>
      <c r="F2745" s="62"/>
    </row>
    <row r="2746" spans="2:6" x14ac:dyDescent="0.35">
      <c r="B2746" s="62"/>
      <c r="C2746" s="62"/>
      <c r="D2746" s="62"/>
      <c r="E2746" s="62"/>
      <c r="F2746" s="62"/>
    </row>
    <row r="2747" spans="2:6" x14ac:dyDescent="0.35">
      <c r="B2747" s="62"/>
      <c r="C2747" s="62"/>
      <c r="D2747" s="62"/>
      <c r="E2747" s="62"/>
      <c r="F2747" s="62"/>
    </row>
    <row r="2748" spans="2:6" x14ac:dyDescent="0.35">
      <c r="B2748" s="62"/>
      <c r="C2748" s="62"/>
      <c r="D2748" s="62"/>
      <c r="E2748" s="62"/>
      <c r="F2748" s="62"/>
    </row>
    <row r="2749" spans="2:6" x14ac:dyDescent="0.35">
      <c r="B2749" s="62"/>
      <c r="C2749" s="62"/>
      <c r="D2749" s="62"/>
      <c r="E2749" s="62"/>
      <c r="F2749" s="62"/>
    </row>
    <row r="2750" spans="2:6" x14ac:dyDescent="0.35">
      <c r="B2750" s="62"/>
      <c r="C2750" s="62"/>
      <c r="D2750" s="62"/>
      <c r="E2750" s="62"/>
      <c r="F2750" s="62"/>
    </row>
    <row r="2751" spans="2:6" x14ac:dyDescent="0.35">
      <c r="B2751" s="62"/>
      <c r="C2751" s="62"/>
      <c r="D2751" s="62"/>
      <c r="E2751" s="62"/>
      <c r="F2751" s="62"/>
    </row>
    <row r="2752" spans="2:6" x14ac:dyDescent="0.35">
      <c r="B2752" s="62"/>
      <c r="C2752" s="62"/>
      <c r="D2752" s="62"/>
      <c r="E2752" s="62"/>
      <c r="F2752" s="62"/>
    </row>
    <row r="2753" spans="2:6" x14ac:dyDescent="0.35">
      <c r="B2753" s="62"/>
      <c r="C2753" s="62"/>
      <c r="D2753" s="62"/>
      <c r="E2753" s="62"/>
      <c r="F2753" s="62"/>
    </row>
    <row r="2754" spans="2:6" x14ac:dyDescent="0.35">
      <c r="B2754" s="62"/>
      <c r="C2754" s="62"/>
      <c r="D2754" s="62"/>
      <c r="E2754" s="62"/>
      <c r="F2754" s="62"/>
    </row>
    <row r="2755" spans="2:6" x14ac:dyDescent="0.35">
      <c r="B2755" s="62"/>
      <c r="C2755" s="62"/>
      <c r="D2755" s="62"/>
      <c r="E2755" s="62"/>
      <c r="F2755" s="62"/>
    </row>
    <row r="2756" spans="2:6" x14ac:dyDescent="0.35">
      <c r="B2756" s="62"/>
      <c r="C2756" s="62"/>
      <c r="D2756" s="62"/>
      <c r="E2756" s="62"/>
      <c r="F2756" s="62"/>
    </row>
    <row r="2757" spans="2:6" x14ac:dyDescent="0.35">
      <c r="B2757" s="62"/>
      <c r="C2757" s="62"/>
      <c r="D2757" s="62"/>
      <c r="E2757" s="62"/>
      <c r="F2757" s="62"/>
    </row>
    <row r="2758" spans="2:6" x14ac:dyDescent="0.35">
      <c r="B2758" s="62"/>
      <c r="C2758" s="62"/>
      <c r="D2758" s="62"/>
      <c r="E2758" s="62"/>
      <c r="F2758" s="62"/>
    </row>
    <row r="2759" spans="2:6" x14ac:dyDescent="0.35">
      <c r="B2759" s="62"/>
      <c r="C2759" s="62"/>
      <c r="D2759" s="62"/>
      <c r="E2759" s="62"/>
      <c r="F2759" s="62"/>
    </row>
    <row r="2760" spans="2:6" x14ac:dyDescent="0.35">
      <c r="B2760" s="62"/>
      <c r="C2760" s="62"/>
      <c r="D2760" s="62"/>
      <c r="E2760" s="62"/>
      <c r="F2760" s="62"/>
    </row>
    <row r="2761" spans="2:6" x14ac:dyDescent="0.35">
      <c r="B2761" s="62"/>
      <c r="C2761" s="62"/>
      <c r="D2761" s="62"/>
      <c r="E2761" s="62"/>
      <c r="F2761" s="62"/>
    </row>
    <row r="2762" spans="2:6" x14ac:dyDescent="0.35">
      <c r="B2762" s="62"/>
      <c r="C2762" s="62"/>
      <c r="D2762" s="62"/>
      <c r="E2762" s="62"/>
      <c r="F2762" s="62"/>
    </row>
    <row r="2763" spans="2:6" x14ac:dyDescent="0.35">
      <c r="B2763" s="62"/>
      <c r="C2763" s="62"/>
      <c r="D2763" s="62"/>
      <c r="E2763" s="62"/>
      <c r="F2763" s="62"/>
    </row>
    <row r="2764" spans="2:6" x14ac:dyDescent="0.35">
      <c r="B2764" s="62"/>
      <c r="C2764" s="62"/>
      <c r="D2764" s="62"/>
      <c r="E2764" s="62"/>
      <c r="F2764" s="62"/>
    </row>
    <row r="2765" spans="2:6" x14ac:dyDescent="0.35">
      <c r="B2765" s="62"/>
      <c r="C2765" s="62"/>
      <c r="D2765" s="62"/>
      <c r="E2765" s="62"/>
      <c r="F2765" s="62"/>
    </row>
    <row r="2766" spans="2:6" x14ac:dyDescent="0.35">
      <c r="B2766" s="62"/>
      <c r="C2766" s="62"/>
      <c r="D2766" s="62"/>
      <c r="E2766" s="62"/>
      <c r="F2766" s="62"/>
    </row>
    <row r="2767" spans="2:6" x14ac:dyDescent="0.35">
      <c r="B2767" s="62"/>
      <c r="C2767" s="62"/>
      <c r="D2767" s="62"/>
      <c r="E2767" s="62"/>
      <c r="F2767" s="62"/>
    </row>
    <row r="2768" spans="2:6" x14ac:dyDescent="0.35">
      <c r="B2768" s="62"/>
      <c r="C2768" s="62"/>
      <c r="D2768" s="62"/>
      <c r="E2768" s="62"/>
      <c r="F2768" s="62"/>
    </row>
    <row r="2769" spans="2:6" x14ac:dyDescent="0.35">
      <c r="B2769" s="62"/>
      <c r="C2769" s="62"/>
      <c r="D2769" s="62"/>
      <c r="E2769" s="62"/>
      <c r="F2769" s="62"/>
    </row>
    <row r="2770" spans="2:6" x14ac:dyDescent="0.35">
      <c r="B2770" s="62"/>
      <c r="C2770" s="62"/>
      <c r="D2770" s="62"/>
      <c r="E2770" s="62"/>
      <c r="F2770" s="62"/>
    </row>
    <row r="2771" spans="2:6" x14ac:dyDescent="0.35">
      <c r="B2771" s="62"/>
      <c r="C2771" s="62"/>
      <c r="D2771" s="62"/>
      <c r="E2771" s="62"/>
      <c r="F2771" s="62"/>
    </row>
    <row r="2772" spans="2:6" x14ac:dyDescent="0.35">
      <c r="B2772" s="62"/>
      <c r="C2772" s="62"/>
      <c r="D2772" s="62"/>
      <c r="E2772" s="62"/>
      <c r="F2772" s="62"/>
    </row>
    <row r="2773" spans="2:6" x14ac:dyDescent="0.35">
      <c r="B2773" s="62"/>
      <c r="C2773" s="62"/>
      <c r="D2773" s="62"/>
      <c r="E2773" s="62"/>
      <c r="F2773" s="62"/>
    </row>
    <row r="2774" spans="2:6" x14ac:dyDescent="0.35">
      <c r="B2774" s="62"/>
      <c r="C2774" s="62"/>
      <c r="D2774" s="62"/>
      <c r="E2774" s="62"/>
      <c r="F2774" s="62"/>
    </row>
    <row r="2775" spans="2:6" x14ac:dyDescent="0.35">
      <c r="B2775" s="62"/>
      <c r="C2775" s="62"/>
      <c r="D2775" s="62"/>
      <c r="E2775" s="62"/>
      <c r="F2775" s="62"/>
    </row>
    <row r="2776" spans="2:6" x14ac:dyDescent="0.35">
      <c r="B2776" s="62"/>
      <c r="C2776" s="62"/>
      <c r="D2776" s="62"/>
      <c r="E2776" s="62"/>
      <c r="F2776" s="62"/>
    </row>
    <row r="2777" spans="2:6" x14ac:dyDescent="0.35">
      <c r="B2777" s="62"/>
      <c r="C2777" s="62"/>
      <c r="D2777" s="62"/>
      <c r="E2777" s="62"/>
      <c r="F2777" s="62"/>
    </row>
    <row r="2778" spans="2:6" x14ac:dyDescent="0.35">
      <c r="B2778" s="62"/>
      <c r="C2778" s="62"/>
      <c r="D2778" s="62"/>
      <c r="E2778" s="62"/>
      <c r="F2778" s="62"/>
    </row>
    <row r="2779" spans="2:6" x14ac:dyDescent="0.35">
      <c r="B2779" s="62"/>
      <c r="C2779" s="62"/>
      <c r="D2779" s="62"/>
      <c r="E2779" s="62"/>
      <c r="F2779" s="62"/>
    </row>
    <row r="2780" spans="2:6" x14ac:dyDescent="0.35">
      <c r="B2780" s="62"/>
      <c r="C2780" s="62"/>
      <c r="D2780" s="62"/>
      <c r="E2780" s="62"/>
      <c r="F2780" s="62"/>
    </row>
    <row r="2781" spans="2:6" x14ac:dyDescent="0.35">
      <c r="B2781" s="62"/>
      <c r="C2781" s="62"/>
      <c r="D2781" s="62"/>
      <c r="E2781" s="62"/>
      <c r="F2781" s="62"/>
    </row>
    <row r="2782" spans="2:6" x14ac:dyDescent="0.35">
      <c r="B2782" s="62"/>
      <c r="C2782" s="62"/>
      <c r="D2782" s="62"/>
      <c r="E2782" s="62"/>
      <c r="F2782" s="62"/>
    </row>
    <row r="2783" spans="2:6" x14ac:dyDescent="0.35">
      <c r="B2783" s="62"/>
      <c r="C2783" s="62"/>
      <c r="D2783" s="62"/>
      <c r="E2783" s="62"/>
      <c r="F2783" s="62"/>
    </row>
    <row r="2784" spans="2:6" x14ac:dyDescent="0.35">
      <c r="B2784" s="62"/>
      <c r="C2784" s="62"/>
      <c r="D2784" s="62"/>
      <c r="E2784" s="62"/>
      <c r="F2784" s="62"/>
    </row>
    <row r="2785" spans="2:6" x14ac:dyDescent="0.35">
      <c r="B2785" s="62"/>
      <c r="C2785" s="62"/>
      <c r="D2785" s="62"/>
      <c r="E2785" s="62"/>
      <c r="F2785" s="62"/>
    </row>
    <row r="2786" spans="2:6" x14ac:dyDescent="0.35">
      <c r="B2786" s="62"/>
      <c r="C2786" s="62"/>
      <c r="D2786" s="62"/>
      <c r="E2786" s="62"/>
      <c r="F2786" s="62"/>
    </row>
    <row r="2787" spans="2:6" x14ac:dyDescent="0.35">
      <c r="B2787" s="62"/>
      <c r="C2787" s="62"/>
      <c r="D2787" s="62"/>
      <c r="E2787" s="62"/>
      <c r="F2787" s="62"/>
    </row>
    <row r="2788" spans="2:6" x14ac:dyDescent="0.35">
      <c r="B2788" s="62"/>
      <c r="C2788" s="62"/>
      <c r="D2788" s="62"/>
      <c r="E2788" s="62"/>
      <c r="F2788" s="62"/>
    </row>
    <row r="2789" spans="2:6" x14ac:dyDescent="0.35">
      <c r="B2789" s="62"/>
      <c r="C2789" s="62"/>
      <c r="D2789" s="62"/>
      <c r="E2789" s="62"/>
      <c r="F2789" s="62"/>
    </row>
    <row r="2790" spans="2:6" x14ac:dyDescent="0.35">
      <c r="B2790" s="62"/>
      <c r="C2790" s="62"/>
      <c r="D2790" s="62"/>
      <c r="E2790" s="62"/>
      <c r="F2790" s="62"/>
    </row>
    <row r="2791" spans="2:6" x14ac:dyDescent="0.35">
      <c r="B2791" s="62"/>
      <c r="C2791" s="62"/>
      <c r="D2791" s="62"/>
      <c r="E2791" s="62"/>
      <c r="F2791" s="62"/>
    </row>
    <row r="2792" spans="2:6" x14ac:dyDescent="0.35">
      <c r="B2792" s="62"/>
      <c r="C2792" s="62"/>
      <c r="D2792" s="62"/>
      <c r="E2792" s="62"/>
      <c r="F2792" s="62"/>
    </row>
    <row r="2793" spans="2:6" x14ac:dyDescent="0.35">
      <c r="B2793" s="62"/>
      <c r="C2793" s="62"/>
      <c r="D2793" s="62"/>
      <c r="E2793" s="62"/>
      <c r="F2793" s="62"/>
    </row>
    <row r="2794" spans="2:6" x14ac:dyDescent="0.35">
      <c r="B2794" s="62"/>
      <c r="C2794" s="62"/>
      <c r="D2794" s="62"/>
      <c r="E2794" s="62"/>
      <c r="F2794" s="62"/>
    </row>
    <row r="2795" spans="2:6" x14ac:dyDescent="0.35">
      <c r="B2795" s="62"/>
      <c r="C2795" s="62"/>
      <c r="D2795" s="62"/>
      <c r="E2795" s="62"/>
      <c r="F2795" s="62"/>
    </row>
    <row r="2796" spans="2:6" x14ac:dyDescent="0.35">
      <c r="B2796" s="62"/>
      <c r="C2796" s="62"/>
      <c r="D2796" s="62"/>
      <c r="E2796" s="62"/>
      <c r="F2796" s="62"/>
    </row>
    <row r="2797" spans="2:6" x14ac:dyDescent="0.35">
      <c r="B2797" s="62"/>
      <c r="C2797" s="62"/>
      <c r="D2797" s="62"/>
      <c r="E2797" s="62"/>
      <c r="F2797" s="62"/>
    </row>
    <row r="2798" spans="2:6" x14ac:dyDescent="0.35">
      <c r="B2798" s="62"/>
      <c r="C2798" s="62"/>
      <c r="D2798" s="62"/>
      <c r="E2798" s="62"/>
      <c r="F2798" s="62"/>
    </row>
    <row r="2799" spans="2:6" x14ac:dyDescent="0.35">
      <c r="B2799" s="62"/>
      <c r="C2799" s="62"/>
      <c r="D2799" s="62"/>
      <c r="E2799" s="62"/>
      <c r="F2799" s="62"/>
    </row>
    <row r="2800" spans="2:6" x14ac:dyDescent="0.35">
      <c r="B2800" s="62"/>
      <c r="C2800" s="62"/>
      <c r="D2800" s="62"/>
      <c r="E2800" s="62"/>
      <c r="F2800" s="62"/>
    </row>
    <row r="2801" spans="2:6" x14ac:dyDescent="0.35">
      <c r="B2801" s="62"/>
      <c r="C2801" s="62"/>
      <c r="D2801" s="62"/>
      <c r="E2801" s="62"/>
      <c r="F2801" s="62"/>
    </row>
    <row r="2802" spans="2:6" x14ac:dyDescent="0.35">
      <c r="B2802" s="62"/>
      <c r="C2802" s="62"/>
      <c r="D2802" s="62"/>
      <c r="E2802" s="62"/>
      <c r="F2802" s="62"/>
    </row>
    <row r="2803" spans="2:6" x14ac:dyDescent="0.35">
      <c r="B2803" s="62"/>
      <c r="C2803" s="62"/>
      <c r="D2803" s="62"/>
      <c r="E2803" s="62"/>
      <c r="F2803" s="62"/>
    </row>
    <row r="2804" spans="2:6" x14ac:dyDescent="0.35">
      <c r="B2804" s="62"/>
      <c r="C2804" s="62"/>
      <c r="D2804" s="62"/>
      <c r="E2804" s="62"/>
      <c r="F2804" s="62"/>
    </row>
    <row r="2805" spans="2:6" x14ac:dyDescent="0.35">
      <c r="B2805" s="62"/>
      <c r="C2805" s="62"/>
      <c r="D2805" s="62"/>
      <c r="E2805" s="62"/>
      <c r="F2805" s="62"/>
    </row>
    <row r="2806" spans="2:6" x14ac:dyDescent="0.35">
      <c r="B2806" s="62"/>
      <c r="C2806" s="62"/>
      <c r="D2806" s="62"/>
      <c r="E2806" s="62"/>
      <c r="F2806" s="62"/>
    </row>
    <row r="2807" spans="2:6" x14ac:dyDescent="0.35">
      <c r="B2807" s="62"/>
      <c r="C2807" s="62"/>
      <c r="D2807" s="62"/>
      <c r="E2807" s="62"/>
      <c r="F2807" s="62"/>
    </row>
    <row r="2808" spans="2:6" x14ac:dyDescent="0.35">
      <c r="B2808" s="62"/>
      <c r="C2808" s="62"/>
      <c r="D2808" s="62"/>
      <c r="E2808" s="62"/>
      <c r="F2808" s="62"/>
    </row>
    <row r="2809" spans="2:6" x14ac:dyDescent="0.35">
      <c r="B2809" s="62"/>
      <c r="C2809" s="62"/>
      <c r="D2809" s="62"/>
      <c r="E2809" s="62"/>
      <c r="F2809" s="62"/>
    </row>
    <row r="2810" spans="2:6" x14ac:dyDescent="0.35">
      <c r="B2810" s="62"/>
      <c r="C2810" s="62"/>
      <c r="D2810" s="62"/>
      <c r="E2810" s="62"/>
      <c r="F2810" s="62"/>
    </row>
    <row r="2811" spans="2:6" x14ac:dyDescent="0.35">
      <c r="B2811" s="62"/>
      <c r="C2811" s="62"/>
      <c r="D2811" s="62"/>
      <c r="E2811" s="62"/>
      <c r="F2811" s="62"/>
    </row>
    <row r="2812" spans="2:6" x14ac:dyDescent="0.35">
      <c r="B2812" s="62"/>
      <c r="C2812" s="62"/>
      <c r="D2812" s="62"/>
      <c r="E2812" s="62"/>
      <c r="F2812" s="62"/>
    </row>
    <row r="2813" spans="2:6" x14ac:dyDescent="0.35">
      <c r="B2813" s="62"/>
      <c r="C2813" s="62"/>
      <c r="D2813" s="62"/>
      <c r="E2813" s="62"/>
      <c r="F2813" s="62"/>
    </row>
    <row r="2814" spans="2:6" x14ac:dyDescent="0.35">
      <c r="B2814" s="62"/>
      <c r="C2814" s="62"/>
      <c r="D2814" s="62"/>
      <c r="E2814" s="62"/>
      <c r="F2814" s="62"/>
    </row>
    <row r="2815" spans="2:6" x14ac:dyDescent="0.35">
      <c r="B2815" s="62"/>
      <c r="C2815" s="62"/>
      <c r="D2815" s="62"/>
      <c r="E2815" s="62"/>
      <c r="F2815" s="62"/>
    </row>
    <row r="2816" spans="2:6" x14ac:dyDescent="0.35">
      <c r="B2816" s="62"/>
      <c r="C2816" s="62"/>
      <c r="D2816" s="62"/>
      <c r="E2816" s="62"/>
      <c r="F2816" s="62"/>
    </row>
    <row r="2817" spans="2:6" x14ac:dyDescent="0.35">
      <c r="B2817" s="62"/>
      <c r="C2817" s="62"/>
      <c r="D2817" s="62"/>
      <c r="E2817" s="62"/>
      <c r="F2817" s="62"/>
    </row>
    <row r="2818" spans="2:6" x14ac:dyDescent="0.35">
      <c r="B2818" s="62"/>
      <c r="C2818" s="62"/>
      <c r="D2818" s="62"/>
      <c r="E2818" s="62"/>
      <c r="F2818" s="62"/>
    </row>
    <row r="2819" spans="2:6" x14ac:dyDescent="0.35">
      <c r="B2819" s="62"/>
      <c r="C2819" s="62"/>
      <c r="D2819" s="62"/>
      <c r="E2819" s="62"/>
      <c r="F2819" s="62"/>
    </row>
    <row r="2820" spans="2:6" x14ac:dyDescent="0.35">
      <c r="B2820" s="62"/>
      <c r="C2820" s="62"/>
      <c r="D2820" s="62"/>
      <c r="E2820" s="62"/>
      <c r="F2820" s="62"/>
    </row>
    <row r="2821" spans="2:6" x14ac:dyDescent="0.35">
      <c r="B2821" s="62"/>
      <c r="C2821" s="62"/>
      <c r="D2821" s="62"/>
      <c r="E2821" s="62"/>
      <c r="F2821" s="62"/>
    </row>
    <row r="2822" spans="2:6" x14ac:dyDescent="0.35">
      <c r="B2822" s="62"/>
      <c r="C2822" s="62"/>
      <c r="D2822" s="62"/>
      <c r="E2822" s="62"/>
      <c r="F2822" s="62"/>
    </row>
    <row r="2823" spans="2:6" x14ac:dyDescent="0.35">
      <c r="B2823" s="62"/>
      <c r="C2823" s="62"/>
      <c r="D2823" s="62"/>
      <c r="E2823" s="62"/>
      <c r="F2823" s="62"/>
    </row>
    <row r="2824" spans="2:6" x14ac:dyDescent="0.35">
      <c r="B2824" s="62"/>
      <c r="C2824" s="62"/>
      <c r="D2824" s="62"/>
      <c r="E2824" s="62"/>
      <c r="F2824" s="62"/>
    </row>
    <row r="2825" spans="2:6" x14ac:dyDescent="0.35">
      <c r="B2825" s="62"/>
      <c r="C2825" s="62"/>
      <c r="D2825" s="62"/>
      <c r="E2825" s="62"/>
      <c r="F2825" s="62"/>
    </row>
    <row r="2826" spans="2:6" x14ac:dyDescent="0.35">
      <c r="B2826" s="62"/>
      <c r="C2826" s="62"/>
      <c r="D2826" s="62"/>
      <c r="E2826" s="62"/>
      <c r="F2826" s="62"/>
    </row>
    <row r="2827" spans="2:6" x14ac:dyDescent="0.35">
      <c r="B2827" s="62"/>
      <c r="C2827" s="62"/>
      <c r="D2827" s="62"/>
      <c r="E2827" s="62"/>
      <c r="F2827" s="62"/>
    </row>
    <row r="2828" spans="2:6" x14ac:dyDescent="0.35">
      <c r="B2828" s="62"/>
      <c r="C2828" s="62"/>
      <c r="D2828" s="62"/>
      <c r="E2828" s="62"/>
      <c r="F2828" s="62"/>
    </row>
    <row r="2829" spans="2:6" x14ac:dyDescent="0.35">
      <c r="B2829" s="62"/>
      <c r="C2829" s="62"/>
      <c r="D2829" s="62"/>
      <c r="E2829" s="62"/>
      <c r="F2829" s="62"/>
    </row>
    <row r="2830" spans="2:6" x14ac:dyDescent="0.35">
      <c r="B2830" s="62"/>
      <c r="C2830" s="62"/>
      <c r="D2830" s="62"/>
      <c r="E2830" s="62"/>
      <c r="F2830" s="62"/>
    </row>
    <row r="2831" spans="2:6" x14ac:dyDescent="0.35">
      <c r="B2831" s="62"/>
      <c r="C2831" s="62"/>
      <c r="D2831" s="62"/>
      <c r="E2831" s="62"/>
      <c r="F2831" s="62"/>
    </row>
    <row r="2832" spans="2:6" x14ac:dyDescent="0.35">
      <c r="B2832" s="62"/>
      <c r="C2832" s="62"/>
      <c r="D2832" s="62"/>
      <c r="E2832" s="62"/>
      <c r="F2832" s="62"/>
    </row>
    <row r="2833" spans="2:6" x14ac:dyDescent="0.35">
      <c r="B2833" s="62"/>
      <c r="C2833" s="62"/>
      <c r="D2833" s="62"/>
      <c r="E2833" s="62"/>
      <c r="F2833" s="62"/>
    </row>
    <row r="2834" spans="2:6" x14ac:dyDescent="0.35">
      <c r="B2834" s="62"/>
      <c r="C2834" s="62"/>
      <c r="D2834" s="62"/>
      <c r="E2834" s="62"/>
      <c r="F2834" s="62"/>
    </row>
    <row r="2835" spans="2:6" x14ac:dyDescent="0.35">
      <c r="B2835" s="62"/>
      <c r="C2835" s="62"/>
      <c r="D2835" s="62"/>
      <c r="E2835" s="62"/>
      <c r="F2835" s="62"/>
    </row>
    <row r="2836" spans="2:6" x14ac:dyDescent="0.35">
      <c r="B2836" s="62"/>
      <c r="C2836" s="62"/>
      <c r="D2836" s="62"/>
      <c r="E2836" s="62"/>
      <c r="F2836" s="62"/>
    </row>
    <row r="2837" spans="2:6" x14ac:dyDescent="0.35">
      <c r="B2837" s="62"/>
      <c r="C2837" s="62"/>
      <c r="D2837" s="62"/>
      <c r="E2837" s="62"/>
      <c r="F2837" s="62"/>
    </row>
    <row r="2838" spans="2:6" x14ac:dyDescent="0.35">
      <c r="B2838" s="62"/>
      <c r="C2838" s="62"/>
      <c r="D2838" s="62"/>
      <c r="E2838" s="62"/>
      <c r="F2838" s="62"/>
    </row>
    <row r="2839" spans="2:6" x14ac:dyDescent="0.35">
      <c r="B2839" s="62"/>
      <c r="C2839" s="62"/>
      <c r="D2839" s="62"/>
      <c r="E2839" s="62"/>
      <c r="F2839" s="62"/>
    </row>
    <row r="2840" spans="2:6" x14ac:dyDescent="0.35">
      <c r="B2840" s="62"/>
      <c r="C2840" s="62"/>
      <c r="D2840" s="62"/>
      <c r="E2840" s="62"/>
      <c r="F2840" s="62"/>
    </row>
    <row r="2841" spans="2:6" x14ac:dyDescent="0.35">
      <c r="B2841" s="62"/>
      <c r="C2841" s="62"/>
      <c r="D2841" s="62"/>
      <c r="E2841" s="62"/>
      <c r="F2841" s="62"/>
    </row>
    <row r="2842" spans="2:6" x14ac:dyDescent="0.35">
      <c r="B2842" s="62"/>
      <c r="C2842" s="62"/>
      <c r="D2842" s="62"/>
      <c r="E2842" s="62"/>
      <c r="F2842" s="62"/>
    </row>
    <row r="2843" spans="2:6" x14ac:dyDescent="0.35">
      <c r="B2843" s="62"/>
      <c r="C2843" s="62"/>
      <c r="D2843" s="62"/>
      <c r="E2843" s="62"/>
      <c r="F2843" s="62"/>
    </row>
    <row r="2844" spans="2:6" x14ac:dyDescent="0.35">
      <c r="B2844" s="62"/>
      <c r="C2844" s="62"/>
      <c r="D2844" s="62"/>
      <c r="E2844" s="62"/>
      <c r="F2844" s="62"/>
    </row>
    <row r="2845" spans="2:6" x14ac:dyDescent="0.35">
      <c r="B2845" s="62"/>
      <c r="C2845" s="62"/>
      <c r="D2845" s="62"/>
      <c r="E2845" s="62"/>
      <c r="F2845" s="62"/>
    </row>
    <row r="2846" spans="2:6" x14ac:dyDescent="0.35">
      <c r="B2846" s="62"/>
      <c r="C2846" s="62"/>
      <c r="D2846" s="62"/>
      <c r="E2846" s="62"/>
      <c r="F2846" s="62"/>
    </row>
    <row r="2847" spans="2:6" x14ac:dyDescent="0.35">
      <c r="B2847" s="62"/>
      <c r="C2847" s="62"/>
      <c r="D2847" s="62"/>
      <c r="E2847" s="62"/>
      <c r="F2847" s="62"/>
    </row>
    <row r="2848" spans="2:6" x14ac:dyDescent="0.35">
      <c r="B2848" s="62"/>
      <c r="C2848" s="62"/>
      <c r="D2848" s="62"/>
      <c r="E2848" s="62"/>
      <c r="F2848" s="62"/>
    </row>
    <row r="2849" spans="2:6" x14ac:dyDescent="0.35">
      <c r="B2849" s="62"/>
      <c r="C2849" s="62"/>
      <c r="D2849" s="62"/>
      <c r="E2849" s="62"/>
      <c r="F2849" s="62"/>
    </row>
    <row r="2850" spans="2:6" x14ac:dyDescent="0.35">
      <c r="B2850" s="62"/>
      <c r="C2850" s="62"/>
      <c r="D2850" s="62"/>
      <c r="E2850" s="62"/>
      <c r="F2850" s="62"/>
    </row>
    <row r="2851" spans="2:6" x14ac:dyDescent="0.35">
      <c r="B2851" s="62"/>
      <c r="C2851" s="62"/>
      <c r="D2851" s="62"/>
      <c r="E2851" s="62"/>
      <c r="F2851" s="62"/>
    </row>
    <row r="2852" spans="2:6" x14ac:dyDescent="0.35">
      <c r="B2852" s="62"/>
      <c r="C2852" s="62"/>
      <c r="D2852" s="62"/>
      <c r="E2852" s="62"/>
      <c r="F2852" s="62"/>
    </row>
    <row r="2853" spans="2:6" x14ac:dyDescent="0.35">
      <c r="B2853" s="62"/>
      <c r="C2853" s="62"/>
      <c r="D2853" s="62"/>
      <c r="E2853" s="62"/>
      <c r="F2853" s="62"/>
    </row>
    <row r="2854" spans="2:6" x14ac:dyDescent="0.35">
      <c r="B2854" s="62"/>
      <c r="C2854" s="62"/>
      <c r="D2854" s="62"/>
      <c r="E2854" s="62"/>
      <c r="F2854" s="62"/>
    </row>
    <row r="2855" spans="2:6" x14ac:dyDescent="0.35">
      <c r="B2855" s="62"/>
      <c r="C2855" s="62"/>
      <c r="D2855" s="62"/>
      <c r="E2855" s="62"/>
      <c r="F2855" s="62"/>
    </row>
    <row r="2856" spans="2:6" x14ac:dyDescent="0.35">
      <c r="B2856" s="62"/>
      <c r="C2856" s="62"/>
      <c r="D2856" s="62"/>
      <c r="E2856" s="62"/>
      <c r="F2856" s="62"/>
    </row>
    <row r="2857" spans="2:6" x14ac:dyDescent="0.35">
      <c r="B2857" s="62"/>
      <c r="C2857" s="62"/>
      <c r="D2857" s="62"/>
      <c r="E2857" s="62"/>
      <c r="F2857" s="62"/>
    </row>
    <row r="2858" spans="2:6" x14ac:dyDescent="0.35">
      <c r="B2858" s="62"/>
      <c r="C2858" s="62"/>
      <c r="D2858" s="62"/>
      <c r="E2858" s="62"/>
      <c r="F2858" s="62"/>
    </row>
    <row r="2859" spans="2:6" x14ac:dyDescent="0.35">
      <c r="B2859" s="62"/>
      <c r="C2859" s="62"/>
      <c r="D2859" s="62"/>
      <c r="E2859" s="62"/>
      <c r="F2859" s="62"/>
    </row>
    <row r="2860" spans="2:6" x14ac:dyDescent="0.35">
      <c r="B2860" s="62"/>
      <c r="C2860" s="62"/>
      <c r="D2860" s="62"/>
      <c r="E2860" s="62"/>
      <c r="F2860" s="62"/>
    </row>
    <row r="2861" spans="2:6" x14ac:dyDescent="0.35">
      <c r="B2861" s="62"/>
      <c r="C2861" s="62"/>
      <c r="D2861" s="62"/>
      <c r="E2861" s="62"/>
      <c r="F2861" s="62"/>
    </row>
    <row r="2862" spans="2:6" x14ac:dyDescent="0.35">
      <c r="B2862" s="62"/>
      <c r="C2862" s="62"/>
      <c r="D2862" s="62"/>
      <c r="E2862" s="62"/>
      <c r="F2862" s="62"/>
    </row>
    <row r="2863" spans="2:6" x14ac:dyDescent="0.35">
      <c r="B2863" s="62"/>
      <c r="C2863" s="62"/>
      <c r="D2863" s="62"/>
      <c r="E2863" s="62"/>
      <c r="F2863" s="62"/>
    </row>
    <row r="2864" spans="2:6" x14ac:dyDescent="0.35">
      <c r="B2864" s="62"/>
      <c r="C2864" s="62"/>
      <c r="D2864" s="62"/>
      <c r="E2864" s="62"/>
      <c r="F2864" s="62"/>
    </row>
    <row r="2865" spans="2:6" x14ac:dyDescent="0.35">
      <c r="B2865" s="62"/>
      <c r="C2865" s="62"/>
      <c r="D2865" s="62"/>
      <c r="E2865" s="62"/>
      <c r="F2865" s="62"/>
    </row>
    <row r="2866" spans="2:6" x14ac:dyDescent="0.35">
      <c r="B2866" s="62"/>
      <c r="C2866" s="62"/>
      <c r="D2866" s="62"/>
      <c r="E2866" s="62"/>
      <c r="F2866" s="62"/>
    </row>
    <row r="2867" spans="2:6" x14ac:dyDescent="0.35">
      <c r="B2867" s="62"/>
      <c r="C2867" s="62"/>
      <c r="D2867" s="62"/>
      <c r="E2867" s="62"/>
      <c r="F2867" s="62"/>
    </row>
    <row r="2868" spans="2:6" x14ac:dyDescent="0.35">
      <c r="B2868" s="62"/>
      <c r="C2868" s="62"/>
      <c r="D2868" s="62"/>
      <c r="E2868" s="62"/>
      <c r="F2868" s="62"/>
    </row>
    <row r="2869" spans="2:6" x14ac:dyDescent="0.35">
      <c r="B2869" s="62"/>
      <c r="C2869" s="62"/>
      <c r="D2869" s="62"/>
      <c r="E2869" s="62"/>
      <c r="F2869" s="62"/>
    </row>
    <row r="2870" spans="2:6" x14ac:dyDescent="0.35">
      <c r="B2870" s="62"/>
      <c r="C2870" s="62"/>
      <c r="D2870" s="62"/>
      <c r="E2870" s="62"/>
      <c r="F2870" s="62"/>
    </row>
    <row r="2871" spans="2:6" x14ac:dyDescent="0.35">
      <c r="B2871" s="62"/>
      <c r="C2871" s="62"/>
      <c r="D2871" s="62"/>
      <c r="E2871" s="62"/>
      <c r="F2871" s="62"/>
    </row>
    <row r="2872" spans="2:6" x14ac:dyDescent="0.35">
      <c r="B2872" s="62"/>
      <c r="C2872" s="62"/>
      <c r="D2872" s="62"/>
      <c r="E2872" s="62"/>
      <c r="F2872" s="62"/>
    </row>
    <row r="2873" spans="2:6" x14ac:dyDescent="0.35">
      <c r="B2873" s="62"/>
      <c r="C2873" s="62"/>
      <c r="D2873" s="62"/>
      <c r="E2873" s="62"/>
      <c r="F2873" s="62"/>
    </row>
    <row r="2874" spans="2:6" x14ac:dyDescent="0.35">
      <c r="B2874" s="62"/>
      <c r="C2874" s="62"/>
      <c r="D2874" s="62"/>
      <c r="E2874" s="62"/>
      <c r="F2874" s="62"/>
    </row>
    <row r="2875" spans="2:6" x14ac:dyDescent="0.35">
      <c r="B2875" s="62"/>
      <c r="C2875" s="62"/>
      <c r="D2875" s="62"/>
      <c r="E2875" s="62"/>
      <c r="F2875" s="62"/>
    </row>
    <row r="2876" spans="2:6" x14ac:dyDescent="0.35">
      <c r="B2876" s="62"/>
      <c r="C2876" s="62"/>
      <c r="D2876" s="62"/>
      <c r="E2876" s="62"/>
      <c r="F2876" s="62"/>
    </row>
    <row r="2877" spans="2:6" x14ac:dyDescent="0.35">
      <c r="B2877" s="62"/>
      <c r="C2877" s="62"/>
      <c r="D2877" s="62"/>
      <c r="E2877" s="62"/>
      <c r="F2877" s="62"/>
    </row>
    <row r="2878" spans="2:6" x14ac:dyDescent="0.35">
      <c r="B2878" s="62"/>
      <c r="C2878" s="62"/>
      <c r="D2878" s="62"/>
      <c r="E2878" s="62"/>
      <c r="F2878" s="62"/>
    </row>
    <row r="2879" spans="2:6" x14ac:dyDescent="0.35">
      <c r="B2879" s="62"/>
      <c r="C2879" s="62"/>
      <c r="D2879" s="62"/>
      <c r="E2879" s="62"/>
      <c r="F2879" s="62"/>
    </row>
    <row r="2880" spans="2:6" x14ac:dyDescent="0.35">
      <c r="B2880" s="62"/>
      <c r="C2880" s="62"/>
      <c r="D2880" s="62"/>
      <c r="E2880" s="62"/>
      <c r="F2880" s="62"/>
    </row>
    <row r="2881" spans="2:6" x14ac:dyDescent="0.35">
      <c r="B2881" s="62"/>
      <c r="C2881" s="62"/>
      <c r="D2881" s="62"/>
      <c r="E2881" s="62"/>
      <c r="F2881" s="62"/>
    </row>
    <row r="2882" spans="2:6" x14ac:dyDescent="0.35">
      <c r="B2882" s="62"/>
      <c r="C2882" s="62"/>
      <c r="D2882" s="62"/>
      <c r="E2882" s="62"/>
      <c r="F2882" s="62"/>
    </row>
    <row r="2883" spans="2:6" x14ac:dyDescent="0.35">
      <c r="B2883" s="62"/>
      <c r="C2883" s="62"/>
      <c r="D2883" s="62"/>
      <c r="E2883" s="62"/>
      <c r="F2883" s="62"/>
    </row>
    <row r="2884" spans="2:6" x14ac:dyDescent="0.35">
      <c r="B2884" s="62"/>
      <c r="C2884" s="62"/>
      <c r="D2884" s="62"/>
      <c r="E2884" s="62"/>
      <c r="F2884" s="62"/>
    </row>
    <row r="2885" spans="2:6" x14ac:dyDescent="0.35">
      <c r="B2885" s="62"/>
      <c r="C2885" s="62"/>
      <c r="D2885" s="62"/>
      <c r="E2885" s="62"/>
      <c r="F2885" s="62"/>
    </row>
    <row r="2886" spans="2:6" x14ac:dyDescent="0.35">
      <c r="B2886" s="62"/>
      <c r="C2886" s="62"/>
      <c r="D2886" s="62"/>
      <c r="E2886" s="62"/>
      <c r="F2886" s="62"/>
    </row>
    <row r="2887" spans="2:6" x14ac:dyDescent="0.35">
      <c r="B2887" s="62"/>
      <c r="C2887" s="62"/>
      <c r="D2887" s="62"/>
      <c r="E2887" s="62"/>
      <c r="F2887" s="62"/>
    </row>
    <row r="2888" spans="2:6" x14ac:dyDescent="0.35">
      <c r="B2888" s="62"/>
      <c r="C2888" s="62"/>
      <c r="D2888" s="62"/>
      <c r="E2888" s="62"/>
      <c r="F2888" s="62"/>
    </row>
    <row r="2889" spans="2:6" x14ac:dyDescent="0.35">
      <c r="B2889" s="62"/>
      <c r="C2889" s="62"/>
      <c r="D2889" s="62"/>
      <c r="E2889" s="62"/>
      <c r="F2889" s="62"/>
    </row>
    <row r="2890" spans="2:6" x14ac:dyDescent="0.35">
      <c r="B2890" s="62"/>
      <c r="C2890" s="62"/>
      <c r="D2890" s="62"/>
      <c r="E2890" s="62"/>
      <c r="F2890" s="62"/>
    </row>
    <row r="2891" spans="2:6" x14ac:dyDescent="0.35">
      <c r="B2891" s="62"/>
      <c r="C2891" s="62"/>
      <c r="D2891" s="62"/>
      <c r="E2891" s="62"/>
      <c r="F2891" s="62"/>
    </row>
    <row r="2892" spans="2:6" x14ac:dyDescent="0.35">
      <c r="B2892" s="62"/>
      <c r="C2892" s="62"/>
      <c r="D2892" s="62"/>
      <c r="E2892" s="62"/>
      <c r="F2892" s="62"/>
    </row>
    <row r="2893" spans="2:6" x14ac:dyDescent="0.35">
      <c r="B2893" s="62"/>
      <c r="C2893" s="62"/>
      <c r="D2893" s="62"/>
      <c r="E2893" s="62"/>
      <c r="F2893" s="62"/>
    </row>
    <row r="2894" spans="2:6" x14ac:dyDescent="0.35">
      <c r="B2894" s="62"/>
      <c r="C2894" s="62"/>
      <c r="D2894" s="62"/>
      <c r="E2894" s="62"/>
      <c r="F2894" s="62"/>
    </row>
    <row r="2895" spans="2:6" x14ac:dyDescent="0.35">
      <c r="B2895" s="62"/>
      <c r="C2895" s="62"/>
      <c r="D2895" s="62"/>
      <c r="E2895" s="62"/>
      <c r="F2895" s="62"/>
    </row>
    <row r="2896" spans="2:6" x14ac:dyDescent="0.35">
      <c r="B2896" s="62"/>
      <c r="C2896" s="62"/>
      <c r="D2896" s="62"/>
      <c r="E2896" s="62"/>
      <c r="F2896" s="62"/>
    </row>
    <row r="2897" spans="2:6" x14ac:dyDescent="0.35">
      <c r="B2897" s="62"/>
      <c r="C2897" s="62"/>
      <c r="D2897" s="62"/>
      <c r="E2897" s="62"/>
      <c r="F2897" s="62"/>
    </row>
    <row r="2898" spans="2:6" x14ac:dyDescent="0.35">
      <c r="B2898" s="62"/>
      <c r="C2898" s="62"/>
      <c r="D2898" s="62"/>
      <c r="E2898" s="62"/>
      <c r="F2898" s="62"/>
    </row>
    <row r="2899" spans="2:6" x14ac:dyDescent="0.35">
      <c r="B2899" s="62"/>
      <c r="C2899" s="62"/>
      <c r="D2899" s="62"/>
      <c r="E2899" s="62"/>
      <c r="F2899" s="62"/>
    </row>
    <row r="2900" spans="2:6" x14ac:dyDescent="0.35">
      <c r="B2900" s="62"/>
      <c r="C2900" s="62"/>
      <c r="D2900" s="62"/>
      <c r="E2900" s="62"/>
      <c r="F2900" s="62"/>
    </row>
    <row r="2901" spans="2:6" x14ac:dyDescent="0.35">
      <c r="B2901" s="62"/>
      <c r="C2901" s="62"/>
      <c r="D2901" s="62"/>
      <c r="E2901" s="62"/>
      <c r="F2901" s="62"/>
    </row>
    <row r="2902" spans="2:6" x14ac:dyDescent="0.35">
      <c r="B2902" s="62"/>
      <c r="C2902" s="62"/>
      <c r="D2902" s="62"/>
      <c r="E2902" s="62"/>
      <c r="F2902" s="62"/>
    </row>
    <row r="2903" spans="2:6" x14ac:dyDescent="0.35">
      <c r="B2903" s="62"/>
      <c r="C2903" s="62"/>
      <c r="D2903" s="62"/>
      <c r="E2903" s="62"/>
      <c r="F2903" s="62"/>
    </row>
    <row r="2904" spans="2:6" x14ac:dyDescent="0.35">
      <c r="B2904" s="62"/>
      <c r="C2904" s="62"/>
      <c r="D2904" s="62"/>
      <c r="E2904" s="62"/>
      <c r="F2904" s="62"/>
    </row>
    <row r="2905" spans="2:6" x14ac:dyDescent="0.35">
      <c r="B2905" s="62"/>
      <c r="C2905" s="62"/>
      <c r="D2905" s="62"/>
      <c r="E2905" s="62"/>
      <c r="F2905" s="62"/>
    </row>
    <row r="2906" spans="2:6" x14ac:dyDescent="0.35">
      <c r="B2906" s="62"/>
      <c r="C2906" s="62"/>
      <c r="D2906" s="62"/>
      <c r="E2906" s="62"/>
      <c r="F2906" s="62"/>
    </row>
    <row r="2907" spans="2:6" x14ac:dyDescent="0.35">
      <c r="B2907" s="62"/>
      <c r="C2907" s="62"/>
      <c r="D2907" s="62"/>
      <c r="E2907" s="62"/>
      <c r="F2907" s="62"/>
    </row>
    <row r="2908" spans="2:6" x14ac:dyDescent="0.35">
      <c r="B2908" s="62"/>
      <c r="C2908" s="62"/>
      <c r="D2908" s="62"/>
      <c r="E2908" s="62"/>
      <c r="F2908" s="62"/>
    </row>
    <row r="2909" spans="2:6" x14ac:dyDescent="0.35">
      <c r="B2909" s="62"/>
      <c r="C2909" s="62"/>
      <c r="D2909" s="62"/>
      <c r="E2909" s="62"/>
      <c r="F2909" s="62"/>
    </row>
    <row r="2910" spans="2:6" x14ac:dyDescent="0.35">
      <c r="B2910" s="62"/>
      <c r="C2910" s="62"/>
      <c r="D2910" s="62"/>
      <c r="E2910" s="62"/>
      <c r="F2910" s="62"/>
    </row>
    <row r="2911" spans="2:6" x14ac:dyDescent="0.35">
      <c r="B2911" s="62"/>
      <c r="C2911" s="62"/>
      <c r="D2911" s="62"/>
      <c r="E2911" s="62"/>
      <c r="F2911" s="62"/>
    </row>
    <row r="2912" spans="2:6" x14ac:dyDescent="0.35">
      <c r="B2912" s="62"/>
      <c r="C2912" s="62"/>
      <c r="D2912" s="62"/>
      <c r="E2912" s="62"/>
      <c r="F2912" s="62"/>
    </row>
    <row r="2913" spans="2:6" x14ac:dyDescent="0.35">
      <c r="B2913" s="62"/>
      <c r="C2913" s="62"/>
      <c r="D2913" s="62"/>
      <c r="E2913" s="62"/>
      <c r="F2913" s="62"/>
    </row>
    <row r="2914" spans="2:6" x14ac:dyDescent="0.35">
      <c r="B2914" s="62"/>
      <c r="C2914" s="62"/>
      <c r="D2914" s="62"/>
      <c r="E2914" s="62"/>
      <c r="F2914" s="62"/>
    </row>
    <row r="2915" spans="2:6" x14ac:dyDescent="0.35">
      <c r="B2915" s="62"/>
      <c r="C2915" s="62"/>
      <c r="D2915" s="62"/>
      <c r="E2915" s="62"/>
      <c r="F2915" s="62"/>
    </row>
    <row r="2916" spans="2:6" x14ac:dyDescent="0.35">
      <c r="B2916" s="62"/>
      <c r="C2916" s="62"/>
      <c r="D2916" s="62"/>
      <c r="E2916" s="62"/>
      <c r="F2916" s="62"/>
    </row>
    <row r="2917" spans="2:6" x14ac:dyDescent="0.35">
      <c r="B2917" s="62"/>
      <c r="C2917" s="62"/>
      <c r="D2917" s="62"/>
      <c r="E2917" s="62"/>
      <c r="F2917" s="62"/>
    </row>
    <row r="2918" spans="2:6" x14ac:dyDescent="0.35">
      <c r="B2918" s="62"/>
      <c r="C2918" s="62"/>
      <c r="D2918" s="62"/>
      <c r="E2918" s="62"/>
      <c r="F2918" s="62"/>
    </row>
    <row r="2919" spans="2:6" x14ac:dyDescent="0.35">
      <c r="B2919" s="62"/>
      <c r="C2919" s="62"/>
      <c r="D2919" s="62"/>
      <c r="E2919" s="62"/>
      <c r="F2919" s="62"/>
    </row>
    <row r="2920" spans="2:6" x14ac:dyDescent="0.35">
      <c r="B2920" s="62"/>
      <c r="C2920" s="62"/>
      <c r="D2920" s="62"/>
      <c r="E2920" s="62"/>
      <c r="F2920" s="62"/>
    </row>
    <row r="2921" spans="2:6" x14ac:dyDescent="0.35">
      <c r="B2921" s="62"/>
      <c r="C2921" s="62"/>
      <c r="D2921" s="62"/>
      <c r="E2921" s="62"/>
      <c r="F2921" s="62"/>
    </row>
    <row r="2922" spans="2:6" x14ac:dyDescent="0.35">
      <c r="B2922" s="62"/>
      <c r="C2922" s="62"/>
      <c r="D2922" s="62"/>
      <c r="E2922" s="62"/>
      <c r="F2922" s="62"/>
    </row>
    <row r="2923" spans="2:6" x14ac:dyDescent="0.35">
      <c r="B2923" s="62"/>
      <c r="C2923" s="62"/>
      <c r="D2923" s="62"/>
      <c r="E2923" s="62"/>
      <c r="F2923" s="62"/>
    </row>
    <row r="2924" spans="2:6" x14ac:dyDescent="0.35">
      <c r="B2924" s="62"/>
      <c r="C2924" s="62"/>
      <c r="D2924" s="62"/>
      <c r="E2924" s="62"/>
      <c r="F2924" s="62"/>
    </row>
    <row r="2925" spans="2:6" x14ac:dyDescent="0.35">
      <c r="B2925" s="62"/>
      <c r="C2925" s="62"/>
      <c r="D2925" s="62"/>
      <c r="E2925" s="62"/>
      <c r="F2925" s="62"/>
    </row>
    <row r="2926" spans="2:6" x14ac:dyDescent="0.35">
      <c r="B2926" s="62"/>
      <c r="C2926" s="62"/>
      <c r="D2926" s="62"/>
      <c r="E2926" s="62"/>
      <c r="F2926" s="62"/>
    </row>
    <row r="2927" spans="2:6" x14ac:dyDescent="0.35">
      <c r="B2927" s="62"/>
      <c r="C2927" s="62"/>
      <c r="D2927" s="62"/>
      <c r="E2927" s="62"/>
      <c r="F2927" s="62"/>
    </row>
    <row r="2928" spans="2:6" x14ac:dyDescent="0.35">
      <c r="B2928" s="62"/>
      <c r="C2928" s="62"/>
      <c r="D2928" s="62"/>
      <c r="E2928" s="62"/>
      <c r="F2928" s="62"/>
    </row>
    <row r="2929" spans="2:6" x14ac:dyDescent="0.35">
      <c r="B2929" s="62"/>
      <c r="C2929" s="62"/>
      <c r="D2929" s="62"/>
      <c r="E2929" s="62"/>
      <c r="F2929" s="62"/>
    </row>
    <row r="2930" spans="2:6" x14ac:dyDescent="0.35">
      <c r="B2930" s="62"/>
      <c r="C2930" s="62"/>
      <c r="D2930" s="62"/>
      <c r="E2930" s="62"/>
      <c r="F2930" s="62"/>
    </row>
    <row r="2931" spans="2:6" x14ac:dyDescent="0.35">
      <c r="B2931" s="62"/>
      <c r="C2931" s="62"/>
      <c r="D2931" s="62"/>
      <c r="E2931" s="62"/>
      <c r="F2931" s="62"/>
    </row>
    <row r="2932" spans="2:6" x14ac:dyDescent="0.35">
      <c r="B2932" s="62"/>
      <c r="C2932" s="62"/>
      <c r="D2932" s="62"/>
      <c r="E2932" s="62"/>
      <c r="F2932" s="62"/>
    </row>
    <row r="2933" spans="2:6" x14ac:dyDescent="0.35">
      <c r="B2933" s="62"/>
      <c r="C2933" s="62"/>
      <c r="D2933" s="62"/>
      <c r="E2933" s="62"/>
      <c r="F2933" s="62"/>
    </row>
    <row r="2934" spans="2:6" x14ac:dyDescent="0.35">
      <c r="B2934" s="62"/>
      <c r="C2934" s="62"/>
      <c r="D2934" s="62"/>
      <c r="E2934" s="62"/>
      <c r="F2934" s="62"/>
    </row>
    <row r="2935" spans="2:6" x14ac:dyDescent="0.35">
      <c r="B2935" s="62"/>
      <c r="C2935" s="62"/>
      <c r="D2935" s="62"/>
      <c r="E2935" s="62"/>
      <c r="F2935" s="62"/>
    </row>
    <row r="2936" spans="2:6" x14ac:dyDescent="0.35">
      <c r="B2936" s="62"/>
      <c r="C2936" s="62"/>
      <c r="D2936" s="62"/>
      <c r="E2936" s="62"/>
      <c r="F2936" s="62"/>
    </row>
    <row r="2937" spans="2:6" x14ac:dyDescent="0.35">
      <c r="B2937" s="62"/>
      <c r="C2937" s="62"/>
      <c r="D2937" s="62"/>
      <c r="E2937" s="62"/>
      <c r="F2937" s="62"/>
    </row>
    <row r="2938" spans="2:6" x14ac:dyDescent="0.35">
      <c r="B2938" s="62"/>
      <c r="C2938" s="62"/>
      <c r="D2938" s="62"/>
      <c r="E2938" s="62"/>
      <c r="F2938" s="62"/>
    </row>
    <row r="2939" spans="2:6" x14ac:dyDescent="0.35">
      <c r="B2939" s="62"/>
      <c r="C2939" s="62"/>
      <c r="D2939" s="62"/>
      <c r="E2939" s="62"/>
      <c r="F2939" s="62"/>
    </row>
    <row r="2940" spans="2:6" x14ac:dyDescent="0.35">
      <c r="B2940" s="62"/>
      <c r="C2940" s="62"/>
      <c r="D2940" s="62"/>
      <c r="E2940" s="62"/>
      <c r="F2940" s="62"/>
    </row>
    <row r="2941" spans="2:6" x14ac:dyDescent="0.35">
      <c r="B2941" s="62"/>
      <c r="C2941" s="62"/>
      <c r="D2941" s="62"/>
      <c r="E2941" s="62"/>
      <c r="F2941" s="62"/>
    </row>
    <row r="2942" spans="2:6" x14ac:dyDescent="0.35">
      <c r="B2942" s="62"/>
      <c r="C2942" s="62"/>
      <c r="D2942" s="62"/>
      <c r="E2942" s="62"/>
      <c r="F2942" s="62"/>
    </row>
    <row r="2943" spans="2:6" x14ac:dyDescent="0.35">
      <c r="B2943" s="62"/>
      <c r="C2943" s="62"/>
      <c r="D2943" s="62"/>
      <c r="E2943" s="62"/>
      <c r="F2943" s="62"/>
    </row>
    <row r="2944" spans="2:6" x14ac:dyDescent="0.35">
      <c r="B2944" s="62"/>
      <c r="C2944" s="62"/>
      <c r="D2944" s="62"/>
      <c r="E2944" s="62"/>
      <c r="F2944" s="62"/>
    </row>
    <row r="2945" spans="2:6" x14ac:dyDescent="0.35">
      <c r="B2945" s="62"/>
      <c r="C2945" s="62"/>
      <c r="D2945" s="62"/>
      <c r="E2945" s="62"/>
      <c r="F2945" s="62"/>
    </row>
    <row r="2946" spans="2:6" x14ac:dyDescent="0.35">
      <c r="B2946" s="62"/>
      <c r="C2946" s="62"/>
      <c r="D2946" s="62"/>
      <c r="E2946" s="62"/>
      <c r="F2946" s="62"/>
    </row>
    <row r="2947" spans="2:6" x14ac:dyDescent="0.35">
      <c r="B2947" s="62"/>
      <c r="C2947" s="62"/>
      <c r="D2947" s="62"/>
      <c r="E2947" s="62"/>
      <c r="F2947" s="62"/>
    </row>
    <row r="2948" spans="2:6" x14ac:dyDescent="0.35">
      <c r="B2948" s="62"/>
      <c r="C2948" s="62"/>
      <c r="D2948" s="62"/>
      <c r="E2948" s="62"/>
      <c r="F2948" s="62"/>
    </row>
    <row r="2949" spans="2:6" x14ac:dyDescent="0.35">
      <c r="B2949" s="62"/>
      <c r="C2949" s="62"/>
      <c r="D2949" s="62"/>
      <c r="E2949" s="62"/>
      <c r="F2949" s="62"/>
    </row>
    <row r="2950" spans="2:6" x14ac:dyDescent="0.35">
      <c r="B2950" s="62"/>
      <c r="C2950" s="62"/>
      <c r="D2950" s="62"/>
      <c r="E2950" s="62"/>
      <c r="F2950" s="62"/>
    </row>
    <row r="2951" spans="2:6" x14ac:dyDescent="0.35">
      <c r="B2951" s="62"/>
      <c r="C2951" s="62"/>
      <c r="D2951" s="62"/>
      <c r="E2951" s="62"/>
      <c r="F2951" s="62"/>
    </row>
    <row r="2952" spans="2:6" x14ac:dyDescent="0.35">
      <c r="B2952" s="62"/>
      <c r="C2952" s="62"/>
      <c r="D2952" s="62"/>
      <c r="E2952" s="62"/>
      <c r="F2952" s="62"/>
    </row>
    <row r="2953" spans="2:6" x14ac:dyDescent="0.35">
      <c r="B2953" s="62"/>
      <c r="C2953" s="62"/>
      <c r="D2953" s="62"/>
      <c r="E2953" s="62"/>
      <c r="F2953" s="62"/>
    </row>
    <row r="2954" spans="2:6" x14ac:dyDescent="0.35">
      <c r="B2954" s="62"/>
      <c r="C2954" s="62"/>
      <c r="D2954" s="62"/>
      <c r="E2954" s="62"/>
      <c r="F2954" s="62"/>
    </row>
    <row r="2955" spans="2:6" x14ac:dyDescent="0.35">
      <c r="B2955" s="62"/>
      <c r="C2955" s="62"/>
      <c r="D2955" s="62"/>
      <c r="E2955" s="62"/>
      <c r="F2955" s="62"/>
    </row>
    <row r="2956" spans="2:6" x14ac:dyDescent="0.35">
      <c r="B2956" s="62"/>
      <c r="C2956" s="62"/>
      <c r="D2956" s="62"/>
      <c r="E2956" s="62"/>
      <c r="F2956" s="62"/>
    </row>
    <row r="2957" spans="2:6" x14ac:dyDescent="0.35">
      <c r="B2957" s="62"/>
      <c r="C2957" s="62"/>
      <c r="D2957" s="62"/>
      <c r="E2957" s="62"/>
      <c r="F2957" s="62"/>
    </row>
    <row r="2958" spans="2:6" x14ac:dyDescent="0.35">
      <c r="B2958" s="62"/>
      <c r="C2958" s="62"/>
      <c r="D2958" s="62"/>
      <c r="E2958" s="62"/>
      <c r="F2958" s="62"/>
    </row>
    <row r="2959" spans="2:6" x14ac:dyDescent="0.35">
      <c r="B2959" s="62"/>
      <c r="C2959" s="62"/>
      <c r="D2959" s="62"/>
      <c r="E2959" s="62"/>
      <c r="F2959" s="62"/>
    </row>
    <row r="2960" spans="2:6" x14ac:dyDescent="0.35">
      <c r="B2960" s="62"/>
      <c r="C2960" s="62"/>
      <c r="D2960" s="62"/>
      <c r="E2960" s="62"/>
      <c r="F2960" s="62"/>
    </row>
    <row r="2961" spans="2:6" x14ac:dyDescent="0.35">
      <c r="B2961" s="62"/>
      <c r="C2961" s="62"/>
      <c r="D2961" s="62"/>
      <c r="E2961" s="62"/>
      <c r="F2961" s="62"/>
    </row>
    <row r="2962" spans="2:6" x14ac:dyDescent="0.35">
      <c r="B2962" s="62"/>
      <c r="C2962" s="62"/>
      <c r="D2962" s="62"/>
      <c r="E2962" s="62"/>
      <c r="F2962" s="62"/>
    </row>
    <row r="2963" spans="2:6" x14ac:dyDescent="0.35">
      <c r="B2963" s="62"/>
      <c r="C2963" s="62"/>
      <c r="D2963" s="62"/>
      <c r="E2963" s="62"/>
      <c r="F2963" s="62"/>
    </row>
    <row r="2964" spans="2:6" x14ac:dyDescent="0.35">
      <c r="B2964" s="62"/>
      <c r="C2964" s="62"/>
      <c r="D2964" s="62"/>
      <c r="E2964" s="62"/>
      <c r="F2964" s="62"/>
    </row>
    <row r="2965" spans="2:6" x14ac:dyDescent="0.35">
      <c r="B2965" s="62"/>
      <c r="C2965" s="62"/>
      <c r="D2965" s="62"/>
      <c r="E2965" s="62"/>
      <c r="F2965" s="62"/>
    </row>
    <row r="2966" spans="2:6" x14ac:dyDescent="0.35">
      <c r="B2966" s="62"/>
      <c r="C2966" s="62"/>
      <c r="D2966" s="62"/>
      <c r="E2966" s="62"/>
      <c r="F2966" s="62"/>
    </row>
    <row r="2967" spans="2:6" x14ac:dyDescent="0.35">
      <c r="B2967" s="62"/>
      <c r="C2967" s="62"/>
      <c r="D2967" s="62"/>
      <c r="E2967" s="62"/>
      <c r="F2967" s="62"/>
    </row>
    <row r="2968" spans="2:6" x14ac:dyDescent="0.35">
      <c r="B2968" s="62"/>
      <c r="C2968" s="62"/>
      <c r="D2968" s="62"/>
      <c r="E2968" s="62"/>
      <c r="F2968" s="62"/>
    </row>
    <row r="2969" spans="2:6" x14ac:dyDescent="0.35">
      <c r="B2969" s="62"/>
      <c r="C2969" s="62"/>
      <c r="D2969" s="62"/>
      <c r="E2969" s="62"/>
      <c r="F2969" s="62"/>
    </row>
    <row r="2970" spans="2:6" x14ac:dyDescent="0.35">
      <c r="B2970" s="62"/>
      <c r="C2970" s="62"/>
      <c r="D2970" s="62"/>
      <c r="E2970" s="62"/>
      <c r="F2970" s="62"/>
    </row>
    <row r="2971" spans="2:6" x14ac:dyDescent="0.35">
      <c r="B2971" s="62"/>
      <c r="C2971" s="62"/>
      <c r="D2971" s="62"/>
      <c r="E2971" s="62"/>
      <c r="F2971" s="62"/>
    </row>
    <row r="2972" spans="2:6" x14ac:dyDescent="0.35">
      <c r="B2972" s="62"/>
      <c r="C2972" s="62"/>
      <c r="D2972" s="62"/>
      <c r="E2972" s="62"/>
      <c r="F2972" s="62"/>
    </row>
    <row r="2973" spans="2:6" x14ac:dyDescent="0.35">
      <c r="B2973" s="62"/>
      <c r="C2973" s="62"/>
      <c r="D2973" s="62"/>
      <c r="E2973" s="62"/>
      <c r="F2973" s="62"/>
    </row>
    <row r="2974" spans="2:6" x14ac:dyDescent="0.35">
      <c r="B2974" s="62"/>
      <c r="C2974" s="62"/>
      <c r="D2974" s="62"/>
      <c r="E2974" s="62"/>
      <c r="F2974" s="62"/>
    </row>
    <row r="2975" spans="2:6" x14ac:dyDescent="0.35">
      <c r="B2975" s="62"/>
      <c r="C2975" s="62"/>
      <c r="D2975" s="62"/>
      <c r="E2975" s="62"/>
      <c r="F2975" s="62"/>
    </row>
    <row r="2976" spans="2:6" x14ac:dyDescent="0.35">
      <c r="B2976" s="62"/>
      <c r="C2976" s="62"/>
      <c r="D2976" s="62"/>
      <c r="E2976" s="62"/>
      <c r="F2976" s="62"/>
    </row>
    <row r="2977" spans="2:6" x14ac:dyDescent="0.35">
      <c r="B2977" s="62"/>
      <c r="C2977" s="62"/>
      <c r="D2977" s="62"/>
      <c r="E2977" s="62"/>
      <c r="F2977" s="62"/>
    </row>
    <row r="2978" spans="2:6" x14ac:dyDescent="0.35">
      <c r="B2978" s="62"/>
      <c r="C2978" s="62"/>
      <c r="D2978" s="62"/>
      <c r="E2978" s="62"/>
      <c r="F2978" s="62"/>
    </row>
    <row r="2979" spans="2:6" x14ac:dyDescent="0.35">
      <c r="B2979" s="62"/>
      <c r="C2979" s="62"/>
      <c r="D2979" s="62"/>
      <c r="E2979" s="62"/>
      <c r="F2979" s="62"/>
    </row>
    <row r="2980" spans="2:6" x14ac:dyDescent="0.35">
      <c r="B2980" s="62"/>
      <c r="C2980" s="62"/>
      <c r="D2980" s="62"/>
      <c r="E2980" s="62"/>
      <c r="F2980" s="62"/>
    </row>
    <row r="2981" spans="2:6" x14ac:dyDescent="0.35">
      <c r="B2981" s="62"/>
      <c r="C2981" s="62"/>
      <c r="D2981" s="62"/>
      <c r="E2981" s="62"/>
      <c r="F2981" s="62"/>
    </row>
    <row r="2982" spans="2:6" x14ac:dyDescent="0.35">
      <c r="B2982" s="62"/>
      <c r="C2982" s="62"/>
      <c r="D2982" s="62"/>
      <c r="E2982" s="62"/>
      <c r="F2982" s="62"/>
    </row>
    <row r="2983" spans="2:6" x14ac:dyDescent="0.35">
      <c r="B2983" s="62"/>
      <c r="C2983" s="62"/>
      <c r="D2983" s="62"/>
      <c r="E2983" s="62"/>
      <c r="F2983" s="62"/>
    </row>
    <row r="2984" spans="2:6" x14ac:dyDescent="0.35">
      <c r="B2984" s="62"/>
      <c r="C2984" s="62"/>
      <c r="D2984" s="62"/>
      <c r="E2984" s="62"/>
      <c r="F2984" s="62"/>
    </row>
    <row r="2985" spans="2:6" x14ac:dyDescent="0.35">
      <c r="B2985" s="62"/>
      <c r="C2985" s="62"/>
      <c r="D2985" s="62"/>
      <c r="E2985" s="62"/>
      <c r="F2985" s="62"/>
    </row>
    <row r="2986" spans="2:6" x14ac:dyDescent="0.35">
      <c r="B2986" s="62"/>
      <c r="C2986" s="62"/>
      <c r="D2986" s="62"/>
      <c r="E2986" s="62"/>
      <c r="F2986" s="62"/>
    </row>
    <row r="2987" spans="2:6" x14ac:dyDescent="0.35">
      <c r="B2987" s="62"/>
      <c r="C2987" s="62"/>
      <c r="D2987" s="62"/>
      <c r="E2987" s="62"/>
      <c r="F2987" s="62"/>
    </row>
    <row r="2988" spans="2:6" x14ac:dyDescent="0.35">
      <c r="B2988" s="62"/>
      <c r="C2988" s="62"/>
      <c r="D2988" s="62"/>
      <c r="E2988" s="62"/>
      <c r="F2988" s="62"/>
    </row>
    <row r="2989" spans="2:6" x14ac:dyDescent="0.35">
      <c r="B2989" s="62"/>
      <c r="C2989" s="62"/>
      <c r="D2989" s="62"/>
      <c r="E2989" s="62"/>
      <c r="F2989" s="62"/>
    </row>
    <row r="2990" spans="2:6" x14ac:dyDescent="0.35">
      <c r="B2990" s="62"/>
      <c r="C2990" s="62"/>
      <c r="D2990" s="62"/>
      <c r="E2990" s="62"/>
      <c r="F2990" s="62"/>
    </row>
    <row r="2991" spans="2:6" x14ac:dyDescent="0.35">
      <c r="B2991" s="62"/>
      <c r="C2991" s="62"/>
      <c r="D2991" s="62"/>
      <c r="E2991" s="62"/>
      <c r="F2991" s="62"/>
    </row>
    <row r="2992" spans="2:6" x14ac:dyDescent="0.35">
      <c r="B2992" s="62"/>
      <c r="C2992" s="62"/>
      <c r="D2992" s="62"/>
      <c r="E2992" s="62"/>
      <c r="F2992" s="62"/>
    </row>
    <row r="2993" spans="2:6" x14ac:dyDescent="0.35">
      <c r="B2993" s="62"/>
      <c r="C2993" s="62"/>
      <c r="D2993" s="62"/>
      <c r="E2993" s="62"/>
      <c r="F2993" s="62"/>
    </row>
    <row r="2994" spans="2:6" x14ac:dyDescent="0.35">
      <c r="B2994" s="62"/>
      <c r="C2994" s="62"/>
      <c r="D2994" s="62"/>
      <c r="E2994" s="62"/>
      <c r="F2994" s="62"/>
    </row>
    <row r="2995" spans="2:6" x14ac:dyDescent="0.35">
      <c r="B2995" s="62"/>
      <c r="C2995" s="62"/>
      <c r="D2995" s="62"/>
      <c r="E2995" s="62"/>
      <c r="F2995" s="62"/>
    </row>
    <row r="2996" spans="2:6" x14ac:dyDescent="0.35">
      <c r="B2996" s="62"/>
      <c r="C2996" s="62"/>
      <c r="D2996" s="62"/>
      <c r="E2996" s="62"/>
      <c r="F2996" s="62"/>
    </row>
    <row r="2997" spans="2:6" x14ac:dyDescent="0.35">
      <c r="B2997" s="62"/>
      <c r="C2997" s="62"/>
      <c r="D2997" s="62"/>
      <c r="E2997" s="62"/>
      <c r="F2997" s="62"/>
    </row>
    <row r="2998" spans="2:6" x14ac:dyDescent="0.35">
      <c r="B2998" s="62"/>
      <c r="C2998" s="62"/>
      <c r="D2998" s="62"/>
      <c r="E2998" s="62"/>
      <c r="F2998" s="62"/>
    </row>
    <row r="2999" spans="2:6" x14ac:dyDescent="0.35">
      <c r="B2999" s="62"/>
      <c r="C2999" s="62"/>
      <c r="D2999" s="62"/>
      <c r="E2999" s="62"/>
      <c r="F2999" s="62"/>
    </row>
    <row r="3000" spans="2:6" x14ac:dyDescent="0.35">
      <c r="B3000" s="62"/>
      <c r="C3000" s="62"/>
      <c r="D3000" s="62"/>
      <c r="E3000" s="62"/>
      <c r="F3000" s="62"/>
    </row>
    <row r="3001" spans="2:6" x14ac:dyDescent="0.35">
      <c r="B3001" s="62"/>
      <c r="C3001" s="62"/>
      <c r="D3001" s="62"/>
      <c r="E3001" s="62"/>
      <c r="F3001" s="62"/>
    </row>
    <row r="3002" spans="2:6" x14ac:dyDescent="0.35">
      <c r="B3002" s="62"/>
      <c r="C3002" s="62"/>
      <c r="D3002" s="62"/>
      <c r="E3002" s="62"/>
      <c r="F3002" s="62"/>
    </row>
    <row r="3003" spans="2:6" x14ac:dyDescent="0.35">
      <c r="B3003" s="62"/>
      <c r="C3003" s="62"/>
      <c r="D3003" s="62"/>
      <c r="E3003" s="62"/>
      <c r="F3003" s="62"/>
    </row>
    <row r="3004" spans="2:6" x14ac:dyDescent="0.35">
      <c r="B3004" s="62"/>
      <c r="C3004" s="62"/>
      <c r="D3004" s="62"/>
      <c r="E3004" s="62"/>
      <c r="F3004" s="62"/>
    </row>
    <row r="3005" spans="2:6" x14ac:dyDescent="0.35">
      <c r="B3005" s="62"/>
      <c r="C3005" s="62"/>
      <c r="D3005" s="62"/>
      <c r="E3005" s="62"/>
      <c r="F3005" s="62"/>
    </row>
    <row r="3006" spans="2:6" x14ac:dyDescent="0.35">
      <c r="B3006" s="62"/>
      <c r="C3006" s="62"/>
      <c r="D3006" s="62"/>
      <c r="E3006" s="62"/>
      <c r="F3006" s="62"/>
    </row>
    <row r="3007" spans="2:6" x14ac:dyDescent="0.35">
      <c r="B3007" s="62"/>
      <c r="C3007" s="62"/>
      <c r="D3007" s="62"/>
      <c r="E3007" s="62"/>
      <c r="F3007" s="62"/>
    </row>
    <row r="3008" spans="2:6" x14ac:dyDescent="0.35">
      <c r="B3008" s="62"/>
      <c r="C3008" s="62"/>
      <c r="D3008" s="62"/>
      <c r="E3008" s="62"/>
      <c r="F3008" s="62"/>
    </row>
    <row r="3009" spans="2:6" x14ac:dyDescent="0.35">
      <c r="B3009" s="62"/>
      <c r="C3009" s="62"/>
      <c r="D3009" s="62"/>
      <c r="E3009" s="62"/>
      <c r="F3009" s="62"/>
    </row>
    <row r="3010" spans="2:6" x14ac:dyDescent="0.35">
      <c r="B3010" s="62"/>
      <c r="C3010" s="62"/>
      <c r="D3010" s="62"/>
      <c r="E3010" s="62"/>
      <c r="F3010" s="62"/>
    </row>
    <row r="3011" spans="2:6" x14ac:dyDescent="0.35">
      <c r="B3011" s="62"/>
      <c r="C3011" s="62"/>
      <c r="D3011" s="62"/>
      <c r="E3011" s="62"/>
      <c r="F3011" s="62"/>
    </row>
    <row r="3012" spans="2:6" x14ac:dyDescent="0.35">
      <c r="B3012" s="62"/>
      <c r="C3012" s="62"/>
      <c r="D3012" s="62"/>
      <c r="E3012" s="62"/>
      <c r="F3012" s="62"/>
    </row>
    <row r="3013" spans="2:6" x14ac:dyDescent="0.35">
      <c r="B3013" s="62"/>
      <c r="C3013" s="62"/>
      <c r="D3013" s="62"/>
      <c r="E3013" s="62"/>
      <c r="F3013" s="62"/>
    </row>
    <row r="3014" spans="2:6" x14ac:dyDescent="0.35">
      <c r="B3014" s="62"/>
      <c r="C3014" s="62"/>
      <c r="D3014" s="62"/>
      <c r="E3014" s="62"/>
      <c r="F3014" s="62"/>
    </row>
    <row r="3015" spans="2:6" x14ac:dyDescent="0.35">
      <c r="B3015" s="62"/>
      <c r="C3015" s="62"/>
      <c r="D3015" s="62"/>
      <c r="E3015" s="62"/>
      <c r="F3015" s="62"/>
    </row>
    <row r="3016" spans="2:6" x14ac:dyDescent="0.35">
      <c r="B3016" s="62"/>
      <c r="C3016" s="62"/>
      <c r="D3016" s="62"/>
      <c r="E3016" s="62"/>
      <c r="F3016" s="62"/>
    </row>
    <row r="3017" spans="2:6" x14ac:dyDescent="0.35">
      <c r="B3017" s="62"/>
      <c r="C3017" s="62"/>
      <c r="D3017" s="62"/>
      <c r="E3017" s="62"/>
      <c r="F3017" s="62"/>
    </row>
    <row r="3018" spans="2:6" x14ac:dyDescent="0.35">
      <c r="B3018" s="62"/>
      <c r="C3018" s="62"/>
      <c r="D3018" s="62"/>
      <c r="E3018" s="62"/>
      <c r="F3018" s="62"/>
    </row>
    <row r="3019" spans="2:6" x14ac:dyDescent="0.35">
      <c r="B3019" s="62"/>
      <c r="C3019" s="62"/>
      <c r="D3019" s="62"/>
      <c r="E3019" s="62"/>
      <c r="F3019" s="62"/>
    </row>
    <row r="3020" spans="2:6" x14ac:dyDescent="0.35">
      <c r="B3020" s="62"/>
      <c r="C3020" s="62"/>
      <c r="D3020" s="62"/>
      <c r="E3020" s="62"/>
      <c r="F3020" s="62"/>
    </row>
    <row r="3021" spans="2:6" x14ac:dyDescent="0.35">
      <c r="B3021" s="62"/>
      <c r="C3021" s="62"/>
      <c r="D3021" s="62"/>
      <c r="E3021" s="62"/>
      <c r="F3021" s="62"/>
    </row>
    <row r="3022" spans="2:6" x14ac:dyDescent="0.35">
      <c r="B3022" s="62"/>
      <c r="C3022" s="62"/>
      <c r="D3022" s="62"/>
      <c r="E3022" s="62"/>
      <c r="F3022" s="62"/>
    </row>
    <row r="3023" spans="2:6" x14ac:dyDescent="0.35">
      <c r="B3023" s="62"/>
      <c r="C3023" s="62"/>
      <c r="D3023" s="62"/>
      <c r="E3023" s="62"/>
      <c r="F3023" s="62"/>
    </row>
    <row r="3024" spans="2:6" x14ac:dyDescent="0.35">
      <c r="B3024" s="62"/>
      <c r="C3024" s="62"/>
      <c r="D3024" s="62"/>
      <c r="E3024" s="62"/>
      <c r="F3024" s="62"/>
    </row>
    <row r="3025" spans="2:6" x14ac:dyDescent="0.35">
      <c r="B3025" s="62"/>
      <c r="C3025" s="62"/>
      <c r="D3025" s="62"/>
      <c r="E3025" s="62"/>
      <c r="F3025" s="62"/>
    </row>
    <row r="3026" spans="2:6" x14ac:dyDescent="0.35">
      <c r="B3026" s="62"/>
      <c r="C3026" s="62"/>
      <c r="D3026" s="62"/>
      <c r="E3026" s="62"/>
      <c r="F3026" s="62"/>
    </row>
    <row r="3027" spans="2:6" x14ac:dyDescent="0.35">
      <c r="B3027" s="62"/>
      <c r="C3027" s="62"/>
      <c r="D3027" s="62"/>
      <c r="E3027" s="62"/>
      <c r="F3027" s="62"/>
    </row>
    <row r="3028" spans="2:6" x14ac:dyDescent="0.35">
      <c r="B3028" s="62"/>
      <c r="C3028" s="62"/>
      <c r="D3028" s="62"/>
      <c r="E3028" s="62"/>
      <c r="F3028" s="62"/>
    </row>
    <row r="3029" spans="2:6" x14ac:dyDescent="0.35">
      <c r="B3029" s="62"/>
      <c r="C3029" s="62"/>
      <c r="D3029" s="62"/>
      <c r="E3029" s="62"/>
      <c r="F3029" s="62"/>
    </row>
    <row r="3030" spans="2:6" x14ac:dyDescent="0.35">
      <c r="B3030" s="62"/>
      <c r="C3030" s="62"/>
      <c r="D3030" s="62"/>
      <c r="E3030" s="62"/>
      <c r="F3030" s="62"/>
    </row>
    <row r="3031" spans="2:6" x14ac:dyDescent="0.35">
      <c r="B3031" s="62"/>
      <c r="C3031" s="62"/>
      <c r="D3031" s="62"/>
      <c r="E3031" s="62"/>
      <c r="F3031" s="62"/>
    </row>
    <row r="3032" spans="2:6" x14ac:dyDescent="0.35">
      <c r="B3032" s="62"/>
      <c r="C3032" s="62"/>
      <c r="D3032" s="62"/>
      <c r="E3032" s="62"/>
      <c r="F3032" s="62"/>
    </row>
    <row r="3033" spans="2:6" x14ac:dyDescent="0.35">
      <c r="B3033" s="62"/>
      <c r="C3033" s="62"/>
      <c r="D3033" s="62"/>
      <c r="E3033" s="62"/>
      <c r="F3033" s="62"/>
    </row>
    <row r="3034" spans="2:6" x14ac:dyDescent="0.35">
      <c r="B3034" s="62"/>
      <c r="C3034" s="62"/>
      <c r="D3034" s="62"/>
      <c r="E3034" s="62"/>
      <c r="F3034" s="62"/>
    </row>
    <row r="3035" spans="2:6" x14ac:dyDescent="0.35">
      <c r="B3035" s="62"/>
      <c r="C3035" s="62"/>
      <c r="D3035" s="62"/>
      <c r="E3035" s="62"/>
      <c r="F3035" s="62"/>
    </row>
    <row r="3036" spans="2:6" x14ac:dyDescent="0.35">
      <c r="B3036" s="62"/>
      <c r="C3036" s="62"/>
      <c r="D3036" s="62"/>
      <c r="E3036" s="62"/>
      <c r="F3036" s="62"/>
    </row>
    <row r="3037" spans="2:6" x14ac:dyDescent="0.35">
      <c r="B3037" s="62"/>
      <c r="C3037" s="62"/>
      <c r="D3037" s="62"/>
      <c r="E3037" s="62"/>
      <c r="F3037" s="62"/>
    </row>
    <row r="3038" spans="2:6" x14ac:dyDescent="0.35">
      <c r="B3038" s="62"/>
      <c r="C3038" s="62"/>
      <c r="D3038" s="62"/>
      <c r="E3038" s="62"/>
      <c r="F3038" s="62"/>
    </row>
    <row r="3039" spans="2:6" x14ac:dyDescent="0.35">
      <c r="B3039" s="62"/>
      <c r="C3039" s="62"/>
      <c r="D3039" s="62"/>
      <c r="E3039" s="62"/>
      <c r="F3039" s="62"/>
    </row>
    <row r="3040" spans="2:6" x14ac:dyDescent="0.35">
      <c r="B3040" s="62"/>
      <c r="C3040" s="62"/>
      <c r="D3040" s="62"/>
      <c r="E3040" s="62"/>
      <c r="F3040" s="62"/>
    </row>
    <row r="3041" spans="2:6" x14ac:dyDescent="0.35">
      <c r="B3041" s="62"/>
      <c r="C3041" s="62"/>
      <c r="D3041" s="62"/>
      <c r="E3041" s="62"/>
      <c r="F3041" s="62"/>
    </row>
    <row r="3042" spans="2:6" x14ac:dyDescent="0.35">
      <c r="B3042" s="62"/>
      <c r="C3042" s="62"/>
      <c r="D3042" s="62"/>
      <c r="E3042" s="62"/>
      <c r="F3042" s="62"/>
    </row>
    <row r="3043" spans="2:6" x14ac:dyDescent="0.35">
      <c r="B3043" s="62"/>
      <c r="C3043" s="62"/>
      <c r="D3043" s="62"/>
      <c r="E3043" s="62"/>
      <c r="F3043" s="62"/>
    </row>
    <row r="3044" spans="2:6" x14ac:dyDescent="0.35">
      <c r="B3044" s="62"/>
      <c r="C3044" s="62"/>
      <c r="D3044" s="62"/>
      <c r="E3044" s="62"/>
      <c r="F3044" s="62"/>
    </row>
    <row r="3045" spans="2:6" x14ac:dyDescent="0.35">
      <c r="B3045" s="62"/>
      <c r="C3045" s="62"/>
      <c r="D3045" s="62"/>
      <c r="E3045" s="62"/>
      <c r="F3045" s="62"/>
    </row>
    <row r="3046" spans="2:6" x14ac:dyDescent="0.35">
      <c r="B3046" s="62"/>
      <c r="C3046" s="62"/>
      <c r="D3046" s="62"/>
      <c r="E3046" s="62"/>
      <c r="F3046" s="62"/>
    </row>
    <row r="3047" spans="2:6" x14ac:dyDescent="0.35">
      <c r="B3047" s="62"/>
      <c r="C3047" s="62"/>
      <c r="D3047" s="62"/>
      <c r="E3047" s="62"/>
      <c r="F3047" s="62"/>
    </row>
    <row r="3048" spans="2:6" x14ac:dyDescent="0.35">
      <c r="B3048" s="62"/>
      <c r="C3048" s="62"/>
      <c r="D3048" s="62"/>
      <c r="E3048" s="62"/>
      <c r="F3048" s="62"/>
    </row>
    <row r="3049" spans="2:6" x14ac:dyDescent="0.35">
      <c r="B3049" s="62"/>
      <c r="C3049" s="62"/>
      <c r="D3049" s="62"/>
      <c r="E3049" s="62"/>
      <c r="F3049" s="62"/>
    </row>
    <row r="3050" spans="2:6" x14ac:dyDescent="0.35">
      <c r="B3050" s="62"/>
      <c r="C3050" s="62"/>
      <c r="D3050" s="62"/>
      <c r="E3050" s="62"/>
      <c r="F3050" s="62"/>
    </row>
    <row r="3051" spans="2:6" x14ac:dyDescent="0.35">
      <c r="B3051" s="62"/>
      <c r="C3051" s="62"/>
      <c r="D3051" s="62"/>
      <c r="E3051" s="62"/>
      <c r="F3051" s="62"/>
    </row>
    <row r="3052" spans="2:6" x14ac:dyDescent="0.35">
      <c r="B3052" s="62"/>
      <c r="C3052" s="62"/>
      <c r="D3052" s="62"/>
      <c r="E3052" s="62"/>
      <c r="F3052" s="62"/>
    </row>
    <row r="3053" spans="2:6" x14ac:dyDescent="0.35">
      <c r="B3053" s="62"/>
      <c r="C3053" s="62"/>
      <c r="D3053" s="62"/>
      <c r="E3053" s="62"/>
      <c r="F3053" s="62"/>
    </row>
    <row r="3054" spans="2:6" x14ac:dyDescent="0.35">
      <c r="B3054" s="62"/>
      <c r="C3054" s="62"/>
      <c r="D3054" s="62"/>
      <c r="E3054" s="62"/>
      <c r="F3054" s="62"/>
    </row>
    <row r="3055" spans="2:6" x14ac:dyDescent="0.35">
      <c r="B3055" s="62"/>
      <c r="C3055" s="62"/>
      <c r="D3055" s="62"/>
      <c r="E3055" s="62"/>
      <c r="F3055" s="62"/>
    </row>
    <row r="3056" spans="2:6" x14ac:dyDescent="0.35">
      <c r="B3056" s="62"/>
      <c r="C3056" s="62"/>
      <c r="D3056" s="62"/>
      <c r="E3056" s="62"/>
      <c r="F3056" s="62"/>
    </row>
    <row r="3057" spans="2:6" x14ac:dyDescent="0.35">
      <c r="B3057" s="62"/>
      <c r="C3057" s="62"/>
      <c r="D3057" s="62"/>
      <c r="E3057" s="62"/>
      <c r="F3057" s="62"/>
    </row>
    <row r="3058" spans="2:6" x14ac:dyDescent="0.35">
      <c r="B3058" s="62"/>
      <c r="C3058" s="62"/>
      <c r="D3058" s="62"/>
      <c r="E3058" s="62"/>
      <c r="F3058" s="62"/>
    </row>
    <row r="3059" spans="2:6" x14ac:dyDescent="0.35">
      <c r="B3059" s="62"/>
      <c r="C3059" s="62"/>
      <c r="D3059" s="62"/>
      <c r="E3059" s="62"/>
      <c r="F3059" s="62"/>
    </row>
    <row r="3060" spans="2:6" x14ac:dyDescent="0.35">
      <c r="B3060" s="62"/>
      <c r="C3060" s="62"/>
      <c r="D3060" s="62"/>
      <c r="E3060" s="62"/>
      <c r="F3060" s="62"/>
    </row>
    <row r="3061" spans="2:6" x14ac:dyDescent="0.35">
      <c r="B3061" s="62"/>
      <c r="C3061" s="62"/>
      <c r="D3061" s="62"/>
      <c r="E3061" s="62"/>
      <c r="F3061" s="62"/>
    </row>
    <row r="3062" spans="2:6" x14ac:dyDescent="0.35">
      <c r="B3062" s="62"/>
      <c r="C3062" s="62"/>
      <c r="D3062" s="62"/>
      <c r="E3062" s="62"/>
      <c r="F3062" s="62"/>
    </row>
    <row r="3063" spans="2:6" x14ac:dyDescent="0.35">
      <c r="B3063" s="62"/>
      <c r="C3063" s="62"/>
      <c r="D3063" s="62"/>
      <c r="E3063" s="62"/>
      <c r="F3063" s="62"/>
    </row>
    <row r="3064" spans="2:6" x14ac:dyDescent="0.35">
      <c r="B3064" s="62"/>
      <c r="C3064" s="62"/>
      <c r="D3064" s="62"/>
      <c r="E3064" s="62"/>
      <c r="F3064" s="62"/>
    </row>
    <row r="3065" spans="2:6" x14ac:dyDescent="0.35">
      <c r="B3065" s="62"/>
      <c r="C3065" s="62"/>
      <c r="D3065" s="62"/>
      <c r="E3065" s="62"/>
      <c r="F3065" s="62"/>
    </row>
    <row r="3066" spans="2:6" x14ac:dyDescent="0.35">
      <c r="B3066" s="62"/>
      <c r="C3066" s="62"/>
      <c r="D3066" s="62"/>
      <c r="E3066" s="62"/>
      <c r="F3066" s="62"/>
    </row>
    <row r="3067" spans="2:6" x14ac:dyDescent="0.35">
      <c r="B3067" s="62"/>
      <c r="C3067" s="62"/>
      <c r="D3067" s="62"/>
      <c r="E3067" s="62"/>
      <c r="F3067" s="62"/>
    </row>
    <row r="3068" spans="2:6" x14ac:dyDescent="0.35">
      <c r="B3068" s="62"/>
      <c r="C3068" s="62"/>
      <c r="D3068" s="62"/>
      <c r="E3068" s="62"/>
      <c r="F3068" s="62"/>
    </row>
    <row r="3069" spans="2:6" x14ac:dyDescent="0.35">
      <c r="B3069" s="62"/>
      <c r="C3069" s="62"/>
      <c r="D3069" s="62"/>
      <c r="E3069" s="62"/>
      <c r="F3069" s="62"/>
    </row>
    <row r="3070" spans="2:6" x14ac:dyDescent="0.35">
      <c r="B3070" s="62"/>
      <c r="C3070" s="62"/>
      <c r="D3070" s="62"/>
      <c r="E3070" s="62"/>
      <c r="F3070" s="62"/>
    </row>
    <row r="3071" spans="2:6" x14ac:dyDescent="0.35">
      <c r="B3071" s="62"/>
      <c r="C3071" s="62"/>
      <c r="D3071" s="62"/>
      <c r="E3071" s="62"/>
      <c r="F3071" s="62"/>
    </row>
    <row r="3072" spans="2:6" x14ac:dyDescent="0.35">
      <c r="B3072" s="62"/>
      <c r="C3072" s="62"/>
      <c r="D3072" s="62"/>
      <c r="E3072" s="62"/>
      <c r="F3072" s="62"/>
    </row>
    <row r="3073" spans="2:6" x14ac:dyDescent="0.35">
      <c r="B3073" s="62"/>
      <c r="C3073" s="62"/>
      <c r="D3073" s="62"/>
      <c r="E3073" s="62"/>
      <c r="F3073" s="62"/>
    </row>
    <row r="3074" spans="2:6" x14ac:dyDescent="0.35">
      <c r="B3074" s="62"/>
      <c r="C3074" s="62"/>
      <c r="D3074" s="62"/>
      <c r="E3074" s="62"/>
      <c r="F3074" s="62"/>
    </row>
    <row r="3075" spans="2:6" x14ac:dyDescent="0.35">
      <c r="B3075" s="62"/>
      <c r="C3075" s="62"/>
      <c r="D3075" s="62"/>
      <c r="E3075" s="62"/>
      <c r="F3075" s="62"/>
    </row>
    <row r="3076" spans="2:6" x14ac:dyDescent="0.35">
      <c r="B3076" s="62"/>
      <c r="C3076" s="62"/>
      <c r="D3076" s="62"/>
      <c r="E3076" s="62"/>
      <c r="F3076" s="62"/>
    </row>
    <row r="3077" spans="2:6" x14ac:dyDescent="0.35">
      <c r="B3077" s="62"/>
      <c r="C3077" s="62"/>
      <c r="D3077" s="62"/>
      <c r="E3077" s="62"/>
      <c r="F3077" s="62"/>
    </row>
    <row r="3078" spans="2:6" x14ac:dyDescent="0.35">
      <c r="B3078" s="62"/>
      <c r="C3078" s="62"/>
      <c r="D3078" s="62"/>
      <c r="E3078" s="62"/>
      <c r="F3078" s="62"/>
    </row>
    <row r="3079" spans="2:6" x14ac:dyDescent="0.35">
      <c r="B3079" s="62"/>
      <c r="C3079" s="62"/>
      <c r="D3079" s="62"/>
      <c r="E3079" s="62"/>
      <c r="F3079" s="62"/>
    </row>
    <row r="3080" spans="2:6" x14ac:dyDescent="0.35">
      <c r="B3080" s="62"/>
      <c r="C3080" s="62"/>
      <c r="D3080" s="62"/>
      <c r="E3080" s="62"/>
      <c r="F3080" s="62"/>
    </row>
    <row r="3081" spans="2:6" x14ac:dyDescent="0.35">
      <c r="B3081" s="62"/>
      <c r="C3081" s="62"/>
      <c r="D3081" s="62"/>
      <c r="E3081" s="62"/>
      <c r="F3081" s="62"/>
    </row>
    <row r="3082" spans="2:6" x14ac:dyDescent="0.35">
      <c r="B3082" s="62"/>
      <c r="C3082" s="62"/>
      <c r="D3082" s="62"/>
      <c r="E3082" s="62"/>
      <c r="F3082" s="62"/>
    </row>
    <row r="3083" spans="2:6" x14ac:dyDescent="0.35">
      <c r="B3083" s="62"/>
      <c r="C3083" s="62"/>
      <c r="D3083" s="62"/>
      <c r="E3083" s="62"/>
      <c r="F3083" s="62"/>
    </row>
    <row r="3084" spans="2:6" x14ac:dyDescent="0.35">
      <c r="B3084" s="62"/>
      <c r="C3084" s="62"/>
      <c r="D3084" s="62"/>
      <c r="E3084" s="62"/>
      <c r="F3084" s="62"/>
    </row>
    <row r="3085" spans="2:6" x14ac:dyDescent="0.35">
      <c r="B3085" s="62"/>
      <c r="C3085" s="62"/>
      <c r="D3085" s="62"/>
      <c r="E3085" s="62"/>
      <c r="F3085" s="62"/>
    </row>
    <row r="3086" spans="2:6" x14ac:dyDescent="0.35">
      <c r="B3086" s="62"/>
      <c r="C3086" s="62"/>
      <c r="D3086" s="62"/>
      <c r="E3086" s="62"/>
      <c r="F3086" s="62"/>
    </row>
    <row r="3087" spans="2:6" x14ac:dyDescent="0.35">
      <c r="B3087" s="62"/>
      <c r="C3087" s="62"/>
      <c r="D3087" s="62"/>
      <c r="E3087" s="62"/>
      <c r="F3087" s="62"/>
    </row>
    <row r="3088" spans="2:6" x14ac:dyDescent="0.35">
      <c r="B3088" s="62"/>
      <c r="C3088" s="62"/>
      <c r="D3088" s="62"/>
      <c r="E3088" s="62"/>
      <c r="F3088" s="62"/>
    </row>
    <row r="3089" spans="2:6" x14ac:dyDescent="0.35">
      <c r="B3089" s="62"/>
      <c r="C3089" s="62"/>
      <c r="D3089" s="62"/>
      <c r="E3089" s="62"/>
      <c r="F3089" s="62"/>
    </row>
    <row r="3090" spans="2:6" x14ac:dyDescent="0.35">
      <c r="B3090" s="62"/>
      <c r="C3090" s="62"/>
      <c r="D3090" s="62"/>
      <c r="E3090" s="62"/>
      <c r="F3090" s="62"/>
    </row>
    <row r="3091" spans="2:6" x14ac:dyDescent="0.35">
      <c r="B3091" s="62"/>
      <c r="C3091" s="62"/>
      <c r="D3091" s="62"/>
      <c r="E3091" s="62"/>
      <c r="F3091" s="62"/>
    </row>
    <row r="3092" spans="2:6" x14ac:dyDescent="0.35">
      <c r="B3092" s="62"/>
      <c r="C3092" s="62"/>
      <c r="D3092" s="62"/>
      <c r="E3092" s="62"/>
      <c r="F3092" s="62"/>
    </row>
    <row r="3093" spans="2:6" x14ac:dyDescent="0.35">
      <c r="B3093" s="62"/>
      <c r="C3093" s="62"/>
      <c r="D3093" s="62"/>
      <c r="E3093" s="62"/>
      <c r="F3093" s="62"/>
    </row>
    <row r="3094" spans="2:6" x14ac:dyDescent="0.35">
      <c r="B3094" s="62"/>
      <c r="C3094" s="62"/>
      <c r="D3094" s="62"/>
      <c r="E3094" s="62"/>
      <c r="F3094" s="62"/>
    </row>
    <row r="3095" spans="2:6" x14ac:dyDescent="0.35">
      <c r="B3095" s="62"/>
      <c r="C3095" s="62"/>
      <c r="D3095" s="62"/>
      <c r="E3095" s="62"/>
      <c r="F3095" s="62"/>
    </row>
    <row r="3096" spans="2:6" x14ac:dyDescent="0.35">
      <c r="B3096" s="62"/>
      <c r="C3096" s="62"/>
      <c r="D3096" s="62"/>
      <c r="E3096" s="62"/>
      <c r="F3096" s="62"/>
    </row>
    <row r="3097" spans="2:6" x14ac:dyDescent="0.35">
      <c r="B3097" s="62"/>
      <c r="C3097" s="62"/>
      <c r="D3097" s="62"/>
      <c r="E3097" s="62"/>
      <c r="F3097" s="62"/>
    </row>
    <row r="3098" spans="2:6" x14ac:dyDescent="0.35">
      <c r="B3098" s="62"/>
      <c r="C3098" s="62"/>
      <c r="D3098" s="62"/>
      <c r="E3098" s="62"/>
      <c r="F3098" s="62"/>
    </row>
    <row r="3099" spans="2:6" x14ac:dyDescent="0.35">
      <c r="B3099" s="62"/>
      <c r="C3099" s="62"/>
      <c r="D3099" s="62"/>
      <c r="E3099" s="62"/>
      <c r="F3099" s="62"/>
    </row>
    <row r="3100" spans="2:6" x14ac:dyDescent="0.35">
      <c r="B3100" s="62"/>
      <c r="C3100" s="62"/>
      <c r="D3100" s="62"/>
      <c r="E3100" s="62"/>
      <c r="F3100" s="62"/>
    </row>
    <row r="3101" spans="2:6" x14ac:dyDescent="0.35">
      <c r="B3101" s="62"/>
      <c r="C3101" s="62"/>
      <c r="D3101" s="62"/>
      <c r="E3101" s="62"/>
      <c r="F3101" s="62"/>
    </row>
    <row r="3102" spans="2:6" x14ac:dyDescent="0.35">
      <c r="B3102" s="62"/>
      <c r="C3102" s="62"/>
      <c r="D3102" s="62"/>
      <c r="E3102" s="62"/>
      <c r="F3102" s="62"/>
    </row>
    <row r="3103" spans="2:6" x14ac:dyDescent="0.35">
      <c r="B3103" s="62"/>
      <c r="C3103" s="62"/>
      <c r="D3103" s="62"/>
      <c r="E3103" s="62"/>
      <c r="F3103" s="62"/>
    </row>
    <row r="3104" spans="2:6" x14ac:dyDescent="0.35">
      <c r="B3104" s="62"/>
      <c r="C3104" s="62"/>
      <c r="D3104" s="62"/>
      <c r="E3104" s="62"/>
      <c r="F3104" s="62"/>
    </row>
    <row r="3105" spans="2:6" x14ac:dyDescent="0.35">
      <c r="B3105" s="62"/>
      <c r="C3105" s="62"/>
      <c r="D3105" s="62"/>
      <c r="E3105" s="62"/>
      <c r="F3105" s="62"/>
    </row>
    <row r="3106" spans="2:6" x14ac:dyDescent="0.35">
      <c r="B3106" s="62"/>
      <c r="C3106" s="62"/>
      <c r="D3106" s="62"/>
      <c r="E3106" s="62"/>
      <c r="F3106" s="62"/>
    </row>
    <row r="3107" spans="2:6" x14ac:dyDescent="0.35">
      <c r="B3107" s="62"/>
      <c r="C3107" s="62"/>
      <c r="D3107" s="62"/>
      <c r="E3107" s="62"/>
      <c r="F3107" s="62"/>
    </row>
    <row r="3108" spans="2:6" x14ac:dyDescent="0.35">
      <c r="B3108" s="62"/>
      <c r="C3108" s="62"/>
      <c r="D3108" s="62"/>
      <c r="E3108" s="62"/>
      <c r="F3108" s="62"/>
    </row>
    <row r="3109" spans="2:6" x14ac:dyDescent="0.35">
      <c r="B3109" s="62"/>
      <c r="C3109" s="62"/>
      <c r="D3109" s="62"/>
      <c r="E3109" s="62"/>
      <c r="F3109" s="62"/>
    </row>
    <row r="3110" spans="2:6" x14ac:dyDescent="0.35">
      <c r="B3110" s="62"/>
      <c r="C3110" s="62"/>
      <c r="D3110" s="62"/>
      <c r="E3110" s="62"/>
      <c r="F3110" s="62"/>
    </row>
    <row r="3111" spans="2:6" x14ac:dyDescent="0.35">
      <c r="B3111" s="62"/>
      <c r="C3111" s="62"/>
      <c r="D3111" s="62"/>
      <c r="E3111" s="62"/>
      <c r="F3111" s="62"/>
    </row>
    <row r="3112" spans="2:6" x14ac:dyDescent="0.35">
      <c r="B3112" s="62"/>
      <c r="C3112" s="62"/>
      <c r="D3112" s="62"/>
      <c r="E3112" s="62"/>
      <c r="F3112" s="62"/>
    </row>
    <row r="3113" spans="2:6" x14ac:dyDescent="0.35">
      <c r="B3113" s="62"/>
      <c r="C3113" s="62"/>
      <c r="D3113" s="62"/>
      <c r="E3113" s="62"/>
      <c r="F3113" s="62"/>
    </row>
    <row r="3114" spans="2:6" x14ac:dyDescent="0.35">
      <c r="B3114" s="62"/>
      <c r="C3114" s="62"/>
      <c r="D3114" s="62"/>
      <c r="E3114" s="62"/>
      <c r="F3114" s="62"/>
    </row>
    <row r="3115" spans="2:6" x14ac:dyDescent="0.35">
      <c r="B3115" s="62"/>
      <c r="C3115" s="62"/>
      <c r="D3115" s="62"/>
      <c r="E3115" s="62"/>
      <c r="F3115" s="62"/>
    </row>
    <row r="3116" spans="2:6" x14ac:dyDescent="0.35">
      <c r="B3116" s="62"/>
      <c r="C3116" s="62"/>
      <c r="D3116" s="62"/>
      <c r="E3116" s="62"/>
      <c r="F3116" s="62"/>
    </row>
    <row r="3117" spans="2:6" x14ac:dyDescent="0.35">
      <c r="B3117" s="62"/>
      <c r="C3117" s="62"/>
      <c r="D3117" s="62"/>
      <c r="E3117" s="62"/>
      <c r="F3117" s="62"/>
    </row>
    <row r="3118" spans="2:6" x14ac:dyDescent="0.35">
      <c r="B3118" s="62"/>
      <c r="C3118" s="62"/>
      <c r="D3118" s="62"/>
      <c r="E3118" s="62"/>
      <c r="F3118" s="62"/>
    </row>
    <row r="3119" spans="2:6" x14ac:dyDescent="0.35">
      <c r="B3119" s="62"/>
      <c r="C3119" s="62"/>
      <c r="D3119" s="62"/>
      <c r="E3119" s="62"/>
      <c r="F3119" s="62"/>
    </row>
    <row r="3120" spans="2:6" x14ac:dyDescent="0.35">
      <c r="B3120" s="62"/>
      <c r="C3120" s="62"/>
      <c r="D3120" s="62"/>
      <c r="E3120" s="62"/>
      <c r="F3120" s="62"/>
    </row>
    <row r="3121" spans="2:6" x14ac:dyDescent="0.35">
      <c r="B3121" s="62"/>
      <c r="C3121" s="62"/>
      <c r="D3121" s="62"/>
      <c r="E3121" s="62"/>
      <c r="F3121" s="62"/>
    </row>
    <row r="3122" spans="2:6" x14ac:dyDescent="0.35">
      <c r="B3122" s="62"/>
      <c r="C3122" s="62"/>
      <c r="D3122" s="62"/>
      <c r="E3122" s="62"/>
      <c r="F3122" s="62"/>
    </row>
    <row r="3123" spans="2:6" x14ac:dyDescent="0.35">
      <c r="B3123" s="62"/>
      <c r="C3123" s="62"/>
      <c r="D3123" s="62"/>
      <c r="E3123" s="62"/>
      <c r="F3123" s="62"/>
    </row>
    <row r="3124" spans="2:6" x14ac:dyDescent="0.35">
      <c r="B3124" s="62"/>
      <c r="C3124" s="62"/>
      <c r="D3124" s="62"/>
      <c r="E3124" s="62"/>
      <c r="F3124" s="62"/>
    </row>
    <row r="3125" spans="2:6" x14ac:dyDescent="0.35">
      <c r="B3125" s="62"/>
      <c r="C3125" s="62"/>
      <c r="D3125" s="62"/>
      <c r="E3125" s="62"/>
      <c r="F3125" s="62"/>
    </row>
    <row r="3126" spans="2:6" x14ac:dyDescent="0.35">
      <c r="B3126" s="62"/>
      <c r="C3126" s="62"/>
      <c r="D3126" s="62"/>
      <c r="E3126" s="62"/>
      <c r="F3126" s="62"/>
    </row>
    <row r="3127" spans="2:6" x14ac:dyDescent="0.35">
      <c r="B3127" s="62"/>
      <c r="C3127" s="62"/>
      <c r="D3127" s="62"/>
      <c r="E3127" s="62"/>
      <c r="F3127" s="62"/>
    </row>
    <row r="3128" spans="2:6" x14ac:dyDescent="0.35">
      <c r="B3128" s="62"/>
      <c r="C3128" s="62"/>
      <c r="D3128" s="62"/>
      <c r="E3128" s="62"/>
      <c r="F3128" s="62"/>
    </row>
    <row r="3129" spans="2:6" x14ac:dyDescent="0.35">
      <c r="B3129" s="62"/>
      <c r="C3129" s="62"/>
      <c r="D3129" s="62"/>
      <c r="E3129" s="62"/>
      <c r="F3129" s="62"/>
    </row>
    <row r="3130" spans="2:6" x14ac:dyDescent="0.35">
      <c r="B3130" s="62"/>
      <c r="C3130" s="62"/>
      <c r="D3130" s="62"/>
      <c r="E3130" s="62"/>
      <c r="F3130" s="62"/>
    </row>
    <row r="3131" spans="2:6" x14ac:dyDescent="0.35">
      <c r="B3131" s="62"/>
      <c r="C3131" s="62"/>
      <c r="D3131" s="62"/>
      <c r="E3131" s="62"/>
      <c r="F3131" s="62"/>
    </row>
    <row r="3132" spans="2:6" x14ac:dyDescent="0.35">
      <c r="B3132" s="62"/>
      <c r="C3132" s="62"/>
      <c r="D3132" s="62"/>
      <c r="E3132" s="62"/>
      <c r="F3132" s="62"/>
    </row>
    <row r="3133" spans="2:6" x14ac:dyDescent="0.35">
      <c r="B3133" s="62"/>
      <c r="C3133" s="62"/>
      <c r="D3133" s="62"/>
      <c r="E3133" s="62"/>
      <c r="F3133" s="62"/>
    </row>
    <row r="3134" spans="2:6" x14ac:dyDescent="0.35">
      <c r="B3134" s="62"/>
      <c r="C3134" s="62"/>
      <c r="D3134" s="62"/>
      <c r="E3134" s="62"/>
      <c r="F3134" s="62"/>
    </row>
    <row r="3135" spans="2:6" x14ac:dyDescent="0.35">
      <c r="B3135" s="62"/>
      <c r="C3135" s="62"/>
      <c r="D3135" s="62"/>
      <c r="E3135" s="62"/>
      <c r="F3135" s="62"/>
    </row>
    <row r="3136" spans="2:6" x14ac:dyDescent="0.35">
      <c r="B3136" s="62"/>
      <c r="C3136" s="62"/>
      <c r="D3136" s="62"/>
      <c r="E3136" s="62"/>
      <c r="F3136" s="62"/>
    </row>
    <row r="3137" spans="2:6" x14ac:dyDescent="0.35">
      <c r="B3137" s="62"/>
      <c r="C3137" s="62"/>
      <c r="D3137" s="62"/>
      <c r="E3137" s="62"/>
      <c r="F3137" s="62"/>
    </row>
    <row r="3138" spans="2:6" x14ac:dyDescent="0.35">
      <c r="B3138" s="62"/>
      <c r="C3138" s="62"/>
      <c r="D3138" s="62"/>
      <c r="E3138" s="62"/>
      <c r="F3138" s="62"/>
    </row>
    <row r="3139" spans="2:6" x14ac:dyDescent="0.35">
      <c r="B3139" s="62"/>
      <c r="C3139" s="62"/>
      <c r="D3139" s="62"/>
      <c r="E3139" s="62"/>
      <c r="F3139" s="62"/>
    </row>
    <row r="3140" spans="2:6" x14ac:dyDescent="0.35">
      <c r="B3140" s="62"/>
      <c r="C3140" s="62"/>
      <c r="D3140" s="62"/>
      <c r="E3140" s="62"/>
      <c r="F3140" s="62"/>
    </row>
    <row r="3141" spans="2:6" x14ac:dyDescent="0.35">
      <c r="B3141" s="62"/>
      <c r="C3141" s="62"/>
      <c r="D3141" s="62"/>
      <c r="E3141" s="62"/>
      <c r="F3141" s="62"/>
    </row>
    <row r="3142" spans="2:6" x14ac:dyDescent="0.35">
      <c r="B3142" s="62"/>
      <c r="C3142" s="62"/>
      <c r="D3142" s="62"/>
      <c r="E3142" s="62"/>
      <c r="F3142" s="62"/>
    </row>
    <row r="3143" spans="2:6" x14ac:dyDescent="0.35">
      <c r="B3143" s="62"/>
      <c r="C3143" s="62"/>
      <c r="D3143" s="62"/>
      <c r="E3143" s="62"/>
      <c r="F3143" s="62"/>
    </row>
    <row r="3144" spans="2:6" x14ac:dyDescent="0.35">
      <c r="B3144" s="62"/>
      <c r="C3144" s="62"/>
      <c r="D3144" s="62"/>
      <c r="E3144" s="62"/>
      <c r="F3144" s="62"/>
    </row>
    <row r="3145" spans="2:6" x14ac:dyDescent="0.35">
      <c r="B3145" s="62"/>
      <c r="C3145" s="62"/>
      <c r="D3145" s="62"/>
      <c r="E3145" s="62"/>
      <c r="F3145" s="62"/>
    </row>
    <row r="3146" spans="2:6" x14ac:dyDescent="0.35">
      <c r="B3146" s="62"/>
      <c r="C3146" s="62"/>
      <c r="D3146" s="62"/>
      <c r="E3146" s="62"/>
      <c r="F3146" s="62"/>
    </row>
    <row r="3147" spans="2:6" x14ac:dyDescent="0.35">
      <c r="B3147" s="62"/>
      <c r="C3147" s="62"/>
      <c r="D3147" s="62"/>
      <c r="E3147" s="62"/>
      <c r="F3147" s="62"/>
    </row>
    <row r="3148" spans="2:6" x14ac:dyDescent="0.35">
      <c r="B3148" s="62"/>
      <c r="C3148" s="62"/>
      <c r="D3148" s="62"/>
      <c r="E3148" s="62"/>
      <c r="F3148" s="62"/>
    </row>
    <row r="3149" spans="2:6" x14ac:dyDescent="0.35">
      <c r="B3149" s="62"/>
      <c r="C3149" s="62"/>
      <c r="D3149" s="62"/>
      <c r="E3149" s="62"/>
      <c r="F3149" s="62"/>
    </row>
    <row r="3150" spans="2:6" x14ac:dyDescent="0.35">
      <c r="B3150" s="62"/>
      <c r="C3150" s="62"/>
      <c r="D3150" s="62"/>
      <c r="E3150" s="62"/>
      <c r="F3150" s="62"/>
    </row>
    <row r="3151" spans="2:6" x14ac:dyDescent="0.35">
      <c r="B3151" s="62"/>
      <c r="C3151" s="62"/>
      <c r="D3151" s="62"/>
      <c r="E3151" s="62"/>
      <c r="F3151" s="62"/>
    </row>
    <row r="3152" spans="2:6" x14ac:dyDescent="0.35">
      <c r="B3152" s="62"/>
      <c r="C3152" s="62"/>
      <c r="D3152" s="62"/>
      <c r="E3152" s="62"/>
      <c r="F3152" s="62"/>
    </row>
    <row r="3153" spans="2:6" x14ac:dyDescent="0.35">
      <c r="B3153" s="62"/>
      <c r="C3153" s="62"/>
      <c r="D3153" s="62"/>
      <c r="E3153" s="62"/>
      <c r="F3153" s="62"/>
    </row>
    <row r="3154" spans="2:6" x14ac:dyDescent="0.35">
      <c r="B3154" s="62"/>
      <c r="C3154" s="62"/>
      <c r="D3154" s="62"/>
      <c r="E3154" s="62"/>
      <c r="F3154" s="62"/>
    </row>
    <row r="3155" spans="2:6" x14ac:dyDescent="0.35">
      <c r="B3155" s="62"/>
      <c r="C3155" s="62"/>
      <c r="D3155" s="62"/>
      <c r="E3155" s="62"/>
      <c r="F3155" s="62"/>
    </row>
    <row r="3156" spans="2:6" x14ac:dyDescent="0.35">
      <c r="B3156" s="62"/>
      <c r="C3156" s="62"/>
      <c r="D3156" s="62"/>
      <c r="E3156" s="62"/>
      <c r="F3156" s="62"/>
    </row>
    <row r="3157" spans="2:6" x14ac:dyDescent="0.35">
      <c r="B3157" s="62"/>
      <c r="C3157" s="62"/>
      <c r="D3157" s="62"/>
      <c r="E3157" s="62"/>
      <c r="F3157" s="62"/>
    </row>
    <row r="3158" spans="2:6" x14ac:dyDescent="0.35">
      <c r="B3158" s="62"/>
      <c r="C3158" s="62"/>
      <c r="D3158" s="62"/>
      <c r="E3158" s="62"/>
      <c r="F3158" s="62"/>
    </row>
    <row r="3159" spans="2:6" x14ac:dyDescent="0.35">
      <c r="B3159" s="62"/>
      <c r="C3159" s="62"/>
      <c r="D3159" s="62"/>
      <c r="E3159" s="62"/>
      <c r="F3159" s="62"/>
    </row>
    <row r="3160" spans="2:6" x14ac:dyDescent="0.35">
      <c r="B3160" s="62"/>
      <c r="C3160" s="62"/>
      <c r="D3160" s="62"/>
      <c r="E3160" s="62"/>
      <c r="F3160" s="62"/>
    </row>
    <row r="3161" spans="2:6" x14ac:dyDescent="0.35">
      <c r="B3161" s="62"/>
      <c r="C3161" s="62"/>
      <c r="D3161" s="62"/>
      <c r="E3161" s="62"/>
      <c r="F3161" s="62"/>
    </row>
    <row r="3162" spans="2:6" x14ac:dyDescent="0.35">
      <c r="B3162" s="62"/>
      <c r="C3162" s="62"/>
      <c r="D3162" s="62"/>
      <c r="E3162" s="62"/>
      <c r="F3162" s="62"/>
    </row>
    <row r="3163" spans="2:6" x14ac:dyDescent="0.35">
      <c r="B3163" s="62"/>
      <c r="C3163" s="62"/>
      <c r="D3163" s="62"/>
      <c r="E3163" s="62"/>
      <c r="F3163" s="62"/>
    </row>
    <row r="3164" spans="2:6" x14ac:dyDescent="0.35">
      <c r="B3164" s="62"/>
      <c r="C3164" s="62"/>
      <c r="D3164" s="62"/>
      <c r="E3164" s="62"/>
      <c r="F3164" s="62"/>
    </row>
    <row r="3165" spans="2:6" x14ac:dyDescent="0.35">
      <c r="B3165" s="62"/>
      <c r="C3165" s="62"/>
      <c r="D3165" s="62"/>
      <c r="E3165" s="62"/>
      <c r="F3165" s="62"/>
    </row>
    <row r="3166" spans="2:6" x14ac:dyDescent="0.35">
      <c r="B3166" s="62"/>
      <c r="C3166" s="62"/>
      <c r="D3166" s="62"/>
      <c r="E3166" s="62"/>
      <c r="F3166" s="62"/>
    </row>
    <row r="3167" spans="2:6" x14ac:dyDescent="0.35">
      <c r="B3167" s="62"/>
      <c r="C3167" s="62"/>
      <c r="D3167" s="62"/>
      <c r="E3167" s="62"/>
      <c r="F3167" s="62"/>
    </row>
    <row r="3168" spans="2:6" x14ac:dyDescent="0.35">
      <c r="B3168" s="62"/>
      <c r="C3168" s="62"/>
      <c r="D3168" s="62"/>
      <c r="E3168" s="62"/>
      <c r="F3168" s="62"/>
    </row>
    <row r="3169" spans="2:6" x14ac:dyDescent="0.35">
      <c r="B3169" s="62"/>
      <c r="C3169" s="62"/>
      <c r="D3169" s="62"/>
      <c r="E3169" s="62"/>
      <c r="F3169" s="62"/>
    </row>
    <row r="3170" spans="2:6" x14ac:dyDescent="0.35">
      <c r="B3170" s="62"/>
      <c r="C3170" s="62"/>
      <c r="D3170" s="62"/>
      <c r="E3170" s="62"/>
      <c r="F3170" s="62"/>
    </row>
    <row r="3171" spans="2:6" x14ac:dyDescent="0.35">
      <c r="B3171" s="62"/>
      <c r="C3171" s="62"/>
      <c r="D3171" s="62"/>
      <c r="E3171" s="62"/>
      <c r="F3171" s="62"/>
    </row>
    <row r="3172" spans="2:6" x14ac:dyDescent="0.35">
      <c r="B3172" s="62"/>
      <c r="C3172" s="62"/>
      <c r="D3172" s="62"/>
      <c r="E3172" s="62"/>
      <c r="F3172" s="62"/>
    </row>
    <row r="3173" spans="2:6" x14ac:dyDescent="0.35">
      <c r="B3173" s="62"/>
      <c r="C3173" s="62"/>
      <c r="D3173" s="62"/>
      <c r="E3173" s="62"/>
      <c r="F3173" s="62"/>
    </row>
    <row r="3174" spans="2:6" x14ac:dyDescent="0.35">
      <c r="B3174" s="62"/>
      <c r="C3174" s="62"/>
      <c r="D3174" s="62"/>
      <c r="E3174" s="62"/>
      <c r="F3174" s="62"/>
    </row>
    <row r="3175" spans="2:6" x14ac:dyDescent="0.35">
      <c r="B3175" s="62"/>
      <c r="C3175" s="62"/>
      <c r="D3175" s="62"/>
      <c r="E3175" s="62"/>
      <c r="F3175" s="62"/>
    </row>
    <row r="3176" spans="2:6" x14ac:dyDescent="0.35">
      <c r="B3176" s="62"/>
      <c r="C3176" s="62"/>
      <c r="D3176" s="62"/>
      <c r="E3176" s="62"/>
      <c r="F3176" s="62"/>
    </row>
    <row r="3177" spans="2:6" x14ac:dyDescent="0.35">
      <c r="B3177" s="62"/>
      <c r="C3177" s="62"/>
      <c r="D3177" s="62"/>
      <c r="E3177" s="62"/>
      <c r="F3177" s="62"/>
    </row>
    <row r="3178" spans="2:6" x14ac:dyDescent="0.35">
      <c r="B3178" s="62"/>
      <c r="C3178" s="62"/>
      <c r="D3178" s="62"/>
      <c r="E3178" s="62"/>
      <c r="F3178" s="62"/>
    </row>
    <row r="3179" spans="2:6" x14ac:dyDescent="0.35">
      <c r="B3179" s="62"/>
      <c r="C3179" s="62"/>
      <c r="D3179" s="62"/>
      <c r="E3179" s="62"/>
      <c r="F3179" s="62"/>
    </row>
    <row r="3180" spans="2:6" x14ac:dyDescent="0.35">
      <c r="B3180" s="62"/>
      <c r="C3180" s="62"/>
      <c r="D3180" s="62"/>
      <c r="E3180" s="62"/>
      <c r="F3180" s="62"/>
    </row>
    <row r="3181" spans="2:6" x14ac:dyDescent="0.35">
      <c r="B3181" s="62"/>
      <c r="C3181" s="62"/>
      <c r="D3181" s="62"/>
      <c r="E3181" s="62"/>
      <c r="F3181" s="62"/>
    </row>
    <row r="3182" spans="2:6" x14ac:dyDescent="0.35">
      <c r="B3182" s="62"/>
      <c r="C3182" s="62"/>
      <c r="D3182" s="62"/>
      <c r="E3182" s="62"/>
      <c r="F3182" s="62"/>
    </row>
    <row r="3183" spans="2:6" x14ac:dyDescent="0.35">
      <c r="B3183" s="62"/>
      <c r="C3183" s="62"/>
      <c r="D3183" s="62"/>
      <c r="E3183" s="62"/>
      <c r="F3183" s="62"/>
    </row>
    <row r="3184" spans="2:6" x14ac:dyDescent="0.35">
      <c r="B3184" s="62"/>
      <c r="C3184" s="62"/>
      <c r="D3184" s="62"/>
      <c r="E3184" s="62"/>
      <c r="F3184" s="62"/>
    </row>
    <row r="3185" spans="2:6" x14ac:dyDescent="0.35">
      <c r="B3185" s="62"/>
      <c r="C3185" s="62"/>
      <c r="D3185" s="62"/>
      <c r="E3185" s="62"/>
      <c r="F3185" s="62"/>
    </row>
    <row r="3186" spans="2:6" x14ac:dyDescent="0.35">
      <c r="B3186" s="62"/>
      <c r="C3186" s="62"/>
      <c r="D3186" s="62"/>
      <c r="E3186" s="62"/>
      <c r="F3186" s="62"/>
    </row>
    <row r="3187" spans="2:6" x14ac:dyDescent="0.35">
      <c r="B3187" s="62"/>
      <c r="C3187" s="62"/>
      <c r="D3187" s="62"/>
      <c r="E3187" s="62"/>
      <c r="F3187" s="62"/>
    </row>
    <row r="3188" spans="2:6" x14ac:dyDescent="0.35">
      <c r="B3188" s="62"/>
      <c r="C3188" s="62"/>
      <c r="D3188" s="62"/>
      <c r="E3188" s="62"/>
      <c r="F3188" s="62"/>
    </row>
    <row r="3189" spans="2:6" x14ac:dyDescent="0.35">
      <c r="B3189" s="62"/>
      <c r="C3189" s="62"/>
      <c r="D3189" s="62"/>
      <c r="E3189" s="62"/>
      <c r="F3189" s="62"/>
    </row>
    <row r="3190" spans="2:6" x14ac:dyDescent="0.35">
      <c r="B3190" s="62"/>
      <c r="C3190" s="62"/>
      <c r="D3190" s="62"/>
      <c r="E3190" s="62"/>
      <c r="F3190" s="62"/>
    </row>
    <row r="3191" spans="2:6" x14ac:dyDescent="0.35">
      <c r="B3191" s="62"/>
      <c r="C3191" s="62"/>
      <c r="D3191" s="62"/>
      <c r="E3191" s="62"/>
      <c r="F3191" s="62"/>
    </row>
    <row r="3192" spans="2:6" x14ac:dyDescent="0.35">
      <c r="B3192" s="62"/>
      <c r="C3192" s="62"/>
      <c r="D3192" s="62"/>
      <c r="E3192" s="62"/>
      <c r="F3192" s="62"/>
    </row>
    <row r="3193" spans="2:6" x14ac:dyDescent="0.35">
      <c r="B3193" s="62"/>
      <c r="C3193" s="62"/>
      <c r="D3193" s="62"/>
      <c r="E3193" s="62"/>
      <c r="F3193" s="62"/>
    </row>
    <row r="3194" spans="2:6" x14ac:dyDescent="0.35">
      <c r="B3194" s="62"/>
      <c r="C3194" s="62"/>
      <c r="D3194" s="62"/>
      <c r="E3194" s="62"/>
      <c r="F3194" s="62"/>
    </row>
    <row r="3195" spans="2:6" x14ac:dyDescent="0.35">
      <c r="B3195" s="62"/>
      <c r="C3195" s="62"/>
      <c r="D3195" s="62"/>
      <c r="E3195" s="62"/>
      <c r="F3195" s="62"/>
    </row>
    <row r="3196" spans="2:6" x14ac:dyDescent="0.35">
      <c r="B3196" s="62"/>
      <c r="C3196" s="62"/>
      <c r="D3196" s="62"/>
      <c r="E3196" s="62"/>
      <c r="F3196" s="62"/>
    </row>
    <row r="3197" spans="2:6" x14ac:dyDescent="0.35">
      <c r="B3197" s="62"/>
      <c r="C3197" s="62"/>
      <c r="D3197" s="62"/>
      <c r="E3197" s="62"/>
      <c r="F3197" s="62"/>
    </row>
    <row r="3198" spans="2:6" x14ac:dyDescent="0.35">
      <c r="B3198" s="62"/>
      <c r="C3198" s="62"/>
      <c r="D3198" s="62"/>
      <c r="E3198" s="62"/>
      <c r="F3198" s="62"/>
    </row>
    <row r="3199" spans="2:6" x14ac:dyDescent="0.35">
      <c r="B3199" s="62"/>
      <c r="C3199" s="62"/>
      <c r="D3199" s="62"/>
      <c r="E3199" s="62"/>
      <c r="F3199" s="62"/>
    </row>
    <row r="3200" spans="2:6" x14ac:dyDescent="0.35">
      <c r="B3200" s="62"/>
      <c r="C3200" s="62"/>
      <c r="D3200" s="62"/>
      <c r="E3200" s="62"/>
      <c r="F3200" s="62"/>
    </row>
    <row r="3201" spans="2:6" x14ac:dyDescent="0.35">
      <c r="B3201" s="62"/>
      <c r="C3201" s="62"/>
      <c r="D3201" s="62"/>
      <c r="E3201" s="62"/>
      <c r="F3201" s="62"/>
    </row>
    <row r="3202" spans="2:6" x14ac:dyDescent="0.35">
      <c r="B3202" s="62"/>
      <c r="C3202" s="62"/>
      <c r="D3202" s="62"/>
      <c r="E3202" s="62"/>
      <c r="F3202" s="62"/>
    </row>
    <row r="3203" spans="2:6" x14ac:dyDescent="0.35">
      <c r="B3203" s="62"/>
      <c r="C3203" s="62"/>
      <c r="D3203" s="62"/>
      <c r="E3203" s="62"/>
      <c r="F3203" s="62"/>
    </row>
    <row r="3204" spans="2:6" x14ac:dyDescent="0.35">
      <c r="B3204" s="62"/>
      <c r="C3204" s="62"/>
      <c r="D3204" s="62"/>
      <c r="E3204" s="62"/>
      <c r="F3204" s="62"/>
    </row>
    <row r="3205" spans="2:6" x14ac:dyDescent="0.35">
      <c r="B3205" s="62"/>
      <c r="C3205" s="62"/>
      <c r="D3205" s="62"/>
      <c r="E3205" s="62"/>
      <c r="F3205" s="62"/>
    </row>
    <row r="3206" spans="2:6" x14ac:dyDescent="0.35">
      <c r="B3206" s="62"/>
      <c r="C3206" s="62"/>
      <c r="D3206" s="62"/>
      <c r="E3206" s="62"/>
      <c r="F3206" s="62"/>
    </row>
    <row r="3207" spans="2:6" x14ac:dyDescent="0.35">
      <c r="B3207" s="62"/>
      <c r="C3207" s="62"/>
      <c r="D3207" s="62"/>
      <c r="E3207" s="62"/>
      <c r="F3207" s="62"/>
    </row>
    <row r="3208" spans="2:6" x14ac:dyDescent="0.35">
      <c r="B3208" s="62"/>
      <c r="C3208" s="62"/>
      <c r="D3208" s="62"/>
      <c r="E3208" s="62"/>
      <c r="F3208" s="62"/>
    </row>
    <row r="3209" spans="2:6" x14ac:dyDescent="0.35">
      <c r="B3209" s="62"/>
      <c r="C3209" s="62"/>
      <c r="D3209" s="62"/>
      <c r="E3209" s="62"/>
      <c r="F3209" s="62"/>
    </row>
    <row r="3210" spans="2:6" x14ac:dyDescent="0.35">
      <c r="B3210" s="62"/>
      <c r="C3210" s="62"/>
      <c r="D3210" s="62"/>
      <c r="E3210" s="62"/>
      <c r="F3210" s="62"/>
    </row>
    <row r="3211" spans="2:6" x14ac:dyDescent="0.35">
      <c r="B3211" s="62"/>
      <c r="C3211" s="62"/>
      <c r="D3211" s="62"/>
      <c r="E3211" s="62"/>
      <c r="F3211" s="62"/>
    </row>
    <row r="3212" spans="2:6" x14ac:dyDescent="0.35">
      <c r="B3212" s="62"/>
      <c r="C3212" s="62"/>
      <c r="D3212" s="62"/>
      <c r="E3212" s="62"/>
      <c r="F3212" s="62"/>
    </row>
    <row r="3213" spans="2:6" x14ac:dyDescent="0.35">
      <c r="B3213" s="62"/>
      <c r="C3213" s="62"/>
      <c r="D3213" s="62"/>
      <c r="E3213" s="62"/>
      <c r="F3213" s="62"/>
    </row>
    <row r="3214" spans="2:6" x14ac:dyDescent="0.35">
      <c r="B3214" s="62"/>
      <c r="C3214" s="62"/>
      <c r="D3214" s="62"/>
      <c r="E3214" s="62"/>
      <c r="F3214" s="62"/>
    </row>
    <row r="3215" spans="2:6" x14ac:dyDescent="0.35">
      <c r="B3215" s="62"/>
      <c r="C3215" s="62"/>
      <c r="D3215" s="62"/>
      <c r="E3215" s="62"/>
      <c r="F3215" s="62"/>
    </row>
    <row r="3216" spans="2:6" x14ac:dyDescent="0.35">
      <c r="B3216" s="62"/>
      <c r="C3216" s="62"/>
      <c r="D3216" s="62"/>
      <c r="E3216" s="62"/>
      <c r="F3216" s="62"/>
    </row>
    <row r="3217" spans="2:6" x14ac:dyDescent="0.35">
      <c r="B3217" s="62"/>
      <c r="C3217" s="62"/>
      <c r="D3217" s="62"/>
      <c r="E3217" s="62"/>
      <c r="F3217" s="62"/>
    </row>
    <row r="3218" spans="2:6" x14ac:dyDescent="0.35">
      <c r="B3218" s="62"/>
      <c r="C3218" s="62"/>
      <c r="D3218" s="62"/>
      <c r="E3218" s="62"/>
      <c r="F3218" s="62"/>
    </row>
    <row r="3219" spans="2:6" x14ac:dyDescent="0.35">
      <c r="B3219" s="62"/>
      <c r="C3219" s="62"/>
      <c r="D3219" s="62"/>
      <c r="E3219" s="62"/>
      <c r="F3219" s="62"/>
    </row>
    <row r="3220" spans="2:6" x14ac:dyDescent="0.35">
      <c r="B3220" s="62"/>
      <c r="C3220" s="62"/>
      <c r="D3220" s="62"/>
      <c r="E3220" s="62"/>
      <c r="F3220" s="62"/>
    </row>
    <row r="3221" spans="2:6" x14ac:dyDescent="0.35">
      <c r="B3221" s="62"/>
      <c r="C3221" s="62"/>
      <c r="D3221" s="62"/>
      <c r="E3221" s="62"/>
      <c r="F3221" s="62"/>
    </row>
    <row r="3222" spans="2:6" x14ac:dyDescent="0.35">
      <c r="B3222" s="62"/>
      <c r="C3222" s="62"/>
      <c r="D3222" s="62"/>
      <c r="E3222" s="62"/>
      <c r="F3222" s="62"/>
    </row>
    <row r="3223" spans="2:6" x14ac:dyDescent="0.35">
      <c r="B3223" s="62"/>
      <c r="C3223" s="62"/>
      <c r="D3223" s="62"/>
      <c r="E3223" s="62"/>
      <c r="F3223" s="62"/>
    </row>
    <row r="3224" spans="2:6" x14ac:dyDescent="0.35">
      <c r="B3224" s="62"/>
      <c r="C3224" s="62"/>
      <c r="D3224" s="62"/>
      <c r="E3224" s="62"/>
      <c r="F3224" s="62"/>
    </row>
    <row r="3225" spans="2:6" x14ac:dyDescent="0.35">
      <c r="B3225" s="62"/>
      <c r="C3225" s="62"/>
      <c r="D3225" s="62"/>
      <c r="E3225" s="62"/>
      <c r="F3225" s="62"/>
    </row>
    <row r="3226" spans="2:6" x14ac:dyDescent="0.35">
      <c r="B3226" s="62"/>
      <c r="C3226" s="62"/>
      <c r="D3226" s="62"/>
      <c r="E3226" s="62"/>
      <c r="F3226" s="62"/>
    </row>
    <row r="3227" spans="2:6" x14ac:dyDescent="0.35">
      <c r="B3227" s="62"/>
      <c r="C3227" s="62"/>
      <c r="D3227" s="62"/>
      <c r="E3227" s="62"/>
      <c r="F3227" s="62"/>
    </row>
    <row r="3228" spans="2:6" x14ac:dyDescent="0.35">
      <c r="B3228" s="62"/>
      <c r="C3228" s="62"/>
      <c r="D3228" s="62"/>
      <c r="E3228" s="62"/>
      <c r="F3228" s="62"/>
    </row>
    <row r="3229" spans="2:6" x14ac:dyDescent="0.35">
      <c r="B3229" s="62"/>
      <c r="C3229" s="62"/>
      <c r="D3229" s="62"/>
      <c r="E3229" s="62"/>
      <c r="F3229" s="62"/>
    </row>
    <row r="3230" spans="2:6" x14ac:dyDescent="0.35">
      <c r="B3230" s="62"/>
      <c r="C3230" s="62"/>
      <c r="D3230" s="62"/>
      <c r="E3230" s="62"/>
      <c r="F3230" s="62"/>
    </row>
    <row r="3231" spans="2:6" x14ac:dyDescent="0.35">
      <c r="B3231" s="62"/>
      <c r="C3231" s="62"/>
      <c r="D3231" s="62"/>
      <c r="E3231" s="62"/>
      <c r="F3231" s="62"/>
    </row>
    <row r="3232" spans="2:6" x14ac:dyDescent="0.35">
      <c r="B3232" s="62"/>
      <c r="C3232" s="62"/>
      <c r="D3232" s="62"/>
      <c r="E3232" s="62"/>
      <c r="F3232" s="62"/>
    </row>
    <row r="3233" spans="2:6" x14ac:dyDescent="0.35">
      <c r="B3233" s="62"/>
      <c r="C3233" s="62"/>
      <c r="D3233" s="62"/>
      <c r="E3233" s="62"/>
      <c r="F3233" s="62"/>
    </row>
    <row r="3234" spans="2:6" x14ac:dyDescent="0.35">
      <c r="B3234" s="62"/>
      <c r="C3234" s="62"/>
      <c r="D3234" s="62"/>
      <c r="E3234" s="62"/>
      <c r="F3234" s="62"/>
    </row>
    <row r="3235" spans="2:6" x14ac:dyDescent="0.35">
      <c r="B3235" s="62"/>
      <c r="C3235" s="62"/>
      <c r="D3235" s="62"/>
      <c r="E3235" s="62"/>
      <c r="F3235" s="62"/>
    </row>
    <row r="3236" spans="2:6" x14ac:dyDescent="0.35">
      <c r="B3236" s="62"/>
      <c r="C3236" s="62"/>
      <c r="D3236" s="62"/>
      <c r="E3236" s="62"/>
      <c r="F3236" s="62"/>
    </row>
    <row r="3237" spans="2:6" x14ac:dyDescent="0.35">
      <c r="B3237" s="62"/>
      <c r="C3237" s="62"/>
      <c r="D3237" s="62"/>
      <c r="E3237" s="62"/>
      <c r="F3237" s="62"/>
    </row>
    <row r="3238" spans="2:6" x14ac:dyDescent="0.35">
      <c r="B3238" s="62"/>
      <c r="C3238" s="62"/>
      <c r="D3238" s="62"/>
      <c r="E3238" s="62"/>
      <c r="F3238" s="62"/>
    </row>
    <row r="3239" spans="2:6" x14ac:dyDescent="0.35">
      <c r="B3239" s="62"/>
      <c r="C3239" s="62"/>
      <c r="D3239" s="62"/>
      <c r="E3239" s="62"/>
      <c r="F3239" s="62"/>
    </row>
    <row r="3240" spans="2:6" x14ac:dyDescent="0.35">
      <c r="B3240" s="62"/>
      <c r="C3240" s="62"/>
      <c r="D3240" s="62"/>
      <c r="E3240" s="62"/>
      <c r="F3240" s="62"/>
    </row>
    <row r="3241" spans="2:6" x14ac:dyDescent="0.35">
      <c r="B3241" s="62"/>
      <c r="C3241" s="62"/>
      <c r="D3241" s="62"/>
      <c r="E3241" s="62"/>
      <c r="F3241" s="62"/>
    </row>
    <row r="3242" spans="2:6" x14ac:dyDescent="0.35">
      <c r="B3242" s="62"/>
      <c r="C3242" s="62"/>
      <c r="D3242" s="62"/>
      <c r="E3242" s="62"/>
      <c r="F3242" s="62"/>
    </row>
    <row r="3243" spans="2:6" x14ac:dyDescent="0.35">
      <c r="B3243" s="62"/>
      <c r="C3243" s="62"/>
      <c r="D3243" s="62"/>
      <c r="E3243" s="62"/>
      <c r="F3243" s="62"/>
    </row>
    <row r="3244" spans="2:6" x14ac:dyDescent="0.35">
      <c r="B3244" s="62"/>
      <c r="C3244" s="62"/>
      <c r="D3244" s="62"/>
      <c r="E3244" s="62"/>
      <c r="F3244" s="62"/>
    </row>
    <row r="3245" spans="2:6" x14ac:dyDescent="0.35">
      <c r="B3245" s="62"/>
      <c r="C3245" s="62"/>
      <c r="D3245" s="62"/>
      <c r="E3245" s="62"/>
      <c r="F3245" s="62"/>
    </row>
    <row r="3246" spans="2:6" x14ac:dyDescent="0.35">
      <c r="B3246" s="62"/>
      <c r="C3246" s="62"/>
      <c r="D3246" s="62"/>
      <c r="E3246" s="62"/>
      <c r="F3246" s="62"/>
    </row>
    <row r="3247" spans="2:6" x14ac:dyDescent="0.35">
      <c r="B3247" s="62"/>
      <c r="C3247" s="62"/>
      <c r="D3247" s="62"/>
      <c r="E3247" s="62"/>
      <c r="F3247" s="62"/>
    </row>
    <row r="3248" spans="2:6" x14ac:dyDescent="0.35">
      <c r="B3248" s="62"/>
      <c r="C3248" s="62"/>
      <c r="D3248" s="62"/>
      <c r="E3248" s="62"/>
      <c r="F3248" s="62"/>
    </row>
    <row r="3249" spans="2:6" x14ac:dyDescent="0.35">
      <c r="B3249" s="62"/>
      <c r="C3249" s="62"/>
      <c r="D3249" s="62"/>
      <c r="E3249" s="62"/>
      <c r="F3249" s="62"/>
    </row>
    <row r="3250" spans="2:6" x14ac:dyDescent="0.35">
      <c r="B3250" s="62"/>
      <c r="C3250" s="62"/>
      <c r="D3250" s="62"/>
      <c r="E3250" s="62"/>
      <c r="F3250" s="62"/>
    </row>
    <row r="3251" spans="2:6" x14ac:dyDescent="0.35">
      <c r="B3251" s="62"/>
      <c r="C3251" s="62"/>
      <c r="D3251" s="62"/>
      <c r="E3251" s="62"/>
      <c r="F3251" s="62"/>
    </row>
    <row r="3252" spans="2:6" x14ac:dyDescent="0.35">
      <c r="B3252" s="62"/>
      <c r="C3252" s="62"/>
      <c r="D3252" s="62"/>
      <c r="E3252" s="62"/>
      <c r="F3252" s="62"/>
    </row>
    <row r="3253" spans="2:6" x14ac:dyDescent="0.35">
      <c r="B3253" s="62"/>
      <c r="C3253" s="62"/>
      <c r="D3253" s="62"/>
      <c r="E3253" s="62"/>
      <c r="F3253" s="62"/>
    </row>
    <row r="3254" spans="2:6" x14ac:dyDescent="0.35">
      <c r="B3254" s="62"/>
      <c r="C3254" s="62"/>
      <c r="D3254" s="62"/>
      <c r="E3254" s="62"/>
      <c r="F3254" s="62"/>
    </row>
    <row r="3255" spans="2:6" x14ac:dyDescent="0.35">
      <c r="B3255" s="62"/>
      <c r="C3255" s="62"/>
      <c r="D3255" s="62"/>
      <c r="E3255" s="62"/>
      <c r="F3255" s="62"/>
    </row>
    <row r="3256" spans="2:6" x14ac:dyDescent="0.35">
      <c r="B3256" s="62"/>
      <c r="C3256" s="62"/>
      <c r="D3256" s="62"/>
      <c r="E3256" s="62"/>
      <c r="F3256" s="62"/>
    </row>
    <row r="3257" spans="2:6" x14ac:dyDescent="0.35">
      <c r="B3257" s="62"/>
      <c r="C3257" s="62"/>
      <c r="D3257" s="62"/>
      <c r="E3257" s="62"/>
      <c r="F3257" s="62"/>
    </row>
    <row r="3258" spans="2:6" x14ac:dyDescent="0.35">
      <c r="B3258" s="62"/>
      <c r="C3258" s="62"/>
      <c r="D3258" s="62"/>
      <c r="E3258" s="62"/>
      <c r="F3258" s="62"/>
    </row>
    <row r="3259" spans="2:6" x14ac:dyDescent="0.35">
      <c r="B3259" s="62"/>
      <c r="C3259" s="62"/>
      <c r="D3259" s="62"/>
      <c r="E3259" s="62"/>
      <c r="F3259" s="62"/>
    </row>
    <row r="3260" spans="2:6" x14ac:dyDescent="0.35">
      <c r="B3260" s="62"/>
      <c r="C3260" s="62"/>
      <c r="D3260" s="62"/>
      <c r="E3260" s="62"/>
      <c r="F3260" s="62"/>
    </row>
    <row r="3261" spans="2:6" x14ac:dyDescent="0.35">
      <c r="B3261" s="62"/>
      <c r="C3261" s="62"/>
      <c r="D3261" s="62"/>
      <c r="E3261" s="62"/>
      <c r="F3261" s="62"/>
    </row>
    <row r="3262" spans="2:6" x14ac:dyDescent="0.35">
      <c r="B3262" s="62"/>
      <c r="C3262" s="62"/>
      <c r="D3262" s="62"/>
      <c r="E3262" s="62"/>
      <c r="F3262" s="62"/>
    </row>
    <row r="3263" spans="2:6" x14ac:dyDescent="0.35">
      <c r="B3263" s="62"/>
      <c r="C3263" s="62"/>
      <c r="D3263" s="62"/>
      <c r="E3263" s="62"/>
      <c r="F3263" s="62"/>
    </row>
    <row r="3264" spans="2:6" x14ac:dyDescent="0.35">
      <c r="B3264" s="62"/>
      <c r="C3264" s="62"/>
      <c r="D3264" s="62"/>
      <c r="E3264" s="62"/>
      <c r="F3264" s="62"/>
    </row>
    <row r="3265" spans="2:6" x14ac:dyDescent="0.35">
      <c r="B3265" s="62"/>
      <c r="C3265" s="62"/>
      <c r="D3265" s="62"/>
      <c r="E3265" s="62"/>
      <c r="F3265" s="62"/>
    </row>
    <row r="3266" spans="2:6" x14ac:dyDescent="0.35">
      <c r="B3266" s="62"/>
      <c r="C3266" s="62"/>
      <c r="D3266" s="62"/>
      <c r="E3266" s="62"/>
      <c r="F3266" s="62"/>
    </row>
    <row r="3267" spans="2:6" x14ac:dyDescent="0.35">
      <c r="B3267" s="62"/>
      <c r="C3267" s="62"/>
      <c r="D3267" s="62"/>
      <c r="E3267" s="62"/>
      <c r="F3267" s="62"/>
    </row>
    <row r="3268" spans="2:6" x14ac:dyDescent="0.35">
      <c r="B3268" s="62"/>
      <c r="C3268" s="62"/>
      <c r="D3268" s="62"/>
      <c r="E3268" s="62"/>
      <c r="F3268" s="62"/>
    </row>
    <row r="3269" spans="2:6" x14ac:dyDescent="0.35">
      <c r="B3269" s="62"/>
      <c r="C3269" s="62"/>
      <c r="D3269" s="62"/>
      <c r="E3269" s="62"/>
      <c r="F3269" s="62"/>
    </row>
    <row r="3270" spans="2:6" x14ac:dyDescent="0.35">
      <c r="B3270" s="62"/>
      <c r="C3270" s="62"/>
      <c r="D3270" s="62"/>
      <c r="E3270" s="62"/>
      <c r="F3270" s="62"/>
    </row>
    <row r="3271" spans="2:6" x14ac:dyDescent="0.35">
      <c r="B3271" s="62"/>
      <c r="C3271" s="62"/>
      <c r="D3271" s="62"/>
      <c r="E3271" s="62"/>
      <c r="F3271" s="62"/>
    </row>
    <row r="3272" spans="2:6" x14ac:dyDescent="0.35">
      <c r="B3272" s="62"/>
      <c r="C3272" s="62"/>
      <c r="D3272" s="62"/>
      <c r="E3272" s="62"/>
      <c r="F3272" s="62"/>
    </row>
    <row r="3273" spans="2:6" x14ac:dyDescent="0.35">
      <c r="B3273" s="62"/>
      <c r="C3273" s="62"/>
      <c r="D3273" s="62"/>
      <c r="E3273" s="62"/>
      <c r="F3273" s="62"/>
    </row>
    <row r="3274" spans="2:6" x14ac:dyDescent="0.35">
      <c r="B3274" s="62"/>
      <c r="C3274" s="62"/>
      <c r="D3274" s="62"/>
      <c r="E3274" s="62"/>
      <c r="F3274" s="62"/>
    </row>
    <row r="3275" spans="2:6" x14ac:dyDescent="0.35">
      <c r="B3275" s="62"/>
      <c r="C3275" s="62"/>
      <c r="D3275" s="62"/>
      <c r="E3275" s="62"/>
      <c r="F3275" s="62"/>
    </row>
    <row r="3276" spans="2:6" x14ac:dyDescent="0.35">
      <c r="B3276" s="62"/>
      <c r="C3276" s="62"/>
      <c r="D3276" s="62"/>
      <c r="E3276" s="62"/>
      <c r="F3276" s="62"/>
    </row>
    <row r="3277" spans="2:6" x14ac:dyDescent="0.35">
      <c r="B3277" s="62"/>
      <c r="C3277" s="62"/>
      <c r="D3277" s="62"/>
      <c r="E3277" s="62"/>
      <c r="F3277" s="62"/>
    </row>
    <row r="3278" spans="2:6" x14ac:dyDescent="0.35">
      <c r="B3278" s="62"/>
      <c r="C3278" s="62"/>
      <c r="D3278" s="62"/>
      <c r="E3278" s="62"/>
      <c r="F3278" s="62"/>
    </row>
    <row r="3279" spans="2:6" x14ac:dyDescent="0.35">
      <c r="B3279" s="62"/>
      <c r="C3279" s="62"/>
      <c r="D3279" s="62"/>
      <c r="E3279" s="62"/>
      <c r="F3279" s="62"/>
    </row>
    <row r="3280" spans="2:6" x14ac:dyDescent="0.35">
      <c r="B3280" s="62"/>
      <c r="C3280" s="62"/>
      <c r="D3280" s="62"/>
      <c r="E3280" s="62"/>
      <c r="F3280" s="62"/>
    </row>
    <row r="3281" spans="2:6" x14ac:dyDescent="0.35">
      <c r="B3281" s="62"/>
      <c r="C3281" s="62"/>
      <c r="D3281" s="62"/>
      <c r="E3281" s="62"/>
      <c r="F3281" s="62"/>
    </row>
    <row r="3282" spans="2:6" x14ac:dyDescent="0.35">
      <c r="B3282" s="62"/>
      <c r="C3282" s="62"/>
      <c r="D3282" s="62"/>
      <c r="E3282" s="62"/>
      <c r="F3282" s="62"/>
    </row>
    <row r="3283" spans="2:6" x14ac:dyDescent="0.35">
      <c r="B3283" s="62"/>
      <c r="C3283" s="62"/>
      <c r="D3283" s="62"/>
      <c r="E3283" s="62"/>
      <c r="F3283" s="62"/>
    </row>
    <row r="3284" spans="2:6" x14ac:dyDescent="0.35">
      <c r="B3284" s="62"/>
      <c r="C3284" s="62"/>
      <c r="D3284" s="62"/>
      <c r="E3284" s="62"/>
      <c r="F3284" s="62"/>
    </row>
    <row r="3285" spans="2:6" x14ac:dyDescent="0.35">
      <c r="B3285" s="62"/>
      <c r="C3285" s="62"/>
      <c r="D3285" s="62"/>
      <c r="E3285" s="62"/>
      <c r="F3285" s="62"/>
    </row>
    <row r="3286" spans="2:6" x14ac:dyDescent="0.35">
      <c r="B3286" s="62"/>
      <c r="C3286" s="62"/>
      <c r="D3286" s="62"/>
      <c r="E3286" s="62"/>
      <c r="F3286" s="62"/>
    </row>
    <row r="3287" spans="2:6" x14ac:dyDescent="0.35">
      <c r="B3287" s="62"/>
      <c r="C3287" s="62"/>
      <c r="D3287" s="62"/>
      <c r="E3287" s="62"/>
      <c r="F3287" s="62"/>
    </row>
    <row r="3288" spans="2:6" x14ac:dyDescent="0.35">
      <c r="B3288" s="62"/>
      <c r="C3288" s="62"/>
      <c r="D3288" s="62"/>
      <c r="E3288" s="62"/>
      <c r="F3288" s="62"/>
    </row>
    <row r="3289" spans="2:6" x14ac:dyDescent="0.35">
      <c r="B3289" s="62"/>
      <c r="C3289" s="62"/>
      <c r="D3289" s="62"/>
      <c r="E3289" s="62"/>
      <c r="F3289" s="62"/>
    </row>
    <row r="3290" spans="2:6" x14ac:dyDescent="0.35">
      <c r="B3290" s="62"/>
      <c r="C3290" s="62"/>
      <c r="D3290" s="62"/>
      <c r="E3290" s="62"/>
      <c r="F3290" s="62"/>
    </row>
    <row r="3291" spans="2:6" x14ac:dyDescent="0.35">
      <c r="B3291" s="62"/>
      <c r="C3291" s="62"/>
      <c r="D3291" s="62"/>
      <c r="E3291" s="62"/>
      <c r="F3291" s="62"/>
    </row>
    <row r="3292" spans="2:6" x14ac:dyDescent="0.35">
      <c r="B3292" s="62"/>
      <c r="C3292" s="62"/>
      <c r="D3292" s="62"/>
      <c r="E3292" s="62"/>
      <c r="F3292" s="62"/>
    </row>
    <row r="3293" spans="2:6" x14ac:dyDescent="0.35">
      <c r="B3293" s="62"/>
      <c r="C3293" s="62"/>
      <c r="D3293" s="62"/>
      <c r="E3293" s="62"/>
      <c r="F3293" s="62"/>
    </row>
    <row r="3294" spans="2:6" x14ac:dyDescent="0.35">
      <c r="B3294" s="62"/>
      <c r="C3294" s="62"/>
      <c r="D3294" s="62"/>
      <c r="E3294" s="62"/>
      <c r="F3294" s="62"/>
    </row>
    <row r="3295" spans="2:6" x14ac:dyDescent="0.35">
      <c r="B3295" s="62"/>
      <c r="C3295" s="62"/>
      <c r="D3295" s="62"/>
      <c r="E3295" s="62"/>
      <c r="F3295" s="62"/>
    </row>
    <row r="3296" spans="2:6" x14ac:dyDescent="0.35">
      <c r="B3296" s="62"/>
      <c r="C3296" s="62"/>
      <c r="D3296" s="62"/>
      <c r="E3296" s="62"/>
      <c r="F3296" s="62"/>
    </row>
    <row r="3297" spans="2:6" x14ac:dyDescent="0.35">
      <c r="B3297" s="62"/>
      <c r="C3297" s="62"/>
      <c r="D3297" s="62"/>
      <c r="E3297" s="62"/>
      <c r="F3297" s="62"/>
    </row>
    <row r="3298" spans="2:6" x14ac:dyDescent="0.35">
      <c r="B3298" s="62"/>
      <c r="C3298" s="62"/>
      <c r="D3298" s="62"/>
      <c r="E3298" s="62"/>
      <c r="F3298" s="62"/>
    </row>
    <row r="3299" spans="2:6" x14ac:dyDescent="0.35">
      <c r="B3299" s="62"/>
      <c r="C3299" s="62"/>
      <c r="D3299" s="62"/>
      <c r="E3299" s="62"/>
      <c r="F3299" s="62"/>
    </row>
    <row r="3300" spans="2:6" x14ac:dyDescent="0.35">
      <c r="B3300" s="62"/>
      <c r="C3300" s="62"/>
      <c r="D3300" s="62"/>
      <c r="E3300" s="62"/>
      <c r="F3300" s="62"/>
    </row>
    <row r="3301" spans="2:6" x14ac:dyDescent="0.35">
      <c r="B3301" s="62"/>
      <c r="C3301" s="62"/>
      <c r="D3301" s="62"/>
      <c r="E3301" s="62"/>
      <c r="F3301" s="62"/>
    </row>
    <row r="3302" spans="2:6" x14ac:dyDescent="0.35">
      <c r="B3302" s="62"/>
      <c r="C3302" s="62"/>
      <c r="D3302" s="62"/>
      <c r="E3302" s="62"/>
      <c r="F3302" s="62"/>
    </row>
    <row r="3303" spans="2:6" x14ac:dyDescent="0.35">
      <c r="B3303" s="62"/>
      <c r="C3303" s="62"/>
      <c r="D3303" s="62"/>
      <c r="E3303" s="62"/>
      <c r="F3303" s="62"/>
    </row>
    <row r="3304" spans="2:6" x14ac:dyDescent="0.35">
      <c r="B3304" s="62"/>
      <c r="C3304" s="62"/>
      <c r="D3304" s="62"/>
      <c r="E3304" s="62"/>
      <c r="F3304" s="62"/>
    </row>
    <row r="3305" spans="2:6" x14ac:dyDescent="0.35">
      <c r="B3305" s="62"/>
      <c r="C3305" s="62"/>
      <c r="D3305" s="62"/>
      <c r="E3305" s="62"/>
      <c r="F3305" s="62"/>
    </row>
    <row r="3306" spans="2:6" x14ac:dyDescent="0.35">
      <c r="B3306" s="62"/>
      <c r="C3306" s="62"/>
      <c r="D3306" s="62"/>
      <c r="E3306" s="62"/>
      <c r="F3306" s="62"/>
    </row>
    <row r="3307" spans="2:6" x14ac:dyDescent="0.35">
      <c r="B3307" s="62"/>
      <c r="C3307" s="62"/>
      <c r="D3307" s="62"/>
      <c r="E3307" s="62"/>
      <c r="F3307" s="62"/>
    </row>
    <row r="3308" spans="2:6" x14ac:dyDescent="0.35">
      <c r="B3308" s="62"/>
      <c r="C3308" s="62"/>
      <c r="D3308" s="62"/>
      <c r="E3308" s="62"/>
      <c r="F3308" s="62"/>
    </row>
    <row r="3309" spans="2:6" x14ac:dyDescent="0.35">
      <c r="B3309" s="62"/>
      <c r="C3309" s="62"/>
      <c r="D3309" s="62"/>
      <c r="E3309" s="62"/>
      <c r="F3309" s="62"/>
    </row>
    <row r="3310" spans="2:6" x14ac:dyDescent="0.35">
      <c r="B3310" s="62"/>
      <c r="C3310" s="62"/>
      <c r="D3310" s="62"/>
      <c r="E3310" s="62"/>
      <c r="F3310" s="62"/>
    </row>
    <row r="3311" spans="2:6" x14ac:dyDescent="0.35">
      <c r="B3311" s="62"/>
      <c r="C3311" s="62"/>
      <c r="D3311" s="62"/>
      <c r="E3311" s="62"/>
      <c r="F3311" s="62"/>
    </row>
    <row r="3312" spans="2:6" x14ac:dyDescent="0.35">
      <c r="B3312" s="62"/>
      <c r="C3312" s="62"/>
      <c r="D3312" s="62"/>
      <c r="E3312" s="62"/>
      <c r="F3312" s="62"/>
    </row>
    <row r="3313" spans="2:6" x14ac:dyDescent="0.35">
      <c r="B3313" s="62"/>
      <c r="C3313" s="62"/>
      <c r="D3313" s="62"/>
      <c r="E3313" s="62"/>
      <c r="F3313" s="62"/>
    </row>
    <row r="3314" spans="2:6" x14ac:dyDescent="0.35">
      <c r="B3314" s="62"/>
      <c r="C3314" s="62"/>
      <c r="D3314" s="62"/>
      <c r="E3314" s="62"/>
      <c r="F3314" s="62"/>
    </row>
    <row r="3315" spans="2:6" x14ac:dyDescent="0.35">
      <c r="B3315" s="62"/>
      <c r="C3315" s="62"/>
      <c r="D3315" s="62"/>
      <c r="E3315" s="62"/>
      <c r="F3315" s="62"/>
    </row>
    <row r="3316" spans="2:6" x14ac:dyDescent="0.35">
      <c r="B3316" s="62"/>
      <c r="C3316" s="62"/>
      <c r="D3316" s="62"/>
      <c r="E3316" s="62"/>
      <c r="F3316" s="62"/>
    </row>
    <row r="3317" spans="2:6" x14ac:dyDescent="0.35">
      <c r="B3317" s="62"/>
      <c r="C3317" s="62"/>
      <c r="D3317" s="62"/>
      <c r="E3317" s="62"/>
      <c r="F3317" s="62"/>
    </row>
    <row r="3318" spans="2:6" x14ac:dyDescent="0.35">
      <c r="B3318" s="62"/>
      <c r="C3318" s="62"/>
      <c r="D3318" s="62"/>
      <c r="E3318" s="62"/>
      <c r="F3318" s="62"/>
    </row>
    <row r="3319" spans="2:6" x14ac:dyDescent="0.35">
      <c r="B3319" s="62"/>
      <c r="C3319" s="62"/>
      <c r="D3319" s="62"/>
      <c r="E3319" s="62"/>
      <c r="F3319" s="62"/>
    </row>
    <row r="3320" spans="2:6" x14ac:dyDescent="0.35">
      <c r="B3320" s="62"/>
      <c r="C3320" s="62"/>
      <c r="D3320" s="62"/>
      <c r="E3320" s="62"/>
      <c r="F3320" s="62"/>
    </row>
    <row r="3321" spans="2:6" x14ac:dyDescent="0.35">
      <c r="B3321" s="62"/>
      <c r="C3321" s="62"/>
      <c r="D3321" s="62"/>
      <c r="E3321" s="62"/>
      <c r="F3321" s="62"/>
    </row>
    <row r="3322" spans="2:6" x14ac:dyDescent="0.35">
      <c r="B3322" s="62"/>
      <c r="C3322" s="62"/>
      <c r="D3322" s="62"/>
      <c r="E3322" s="62"/>
      <c r="F3322" s="62"/>
    </row>
    <row r="3323" spans="2:6" x14ac:dyDescent="0.35">
      <c r="B3323" s="62"/>
      <c r="C3323" s="62"/>
      <c r="D3323" s="62"/>
      <c r="E3323" s="62"/>
      <c r="F3323" s="62"/>
    </row>
    <row r="3324" spans="2:6" x14ac:dyDescent="0.35">
      <c r="B3324" s="62"/>
      <c r="C3324" s="62"/>
      <c r="D3324" s="62"/>
      <c r="E3324" s="62"/>
      <c r="F3324" s="62"/>
    </row>
    <row r="3325" spans="2:6" x14ac:dyDescent="0.35">
      <c r="B3325" s="62"/>
      <c r="C3325" s="62"/>
      <c r="D3325" s="62"/>
      <c r="E3325" s="62"/>
      <c r="F3325" s="62"/>
    </row>
    <row r="3326" spans="2:6" x14ac:dyDescent="0.35">
      <c r="B3326" s="62"/>
      <c r="C3326" s="62"/>
      <c r="D3326" s="62"/>
      <c r="E3326" s="62"/>
      <c r="F3326" s="62"/>
    </row>
    <row r="3327" spans="2:6" x14ac:dyDescent="0.35">
      <c r="B3327" s="62"/>
      <c r="C3327" s="62"/>
      <c r="D3327" s="62"/>
      <c r="E3327" s="62"/>
      <c r="F3327" s="62"/>
    </row>
    <row r="3328" spans="2:6" x14ac:dyDescent="0.35">
      <c r="B3328" s="62"/>
      <c r="C3328" s="62"/>
      <c r="D3328" s="62"/>
      <c r="E3328" s="62"/>
      <c r="F3328" s="62"/>
    </row>
    <row r="3329" spans="2:6" x14ac:dyDescent="0.35">
      <c r="B3329" s="62"/>
      <c r="C3329" s="62"/>
      <c r="D3329" s="62"/>
      <c r="E3329" s="62"/>
      <c r="F3329" s="62"/>
    </row>
    <row r="3330" spans="2:6" x14ac:dyDescent="0.35">
      <c r="B3330" s="62"/>
      <c r="C3330" s="62"/>
      <c r="D3330" s="62"/>
      <c r="E3330" s="62"/>
      <c r="F3330" s="62"/>
    </row>
    <row r="3331" spans="2:6" x14ac:dyDescent="0.35">
      <c r="B3331" s="62"/>
      <c r="C3331" s="62"/>
      <c r="D3331" s="62"/>
      <c r="E3331" s="62"/>
      <c r="F3331" s="62"/>
    </row>
    <row r="3332" spans="2:6" x14ac:dyDescent="0.35">
      <c r="B3332" s="62"/>
      <c r="C3332" s="62"/>
      <c r="D3332" s="62"/>
      <c r="E3332" s="62"/>
      <c r="F3332" s="62"/>
    </row>
    <row r="3333" spans="2:6" x14ac:dyDescent="0.35">
      <c r="B3333" s="62"/>
      <c r="C3333" s="62"/>
      <c r="D3333" s="62"/>
      <c r="E3333" s="62"/>
      <c r="F3333" s="62"/>
    </row>
    <row r="3334" spans="2:6" x14ac:dyDescent="0.35">
      <c r="B3334" s="62"/>
      <c r="C3334" s="62"/>
      <c r="D3334" s="62"/>
      <c r="E3334" s="62"/>
      <c r="F3334" s="62"/>
    </row>
    <row r="3335" spans="2:6" x14ac:dyDescent="0.35">
      <c r="B3335" s="62"/>
      <c r="C3335" s="62"/>
      <c r="D3335" s="62"/>
      <c r="E3335" s="62"/>
      <c r="F3335" s="62"/>
    </row>
    <row r="3336" spans="2:6" x14ac:dyDescent="0.35">
      <c r="B3336" s="62"/>
      <c r="C3336" s="62"/>
      <c r="D3336" s="62"/>
      <c r="E3336" s="62"/>
      <c r="F3336" s="62"/>
    </row>
    <row r="3337" spans="2:6" x14ac:dyDescent="0.35">
      <c r="B3337" s="62"/>
      <c r="C3337" s="62"/>
      <c r="D3337" s="62"/>
      <c r="E3337" s="62"/>
      <c r="F3337" s="62"/>
    </row>
    <row r="3338" spans="2:6" x14ac:dyDescent="0.35">
      <c r="B3338" s="62"/>
      <c r="C3338" s="62"/>
      <c r="D3338" s="62"/>
      <c r="E3338" s="62"/>
      <c r="F3338" s="62"/>
    </row>
    <row r="3339" spans="2:6" x14ac:dyDescent="0.35">
      <c r="B3339" s="62"/>
      <c r="C3339" s="62"/>
      <c r="D3339" s="62"/>
      <c r="E3339" s="62"/>
      <c r="F3339" s="62"/>
    </row>
    <row r="3340" spans="2:6" x14ac:dyDescent="0.35">
      <c r="B3340" s="62"/>
      <c r="C3340" s="62"/>
      <c r="D3340" s="62"/>
      <c r="E3340" s="62"/>
      <c r="F3340" s="62"/>
    </row>
    <row r="3341" spans="2:6" x14ac:dyDescent="0.35">
      <c r="B3341" s="62"/>
      <c r="C3341" s="62"/>
      <c r="D3341" s="62"/>
      <c r="E3341" s="62"/>
      <c r="F3341" s="62"/>
    </row>
    <row r="3342" spans="2:6" x14ac:dyDescent="0.35">
      <c r="B3342" s="62"/>
      <c r="C3342" s="62"/>
      <c r="D3342" s="62"/>
      <c r="E3342" s="62"/>
      <c r="F3342" s="62"/>
    </row>
    <row r="3343" spans="2:6" x14ac:dyDescent="0.35">
      <c r="B3343" s="62"/>
      <c r="C3343" s="62"/>
      <c r="D3343" s="62"/>
      <c r="E3343" s="62"/>
      <c r="F3343" s="62"/>
    </row>
    <row r="3344" spans="2:6" x14ac:dyDescent="0.35">
      <c r="B3344" s="62"/>
      <c r="C3344" s="62"/>
      <c r="D3344" s="62"/>
      <c r="E3344" s="62"/>
      <c r="F3344" s="62"/>
    </row>
    <row r="3345" spans="2:6" x14ac:dyDescent="0.35">
      <c r="B3345" s="62"/>
      <c r="C3345" s="62"/>
      <c r="D3345" s="62"/>
      <c r="E3345" s="62"/>
      <c r="F3345" s="62"/>
    </row>
    <row r="3346" spans="2:6" x14ac:dyDescent="0.35">
      <c r="B3346" s="62"/>
      <c r="C3346" s="62"/>
      <c r="D3346" s="62"/>
      <c r="E3346" s="62"/>
      <c r="F3346" s="62"/>
    </row>
    <row r="3347" spans="2:6" x14ac:dyDescent="0.35">
      <c r="B3347" s="62"/>
      <c r="C3347" s="62"/>
      <c r="D3347" s="62"/>
      <c r="E3347" s="62"/>
      <c r="F3347" s="62"/>
    </row>
    <row r="3348" spans="2:6" x14ac:dyDescent="0.35">
      <c r="B3348" s="62"/>
      <c r="C3348" s="62"/>
      <c r="D3348" s="62"/>
      <c r="E3348" s="62"/>
      <c r="F3348" s="62"/>
    </row>
    <row r="3349" spans="2:6" x14ac:dyDescent="0.35">
      <c r="B3349" s="62"/>
      <c r="C3349" s="62"/>
      <c r="D3349" s="62"/>
      <c r="E3349" s="62"/>
      <c r="F3349" s="62"/>
    </row>
    <row r="3350" spans="2:6" x14ac:dyDescent="0.35">
      <c r="B3350" s="62"/>
      <c r="C3350" s="62"/>
      <c r="D3350" s="62"/>
      <c r="E3350" s="62"/>
      <c r="F3350" s="62"/>
    </row>
    <row r="3351" spans="2:6" x14ac:dyDescent="0.35">
      <c r="B3351" s="62"/>
      <c r="C3351" s="62"/>
      <c r="D3351" s="62"/>
      <c r="E3351" s="62"/>
      <c r="F3351" s="62"/>
    </row>
    <row r="3352" spans="2:6" x14ac:dyDescent="0.35">
      <c r="B3352" s="62"/>
      <c r="C3352" s="62"/>
      <c r="D3352" s="62"/>
      <c r="E3352" s="62"/>
      <c r="F3352" s="62"/>
    </row>
    <row r="3353" spans="2:6" x14ac:dyDescent="0.35">
      <c r="B3353" s="62"/>
      <c r="C3353" s="62"/>
      <c r="D3353" s="62"/>
      <c r="E3353" s="62"/>
      <c r="F3353" s="62"/>
    </row>
    <row r="3354" spans="2:6" x14ac:dyDescent="0.35">
      <c r="B3354" s="62"/>
      <c r="C3354" s="62"/>
      <c r="D3354" s="62"/>
      <c r="E3354" s="62"/>
      <c r="F3354" s="62"/>
    </row>
    <row r="3355" spans="2:6" x14ac:dyDescent="0.35">
      <c r="B3355" s="62"/>
      <c r="C3355" s="62"/>
      <c r="D3355" s="62"/>
      <c r="E3355" s="62"/>
      <c r="F3355" s="62"/>
    </row>
    <row r="3356" spans="2:6" x14ac:dyDescent="0.35">
      <c r="B3356" s="62"/>
      <c r="C3356" s="62"/>
      <c r="D3356" s="62"/>
      <c r="E3356" s="62"/>
      <c r="F3356" s="62"/>
    </row>
    <row r="3357" spans="2:6" x14ac:dyDescent="0.35">
      <c r="B3357" s="62"/>
      <c r="C3357" s="62"/>
      <c r="D3357" s="62"/>
      <c r="E3357" s="62"/>
      <c r="F3357" s="62"/>
    </row>
    <row r="3358" spans="2:6" x14ac:dyDescent="0.35">
      <c r="B3358" s="62"/>
      <c r="C3358" s="62"/>
      <c r="D3358" s="62"/>
      <c r="E3358" s="62"/>
      <c r="F3358" s="62"/>
    </row>
    <row r="3359" spans="2:6" x14ac:dyDescent="0.35">
      <c r="B3359" s="62"/>
      <c r="C3359" s="62"/>
      <c r="D3359" s="62"/>
      <c r="E3359" s="62"/>
      <c r="F3359" s="62"/>
    </row>
    <row r="3360" spans="2:6" x14ac:dyDescent="0.35">
      <c r="B3360" s="62"/>
      <c r="C3360" s="62"/>
      <c r="D3360" s="62"/>
      <c r="E3360" s="62"/>
      <c r="F3360" s="62"/>
    </row>
    <row r="3361" spans="2:6" x14ac:dyDescent="0.35">
      <c r="B3361" s="62"/>
      <c r="C3361" s="62"/>
      <c r="D3361" s="62"/>
      <c r="E3361" s="62"/>
      <c r="F3361" s="62"/>
    </row>
    <row r="3362" spans="2:6" x14ac:dyDescent="0.35">
      <c r="B3362" s="62"/>
      <c r="C3362" s="62"/>
      <c r="D3362" s="62"/>
      <c r="E3362" s="62"/>
      <c r="F3362" s="62"/>
    </row>
    <row r="3363" spans="2:6" x14ac:dyDescent="0.35">
      <c r="B3363" s="62"/>
      <c r="C3363" s="62"/>
      <c r="D3363" s="62"/>
      <c r="E3363" s="62"/>
      <c r="F3363" s="62"/>
    </row>
    <row r="3364" spans="2:6" x14ac:dyDescent="0.35">
      <c r="B3364" s="62"/>
      <c r="C3364" s="62"/>
      <c r="D3364" s="62"/>
      <c r="E3364" s="62"/>
      <c r="F3364" s="62"/>
    </row>
    <row r="3365" spans="2:6" x14ac:dyDescent="0.35">
      <c r="B3365" s="62"/>
      <c r="C3365" s="62"/>
      <c r="D3365" s="62"/>
      <c r="E3365" s="62"/>
      <c r="F3365" s="62"/>
    </row>
    <row r="3366" spans="2:6" x14ac:dyDescent="0.35">
      <c r="B3366" s="62"/>
      <c r="C3366" s="62"/>
      <c r="D3366" s="62"/>
      <c r="E3366" s="62"/>
      <c r="F3366" s="62"/>
    </row>
    <row r="3367" spans="2:6" x14ac:dyDescent="0.35">
      <c r="B3367" s="62"/>
      <c r="C3367" s="62"/>
      <c r="D3367" s="62"/>
      <c r="E3367" s="62"/>
      <c r="F3367" s="62"/>
    </row>
    <row r="3368" spans="2:6" x14ac:dyDescent="0.35">
      <c r="B3368" s="62"/>
      <c r="C3368" s="62"/>
      <c r="D3368" s="62"/>
      <c r="E3368" s="62"/>
      <c r="F3368" s="62"/>
    </row>
    <row r="3369" spans="2:6" x14ac:dyDescent="0.35">
      <c r="B3369" s="62"/>
      <c r="C3369" s="62"/>
      <c r="D3369" s="62"/>
      <c r="E3369" s="62"/>
      <c r="F3369" s="62"/>
    </row>
    <row r="3370" spans="2:6" x14ac:dyDescent="0.35">
      <c r="B3370" s="62"/>
      <c r="C3370" s="62"/>
      <c r="D3370" s="62"/>
      <c r="E3370" s="62"/>
      <c r="F3370" s="62"/>
    </row>
    <row r="3371" spans="2:6" x14ac:dyDescent="0.35">
      <c r="B3371" s="62"/>
      <c r="C3371" s="62"/>
      <c r="D3371" s="62"/>
      <c r="E3371" s="62"/>
      <c r="F3371" s="62"/>
    </row>
    <row r="3372" spans="2:6" x14ac:dyDescent="0.35">
      <c r="B3372" s="62"/>
      <c r="C3372" s="62"/>
      <c r="D3372" s="62"/>
      <c r="E3372" s="62"/>
      <c r="F3372" s="62"/>
    </row>
    <row r="3373" spans="2:6" x14ac:dyDescent="0.35">
      <c r="B3373" s="62"/>
      <c r="C3373" s="62"/>
      <c r="D3373" s="62"/>
      <c r="E3373" s="62"/>
      <c r="F3373" s="62"/>
    </row>
    <row r="3374" spans="2:6" x14ac:dyDescent="0.35">
      <c r="B3374" s="62"/>
      <c r="C3374" s="62"/>
      <c r="D3374" s="62"/>
      <c r="E3374" s="62"/>
      <c r="F3374" s="62"/>
    </row>
    <row r="3375" spans="2:6" x14ac:dyDescent="0.35">
      <c r="B3375" s="62"/>
      <c r="C3375" s="62"/>
      <c r="D3375" s="62"/>
      <c r="E3375" s="62"/>
      <c r="F3375" s="62"/>
    </row>
    <row r="3376" spans="2:6" x14ac:dyDescent="0.35">
      <c r="B3376" s="62"/>
      <c r="C3376" s="62"/>
      <c r="D3376" s="62"/>
      <c r="E3376" s="62"/>
      <c r="F3376" s="62"/>
    </row>
    <row r="3377" spans="2:6" x14ac:dyDescent="0.35">
      <c r="B3377" s="62"/>
      <c r="C3377" s="62"/>
      <c r="D3377" s="62"/>
      <c r="E3377" s="62"/>
      <c r="F3377" s="62"/>
    </row>
    <row r="3378" spans="2:6" x14ac:dyDescent="0.35">
      <c r="B3378" s="62"/>
      <c r="C3378" s="62"/>
      <c r="D3378" s="62"/>
      <c r="E3378" s="62"/>
      <c r="F3378" s="62"/>
    </row>
    <row r="3379" spans="2:6" x14ac:dyDescent="0.35">
      <c r="B3379" s="62"/>
      <c r="C3379" s="62"/>
      <c r="D3379" s="62"/>
      <c r="E3379" s="62"/>
      <c r="F3379" s="62"/>
    </row>
    <row r="3380" spans="2:6" x14ac:dyDescent="0.35">
      <c r="B3380" s="62"/>
      <c r="C3380" s="62"/>
      <c r="D3380" s="62"/>
      <c r="E3380" s="62"/>
      <c r="F3380" s="62"/>
    </row>
    <row r="3381" spans="2:6" x14ac:dyDescent="0.35">
      <c r="B3381" s="62"/>
      <c r="C3381" s="62"/>
      <c r="D3381" s="62"/>
      <c r="E3381" s="62"/>
      <c r="F3381" s="62"/>
    </row>
    <row r="3382" spans="2:6" x14ac:dyDescent="0.35">
      <c r="B3382" s="62"/>
      <c r="C3382" s="62"/>
      <c r="D3382" s="62"/>
      <c r="E3382" s="62"/>
      <c r="F3382" s="62"/>
    </row>
    <row r="3383" spans="2:6" x14ac:dyDescent="0.35">
      <c r="B3383" s="62"/>
      <c r="C3383" s="62"/>
      <c r="D3383" s="62"/>
      <c r="E3383" s="62"/>
      <c r="F3383" s="62"/>
    </row>
    <row r="3384" spans="2:6" x14ac:dyDescent="0.35">
      <c r="B3384" s="62"/>
      <c r="C3384" s="62"/>
      <c r="D3384" s="62"/>
      <c r="E3384" s="62"/>
      <c r="F3384" s="62"/>
    </row>
    <row r="3385" spans="2:6" x14ac:dyDescent="0.35">
      <c r="B3385" s="62"/>
      <c r="C3385" s="62"/>
      <c r="D3385" s="62"/>
      <c r="E3385" s="62"/>
      <c r="F3385" s="62"/>
    </row>
    <row r="3386" spans="2:6" x14ac:dyDescent="0.35">
      <c r="B3386" s="62"/>
      <c r="C3386" s="62"/>
      <c r="D3386" s="62"/>
      <c r="E3386" s="62"/>
      <c r="F3386" s="62"/>
    </row>
    <row r="3387" spans="2:6" x14ac:dyDescent="0.35">
      <c r="B3387" s="62"/>
      <c r="C3387" s="62"/>
      <c r="D3387" s="62"/>
      <c r="E3387" s="62"/>
      <c r="F3387" s="62"/>
    </row>
    <row r="3388" spans="2:6" x14ac:dyDescent="0.35">
      <c r="B3388" s="62"/>
      <c r="C3388" s="62"/>
      <c r="D3388" s="62"/>
      <c r="E3388" s="62"/>
      <c r="F3388" s="62"/>
    </row>
    <row r="3389" spans="2:6" x14ac:dyDescent="0.35">
      <c r="B3389" s="62"/>
      <c r="C3389" s="62"/>
      <c r="D3389" s="62"/>
      <c r="E3389" s="62"/>
      <c r="F3389" s="62"/>
    </row>
    <row r="3390" spans="2:6" x14ac:dyDescent="0.35">
      <c r="B3390" s="62"/>
      <c r="C3390" s="62"/>
      <c r="D3390" s="62"/>
      <c r="E3390" s="62"/>
      <c r="F3390" s="62"/>
    </row>
    <row r="3391" spans="2:6" x14ac:dyDescent="0.35">
      <c r="B3391" s="62"/>
      <c r="C3391" s="62"/>
      <c r="D3391" s="62"/>
      <c r="E3391" s="62"/>
      <c r="F3391" s="62"/>
    </row>
    <row r="3392" spans="2:6" x14ac:dyDescent="0.35">
      <c r="B3392" s="62"/>
      <c r="C3392" s="62"/>
      <c r="D3392" s="62"/>
      <c r="E3392" s="62"/>
      <c r="F3392" s="62"/>
    </row>
    <row r="3393" spans="2:6" x14ac:dyDescent="0.35">
      <c r="B3393" s="62"/>
      <c r="C3393" s="62"/>
      <c r="D3393" s="62"/>
      <c r="E3393" s="62"/>
      <c r="F3393" s="62"/>
    </row>
    <row r="3394" spans="2:6" x14ac:dyDescent="0.35">
      <c r="B3394" s="62"/>
      <c r="C3394" s="62"/>
      <c r="D3394" s="62"/>
      <c r="E3394" s="62"/>
      <c r="F3394" s="62"/>
    </row>
    <row r="3395" spans="2:6" x14ac:dyDescent="0.35">
      <c r="B3395" s="62"/>
      <c r="C3395" s="62"/>
      <c r="D3395" s="62"/>
      <c r="E3395" s="62"/>
      <c r="F3395" s="62"/>
    </row>
    <row r="3396" spans="2:6" x14ac:dyDescent="0.35">
      <c r="B3396" s="62"/>
      <c r="C3396" s="62"/>
      <c r="D3396" s="62"/>
      <c r="E3396" s="62"/>
      <c r="F3396" s="62"/>
    </row>
    <row r="3397" spans="2:6" x14ac:dyDescent="0.35">
      <c r="B3397" s="62"/>
      <c r="C3397" s="62"/>
      <c r="D3397" s="62"/>
      <c r="E3397" s="62"/>
      <c r="F3397" s="62"/>
    </row>
    <row r="3398" spans="2:6" x14ac:dyDescent="0.35">
      <c r="B3398" s="62"/>
      <c r="C3398" s="62"/>
      <c r="D3398" s="62"/>
      <c r="E3398" s="62"/>
      <c r="F3398" s="62"/>
    </row>
    <row r="3399" spans="2:6" x14ac:dyDescent="0.35">
      <c r="B3399" s="62"/>
      <c r="C3399" s="62"/>
      <c r="D3399" s="62"/>
      <c r="E3399" s="62"/>
      <c r="F3399" s="62"/>
    </row>
    <row r="3400" spans="2:6" x14ac:dyDescent="0.35">
      <c r="B3400" s="62"/>
      <c r="C3400" s="62"/>
      <c r="D3400" s="62"/>
      <c r="E3400" s="62"/>
      <c r="F3400" s="62"/>
    </row>
    <row r="3401" spans="2:6" x14ac:dyDescent="0.35">
      <c r="B3401" s="62"/>
      <c r="C3401" s="62"/>
      <c r="D3401" s="62"/>
      <c r="E3401" s="62"/>
      <c r="F3401" s="62"/>
    </row>
    <row r="3402" spans="2:6" x14ac:dyDescent="0.35">
      <c r="B3402" s="62"/>
      <c r="C3402" s="62"/>
      <c r="D3402" s="62"/>
      <c r="E3402" s="62"/>
      <c r="F3402" s="62"/>
    </row>
    <row r="3403" spans="2:6" x14ac:dyDescent="0.35">
      <c r="B3403" s="62"/>
      <c r="C3403" s="62"/>
      <c r="D3403" s="62"/>
      <c r="E3403" s="62"/>
      <c r="F3403" s="62"/>
    </row>
    <row r="3404" spans="2:6" x14ac:dyDescent="0.35">
      <c r="B3404" s="62"/>
      <c r="C3404" s="62"/>
      <c r="D3404" s="62"/>
      <c r="E3404" s="62"/>
      <c r="F3404" s="62"/>
    </row>
    <row r="3405" spans="2:6" x14ac:dyDescent="0.35">
      <c r="B3405" s="62"/>
      <c r="C3405" s="62"/>
      <c r="D3405" s="62"/>
      <c r="E3405" s="62"/>
      <c r="F3405" s="62"/>
    </row>
    <row r="3406" spans="2:6" x14ac:dyDescent="0.35">
      <c r="B3406" s="62"/>
      <c r="C3406" s="62"/>
      <c r="D3406" s="62"/>
      <c r="E3406" s="62"/>
      <c r="F3406" s="62"/>
    </row>
    <row r="3407" spans="2:6" x14ac:dyDescent="0.35">
      <c r="B3407" s="62"/>
      <c r="C3407" s="62"/>
      <c r="D3407" s="62"/>
      <c r="E3407" s="62"/>
      <c r="F3407" s="62"/>
    </row>
    <row r="3408" spans="2:6" x14ac:dyDescent="0.35">
      <c r="B3408" s="62"/>
      <c r="C3408" s="62"/>
      <c r="D3408" s="62"/>
      <c r="E3408" s="62"/>
      <c r="F3408" s="62"/>
    </row>
    <row r="3409" spans="2:6" x14ac:dyDescent="0.35">
      <c r="B3409" s="62"/>
      <c r="C3409" s="62"/>
      <c r="D3409" s="62"/>
      <c r="E3409" s="62"/>
      <c r="F3409" s="62"/>
    </row>
    <row r="3410" spans="2:6" x14ac:dyDescent="0.35">
      <c r="B3410" s="62"/>
      <c r="C3410" s="62"/>
      <c r="D3410" s="62"/>
      <c r="E3410" s="62"/>
      <c r="F3410" s="62"/>
    </row>
    <row r="3411" spans="2:6" x14ac:dyDescent="0.35">
      <c r="B3411" s="62"/>
      <c r="C3411" s="62"/>
      <c r="D3411" s="62"/>
      <c r="E3411" s="62"/>
      <c r="F3411" s="62"/>
    </row>
    <row r="3412" spans="2:6" x14ac:dyDescent="0.35">
      <c r="B3412" s="62"/>
      <c r="C3412" s="62"/>
      <c r="D3412" s="62"/>
      <c r="E3412" s="62"/>
      <c r="F3412" s="62"/>
    </row>
    <row r="3413" spans="2:6" x14ac:dyDescent="0.35">
      <c r="B3413" s="62"/>
      <c r="C3413" s="62"/>
      <c r="D3413" s="62"/>
      <c r="E3413" s="62"/>
      <c r="F3413" s="62"/>
    </row>
    <row r="3414" spans="2:6" x14ac:dyDescent="0.35">
      <c r="B3414" s="62"/>
      <c r="C3414" s="62"/>
      <c r="D3414" s="62"/>
      <c r="E3414" s="62"/>
      <c r="F3414" s="62"/>
    </row>
    <row r="3415" spans="2:6" x14ac:dyDescent="0.35">
      <c r="B3415" s="62"/>
      <c r="C3415" s="62"/>
      <c r="D3415" s="62"/>
      <c r="E3415" s="62"/>
      <c r="F3415" s="62"/>
    </row>
    <row r="3416" spans="2:6" x14ac:dyDescent="0.35">
      <c r="B3416" s="62"/>
      <c r="C3416" s="62"/>
      <c r="D3416" s="62"/>
      <c r="E3416" s="62"/>
      <c r="F3416" s="62"/>
    </row>
    <row r="3417" spans="2:6" x14ac:dyDescent="0.35">
      <c r="B3417" s="62"/>
      <c r="C3417" s="62"/>
      <c r="D3417" s="62"/>
      <c r="E3417" s="62"/>
      <c r="F3417" s="62"/>
    </row>
    <row r="3418" spans="2:6" x14ac:dyDescent="0.35">
      <c r="B3418" s="62"/>
      <c r="C3418" s="62"/>
      <c r="D3418" s="62"/>
      <c r="E3418" s="62"/>
      <c r="F3418" s="62"/>
    </row>
    <row r="3419" spans="2:6" x14ac:dyDescent="0.35">
      <c r="B3419" s="62"/>
      <c r="C3419" s="62"/>
      <c r="D3419" s="62"/>
      <c r="E3419" s="62"/>
      <c r="F3419" s="62"/>
    </row>
    <row r="3420" spans="2:6" x14ac:dyDescent="0.35">
      <c r="B3420" s="62"/>
      <c r="C3420" s="62"/>
      <c r="D3420" s="62"/>
      <c r="E3420" s="62"/>
      <c r="F3420" s="62"/>
    </row>
    <row r="3421" spans="2:6" x14ac:dyDescent="0.35">
      <c r="B3421" s="62"/>
      <c r="C3421" s="62"/>
      <c r="D3421" s="62"/>
      <c r="E3421" s="62"/>
      <c r="F3421" s="62"/>
    </row>
    <row r="3422" spans="2:6" x14ac:dyDescent="0.35">
      <c r="B3422" s="62"/>
      <c r="C3422" s="62"/>
      <c r="D3422" s="62"/>
      <c r="E3422" s="62"/>
      <c r="F3422" s="62"/>
    </row>
    <row r="3423" spans="2:6" x14ac:dyDescent="0.35">
      <c r="B3423" s="62"/>
      <c r="C3423" s="62"/>
      <c r="D3423" s="62"/>
      <c r="E3423" s="62"/>
      <c r="F3423" s="62"/>
    </row>
    <row r="3424" spans="2:6" x14ac:dyDescent="0.35">
      <c r="B3424" s="62"/>
      <c r="C3424" s="62"/>
      <c r="D3424" s="62"/>
      <c r="E3424" s="62"/>
      <c r="F3424" s="62"/>
    </row>
    <row r="3425" spans="2:6" x14ac:dyDescent="0.35">
      <c r="B3425" s="62"/>
      <c r="C3425" s="62"/>
      <c r="D3425" s="62"/>
      <c r="E3425" s="62"/>
      <c r="F3425" s="62"/>
    </row>
    <row r="3426" spans="2:6" x14ac:dyDescent="0.35">
      <c r="B3426" s="62"/>
      <c r="C3426" s="62"/>
      <c r="D3426" s="62"/>
      <c r="E3426" s="62"/>
      <c r="F3426" s="62"/>
    </row>
    <row r="3427" spans="2:6" x14ac:dyDescent="0.35">
      <c r="B3427" s="62"/>
      <c r="C3427" s="62"/>
      <c r="D3427" s="62"/>
      <c r="E3427" s="62"/>
      <c r="F3427" s="62"/>
    </row>
    <row r="3428" spans="2:6" x14ac:dyDescent="0.35">
      <c r="B3428" s="62"/>
      <c r="C3428" s="62"/>
      <c r="D3428" s="62"/>
      <c r="E3428" s="62"/>
      <c r="F3428" s="62"/>
    </row>
    <row r="3429" spans="2:6" x14ac:dyDescent="0.35">
      <c r="B3429" s="62"/>
      <c r="C3429" s="62"/>
      <c r="D3429" s="62"/>
      <c r="E3429" s="62"/>
      <c r="F3429" s="62"/>
    </row>
    <row r="3430" spans="2:6" x14ac:dyDescent="0.35">
      <c r="B3430" s="62"/>
      <c r="C3430" s="62"/>
      <c r="D3430" s="62"/>
      <c r="E3430" s="62"/>
      <c r="F3430" s="62"/>
    </row>
    <row r="3431" spans="2:6" x14ac:dyDescent="0.35">
      <c r="B3431" s="62"/>
      <c r="C3431" s="62"/>
      <c r="D3431" s="62"/>
      <c r="E3431" s="62"/>
      <c r="F3431" s="62"/>
    </row>
    <row r="3432" spans="2:6" x14ac:dyDescent="0.35">
      <c r="B3432" s="62"/>
      <c r="C3432" s="62"/>
      <c r="D3432" s="62"/>
      <c r="E3432" s="62"/>
      <c r="F3432" s="62"/>
    </row>
    <row r="3433" spans="2:6" x14ac:dyDescent="0.35">
      <c r="B3433" s="62"/>
      <c r="C3433" s="62"/>
      <c r="D3433" s="62"/>
      <c r="E3433" s="62"/>
      <c r="F3433" s="62"/>
    </row>
    <row r="3434" spans="2:6" x14ac:dyDescent="0.35">
      <c r="B3434" s="62"/>
      <c r="C3434" s="62"/>
      <c r="D3434" s="62"/>
      <c r="E3434" s="62"/>
      <c r="F3434" s="62"/>
    </row>
    <row r="3435" spans="2:6" x14ac:dyDescent="0.35">
      <c r="B3435" s="62"/>
      <c r="C3435" s="62"/>
      <c r="D3435" s="62"/>
      <c r="E3435" s="62"/>
      <c r="F3435" s="62"/>
    </row>
    <row r="3436" spans="2:6" x14ac:dyDescent="0.35">
      <c r="B3436" s="62"/>
      <c r="C3436" s="62"/>
      <c r="D3436" s="62"/>
      <c r="E3436" s="62"/>
      <c r="F3436" s="62"/>
    </row>
    <row r="3437" spans="2:6" x14ac:dyDescent="0.35">
      <c r="B3437" s="62"/>
      <c r="C3437" s="62"/>
      <c r="D3437" s="62"/>
      <c r="E3437" s="62"/>
      <c r="F3437" s="62"/>
    </row>
    <row r="3438" spans="2:6" x14ac:dyDescent="0.35">
      <c r="B3438" s="62"/>
      <c r="C3438" s="62"/>
      <c r="D3438" s="62"/>
      <c r="E3438" s="62"/>
      <c r="F3438" s="62"/>
    </row>
    <row r="3439" spans="2:6" x14ac:dyDescent="0.35">
      <c r="B3439" s="62"/>
      <c r="C3439" s="62"/>
      <c r="D3439" s="62"/>
      <c r="E3439" s="62"/>
      <c r="F3439" s="62"/>
    </row>
    <row r="3440" spans="2:6" x14ac:dyDescent="0.35">
      <c r="B3440" s="62"/>
      <c r="C3440" s="62"/>
      <c r="D3440" s="62"/>
      <c r="E3440" s="62"/>
      <c r="F3440" s="62"/>
    </row>
    <row r="3441" spans="2:6" x14ac:dyDescent="0.35">
      <c r="B3441" s="62"/>
      <c r="C3441" s="62"/>
      <c r="D3441" s="62"/>
      <c r="E3441" s="62"/>
      <c r="F3441" s="62"/>
    </row>
    <row r="3442" spans="2:6" x14ac:dyDescent="0.35">
      <c r="B3442" s="62"/>
      <c r="C3442" s="62"/>
      <c r="D3442" s="62"/>
      <c r="E3442" s="62"/>
      <c r="F3442" s="62"/>
    </row>
    <row r="3443" spans="2:6" x14ac:dyDescent="0.35">
      <c r="B3443" s="62"/>
      <c r="C3443" s="62"/>
      <c r="D3443" s="62"/>
      <c r="E3443" s="62"/>
      <c r="F3443" s="62"/>
    </row>
    <row r="3444" spans="2:6" x14ac:dyDescent="0.35">
      <c r="B3444" s="62"/>
      <c r="C3444" s="62"/>
      <c r="D3444" s="62"/>
      <c r="E3444" s="62"/>
      <c r="F3444" s="62"/>
    </row>
    <row r="3445" spans="2:6" x14ac:dyDescent="0.35">
      <c r="B3445" s="62"/>
      <c r="C3445" s="62"/>
      <c r="D3445" s="62"/>
      <c r="E3445" s="62"/>
      <c r="F3445" s="62"/>
    </row>
    <row r="3446" spans="2:6" x14ac:dyDescent="0.35">
      <c r="B3446" s="62"/>
      <c r="C3446" s="62"/>
      <c r="D3446" s="62"/>
      <c r="E3446" s="62"/>
      <c r="F3446" s="62"/>
    </row>
    <row r="3447" spans="2:6" x14ac:dyDescent="0.35">
      <c r="B3447" s="62"/>
      <c r="C3447" s="62"/>
      <c r="D3447" s="62"/>
      <c r="E3447" s="62"/>
      <c r="F3447" s="62"/>
    </row>
    <row r="3448" spans="2:6" x14ac:dyDescent="0.35">
      <c r="B3448" s="62"/>
      <c r="C3448" s="62"/>
      <c r="D3448" s="62"/>
      <c r="E3448" s="62"/>
      <c r="F3448" s="62"/>
    </row>
    <row r="3449" spans="2:6" x14ac:dyDescent="0.35">
      <c r="B3449" s="62"/>
      <c r="C3449" s="62"/>
      <c r="D3449" s="62"/>
      <c r="E3449" s="62"/>
      <c r="F3449" s="62"/>
    </row>
    <row r="3450" spans="2:6" x14ac:dyDescent="0.35">
      <c r="B3450" s="62"/>
      <c r="C3450" s="62"/>
      <c r="D3450" s="62"/>
      <c r="E3450" s="62"/>
      <c r="F3450" s="62"/>
    </row>
    <row r="3451" spans="2:6" x14ac:dyDescent="0.35">
      <c r="B3451" s="62"/>
      <c r="C3451" s="62"/>
      <c r="D3451" s="62"/>
      <c r="E3451" s="62"/>
      <c r="F3451" s="62"/>
    </row>
    <row r="3452" spans="2:6" x14ac:dyDescent="0.35">
      <c r="B3452" s="62"/>
      <c r="C3452" s="62"/>
      <c r="D3452" s="62"/>
      <c r="E3452" s="62"/>
      <c r="F3452" s="62"/>
    </row>
    <row r="3453" spans="2:6" x14ac:dyDescent="0.35">
      <c r="B3453" s="62"/>
      <c r="C3453" s="62"/>
      <c r="D3453" s="62"/>
      <c r="E3453" s="62"/>
      <c r="F3453" s="62"/>
    </row>
    <row r="3454" spans="2:6" x14ac:dyDescent="0.35">
      <c r="B3454" s="62"/>
      <c r="C3454" s="62"/>
      <c r="D3454" s="62"/>
      <c r="E3454" s="62"/>
      <c r="F3454" s="62"/>
    </row>
    <row r="3455" spans="2:6" x14ac:dyDescent="0.35">
      <c r="B3455" s="62"/>
      <c r="C3455" s="62"/>
      <c r="D3455" s="62"/>
      <c r="E3455" s="62"/>
      <c r="F3455" s="62"/>
    </row>
    <row r="3456" spans="2:6" x14ac:dyDescent="0.35">
      <c r="B3456" s="62"/>
      <c r="C3456" s="62"/>
      <c r="D3456" s="62"/>
      <c r="E3456" s="62"/>
      <c r="F3456" s="62"/>
    </row>
    <row r="3457" spans="2:6" x14ac:dyDescent="0.35">
      <c r="B3457" s="62"/>
      <c r="C3457" s="62"/>
      <c r="D3457" s="62"/>
      <c r="E3457" s="62"/>
      <c r="F3457" s="62"/>
    </row>
    <row r="3458" spans="2:6" x14ac:dyDescent="0.35">
      <c r="B3458" s="62"/>
      <c r="C3458" s="62"/>
      <c r="D3458" s="62"/>
      <c r="E3458" s="62"/>
      <c r="F3458" s="62"/>
    </row>
    <row r="3459" spans="2:6" x14ac:dyDescent="0.35">
      <c r="B3459" s="62"/>
      <c r="C3459" s="62"/>
      <c r="D3459" s="62"/>
      <c r="E3459" s="62"/>
      <c r="F3459" s="62"/>
    </row>
    <row r="3460" spans="2:6" x14ac:dyDescent="0.35">
      <c r="B3460" s="62"/>
      <c r="C3460" s="62"/>
      <c r="D3460" s="62"/>
      <c r="E3460" s="62"/>
      <c r="F3460" s="62"/>
    </row>
    <row r="3461" spans="2:6" x14ac:dyDescent="0.35">
      <c r="B3461" s="62"/>
      <c r="C3461" s="62"/>
      <c r="D3461" s="62"/>
      <c r="E3461" s="62"/>
      <c r="F3461" s="62"/>
    </row>
    <row r="3462" spans="2:6" x14ac:dyDescent="0.35">
      <c r="B3462" s="62"/>
      <c r="C3462" s="62"/>
      <c r="D3462" s="62"/>
      <c r="E3462" s="62"/>
      <c r="F3462" s="62"/>
    </row>
    <row r="3463" spans="2:6" x14ac:dyDescent="0.35">
      <c r="B3463" s="62"/>
      <c r="C3463" s="62"/>
      <c r="D3463" s="62"/>
      <c r="E3463" s="62"/>
      <c r="F3463" s="62"/>
    </row>
    <row r="3464" spans="2:6" x14ac:dyDescent="0.35">
      <c r="B3464" s="62"/>
      <c r="C3464" s="62"/>
      <c r="D3464" s="62"/>
      <c r="E3464" s="62"/>
      <c r="F3464" s="62"/>
    </row>
    <row r="3465" spans="2:6" x14ac:dyDescent="0.35">
      <c r="B3465" s="62"/>
      <c r="C3465" s="62"/>
      <c r="D3465" s="62"/>
      <c r="E3465" s="62"/>
      <c r="F3465" s="62"/>
    </row>
    <row r="3466" spans="2:6" x14ac:dyDescent="0.35">
      <c r="B3466" s="62"/>
      <c r="C3466" s="62"/>
      <c r="D3466" s="62"/>
      <c r="E3466" s="62"/>
      <c r="F3466" s="62"/>
    </row>
    <row r="3467" spans="2:6" x14ac:dyDescent="0.35">
      <c r="B3467" s="62"/>
      <c r="C3467" s="62"/>
      <c r="D3467" s="62"/>
      <c r="E3467" s="62"/>
      <c r="F3467" s="62"/>
    </row>
    <row r="3468" spans="2:6" x14ac:dyDescent="0.35">
      <c r="B3468" s="62"/>
      <c r="C3468" s="62"/>
      <c r="D3468" s="62"/>
      <c r="E3468" s="62"/>
      <c r="F3468" s="62"/>
    </row>
    <row r="3469" spans="2:6" x14ac:dyDescent="0.35">
      <c r="B3469" s="62"/>
      <c r="C3469" s="62"/>
      <c r="D3469" s="62"/>
      <c r="E3469" s="62"/>
      <c r="F3469" s="62"/>
    </row>
    <row r="3470" spans="2:6" x14ac:dyDescent="0.35">
      <c r="B3470" s="62"/>
      <c r="C3470" s="62"/>
      <c r="D3470" s="62"/>
      <c r="E3470" s="62"/>
      <c r="F3470" s="62"/>
    </row>
    <row r="3471" spans="2:6" x14ac:dyDescent="0.35">
      <c r="B3471" s="62"/>
      <c r="C3471" s="62"/>
      <c r="D3471" s="62"/>
      <c r="E3471" s="62"/>
      <c r="F3471" s="62"/>
    </row>
    <row r="3472" spans="2:6" x14ac:dyDescent="0.35">
      <c r="B3472" s="62"/>
      <c r="C3472" s="62"/>
      <c r="D3472" s="62"/>
      <c r="E3472" s="62"/>
      <c r="F3472" s="62"/>
    </row>
    <row r="3473" spans="2:6" x14ac:dyDescent="0.35">
      <c r="B3473" s="62"/>
      <c r="C3473" s="62"/>
      <c r="D3473" s="62"/>
      <c r="E3473" s="62"/>
      <c r="F3473" s="62"/>
    </row>
    <row r="3474" spans="2:6" x14ac:dyDescent="0.35">
      <c r="B3474" s="62"/>
      <c r="C3474" s="62"/>
      <c r="D3474" s="62"/>
      <c r="E3474" s="62"/>
      <c r="F3474" s="62"/>
    </row>
    <row r="3475" spans="2:6" x14ac:dyDescent="0.35">
      <c r="B3475" s="62"/>
      <c r="C3475" s="62"/>
      <c r="D3475" s="62"/>
      <c r="E3475" s="62"/>
      <c r="F3475" s="62"/>
    </row>
    <row r="3476" spans="2:6" x14ac:dyDescent="0.35">
      <c r="B3476" s="62"/>
      <c r="C3476" s="62"/>
      <c r="D3476" s="62"/>
      <c r="E3476" s="62"/>
      <c r="F3476" s="62"/>
    </row>
    <row r="3477" spans="2:6" x14ac:dyDescent="0.35">
      <c r="B3477" s="62"/>
      <c r="C3477" s="62"/>
      <c r="D3477" s="62"/>
      <c r="E3477" s="62"/>
      <c r="F3477" s="62"/>
    </row>
    <row r="3478" spans="2:6" x14ac:dyDescent="0.35">
      <c r="B3478" s="62"/>
      <c r="C3478" s="62"/>
      <c r="D3478" s="62"/>
      <c r="E3478" s="62"/>
      <c r="F3478" s="62"/>
    </row>
    <row r="3479" spans="2:6" x14ac:dyDescent="0.35">
      <c r="B3479" s="62"/>
      <c r="C3479" s="62"/>
      <c r="D3479" s="62"/>
      <c r="E3479" s="62"/>
      <c r="F3479" s="62"/>
    </row>
    <row r="3480" spans="2:6" x14ac:dyDescent="0.35">
      <c r="B3480" s="62"/>
      <c r="C3480" s="62"/>
      <c r="D3480" s="62"/>
      <c r="E3480" s="62"/>
      <c r="F3480" s="62"/>
    </row>
    <row r="3481" spans="2:6" x14ac:dyDescent="0.35">
      <c r="B3481" s="62"/>
      <c r="C3481" s="62"/>
      <c r="D3481" s="62"/>
      <c r="E3481" s="62"/>
      <c r="F3481" s="62"/>
    </row>
    <row r="3482" spans="2:6" x14ac:dyDescent="0.35">
      <c r="B3482" s="62"/>
      <c r="C3482" s="62"/>
      <c r="D3482" s="62"/>
      <c r="E3482" s="62"/>
      <c r="F3482" s="62"/>
    </row>
    <row r="3483" spans="2:6" x14ac:dyDescent="0.35">
      <c r="B3483" s="62"/>
      <c r="C3483" s="62"/>
      <c r="D3483" s="62"/>
      <c r="E3483" s="62"/>
      <c r="F3483" s="62"/>
    </row>
    <row r="3484" spans="2:6" x14ac:dyDescent="0.35">
      <c r="B3484" s="62"/>
      <c r="C3484" s="62"/>
      <c r="D3484" s="62"/>
      <c r="E3484" s="62"/>
      <c r="F3484" s="62"/>
    </row>
    <row r="3485" spans="2:6" x14ac:dyDescent="0.35">
      <c r="B3485" s="62"/>
      <c r="C3485" s="62"/>
      <c r="D3485" s="62"/>
      <c r="E3485" s="62"/>
      <c r="F3485" s="62"/>
    </row>
    <row r="3486" spans="2:6" x14ac:dyDescent="0.35">
      <c r="B3486" s="62"/>
      <c r="C3486" s="62"/>
      <c r="D3486" s="62"/>
      <c r="E3486" s="62"/>
      <c r="F3486" s="62"/>
    </row>
    <row r="3487" spans="2:6" x14ac:dyDescent="0.35">
      <c r="B3487" s="62"/>
      <c r="C3487" s="62"/>
      <c r="D3487" s="62"/>
      <c r="E3487" s="62"/>
      <c r="F3487" s="62"/>
    </row>
    <row r="3488" spans="2:6" x14ac:dyDescent="0.35">
      <c r="B3488" s="62"/>
      <c r="C3488" s="62"/>
      <c r="D3488" s="62"/>
      <c r="E3488" s="62"/>
      <c r="F3488" s="62"/>
    </row>
    <row r="3489" spans="2:6" x14ac:dyDescent="0.35">
      <c r="B3489" s="62"/>
      <c r="C3489" s="62"/>
      <c r="D3489" s="62"/>
      <c r="E3489" s="62"/>
      <c r="F3489" s="62"/>
    </row>
    <row r="3490" spans="2:6" x14ac:dyDescent="0.35">
      <c r="B3490" s="62"/>
      <c r="C3490" s="62"/>
      <c r="D3490" s="62"/>
      <c r="E3490" s="62"/>
      <c r="F3490" s="62"/>
    </row>
    <row r="3491" spans="2:6" x14ac:dyDescent="0.35">
      <c r="B3491" s="62"/>
      <c r="C3491" s="62"/>
      <c r="D3491" s="62"/>
      <c r="E3491" s="62"/>
      <c r="F3491" s="62"/>
    </row>
    <row r="3492" spans="2:6" x14ac:dyDescent="0.35">
      <c r="B3492" s="62"/>
      <c r="C3492" s="62"/>
      <c r="D3492" s="62"/>
      <c r="E3492" s="62"/>
      <c r="F3492" s="62"/>
    </row>
    <row r="3493" spans="2:6" x14ac:dyDescent="0.35">
      <c r="B3493" s="62"/>
      <c r="C3493" s="62"/>
      <c r="D3493" s="62"/>
      <c r="E3493" s="62"/>
      <c r="F3493" s="62"/>
    </row>
    <row r="3494" spans="2:6" x14ac:dyDescent="0.35">
      <c r="B3494" s="62"/>
      <c r="C3494" s="62"/>
      <c r="D3494" s="62"/>
      <c r="E3494" s="62"/>
      <c r="F3494" s="62"/>
    </row>
    <row r="3495" spans="2:6" x14ac:dyDescent="0.35">
      <c r="B3495" s="62"/>
      <c r="C3495" s="62"/>
      <c r="D3495" s="62"/>
      <c r="E3495" s="62"/>
      <c r="F3495" s="62"/>
    </row>
    <row r="3496" spans="2:6" x14ac:dyDescent="0.35">
      <c r="B3496" s="62"/>
      <c r="C3496" s="62"/>
      <c r="D3496" s="62"/>
      <c r="E3496" s="62"/>
      <c r="F3496" s="62"/>
    </row>
    <row r="3497" spans="2:6" x14ac:dyDescent="0.35">
      <c r="B3497" s="62"/>
      <c r="C3497" s="62"/>
      <c r="D3497" s="62"/>
      <c r="E3497" s="62"/>
      <c r="F3497" s="62"/>
    </row>
    <row r="3498" spans="2:6" x14ac:dyDescent="0.35">
      <c r="B3498" s="62"/>
      <c r="C3498" s="62"/>
      <c r="D3498" s="62"/>
      <c r="E3498" s="62"/>
      <c r="F3498" s="62"/>
    </row>
    <row r="3499" spans="2:6" x14ac:dyDescent="0.35">
      <c r="B3499" s="62"/>
      <c r="C3499" s="62"/>
      <c r="D3499" s="62"/>
      <c r="E3499" s="62"/>
      <c r="F3499" s="62"/>
    </row>
    <row r="3500" spans="2:6" x14ac:dyDescent="0.35">
      <c r="B3500" s="62"/>
      <c r="C3500" s="62"/>
      <c r="D3500" s="62"/>
      <c r="E3500" s="62"/>
      <c r="F3500" s="62"/>
    </row>
    <row r="3501" spans="2:6" x14ac:dyDescent="0.35">
      <c r="B3501" s="62"/>
      <c r="C3501" s="62"/>
      <c r="D3501" s="62"/>
      <c r="E3501" s="62"/>
      <c r="F3501" s="62"/>
    </row>
    <row r="3502" spans="2:6" x14ac:dyDescent="0.35">
      <c r="B3502" s="62"/>
      <c r="C3502" s="62"/>
      <c r="D3502" s="62"/>
      <c r="E3502" s="62"/>
      <c r="F3502" s="62"/>
    </row>
    <row r="3503" spans="2:6" x14ac:dyDescent="0.35">
      <c r="B3503" s="62"/>
      <c r="C3503" s="62"/>
      <c r="D3503" s="62"/>
      <c r="E3503" s="62"/>
      <c r="F3503" s="62"/>
    </row>
    <row r="3504" spans="2:6" x14ac:dyDescent="0.35">
      <c r="B3504" s="62"/>
      <c r="C3504" s="62"/>
      <c r="D3504" s="62"/>
      <c r="E3504" s="62"/>
      <c r="F3504" s="62"/>
    </row>
    <row r="3505" spans="2:6" x14ac:dyDescent="0.35">
      <c r="B3505" s="62"/>
      <c r="C3505" s="62"/>
      <c r="D3505" s="62"/>
      <c r="E3505" s="62"/>
      <c r="F3505" s="62"/>
    </row>
    <row r="3506" spans="2:6" x14ac:dyDescent="0.35">
      <c r="B3506" s="62"/>
      <c r="C3506" s="62"/>
      <c r="D3506" s="62"/>
      <c r="E3506" s="62"/>
      <c r="F3506" s="62"/>
    </row>
    <row r="3507" spans="2:6" x14ac:dyDescent="0.35">
      <c r="B3507" s="62"/>
      <c r="C3507" s="62"/>
      <c r="D3507" s="62"/>
      <c r="E3507" s="62"/>
      <c r="F3507" s="62"/>
    </row>
    <row r="3508" spans="2:6" x14ac:dyDescent="0.35">
      <c r="B3508" s="62"/>
      <c r="C3508" s="62"/>
      <c r="D3508" s="62"/>
      <c r="E3508" s="62"/>
      <c r="F3508" s="62"/>
    </row>
    <row r="3509" spans="2:6" x14ac:dyDescent="0.35">
      <c r="B3509" s="62"/>
      <c r="C3509" s="62"/>
      <c r="D3509" s="62"/>
      <c r="E3509" s="62"/>
      <c r="F3509" s="62"/>
    </row>
    <row r="3510" spans="2:6" x14ac:dyDescent="0.35">
      <c r="B3510" s="62"/>
      <c r="C3510" s="62"/>
      <c r="D3510" s="62"/>
      <c r="E3510" s="62"/>
      <c r="F3510" s="62"/>
    </row>
    <row r="3511" spans="2:6" x14ac:dyDescent="0.35">
      <c r="B3511" s="62"/>
      <c r="C3511" s="62"/>
      <c r="D3511" s="62"/>
      <c r="E3511" s="62"/>
      <c r="F3511" s="62"/>
    </row>
    <row r="3512" spans="2:6" x14ac:dyDescent="0.35">
      <c r="B3512" s="62"/>
      <c r="C3512" s="62"/>
      <c r="D3512" s="62"/>
      <c r="E3512" s="62"/>
      <c r="F3512" s="62"/>
    </row>
    <row r="3513" spans="2:6" x14ac:dyDescent="0.35">
      <c r="B3513" s="62"/>
      <c r="C3513" s="62"/>
      <c r="D3513" s="62"/>
      <c r="E3513" s="62"/>
      <c r="F3513" s="62"/>
    </row>
    <row r="3514" spans="2:6" x14ac:dyDescent="0.35">
      <c r="B3514" s="62"/>
      <c r="C3514" s="62"/>
      <c r="D3514" s="62"/>
      <c r="E3514" s="62"/>
      <c r="F3514" s="62"/>
    </row>
    <row r="3515" spans="2:6" x14ac:dyDescent="0.35">
      <c r="B3515" s="62"/>
      <c r="C3515" s="62"/>
      <c r="D3515" s="62"/>
      <c r="E3515" s="62"/>
      <c r="F3515" s="62"/>
    </row>
    <row r="3516" spans="2:6" x14ac:dyDescent="0.35">
      <c r="B3516" s="62"/>
      <c r="C3516" s="62"/>
      <c r="D3516" s="62"/>
      <c r="E3516" s="62"/>
      <c r="F3516" s="62"/>
    </row>
    <row r="3517" spans="2:6" x14ac:dyDescent="0.35">
      <c r="B3517" s="62"/>
      <c r="C3517" s="62"/>
      <c r="D3517" s="62"/>
      <c r="E3517" s="62"/>
      <c r="F3517" s="62"/>
    </row>
    <row r="3518" spans="2:6" x14ac:dyDescent="0.35">
      <c r="B3518" s="62"/>
      <c r="C3518" s="62"/>
      <c r="D3518" s="62"/>
      <c r="E3518" s="62"/>
      <c r="F3518" s="62"/>
    </row>
    <row r="3519" spans="2:6" x14ac:dyDescent="0.35">
      <c r="B3519" s="62"/>
      <c r="C3519" s="62"/>
      <c r="D3519" s="62"/>
      <c r="E3519" s="62"/>
      <c r="F3519" s="62"/>
    </row>
    <row r="3520" spans="2:6" x14ac:dyDescent="0.35">
      <c r="B3520" s="62"/>
      <c r="C3520" s="62"/>
      <c r="D3520" s="62"/>
      <c r="E3520" s="62"/>
      <c r="F3520" s="62"/>
    </row>
    <row r="3521" spans="2:6" x14ac:dyDescent="0.35">
      <c r="B3521" s="62"/>
      <c r="C3521" s="62"/>
      <c r="D3521" s="62"/>
      <c r="E3521" s="62"/>
      <c r="F3521" s="62"/>
    </row>
    <row r="3522" spans="2:6" x14ac:dyDescent="0.35">
      <c r="B3522" s="62"/>
      <c r="C3522" s="62"/>
      <c r="D3522" s="62"/>
      <c r="E3522" s="62"/>
      <c r="F3522" s="62"/>
    </row>
    <row r="3523" spans="2:6" x14ac:dyDescent="0.35">
      <c r="B3523" s="62"/>
      <c r="C3523" s="62"/>
      <c r="D3523" s="62"/>
      <c r="E3523" s="62"/>
      <c r="F3523" s="62"/>
    </row>
    <row r="3524" spans="2:6" x14ac:dyDescent="0.35">
      <c r="B3524" s="62"/>
      <c r="C3524" s="62"/>
      <c r="D3524" s="62"/>
      <c r="E3524" s="62"/>
      <c r="F3524" s="62"/>
    </row>
    <row r="3525" spans="2:6" x14ac:dyDescent="0.35">
      <c r="B3525" s="62"/>
      <c r="C3525" s="62"/>
      <c r="D3525" s="62"/>
      <c r="E3525" s="62"/>
      <c r="F3525" s="62"/>
    </row>
    <row r="3526" spans="2:6" x14ac:dyDescent="0.35">
      <c r="B3526" s="62"/>
      <c r="C3526" s="62"/>
      <c r="D3526" s="62"/>
      <c r="E3526" s="62"/>
      <c r="F3526" s="62"/>
    </row>
    <row r="3527" spans="2:6" x14ac:dyDescent="0.35">
      <c r="B3527" s="62"/>
      <c r="C3527" s="62"/>
      <c r="D3527" s="62"/>
      <c r="E3527" s="62"/>
      <c r="F3527" s="62"/>
    </row>
    <row r="3528" spans="2:6" x14ac:dyDescent="0.35">
      <c r="B3528" s="62"/>
      <c r="C3528" s="62"/>
      <c r="D3528" s="62"/>
      <c r="E3528" s="62"/>
      <c r="F3528" s="62"/>
    </row>
    <row r="3529" spans="2:6" x14ac:dyDescent="0.35">
      <c r="B3529" s="62"/>
      <c r="C3529" s="62"/>
      <c r="D3529" s="62"/>
      <c r="E3529" s="62"/>
      <c r="F3529" s="62"/>
    </row>
    <row r="3530" spans="2:6" x14ac:dyDescent="0.35">
      <c r="B3530" s="62"/>
      <c r="C3530" s="62"/>
      <c r="D3530" s="62"/>
      <c r="E3530" s="62"/>
      <c r="F3530" s="62"/>
    </row>
    <row r="3531" spans="2:6" x14ac:dyDescent="0.35">
      <c r="B3531" s="62"/>
      <c r="C3531" s="62"/>
      <c r="D3531" s="62"/>
      <c r="E3531" s="62"/>
      <c r="F3531" s="62"/>
    </row>
    <row r="3532" spans="2:6" x14ac:dyDescent="0.35">
      <c r="B3532" s="62"/>
      <c r="C3532" s="62"/>
      <c r="D3532" s="62"/>
      <c r="E3532" s="62"/>
      <c r="F3532" s="62"/>
    </row>
    <row r="3533" spans="2:6" x14ac:dyDescent="0.35">
      <c r="B3533" s="62"/>
      <c r="C3533" s="62"/>
      <c r="D3533" s="62"/>
      <c r="E3533" s="62"/>
      <c r="F3533" s="62"/>
    </row>
    <row r="3534" spans="2:6" x14ac:dyDescent="0.35">
      <c r="B3534" s="62"/>
      <c r="C3534" s="62"/>
      <c r="D3534" s="62"/>
      <c r="E3534" s="62"/>
      <c r="F3534" s="62"/>
    </row>
    <row r="3535" spans="2:6" x14ac:dyDescent="0.35">
      <c r="B3535" s="62"/>
      <c r="C3535" s="62"/>
      <c r="D3535" s="62"/>
      <c r="E3535" s="62"/>
      <c r="F3535" s="62"/>
    </row>
    <row r="3536" spans="2:6" x14ac:dyDescent="0.35">
      <c r="B3536" s="62"/>
      <c r="C3536" s="62"/>
      <c r="D3536" s="62"/>
      <c r="E3536" s="62"/>
      <c r="F3536" s="62"/>
    </row>
    <row r="3537" spans="2:6" x14ac:dyDescent="0.35">
      <c r="B3537" s="62"/>
      <c r="C3537" s="62"/>
      <c r="D3537" s="62"/>
      <c r="E3537" s="62"/>
      <c r="F3537" s="62"/>
    </row>
    <row r="3538" spans="2:6" x14ac:dyDescent="0.35">
      <c r="B3538" s="62"/>
      <c r="C3538" s="62"/>
      <c r="D3538" s="62"/>
      <c r="E3538" s="62"/>
      <c r="F3538" s="62"/>
    </row>
    <row r="3539" spans="2:6" x14ac:dyDescent="0.35">
      <c r="B3539" s="62"/>
      <c r="C3539" s="62"/>
      <c r="D3539" s="62"/>
      <c r="E3539" s="62"/>
      <c r="F3539" s="62"/>
    </row>
    <row r="3540" spans="2:6" x14ac:dyDescent="0.35">
      <c r="B3540" s="62"/>
      <c r="C3540" s="62"/>
      <c r="D3540" s="62"/>
      <c r="E3540" s="62"/>
      <c r="F3540" s="62"/>
    </row>
    <row r="3541" spans="2:6" x14ac:dyDescent="0.35">
      <c r="B3541" s="62"/>
      <c r="C3541" s="62"/>
      <c r="D3541" s="62"/>
      <c r="E3541" s="62"/>
      <c r="F3541" s="62"/>
    </row>
    <row r="3542" spans="2:6" x14ac:dyDescent="0.35">
      <c r="B3542" s="62"/>
      <c r="C3542" s="62"/>
      <c r="D3542" s="62"/>
      <c r="E3542" s="62"/>
      <c r="F3542" s="62"/>
    </row>
    <row r="3543" spans="2:6" x14ac:dyDescent="0.35">
      <c r="B3543" s="62"/>
      <c r="C3543" s="62"/>
      <c r="D3543" s="62"/>
      <c r="E3543" s="62"/>
      <c r="F3543" s="62"/>
    </row>
    <row r="3544" spans="2:6" x14ac:dyDescent="0.35">
      <c r="B3544" s="62"/>
      <c r="C3544" s="62"/>
      <c r="D3544" s="62"/>
      <c r="E3544" s="62"/>
      <c r="F3544" s="62"/>
    </row>
    <row r="3545" spans="2:6" x14ac:dyDescent="0.35">
      <c r="B3545" s="62"/>
      <c r="C3545" s="62"/>
      <c r="D3545" s="62"/>
      <c r="E3545" s="62"/>
      <c r="F3545" s="62"/>
    </row>
    <row r="3546" spans="2:6" x14ac:dyDescent="0.35">
      <c r="B3546" s="62"/>
      <c r="C3546" s="62"/>
      <c r="D3546" s="62"/>
      <c r="E3546" s="62"/>
      <c r="F3546" s="62"/>
    </row>
    <row r="3547" spans="2:6" x14ac:dyDescent="0.35">
      <c r="B3547" s="62"/>
      <c r="C3547" s="62"/>
      <c r="D3547" s="62"/>
      <c r="E3547" s="62"/>
      <c r="F3547" s="62"/>
    </row>
    <row r="3548" spans="2:6" x14ac:dyDescent="0.35">
      <c r="B3548" s="62"/>
      <c r="C3548" s="62"/>
      <c r="D3548" s="62"/>
      <c r="E3548" s="62"/>
      <c r="F3548" s="62"/>
    </row>
    <row r="3549" spans="2:6" x14ac:dyDescent="0.35">
      <c r="B3549" s="62"/>
      <c r="C3549" s="62"/>
      <c r="D3549" s="62"/>
      <c r="E3549" s="62"/>
      <c r="F3549" s="62"/>
    </row>
    <row r="3550" spans="2:6" x14ac:dyDescent="0.35">
      <c r="B3550" s="62"/>
      <c r="C3550" s="62"/>
      <c r="D3550" s="62"/>
      <c r="E3550" s="62"/>
      <c r="F3550" s="62"/>
    </row>
    <row r="3551" spans="2:6" x14ac:dyDescent="0.35">
      <c r="B3551" s="62"/>
      <c r="C3551" s="62"/>
      <c r="D3551" s="62"/>
      <c r="E3551" s="62"/>
      <c r="F3551" s="62"/>
    </row>
    <row r="3552" spans="2:6" x14ac:dyDescent="0.35">
      <c r="B3552" s="62"/>
      <c r="C3552" s="62"/>
      <c r="D3552" s="62"/>
      <c r="E3552" s="62"/>
      <c r="F3552" s="62"/>
    </row>
    <row r="3553" spans="2:6" x14ac:dyDescent="0.35">
      <c r="B3553" s="62"/>
      <c r="C3553" s="62"/>
      <c r="D3553" s="62"/>
      <c r="E3553" s="62"/>
      <c r="F3553" s="62"/>
    </row>
    <row r="3554" spans="2:6" x14ac:dyDescent="0.35">
      <c r="B3554" s="62"/>
      <c r="C3554" s="62"/>
      <c r="D3554" s="62"/>
      <c r="E3554" s="62"/>
      <c r="F3554" s="62"/>
    </row>
    <row r="3555" spans="2:6" x14ac:dyDescent="0.35">
      <c r="B3555" s="62"/>
      <c r="C3555" s="62"/>
      <c r="D3555" s="62"/>
      <c r="E3555" s="62"/>
      <c r="F3555" s="62"/>
    </row>
    <row r="3556" spans="2:6" x14ac:dyDescent="0.35">
      <c r="B3556" s="62"/>
      <c r="C3556" s="62"/>
      <c r="D3556" s="62"/>
      <c r="E3556" s="62"/>
      <c r="F3556" s="62"/>
    </row>
    <row r="3557" spans="2:6" x14ac:dyDescent="0.35">
      <c r="B3557" s="62"/>
      <c r="C3557" s="62"/>
      <c r="D3557" s="62"/>
      <c r="E3557" s="62"/>
      <c r="F3557" s="62"/>
    </row>
    <row r="3558" spans="2:6" x14ac:dyDescent="0.35">
      <c r="B3558" s="62"/>
      <c r="C3558" s="62"/>
      <c r="D3558" s="62"/>
      <c r="E3558" s="62"/>
      <c r="F3558" s="62"/>
    </row>
    <row r="3559" spans="2:6" x14ac:dyDescent="0.35">
      <c r="B3559" s="62"/>
      <c r="C3559" s="62"/>
      <c r="D3559" s="62"/>
      <c r="E3559" s="62"/>
      <c r="F3559" s="62"/>
    </row>
    <row r="3560" spans="2:6" x14ac:dyDescent="0.35">
      <c r="B3560" s="62"/>
      <c r="C3560" s="62"/>
      <c r="D3560" s="62"/>
      <c r="E3560" s="62"/>
      <c r="F3560" s="62"/>
    </row>
    <row r="3561" spans="2:6" x14ac:dyDescent="0.35">
      <c r="B3561" s="62"/>
      <c r="C3561" s="62"/>
      <c r="D3561" s="62"/>
      <c r="E3561" s="62"/>
      <c r="F3561" s="62"/>
    </row>
    <row r="3562" spans="2:6" x14ac:dyDescent="0.35">
      <c r="B3562" s="62"/>
      <c r="C3562" s="62"/>
      <c r="D3562" s="62"/>
      <c r="E3562" s="62"/>
      <c r="F3562" s="62"/>
    </row>
    <row r="3563" spans="2:6" x14ac:dyDescent="0.35">
      <c r="B3563" s="62"/>
      <c r="C3563" s="62"/>
      <c r="D3563" s="62"/>
      <c r="E3563" s="62"/>
      <c r="F3563" s="62"/>
    </row>
    <row r="3564" spans="2:6" x14ac:dyDescent="0.35">
      <c r="B3564" s="62"/>
      <c r="C3564" s="62"/>
      <c r="D3564" s="62"/>
      <c r="E3564" s="62"/>
      <c r="F3564" s="62"/>
    </row>
    <row r="3565" spans="2:6" x14ac:dyDescent="0.35">
      <c r="B3565" s="62"/>
      <c r="C3565" s="62"/>
      <c r="D3565" s="62"/>
      <c r="E3565" s="62"/>
      <c r="F3565" s="62"/>
    </row>
    <row r="3566" spans="2:6" x14ac:dyDescent="0.35">
      <c r="B3566" s="62"/>
      <c r="C3566" s="62"/>
      <c r="D3566" s="62"/>
      <c r="E3566" s="62"/>
      <c r="F3566" s="62"/>
    </row>
    <row r="3567" spans="2:6" x14ac:dyDescent="0.35">
      <c r="B3567" s="62"/>
      <c r="C3567" s="62"/>
      <c r="D3567" s="62"/>
      <c r="E3567" s="62"/>
      <c r="F3567" s="62"/>
    </row>
    <row r="3568" spans="2:6" x14ac:dyDescent="0.35">
      <c r="B3568" s="62"/>
      <c r="C3568" s="62"/>
      <c r="D3568" s="62"/>
      <c r="E3568" s="62"/>
      <c r="F3568" s="62"/>
    </row>
    <row r="3569" spans="2:6" x14ac:dyDescent="0.35">
      <c r="B3569" s="62"/>
      <c r="C3569" s="62"/>
      <c r="D3569" s="62"/>
      <c r="E3569" s="62"/>
      <c r="F3569" s="62"/>
    </row>
    <row r="3570" spans="2:6" x14ac:dyDescent="0.35">
      <c r="B3570" s="62"/>
      <c r="C3570" s="62"/>
      <c r="D3570" s="62"/>
      <c r="E3570" s="62"/>
      <c r="F3570" s="62"/>
    </row>
    <row r="3571" spans="2:6" x14ac:dyDescent="0.35">
      <c r="B3571" s="62"/>
      <c r="C3571" s="62"/>
      <c r="D3571" s="62"/>
      <c r="E3571" s="62"/>
      <c r="F3571" s="62"/>
    </row>
    <row r="3572" spans="2:6" x14ac:dyDescent="0.35">
      <c r="B3572" s="62"/>
      <c r="C3572" s="62"/>
      <c r="D3572" s="62"/>
      <c r="E3572" s="62"/>
      <c r="F3572" s="62"/>
    </row>
    <row r="3573" spans="2:6" x14ac:dyDescent="0.35">
      <c r="B3573" s="62"/>
      <c r="C3573" s="62"/>
      <c r="D3573" s="62"/>
      <c r="E3573" s="62"/>
      <c r="F3573" s="62"/>
    </row>
    <row r="3574" spans="2:6" x14ac:dyDescent="0.35">
      <c r="B3574" s="62"/>
      <c r="C3574" s="62"/>
      <c r="D3574" s="62"/>
      <c r="E3574" s="62"/>
      <c r="F3574" s="62"/>
    </row>
    <row r="3575" spans="2:6" x14ac:dyDescent="0.35">
      <c r="B3575" s="62"/>
      <c r="C3575" s="62"/>
      <c r="D3575" s="62"/>
      <c r="E3575" s="62"/>
      <c r="F3575" s="62"/>
    </row>
    <row r="3576" spans="2:6" x14ac:dyDescent="0.35">
      <c r="B3576" s="62"/>
      <c r="C3576" s="62"/>
      <c r="D3576" s="62"/>
      <c r="E3576" s="62"/>
      <c r="F3576" s="62"/>
    </row>
    <row r="3577" spans="2:6" x14ac:dyDescent="0.35">
      <c r="B3577" s="62"/>
      <c r="C3577" s="62"/>
      <c r="D3577" s="62"/>
      <c r="E3577" s="62"/>
      <c r="F3577" s="62"/>
    </row>
    <row r="3578" spans="2:6" x14ac:dyDescent="0.35">
      <c r="B3578" s="62"/>
      <c r="C3578" s="62"/>
      <c r="D3578" s="62"/>
      <c r="E3578" s="62"/>
      <c r="F3578" s="62"/>
    </row>
    <row r="3579" spans="2:6" x14ac:dyDescent="0.35">
      <c r="B3579" s="62"/>
      <c r="C3579" s="62"/>
      <c r="D3579" s="62"/>
      <c r="E3579" s="62"/>
      <c r="F3579" s="62"/>
    </row>
    <row r="3580" spans="2:6" x14ac:dyDescent="0.35">
      <c r="B3580" s="62"/>
      <c r="C3580" s="62"/>
      <c r="D3580" s="62"/>
      <c r="E3580" s="62"/>
      <c r="F3580" s="62"/>
    </row>
    <row r="3581" spans="2:6" x14ac:dyDescent="0.35">
      <c r="B3581" s="62"/>
      <c r="C3581" s="62"/>
      <c r="D3581" s="62"/>
      <c r="E3581" s="62"/>
      <c r="F3581" s="62"/>
    </row>
    <row r="3582" spans="2:6" x14ac:dyDescent="0.35">
      <c r="B3582" s="62"/>
      <c r="C3582" s="62"/>
      <c r="D3582" s="62"/>
      <c r="E3582" s="62"/>
      <c r="F3582" s="62"/>
    </row>
    <row r="3583" spans="2:6" x14ac:dyDescent="0.35">
      <c r="B3583" s="62"/>
      <c r="C3583" s="62"/>
      <c r="D3583" s="62"/>
      <c r="E3583" s="62"/>
      <c r="F3583" s="62"/>
    </row>
    <row r="3584" spans="2:6" x14ac:dyDescent="0.35">
      <c r="B3584" s="62"/>
      <c r="C3584" s="62"/>
      <c r="D3584" s="62"/>
      <c r="E3584" s="62"/>
      <c r="F3584" s="62"/>
    </row>
    <row r="3585" spans="2:6" x14ac:dyDescent="0.35">
      <c r="B3585" s="62"/>
      <c r="C3585" s="62"/>
      <c r="D3585" s="62"/>
      <c r="E3585" s="62"/>
      <c r="F3585" s="62"/>
    </row>
    <row r="3586" spans="2:6" x14ac:dyDescent="0.35">
      <c r="B3586" s="62"/>
      <c r="C3586" s="62"/>
      <c r="D3586" s="62"/>
      <c r="E3586" s="62"/>
      <c r="F3586" s="62"/>
    </row>
    <row r="3587" spans="2:6" x14ac:dyDescent="0.35">
      <c r="B3587" s="62"/>
      <c r="C3587" s="62"/>
      <c r="D3587" s="62"/>
      <c r="E3587" s="62"/>
      <c r="F3587" s="62"/>
    </row>
    <row r="3588" spans="2:6" x14ac:dyDescent="0.35">
      <c r="B3588" s="62"/>
      <c r="C3588" s="62"/>
      <c r="D3588" s="62"/>
      <c r="E3588" s="62"/>
      <c r="F3588" s="62"/>
    </row>
    <row r="3589" spans="2:6" x14ac:dyDescent="0.35">
      <c r="B3589" s="62"/>
      <c r="C3589" s="62"/>
      <c r="D3589" s="62"/>
      <c r="E3589" s="62"/>
      <c r="F3589" s="62"/>
    </row>
    <row r="3590" spans="2:6" x14ac:dyDescent="0.35">
      <c r="B3590" s="62"/>
      <c r="C3590" s="62"/>
      <c r="D3590" s="62"/>
      <c r="E3590" s="62"/>
      <c r="F3590" s="62"/>
    </row>
    <row r="3591" spans="2:6" x14ac:dyDescent="0.35">
      <c r="B3591" s="62"/>
      <c r="C3591" s="62"/>
      <c r="D3591" s="62"/>
      <c r="E3591" s="62"/>
      <c r="F3591" s="62"/>
    </row>
    <row r="3592" spans="2:6" x14ac:dyDescent="0.35">
      <c r="B3592" s="62"/>
      <c r="C3592" s="62"/>
      <c r="D3592" s="62"/>
      <c r="E3592" s="62"/>
      <c r="F3592" s="62"/>
    </row>
    <row r="3593" spans="2:6" x14ac:dyDescent="0.35">
      <c r="B3593" s="62"/>
      <c r="C3593" s="62"/>
      <c r="D3593" s="62"/>
      <c r="E3593" s="62"/>
      <c r="F3593" s="62"/>
    </row>
    <row r="3594" spans="2:6" x14ac:dyDescent="0.35">
      <c r="B3594" s="62"/>
      <c r="C3594" s="62"/>
      <c r="D3594" s="62"/>
      <c r="E3594" s="62"/>
      <c r="F3594" s="62"/>
    </row>
    <row r="3595" spans="2:6" x14ac:dyDescent="0.35">
      <c r="B3595" s="62"/>
      <c r="C3595" s="62"/>
      <c r="D3595" s="62"/>
      <c r="E3595" s="62"/>
      <c r="F3595" s="62"/>
    </row>
    <row r="3596" spans="2:6" x14ac:dyDescent="0.35">
      <c r="B3596" s="62"/>
      <c r="C3596" s="62"/>
      <c r="D3596" s="62"/>
      <c r="E3596" s="62"/>
      <c r="F3596" s="62"/>
    </row>
    <row r="3597" spans="2:6" x14ac:dyDescent="0.35">
      <c r="B3597" s="62"/>
      <c r="C3597" s="62"/>
      <c r="D3597" s="62"/>
      <c r="E3597" s="62"/>
      <c r="F3597" s="62"/>
    </row>
    <row r="3598" spans="2:6" x14ac:dyDescent="0.35">
      <c r="B3598" s="62"/>
      <c r="C3598" s="62"/>
      <c r="D3598" s="62"/>
      <c r="E3598" s="62"/>
      <c r="F3598" s="62"/>
    </row>
    <row r="3599" spans="2:6" x14ac:dyDescent="0.35">
      <c r="B3599" s="62"/>
      <c r="C3599" s="62"/>
      <c r="D3599" s="62"/>
      <c r="E3599" s="62"/>
      <c r="F3599" s="62"/>
    </row>
    <row r="3600" spans="2:6" x14ac:dyDescent="0.35">
      <c r="B3600" s="62"/>
      <c r="C3600" s="62"/>
      <c r="D3600" s="62"/>
      <c r="E3600" s="62"/>
      <c r="F3600" s="62"/>
    </row>
    <row r="3601" spans="2:6" x14ac:dyDescent="0.35">
      <c r="B3601" s="62"/>
      <c r="C3601" s="62"/>
      <c r="D3601" s="62"/>
      <c r="E3601" s="62"/>
      <c r="F3601" s="62"/>
    </row>
    <row r="3602" spans="2:6" x14ac:dyDescent="0.35">
      <c r="B3602" s="62"/>
      <c r="C3602" s="62"/>
      <c r="D3602" s="62"/>
      <c r="E3602" s="62"/>
      <c r="F3602" s="62"/>
    </row>
    <row r="3603" spans="2:6" x14ac:dyDescent="0.35">
      <c r="B3603" s="62"/>
      <c r="C3603" s="62"/>
      <c r="D3603" s="62"/>
      <c r="E3603" s="62"/>
      <c r="F3603" s="62"/>
    </row>
    <row r="3604" spans="2:6" x14ac:dyDescent="0.35">
      <c r="B3604" s="62"/>
      <c r="C3604" s="62"/>
      <c r="D3604" s="62"/>
      <c r="E3604" s="62"/>
      <c r="F3604" s="62"/>
    </row>
    <row r="3605" spans="2:6" x14ac:dyDescent="0.35">
      <c r="B3605" s="62"/>
      <c r="C3605" s="62"/>
      <c r="D3605" s="62"/>
      <c r="E3605" s="62"/>
      <c r="F3605" s="62"/>
    </row>
    <row r="3606" spans="2:6" x14ac:dyDescent="0.35">
      <c r="B3606" s="62"/>
      <c r="C3606" s="62"/>
      <c r="D3606" s="62"/>
      <c r="E3606" s="62"/>
      <c r="F3606" s="62"/>
    </row>
    <row r="3607" spans="2:6" x14ac:dyDescent="0.35">
      <c r="B3607" s="62"/>
      <c r="C3607" s="62"/>
      <c r="D3607" s="62"/>
      <c r="E3607" s="62"/>
      <c r="F3607" s="62"/>
    </row>
    <row r="3608" spans="2:6" x14ac:dyDescent="0.35">
      <c r="B3608" s="62"/>
      <c r="C3608" s="62"/>
      <c r="D3608" s="62"/>
      <c r="E3608" s="62"/>
      <c r="F3608" s="62"/>
    </row>
    <row r="3609" spans="2:6" x14ac:dyDescent="0.35">
      <c r="B3609" s="62"/>
      <c r="C3609" s="62"/>
      <c r="D3609" s="62"/>
      <c r="E3609" s="62"/>
      <c r="F3609" s="62"/>
    </row>
    <row r="3610" spans="2:6" x14ac:dyDescent="0.35">
      <c r="B3610" s="62"/>
      <c r="C3610" s="62"/>
      <c r="D3610" s="62"/>
      <c r="E3610" s="62"/>
      <c r="F3610" s="62"/>
    </row>
    <row r="3611" spans="2:6" x14ac:dyDescent="0.35">
      <c r="B3611" s="62"/>
      <c r="C3611" s="62"/>
      <c r="D3611" s="62"/>
      <c r="E3611" s="62"/>
      <c r="F3611" s="62"/>
    </row>
    <row r="3612" spans="2:6" x14ac:dyDescent="0.35">
      <c r="B3612" s="62"/>
      <c r="C3612" s="62"/>
      <c r="D3612" s="62"/>
      <c r="E3612" s="62"/>
      <c r="F3612" s="62"/>
    </row>
    <row r="3613" spans="2:6" x14ac:dyDescent="0.35">
      <c r="B3613" s="62"/>
      <c r="C3613" s="62"/>
      <c r="D3613" s="62"/>
      <c r="E3613" s="62"/>
      <c r="F3613" s="62"/>
    </row>
    <row r="3614" spans="2:6" x14ac:dyDescent="0.35">
      <c r="B3614" s="62"/>
      <c r="C3614" s="62"/>
      <c r="D3614" s="62"/>
      <c r="E3614" s="62"/>
      <c r="F3614" s="62"/>
    </row>
    <row r="3615" spans="2:6" x14ac:dyDescent="0.35">
      <c r="B3615" s="62"/>
      <c r="C3615" s="62"/>
      <c r="D3615" s="62"/>
      <c r="E3615" s="62"/>
      <c r="F3615" s="62"/>
    </row>
    <row r="3616" spans="2:6" x14ac:dyDescent="0.35">
      <c r="B3616" s="62"/>
      <c r="C3616" s="62"/>
      <c r="D3616" s="62"/>
      <c r="E3616" s="62"/>
      <c r="F3616" s="62"/>
    </row>
    <row r="3617" spans="2:6" x14ac:dyDescent="0.35">
      <c r="B3617" s="62"/>
      <c r="C3617" s="62"/>
      <c r="D3617" s="62"/>
      <c r="E3617" s="62"/>
      <c r="F3617" s="62"/>
    </row>
    <row r="3618" spans="2:6" x14ac:dyDescent="0.35">
      <c r="B3618" s="62"/>
      <c r="C3618" s="62"/>
      <c r="D3618" s="62"/>
      <c r="E3618" s="62"/>
      <c r="F3618" s="62"/>
    </row>
    <row r="3619" spans="2:6" x14ac:dyDescent="0.35">
      <c r="B3619" s="62"/>
      <c r="C3619" s="62"/>
      <c r="D3619" s="62"/>
      <c r="E3619" s="62"/>
      <c r="F3619" s="62"/>
    </row>
    <row r="3620" spans="2:6" x14ac:dyDescent="0.35">
      <c r="B3620" s="62"/>
      <c r="C3620" s="62"/>
      <c r="D3620" s="62"/>
      <c r="E3620" s="62"/>
      <c r="F3620" s="62"/>
    </row>
    <row r="3621" spans="2:6" x14ac:dyDescent="0.35">
      <c r="B3621" s="62"/>
      <c r="C3621" s="62"/>
      <c r="D3621" s="62"/>
      <c r="E3621" s="62"/>
      <c r="F3621" s="62"/>
    </row>
    <row r="3622" spans="2:6" x14ac:dyDescent="0.35">
      <c r="B3622" s="62"/>
      <c r="C3622" s="62"/>
      <c r="D3622" s="62"/>
      <c r="E3622" s="62"/>
      <c r="F3622" s="62"/>
    </row>
    <row r="3623" spans="2:6" x14ac:dyDescent="0.35">
      <c r="B3623" s="62"/>
      <c r="C3623" s="62"/>
      <c r="D3623" s="62"/>
      <c r="E3623" s="62"/>
      <c r="F3623" s="62"/>
    </row>
    <row r="3624" spans="2:6" x14ac:dyDescent="0.35">
      <c r="B3624" s="62"/>
      <c r="C3624" s="62"/>
      <c r="D3624" s="62"/>
      <c r="E3624" s="62"/>
      <c r="F3624" s="62"/>
    </row>
    <row r="3625" spans="2:6" x14ac:dyDescent="0.35">
      <c r="B3625" s="62"/>
      <c r="C3625" s="62"/>
      <c r="D3625" s="62"/>
      <c r="E3625" s="62"/>
      <c r="F3625" s="62"/>
    </row>
    <row r="3626" spans="2:6" x14ac:dyDescent="0.35">
      <c r="B3626" s="62"/>
      <c r="C3626" s="62"/>
      <c r="D3626" s="62"/>
      <c r="E3626" s="62"/>
      <c r="F3626" s="62"/>
    </row>
    <row r="3627" spans="2:6" x14ac:dyDescent="0.35">
      <c r="B3627" s="62"/>
      <c r="C3627" s="62"/>
      <c r="D3627" s="62"/>
      <c r="E3627" s="62"/>
      <c r="F3627" s="62"/>
    </row>
    <row r="3628" spans="2:6" x14ac:dyDescent="0.35">
      <c r="B3628" s="62"/>
      <c r="C3628" s="62"/>
      <c r="D3628" s="62"/>
      <c r="E3628" s="62"/>
      <c r="F3628" s="62"/>
    </row>
    <row r="3629" spans="2:6" x14ac:dyDescent="0.35">
      <c r="B3629" s="62"/>
      <c r="C3629" s="62"/>
      <c r="D3629" s="62"/>
      <c r="E3629" s="62"/>
      <c r="F3629" s="62"/>
    </row>
    <row r="3630" spans="2:6" x14ac:dyDescent="0.35">
      <c r="B3630" s="62"/>
      <c r="C3630" s="62"/>
      <c r="D3630" s="62"/>
      <c r="E3630" s="62"/>
      <c r="F3630" s="62"/>
    </row>
    <row r="3631" spans="2:6" x14ac:dyDescent="0.35">
      <c r="B3631" s="62"/>
      <c r="C3631" s="62"/>
      <c r="D3631" s="62"/>
      <c r="E3631" s="62"/>
      <c r="F3631" s="62"/>
    </row>
    <row r="3632" spans="2:6" x14ac:dyDescent="0.35">
      <c r="B3632" s="62"/>
      <c r="C3632" s="62"/>
      <c r="D3632" s="62"/>
      <c r="E3632" s="62"/>
      <c r="F3632" s="62"/>
    </row>
    <row r="3633" spans="2:6" x14ac:dyDescent="0.35">
      <c r="B3633" s="62"/>
      <c r="C3633" s="62"/>
      <c r="D3633" s="62"/>
      <c r="E3633" s="62"/>
      <c r="F3633" s="62"/>
    </row>
    <row r="3634" spans="2:6" x14ac:dyDescent="0.35">
      <c r="B3634" s="62"/>
      <c r="C3634" s="62"/>
      <c r="D3634" s="62"/>
      <c r="E3634" s="62"/>
      <c r="F3634" s="62"/>
    </row>
    <row r="3635" spans="2:6" x14ac:dyDescent="0.35">
      <c r="B3635" s="62"/>
      <c r="C3635" s="62"/>
      <c r="D3635" s="62"/>
      <c r="E3635" s="62"/>
      <c r="F3635" s="62"/>
    </row>
    <row r="3636" spans="2:6" x14ac:dyDescent="0.35">
      <c r="B3636" s="62"/>
      <c r="C3636" s="62"/>
      <c r="D3636" s="62"/>
      <c r="E3636" s="62"/>
      <c r="F3636" s="62"/>
    </row>
    <row r="3637" spans="2:6" x14ac:dyDescent="0.35">
      <c r="B3637" s="62"/>
      <c r="C3637" s="62"/>
      <c r="D3637" s="62"/>
      <c r="E3637" s="62"/>
      <c r="F3637" s="62"/>
    </row>
    <row r="3638" spans="2:6" x14ac:dyDescent="0.35">
      <c r="B3638" s="62"/>
      <c r="C3638" s="62"/>
      <c r="D3638" s="62"/>
      <c r="E3638" s="62"/>
      <c r="F3638" s="62"/>
    </row>
    <row r="3639" spans="2:6" x14ac:dyDescent="0.35">
      <c r="B3639" s="62"/>
      <c r="C3639" s="62"/>
      <c r="D3639" s="62"/>
      <c r="E3639" s="62"/>
      <c r="F3639" s="62"/>
    </row>
    <row r="3640" spans="2:6" x14ac:dyDescent="0.35">
      <c r="B3640" s="62"/>
      <c r="C3640" s="62"/>
      <c r="D3640" s="62"/>
      <c r="E3640" s="62"/>
      <c r="F3640" s="62"/>
    </row>
    <row r="3641" spans="2:6" x14ac:dyDescent="0.35">
      <c r="B3641" s="62"/>
      <c r="C3641" s="62"/>
      <c r="D3641" s="62"/>
      <c r="E3641" s="62"/>
      <c r="F3641" s="62"/>
    </row>
    <row r="3642" spans="2:6" x14ac:dyDescent="0.35">
      <c r="B3642" s="62"/>
      <c r="C3642" s="62"/>
      <c r="D3642" s="62"/>
      <c r="E3642" s="62"/>
      <c r="F3642" s="62"/>
    </row>
    <row r="3643" spans="2:6" x14ac:dyDescent="0.35">
      <c r="B3643" s="62"/>
      <c r="C3643" s="62"/>
      <c r="D3643" s="62"/>
      <c r="E3643" s="62"/>
      <c r="F3643" s="62"/>
    </row>
    <row r="3644" spans="2:6" x14ac:dyDescent="0.35">
      <c r="B3644" s="63"/>
      <c r="C3644" s="63"/>
      <c r="D3644" s="63"/>
      <c r="E3644" s="63"/>
      <c r="F3644" s="63"/>
    </row>
    <row r="3645" spans="2:6" x14ac:dyDescent="0.35">
      <c r="B3645" s="63"/>
      <c r="C3645" s="63"/>
      <c r="D3645" s="63"/>
      <c r="E3645" s="63"/>
      <c r="F3645" s="63"/>
    </row>
    <row r="3646" spans="2:6" x14ac:dyDescent="0.35">
      <c r="B3646" s="63"/>
      <c r="C3646" s="63"/>
      <c r="D3646" s="63"/>
      <c r="E3646" s="63"/>
      <c r="F3646" s="63"/>
    </row>
    <row r="3647" spans="2:6" x14ac:dyDescent="0.35">
      <c r="B3647" s="63"/>
      <c r="C3647" s="63"/>
      <c r="D3647" s="63"/>
      <c r="E3647" s="63"/>
      <c r="F3647" s="63"/>
    </row>
    <row r="3648" spans="2:6" x14ac:dyDescent="0.35">
      <c r="B3648" s="63"/>
      <c r="C3648" s="63"/>
      <c r="D3648" s="63"/>
      <c r="E3648" s="63"/>
      <c r="F3648" s="63"/>
    </row>
    <row r="3649" spans="2:6" x14ac:dyDescent="0.35">
      <c r="B3649" s="63"/>
      <c r="C3649" s="63"/>
      <c r="D3649" s="63"/>
      <c r="E3649" s="63"/>
      <c r="F3649" s="63"/>
    </row>
    <row r="3650" spans="2:6" x14ac:dyDescent="0.35">
      <c r="B3650" s="63"/>
      <c r="C3650" s="63"/>
      <c r="D3650" s="63"/>
      <c r="E3650" s="63"/>
      <c r="F3650" s="63"/>
    </row>
    <row r="3651" spans="2:6" x14ac:dyDescent="0.35">
      <c r="B3651" s="63"/>
      <c r="C3651" s="63"/>
      <c r="D3651" s="63"/>
      <c r="E3651" s="63"/>
      <c r="F3651" s="63"/>
    </row>
    <row r="3652" spans="2:6" x14ac:dyDescent="0.35">
      <c r="B3652" s="63"/>
      <c r="C3652" s="63"/>
      <c r="D3652" s="63"/>
      <c r="E3652" s="63"/>
      <c r="F3652" s="63"/>
    </row>
    <row r="3653" spans="2:6" x14ac:dyDescent="0.35">
      <c r="B3653" s="63"/>
      <c r="C3653" s="63"/>
      <c r="D3653" s="63"/>
      <c r="E3653" s="63"/>
      <c r="F3653" s="63"/>
    </row>
    <row r="3654" spans="2:6" x14ac:dyDescent="0.35">
      <c r="B3654" s="63"/>
      <c r="C3654" s="63"/>
      <c r="D3654" s="63"/>
      <c r="E3654" s="63"/>
      <c r="F3654" s="63"/>
    </row>
    <row r="3655" spans="2:6" x14ac:dyDescent="0.35">
      <c r="B3655" s="63"/>
      <c r="C3655" s="63"/>
      <c r="D3655" s="63"/>
      <c r="E3655" s="63"/>
      <c r="F3655" s="63"/>
    </row>
    <row r="3656" spans="2:6" x14ac:dyDescent="0.35">
      <c r="B3656" s="63"/>
      <c r="C3656" s="63"/>
      <c r="D3656" s="63"/>
      <c r="E3656" s="63"/>
      <c r="F3656" s="63"/>
    </row>
    <row r="3657" spans="2:6" x14ac:dyDescent="0.35">
      <c r="B3657" s="63"/>
      <c r="C3657" s="63"/>
      <c r="D3657" s="63"/>
      <c r="E3657" s="63"/>
      <c r="F3657" s="63"/>
    </row>
    <row r="3658" spans="2:6" x14ac:dyDescent="0.35">
      <c r="B3658" s="63"/>
      <c r="C3658" s="63"/>
      <c r="D3658" s="63"/>
      <c r="E3658" s="63"/>
      <c r="F3658" s="63"/>
    </row>
    <row r="3659" spans="2:6" x14ac:dyDescent="0.35">
      <c r="B3659" s="63"/>
      <c r="C3659" s="63"/>
      <c r="D3659" s="63"/>
      <c r="E3659" s="63"/>
      <c r="F3659" s="63"/>
    </row>
    <row r="3660" spans="2:6" x14ac:dyDescent="0.35">
      <c r="B3660" s="63"/>
      <c r="C3660" s="63"/>
      <c r="D3660" s="63"/>
      <c r="E3660" s="63"/>
      <c r="F3660" s="63"/>
    </row>
    <row r="3661" spans="2:6" x14ac:dyDescent="0.35">
      <c r="B3661" s="63"/>
      <c r="C3661" s="63"/>
      <c r="D3661" s="63"/>
      <c r="E3661" s="63"/>
      <c r="F3661" s="63"/>
    </row>
    <row r="3662" spans="2:6" x14ac:dyDescent="0.35">
      <c r="B3662" s="63"/>
      <c r="C3662" s="63"/>
      <c r="D3662" s="63"/>
      <c r="E3662" s="63"/>
      <c r="F3662" s="63"/>
    </row>
    <row r="3663" spans="2:6" x14ac:dyDescent="0.35">
      <c r="B3663" s="63"/>
      <c r="C3663" s="63"/>
      <c r="D3663" s="63"/>
      <c r="E3663" s="63"/>
      <c r="F3663" s="63"/>
    </row>
    <row r="3664" spans="2:6" x14ac:dyDescent="0.35">
      <c r="B3664" s="63"/>
      <c r="C3664" s="63"/>
      <c r="D3664" s="63"/>
      <c r="E3664" s="63"/>
      <c r="F3664" s="63"/>
    </row>
    <row r="3665" spans="2:6" x14ac:dyDescent="0.35">
      <c r="B3665" s="63"/>
      <c r="C3665" s="63"/>
      <c r="D3665" s="63"/>
      <c r="E3665" s="63"/>
      <c r="F3665" s="63"/>
    </row>
    <row r="3666" spans="2:6" x14ac:dyDescent="0.35">
      <c r="B3666" s="63"/>
      <c r="C3666" s="63"/>
      <c r="D3666" s="63"/>
      <c r="E3666" s="63"/>
      <c r="F3666" s="63"/>
    </row>
    <row r="3667" spans="2:6" x14ac:dyDescent="0.35">
      <c r="B3667" s="63"/>
      <c r="C3667" s="63"/>
      <c r="D3667" s="63"/>
      <c r="E3667" s="63"/>
      <c r="F3667" s="63"/>
    </row>
    <row r="3668" spans="2:6" x14ac:dyDescent="0.35">
      <c r="B3668" s="63"/>
      <c r="C3668" s="63"/>
      <c r="D3668" s="63"/>
      <c r="E3668" s="63"/>
      <c r="F3668" s="63"/>
    </row>
    <row r="3669" spans="2:6" x14ac:dyDescent="0.35">
      <c r="B3669" s="63"/>
      <c r="C3669" s="63"/>
      <c r="D3669" s="63"/>
      <c r="E3669" s="63"/>
      <c r="F3669" s="63"/>
    </row>
    <row r="3670" spans="2:6" x14ac:dyDescent="0.35">
      <c r="B3670" s="63"/>
      <c r="C3670" s="63"/>
      <c r="D3670" s="63"/>
      <c r="E3670" s="63"/>
      <c r="F3670" s="63"/>
    </row>
    <row r="3671" spans="2:6" x14ac:dyDescent="0.35">
      <c r="B3671" s="63"/>
      <c r="C3671" s="63"/>
      <c r="D3671" s="63"/>
      <c r="E3671" s="63"/>
      <c r="F3671" s="63"/>
    </row>
    <row r="3672" spans="2:6" x14ac:dyDescent="0.35">
      <c r="B3672" s="63"/>
      <c r="C3672" s="63"/>
      <c r="D3672" s="63"/>
      <c r="E3672" s="63"/>
      <c r="F3672" s="63"/>
    </row>
    <row r="3673" spans="2:6" x14ac:dyDescent="0.35">
      <c r="B3673" s="63"/>
      <c r="C3673" s="63"/>
      <c r="D3673" s="63"/>
      <c r="E3673" s="63"/>
      <c r="F3673" s="63"/>
    </row>
    <row r="3674" spans="2:6" x14ac:dyDescent="0.35">
      <c r="B3674" s="63"/>
      <c r="C3674" s="63"/>
      <c r="D3674" s="63"/>
      <c r="E3674" s="63"/>
      <c r="F3674" s="63"/>
    </row>
    <row r="3675" spans="2:6" x14ac:dyDescent="0.35">
      <c r="B3675" s="63"/>
      <c r="C3675" s="63"/>
      <c r="D3675" s="63"/>
      <c r="E3675" s="63"/>
      <c r="F3675" s="63"/>
    </row>
    <row r="3676" spans="2:6" x14ac:dyDescent="0.35">
      <c r="B3676" s="63"/>
      <c r="C3676" s="63"/>
      <c r="D3676" s="63"/>
      <c r="E3676" s="63"/>
      <c r="F3676" s="63"/>
    </row>
    <row r="3677" spans="2:6" x14ac:dyDescent="0.35">
      <c r="B3677" s="63"/>
      <c r="C3677" s="63"/>
      <c r="D3677" s="63"/>
      <c r="E3677" s="63"/>
      <c r="F3677" s="63"/>
    </row>
    <row r="3678" spans="2:6" x14ac:dyDescent="0.35">
      <c r="B3678" s="63"/>
      <c r="C3678" s="63"/>
      <c r="D3678" s="63"/>
      <c r="E3678" s="63"/>
      <c r="F3678" s="63"/>
    </row>
    <row r="3679" spans="2:6" x14ac:dyDescent="0.35">
      <c r="B3679" s="63"/>
      <c r="C3679" s="63"/>
      <c r="D3679" s="63"/>
      <c r="E3679" s="63"/>
      <c r="F3679" s="63"/>
    </row>
    <row r="3680" spans="2:6" x14ac:dyDescent="0.35">
      <c r="B3680" s="63"/>
      <c r="C3680" s="63"/>
      <c r="D3680" s="63"/>
      <c r="E3680" s="63"/>
      <c r="F3680" s="63"/>
    </row>
    <row r="3681" spans="2:6" x14ac:dyDescent="0.35">
      <c r="B3681" s="63"/>
      <c r="C3681" s="63"/>
      <c r="D3681" s="63"/>
      <c r="E3681" s="63"/>
      <c r="F3681" s="63"/>
    </row>
    <row r="3682" spans="2:6" x14ac:dyDescent="0.35">
      <c r="B3682" s="63"/>
      <c r="C3682" s="63"/>
      <c r="D3682" s="63"/>
      <c r="E3682" s="63"/>
      <c r="F3682" s="63"/>
    </row>
    <row r="3683" spans="2:6" x14ac:dyDescent="0.35">
      <c r="B3683" s="63"/>
      <c r="C3683" s="63"/>
      <c r="D3683" s="63"/>
      <c r="E3683" s="63"/>
      <c r="F3683" s="63"/>
    </row>
    <row r="3684" spans="2:6" x14ac:dyDescent="0.35">
      <c r="B3684" s="63"/>
      <c r="C3684" s="63"/>
      <c r="D3684" s="63"/>
      <c r="E3684" s="63"/>
      <c r="F3684" s="63"/>
    </row>
    <row r="3685" spans="2:6" x14ac:dyDescent="0.35">
      <c r="B3685" s="63"/>
      <c r="C3685" s="63"/>
      <c r="D3685" s="63"/>
      <c r="E3685" s="63"/>
      <c r="F3685" s="63"/>
    </row>
    <row r="3686" spans="2:6" x14ac:dyDescent="0.35">
      <c r="B3686" s="63"/>
      <c r="C3686" s="63"/>
      <c r="D3686" s="63"/>
      <c r="E3686" s="63"/>
      <c r="F3686" s="63"/>
    </row>
    <row r="3687" spans="2:6" x14ac:dyDescent="0.35">
      <c r="B3687" s="63"/>
      <c r="C3687" s="63"/>
      <c r="D3687" s="63"/>
      <c r="E3687" s="63"/>
      <c r="F3687" s="63"/>
    </row>
    <row r="3688" spans="2:6" x14ac:dyDescent="0.35">
      <c r="B3688" s="63"/>
      <c r="C3688" s="63"/>
      <c r="D3688" s="63"/>
      <c r="E3688" s="63"/>
      <c r="F3688" s="63"/>
    </row>
    <row r="3689" spans="2:6" x14ac:dyDescent="0.35">
      <c r="B3689" s="63"/>
      <c r="C3689" s="63"/>
      <c r="D3689" s="63"/>
      <c r="E3689" s="63"/>
      <c r="F3689" s="63"/>
    </row>
    <row r="3690" spans="2:6" x14ac:dyDescent="0.35">
      <c r="B3690" s="63"/>
      <c r="C3690" s="63"/>
      <c r="D3690" s="63"/>
      <c r="E3690" s="63"/>
      <c r="F3690" s="63"/>
    </row>
    <row r="3691" spans="2:6" x14ac:dyDescent="0.35">
      <c r="B3691" s="63"/>
      <c r="C3691" s="63"/>
      <c r="D3691" s="63"/>
      <c r="E3691" s="63"/>
      <c r="F3691" s="63"/>
    </row>
    <row r="3692" spans="2:6" x14ac:dyDescent="0.35">
      <c r="B3692" s="63"/>
      <c r="C3692" s="63"/>
      <c r="D3692" s="63"/>
      <c r="E3692" s="63"/>
      <c r="F3692" s="63"/>
    </row>
    <row r="3693" spans="2:6" x14ac:dyDescent="0.35">
      <c r="B3693" s="63"/>
      <c r="C3693" s="63"/>
      <c r="D3693" s="63"/>
      <c r="E3693" s="63"/>
      <c r="F3693" s="63"/>
    </row>
    <row r="3694" spans="2:6" x14ac:dyDescent="0.35">
      <c r="B3694" s="63"/>
      <c r="C3694" s="63"/>
      <c r="D3694" s="63"/>
      <c r="E3694" s="63"/>
      <c r="F3694" s="63"/>
    </row>
    <row r="3695" spans="2:6" x14ac:dyDescent="0.35">
      <c r="B3695" s="63"/>
      <c r="C3695" s="63"/>
      <c r="D3695" s="63"/>
      <c r="E3695" s="63"/>
      <c r="F3695" s="63"/>
    </row>
    <row r="3696" spans="2:6" x14ac:dyDescent="0.35">
      <c r="B3696" s="63"/>
      <c r="C3696" s="63"/>
      <c r="D3696" s="63"/>
      <c r="E3696" s="63"/>
      <c r="F3696" s="63"/>
    </row>
    <row r="3697" spans="2:6" x14ac:dyDescent="0.35">
      <c r="B3697" s="63"/>
      <c r="C3697" s="63"/>
      <c r="D3697" s="63"/>
      <c r="E3697" s="63"/>
      <c r="F3697" s="63"/>
    </row>
    <row r="3698" spans="2:6" x14ac:dyDescent="0.35">
      <c r="B3698" s="63"/>
      <c r="C3698" s="63"/>
      <c r="D3698" s="63"/>
      <c r="E3698" s="63"/>
      <c r="F3698" s="63"/>
    </row>
    <row r="3699" spans="2:6" x14ac:dyDescent="0.35">
      <c r="B3699" s="63"/>
      <c r="C3699" s="63"/>
      <c r="D3699" s="63"/>
      <c r="E3699" s="63"/>
      <c r="F3699" s="63"/>
    </row>
    <row r="3700" spans="2:6" x14ac:dyDescent="0.35">
      <c r="B3700" s="63"/>
      <c r="C3700" s="63"/>
      <c r="D3700" s="63"/>
      <c r="E3700" s="63"/>
      <c r="F3700" s="63"/>
    </row>
    <row r="3701" spans="2:6" x14ac:dyDescent="0.35">
      <c r="B3701" s="63"/>
      <c r="C3701" s="63"/>
      <c r="D3701" s="63"/>
      <c r="E3701" s="63"/>
      <c r="F3701" s="63"/>
    </row>
    <row r="3702" spans="2:6" x14ac:dyDescent="0.35">
      <c r="B3702" s="63"/>
      <c r="C3702" s="63"/>
      <c r="D3702" s="63"/>
      <c r="E3702" s="63"/>
      <c r="F3702" s="63"/>
    </row>
    <row r="3703" spans="2:6" x14ac:dyDescent="0.35">
      <c r="B3703" s="63"/>
      <c r="C3703" s="63"/>
      <c r="D3703" s="63"/>
      <c r="E3703" s="63"/>
      <c r="F3703" s="63"/>
    </row>
    <row r="3704" spans="2:6" x14ac:dyDescent="0.35">
      <c r="B3704" s="63"/>
      <c r="C3704" s="63"/>
      <c r="D3704" s="63"/>
      <c r="E3704" s="63"/>
      <c r="F3704" s="63"/>
    </row>
    <row r="3705" spans="2:6" x14ac:dyDescent="0.35">
      <c r="B3705" s="63"/>
      <c r="C3705" s="63"/>
      <c r="D3705" s="63"/>
      <c r="E3705" s="63"/>
      <c r="F3705" s="63"/>
    </row>
    <row r="3706" spans="2:6" x14ac:dyDescent="0.35">
      <c r="B3706" s="63"/>
      <c r="C3706" s="63"/>
      <c r="D3706" s="63"/>
      <c r="E3706" s="63"/>
      <c r="F3706" s="63"/>
    </row>
    <row r="3707" spans="2:6" x14ac:dyDescent="0.35">
      <c r="B3707" s="63"/>
      <c r="C3707" s="63"/>
      <c r="D3707" s="63"/>
      <c r="E3707" s="63"/>
      <c r="F3707" s="63"/>
    </row>
    <row r="3708" spans="2:6" x14ac:dyDescent="0.35">
      <c r="B3708" s="63"/>
      <c r="C3708" s="63"/>
      <c r="D3708" s="63"/>
      <c r="E3708" s="63"/>
      <c r="F3708" s="63"/>
    </row>
    <row r="3709" spans="2:6" x14ac:dyDescent="0.35">
      <c r="B3709" s="63"/>
      <c r="C3709" s="63"/>
      <c r="D3709" s="63"/>
      <c r="E3709" s="63"/>
      <c r="F3709" s="63"/>
    </row>
    <row r="3710" spans="2:6" x14ac:dyDescent="0.35">
      <c r="B3710" s="63"/>
      <c r="C3710" s="63"/>
      <c r="D3710" s="63"/>
      <c r="E3710" s="63"/>
      <c r="F3710" s="63"/>
    </row>
    <row r="3711" spans="2:6" x14ac:dyDescent="0.35">
      <c r="B3711" s="63"/>
      <c r="C3711" s="63"/>
      <c r="D3711" s="63"/>
      <c r="E3711" s="63"/>
      <c r="F3711" s="63"/>
    </row>
    <row r="3712" spans="2:6" x14ac:dyDescent="0.35">
      <c r="B3712" s="63"/>
      <c r="C3712" s="63"/>
      <c r="D3712" s="63"/>
      <c r="E3712" s="63"/>
      <c r="F3712" s="63"/>
    </row>
    <row r="3713" spans="2:6" x14ac:dyDescent="0.35">
      <c r="B3713" s="63"/>
      <c r="C3713" s="63"/>
      <c r="D3713" s="63"/>
      <c r="E3713" s="63"/>
      <c r="F3713" s="63"/>
    </row>
    <row r="3714" spans="2:6" x14ac:dyDescent="0.35">
      <c r="B3714" s="63"/>
      <c r="C3714" s="63"/>
      <c r="D3714" s="63"/>
      <c r="E3714" s="63"/>
      <c r="F3714" s="63"/>
    </row>
    <row r="3715" spans="2:6" x14ac:dyDescent="0.35">
      <c r="B3715" s="63"/>
      <c r="C3715" s="63"/>
      <c r="D3715" s="63"/>
      <c r="E3715" s="63"/>
      <c r="F3715" s="63"/>
    </row>
    <row r="3716" spans="2:6" x14ac:dyDescent="0.35">
      <c r="B3716" s="63"/>
      <c r="C3716" s="63"/>
      <c r="D3716" s="63"/>
      <c r="E3716" s="63"/>
      <c r="F3716" s="63"/>
    </row>
    <row r="3717" spans="2:6" x14ac:dyDescent="0.35">
      <c r="B3717" s="63"/>
      <c r="C3717" s="63"/>
      <c r="D3717" s="63"/>
      <c r="E3717" s="63"/>
      <c r="F3717" s="63"/>
    </row>
    <row r="3718" spans="2:6" x14ac:dyDescent="0.35">
      <c r="B3718" s="63"/>
      <c r="C3718" s="63"/>
      <c r="D3718" s="63"/>
      <c r="E3718" s="63"/>
      <c r="F3718" s="63"/>
    </row>
    <row r="3719" spans="2:6" x14ac:dyDescent="0.35">
      <c r="B3719" s="63"/>
      <c r="C3719" s="63"/>
      <c r="D3719" s="63"/>
      <c r="E3719" s="63"/>
      <c r="F3719" s="63"/>
    </row>
    <row r="3720" spans="2:6" x14ac:dyDescent="0.35">
      <c r="B3720" s="63"/>
      <c r="C3720" s="63"/>
      <c r="D3720" s="63"/>
      <c r="E3720" s="63"/>
      <c r="F3720" s="63"/>
    </row>
    <row r="3721" spans="2:6" x14ac:dyDescent="0.35">
      <c r="B3721" s="63"/>
      <c r="C3721" s="63"/>
      <c r="D3721" s="63"/>
      <c r="E3721" s="63"/>
      <c r="F3721" s="63"/>
    </row>
    <row r="3722" spans="2:6" x14ac:dyDescent="0.35">
      <c r="B3722" s="63"/>
      <c r="C3722" s="63"/>
      <c r="D3722" s="63"/>
      <c r="E3722" s="63"/>
      <c r="F3722" s="63"/>
    </row>
    <row r="3723" spans="2:6" x14ac:dyDescent="0.35">
      <c r="B3723" s="63"/>
      <c r="C3723" s="63"/>
      <c r="D3723" s="63"/>
      <c r="E3723" s="63"/>
      <c r="F3723" s="63"/>
    </row>
    <row r="3724" spans="2:6" x14ac:dyDescent="0.35">
      <c r="B3724" s="63"/>
      <c r="C3724" s="63"/>
      <c r="D3724" s="63"/>
      <c r="E3724" s="63"/>
      <c r="F3724" s="63"/>
    </row>
    <row r="3725" spans="2:6" x14ac:dyDescent="0.35">
      <c r="B3725" s="63"/>
      <c r="C3725" s="63"/>
      <c r="D3725" s="63"/>
      <c r="E3725" s="63"/>
      <c r="F3725" s="63"/>
    </row>
    <row r="3726" spans="2:6" x14ac:dyDescent="0.35">
      <c r="B3726" s="63"/>
      <c r="C3726" s="63"/>
      <c r="D3726" s="63"/>
      <c r="E3726" s="63"/>
      <c r="F3726" s="63"/>
    </row>
    <row r="3727" spans="2:6" x14ac:dyDescent="0.35">
      <c r="B3727" s="63"/>
      <c r="C3727" s="63"/>
      <c r="D3727" s="63"/>
      <c r="E3727" s="63"/>
      <c r="F3727" s="63"/>
    </row>
    <row r="3728" spans="2:6" x14ac:dyDescent="0.35">
      <c r="B3728" s="63"/>
      <c r="C3728" s="63"/>
      <c r="D3728" s="63"/>
      <c r="E3728" s="63"/>
      <c r="F3728" s="63"/>
    </row>
    <row r="3729" spans="2:6" x14ac:dyDescent="0.35">
      <c r="B3729" s="63"/>
      <c r="C3729" s="63"/>
      <c r="D3729" s="63"/>
      <c r="E3729" s="63"/>
      <c r="F3729" s="63"/>
    </row>
    <row r="3730" spans="2:6" x14ac:dyDescent="0.35">
      <c r="B3730" s="63"/>
      <c r="C3730" s="63"/>
      <c r="D3730" s="63"/>
      <c r="E3730" s="63"/>
      <c r="F3730" s="63"/>
    </row>
    <row r="3731" spans="2:6" x14ac:dyDescent="0.35">
      <c r="B3731" s="63"/>
      <c r="C3731" s="63"/>
      <c r="D3731" s="63"/>
      <c r="E3731" s="63"/>
      <c r="F3731" s="63"/>
    </row>
    <row r="3732" spans="2:6" x14ac:dyDescent="0.35">
      <c r="B3732" s="63"/>
      <c r="C3732" s="63"/>
      <c r="D3732" s="63"/>
      <c r="E3732" s="63"/>
      <c r="F3732" s="63"/>
    </row>
    <row r="3733" spans="2:6" x14ac:dyDescent="0.35">
      <c r="B3733" s="63"/>
      <c r="C3733" s="63"/>
      <c r="D3733" s="63"/>
      <c r="E3733" s="63"/>
      <c r="F3733" s="63"/>
    </row>
    <row r="3734" spans="2:6" x14ac:dyDescent="0.35">
      <c r="B3734" s="63"/>
      <c r="C3734" s="63"/>
      <c r="D3734" s="63"/>
      <c r="E3734" s="63"/>
      <c r="F3734" s="63"/>
    </row>
    <row r="3735" spans="2:6" x14ac:dyDescent="0.35">
      <c r="B3735" s="63"/>
      <c r="C3735" s="63"/>
      <c r="D3735" s="63"/>
      <c r="E3735" s="63"/>
      <c r="F3735" s="63"/>
    </row>
    <row r="3736" spans="2:6" x14ac:dyDescent="0.35">
      <c r="B3736" s="63"/>
      <c r="C3736" s="63"/>
      <c r="D3736" s="63"/>
      <c r="E3736" s="63"/>
      <c r="F3736" s="63"/>
    </row>
    <row r="3737" spans="2:6" x14ac:dyDescent="0.35">
      <c r="B3737" s="63"/>
      <c r="C3737" s="63"/>
      <c r="D3737" s="63"/>
      <c r="E3737" s="63"/>
      <c r="F3737" s="63"/>
    </row>
    <row r="3738" spans="2:6" x14ac:dyDescent="0.35">
      <c r="B3738" s="63"/>
      <c r="C3738" s="63"/>
      <c r="D3738" s="63"/>
      <c r="E3738" s="63"/>
      <c r="F3738" s="63"/>
    </row>
    <row r="3739" spans="2:6" x14ac:dyDescent="0.35">
      <c r="B3739" s="63"/>
      <c r="C3739" s="63"/>
      <c r="D3739" s="63"/>
      <c r="E3739" s="63"/>
      <c r="F3739" s="63"/>
    </row>
    <row r="3740" spans="2:6" x14ac:dyDescent="0.35">
      <c r="B3740" s="63"/>
      <c r="C3740" s="63"/>
      <c r="D3740" s="63"/>
      <c r="E3740" s="63"/>
      <c r="F3740" s="63"/>
    </row>
    <row r="3741" spans="2:6" x14ac:dyDescent="0.35">
      <c r="B3741" s="63"/>
      <c r="C3741" s="63"/>
      <c r="D3741" s="63"/>
      <c r="E3741" s="63"/>
      <c r="F3741" s="63"/>
    </row>
    <row r="3742" spans="2:6" x14ac:dyDescent="0.35">
      <c r="B3742" s="63"/>
      <c r="C3742" s="63"/>
      <c r="D3742" s="63"/>
      <c r="E3742" s="63"/>
      <c r="F3742" s="63"/>
    </row>
    <row r="3743" spans="2:6" x14ac:dyDescent="0.35">
      <c r="B3743" s="63"/>
      <c r="C3743" s="63"/>
      <c r="D3743" s="63"/>
      <c r="E3743" s="63"/>
      <c r="F3743" s="63"/>
    </row>
    <row r="3744" spans="2:6" x14ac:dyDescent="0.35">
      <c r="B3744" s="63"/>
      <c r="C3744" s="63"/>
      <c r="D3744" s="63"/>
      <c r="E3744" s="63"/>
      <c r="F3744" s="63"/>
    </row>
    <row r="3745" spans="2:6" x14ac:dyDescent="0.35">
      <c r="B3745" s="63"/>
      <c r="C3745" s="63"/>
      <c r="D3745" s="63"/>
      <c r="E3745" s="63"/>
      <c r="F3745" s="63"/>
    </row>
    <row r="3746" spans="2:6" x14ac:dyDescent="0.35">
      <c r="B3746" s="63"/>
      <c r="C3746" s="63"/>
      <c r="D3746" s="63"/>
      <c r="E3746" s="63"/>
      <c r="F3746" s="63"/>
    </row>
    <row r="3747" spans="2:6" x14ac:dyDescent="0.35">
      <c r="B3747" s="63"/>
      <c r="C3747" s="63"/>
      <c r="D3747" s="63"/>
      <c r="E3747" s="63"/>
      <c r="F3747" s="63"/>
    </row>
    <row r="3748" spans="2:6" x14ac:dyDescent="0.35">
      <c r="B3748" s="63"/>
      <c r="C3748" s="63"/>
      <c r="D3748" s="63"/>
      <c r="E3748" s="63"/>
      <c r="F3748" s="63"/>
    </row>
    <row r="3749" spans="2:6" x14ac:dyDescent="0.35">
      <c r="B3749" s="63"/>
      <c r="C3749" s="63"/>
      <c r="D3749" s="63"/>
      <c r="E3749" s="63"/>
      <c r="F3749" s="63"/>
    </row>
    <row r="3750" spans="2:6" x14ac:dyDescent="0.35">
      <c r="B3750" s="63"/>
      <c r="C3750" s="63"/>
      <c r="D3750" s="63"/>
      <c r="E3750" s="63"/>
      <c r="F3750" s="63"/>
    </row>
    <row r="3751" spans="2:6" x14ac:dyDescent="0.35">
      <c r="B3751" s="63"/>
      <c r="C3751" s="63"/>
      <c r="D3751" s="63"/>
      <c r="E3751" s="63"/>
      <c r="F3751" s="63"/>
    </row>
    <row r="3752" spans="2:6" x14ac:dyDescent="0.35">
      <c r="B3752" s="63"/>
      <c r="C3752" s="63"/>
      <c r="D3752" s="63"/>
      <c r="E3752" s="63"/>
      <c r="F3752" s="63"/>
    </row>
    <row r="3753" spans="2:6" x14ac:dyDescent="0.35">
      <c r="B3753" s="63"/>
      <c r="C3753" s="63"/>
      <c r="D3753" s="63"/>
      <c r="E3753" s="63"/>
      <c r="F3753" s="63"/>
    </row>
    <row r="3754" spans="2:6" x14ac:dyDescent="0.35">
      <c r="B3754" s="63"/>
      <c r="C3754" s="63"/>
      <c r="D3754" s="63"/>
      <c r="E3754" s="63"/>
      <c r="F3754" s="63"/>
    </row>
    <row r="3755" spans="2:6" x14ac:dyDescent="0.35">
      <c r="B3755" s="63"/>
      <c r="C3755" s="63"/>
      <c r="D3755" s="63"/>
      <c r="E3755" s="63"/>
      <c r="F3755" s="63"/>
    </row>
    <row r="3756" spans="2:6" x14ac:dyDescent="0.35">
      <c r="B3756" s="63"/>
      <c r="C3756" s="63"/>
      <c r="D3756" s="63"/>
      <c r="E3756" s="63"/>
      <c r="F3756" s="63"/>
    </row>
    <row r="3757" spans="2:6" x14ac:dyDescent="0.35">
      <c r="B3757" s="63"/>
      <c r="C3757" s="63"/>
      <c r="D3757" s="63"/>
      <c r="E3757" s="63"/>
      <c r="F3757" s="63"/>
    </row>
    <row r="3758" spans="2:6" x14ac:dyDescent="0.35">
      <c r="B3758" s="63"/>
      <c r="C3758" s="63"/>
      <c r="D3758" s="63"/>
      <c r="E3758" s="63"/>
      <c r="F3758" s="63"/>
    </row>
    <row r="3759" spans="2:6" x14ac:dyDescent="0.35">
      <c r="B3759" s="63"/>
      <c r="C3759" s="63"/>
      <c r="D3759" s="63"/>
      <c r="E3759" s="63"/>
      <c r="F3759" s="63"/>
    </row>
    <row r="3760" spans="2:6" x14ac:dyDescent="0.35">
      <c r="B3760" s="63"/>
      <c r="C3760" s="63"/>
      <c r="D3760" s="63"/>
      <c r="E3760" s="63"/>
      <c r="F3760" s="63"/>
    </row>
    <row r="3761" spans="2:6" x14ac:dyDescent="0.35">
      <c r="B3761" s="63"/>
      <c r="C3761" s="63"/>
      <c r="D3761" s="63"/>
      <c r="E3761" s="63"/>
      <c r="F3761" s="63"/>
    </row>
    <row r="3762" spans="2:6" x14ac:dyDescent="0.35">
      <c r="B3762" s="63"/>
      <c r="C3762" s="63"/>
      <c r="D3762" s="63"/>
      <c r="E3762" s="63"/>
      <c r="F3762" s="63"/>
    </row>
    <row r="3763" spans="2:6" x14ac:dyDescent="0.35">
      <c r="B3763" s="63"/>
      <c r="C3763" s="63"/>
      <c r="D3763" s="63"/>
      <c r="E3763" s="63"/>
      <c r="F3763" s="63"/>
    </row>
    <row r="3764" spans="2:6" x14ac:dyDescent="0.35">
      <c r="B3764" s="63"/>
      <c r="C3764" s="63"/>
      <c r="D3764" s="63"/>
      <c r="E3764" s="63"/>
      <c r="F3764" s="63"/>
    </row>
    <row r="3765" spans="2:6" x14ac:dyDescent="0.35">
      <c r="B3765" s="63"/>
      <c r="C3765" s="63"/>
      <c r="D3765" s="63"/>
      <c r="E3765" s="63"/>
      <c r="F3765" s="63"/>
    </row>
    <row r="3766" spans="2:6" x14ac:dyDescent="0.35">
      <c r="B3766" s="63"/>
      <c r="C3766" s="63"/>
      <c r="D3766" s="63"/>
      <c r="E3766" s="63"/>
      <c r="F3766" s="63"/>
    </row>
    <row r="3767" spans="2:6" x14ac:dyDescent="0.35">
      <c r="B3767" s="63"/>
      <c r="C3767" s="63"/>
      <c r="D3767" s="63"/>
      <c r="E3767" s="63"/>
      <c r="F3767" s="63"/>
    </row>
    <row r="3768" spans="2:6" x14ac:dyDescent="0.35">
      <c r="B3768" s="63"/>
      <c r="C3768" s="63"/>
      <c r="D3768" s="63"/>
      <c r="E3768" s="63"/>
      <c r="F3768" s="63"/>
    </row>
    <row r="3769" spans="2:6" x14ac:dyDescent="0.35">
      <c r="B3769" s="63"/>
      <c r="C3769" s="63"/>
      <c r="D3769" s="63"/>
      <c r="E3769" s="63"/>
      <c r="F3769" s="63"/>
    </row>
    <row r="3770" spans="2:6" x14ac:dyDescent="0.35">
      <c r="B3770" s="63"/>
      <c r="C3770" s="63"/>
      <c r="D3770" s="63"/>
      <c r="E3770" s="63"/>
      <c r="F3770" s="63"/>
    </row>
    <row r="3771" spans="2:6" x14ac:dyDescent="0.35">
      <c r="B3771" s="63"/>
      <c r="C3771" s="63"/>
      <c r="D3771" s="63"/>
      <c r="E3771" s="63"/>
      <c r="F3771" s="63"/>
    </row>
    <row r="3772" spans="2:6" x14ac:dyDescent="0.35">
      <c r="B3772" s="63"/>
      <c r="C3772" s="63"/>
      <c r="D3772" s="63"/>
      <c r="E3772" s="63"/>
      <c r="F3772" s="63"/>
    </row>
    <row r="3773" spans="2:6" x14ac:dyDescent="0.35">
      <c r="B3773" s="63"/>
      <c r="C3773" s="63"/>
      <c r="D3773" s="63"/>
      <c r="E3773" s="63"/>
      <c r="F3773" s="63"/>
    </row>
    <row r="3774" spans="2:6" x14ac:dyDescent="0.35">
      <c r="B3774" s="63"/>
      <c r="C3774" s="63"/>
      <c r="D3774" s="63"/>
      <c r="E3774" s="63"/>
      <c r="F3774" s="63"/>
    </row>
    <row r="3775" spans="2:6" x14ac:dyDescent="0.35">
      <c r="B3775" s="63"/>
      <c r="C3775" s="63"/>
      <c r="D3775" s="63"/>
      <c r="E3775" s="63"/>
      <c r="F3775" s="63"/>
    </row>
    <row r="3776" spans="2:6" x14ac:dyDescent="0.35">
      <c r="B3776" s="63"/>
      <c r="C3776" s="63"/>
      <c r="D3776" s="63"/>
      <c r="E3776" s="63"/>
      <c r="F3776" s="63"/>
    </row>
    <row r="3777" spans="2:6" x14ac:dyDescent="0.35">
      <c r="B3777" s="63"/>
      <c r="C3777" s="63"/>
      <c r="D3777" s="63"/>
      <c r="E3777" s="63"/>
      <c r="F3777" s="63"/>
    </row>
    <row r="3778" spans="2:6" x14ac:dyDescent="0.35">
      <c r="B3778" s="63"/>
      <c r="C3778" s="63"/>
      <c r="D3778" s="63"/>
      <c r="E3778" s="63"/>
      <c r="F3778" s="63"/>
    </row>
    <row r="3779" spans="2:6" x14ac:dyDescent="0.35">
      <c r="B3779" s="63"/>
      <c r="C3779" s="63"/>
      <c r="D3779" s="63"/>
      <c r="E3779" s="63"/>
      <c r="F3779" s="63"/>
    </row>
    <row r="3780" spans="2:6" x14ac:dyDescent="0.35">
      <c r="B3780" s="63"/>
      <c r="C3780" s="63"/>
      <c r="D3780" s="63"/>
      <c r="E3780" s="63"/>
      <c r="F3780" s="63"/>
    </row>
    <row r="3781" spans="2:6" x14ac:dyDescent="0.35">
      <c r="B3781" s="63"/>
      <c r="C3781" s="63"/>
      <c r="D3781" s="63"/>
      <c r="E3781" s="63"/>
      <c r="F3781" s="63"/>
    </row>
    <row r="3782" spans="2:6" x14ac:dyDescent="0.35">
      <c r="B3782" s="63"/>
      <c r="C3782" s="63"/>
      <c r="D3782" s="63"/>
      <c r="E3782" s="63"/>
      <c r="F3782" s="63"/>
    </row>
    <row r="3783" spans="2:6" x14ac:dyDescent="0.35">
      <c r="B3783" s="63"/>
      <c r="C3783" s="63"/>
      <c r="D3783" s="63"/>
      <c r="E3783" s="63"/>
      <c r="F3783" s="63"/>
    </row>
    <row r="3784" spans="2:6" x14ac:dyDescent="0.35">
      <c r="B3784" s="63"/>
      <c r="C3784" s="63"/>
      <c r="D3784" s="63"/>
      <c r="E3784" s="63"/>
      <c r="F3784" s="63"/>
    </row>
    <row r="3785" spans="2:6" x14ac:dyDescent="0.35">
      <c r="B3785" s="63"/>
      <c r="C3785" s="63"/>
      <c r="D3785" s="63"/>
      <c r="E3785" s="63"/>
      <c r="F3785" s="63"/>
    </row>
    <row r="3786" spans="2:6" x14ac:dyDescent="0.35">
      <c r="B3786" s="63"/>
      <c r="C3786" s="63"/>
      <c r="D3786" s="63"/>
      <c r="E3786" s="63"/>
      <c r="F3786" s="63"/>
    </row>
    <row r="3787" spans="2:6" x14ac:dyDescent="0.35">
      <c r="B3787" s="63"/>
      <c r="C3787" s="63"/>
      <c r="D3787" s="63"/>
      <c r="E3787" s="63"/>
      <c r="F3787" s="63"/>
    </row>
    <row r="3788" spans="2:6" x14ac:dyDescent="0.35">
      <c r="B3788" s="63"/>
      <c r="C3788" s="63"/>
      <c r="D3788" s="63"/>
      <c r="E3788" s="63"/>
      <c r="F3788" s="63"/>
    </row>
    <row r="3789" spans="2:6" x14ac:dyDescent="0.35">
      <c r="B3789" s="63"/>
      <c r="C3789" s="63"/>
      <c r="D3789" s="63"/>
      <c r="E3789" s="63"/>
      <c r="F3789" s="63"/>
    </row>
    <row r="3790" spans="2:6" x14ac:dyDescent="0.35">
      <c r="B3790" s="63"/>
      <c r="C3790" s="63"/>
      <c r="D3790" s="63"/>
      <c r="E3790" s="63"/>
      <c r="F3790" s="63"/>
    </row>
    <row r="3791" spans="2:6" x14ac:dyDescent="0.35">
      <c r="B3791" s="63"/>
      <c r="C3791" s="63"/>
      <c r="D3791" s="63"/>
      <c r="E3791" s="63"/>
      <c r="F3791" s="63"/>
    </row>
    <row r="3792" spans="2:6" x14ac:dyDescent="0.35">
      <c r="B3792" s="63"/>
      <c r="C3792" s="63"/>
      <c r="D3792" s="63"/>
      <c r="E3792" s="63"/>
      <c r="F3792" s="63"/>
    </row>
    <row r="3793" spans="2:6" x14ac:dyDescent="0.35">
      <c r="B3793" s="63"/>
      <c r="C3793" s="63"/>
      <c r="D3793" s="63"/>
      <c r="E3793" s="63"/>
      <c r="F3793" s="63"/>
    </row>
    <row r="3794" spans="2:6" x14ac:dyDescent="0.35">
      <c r="B3794" s="63"/>
      <c r="C3794" s="63"/>
      <c r="D3794" s="63"/>
      <c r="E3794" s="63"/>
      <c r="F3794" s="63"/>
    </row>
    <row r="3795" spans="2:6" x14ac:dyDescent="0.35">
      <c r="B3795" s="63"/>
      <c r="C3795" s="63"/>
      <c r="D3795" s="63"/>
      <c r="E3795" s="63"/>
      <c r="F3795" s="63"/>
    </row>
    <row r="3796" spans="2:6" x14ac:dyDescent="0.35">
      <c r="B3796" s="63"/>
      <c r="C3796" s="63"/>
      <c r="D3796" s="63"/>
      <c r="E3796" s="63"/>
      <c r="F3796" s="63"/>
    </row>
    <row r="3797" spans="2:6" x14ac:dyDescent="0.35">
      <c r="B3797" s="63"/>
      <c r="C3797" s="63"/>
      <c r="D3797" s="63"/>
      <c r="E3797" s="63"/>
      <c r="F3797" s="63"/>
    </row>
    <row r="3798" spans="2:6" x14ac:dyDescent="0.35">
      <c r="B3798" s="63"/>
      <c r="C3798" s="63"/>
      <c r="D3798" s="63"/>
      <c r="E3798" s="63"/>
      <c r="F3798" s="63"/>
    </row>
    <row r="3799" spans="2:6" x14ac:dyDescent="0.35">
      <c r="B3799" s="63"/>
      <c r="C3799" s="63"/>
      <c r="D3799" s="63"/>
      <c r="E3799" s="63"/>
      <c r="F3799" s="63"/>
    </row>
    <row r="3800" spans="2:6" x14ac:dyDescent="0.35">
      <c r="B3800" s="63"/>
      <c r="C3800" s="63"/>
      <c r="D3800" s="63"/>
      <c r="E3800" s="63"/>
      <c r="F3800" s="63"/>
    </row>
    <row r="3801" spans="2:6" x14ac:dyDescent="0.35">
      <c r="B3801" s="63"/>
      <c r="C3801" s="63"/>
      <c r="D3801" s="63"/>
      <c r="E3801" s="63"/>
      <c r="F3801" s="63"/>
    </row>
    <row r="3802" spans="2:6" x14ac:dyDescent="0.35">
      <c r="B3802" s="63"/>
      <c r="C3802" s="63"/>
      <c r="D3802" s="63"/>
      <c r="E3802" s="63"/>
      <c r="F3802" s="63"/>
    </row>
    <row r="3803" spans="2:6" x14ac:dyDescent="0.35">
      <c r="B3803" s="63"/>
      <c r="C3803" s="63"/>
      <c r="D3803" s="63"/>
      <c r="E3803" s="63"/>
      <c r="F3803" s="63"/>
    </row>
    <row r="3804" spans="2:6" x14ac:dyDescent="0.35">
      <c r="B3804" s="63"/>
      <c r="C3804" s="63"/>
      <c r="D3804" s="63"/>
      <c r="E3804" s="63"/>
      <c r="F3804" s="63"/>
    </row>
    <row r="3805" spans="2:6" x14ac:dyDescent="0.35">
      <c r="B3805" s="63"/>
      <c r="C3805" s="63"/>
      <c r="D3805" s="63"/>
      <c r="E3805" s="63"/>
      <c r="F3805" s="63"/>
    </row>
    <row r="3806" spans="2:6" x14ac:dyDescent="0.35">
      <c r="B3806" s="63"/>
      <c r="C3806" s="63"/>
      <c r="D3806" s="63"/>
      <c r="E3806" s="63"/>
      <c r="F3806" s="63"/>
    </row>
    <row r="3807" spans="2:6" x14ac:dyDescent="0.35">
      <c r="B3807" s="63"/>
      <c r="C3807" s="63"/>
      <c r="D3807" s="63"/>
      <c r="E3807" s="63"/>
      <c r="F3807" s="63"/>
    </row>
    <row r="3808" spans="2:6" x14ac:dyDescent="0.35">
      <c r="B3808" s="63"/>
      <c r="C3808" s="63"/>
      <c r="D3808" s="63"/>
      <c r="E3808" s="63"/>
      <c r="F3808" s="63"/>
    </row>
    <row r="3809" spans="2:6" x14ac:dyDescent="0.35">
      <c r="B3809" s="63"/>
      <c r="C3809" s="63"/>
      <c r="D3809" s="63"/>
      <c r="E3809" s="63"/>
      <c r="F3809" s="63"/>
    </row>
    <row r="3810" spans="2:6" x14ac:dyDescent="0.35">
      <c r="B3810" s="63"/>
      <c r="C3810" s="63"/>
      <c r="D3810" s="63"/>
      <c r="E3810" s="63"/>
      <c r="F3810" s="63"/>
    </row>
    <row r="3811" spans="2:6" x14ac:dyDescent="0.35">
      <c r="B3811" s="63"/>
      <c r="C3811" s="63"/>
      <c r="D3811" s="63"/>
      <c r="E3811" s="63"/>
      <c r="F3811" s="63"/>
    </row>
    <row r="3812" spans="2:6" x14ac:dyDescent="0.35">
      <c r="B3812" s="63"/>
      <c r="C3812" s="63"/>
      <c r="D3812" s="63"/>
      <c r="E3812" s="63"/>
      <c r="F3812" s="63"/>
    </row>
    <row r="3813" spans="2:6" x14ac:dyDescent="0.35">
      <c r="B3813" s="63"/>
      <c r="C3813" s="63"/>
      <c r="D3813" s="63"/>
      <c r="E3813" s="63"/>
      <c r="F3813" s="63"/>
    </row>
    <row r="3814" spans="2:6" x14ac:dyDescent="0.35">
      <c r="B3814" s="63"/>
      <c r="C3814" s="63"/>
      <c r="D3814" s="63"/>
      <c r="E3814" s="63"/>
      <c r="F3814" s="63"/>
    </row>
    <row r="3815" spans="2:6" x14ac:dyDescent="0.35">
      <c r="B3815" s="63"/>
      <c r="C3815" s="63"/>
      <c r="D3815" s="63"/>
      <c r="E3815" s="63"/>
      <c r="F3815" s="63"/>
    </row>
    <row r="3816" spans="2:6" x14ac:dyDescent="0.35">
      <c r="B3816" s="63"/>
      <c r="C3816" s="63"/>
      <c r="D3816" s="63"/>
      <c r="E3816" s="63"/>
      <c r="F3816" s="63"/>
    </row>
    <row r="3817" spans="2:6" x14ac:dyDescent="0.35">
      <c r="B3817" s="63"/>
      <c r="C3817" s="63"/>
      <c r="D3817" s="63"/>
      <c r="E3817" s="63"/>
      <c r="F3817" s="63"/>
    </row>
    <row r="3818" spans="2:6" x14ac:dyDescent="0.35">
      <c r="B3818" s="63"/>
      <c r="C3818" s="63"/>
      <c r="D3818" s="63"/>
      <c r="E3818" s="63"/>
      <c r="F3818" s="63"/>
    </row>
    <row r="3819" spans="2:6" x14ac:dyDescent="0.35">
      <c r="B3819" s="63"/>
      <c r="C3819" s="63"/>
      <c r="D3819" s="63"/>
      <c r="E3819" s="63"/>
      <c r="F3819" s="63"/>
    </row>
    <row r="3820" spans="2:6" x14ac:dyDescent="0.35">
      <c r="B3820" s="63"/>
      <c r="C3820" s="63"/>
      <c r="D3820" s="63"/>
      <c r="E3820" s="63"/>
      <c r="F3820" s="63"/>
    </row>
    <row r="3821" spans="2:6" x14ac:dyDescent="0.35">
      <c r="B3821" s="63"/>
      <c r="C3821" s="63"/>
      <c r="D3821" s="63"/>
      <c r="E3821" s="63"/>
      <c r="F3821" s="63"/>
    </row>
    <row r="3822" spans="2:6" x14ac:dyDescent="0.35">
      <c r="B3822" s="63"/>
      <c r="C3822" s="63"/>
      <c r="D3822" s="63"/>
      <c r="E3822" s="63"/>
      <c r="F3822" s="63"/>
    </row>
    <row r="3823" spans="2:6" x14ac:dyDescent="0.35">
      <c r="B3823" s="63"/>
      <c r="C3823" s="63"/>
      <c r="D3823" s="63"/>
      <c r="E3823" s="63"/>
      <c r="F3823" s="63"/>
    </row>
    <row r="3824" spans="2:6" x14ac:dyDescent="0.35">
      <c r="B3824" s="63"/>
      <c r="C3824" s="63"/>
      <c r="D3824" s="63"/>
      <c r="E3824" s="63"/>
      <c r="F3824" s="63"/>
    </row>
    <row r="3825" spans="2:6" x14ac:dyDescent="0.35">
      <c r="B3825" s="63"/>
      <c r="C3825" s="63"/>
      <c r="D3825" s="63"/>
      <c r="E3825" s="63"/>
      <c r="F3825" s="63"/>
    </row>
    <row r="3826" spans="2:6" x14ac:dyDescent="0.35">
      <c r="B3826" s="63"/>
      <c r="C3826" s="63"/>
      <c r="D3826" s="63"/>
      <c r="E3826" s="63"/>
      <c r="F3826" s="63"/>
    </row>
    <row r="3827" spans="2:6" x14ac:dyDescent="0.35">
      <c r="B3827" s="63"/>
      <c r="C3827" s="63"/>
      <c r="D3827" s="63"/>
      <c r="E3827" s="63"/>
      <c r="F3827" s="63"/>
    </row>
    <row r="3828" spans="2:6" x14ac:dyDescent="0.35">
      <c r="B3828" s="63"/>
      <c r="C3828" s="63"/>
      <c r="D3828" s="63"/>
      <c r="E3828" s="63"/>
      <c r="F3828" s="63"/>
    </row>
    <row r="3829" spans="2:6" x14ac:dyDescent="0.35">
      <c r="B3829" s="63"/>
      <c r="C3829" s="63"/>
      <c r="D3829" s="63"/>
      <c r="E3829" s="63"/>
      <c r="F3829" s="63"/>
    </row>
    <row r="3830" spans="2:6" x14ac:dyDescent="0.35">
      <c r="B3830" s="63"/>
      <c r="C3830" s="63"/>
      <c r="D3830" s="63"/>
      <c r="E3830" s="63"/>
      <c r="F3830" s="63"/>
    </row>
    <row r="3831" spans="2:6" x14ac:dyDescent="0.35">
      <c r="B3831" s="63"/>
      <c r="C3831" s="63"/>
      <c r="D3831" s="63"/>
      <c r="E3831" s="63"/>
      <c r="F3831" s="63"/>
    </row>
    <row r="3832" spans="2:6" x14ac:dyDescent="0.35">
      <c r="B3832" s="63"/>
      <c r="C3832" s="63"/>
      <c r="D3832" s="63"/>
      <c r="E3832" s="63"/>
      <c r="F3832" s="63"/>
    </row>
    <row r="3833" spans="2:6" x14ac:dyDescent="0.35">
      <c r="B3833" s="63"/>
      <c r="C3833" s="63"/>
      <c r="D3833" s="63"/>
      <c r="E3833" s="63"/>
      <c r="F3833" s="63"/>
    </row>
    <row r="3834" spans="2:6" x14ac:dyDescent="0.35">
      <c r="B3834" s="63"/>
      <c r="C3834" s="63"/>
      <c r="D3834" s="63"/>
      <c r="E3834" s="63"/>
      <c r="F3834" s="63"/>
    </row>
    <row r="3835" spans="2:6" x14ac:dyDescent="0.35">
      <c r="B3835" s="63"/>
      <c r="C3835" s="63"/>
      <c r="D3835" s="63"/>
      <c r="E3835" s="63"/>
      <c r="F3835" s="63"/>
    </row>
    <row r="3836" spans="2:6" x14ac:dyDescent="0.35">
      <c r="B3836" s="63"/>
      <c r="C3836" s="63"/>
      <c r="D3836" s="63"/>
      <c r="E3836" s="63"/>
      <c r="F3836" s="63"/>
    </row>
    <row r="3837" spans="2:6" x14ac:dyDescent="0.35">
      <c r="B3837" s="63"/>
      <c r="C3837" s="63"/>
      <c r="D3837" s="63"/>
      <c r="E3837" s="63"/>
      <c r="F3837" s="63"/>
    </row>
    <row r="3838" spans="2:6" x14ac:dyDescent="0.35">
      <c r="B3838" s="63"/>
      <c r="C3838" s="63"/>
      <c r="D3838" s="63"/>
      <c r="E3838" s="63"/>
      <c r="F3838" s="63"/>
    </row>
    <row r="3839" spans="2:6" x14ac:dyDescent="0.35">
      <c r="B3839" s="63"/>
      <c r="C3839" s="63"/>
      <c r="D3839" s="63"/>
      <c r="E3839" s="63"/>
      <c r="F3839" s="63"/>
    </row>
    <row r="3840" spans="2:6" x14ac:dyDescent="0.35">
      <c r="B3840" s="63"/>
      <c r="C3840" s="63"/>
      <c r="D3840" s="63"/>
      <c r="E3840" s="63"/>
      <c r="F3840" s="63"/>
    </row>
    <row r="3841" spans="2:6" x14ac:dyDescent="0.35">
      <c r="B3841" s="63"/>
      <c r="C3841" s="63"/>
      <c r="D3841" s="63"/>
      <c r="E3841" s="63"/>
      <c r="F3841" s="63"/>
    </row>
    <row r="3842" spans="2:6" x14ac:dyDescent="0.35">
      <c r="B3842" s="63"/>
      <c r="C3842" s="63"/>
      <c r="D3842" s="63"/>
      <c r="E3842" s="63"/>
      <c r="F3842" s="63"/>
    </row>
    <row r="3843" spans="2:6" x14ac:dyDescent="0.35">
      <c r="B3843" s="63"/>
      <c r="C3843" s="63"/>
      <c r="D3843" s="63"/>
      <c r="E3843" s="63"/>
      <c r="F3843" s="63"/>
    </row>
    <row r="3844" spans="2:6" x14ac:dyDescent="0.35">
      <c r="B3844" s="63"/>
      <c r="C3844" s="63"/>
      <c r="D3844" s="63"/>
      <c r="E3844" s="63"/>
      <c r="F3844" s="63"/>
    </row>
    <row r="3845" spans="2:6" x14ac:dyDescent="0.35">
      <c r="B3845" s="63"/>
      <c r="C3845" s="63"/>
      <c r="D3845" s="63"/>
      <c r="E3845" s="63"/>
      <c r="F3845" s="63"/>
    </row>
    <row r="3846" spans="2:6" x14ac:dyDescent="0.35">
      <c r="B3846" s="63"/>
      <c r="C3846" s="63"/>
      <c r="D3846" s="63"/>
      <c r="E3846" s="63"/>
      <c r="F3846" s="63"/>
    </row>
    <row r="3847" spans="2:6" x14ac:dyDescent="0.35">
      <c r="B3847" s="63"/>
      <c r="C3847" s="63"/>
      <c r="D3847" s="63"/>
      <c r="E3847" s="63"/>
      <c r="F3847" s="63"/>
    </row>
    <row r="3848" spans="2:6" x14ac:dyDescent="0.35">
      <c r="B3848" s="63"/>
      <c r="C3848" s="63"/>
      <c r="D3848" s="63"/>
      <c r="E3848" s="63"/>
      <c r="F3848" s="63"/>
    </row>
    <row r="3849" spans="2:6" x14ac:dyDescent="0.35">
      <c r="B3849" s="63"/>
      <c r="C3849" s="63"/>
      <c r="D3849" s="63"/>
      <c r="E3849" s="63"/>
      <c r="F3849" s="63"/>
    </row>
    <row r="3850" spans="2:6" x14ac:dyDescent="0.35">
      <c r="B3850" s="63"/>
      <c r="C3850" s="63"/>
      <c r="D3850" s="63"/>
      <c r="E3850" s="63"/>
      <c r="F3850" s="63"/>
    </row>
    <row r="3851" spans="2:6" x14ac:dyDescent="0.35">
      <c r="B3851" s="63"/>
      <c r="C3851" s="63"/>
      <c r="D3851" s="63"/>
      <c r="E3851" s="63"/>
      <c r="F3851" s="63"/>
    </row>
    <row r="3852" spans="2:6" x14ac:dyDescent="0.35">
      <c r="B3852" s="63"/>
      <c r="C3852" s="63"/>
      <c r="D3852" s="63"/>
      <c r="E3852" s="63"/>
      <c r="F3852" s="63"/>
    </row>
    <row r="3853" spans="2:6" x14ac:dyDescent="0.35">
      <c r="B3853" s="63"/>
      <c r="C3853" s="63"/>
      <c r="D3853" s="63"/>
      <c r="E3853" s="63"/>
      <c r="F3853" s="63"/>
    </row>
    <row r="3854" spans="2:6" x14ac:dyDescent="0.35">
      <c r="B3854" s="63"/>
      <c r="C3854" s="63"/>
      <c r="D3854" s="63"/>
      <c r="E3854" s="63"/>
      <c r="F3854" s="63"/>
    </row>
    <row r="3855" spans="2:6" x14ac:dyDescent="0.35">
      <c r="B3855" s="63"/>
      <c r="C3855" s="63"/>
      <c r="D3855" s="63"/>
      <c r="E3855" s="63"/>
      <c r="F3855" s="63"/>
    </row>
    <row r="3856" spans="2:6" x14ac:dyDescent="0.35">
      <c r="B3856" s="63"/>
      <c r="C3856" s="63"/>
      <c r="D3856" s="63"/>
      <c r="E3856" s="63"/>
      <c r="F3856" s="63"/>
    </row>
    <row r="3857" spans="2:6" x14ac:dyDescent="0.35">
      <c r="B3857" s="63"/>
      <c r="C3857" s="63"/>
      <c r="D3857" s="63"/>
      <c r="E3857" s="63"/>
      <c r="F3857" s="63"/>
    </row>
    <row r="3858" spans="2:6" x14ac:dyDescent="0.35">
      <c r="B3858" s="63"/>
      <c r="C3858" s="63"/>
      <c r="D3858" s="63"/>
      <c r="E3858" s="63"/>
      <c r="F3858" s="63"/>
    </row>
    <row r="3859" spans="2:6" x14ac:dyDescent="0.35">
      <c r="B3859" s="63"/>
      <c r="C3859" s="63"/>
      <c r="D3859" s="63"/>
      <c r="E3859" s="63"/>
      <c r="F3859" s="63"/>
    </row>
    <row r="3860" spans="2:6" x14ac:dyDescent="0.35">
      <c r="B3860" s="63"/>
      <c r="C3860" s="63"/>
      <c r="D3860" s="63"/>
      <c r="E3860" s="63"/>
      <c r="F3860" s="63"/>
    </row>
    <row r="3861" spans="2:6" x14ac:dyDescent="0.35">
      <c r="B3861" s="63"/>
      <c r="C3861" s="63"/>
      <c r="D3861" s="63"/>
      <c r="E3861" s="63"/>
      <c r="F3861" s="63"/>
    </row>
    <row r="3862" spans="2:6" x14ac:dyDescent="0.35">
      <c r="B3862" s="63"/>
      <c r="C3862" s="63"/>
      <c r="D3862" s="63"/>
      <c r="E3862" s="63"/>
      <c r="F3862" s="63"/>
    </row>
    <row r="3863" spans="2:6" x14ac:dyDescent="0.35">
      <c r="B3863" s="63"/>
      <c r="C3863" s="63"/>
      <c r="D3863" s="63"/>
      <c r="E3863" s="63"/>
      <c r="F3863" s="63"/>
    </row>
    <row r="3864" spans="2:6" x14ac:dyDescent="0.35">
      <c r="B3864" s="63"/>
      <c r="C3864" s="63"/>
      <c r="D3864" s="63"/>
      <c r="E3864" s="63"/>
      <c r="F3864" s="63"/>
    </row>
    <row r="3865" spans="2:6" x14ac:dyDescent="0.35">
      <c r="B3865" s="63"/>
      <c r="C3865" s="63"/>
      <c r="D3865" s="63"/>
      <c r="E3865" s="63"/>
      <c r="F3865" s="63"/>
    </row>
    <row r="3866" spans="2:6" x14ac:dyDescent="0.35">
      <c r="B3866" s="63"/>
      <c r="C3866" s="63"/>
      <c r="D3866" s="63"/>
      <c r="E3866" s="63"/>
      <c r="F3866" s="63"/>
    </row>
    <row r="3867" spans="2:6" x14ac:dyDescent="0.35">
      <c r="B3867" s="63"/>
      <c r="C3867" s="63"/>
      <c r="D3867" s="63"/>
      <c r="E3867" s="63"/>
      <c r="F3867" s="63"/>
    </row>
    <row r="3868" spans="2:6" x14ac:dyDescent="0.35">
      <c r="B3868" s="63"/>
      <c r="C3868" s="63"/>
      <c r="D3868" s="63"/>
      <c r="E3868" s="63"/>
      <c r="F3868" s="63"/>
    </row>
    <row r="3869" spans="2:6" x14ac:dyDescent="0.35">
      <c r="B3869" s="63"/>
      <c r="C3869" s="63"/>
      <c r="D3869" s="63"/>
      <c r="E3869" s="63"/>
      <c r="F3869" s="63"/>
    </row>
    <row r="3870" spans="2:6" x14ac:dyDescent="0.35">
      <c r="B3870" s="63"/>
      <c r="C3870" s="63"/>
      <c r="D3870" s="63"/>
      <c r="E3870" s="63"/>
      <c r="F3870" s="63"/>
    </row>
    <row r="3871" spans="2:6" x14ac:dyDescent="0.35">
      <c r="B3871" s="63"/>
      <c r="C3871" s="63"/>
      <c r="D3871" s="63"/>
      <c r="E3871" s="63"/>
      <c r="F3871" s="63"/>
    </row>
    <row r="3872" spans="2:6" x14ac:dyDescent="0.35">
      <c r="B3872" s="63"/>
      <c r="C3872" s="63"/>
      <c r="D3872" s="63"/>
      <c r="E3872" s="63"/>
      <c r="F3872" s="63"/>
    </row>
    <row r="3873" spans="2:6" x14ac:dyDescent="0.35">
      <c r="B3873" s="63"/>
      <c r="C3873" s="63"/>
      <c r="D3873" s="63"/>
      <c r="E3873" s="63"/>
      <c r="F3873" s="63"/>
    </row>
    <row r="3874" spans="2:6" x14ac:dyDescent="0.35">
      <c r="B3874" s="63"/>
      <c r="C3874" s="63"/>
      <c r="D3874" s="63"/>
      <c r="E3874" s="63"/>
      <c r="F3874" s="63"/>
    </row>
    <row r="3875" spans="2:6" x14ac:dyDescent="0.35">
      <c r="B3875" s="63"/>
      <c r="C3875" s="63"/>
      <c r="D3875" s="63"/>
      <c r="E3875" s="63"/>
      <c r="F3875" s="63"/>
    </row>
    <row r="3876" spans="2:6" x14ac:dyDescent="0.35">
      <c r="B3876" s="63"/>
      <c r="C3876" s="63"/>
      <c r="D3876" s="63"/>
      <c r="E3876" s="63"/>
      <c r="F3876" s="63"/>
    </row>
    <row r="3877" spans="2:6" x14ac:dyDescent="0.35">
      <c r="B3877" s="63"/>
      <c r="C3877" s="63"/>
      <c r="D3877" s="63"/>
      <c r="E3877" s="63"/>
      <c r="F3877" s="63"/>
    </row>
    <row r="3878" spans="2:6" x14ac:dyDescent="0.35">
      <c r="B3878" s="63"/>
      <c r="C3878" s="63"/>
      <c r="D3878" s="63"/>
      <c r="E3878" s="63"/>
      <c r="F3878" s="63"/>
    </row>
    <row r="3879" spans="2:6" x14ac:dyDescent="0.35">
      <c r="B3879" s="63"/>
      <c r="C3879" s="63"/>
      <c r="D3879" s="63"/>
      <c r="E3879" s="63"/>
      <c r="F3879" s="63"/>
    </row>
    <row r="3880" spans="2:6" x14ac:dyDescent="0.35">
      <c r="B3880" s="63"/>
      <c r="C3880" s="63"/>
      <c r="D3880" s="63"/>
      <c r="E3880" s="63"/>
      <c r="F3880" s="63"/>
    </row>
    <row r="3881" spans="2:6" x14ac:dyDescent="0.35">
      <c r="B3881" s="63"/>
      <c r="C3881" s="63"/>
      <c r="D3881" s="63"/>
      <c r="E3881" s="63"/>
      <c r="F3881" s="63"/>
    </row>
    <row r="3882" spans="2:6" x14ac:dyDescent="0.35">
      <c r="B3882" s="63"/>
      <c r="C3882" s="63"/>
      <c r="D3882" s="63"/>
      <c r="E3882" s="63"/>
      <c r="F3882" s="63"/>
    </row>
    <row r="3883" spans="2:6" x14ac:dyDescent="0.35">
      <c r="B3883" s="63"/>
      <c r="C3883" s="63"/>
      <c r="D3883" s="63"/>
      <c r="E3883" s="63"/>
      <c r="F3883" s="63"/>
    </row>
    <row r="3884" spans="2:6" x14ac:dyDescent="0.35">
      <c r="B3884" s="63"/>
      <c r="C3884" s="63"/>
      <c r="D3884" s="63"/>
      <c r="E3884" s="63"/>
      <c r="F3884" s="63"/>
    </row>
    <row r="3885" spans="2:6" x14ac:dyDescent="0.35">
      <c r="B3885" s="63"/>
      <c r="C3885" s="63"/>
      <c r="D3885" s="63"/>
      <c r="E3885" s="63"/>
      <c r="F3885" s="63"/>
    </row>
    <row r="3886" spans="2:6" x14ac:dyDescent="0.35">
      <c r="B3886" s="63"/>
      <c r="C3886" s="63"/>
      <c r="D3886" s="63"/>
      <c r="E3886" s="63"/>
      <c r="F3886" s="63"/>
    </row>
    <row r="3887" spans="2:6" x14ac:dyDescent="0.35">
      <c r="B3887" s="63"/>
      <c r="C3887" s="63"/>
      <c r="D3887" s="63"/>
      <c r="E3887" s="63"/>
      <c r="F3887" s="63"/>
    </row>
    <row r="3888" spans="2:6" x14ac:dyDescent="0.35">
      <c r="B3888" s="63"/>
      <c r="C3888" s="63"/>
      <c r="D3888" s="63"/>
      <c r="E3888" s="63"/>
      <c r="F3888" s="63"/>
    </row>
    <row r="3889" spans="2:6" x14ac:dyDescent="0.35">
      <c r="B3889" s="63"/>
      <c r="C3889" s="63"/>
      <c r="D3889" s="63"/>
      <c r="E3889" s="63"/>
      <c r="F3889" s="63"/>
    </row>
    <row r="3890" spans="2:6" x14ac:dyDescent="0.35">
      <c r="B3890" s="63"/>
      <c r="C3890" s="63"/>
      <c r="D3890" s="63"/>
      <c r="E3890" s="63"/>
      <c r="F3890" s="63"/>
    </row>
    <row r="3891" spans="2:6" x14ac:dyDescent="0.35">
      <c r="B3891" s="63"/>
      <c r="C3891" s="63"/>
      <c r="D3891" s="63"/>
      <c r="E3891" s="63"/>
      <c r="F3891" s="63"/>
    </row>
    <row r="3892" spans="2:6" x14ac:dyDescent="0.35">
      <c r="B3892" s="63"/>
      <c r="C3892" s="63"/>
      <c r="D3892" s="63"/>
      <c r="E3892" s="63"/>
      <c r="F3892" s="63"/>
    </row>
    <row r="3893" spans="2:6" x14ac:dyDescent="0.35">
      <c r="B3893" s="63"/>
      <c r="C3893" s="63"/>
      <c r="D3893" s="63"/>
      <c r="E3893" s="63"/>
      <c r="F3893" s="63"/>
    </row>
    <row r="3894" spans="2:6" x14ac:dyDescent="0.35">
      <c r="B3894" s="63"/>
      <c r="C3894" s="63"/>
      <c r="D3894" s="63"/>
      <c r="E3894" s="63"/>
      <c r="F3894" s="63"/>
    </row>
    <row r="3895" spans="2:6" x14ac:dyDescent="0.35">
      <c r="B3895" s="63"/>
      <c r="C3895" s="63"/>
      <c r="D3895" s="63"/>
      <c r="E3895" s="63"/>
      <c r="F3895" s="63"/>
    </row>
    <row r="3896" spans="2:6" x14ac:dyDescent="0.35">
      <c r="B3896" s="63"/>
      <c r="C3896" s="63"/>
      <c r="D3896" s="63"/>
      <c r="E3896" s="63"/>
      <c r="F3896" s="63"/>
    </row>
    <row r="3897" spans="2:6" x14ac:dyDescent="0.35">
      <c r="B3897" s="63"/>
      <c r="C3897" s="63"/>
      <c r="D3897" s="63"/>
      <c r="E3897" s="63"/>
      <c r="F3897" s="63"/>
    </row>
    <row r="3898" spans="2:6" x14ac:dyDescent="0.35">
      <c r="B3898" s="63"/>
      <c r="C3898" s="63"/>
      <c r="D3898" s="63"/>
      <c r="E3898" s="63"/>
      <c r="F3898" s="63"/>
    </row>
    <row r="3899" spans="2:6" x14ac:dyDescent="0.35">
      <c r="B3899" s="63"/>
      <c r="C3899" s="63"/>
      <c r="D3899" s="63"/>
      <c r="E3899" s="63"/>
      <c r="F3899" s="63"/>
    </row>
    <row r="3900" spans="2:6" x14ac:dyDescent="0.35">
      <c r="B3900" s="63"/>
      <c r="C3900" s="63"/>
      <c r="D3900" s="63"/>
      <c r="E3900" s="63"/>
      <c r="F3900" s="63"/>
    </row>
    <row r="3901" spans="2:6" x14ac:dyDescent="0.35">
      <c r="B3901" s="63"/>
      <c r="C3901" s="63"/>
      <c r="D3901" s="63"/>
      <c r="E3901" s="63"/>
      <c r="F3901" s="63"/>
    </row>
    <row r="3902" spans="2:6" x14ac:dyDescent="0.35">
      <c r="B3902" s="63"/>
      <c r="C3902" s="63"/>
      <c r="D3902" s="63"/>
      <c r="E3902" s="63"/>
      <c r="F3902" s="63"/>
    </row>
    <row r="3903" spans="2:6" x14ac:dyDescent="0.35">
      <c r="B3903" s="63"/>
      <c r="C3903" s="63"/>
      <c r="D3903" s="63"/>
      <c r="E3903" s="63"/>
      <c r="F3903" s="63"/>
    </row>
    <row r="3904" spans="2:6" x14ac:dyDescent="0.35">
      <c r="B3904" s="63"/>
      <c r="C3904" s="63"/>
      <c r="D3904" s="63"/>
      <c r="E3904" s="63"/>
      <c r="F3904" s="63"/>
    </row>
    <row r="3905" spans="2:6" x14ac:dyDescent="0.35">
      <c r="B3905" s="63"/>
      <c r="C3905" s="63"/>
      <c r="D3905" s="63"/>
      <c r="E3905" s="63"/>
      <c r="F3905" s="63"/>
    </row>
    <row r="3906" spans="2:6" x14ac:dyDescent="0.35">
      <c r="B3906" s="63"/>
      <c r="C3906" s="63"/>
      <c r="D3906" s="63"/>
      <c r="E3906" s="63"/>
      <c r="F3906" s="63"/>
    </row>
    <row r="3907" spans="2:6" x14ac:dyDescent="0.35">
      <c r="B3907" s="63"/>
      <c r="C3907" s="63"/>
      <c r="D3907" s="63"/>
      <c r="E3907" s="63"/>
      <c r="F3907" s="63"/>
    </row>
    <row r="3908" spans="2:6" x14ac:dyDescent="0.35">
      <c r="B3908" s="63"/>
      <c r="C3908" s="63"/>
      <c r="D3908" s="63"/>
      <c r="E3908" s="63"/>
      <c r="F3908" s="63"/>
    </row>
    <row r="3909" spans="2:6" x14ac:dyDescent="0.35">
      <c r="B3909" s="63"/>
      <c r="C3909" s="63"/>
      <c r="D3909" s="63"/>
      <c r="E3909" s="63"/>
      <c r="F3909" s="63"/>
    </row>
    <row r="3910" spans="2:6" x14ac:dyDescent="0.35">
      <c r="B3910" s="63"/>
      <c r="C3910" s="63"/>
      <c r="D3910" s="63"/>
      <c r="E3910" s="63"/>
      <c r="F3910" s="63"/>
    </row>
    <row r="3911" spans="2:6" x14ac:dyDescent="0.35">
      <c r="B3911" s="63"/>
      <c r="C3911" s="63"/>
      <c r="D3911" s="63"/>
      <c r="E3911" s="63"/>
      <c r="F3911" s="63"/>
    </row>
    <row r="3912" spans="2:6" x14ac:dyDescent="0.35">
      <c r="B3912" s="63"/>
      <c r="C3912" s="63"/>
      <c r="D3912" s="63"/>
      <c r="E3912" s="63"/>
      <c r="F3912" s="63"/>
    </row>
    <row r="3913" spans="2:6" x14ac:dyDescent="0.35">
      <c r="B3913" s="63"/>
      <c r="C3913" s="63"/>
      <c r="D3913" s="63"/>
      <c r="E3913" s="63"/>
      <c r="F3913" s="63"/>
    </row>
    <row r="3914" spans="2:6" x14ac:dyDescent="0.35">
      <c r="B3914" s="63"/>
      <c r="C3914" s="63"/>
      <c r="D3914" s="63"/>
      <c r="E3914" s="63"/>
      <c r="F3914" s="63"/>
    </row>
    <row r="3915" spans="2:6" x14ac:dyDescent="0.35">
      <c r="B3915" s="63"/>
      <c r="C3915" s="63"/>
      <c r="D3915" s="63"/>
      <c r="E3915" s="63"/>
      <c r="F3915" s="63"/>
    </row>
    <row r="3916" spans="2:6" x14ac:dyDescent="0.35">
      <c r="B3916" s="63"/>
      <c r="C3916" s="63"/>
      <c r="D3916" s="63"/>
      <c r="E3916" s="63"/>
      <c r="F3916" s="63"/>
    </row>
    <row r="3917" spans="2:6" x14ac:dyDescent="0.35">
      <c r="B3917" s="63"/>
      <c r="C3917" s="63"/>
      <c r="D3917" s="63"/>
      <c r="E3917" s="63"/>
      <c r="F3917" s="63"/>
    </row>
    <row r="3918" spans="2:6" x14ac:dyDescent="0.35">
      <c r="B3918" s="63"/>
      <c r="C3918" s="63"/>
      <c r="D3918" s="63"/>
      <c r="E3918" s="63"/>
      <c r="F3918" s="63"/>
    </row>
    <row r="3919" spans="2:6" x14ac:dyDescent="0.35">
      <c r="B3919" s="63"/>
      <c r="C3919" s="63"/>
      <c r="D3919" s="63"/>
      <c r="E3919" s="63"/>
      <c r="F3919" s="63"/>
    </row>
    <row r="3920" spans="2:6" x14ac:dyDescent="0.35">
      <c r="B3920" s="63"/>
      <c r="C3920" s="63"/>
      <c r="D3920" s="63"/>
      <c r="E3920" s="63"/>
      <c r="F3920" s="63"/>
    </row>
    <row r="3921" spans="2:6" x14ac:dyDescent="0.35">
      <c r="B3921" s="63"/>
      <c r="C3921" s="63"/>
      <c r="D3921" s="63"/>
      <c r="E3921" s="63"/>
      <c r="F3921" s="63"/>
    </row>
    <row r="3922" spans="2:6" x14ac:dyDescent="0.35">
      <c r="B3922" s="63"/>
      <c r="C3922" s="63"/>
      <c r="D3922" s="63"/>
      <c r="E3922" s="63"/>
      <c r="F3922" s="63"/>
    </row>
    <row r="3923" spans="2:6" x14ac:dyDescent="0.35">
      <c r="B3923" s="63"/>
      <c r="C3923" s="63"/>
      <c r="D3923" s="63"/>
      <c r="E3923" s="63"/>
      <c r="F3923" s="63"/>
    </row>
    <row r="3924" spans="2:6" x14ac:dyDescent="0.35">
      <c r="B3924" s="63"/>
      <c r="C3924" s="63"/>
      <c r="D3924" s="63"/>
      <c r="E3924" s="63"/>
      <c r="F3924" s="63"/>
    </row>
    <row r="3925" spans="2:6" x14ac:dyDescent="0.35">
      <c r="B3925" s="63"/>
      <c r="C3925" s="63"/>
      <c r="D3925" s="63"/>
      <c r="E3925" s="63"/>
      <c r="F3925" s="63"/>
    </row>
    <row r="3926" spans="2:6" x14ac:dyDescent="0.35">
      <c r="B3926" s="63"/>
      <c r="C3926" s="63"/>
      <c r="D3926" s="63"/>
      <c r="E3926" s="63"/>
      <c r="F3926" s="63"/>
    </row>
    <row r="3927" spans="2:6" x14ac:dyDescent="0.35">
      <c r="B3927" s="63"/>
      <c r="C3927" s="63"/>
      <c r="D3927" s="63"/>
      <c r="E3927" s="63"/>
      <c r="F3927" s="63"/>
    </row>
    <row r="3928" spans="2:6" x14ac:dyDescent="0.35">
      <c r="B3928" s="63"/>
      <c r="C3928" s="63"/>
      <c r="D3928" s="63"/>
      <c r="E3928" s="63"/>
      <c r="F3928" s="63"/>
    </row>
    <row r="3929" spans="2:6" x14ac:dyDescent="0.35">
      <c r="B3929" s="63"/>
      <c r="C3929" s="63"/>
      <c r="D3929" s="63"/>
      <c r="E3929" s="63"/>
      <c r="F3929" s="63"/>
    </row>
    <row r="3930" spans="2:6" x14ac:dyDescent="0.35">
      <c r="B3930" s="63"/>
      <c r="C3930" s="63"/>
      <c r="D3930" s="63"/>
      <c r="E3930" s="63"/>
      <c r="F3930" s="63"/>
    </row>
    <row r="3931" spans="2:6" x14ac:dyDescent="0.35">
      <c r="B3931" s="63"/>
      <c r="C3931" s="63"/>
      <c r="D3931" s="63"/>
      <c r="E3931" s="63"/>
      <c r="F3931" s="63"/>
    </row>
    <row r="3932" spans="2:6" x14ac:dyDescent="0.35">
      <c r="B3932" s="63"/>
      <c r="C3932" s="63"/>
      <c r="D3932" s="63"/>
      <c r="E3932" s="63"/>
      <c r="F3932" s="63"/>
    </row>
    <row r="3933" spans="2:6" x14ac:dyDescent="0.35">
      <c r="B3933" s="63"/>
      <c r="C3933" s="63"/>
      <c r="D3933" s="63"/>
      <c r="E3933" s="63"/>
      <c r="F3933" s="63"/>
    </row>
    <row r="3934" spans="2:6" x14ac:dyDescent="0.35">
      <c r="B3934" s="63"/>
      <c r="C3934" s="63"/>
      <c r="D3934" s="63"/>
      <c r="E3934" s="63"/>
      <c r="F3934" s="63"/>
    </row>
    <row r="3935" spans="2:6" x14ac:dyDescent="0.35">
      <c r="B3935" s="63"/>
      <c r="C3935" s="63"/>
      <c r="D3935" s="63"/>
      <c r="E3935" s="63"/>
      <c r="F3935" s="63"/>
    </row>
    <row r="3936" spans="2:6" x14ac:dyDescent="0.35">
      <c r="B3936" s="63"/>
      <c r="C3936" s="63"/>
      <c r="D3936" s="63"/>
      <c r="E3936" s="63"/>
      <c r="F3936" s="63"/>
    </row>
    <row r="3937" spans="2:6" x14ac:dyDescent="0.35">
      <c r="B3937" s="63"/>
      <c r="C3937" s="63"/>
      <c r="D3937" s="63"/>
      <c r="E3937" s="63"/>
      <c r="F3937" s="63"/>
    </row>
    <row r="3938" spans="2:6" x14ac:dyDescent="0.35">
      <c r="B3938" s="63"/>
      <c r="C3938" s="63"/>
      <c r="D3938" s="63"/>
      <c r="E3938" s="63"/>
      <c r="F3938" s="63"/>
    </row>
    <row r="3939" spans="2:6" x14ac:dyDescent="0.35">
      <c r="B3939" s="63"/>
      <c r="C3939" s="63"/>
      <c r="D3939" s="63"/>
      <c r="E3939" s="63"/>
      <c r="F3939" s="63"/>
    </row>
    <row r="3940" spans="2:6" x14ac:dyDescent="0.35">
      <c r="B3940" s="63"/>
      <c r="C3940" s="63"/>
      <c r="D3940" s="63"/>
      <c r="E3940" s="63"/>
      <c r="F3940" s="63"/>
    </row>
    <row r="3941" spans="2:6" x14ac:dyDescent="0.35">
      <c r="B3941" s="63"/>
      <c r="C3941" s="63"/>
      <c r="D3941" s="63"/>
      <c r="E3941" s="63"/>
      <c r="F3941" s="63"/>
    </row>
    <row r="3942" spans="2:6" x14ac:dyDescent="0.35">
      <c r="B3942" s="63"/>
      <c r="C3942" s="63"/>
      <c r="D3942" s="63"/>
      <c r="E3942" s="63"/>
      <c r="F3942" s="63"/>
    </row>
    <row r="3943" spans="2:6" x14ac:dyDescent="0.35">
      <c r="B3943" s="63"/>
      <c r="C3943" s="63"/>
      <c r="D3943" s="63"/>
      <c r="E3943" s="63"/>
      <c r="F3943" s="63"/>
    </row>
    <row r="3944" spans="2:6" x14ac:dyDescent="0.35">
      <c r="B3944" s="63"/>
      <c r="C3944" s="63"/>
      <c r="D3944" s="63"/>
      <c r="E3944" s="63"/>
      <c r="F3944" s="63"/>
    </row>
    <row r="3945" spans="2:6" x14ac:dyDescent="0.35">
      <c r="B3945" s="63"/>
      <c r="C3945" s="63"/>
      <c r="D3945" s="63"/>
      <c r="E3945" s="63"/>
      <c r="F3945" s="63"/>
    </row>
    <row r="3946" spans="2:6" x14ac:dyDescent="0.35">
      <c r="B3946" s="63"/>
      <c r="C3946" s="63"/>
      <c r="D3946" s="63"/>
      <c r="E3946" s="63"/>
      <c r="F3946" s="63"/>
    </row>
    <row r="3947" spans="2:6" x14ac:dyDescent="0.35">
      <c r="B3947" s="63"/>
      <c r="C3947" s="63"/>
      <c r="D3947" s="63"/>
      <c r="E3947" s="63"/>
      <c r="F3947" s="63"/>
    </row>
    <row r="3948" spans="2:6" x14ac:dyDescent="0.35">
      <c r="B3948" s="63"/>
      <c r="C3948" s="63"/>
      <c r="D3948" s="63"/>
      <c r="E3948" s="63"/>
      <c r="F3948" s="63"/>
    </row>
    <row r="3949" spans="2:6" x14ac:dyDescent="0.35">
      <c r="B3949" s="63"/>
      <c r="C3949" s="63"/>
      <c r="D3949" s="63"/>
      <c r="E3949" s="63"/>
      <c r="F3949" s="63"/>
    </row>
    <row r="3950" spans="2:6" x14ac:dyDescent="0.35">
      <c r="B3950" s="63"/>
      <c r="C3950" s="63"/>
      <c r="D3950" s="63"/>
      <c r="E3950" s="63"/>
      <c r="F3950" s="63"/>
    </row>
    <row r="3951" spans="2:6" x14ac:dyDescent="0.35">
      <c r="B3951" s="63"/>
      <c r="C3951" s="63"/>
      <c r="D3951" s="63"/>
      <c r="E3951" s="63"/>
      <c r="F3951" s="63"/>
    </row>
    <row r="3952" spans="2:6" x14ac:dyDescent="0.35">
      <c r="B3952" s="63"/>
      <c r="C3952" s="63"/>
      <c r="D3952" s="63"/>
      <c r="E3952" s="63"/>
      <c r="F3952" s="63"/>
    </row>
    <row r="3953" spans="2:6" x14ac:dyDescent="0.35">
      <c r="B3953" s="63"/>
      <c r="C3953" s="63"/>
      <c r="D3953" s="63"/>
      <c r="E3953" s="63"/>
      <c r="F3953" s="63"/>
    </row>
    <row r="3954" spans="2:6" x14ac:dyDescent="0.35">
      <c r="B3954" s="63"/>
      <c r="C3954" s="63"/>
      <c r="D3954" s="63"/>
      <c r="E3954" s="63"/>
      <c r="F3954" s="63"/>
    </row>
    <row r="3955" spans="2:6" x14ac:dyDescent="0.35">
      <c r="B3955" s="63"/>
      <c r="C3955" s="63"/>
      <c r="D3955" s="63"/>
      <c r="E3955" s="63"/>
      <c r="F3955" s="63"/>
    </row>
    <row r="3956" spans="2:6" x14ac:dyDescent="0.35">
      <c r="B3956" s="63"/>
      <c r="C3956" s="63"/>
      <c r="D3956" s="63"/>
      <c r="E3956" s="63"/>
      <c r="F3956" s="63"/>
    </row>
    <row r="3957" spans="2:6" x14ac:dyDescent="0.35">
      <c r="B3957" s="63"/>
      <c r="C3957" s="63"/>
      <c r="D3957" s="63"/>
      <c r="E3957" s="63"/>
      <c r="F3957" s="63"/>
    </row>
    <row r="3958" spans="2:6" x14ac:dyDescent="0.35">
      <c r="B3958" s="63"/>
      <c r="C3958" s="63"/>
      <c r="D3958" s="63"/>
      <c r="E3958" s="63"/>
      <c r="F3958" s="63"/>
    </row>
    <row r="3959" spans="2:6" x14ac:dyDescent="0.35">
      <c r="B3959" s="63"/>
      <c r="C3959" s="63"/>
      <c r="D3959" s="63"/>
      <c r="E3959" s="63"/>
      <c r="F3959" s="63"/>
    </row>
    <row r="3960" spans="2:6" x14ac:dyDescent="0.35">
      <c r="B3960" s="63"/>
      <c r="C3960" s="63"/>
      <c r="D3960" s="63"/>
      <c r="E3960" s="63"/>
      <c r="F3960" s="63"/>
    </row>
    <row r="3961" spans="2:6" x14ac:dyDescent="0.35">
      <c r="B3961" s="63"/>
      <c r="C3961" s="63"/>
      <c r="D3961" s="63"/>
      <c r="E3961" s="63"/>
      <c r="F3961" s="63"/>
    </row>
    <row r="3962" spans="2:6" x14ac:dyDescent="0.35">
      <c r="B3962" s="63"/>
      <c r="C3962" s="63"/>
      <c r="D3962" s="63"/>
      <c r="E3962" s="63"/>
      <c r="F3962" s="63"/>
    </row>
    <row r="3963" spans="2:6" x14ac:dyDescent="0.35">
      <c r="B3963" s="63"/>
      <c r="C3963" s="63"/>
      <c r="D3963" s="63"/>
      <c r="E3963" s="63"/>
      <c r="F3963" s="63"/>
    </row>
    <row r="3964" spans="2:6" x14ac:dyDescent="0.35">
      <c r="B3964" s="63"/>
      <c r="C3964" s="63"/>
      <c r="D3964" s="63"/>
      <c r="E3964" s="63"/>
      <c r="F3964" s="63"/>
    </row>
    <row r="3965" spans="2:6" x14ac:dyDescent="0.35">
      <c r="B3965" s="63"/>
      <c r="C3965" s="63"/>
      <c r="D3965" s="63"/>
      <c r="E3965" s="63"/>
      <c r="F3965" s="63"/>
    </row>
    <row r="3966" spans="2:6" x14ac:dyDescent="0.35">
      <c r="B3966" s="63"/>
      <c r="C3966" s="63"/>
      <c r="D3966" s="63"/>
      <c r="E3966" s="63"/>
      <c r="F3966" s="63"/>
    </row>
    <row r="3967" spans="2:6" x14ac:dyDescent="0.35">
      <c r="B3967" s="63"/>
      <c r="C3967" s="63"/>
      <c r="D3967" s="63"/>
      <c r="E3967" s="63"/>
      <c r="F3967" s="63"/>
    </row>
    <row r="3968" spans="2:6" x14ac:dyDescent="0.35">
      <c r="B3968" s="63"/>
      <c r="C3968" s="63"/>
      <c r="D3968" s="63"/>
      <c r="E3968" s="63"/>
      <c r="F3968" s="63"/>
    </row>
    <row r="3969" spans="2:6" x14ac:dyDescent="0.35">
      <c r="B3969" s="63"/>
      <c r="C3969" s="63"/>
      <c r="D3969" s="63"/>
      <c r="E3969" s="63"/>
      <c r="F3969" s="63"/>
    </row>
    <row r="3970" spans="2:6" x14ac:dyDescent="0.35">
      <c r="B3970" s="63"/>
      <c r="C3970" s="63"/>
      <c r="D3970" s="63"/>
      <c r="E3970" s="63"/>
      <c r="F3970" s="63"/>
    </row>
    <row r="3971" spans="2:6" x14ac:dyDescent="0.35">
      <c r="B3971" s="63"/>
      <c r="C3971" s="63"/>
      <c r="D3971" s="63"/>
      <c r="E3971" s="63"/>
      <c r="F3971" s="63"/>
    </row>
    <row r="3972" spans="2:6" x14ac:dyDescent="0.35">
      <c r="B3972" s="63"/>
      <c r="C3972" s="63"/>
      <c r="D3972" s="63"/>
      <c r="E3972" s="63"/>
      <c r="F3972" s="63"/>
    </row>
    <row r="3973" spans="2:6" x14ac:dyDescent="0.35">
      <c r="B3973" s="63"/>
      <c r="C3973" s="63"/>
      <c r="D3973" s="63"/>
      <c r="E3973" s="63"/>
      <c r="F3973" s="63"/>
    </row>
    <row r="3974" spans="2:6" x14ac:dyDescent="0.35">
      <c r="B3974" s="63"/>
      <c r="C3974" s="63"/>
      <c r="D3974" s="63"/>
      <c r="E3974" s="63"/>
      <c r="F3974" s="63"/>
    </row>
    <row r="3975" spans="2:6" x14ac:dyDescent="0.35">
      <c r="B3975" s="63"/>
      <c r="C3975" s="63"/>
      <c r="D3975" s="63"/>
      <c r="E3975" s="63"/>
      <c r="F3975" s="63"/>
    </row>
    <row r="3976" spans="2:6" x14ac:dyDescent="0.35">
      <c r="B3976" s="63"/>
      <c r="C3976" s="63"/>
      <c r="D3976" s="63"/>
      <c r="E3976" s="63"/>
      <c r="F3976" s="63"/>
    </row>
    <row r="3977" spans="2:6" x14ac:dyDescent="0.35">
      <c r="B3977" s="63"/>
      <c r="C3977" s="63"/>
      <c r="D3977" s="63"/>
      <c r="E3977" s="63"/>
      <c r="F3977" s="63"/>
    </row>
    <row r="3978" spans="2:6" x14ac:dyDescent="0.35">
      <c r="B3978" s="63"/>
      <c r="C3978" s="63"/>
      <c r="D3978" s="63"/>
      <c r="E3978" s="63"/>
      <c r="F3978" s="63"/>
    </row>
    <row r="3979" spans="2:6" x14ac:dyDescent="0.35">
      <c r="B3979" s="63"/>
      <c r="C3979" s="63"/>
      <c r="D3979" s="63"/>
      <c r="E3979" s="63"/>
      <c r="F3979" s="63"/>
    </row>
    <row r="3980" spans="2:6" x14ac:dyDescent="0.35">
      <c r="B3980" s="63"/>
      <c r="C3980" s="63"/>
      <c r="D3980" s="63"/>
      <c r="E3980" s="63"/>
      <c r="F3980" s="63"/>
    </row>
    <row r="3981" spans="2:6" x14ac:dyDescent="0.35">
      <c r="B3981" s="63"/>
      <c r="C3981" s="63"/>
      <c r="D3981" s="63"/>
      <c r="E3981" s="63"/>
      <c r="F3981" s="63"/>
    </row>
    <row r="3982" spans="2:6" x14ac:dyDescent="0.35">
      <c r="B3982" s="63"/>
      <c r="C3982" s="63"/>
      <c r="D3982" s="63"/>
      <c r="E3982" s="63"/>
      <c r="F3982" s="63"/>
    </row>
    <row r="3983" spans="2:6" x14ac:dyDescent="0.35">
      <c r="B3983" s="63"/>
      <c r="C3983" s="63"/>
      <c r="D3983" s="63"/>
      <c r="E3983" s="63"/>
      <c r="F3983" s="63"/>
    </row>
    <row r="3984" spans="2:6" x14ac:dyDescent="0.35">
      <c r="B3984" s="63"/>
      <c r="C3984" s="63"/>
      <c r="D3984" s="63"/>
      <c r="E3984" s="63"/>
      <c r="F3984" s="63"/>
    </row>
    <row r="3985" spans="2:6" x14ac:dyDescent="0.35">
      <c r="B3985" s="63"/>
      <c r="C3985" s="63"/>
      <c r="D3985" s="63"/>
      <c r="E3985" s="63"/>
      <c r="F3985" s="63"/>
    </row>
    <row r="3986" spans="2:6" x14ac:dyDescent="0.35">
      <c r="B3986" s="63"/>
      <c r="C3986" s="63"/>
      <c r="D3986" s="63"/>
      <c r="E3986" s="63"/>
      <c r="F3986" s="63"/>
    </row>
    <row r="3987" spans="2:6" x14ac:dyDescent="0.35">
      <c r="B3987" s="63"/>
      <c r="C3987" s="63"/>
      <c r="D3987" s="63"/>
      <c r="E3987" s="63"/>
      <c r="F3987" s="63"/>
    </row>
    <row r="3988" spans="2:6" x14ac:dyDescent="0.35">
      <c r="B3988" s="63"/>
      <c r="C3988" s="63"/>
      <c r="D3988" s="63"/>
      <c r="E3988" s="63"/>
      <c r="F3988" s="63"/>
    </row>
    <row r="3989" spans="2:6" x14ac:dyDescent="0.35">
      <c r="B3989" s="63"/>
      <c r="C3989" s="63"/>
      <c r="D3989" s="63"/>
      <c r="E3989" s="63"/>
      <c r="F3989" s="63"/>
    </row>
    <row r="3990" spans="2:6" x14ac:dyDescent="0.35">
      <c r="B3990" s="63"/>
      <c r="C3990" s="63"/>
      <c r="D3990" s="63"/>
      <c r="E3990" s="63"/>
      <c r="F3990" s="63"/>
    </row>
    <row r="3991" spans="2:6" x14ac:dyDescent="0.35">
      <c r="B3991" s="63"/>
      <c r="C3991" s="63"/>
      <c r="D3991" s="63"/>
      <c r="E3991" s="63"/>
      <c r="F3991" s="63"/>
    </row>
    <row r="3992" spans="2:6" x14ac:dyDescent="0.35">
      <c r="B3992" s="63"/>
      <c r="C3992" s="63"/>
      <c r="D3992" s="63"/>
      <c r="E3992" s="63"/>
      <c r="F3992" s="63"/>
    </row>
    <row r="3993" spans="2:6" x14ac:dyDescent="0.35">
      <c r="B3993" s="63"/>
      <c r="C3993" s="63"/>
      <c r="D3993" s="63"/>
      <c r="E3993" s="63"/>
      <c r="F3993" s="63"/>
    </row>
    <row r="3994" spans="2:6" x14ac:dyDescent="0.35">
      <c r="B3994" s="63"/>
      <c r="C3994" s="63"/>
      <c r="D3994" s="63"/>
      <c r="E3994" s="63"/>
      <c r="F3994" s="63"/>
    </row>
    <row r="3995" spans="2:6" x14ac:dyDescent="0.35">
      <c r="B3995" s="63"/>
      <c r="C3995" s="63"/>
      <c r="D3995" s="63"/>
      <c r="E3995" s="63"/>
      <c r="F3995" s="63"/>
    </row>
    <row r="3996" spans="2:6" x14ac:dyDescent="0.35">
      <c r="B3996" s="63"/>
      <c r="C3996" s="63"/>
      <c r="D3996" s="63"/>
      <c r="E3996" s="63"/>
      <c r="F3996" s="63"/>
    </row>
    <row r="3997" spans="2:6" x14ac:dyDescent="0.35">
      <c r="B3997" s="63"/>
      <c r="C3997" s="63"/>
      <c r="D3997" s="63"/>
      <c r="E3997" s="63"/>
      <c r="F3997" s="63"/>
    </row>
    <row r="3998" spans="2:6" x14ac:dyDescent="0.35">
      <c r="B3998" s="63"/>
      <c r="C3998" s="63"/>
      <c r="D3998" s="63"/>
      <c r="E3998" s="63"/>
      <c r="F3998" s="63"/>
    </row>
    <row r="3999" spans="2:6" x14ac:dyDescent="0.35">
      <c r="B3999" s="63"/>
      <c r="C3999" s="63"/>
      <c r="D3999" s="63"/>
      <c r="E3999" s="63"/>
      <c r="F3999" s="63"/>
    </row>
    <row r="4000" spans="2:6" x14ac:dyDescent="0.35">
      <c r="B4000" s="63"/>
      <c r="C4000" s="63"/>
      <c r="D4000" s="63"/>
      <c r="E4000" s="63"/>
      <c r="F4000" s="63"/>
    </row>
    <row r="4001" spans="2:6" x14ac:dyDescent="0.35">
      <c r="B4001" s="63"/>
      <c r="C4001" s="63"/>
      <c r="D4001" s="63"/>
      <c r="E4001" s="63"/>
      <c r="F4001" s="63"/>
    </row>
    <row r="4002" spans="2:6" x14ac:dyDescent="0.35">
      <c r="B4002" s="63"/>
      <c r="C4002" s="63"/>
      <c r="D4002" s="63"/>
      <c r="E4002" s="63"/>
      <c r="F4002" s="63"/>
    </row>
    <row r="4003" spans="2:6" x14ac:dyDescent="0.35">
      <c r="B4003" s="63"/>
      <c r="C4003" s="63"/>
      <c r="D4003" s="63"/>
      <c r="E4003" s="63"/>
      <c r="F4003" s="63"/>
    </row>
    <row r="4004" spans="2:6" x14ac:dyDescent="0.35">
      <c r="B4004" s="63"/>
      <c r="C4004" s="63"/>
      <c r="D4004" s="63"/>
      <c r="E4004" s="63"/>
      <c r="F4004" s="63"/>
    </row>
    <row r="4005" spans="2:6" x14ac:dyDescent="0.35">
      <c r="B4005" s="63"/>
      <c r="C4005" s="63"/>
      <c r="D4005" s="63"/>
      <c r="E4005" s="63"/>
      <c r="F4005" s="63"/>
    </row>
    <row r="4006" spans="2:6" x14ac:dyDescent="0.35">
      <c r="B4006" s="63"/>
      <c r="C4006" s="63"/>
      <c r="D4006" s="63"/>
      <c r="E4006" s="63"/>
      <c r="F4006" s="63"/>
    </row>
    <row r="4007" spans="2:6" x14ac:dyDescent="0.35">
      <c r="B4007" s="63"/>
      <c r="C4007" s="63"/>
      <c r="D4007" s="63"/>
      <c r="E4007" s="63"/>
      <c r="F4007" s="63"/>
    </row>
    <row r="4008" spans="2:6" x14ac:dyDescent="0.35">
      <c r="B4008" s="63"/>
      <c r="C4008" s="63"/>
      <c r="D4008" s="63"/>
      <c r="E4008" s="63"/>
      <c r="F4008" s="63"/>
    </row>
    <row r="4009" spans="2:6" x14ac:dyDescent="0.35">
      <c r="B4009" s="63"/>
      <c r="C4009" s="63"/>
      <c r="D4009" s="63"/>
      <c r="E4009" s="63"/>
      <c r="F4009" s="63"/>
    </row>
    <row r="4010" spans="2:6" x14ac:dyDescent="0.35">
      <c r="B4010" s="63"/>
      <c r="C4010" s="63"/>
      <c r="D4010" s="63"/>
      <c r="E4010" s="63"/>
      <c r="F4010" s="63"/>
    </row>
    <row r="4011" spans="2:6" x14ac:dyDescent="0.35">
      <c r="B4011" s="63"/>
      <c r="C4011" s="63"/>
      <c r="D4011" s="63"/>
      <c r="E4011" s="63"/>
      <c r="F4011" s="63"/>
    </row>
    <row r="4012" spans="2:6" x14ac:dyDescent="0.35">
      <c r="B4012" s="63"/>
      <c r="C4012" s="63"/>
      <c r="D4012" s="63"/>
      <c r="E4012" s="63"/>
      <c r="F4012" s="63"/>
    </row>
    <row r="4013" spans="2:6" x14ac:dyDescent="0.35">
      <c r="B4013" s="63"/>
      <c r="C4013" s="63"/>
      <c r="D4013" s="63"/>
      <c r="E4013" s="63"/>
      <c r="F4013" s="63"/>
    </row>
    <row r="4014" spans="2:6" x14ac:dyDescent="0.35">
      <c r="B4014" s="63"/>
      <c r="C4014" s="63"/>
      <c r="D4014" s="63"/>
      <c r="E4014" s="63"/>
      <c r="F4014" s="63"/>
    </row>
    <row r="4015" spans="2:6" x14ac:dyDescent="0.35">
      <c r="B4015" s="63"/>
      <c r="C4015" s="63"/>
      <c r="D4015" s="63"/>
      <c r="E4015" s="63"/>
      <c r="F4015" s="63"/>
    </row>
    <row r="4016" spans="2:6" x14ac:dyDescent="0.35">
      <c r="B4016" s="63"/>
      <c r="C4016" s="63"/>
      <c r="D4016" s="63"/>
      <c r="E4016" s="63"/>
      <c r="F4016" s="63"/>
    </row>
    <row r="4017" spans="2:6" x14ac:dyDescent="0.35">
      <c r="B4017" s="63"/>
      <c r="C4017" s="63"/>
      <c r="D4017" s="63"/>
      <c r="E4017" s="63"/>
      <c r="F4017" s="63"/>
    </row>
    <row r="4018" spans="2:6" x14ac:dyDescent="0.35">
      <c r="B4018" s="63"/>
      <c r="C4018" s="63"/>
      <c r="D4018" s="63"/>
      <c r="E4018" s="63"/>
      <c r="F4018" s="63"/>
    </row>
    <row r="4019" spans="2:6" x14ac:dyDescent="0.35">
      <c r="B4019" s="63"/>
      <c r="C4019" s="63"/>
      <c r="D4019" s="63"/>
      <c r="E4019" s="63"/>
      <c r="F4019" s="63"/>
    </row>
    <row r="4020" spans="2:6" x14ac:dyDescent="0.35">
      <c r="B4020" s="63"/>
      <c r="C4020" s="63"/>
      <c r="D4020" s="63"/>
      <c r="E4020" s="63"/>
      <c r="F4020" s="63"/>
    </row>
    <row r="4021" spans="2:6" x14ac:dyDescent="0.35">
      <c r="B4021" s="63"/>
      <c r="C4021" s="63"/>
      <c r="D4021" s="63"/>
      <c r="E4021" s="63"/>
      <c r="F4021" s="63"/>
    </row>
    <row r="4022" spans="2:6" x14ac:dyDescent="0.35">
      <c r="B4022" s="63"/>
      <c r="C4022" s="63"/>
      <c r="D4022" s="63"/>
      <c r="E4022" s="63"/>
      <c r="F4022" s="63"/>
    </row>
    <row r="4023" spans="2:6" x14ac:dyDescent="0.35">
      <c r="B4023" s="63"/>
      <c r="C4023" s="63"/>
      <c r="D4023" s="63"/>
      <c r="E4023" s="63"/>
      <c r="F4023" s="63"/>
    </row>
    <row r="4024" spans="2:6" x14ac:dyDescent="0.35">
      <c r="B4024" s="63"/>
      <c r="C4024" s="63"/>
      <c r="D4024" s="63"/>
      <c r="E4024" s="63"/>
      <c r="F4024" s="63"/>
    </row>
    <row r="4025" spans="2:6" x14ac:dyDescent="0.35">
      <c r="B4025" s="63"/>
      <c r="C4025" s="63"/>
      <c r="D4025" s="63"/>
      <c r="E4025" s="63"/>
      <c r="F4025" s="63"/>
    </row>
    <row r="4026" spans="2:6" x14ac:dyDescent="0.35">
      <c r="B4026" s="63"/>
      <c r="C4026" s="63"/>
      <c r="D4026" s="63"/>
      <c r="E4026" s="63"/>
      <c r="F4026" s="63"/>
    </row>
    <row r="4027" spans="2:6" x14ac:dyDescent="0.35">
      <c r="B4027" s="63"/>
      <c r="C4027" s="63"/>
      <c r="D4027" s="63"/>
      <c r="E4027" s="63"/>
      <c r="F4027" s="63"/>
    </row>
    <row r="4028" spans="2:6" x14ac:dyDescent="0.35">
      <c r="B4028" s="63"/>
      <c r="C4028" s="63"/>
      <c r="D4028" s="63"/>
      <c r="E4028" s="63"/>
      <c r="F4028" s="63"/>
    </row>
    <row r="4029" spans="2:6" x14ac:dyDescent="0.35">
      <c r="B4029" s="63"/>
      <c r="C4029" s="63"/>
      <c r="D4029" s="63"/>
      <c r="E4029" s="63"/>
      <c r="F4029" s="63"/>
    </row>
    <row r="4030" spans="2:6" x14ac:dyDescent="0.35">
      <c r="B4030" s="63"/>
      <c r="C4030" s="63"/>
      <c r="D4030" s="63"/>
      <c r="E4030" s="63"/>
      <c r="F4030" s="63"/>
    </row>
    <row r="4031" spans="2:6" x14ac:dyDescent="0.35">
      <c r="B4031" s="63"/>
      <c r="C4031" s="63"/>
      <c r="D4031" s="63"/>
      <c r="E4031" s="63"/>
      <c r="F4031" s="63"/>
    </row>
    <row r="4032" spans="2:6" x14ac:dyDescent="0.35">
      <c r="B4032" s="63"/>
      <c r="C4032" s="63"/>
      <c r="D4032" s="63"/>
      <c r="E4032" s="63"/>
      <c r="F4032" s="63"/>
    </row>
    <row r="4033" spans="2:6" x14ac:dyDescent="0.35">
      <c r="B4033" s="63"/>
      <c r="C4033" s="63"/>
      <c r="D4033" s="63"/>
      <c r="E4033" s="63"/>
      <c r="F4033" s="63"/>
    </row>
    <row r="4034" spans="2:6" x14ac:dyDescent="0.35">
      <c r="B4034" s="63"/>
      <c r="C4034" s="63"/>
      <c r="D4034" s="63"/>
      <c r="E4034" s="63"/>
      <c r="F4034" s="63"/>
    </row>
    <row r="4035" spans="2:6" x14ac:dyDescent="0.35">
      <c r="B4035" s="63"/>
      <c r="C4035" s="63"/>
      <c r="D4035" s="63"/>
      <c r="E4035" s="63"/>
      <c r="F4035" s="63"/>
    </row>
    <row r="4036" spans="2:6" x14ac:dyDescent="0.35">
      <c r="B4036" s="63"/>
      <c r="C4036" s="63"/>
      <c r="D4036" s="63"/>
      <c r="E4036" s="63"/>
      <c r="F4036" s="63"/>
    </row>
    <row r="4037" spans="2:6" x14ac:dyDescent="0.35">
      <c r="B4037" s="63"/>
      <c r="C4037" s="63"/>
      <c r="D4037" s="63"/>
      <c r="E4037" s="63"/>
      <c r="F4037" s="63"/>
    </row>
    <row r="4038" spans="2:6" x14ac:dyDescent="0.35">
      <c r="B4038" s="63"/>
      <c r="C4038" s="63"/>
      <c r="D4038" s="63"/>
      <c r="E4038" s="63"/>
      <c r="F4038" s="63"/>
    </row>
    <row r="4039" spans="2:6" x14ac:dyDescent="0.35">
      <c r="B4039" s="63"/>
      <c r="C4039" s="63"/>
      <c r="D4039" s="63"/>
      <c r="E4039" s="63"/>
      <c r="F4039" s="63"/>
    </row>
    <row r="4040" spans="2:6" x14ac:dyDescent="0.35">
      <c r="B4040" s="63"/>
      <c r="C4040" s="63"/>
      <c r="D4040" s="63"/>
      <c r="E4040" s="63"/>
      <c r="F4040" s="63"/>
    </row>
    <row r="4041" spans="2:6" x14ac:dyDescent="0.35">
      <c r="B4041" s="63"/>
      <c r="C4041" s="63"/>
      <c r="D4041" s="63"/>
      <c r="E4041" s="63"/>
      <c r="F4041" s="63"/>
    </row>
    <row r="4042" spans="2:6" x14ac:dyDescent="0.35">
      <c r="B4042" s="63"/>
      <c r="C4042" s="63"/>
      <c r="D4042" s="63"/>
      <c r="E4042" s="63"/>
      <c r="F4042" s="63"/>
    </row>
    <row r="4043" spans="2:6" x14ac:dyDescent="0.35">
      <c r="B4043" s="63"/>
      <c r="C4043" s="63"/>
      <c r="D4043" s="63"/>
      <c r="E4043" s="63"/>
      <c r="F4043" s="63"/>
    </row>
    <row r="4044" spans="2:6" x14ac:dyDescent="0.35">
      <c r="B4044" s="63"/>
      <c r="C4044" s="63"/>
      <c r="D4044" s="63"/>
      <c r="E4044" s="63"/>
      <c r="F4044" s="63"/>
    </row>
    <row r="4045" spans="2:6" x14ac:dyDescent="0.35">
      <c r="B4045" s="63"/>
      <c r="C4045" s="63"/>
      <c r="D4045" s="63"/>
      <c r="E4045" s="63"/>
      <c r="F4045" s="63"/>
    </row>
    <row r="4046" spans="2:6" x14ac:dyDescent="0.35">
      <c r="B4046" s="63"/>
      <c r="C4046" s="63"/>
      <c r="D4046" s="63"/>
      <c r="E4046" s="63"/>
      <c r="F4046" s="63"/>
    </row>
    <row r="4047" spans="2:6" x14ac:dyDescent="0.35">
      <c r="B4047" s="63"/>
      <c r="C4047" s="63"/>
      <c r="D4047" s="63"/>
      <c r="E4047" s="63"/>
      <c r="F4047" s="63"/>
    </row>
    <row r="4048" spans="2:6" x14ac:dyDescent="0.35">
      <c r="B4048" s="63"/>
      <c r="C4048" s="63"/>
      <c r="D4048" s="63"/>
      <c r="E4048" s="63"/>
      <c r="F4048" s="63"/>
    </row>
    <row r="4049" spans="2:6" x14ac:dyDescent="0.35">
      <c r="B4049" s="63"/>
      <c r="C4049" s="63"/>
      <c r="D4049" s="63"/>
      <c r="E4049" s="63"/>
      <c r="F4049" s="63"/>
    </row>
    <row r="4050" spans="2:6" x14ac:dyDescent="0.35">
      <c r="B4050" s="63"/>
      <c r="C4050" s="63"/>
      <c r="D4050" s="63"/>
      <c r="E4050" s="63"/>
      <c r="F4050" s="63"/>
    </row>
    <row r="4051" spans="2:6" x14ac:dyDescent="0.35">
      <c r="B4051" s="63"/>
      <c r="C4051" s="63"/>
      <c r="D4051" s="63"/>
      <c r="E4051" s="63"/>
      <c r="F4051" s="63"/>
    </row>
    <row r="4052" spans="2:6" x14ac:dyDescent="0.35">
      <c r="B4052" s="63"/>
      <c r="C4052" s="63"/>
      <c r="D4052" s="63"/>
      <c r="E4052" s="63"/>
      <c r="F4052" s="63"/>
    </row>
    <row r="4053" spans="2:6" x14ac:dyDescent="0.35">
      <c r="B4053" s="63"/>
      <c r="C4053" s="63"/>
      <c r="D4053" s="63"/>
      <c r="E4053" s="63"/>
      <c r="F4053" s="63"/>
    </row>
    <row r="4054" spans="2:6" x14ac:dyDescent="0.35">
      <c r="B4054" s="63"/>
      <c r="C4054" s="63"/>
      <c r="D4054" s="63"/>
      <c r="E4054" s="63"/>
      <c r="F4054" s="63"/>
    </row>
    <row r="4055" spans="2:6" x14ac:dyDescent="0.35">
      <c r="B4055" s="63"/>
      <c r="C4055" s="63"/>
      <c r="D4055" s="63"/>
      <c r="E4055" s="63"/>
      <c r="F4055" s="63"/>
    </row>
    <row r="4056" spans="2:6" x14ac:dyDescent="0.35">
      <c r="B4056" s="63"/>
      <c r="C4056" s="63"/>
      <c r="D4056" s="63"/>
      <c r="E4056" s="63"/>
      <c r="F4056" s="63"/>
    </row>
    <row r="4057" spans="2:6" x14ac:dyDescent="0.35">
      <c r="B4057" s="63"/>
      <c r="C4057" s="63"/>
      <c r="D4057" s="63"/>
      <c r="E4057" s="63"/>
      <c r="F4057" s="63"/>
    </row>
    <row r="4058" spans="2:6" x14ac:dyDescent="0.35">
      <c r="B4058" s="63"/>
      <c r="C4058" s="63"/>
      <c r="D4058" s="63"/>
      <c r="E4058" s="63"/>
      <c r="F4058" s="63"/>
    </row>
    <row r="4059" spans="2:6" x14ac:dyDescent="0.35">
      <c r="B4059" s="63"/>
      <c r="C4059" s="63"/>
      <c r="D4059" s="63"/>
      <c r="E4059" s="63"/>
      <c r="F4059" s="63"/>
    </row>
    <row r="4060" spans="2:6" x14ac:dyDescent="0.35">
      <c r="B4060" s="63"/>
      <c r="C4060" s="63"/>
      <c r="D4060" s="63"/>
      <c r="E4060" s="63"/>
      <c r="F4060" s="63"/>
    </row>
    <row r="4061" spans="2:6" x14ac:dyDescent="0.35">
      <c r="B4061" s="63"/>
      <c r="C4061" s="63"/>
      <c r="D4061" s="63"/>
      <c r="E4061" s="63"/>
      <c r="F4061" s="63"/>
    </row>
    <row r="4062" spans="2:6" x14ac:dyDescent="0.35">
      <c r="B4062" s="63"/>
      <c r="C4062" s="63"/>
      <c r="D4062" s="63"/>
      <c r="E4062" s="63"/>
      <c r="F4062" s="63"/>
    </row>
    <row r="4063" spans="2:6" x14ac:dyDescent="0.35">
      <c r="B4063" s="63"/>
      <c r="C4063" s="63"/>
      <c r="D4063" s="63"/>
      <c r="E4063" s="63"/>
      <c r="F4063" s="63"/>
    </row>
    <row r="4064" spans="2:6" x14ac:dyDescent="0.35">
      <c r="B4064" s="63"/>
      <c r="C4064" s="63"/>
      <c r="D4064" s="63"/>
      <c r="E4064" s="63"/>
      <c r="F4064" s="63"/>
    </row>
    <row r="4065" spans="2:6" x14ac:dyDescent="0.35">
      <c r="B4065" s="63"/>
      <c r="C4065" s="63"/>
      <c r="D4065" s="63"/>
      <c r="E4065" s="63"/>
      <c r="F4065" s="63"/>
    </row>
    <row r="4066" spans="2:6" x14ac:dyDescent="0.35">
      <c r="B4066" s="63"/>
      <c r="C4066" s="63"/>
      <c r="D4066" s="63"/>
      <c r="E4066" s="63"/>
      <c r="F4066" s="63"/>
    </row>
    <row r="4067" spans="2:6" x14ac:dyDescent="0.35">
      <c r="B4067" s="63"/>
      <c r="C4067" s="63"/>
      <c r="D4067" s="63"/>
      <c r="E4067" s="63"/>
      <c r="F4067" s="63"/>
    </row>
    <row r="4068" spans="2:6" x14ac:dyDescent="0.35">
      <c r="B4068" s="63"/>
      <c r="C4068" s="63"/>
      <c r="D4068" s="63"/>
      <c r="E4068" s="63"/>
      <c r="F4068" s="63"/>
    </row>
    <row r="4069" spans="2:6" x14ac:dyDescent="0.35">
      <c r="B4069" s="63"/>
      <c r="C4069" s="63"/>
      <c r="D4069" s="63"/>
      <c r="E4069" s="63"/>
      <c r="F4069" s="63"/>
    </row>
    <row r="4070" spans="2:6" x14ac:dyDescent="0.35">
      <c r="B4070" s="63"/>
      <c r="C4070" s="63"/>
      <c r="D4070" s="63"/>
      <c r="E4070" s="63"/>
      <c r="F4070" s="63"/>
    </row>
    <row r="4071" spans="2:6" x14ac:dyDescent="0.35">
      <c r="B4071" s="63"/>
      <c r="C4071" s="63"/>
      <c r="D4071" s="63"/>
      <c r="E4071" s="63"/>
      <c r="F4071" s="63"/>
    </row>
    <row r="4072" spans="2:6" x14ac:dyDescent="0.35">
      <c r="B4072" s="63"/>
      <c r="C4072" s="63"/>
      <c r="D4072" s="63"/>
      <c r="E4072" s="63"/>
      <c r="F4072" s="63"/>
    </row>
    <row r="4073" spans="2:6" x14ac:dyDescent="0.35">
      <c r="B4073" s="63"/>
      <c r="C4073" s="63"/>
      <c r="D4073" s="63"/>
      <c r="E4073" s="63"/>
      <c r="F4073" s="63"/>
    </row>
    <row r="4074" spans="2:6" x14ac:dyDescent="0.35">
      <c r="B4074" s="63"/>
      <c r="C4074" s="63"/>
      <c r="D4074" s="63"/>
      <c r="E4074" s="63"/>
      <c r="F4074" s="63"/>
    </row>
    <row r="4075" spans="2:6" x14ac:dyDescent="0.35">
      <c r="B4075" s="63"/>
      <c r="C4075" s="63"/>
      <c r="D4075" s="63"/>
      <c r="E4075" s="63"/>
      <c r="F4075" s="63"/>
    </row>
    <row r="4076" spans="2:6" x14ac:dyDescent="0.35">
      <c r="B4076" s="63"/>
      <c r="C4076" s="63"/>
      <c r="D4076" s="63"/>
      <c r="E4076" s="63"/>
      <c r="F4076" s="63"/>
    </row>
    <row r="4077" spans="2:6" x14ac:dyDescent="0.35">
      <c r="B4077" s="63"/>
      <c r="C4077" s="63"/>
      <c r="D4077" s="63"/>
      <c r="E4077" s="63"/>
      <c r="F4077" s="63"/>
    </row>
    <row r="4078" spans="2:6" x14ac:dyDescent="0.35">
      <c r="B4078" s="63"/>
      <c r="C4078" s="63"/>
      <c r="D4078" s="63"/>
      <c r="E4078" s="63"/>
      <c r="F4078" s="63"/>
    </row>
    <row r="4079" spans="2:6" x14ac:dyDescent="0.35">
      <c r="B4079" s="63"/>
      <c r="C4079" s="63"/>
      <c r="D4079" s="63"/>
      <c r="E4079" s="63"/>
      <c r="F4079" s="63"/>
    </row>
    <row r="4080" spans="2:6" x14ac:dyDescent="0.35">
      <c r="B4080" s="63"/>
      <c r="C4080" s="63"/>
      <c r="D4080" s="63"/>
      <c r="E4080" s="63"/>
      <c r="F4080" s="63"/>
    </row>
    <row r="4081" spans="2:6" x14ac:dyDescent="0.35">
      <c r="B4081" s="63"/>
      <c r="C4081" s="63"/>
      <c r="D4081" s="63"/>
      <c r="E4081" s="63"/>
      <c r="F4081" s="63"/>
    </row>
    <row r="4082" spans="2:6" x14ac:dyDescent="0.35">
      <c r="B4082" s="63"/>
      <c r="C4082" s="63"/>
      <c r="D4082" s="63"/>
      <c r="E4082" s="63"/>
      <c r="F4082" s="63"/>
    </row>
    <row r="4083" spans="2:6" x14ac:dyDescent="0.35">
      <c r="B4083" s="63"/>
      <c r="C4083" s="63"/>
      <c r="D4083" s="63"/>
      <c r="E4083" s="63"/>
      <c r="F4083" s="63"/>
    </row>
    <row r="4084" spans="2:6" x14ac:dyDescent="0.35">
      <c r="B4084" s="63"/>
      <c r="C4084" s="63"/>
      <c r="D4084" s="63"/>
      <c r="E4084" s="63"/>
      <c r="F4084" s="63"/>
    </row>
    <row r="4085" spans="2:6" x14ac:dyDescent="0.35">
      <c r="B4085" s="63"/>
      <c r="C4085" s="63"/>
      <c r="D4085" s="63"/>
      <c r="E4085" s="63"/>
      <c r="F4085" s="63"/>
    </row>
    <row r="4086" spans="2:6" x14ac:dyDescent="0.35">
      <c r="B4086" s="63"/>
      <c r="C4086" s="63"/>
      <c r="D4086" s="63"/>
      <c r="E4086" s="63"/>
      <c r="F4086" s="63"/>
    </row>
    <row r="4087" spans="2:6" x14ac:dyDescent="0.35">
      <c r="B4087" s="63"/>
      <c r="C4087" s="63"/>
      <c r="D4087" s="63"/>
      <c r="E4087" s="63"/>
      <c r="F4087" s="63"/>
    </row>
    <row r="4088" spans="2:6" x14ac:dyDescent="0.35">
      <c r="B4088" s="63"/>
      <c r="C4088" s="63"/>
      <c r="D4088" s="63"/>
      <c r="E4088" s="63"/>
      <c r="F4088" s="63"/>
    </row>
    <row r="4089" spans="2:6" x14ac:dyDescent="0.35">
      <c r="B4089" s="63"/>
      <c r="C4089" s="63"/>
      <c r="D4089" s="63"/>
      <c r="E4089" s="63"/>
      <c r="F4089" s="63"/>
    </row>
    <row r="4090" spans="2:6" x14ac:dyDescent="0.35">
      <c r="B4090" s="63"/>
      <c r="C4090" s="63"/>
      <c r="D4090" s="63"/>
      <c r="E4090" s="63"/>
      <c r="F4090" s="63"/>
    </row>
    <row r="4091" spans="2:6" x14ac:dyDescent="0.35">
      <c r="B4091" s="63"/>
      <c r="C4091" s="63"/>
      <c r="D4091" s="63"/>
      <c r="E4091" s="63"/>
      <c r="F4091" s="63"/>
    </row>
    <row r="4092" spans="2:6" x14ac:dyDescent="0.35">
      <c r="B4092" s="63"/>
      <c r="C4092" s="63"/>
      <c r="D4092" s="63"/>
      <c r="E4092" s="63"/>
      <c r="F4092" s="63"/>
    </row>
    <row r="4093" spans="2:6" x14ac:dyDescent="0.35">
      <c r="B4093" s="63"/>
      <c r="C4093" s="63"/>
      <c r="D4093" s="63"/>
      <c r="E4093" s="63"/>
      <c r="F4093" s="63"/>
    </row>
    <row r="4094" spans="2:6" x14ac:dyDescent="0.35">
      <c r="B4094" s="63"/>
      <c r="C4094" s="63"/>
      <c r="D4094" s="63"/>
      <c r="E4094" s="63"/>
      <c r="F4094" s="63"/>
    </row>
    <row r="4095" spans="2:6" x14ac:dyDescent="0.35">
      <c r="B4095" s="63"/>
      <c r="C4095" s="63"/>
      <c r="D4095" s="63"/>
      <c r="E4095" s="63"/>
      <c r="F4095" s="63"/>
    </row>
    <row r="4096" spans="2:6" x14ac:dyDescent="0.35">
      <c r="B4096" s="63"/>
      <c r="C4096" s="63"/>
      <c r="D4096" s="63"/>
      <c r="E4096" s="63"/>
      <c r="F4096" s="63"/>
    </row>
    <row r="4097" spans="2:6" x14ac:dyDescent="0.35">
      <c r="B4097" s="63"/>
      <c r="C4097" s="63"/>
      <c r="D4097" s="63"/>
      <c r="E4097" s="63"/>
      <c r="F4097" s="63"/>
    </row>
    <row r="4098" spans="2:6" x14ac:dyDescent="0.35">
      <c r="B4098" s="63"/>
      <c r="C4098" s="63"/>
      <c r="D4098" s="63"/>
      <c r="E4098" s="63"/>
      <c r="F4098" s="63"/>
    </row>
    <row r="4099" spans="2:6" x14ac:dyDescent="0.35">
      <c r="B4099" s="63"/>
      <c r="C4099" s="63"/>
      <c r="D4099" s="63"/>
      <c r="E4099" s="63"/>
      <c r="F4099" s="63"/>
    </row>
    <row r="4100" spans="2:6" x14ac:dyDescent="0.35">
      <c r="B4100" s="63"/>
      <c r="C4100" s="63"/>
      <c r="D4100" s="63"/>
      <c r="E4100" s="63"/>
      <c r="F4100" s="63"/>
    </row>
    <row r="4101" spans="2:6" x14ac:dyDescent="0.35">
      <c r="B4101" s="63"/>
      <c r="C4101" s="63"/>
      <c r="D4101" s="63"/>
      <c r="E4101" s="63"/>
      <c r="F4101" s="63"/>
    </row>
    <row r="4102" spans="2:6" x14ac:dyDescent="0.35">
      <c r="B4102" s="63"/>
      <c r="C4102" s="63"/>
      <c r="D4102" s="63"/>
      <c r="E4102" s="63"/>
      <c r="F4102" s="63"/>
    </row>
    <row r="4103" spans="2:6" x14ac:dyDescent="0.35">
      <c r="B4103" s="63"/>
      <c r="C4103" s="63"/>
      <c r="D4103" s="63"/>
      <c r="E4103" s="63"/>
      <c r="F4103" s="63"/>
    </row>
    <row r="4104" spans="2:6" x14ac:dyDescent="0.35">
      <c r="B4104" s="63"/>
      <c r="C4104" s="63"/>
      <c r="D4104" s="63"/>
      <c r="E4104" s="63"/>
      <c r="F4104" s="63"/>
    </row>
    <row r="4105" spans="2:6" x14ac:dyDescent="0.35">
      <c r="B4105" s="63"/>
      <c r="C4105" s="63"/>
      <c r="D4105" s="63"/>
      <c r="E4105" s="63"/>
      <c r="F4105" s="63"/>
    </row>
    <row r="4106" spans="2:6" x14ac:dyDescent="0.35">
      <c r="B4106" s="63"/>
      <c r="C4106" s="63"/>
      <c r="D4106" s="63"/>
      <c r="E4106" s="63"/>
      <c r="F4106" s="63"/>
    </row>
    <row r="4107" spans="2:6" x14ac:dyDescent="0.35">
      <c r="B4107" s="63"/>
      <c r="C4107" s="63"/>
      <c r="D4107" s="63"/>
      <c r="E4107" s="63"/>
      <c r="F4107" s="63"/>
    </row>
    <row r="4108" spans="2:6" x14ac:dyDescent="0.35">
      <c r="B4108" s="63"/>
      <c r="C4108" s="63"/>
      <c r="D4108" s="63"/>
      <c r="E4108" s="63"/>
      <c r="F4108" s="63"/>
    </row>
    <row r="4109" spans="2:6" x14ac:dyDescent="0.35">
      <c r="B4109" s="63"/>
      <c r="C4109" s="63"/>
      <c r="D4109" s="63"/>
      <c r="E4109" s="63"/>
      <c r="F4109" s="63"/>
    </row>
    <row r="4110" spans="2:6" x14ac:dyDescent="0.35">
      <c r="B4110" s="63"/>
      <c r="C4110" s="63"/>
      <c r="D4110" s="63"/>
      <c r="E4110" s="63"/>
      <c r="F4110" s="63"/>
    </row>
    <row r="4111" spans="2:6" x14ac:dyDescent="0.35">
      <c r="B4111" s="63"/>
      <c r="C4111" s="63"/>
      <c r="D4111" s="63"/>
      <c r="E4111" s="63"/>
      <c r="F4111" s="63"/>
    </row>
    <row r="4112" spans="2:6" x14ac:dyDescent="0.35">
      <c r="B4112" s="63"/>
      <c r="C4112" s="63"/>
      <c r="D4112" s="63"/>
      <c r="E4112" s="63"/>
      <c r="F4112" s="63"/>
    </row>
    <row r="4113" spans="2:6" x14ac:dyDescent="0.35">
      <c r="B4113" s="63"/>
      <c r="C4113" s="63"/>
      <c r="D4113" s="63"/>
      <c r="E4113" s="63"/>
      <c r="F4113" s="63"/>
    </row>
    <row r="4114" spans="2:6" x14ac:dyDescent="0.35">
      <c r="B4114" s="63"/>
      <c r="C4114" s="63"/>
      <c r="D4114" s="63"/>
      <c r="E4114" s="63"/>
      <c r="F4114" s="63"/>
    </row>
    <row r="4115" spans="2:6" x14ac:dyDescent="0.35">
      <c r="B4115" s="63"/>
      <c r="C4115" s="63"/>
      <c r="D4115" s="63"/>
      <c r="E4115" s="63"/>
      <c r="F4115" s="63"/>
    </row>
    <row r="4116" spans="2:6" x14ac:dyDescent="0.35">
      <c r="B4116" s="63"/>
      <c r="C4116" s="63"/>
      <c r="D4116" s="63"/>
      <c r="E4116" s="63"/>
      <c r="F4116" s="63"/>
    </row>
    <row r="4117" spans="2:6" x14ac:dyDescent="0.35">
      <c r="B4117" s="63"/>
      <c r="C4117" s="63"/>
      <c r="D4117" s="63"/>
      <c r="E4117" s="63"/>
      <c r="F4117" s="63"/>
    </row>
    <row r="4118" spans="2:6" x14ac:dyDescent="0.35">
      <c r="B4118" s="63"/>
      <c r="C4118" s="63"/>
      <c r="D4118" s="63"/>
      <c r="E4118" s="63"/>
      <c r="F4118" s="63"/>
    </row>
    <row r="4119" spans="2:6" x14ac:dyDescent="0.35">
      <c r="B4119" s="63"/>
      <c r="C4119" s="63"/>
      <c r="D4119" s="63"/>
      <c r="E4119" s="63"/>
      <c r="F4119" s="63"/>
    </row>
    <row r="4120" spans="2:6" x14ac:dyDescent="0.35">
      <c r="B4120" s="63"/>
      <c r="C4120" s="63"/>
      <c r="D4120" s="63"/>
      <c r="E4120" s="63"/>
      <c r="F4120" s="63"/>
    </row>
    <row r="4121" spans="2:6" x14ac:dyDescent="0.35">
      <c r="B4121" s="63"/>
      <c r="C4121" s="63"/>
      <c r="D4121" s="63"/>
      <c r="E4121" s="63"/>
      <c r="F4121" s="63"/>
    </row>
    <row r="4122" spans="2:6" x14ac:dyDescent="0.35">
      <c r="B4122" s="63"/>
      <c r="C4122" s="63"/>
      <c r="D4122" s="63"/>
      <c r="E4122" s="63"/>
      <c r="F4122" s="63"/>
    </row>
    <row r="4123" spans="2:6" x14ac:dyDescent="0.35">
      <c r="B4123" s="63"/>
      <c r="C4123" s="63"/>
      <c r="D4123" s="63"/>
      <c r="E4123" s="63"/>
      <c r="F4123" s="63"/>
    </row>
    <row r="4124" spans="2:6" x14ac:dyDescent="0.35">
      <c r="B4124" s="63"/>
      <c r="C4124" s="63"/>
      <c r="D4124" s="63"/>
      <c r="E4124" s="63"/>
      <c r="F4124" s="63"/>
    </row>
    <row r="4125" spans="2:6" x14ac:dyDescent="0.35">
      <c r="B4125" s="63"/>
      <c r="C4125" s="63"/>
      <c r="D4125" s="63"/>
      <c r="E4125" s="63"/>
      <c r="F4125" s="63"/>
    </row>
    <row r="4126" spans="2:6" x14ac:dyDescent="0.35">
      <c r="B4126" s="63"/>
      <c r="C4126" s="63"/>
      <c r="D4126" s="63"/>
      <c r="E4126" s="63"/>
      <c r="F4126" s="63"/>
    </row>
    <row r="4127" spans="2:6" x14ac:dyDescent="0.35">
      <c r="B4127" s="63"/>
      <c r="C4127" s="63"/>
      <c r="D4127" s="63"/>
      <c r="E4127" s="63"/>
      <c r="F4127" s="63"/>
    </row>
    <row r="4128" spans="2:6" x14ac:dyDescent="0.35">
      <c r="B4128" s="63"/>
      <c r="C4128" s="63"/>
      <c r="D4128" s="63"/>
      <c r="E4128" s="63"/>
      <c r="F4128" s="63"/>
    </row>
    <row r="4129" spans="2:6" x14ac:dyDescent="0.35">
      <c r="B4129" s="63"/>
      <c r="C4129" s="63"/>
      <c r="D4129" s="63"/>
      <c r="E4129" s="63"/>
      <c r="F4129" s="63"/>
    </row>
    <row r="4130" spans="2:6" x14ac:dyDescent="0.35">
      <c r="B4130" s="63"/>
      <c r="C4130" s="63"/>
      <c r="D4130" s="63"/>
      <c r="E4130" s="63"/>
      <c r="F4130" s="63"/>
    </row>
    <row r="4131" spans="2:6" x14ac:dyDescent="0.35">
      <c r="B4131" s="63"/>
      <c r="C4131" s="63"/>
      <c r="D4131" s="63"/>
      <c r="E4131" s="63"/>
      <c r="F4131" s="63"/>
    </row>
    <row r="4132" spans="2:6" x14ac:dyDescent="0.35">
      <c r="B4132" s="63"/>
      <c r="C4132" s="63"/>
      <c r="D4132" s="63"/>
      <c r="E4132" s="63"/>
      <c r="F4132" s="63"/>
    </row>
    <row r="4133" spans="2:6" x14ac:dyDescent="0.35">
      <c r="B4133" s="63"/>
      <c r="C4133" s="63"/>
      <c r="D4133" s="63"/>
      <c r="E4133" s="63"/>
      <c r="F4133" s="63"/>
    </row>
    <row r="4134" spans="2:6" x14ac:dyDescent="0.35">
      <c r="B4134" s="63"/>
      <c r="C4134" s="63"/>
      <c r="D4134" s="63"/>
      <c r="E4134" s="63"/>
      <c r="F4134" s="63"/>
    </row>
    <row r="4135" spans="2:6" x14ac:dyDescent="0.35">
      <c r="B4135" s="63"/>
      <c r="C4135" s="63"/>
      <c r="D4135" s="63"/>
      <c r="E4135" s="63"/>
      <c r="F4135" s="63"/>
    </row>
    <row r="4136" spans="2:6" x14ac:dyDescent="0.35">
      <c r="B4136" s="63"/>
      <c r="C4136" s="63"/>
      <c r="D4136" s="63"/>
      <c r="E4136" s="63"/>
      <c r="F4136" s="63"/>
    </row>
    <row r="4137" spans="2:6" x14ac:dyDescent="0.35">
      <c r="B4137" s="63"/>
      <c r="C4137" s="63"/>
      <c r="D4137" s="63"/>
      <c r="E4137" s="63"/>
      <c r="F4137" s="63"/>
    </row>
    <row r="4138" spans="2:6" x14ac:dyDescent="0.35">
      <c r="B4138" s="63"/>
      <c r="C4138" s="63"/>
      <c r="D4138" s="63"/>
      <c r="E4138" s="63"/>
      <c r="F4138" s="63"/>
    </row>
    <row r="4139" spans="2:6" x14ac:dyDescent="0.35">
      <c r="B4139" s="63"/>
      <c r="C4139" s="63"/>
      <c r="D4139" s="63"/>
      <c r="E4139" s="63"/>
      <c r="F4139" s="63"/>
    </row>
    <row r="4140" spans="2:6" x14ac:dyDescent="0.35">
      <c r="B4140" s="63"/>
      <c r="C4140" s="63"/>
      <c r="D4140" s="63"/>
      <c r="E4140" s="63"/>
      <c r="F4140" s="63"/>
    </row>
    <row r="4141" spans="2:6" x14ac:dyDescent="0.35">
      <c r="B4141" s="63"/>
      <c r="C4141" s="63"/>
      <c r="D4141" s="63"/>
      <c r="E4141" s="63"/>
      <c r="F4141" s="63"/>
    </row>
    <row r="4142" spans="2:6" x14ac:dyDescent="0.35">
      <c r="B4142" s="63"/>
      <c r="C4142" s="63"/>
      <c r="D4142" s="63"/>
      <c r="E4142" s="63"/>
      <c r="F4142" s="63"/>
    </row>
    <row r="4143" spans="2:6" x14ac:dyDescent="0.35">
      <c r="B4143" s="63"/>
      <c r="C4143" s="63"/>
      <c r="D4143" s="63"/>
      <c r="E4143" s="63"/>
      <c r="F4143" s="63"/>
    </row>
    <row r="4144" spans="2:6" x14ac:dyDescent="0.35">
      <c r="B4144" s="63"/>
      <c r="C4144" s="63"/>
      <c r="D4144" s="63"/>
      <c r="E4144" s="63"/>
      <c r="F4144" s="63"/>
    </row>
    <row r="4145" spans="2:6" x14ac:dyDescent="0.35">
      <c r="B4145" s="63"/>
      <c r="C4145" s="63"/>
      <c r="D4145" s="63"/>
      <c r="E4145" s="63"/>
      <c r="F4145" s="63"/>
    </row>
    <row r="4146" spans="2:6" x14ac:dyDescent="0.35">
      <c r="B4146" s="63"/>
      <c r="C4146" s="63"/>
      <c r="D4146" s="63"/>
      <c r="E4146" s="63"/>
      <c r="F4146" s="63"/>
    </row>
    <row r="4147" spans="2:6" x14ac:dyDescent="0.35">
      <c r="B4147" s="63"/>
      <c r="C4147" s="63"/>
      <c r="D4147" s="63"/>
      <c r="E4147" s="63"/>
      <c r="F4147" s="63"/>
    </row>
    <row r="4148" spans="2:6" x14ac:dyDescent="0.35">
      <c r="B4148" s="63"/>
      <c r="C4148" s="63"/>
      <c r="D4148" s="63"/>
      <c r="E4148" s="63"/>
      <c r="F4148" s="63"/>
    </row>
    <row r="4149" spans="2:6" x14ac:dyDescent="0.35">
      <c r="B4149" s="63"/>
      <c r="C4149" s="63"/>
      <c r="D4149" s="63"/>
      <c r="E4149" s="63"/>
      <c r="F4149" s="63"/>
    </row>
    <row r="4150" spans="2:6" x14ac:dyDescent="0.35">
      <c r="B4150" s="63"/>
      <c r="C4150" s="63"/>
      <c r="D4150" s="63"/>
      <c r="E4150" s="63"/>
      <c r="F4150" s="63"/>
    </row>
    <row r="4151" spans="2:6" x14ac:dyDescent="0.35">
      <c r="B4151" s="63"/>
      <c r="C4151" s="63"/>
      <c r="D4151" s="63"/>
      <c r="E4151" s="63"/>
      <c r="F4151" s="63"/>
    </row>
    <row r="4152" spans="2:6" x14ac:dyDescent="0.35">
      <c r="B4152" s="63"/>
      <c r="C4152" s="63"/>
      <c r="D4152" s="63"/>
      <c r="E4152" s="63"/>
      <c r="F4152" s="63"/>
    </row>
    <row r="4153" spans="2:6" x14ac:dyDescent="0.35">
      <c r="B4153" s="63"/>
      <c r="C4153" s="63"/>
      <c r="D4153" s="63"/>
      <c r="E4153" s="63"/>
      <c r="F4153" s="63"/>
    </row>
    <row r="4154" spans="2:6" x14ac:dyDescent="0.35">
      <c r="B4154" s="63"/>
      <c r="C4154" s="63"/>
      <c r="D4154" s="63"/>
      <c r="E4154" s="63"/>
      <c r="F4154" s="63"/>
    </row>
    <row r="4155" spans="2:6" x14ac:dyDescent="0.35">
      <c r="B4155" s="63"/>
      <c r="C4155" s="63"/>
      <c r="D4155" s="63"/>
      <c r="E4155" s="63"/>
      <c r="F4155" s="63"/>
    </row>
    <row r="4156" spans="2:6" x14ac:dyDescent="0.35">
      <c r="B4156" s="63"/>
      <c r="C4156" s="63"/>
      <c r="D4156" s="63"/>
      <c r="E4156" s="63"/>
      <c r="F4156" s="63"/>
    </row>
    <row r="4157" spans="2:6" x14ac:dyDescent="0.35">
      <c r="B4157" s="63"/>
      <c r="C4157" s="63"/>
      <c r="D4157" s="63"/>
      <c r="E4157" s="63"/>
      <c r="F4157" s="63"/>
    </row>
    <row r="4158" spans="2:6" x14ac:dyDescent="0.35">
      <c r="B4158" s="63"/>
      <c r="C4158" s="63"/>
      <c r="D4158" s="63"/>
      <c r="E4158" s="63"/>
      <c r="F4158" s="63"/>
    </row>
    <row r="4159" spans="2:6" x14ac:dyDescent="0.35">
      <c r="B4159" s="63"/>
      <c r="C4159" s="63"/>
      <c r="D4159" s="63"/>
      <c r="E4159" s="63"/>
      <c r="F4159" s="63"/>
    </row>
    <row r="4160" spans="2:6" x14ac:dyDescent="0.35">
      <c r="B4160" s="63"/>
      <c r="C4160" s="63"/>
      <c r="D4160" s="63"/>
      <c r="E4160" s="63"/>
      <c r="F4160" s="63"/>
    </row>
    <row r="4161" spans="2:6" x14ac:dyDescent="0.35">
      <c r="B4161" s="63"/>
      <c r="C4161" s="63"/>
      <c r="D4161" s="63"/>
      <c r="E4161" s="63"/>
      <c r="F4161" s="63"/>
    </row>
    <row r="4162" spans="2:6" x14ac:dyDescent="0.35">
      <c r="B4162" s="63"/>
      <c r="C4162" s="63"/>
      <c r="D4162" s="63"/>
      <c r="E4162" s="63"/>
      <c r="F4162" s="63"/>
    </row>
    <row r="4163" spans="2:6" x14ac:dyDescent="0.35">
      <c r="B4163" s="63"/>
      <c r="C4163" s="63"/>
      <c r="D4163" s="63"/>
      <c r="E4163" s="63"/>
      <c r="F4163" s="63"/>
    </row>
    <row r="4164" spans="2:6" x14ac:dyDescent="0.35">
      <c r="B4164" s="63"/>
      <c r="C4164" s="63"/>
      <c r="D4164" s="63"/>
      <c r="E4164" s="63"/>
      <c r="F4164" s="63"/>
    </row>
    <row r="4165" spans="2:6" x14ac:dyDescent="0.35">
      <c r="B4165" s="63"/>
      <c r="C4165" s="63"/>
      <c r="D4165" s="63"/>
      <c r="E4165" s="63"/>
      <c r="F4165" s="63"/>
    </row>
    <row r="4166" spans="2:6" x14ac:dyDescent="0.35">
      <c r="B4166" s="63"/>
      <c r="C4166" s="63"/>
      <c r="D4166" s="63"/>
      <c r="E4166" s="63"/>
      <c r="F4166" s="63"/>
    </row>
    <row r="4167" spans="2:6" x14ac:dyDescent="0.35">
      <c r="B4167" s="63"/>
      <c r="C4167" s="63"/>
      <c r="D4167" s="63"/>
      <c r="E4167" s="63"/>
      <c r="F4167" s="63"/>
    </row>
    <row r="4168" spans="2:6" x14ac:dyDescent="0.35">
      <c r="B4168" s="63"/>
      <c r="C4168" s="63"/>
      <c r="D4168" s="63"/>
      <c r="E4168" s="63"/>
      <c r="F4168" s="63"/>
    </row>
    <row r="4169" spans="2:6" x14ac:dyDescent="0.35">
      <c r="B4169" s="63"/>
      <c r="C4169" s="63"/>
      <c r="D4169" s="63"/>
      <c r="E4169" s="63"/>
      <c r="F4169" s="63"/>
    </row>
    <row r="4170" spans="2:6" x14ac:dyDescent="0.35">
      <c r="B4170" s="63"/>
      <c r="C4170" s="63"/>
      <c r="D4170" s="63"/>
      <c r="E4170" s="63"/>
      <c r="F4170" s="63"/>
    </row>
    <row r="4171" spans="2:6" x14ac:dyDescent="0.35">
      <c r="B4171" s="63"/>
      <c r="C4171" s="63"/>
      <c r="D4171" s="63"/>
      <c r="E4171" s="63"/>
      <c r="F4171" s="63"/>
    </row>
    <row r="4172" spans="2:6" x14ac:dyDescent="0.35">
      <c r="B4172" s="63"/>
      <c r="C4172" s="63"/>
      <c r="D4172" s="63"/>
      <c r="E4172" s="63"/>
      <c r="F4172" s="63"/>
    </row>
    <row r="4173" spans="2:6" x14ac:dyDescent="0.35">
      <c r="B4173" s="63"/>
      <c r="C4173" s="63"/>
      <c r="D4173" s="63"/>
      <c r="E4173" s="63"/>
      <c r="F4173" s="63"/>
    </row>
    <row r="4174" spans="2:6" x14ac:dyDescent="0.35">
      <c r="B4174" s="63"/>
      <c r="C4174" s="63"/>
      <c r="D4174" s="63"/>
      <c r="E4174" s="63"/>
      <c r="F4174" s="63"/>
    </row>
    <row r="4175" spans="2:6" x14ac:dyDescent="0.35">
      <c r="B4175" s="63"/>
      <c r="C4175" s="63"/>
      <c r="D4175" s="63"/>
      <c r="E4175" s="63"/>
      <c r="F4175" s="63"/>
    </row>
    <row r="4176" spans="2:6" x14ac:dyDescent="0.35">
      <c r="B4176" s="63"/>
      <c r="C4176" s="63"/>
      <c r="D4176" s="63"/>
      <c r="E4176" s="63"/>
      <c r="F4176" s="63"/>
    </row>
    <row r="4177" spans="2:6" x14ac:dyDescent="0.35">
      <c r="B4177" s="63"/>
      <c r="C4177" s="63"/>
      <c r="D4177" s="63"/>
      <c r="E4177" s="63"/>
      <c r="F4177" s="63"/>
    </row>
    <row r="4178" spans="2:6" x14ac:dyDescent="0.35">
      <c r="B4178" s="63"/>
      <c r="C4178" s="63"/>
      <c r="D4178" s="63"/>
      <c r="E4178" s="63"/>
      <c r="F4178" s="63"/>
    </row>
    <row r="4179" spans="2:6" x14ac:dyDescent="0.35">
      <c r="B4179" s="63"/>
      <c r="C4179" s="63"/>
      <c r="D4179" s="63"/>
      <c r="E4179" s="63"/>
      <c r="F4179" s="63"/>
    </row>
    <row r="4180" spans="2:6" x14ac:dyDescent="0.35">
      <c r="B4180" s="63"/>
      <c r="C4180" s="63"/>
      <c r="D4180" s="63"/>
      <c r="E4180" s="63"/>
      <c r="F4180" s="63"/>
    </row>
    <row r="4181" spans="2:6" x14ac:dyDescent="0.35">
      <c r="B4181" s="63"/>
      <c r="C4181" s="63"/>
      <c r="D4181" s="63"/>
      <c r="E4181" s="63"/>
      <c r="F4181" s="63"/>
    </row>
    <row r="4182" spans="2:6" x14ac:dyDescent="0.35">
      <c r="B4182" s="63"/>
      <c r="C4182" s="63"/>
      <c r="D4182" s="63"/>
      <c r="E4182" s="63"/>
      <c r="F4182" s="63"/>
    </row>
    <row r="4183" spans="2:6" x14ac:dyDescent="0.35">
      <c r="B4183" s="63"/>
      <c r="C4183" s="63"/>
      <c r="D4183" s="63"/>
      <c r="E4183" s="63"/>
      <c r="F4183" s="63"/>
    </row>
    <row r="4184" spans="2:6" x14ac:dyDescent="0.35">
      <c r="B4184" s="63"/>
      <c r="C4184" s="63"/>
      <c r="D4184" s="63"/>
      <c r="E4184" s="63"/>
      <c r="F4184" s="63"/>
    </row>
    <row r="4185" spans="2:6" x14ac:dyDescent="0.35">
      <c r="B4185" s="63"/>
      <c r="C4185" s="63"/>
      <c r="D4185" s="63"/>
      <c r="E4185" s="63"/>
      <c r="F4185" s="63"/>
    </row>
    <row r="4186" spans="2:6" x14ac:dyDescent="0.35">
      <c r="B4186" s="63"/>
      <c r="C4186" s="63"/>
      <c r="D4186" s="63"/>
      <c r="E4186" s="63"/>
      <c r="F4186" s="63"/>
    </row>
    <row r="4187" spans="2:6" x14ac:dyDescent="0.35">
      <c r="B4187" s="63"/>
      <c r="C4187" s="63"/>
      <c r="D4187" s="63"/>
      <c r="E4187" s="63"/>
      <c r="F4187" s="63"/>
    </row>
    <row r="4188" spans="2:6" x14ac:dyDescent="0.35">
      <c r="B4188" s="63"/>
      <c r="C4188" s="63"/>
      <c r="D4188" s="63"/>
      <c r="E4188" s="63"/>
      <c r="F4188" s="63"/>
    </row>
    <row r="4189" spans="2:6" x14ac:dyDescent="0.35">
      <c r="B4189" s="63"/>
      <c r="C4189" s="63"/>
      <c r="D4189" s="63"/>
      <c r="E4189" s="63"/>
      <c r="F4189" s="63"/>
    </row>
    <row r="4190" spans="2:6" x14ac:dyDescent="0.35">
      <c r="B4190" s="63"/>
      <c r="C4190" s="63"/>
      <c r="D4190" s="63"/>
      <c r="E4190" s="63"/>
      <c r="F4190" s="63"/>
    </row>
    <row r="4191" spans="2:6" x14ac:dyDescent="0.35">
      <c r="B4191" s="63"/>
      <c r="C4191" s="63"/>
      <c r="D4191" s="63"/>
      <c r="E4191" s="63"/>
      <c r="F4191" s="63"/>
    </row>
    <row r="4192" spans="2:6" x14ac:dyDescent="0.35">
      <c r="B4192" s="63"/>
      <c r="C4192" s="63"/>
      <c r="D4192" s="63"/>
      <c r="E4192" s="63"/>
      <c r="F4192" s="63"/>
    </row>
    <row r="4193" spans="2:6" x14ac:dyDescent="0.35">
      <c r="B4193" s="63"/>
      <c r="C4193" s="63"/>
      <c r="D4193" s="63"/>
      <c r="E4193" s="63"/>
      <c r="F4193" s="63"/>
    </row>
    <row r="4194" spans="2:6" x14ac:dyDescent="0.35">
      <c r="B4194" s="63"/>
      <c r="C4194" s="63"/>
      <c r="D4194" s="63"/>
      <c r="E4194" s="63"/>
      <c r="F4194" s="63"/>
    </row>
    <row r="4195" spans="2:6" x14ac:dyDescent="0.35">
      <c r="B4195" s="63"/>
      <c r="C4195" s="63"/>
      <c r="D4195" s="63"/>
      <c r="E4195" s="63"/>
      <c r="F4195" s="63"/>
    </row>
    <row r="4196" spans="2:6" x14ac:dyDescent="0.35">
      <c r="B4196" s="63"/>
      <c r="C4196" s="63"/>
      <c r="D4196" s="63"/>
      <c r="E4196" s="63"/>
      <c r="F4196" s="63"/>
    </row>
    <row r="4197" spans="2:6" x14ac:dyDescent="0.35">
      <c r="B4197" s="63"/>
      <c r="C4197" s="63"/>
      <c r="D4197" s="63"/>
      <c r="E4197" s="63"/>
      <c r="F4197" s="63"/>
    </row>
    <row r="4198" spans="2:6" x14ac:dyDescent="0.35">
      <c r="B4198" s="63"/>
      <c r="C4198" s="63"/>
      <c r="D4198" s="63"/>
      <c r="E4198" s="63"/>
      <c r="F4198" s="63"/>
    </row>
    <row r="4199" spans="2:6" x14ac:dyDescent="0.35">
      <c r="B4199" s="63"/>
      <c r="C4199" s="63"/>
      <c r="D4199" s="63"/>
      <c r="E4199" s="63"/>
      <c r="F4199" s="63"/>
    </row>
    <row r="4200" spans="2:6" x14ac:dyDescent="0.35">
      <c r="B4200" s="63"/>
      <c r="C4200" s="63"/>
      <c r="D4200" s="63"/>
      <c r="E4200" s="63"/>
      <c r="F4200" s="63"/>
    </row>
    <row r="4201" spans="2:6" x14ac:dyDescent="0.35">
      <c r="B4201" s="63"/>
      <c r="C4201" s="63"/>
      <c r="D4201" s="63"/>
      <c r="E4201" s="63"/>
      <c r="F4201" s="63"/>
    </row>
    <row r="4202" spans="2:6" x14ac:dyDescent="0.35">
      <c r="B4202" s="63"/>
      <c r="C4202" s="63"/>
      <c r="D4202" s="63"/>
      <c r="E4202" s="63"/>
      <c r="F4202" s="63"/>
    </row>
    <row r="4203" spans="2:6" x14ac:dyDescent="0.35">
      <c r="B4203" s="63"/>
      <c r="C4203" s="63"/>
      <c r="D4203" s="63"/>
      <c r="E4203" s="63"/>
      <c r="F4203" s="63"/>
    </row>
    <row r="4204" spans="2:6" x14ac:dyDescent="0.35">
      <c r="B4204" s="63"/>
      <c r="C4204" s="63"/>
      <c r="D4204" s="63"/>
      <c r="E4204" s="63"/>
      <c r="F4204" s="63"/>
    </row>
    <row r="4205" spans="2:6" x14ac:dyDescent="0.35">
      <c r="B4205" s="63"/>
      <c r="C4205" s="63"/>
      <c r="D4205" s="63"/>
      <c r="E4205" s="63"/>
      <c r="F4205" s="63"/>
    </row>
    <row r="4206" spans="2:6" x14ac:dyDescent="0.35">
      <c r="B4206" s="63"/>
      <c r="C4206" s="63"/>
      <c r="D4206" s="63"/>
      <c r="E4206" s="63"/>
      <c r="F4206" s="63"/>
    </row>
    <row r="4207" spans="2:6" x14ac:dyDescent="0.35">
      <c r="B4207" s="63"/>
      <c r="C4207" s="63"/>
      <c r="D4207" s="63"/>
      <c r="E4207" s="63"/>
      <c r="F4207" s="63"/>
    </row>
    <row r="4208" spans="2:6" x14ac:dyDescent="0.35">
      <c r="B4208" s="63"/>
      <c r="C4208" s="63"/>
      <c r="D4208" s="63"/>
      <c r="E4208" s="63"/>
      <c r="F4208" s="63"/>
    </row>
    <row r="4209" spans="2:6" x14ac:dyDescent="0.35">
      <c r="B4209" s="63"/>
      <c r="C4209" s="63"/>
      <c r="D4209" s="63"/>
      <c r="E4209" s="63"/>
      <c r="F4209" s="63"/>
    </row>
    <row r="4210" spans="2:6" x14ac:dyDescent="0.35">
      <c r="B4210" s="63"/>
      <c r="C4210" s="63"/>
      <c r="D4210" s="63"/>
      <c r="E4210" s="63"/>
      <c r="F4210" s="63"/>
    </row>
    <row r="4211" spans="2:6" x14ac:dyDescent="0.35">
      <c r="B4211" s="63"/>
      <c r="C4211" s="63"/>
      <c r="D4211" s="63"/>
      <c r="E4211" s="63"/>
      <c r="F4211" s="63"/>
    </row>
    <row r="4212" spans="2:6" x14ac:dyDescent="0.35">
      <c r="B4212" s="63"/>
      <c r="C4212" s="63"/>
      <c r="D4212" s="63"/>
      <c r="E4212" s="63"/>
      <c r="F4212" s="63"/>
    </row>
    <row r="4213" spans="2:6" x14ac:dyDescent="0.35">
      <c r="B4213" s="63"/>
      <c r="C4213" s="63"/>
      <c r="D4213" s="63"/>
      <c r="E4213" s="63"/>
      <c r="F4213" s="63"/>
    </row>
    <row r="4214" spans="2:6" x14ac:dyDescent="0.35">
      <c r="B4214" s="63"/>
      <c r="C4214" s="63"/>
      <c r="D4214" s="63"/>
      <c r="E4214" s="63"/>
      <c r="F4214" s="63"/>
    </row>
    <row r="4215" spans="2:6" x14ac:dyDescent="0.35">
      <c r="B4215" s="63"/>
      <c r="C4215" s="63"/>
      <c r="D4215" s="63"/>
      <c r="E4215" s="63"/>
      <c r="F4215" s="63"/>
    </row>
    <row r="4216" spans="2:6" x14ac:dyDescent="0.35">
      <c r="B4216" s="63"/>
      <c r="C4216" s="63"/>
      <c r="D4216" s="63"/>
      <c r="E4216" s="63"/>
      <c r="F4216" s="63"/>
    </row>
    <row r="4217" spans="2:6" x14ac:dyDescent="0.35">
      <c r="B4217" s="63"/>
      <c r="C4217" s="63"/>
      <c r="D4217" s="63"/>
      <c r="E4217" s="63"/>
      <c r="F4217" s="63"/>
    </row>
    <row r="4218" spans="2:6" x14ac:dyDescent="0.35">
      <c r="B4218" s="63"/>
      <c r="C4218" s="63"/>
      <c r="D4218" s="63"/>
      <c r="E4218" s="63"/>
      <c r="F4218" s="63"/>
    </row>
    <row r="4219" spans="2:6" x14ac:dyDescent="0.35">
      <c r="B4219" s="63"/>
      <c r="C4219" s="63"/>
      <c r="D4219" s="63"/>
      <c r="E4219" s="63"/>
      <c r="F4219" s="63"/>
    </row>
    <row r="4220" spans="2:6" x14ac:dyDescent="0.35">
      <c r="B4220" s="63"/>
      <c r="C4220" s="63"/>
      <c r="D4220" s="63"/>
      <c r="E4220" s="63"/>
      <c r="F4220" s="63"/>
    </row>
    <row r="4221" spans="2:6" x14ac:dyDescent="0.35">
      <c r="B4221" s="63"/>
      <c r="C4221" s="63"/>
      <c r="D4221" s="63"/>
      <c r="E4221" s="63"/>
      <c r="F4221" s="63"/>
    </row>
    <row r="4222" spans="2:6" x14ac:dyDescent="0.35">
      <c r="B4222" s="63"/>
      <c r="C4222" s="63"/>
      <c r="D4222" s="63"/>
      <c r="E4222" s="63"/>
      <c r="F4222" s="63"/>
    </row>
    <row r="4223" spans="2:6" x14ac:dyDescent="0.35">
      <c r="B4223" s="63"/>
      <c r="C4223" s="63"/>
      <c r="D4223" s="63"/>
      <c r="E4223" s="63"/>
      <c r="F4223" s="63"/>
    </row>
    <row r="4224" spans="2:6" x14ac:dyDescent="0.35">
      <c r="B4224" s="63"/>
      <c r="C4224" s="63"/>
      <c r="D4224" s="63"/>
      <c r="E4224" s="63"/>
      <c r="F4224" s="63"/>
    </row>
    <row r="4225" spans="2:6" x14ac:dyDescent="0.35">
      <c r="B4225" s="63"/>
      <c r="C4225" s="63"/>
      <c r="D4225" s="63"/>
      <c r="E4225" s="63"/>
      <c r="F4225" s="63"/>
    </row>
    <row r="4226" spans="2:6" x14ac:dyDescent="0.35">
      <c r="B4226" s="63"/>
      <c r="C4226" s="63"/>
      <c r="D4226" s="63"/>
      <c r="E4226" s="63"/>
      <c r="F4226" s="63"/>
    </row>
    <row r="4227" spans="2:6" x14ac:dyDescent="0.35">
      <c r="B4227" s="63"/>
      <c r="C4227" s="63"/>
      <c r="D4227" s="63"/>
      <c r="E4227" s="63"/>
      <c r="F4227" s="63"/>
    </row>
    <row r="4228" spans="2:6" x14ac:dyDescent="0.35">
      <c r="B4228" s="63"/>
      <c r="C4228" s="63"/>
      <c r="D4228" s="63"/>
      <c r="E4228" s="63"/>
      <c r="F4228" s="63"/>
    </row>
    <row r="4229" spans="2:6" x14ac:dyDescent="0.35">
      <c r="B4229" s="63"/>
      <c r="C4229" s="63"/>
      <c r="D4229" s="63"/>
      <c r="E4229" s="63"/>
      <c r="F4229" s="63"/>
    </row>
    <row r="4230" spans="2:6" x14ac:dyDescent="0.35">
      <c r="B4230" s="63"/>
      <c r="C4230" s="63"/>
      <c r="D4230" s="63"/>
      <c r="E4230" s="63"/>
      <c r="F4230" s="63"/>
    </row>
    <row r="4231" spans="2:6" x14ac:dyDescent="0.35">
      <c r="B4231" s="63"/>
      <c r="C4231" s="63"/>
      <c r="D4231" s="63"/>
      <c r="E4231" s="63"/>
      <c r="F4231" s="63"/>
    </row>
    <row r="4232" spans="2:6" x14ac:dyDescent="0.35">
      <c r="B4232" s="63"/>
      <c r="C4232" s="63"/>
      <c r="D4232" s="63"/>
      <c r="E4232" s="63"/>
      <c r="F4232" s="63"/>
    </row>
    <row r="4233" spans="2:6" x14ac:dyDescent="0.35">
      <c r="B4233" s="63"/>
      <c r="C4233" s="63"/>
      <c r="D4233" s="63"/>
      <c r="E4233" s="63"/>
      <c r="F4233" s="63"/>
    </row>
    <row r="4234" spans="2:6" x14ac:dyDescent="0.35">
      <c r="B4234" s="63"/>
      <c r="C4234" s="63"/>
      <c r="D4234" s="63"/>
      <c r="E4234" s="63"/>
      <c r="F4234" s="63"/>
    </row>
    <row r="4235" spans="2:6" x14ac:dyDescent="0.35">
      <c r="B4235" s="63"/>
      <c r="C4235" s="63"/>
      <c r="D4235" s="63"/>
      <c r="E4235" s="63"/>
      <c r="F4235" s="63"/>
    </row>
    <row r="4236" spans="2:6" x14ac:dyDescent="0.35">
      <c r="B4236" s="63"/>
      <c r="C4236" s="63"/>
      <c r="D4236" s="63"/>
      <c r="E4236" s="63"/>
      <c r="F4236" s="63"/>
    </row>
    <row r="4237" spans="2:6" x14ac:dyDescent="0.35">
      <c r="B4237" s="63"/>
      <c r="C4237" s="63"/>
      <c r="D4237" s="63"/>
      <c r="E4237" s="63"/>
      <c r="F4237" s="63"/>
    </row>
    <row r="4238" spans="2:6" x14ac:dyDescent="0.35">
      <c r="B4238" s="63"/>
      <c r="C4238" s="63"/>
      <c r="D4238" s="63"/>
      <c r="E4238" s="63"/>
      <c r="F4238" s="63"/>
    </row>
    <row r="4239" spans="2:6" x14ac:dyDescent="0.35">
      <c r="B4239" s="63"/>
      <c r="C4239" s="63"/>
      <c r="D4239" s="63"/>
      <c r="E4239" s="63"/>
      <c r="F4239" s="63"/>
    </row>
    <row r="4240" spans="2:6" x14ac:dyDescent="0.35">
      <c r="B4240" s="63"/>
      <c r="C4240" s="63"/>
      <c r="D4240" s="63"/>
      <c r="E4240" s="63"/>
      <c r="F4240" s="63"/>
    </row>
    <row r="4241" spans="2:6" x14ac:dyDescent="0.35">
      <c r="B4241" s="63"/>
      <c r="C4241" s="63"/>
      <c r="D4241" s="63"/>
      <c r="E4241" s="63"/>
      <c r="F4241" s="63"/>
    </row>
    <row r="4242" spans="2:6" x14ac:dyDescent="0.35">
      <c r="B4242" s="63"/>
      <c r="C4242" s="63"/>
      <c r="D4242" s="63"/>
      <c r="E4242" s="63"/>
      <c r="F4242" s="63"/>
    </row>
    <row r="4243" spans="2:6" x14ac:dyDescent="0.35">
      <c r="B4243" s="63"/>
      <c r="C4243" s="63"/>
      <c r="D4243" s="63"/>
      <c r="E4243" s="63"/>
      <c r="F4243" s="63"/>
    </row>
    <row r="4244" spans="2:6" x14ac:dyDescent="0.35">
      <c r="B4244" s="63"/>
      <c r="C4244" s="63"/>
      <c r="D4244" s="63"/>
      <c r="E4244" s="63"/>
      <c r="F4244" s="63"/>
    </row>
    <row r="4245" spans="2:6" x14ac:dyDescent="0.35">
      <c r="B4245" s="63"/>
      <c r="C4245" s="63"/>
      <c r="D4245" s="63"/>
      <c r="E4245" s="63"/>
      <c r="F4245" s="63"/>
    </row>
    <row r="4246" spans="2:6" x14ac:dyDescent="0.35">
      <c r="B4246" s="63"/>
      <c r="C4246" s="63"/>
      <c r="D4246" s="63"/>
      <c r="E4246" s="63"/>
      <c r="F4246" s="63"/>
    </row>
    <row r="4247" spans="2:6" x14ac:dyDescent="0.35">
      <c r="B4247" s="63"/>
      <c r="C4247" s="63"/>
      <c r="D4247" s="63"/>
      <c r="E4247" s="63"/>
      <c r="F4247" s="63"/>
    </row>
    <row r="4248" spans="2:6" x14ac:dyDescent="0.35">
      <c r="B4248" s="63"/>
      <c r="C4248" s="63"/>
      <c r="D4248" s="63"/>
      <c r="E4248" s="63"/>
      <c r="F4248" s="63"/>
    </row>
    <row r="4249" spans="2:6" x14ac:dyDescent="0.35">
      <c r="B4249" s="63"/>
      <c r="C4249" s="63"/>
      <c r="D4249" s="63"/>
      <c r="E4249" s="63"/>
      <c r="F4249" s="63"/>
    </row>
    <row r="4250" spans="2:6" x14ac:dyDescent="0.35">
      <c r="B4250" s="63"/>
      <c r="C4250" s="63"/>
      <c r="D4250" s="63"/>
      <c r="E4250" s="63"/>
      <c r="F4250" s="63"/>
    </row>
    <row r="4251" spans="2:6" x14ac:dyDescent="0.35">
      <c r="B4251" s="63"/>
      <c r="C4251" s="63"/>
      <c r="D4251" s="63"/>
      <c r="E4251" s="63"/>
      <c r="F4251" s="63"/>
    </row>
    <row r="4252" spans="2:6" x14ac:dyDescent="0.35">
      <c r="B4252" s="63"/>
      <c r="C4252" s="63"/>
      <c r="D4252" s="63"/>
      <c r="E4252" s="63"/>
      <c r="F4252" s="63"/>
    </row>
    <row r="4253" spans="2:6" x14ac:dyDescent="0.35">
      <c r="B4253" s="63"/>
      <c r="C4253" s="63"/>
      <c r="D4253" s="63"/>
      <c r="E4253" s="63"/>
      <c r="F4253" s="63"/>
    </row>
    <row r="4254" spans="2:6" x14ac:dyDescent="0.35">
      <c r="B4254" s="63"/>
      <c r="C4254" s="63"/>
      <c r="D4254" s="63"/>
      <c r="E4254" s="63"/>
      <c r="F4254" s="63"/>
    </row>
    <row r="4255" spans="2:6" x14ac:dyDescent="0.35">
      <c r="B4255" s="63"/>
      <c r="C4255" s="63"/>
      <c r="D4255" s="63"/>
      <c r="E4255" s="63"/>
      <c r="F4255" s="63"/>
    </row>
    <row r="4256" spans="2:6" x14ac:dyDescent="0.35">
      <c r="B4256" s="63"/>
      <c r="C4256" s="63"/>
      <c r="D4256" s="63"/>
      <c r="E4256" s="63"/>
      <c r="F4256" s="63"/>
    </row>
    <row r="4257" spans="2:6" x14ac:dyDescent="0.35">
      <c r="B4257" s="63"/>
      <c r="C4257" s="63"/>
      <c r="D4257" s="63"/>
      <c r="E4257" s="63"/>
      <c r="F4257" s="63"/>
    </row>
    <row r="4258" spans="2:6" x14ac:dyDescent="0.35">
      <c r="B4258" s="63"/>
      <c r="C4258" s="63"/>
      <c r="D4258" s="63"/>
      <c r="E4258" s="63"/>
      <c r="F4258" s="63"/>
    </row>
    <row r="4259" spans="2:6" x14ac:dyDescent="0.35">
      <c r="B4259" s="63"/>
      <c r="C4259" s="63"/>
      <c r="D4259" s="63"/>
      <c r="E4259" s="63"/>
      <c r="F4259" s="63"/>
    </row>
    <row r="4260" spans="2:6" x14ac:dyDescent="0.35">
      <c r="B4260" s="63"/>
      <c r="C4260" s="63"/>
      <c r="D4260" s="63"/>
      <c r="E4260" s="63"/>
      <c r="F4260" s="63"/>
    </row>
    <row r="4261" spans="2:6" x14ac:dyDescent="0.35">
      <c r="B4261" s="63"/>
      <c r="C4261" s="63"/>
      <c r="D4261" s="63"/>
      <c r="E4261" s="63"/>
      <c r="F4261" s="63"/>
    </row>
    <row r="4262" spans="2:6" x14ac:dyDescent="0.35">
      <c r="B4262" s="63"/>
      <c r="C4262" s="63"/>
      <c r="D4262" s="63"/>
      <c r="E4262" s="63"/>
      <c r="F4262" s="63"/>
    </row>
    <row r="4263" spans="2:6" x14ac:dyDescent="0.35">
      <c r="B4263" s="63"/>
      <c r="C4263" s="63"/>
      <c r="D4263" s="63"/>
      <c r="E4263" s="63"/>
      <c r="F4263" s="63"/>
    </row>
    <row r="4264" spans="2:6" x14ac:dyDescent="0.35">
      <c r="B4264" s="63"/>
      <c r="C4264" s="63"/>
      <c r="D4264" s="63"/>
      <c r="E4264" s="63"/>
      <c r="F4264" s="63"/>
    </row>
    <row r="4265" spans="2:6" x14ac:dyDescent="0.35">
      <c r="B4265" s="63"/>
      <c r="C4265" s="63"/>
      <c r="D4265" s="63"/>
      <c r="E4265" s="63"/>
      <c r="F4265" s="63"/>
    </row>
    <row r="4266" spans="2:6" x14ac:dyDescent="0.35">
      <c r="B4266" s="63"/>
      <c r="C4266" s="63"/>
      <c r="D4266" s="63"/>
      <c r="E4266" s="63"/>
      <c r="F4266" s="63"/>
    </row>
    <row r="4267" spans="2:6" x14ac:dyDescent="0.35">
      <c r="B4267" s="63"/>
      <c r="C4267" s="63"/>
      <c r="D4267" s="63"/>
      <c r="E4267" s="63"/>
      <c r="F4267" s="63"/>
    </row>
    <row r="4268" spans="2:6" x14ac:dyDescent="0.35">
      <c r="B4268" s="63"/>
      <c r="C4268" s="63"/>
      <c r="D4268" s="63"/>
      <c r="E4268" s="63"/>
      <c r="F4268" s="63"/>
    </row>
    <row r="4269" spans="2:6" x14ac:dyDescent="0.35">
      <c r="B4269" s="63"/>
      <c r="C4269" s="63"/>
      <c r="D4269" s="63"/>
      <c r="E4269" s="63"/>
      <c r="F4269" s="63"/>
    </row>
    <row r="4270" spans="2:6" x14ac:dyDescent="0.35">
      <c r="B4270" s="63"/>
      <c r="C4270" s="63"/>
      <c r="D4270" s="63"/>
      <c r="E4270" s="63"/>
      <c r="F4270" s="63"/>
    </row>
    <row r="4271" spans="2:6" x14ac:dyDescent="0.35">
      <c r="B4271" s="63"/>
      <c r="C4271" s="63"/>
      <c r="D4271" s="63"/>
      <c r="E4271" s="63"/>
      <c r="F4271" s="63"/>
    </row>
    <row r="4272" spans="2:6" x14ac:dyDescent="0.35">
      <c r="B4272" s="63"/>
      <c r="C4272" s="63"/>
      <c r="D4272" s="63"/>
      <c r="E4272" s="63"/>
      <c r="F4272" s="63"/>
    </row>
    <row r="4273" spans="2:6" x14ac:dyDescent="0.35">
      <c r="B4273" s="63"/>
      <c r="C4273" s="63"/>
      <c r="D4273" s="63"/>
      <c r="E4273" s="63"/>
      <c r="F4273" s="63"/>
    </row>
    <row r="4274" spans="2:6" x14ac:dyDescent="0.35">
      <c r="B4274" s="63"/>
      <c r="C4274" s="63"/>
      <c r="D4274" s="63"/>
      <c r="E4274" s="63"/>
      <c r="F4274" s="63"/>
    </row>
    <row r="4275" spans="2:6" x14ac:dyDescent="0.35">
      <c r="B4275" s="63"/>
      <c r="C4275" s="63"/>
      <c r="D4275" s="63"/>
      <c r="E4275" s="63"/>
      <c r="F4275" s="63"/>
    </row>
    <row r="4276" spans="2:6" x14ac:dyDescent="0.35">
      <c r="B4276" s="63"/>
      <c r="C4276" s="63"/>
      <c r="D4276" s="63"/>
      <c r="E4276" s="63"/>
      <c r="F4276" s="63"/>
    </row>
    <row r="4277" spans="2:6" x14ac:dyDescent="0.35">
      <c r="B4277" s="63"/>
      <c r="C4277" s="63"/>
      <c r="D4277" s="63"/>
      <c r="E4277" s="63"/>
      <c r="F4277" s="63"/>
    </row>
    <row r="4278" spans="2:6" x14ac:dyDescent="0.35">
      <c r="B4278" s="63"/>
      <c r="C4278" s="63"/>
      <c r="D4278" s="63"/>
      <c r="E4278" s="63"/>
      <c r="F4278" s="63"/>
    </row>
    <row r="4279" spans="2:6" x14ac:dyDescent="0.35">
      <c r="B4279" s="63"/>
      <c r="C4279" s="63"/>
      <c r="D4279" s="63"/>
      <c r="E4279" s="63"/>
      <c r="F4279" s="63"/>
    </row>
    <row r="4280" spans="2:6" x14ac:dyDescent="0.35">
      <c r="B4280" s="63"/>
      <c r="C4280" s="63"/>
      <c r="D4280" s="63"/>
      <c r="E4280" s="63"/>
      <c r="F4280" s="63"/>
    </row>
    <row r="4281" spans="2:6" x14ac:dyDescent="0.35">
      <c r="B4281" s="63"/>
      <c r="C4281" s="63"/>
      <c r="D4281" s="63"/>
      <c r="E4281" s="63"/>
      <c r="F4281" s="63"/>
    </row>
    <row r="4282" spans="2:6" x14ac:dyDescent="0.35">
      <c r="B4282" s="63"/>
      <c r="C4282" s="63"/>
      <c r="D4282" s="63"/>
      <c r="E4282" s="63"/>
      <c r="F4282" s="63"/>
    </row>
    <row r="4283" spans="2:6" x14ac:dyDescent="0.35">
      <c r="B4283" s="63"/>
      <c r="C4283" s="63"/>
      <c r="D4283" s="63"/>
      <c r="E4283" s="63"/>
      <c r="F4283" s="63"/>
    </row>
    <row r="4284" spans="2:6" x14ac:dyDescent="0.35">
      <c r="B4284" s="63"/>
      <c r="C4284" s="63"/>
      <c r="D4284" s="63"/>
      <c r="E4284" s="63"/>
      <c r="F4284" s="63"/>
    </row>
    <row r="4285" spans="2:6" x14ac:dyDescent="0.35">
      <c r="B4285" s="63"/>
      <c r="C4285" s="63"/>
      <c r="D4285" s="63"/>
      <c r="E4285" s="63"/>
      <c r="F4285" s="63"/>
    </row>
    <row r="4286" spans="2:6" x14ac:dyDescent="0.35">
      <c r="B4286" s="63"/>
      <c r="C4286" s="63"/>
      <c r="D4286" s="63"/>
      <c r="E4286" s="63"/>
      <c r="F4286" s="63"/>
    </row>
    <row r="4287" spans="2:6" x14ac:dyDescent="0.35">
      <c r="B4287" s="63"/>
      <c r="C4287" s="63"/>
      <c r="D4287" s="63"/>
      <c r="E4287" s="63"/>
      <c r="F4287" s="63"/>
    </row>
    <row r="4288" spans="2:6" x14ac:dyDescent="0.35">
      <c r="B4288" s="63"/>
      <c r="C4288" s="63"/>
      <c r="D4288" s="63"/>
      <c r="E4288" s="63"/>
      <c r="F4288" s="63"/>
    </row>
    <row r="4289" spans="2:6" x14ac:dyDescent="0.35">
      <c r="B4289" s="63"/>
      <c r="C4289" s="63"/>
      <c r="D4289" s="63"/>
      <c r="E4289" s="63"/>
      <c r="F4289" s="63"/>
    </row>
    <row r="4290" spans="2:6" x14ac:dyDescent="0.35">
      <c r="B4290" s="63"/>
      <c r="C4290" s="63"/>
      <c r="D4290" s="63"/>
      <c r="E4290" s="63"/>
      <c r="F4290" s="63"/>
    </row>
    <row r="4291" spans="2:6" x14ac:dyDescent="0.35">
      <c r="B4291" s="63"/>
      <c r="C4291" s="63"/>
      <c r="D4291" s="63"/>
      <c r="E4291" s="63"/>
      <c r="F4291" s="63"/>
    </row>
    <row r="4292" spans="2:6" x14ac:dyDescent="0.35">
      <c r="B4292" s="63"/>
      <c r="C4292" s="63"/>
      <c r="D4292" s="63"/>
      <c r="E4292" s="63"/>
      <c r="F4292" s="63"/>
    </row>
    <row r="4293" spans="2:6" x14ac:dyDescent="0.35">
      <c r="B4293" s="63"/>
      <c r="C4293" s="63"/>
      <c r="D4293" s="63"/>
      <c r="E4293" s="63"/>
      <c r="F4293" s="63"/>
    </row>
    <row r="4294" spans="2:6" x14ac:dyDescent="0.35">
      <c r="B4294" s="63"/>
      <c r="C4294" s="63"/>
      <c r="D4294" s="63"/>
      <c r="E4294" s="63"/>
      <c r="F4294" s="63"/>
    </row>
    <row r="4295" spans="2:6" x14ac:dyDescent="0.35">
      <c r="B4295" s="63"/>
      <c r="C4295" s="63"/>
      <c r="D4295" s="63"/>
      <c r="E4295" s="63"/>
      <c r="F4295" s="63"/>
    </row>
    <row r="4296" spans="2:6" x14ac:dyDescent="0.35">
      <c r="B4296" s="63"/>
      <c r="C4296" s="63"/>
      <c r="D4296" s="63"/>
      <c r="E4296" s="63"/>
      <c r="F4296" s="63"/>
    </row>
    <row r="4297" spans="2:6" x14ac:dyDescent="0.35">
      <c r="B4297" s="63"/>
      <c r="C4297" s="63"/>
      <c r="D4297" s="63"/>
      <c r="E4297" s="63"/>
      <c r="F4297" s="63"/>
    </row>
    <row r="4298" spans="2:6" x14ac:dyDescent="0.35">
      <c r="B4298" s="63"/>
      <c r="C4298" s="63"/>
      <c r="D4298" s="63"/>
      <c r="E4298" s="63"/>
      <c r="F4298" s="63"/>
    </row>
    <row r="4299" spans="2:6" x14ac:dyDescent="0.35">
      <c r="B4299" s="63"/>
      <c r="C4299" s="63"/>
      <c r="D4299" s="63"/>
      <c r="E4299" s="63"/>
      <c r="F4299" s="63"/>
    </row>
    <row r="4300" spans="2:6" x14ac:dyDescent="0.35">
      <c r="B4300" s="63"/>
      <c r="C4300" s="63"/>
      <c r="D4300" s="63"/>
      <c r="E4300" s="63"/>
      <c r="F4300" s="63"/>
    </row>
    <row r="4301" spans="2:6" x14ac:dyDescent="0.35">
      <c r="B4301" s="63"/>
      <c r="C4301" s="63"/>
      <c r="D4301" s="63"/>
      <c r="E4301" s="63"/>
      <c r="F4301" s="63"/>
    </row>
    <row r="4302" spans="2:6" x14ac:dyDescent="0.35">
      <c r="B4302" s="63"/>
      <c r="C4302" s="63"/>
      <c r="D4302" s="63"/>
      <c r="E4302" s="63"/>
      <c r="F4302" s="63"/>
    </row>
    <row r="4303" spans="2:6" x14ac:dyDescent="0.35">
      <c r="B4303" s="63"/>
      <c r="C4303" s="63"/>
      <c r="D4303" s="63"/>
      <c r="E4303" s="63"/>
      <c r="F4303" s="63"/>
    </row>
    <row r="4304" spans="2:6" x14ac:dyDescent="0.35">
      <c r="B4304" s="63"/>
      <c r="C4304" s="63"/>
      <c r="D4304" s="63"/>
      <c r="E4304" s="63"/>
      <c r="F4304" s="63"/>
    </row>
    <row r="4305" spans="2:6" x14ac:dyDescent="0.35">
      <c r="B4305" s="63"/>
      <c r="C4305" s="63"/>
      <c r="D4305" s="63"/>
      <c r="E4305" s="63"/>
      <c r="F4305" s="63"/>
    </row>
    <row r="4306" spans="2:6" x14ac:dyDescent="0.35">
      <c r="B4306" s="63"/>
      <c r="C4306" s="63"/>
      <c r="D4306" s="63"/>
      <c r="E4306" s="63"/>
      <c r="F4306" s="63"/>
    </row>
    <row r="4307" spans="2:6" x14ac:dyDescent="0.35">
      <c r="B4307" s="63"/>
      <c r="C4307" s="63"/>
      <c r="D4307" s="63"/>
      <c r="E4307" s="63"/>
      <c r="F4307" s="63"/>
    </row>
    <row r="4308" spans="2:6" x14ac:dyDescent="0.35">
      <c r="B4308" s="63"/>
      <c r="C4308" s="63"/>
      <c r="D4308" s="63"/>
      <c r="E4308" s="63"/>
      <c r="F4308" s="63"/>
    </row>
    <row r="4309" spans="2:6" x14ac:dyDescent="0.35">
      <c r="B4309" s="63"/>
      <c r="C4309" s="63"/>
      <c r="D4309" s="63"/>
      <c r="E4309" s="63"/>
      <c r="F4309" s="63"/>
    </row>
    <row r="4310" spans="2:6" x14ac:dyDescent="0.35">
      <c r="B4310" s="63"/>
      <c r="C4310" s="63"/>
      <c r="D4310" s="63"/>
      <c r="E4310" s="63"/>
      <c r="F4310" s="63"/>
    </row>
    <row r="4311" spans="2:6" x14ac:dyDescent="0.35">
      <c r="B4311" s="63"/>
      <c r="C4311" s="63"/>
      <c r="D4311" s="63"/>
      <c r="E4311" s="63"/>
      <c r="F4311" s="63"/>
    </row>
    <row r="4312" spans="2:6" x14ac:dyDescent="0.35">
      <c r="B4312" s="63"/>
      <c r="C4312" s="63"/>
      <c r="D4312" s="63"/>
      <c r="E4312" s="63"/>
      <c r="F4312" s="63"/>
    </row>
    <row r="4313" spans="2:6" x14ac:dyDescent="0.35">
      <c r="B4313" s="63"/>
      <c r="C4313" s="63"/>
      <c r="D4313" s="63"/>
      <c r="E4313" s="63"/>
      <c r="F4313" s="63"/>
    </row>
    <row r="4314" spans="2:6" x14ac:dyDescent="0.35">
      <c r="B4314" s="63"/>
      <c r="C4314" s="63"/>
      <c r="D4314" s="63"/>
      <c r="E4314" s="63"/>
      <c r="F4314" s="63"/>
    </row>
    <row r="4315" spans="2:6" x14ac:dyDescent="0.35">
      <c r="B4315" s="63"/>
      <c r="C4315" s="63"/>
      <c r="D4315" s="63"/>
      <c r="E4315" s="63"/>
      <c r="F4315" s="63"/>
    </row>
    <row r="4316" spans="2:6" x14ac:dyDescent="0.35">
      <c r="B4316" s="63"/>
      <c r="C4316" s="63"/>
      <c r="D4316" s="63"/>
      <c r="E4316" s="63"/>
      <c r="F4316" s="63"/>
    </row>
    <row r="4317" spans="2:6" x14ac:dyDescent="0.35">
      <c r="B4317" s="63"/>
      <c r="C4317" s="63"/>
      <c r="D4317" s="63"/>
      <c r="E4317" s="63"/>
      <c r="F4317" s="63"/>
    </row>
    <row r="4318" spans="2:6" x14ac:dyDescent="0.35">
      <c r="B4318" s="63"/>
      <c r="C4318" s="63"/>
      <c r="D4318" s="63"/>
      <c r="E4318" s="63"/>
      <c r="F4318" s="63"/>
    </row>
    <row r="4319" spans="2:6" x14ac:dyDescent="0.35">
      <c r="B4319" s="63"/>
      <c r="C4319" s="63"/>
      <c r="D4319" s="63"/>
      <c r="E4319" s="63"/>
      <c r="F4319" s="63"/>
    </row>
    <row r="4320" spans="2:6" x14ac:dyDescent="0.35">
      <c r="B4320" s="63"/>
      <c r="C4320" s="63"/>
      <c r="D4320" s="63"/>
      <c r="E4320" s="63"/>
      <c r="F4320" s="63"/>
    </row>
    <row r="4321" spans="2:6" x14ac:dyDescent="0.35">
      <c r="B4321" s="63"/>
      <c r="C4321" s="63"/>
      <c r="D4321" s="63"/>
      <c r="E4321" s="63"/>
      <c r="F4321" s="63"/>
    </row>
    <row r="4322" spans="2:6" x14ac:dyDescent="0.35">
      <c r="B4322" s="63"/>
      <c r="C4322" s="63"/>
      <c r="D4322" s="63"/>
      <c r="E4322" s="63"/>
      <c r="F4322" s="63"/>
    </row>
    <row r="4323" spans="2:6" x14ac:dyDescent="0.35">
      <c r="B4323" s="63"/>
      <c r="C4323" s="63"/>
      <c r="D4323" s="63"/>
      <c r="E4323" s="63"/>
      <c r="F4323" s="63"/>
    </row>
    <row r="4324" spans="2:6" x14ac:dyDescent="0.35">
      <c r="B4324" s="63"/>
      <c r="C4324" s="63"/>
      <c r="D4324" s="63"/>
      <c r="E4324" s="63"/>
      <c r="F4324" s="63"/>
    </row>
    <row r="4325" spans="2:6" x14ac:dyDescent="0.35">
      <c r="B4325" s="63"/>
      <c r="C4325" s="63"/>
      <c r="D4325" s="63"/>
      <c r="E4325" s="63"/>
      <c r="F4325" s="63"/>
    </row>
    <row r="4326" spans="2:6" x14ac:dyDescent="0.35">
      <c r="B4326" s="63"/>
      <c r="C4326" s="63"/>
      <c r="D4326" s="63"/>
      <c r="E4326" s="63"/>
      <c r="F4326" s="63"/>
    </row>
    <row r="4327" spans="2:6" x14ac:dyDescent="0.35">
      <c r="B4327" s="63"/>
      <c r="C4327" s="63"/>
      <c r="D4327" s="63"/>
      <c r="E4327" s="63"/>
      <c r="F4327" s="63"/>
    </row>
    <row r="4328" spans="2:6" x14ac:dyDescent="0.35">
      <c r="B4328" s="63"/>
      <c r="C4328" s="63"/>
      <c r="D4328" s="63"/>
      <c r="E4328" s="63"/>
      <c r="F4328" s="63"/>
    </row>
    <row r="4329" spans="2:6" x14ac:dyDescent="0.35">
      <c r="B4329" s="63"/>
      <c r="C4329" s="63"/>
      <c r="D4329" s="63"/>
      <c r="E4329" s="63"/>
      <c r="F4329" s="63"/>
    </row>
    <row r="4330" spans="2:6" x14ac:dyDescent="0.35">
      <c r="B4330" s="63"/>
      <c r="C4330" s="63"/>
      <c r="D4330" s="63"/>
      <c r="E4330" s="63"/>
      <c r="F4330" s="63"/>
    </row>
    <row r="4331" spans="2:6" x14ac:dyDescent="0.35">
      <c r="B4331" s="63"/>
      <c r="C4331" s="63"/>
      <c r="D4331" s="63"/>
      <c r="E4331" s="63"/>
      <c r="F4331" s="63"/>
    </row>
    <row r="4332" spans="2:6" x14ac:dyDescent="0.35">
      <c r="B4332" s="63"/>
      <c r="C4332" s="63"/>
      <c r="D4332" s="63"/>
      <c r="E4332" s="63"/>
      <c r="F4332" s="63"/>
    </row>
    <row r="4333" spans="2:6" x14ac:dyDescent="0.35">
      <c r="B4333" s="63"/>
      <c r="C4333" s="63"/>
      <c r="D4333" s="63"/>
      <c r="E4333" s="63"/>
      <c r="F4333" s="63"/>
    </row>
    <row r="4334" spans="2:6" x14ac:dyDescent="0.35">
      <c r="B4334" s="63"/>
      <c r="C4334" s="63"/>
      <c r="D4334" s="63"/>
      <c r="E4334" s="63"/>
      <c r="F4334" s="63"/>
    </row>
    <row r="4335" spans="2:6" x14ac:dyDescent="0.35">
      <c r="B4335" s="63"/>
      <c r="C4335" s="63"/>
      <c r="D4335" s="63"/>
      <c r="E4335" s="63"/>
      <c r="F4335" s="63"/>
    </row>
    <row r="4336" spans="2:6" x14ac:dyDescent="0.35">
      <c r="B4336" s="63"/>
      <c r="C4336" s="63"/>
      <c r="D4336" s="63"/>
      <c r="E4336" s="63"/>
      <c r="F4336" s="63"/>
    </row>
    <row r="4337" spans="2:6" x14ac:dyDescent="0.35">
      <c r="B4337" s="63"/>
      <c r="C4337" s="63"/>
      <c r="D4337" s="63"/>
      <c r="E4337" s="63"/>
      <c r="F4337" s="63"/>
    </row>
    <row r="4338" spans="2:6" x14ac:dyDescent="0.35">
      <c r="B4338" s="63"/>
      <c r="C4338" s="63"/>
      <c r="D4338" s="63"/>
      <c r="E4338" s="63"/>
      <c r="F4338" s="63"/>
    </row>
    <row r="4339" spans="2:6" x14ac:dyDescent="0.35">
      <c r="B4339" s="63"/>
      <c r="C4339" s="63"/>
      <c r="D4339" s="63"/>
      <c r="E4339" s="63"/>
      <c r="F4339" s="63"/>
    </row>
    <row r="4340" spans="2:6" x14ac:dyDescent="0.35">
      <c r="B4340" s="63"/>
      <c r="C4340" s="63"/>
      <c r="D4340" s="63"/>
      <c r="E4340" s="63"/>
      <c r="F4340" s="63"/>
    </row>
    <row r="4341" spans="2:6" x14ac:dyDescent="0.35">
      <c r="B4341" s="63"/>
      <c r="C4341" s="63"/>
      <c r="D4341" s="63"/>
      <c r="E4341" s="63"/>
      <c r="F4341" s="63"/>
    </row>
    <row r="4342" spans="2:6" x14ac:dyDescent="0.35">
      <c r="B4342" s="63"/>
      <c r="C4342" s="63"/>
      <c r="D4342" s="63"/>
      <c r="E4342" s="63"/>
      <c r="F4342" s="63"/>
    </row>
    <row r="4343" spans="2:6" x14ac:dyDescent="0.35">
      <c r="B4343" s="63"/>
      <c r="C4343" s="63"/>
      <c r="D4343" s="63"/>
      <c r="E4343" s="63"/>
      <c r="F4343" s="63"/>
    </row>
    <row r="4344" spans="2:6" x14ac:dyDescent="0.35">
      <c r="B4344" s="63"/>
      <c r="C4344" s="63"/>
      <c r="D4344" s="63"/>
      <c r="E4344" s="63"/>
      <c r="F4344" s="63"/>
    </row>
    <row r="4345" spans="2:6" x14ac:dyDescent="0.35">
      <c r="B4345" s="63"/>
      <c r="C4345" s="63"/>
      <c r="D4345" s="63"/>
      <c r="E4345" s="63"/>
      <c r="F4345" s="63"/>
    </row>
    <row r="4346" spans="2:6" x14ac:dyDescent="0.35">
      <c r="B4346" s="63"/>
      <c r="C4346" s="63"/>
      <c r="D4346" s="63"/>
      <c r="E4346" s="63"/>
      <c r="F4346" s="63"/>
    </row>
    <row r="4347" spans="2:6" x14ac:dyDescent="0.35">
      <c r="B4347" s="63"/>
      <c r="C4347" s="63"/>
      <c r="D4347" s="63"/>
      <c r="E4347" s="63"/>
      <c r="F4347" s="63"/>
    </row>
    <row r="4348" spans="2:6" x14ac:dyDescent="0.35">
      <c r="B4348" s="63"/>
      <c r="C4348" s="63"/>
      <c r="D4348" s="63"/>
      <c r="E4348" s="63"/>
      <c r="F4348" s="63"/>
    </row>
    <row r="4349" spans="2:6" x14ac:dyDescent="0.35">
      <c r="B4349" s="63"/>
      <c r="C4349" s="63"/>
      <c r="D4349" s="63"/>
      <c r="E4349" s="63"/>
      <c r="F4349" s="63"/>
    </row>
    <row r="4350" spans="2:6" x14ac:dyDescent="0.35">
      <c r="B4350" s="63"/>
      <c r="C4350" s="63"/>
      <c r="D4350" s="63"/>
      <c r="E4350" s="63"/>
      <c r="F4350" s="63"/>
    </row>
    <row r="4351" spans="2:6" x14ac:dyDescent="0.35">
      <c r="B4351" s="63"/>
      <c r="C4351" s="63"/>
      <c r="D4351" s="63"/>
      <c r="E4351" s="63"/>
      <c r="F4351" s="63"/>
    </row>
    <row r="4352" spans="2:6" x14ac:dyDescent="0.35">
      <c r="B4352" s="63"/>
      <c r="C4352" s="63"/>
      <c r="D4352" s="63"/>
      <c r="E4352" s="63"/>
      <c r="F4352" s="63"/>
    </row>
    <row r="4353" spans="2:6" x14ac:dyDescent="0.35">
      <c r="B4353" s="63"/>
      <c r="C4353" s="63"/>
      <c r="D4353" s="63"/>
      <c r="E4353" s="63"/>
      <c r="F4353" s="63"/>
    </row>
    <row r="4354" spans="2:6" x14ac:dyDescent="0.35">
      <c r="B4354" s="63"/>
      <c r="C4354" s="63"/>
      <c r="D4354" s="63"/>
      <c r="E4354" s="63"/>
      <c r="F4354" s="63"/>
    </row>
    <row r="4355" spans="2:6" x14ac:dyDescent="0.35">
      <c r="B4355" s="63"/>
      <c r="C4355" s="63"/>
      <c r="D4355" s="63"/>
      <c r="E4355" s="63"/>
      <c r="F4355" s="63"/>
    </row>
    <row r="4356" spans="2:6" x14ac:dyDescent="0.35">
      <c r="B4356" s="63"/>
      <c r="C4356" s="63"/>
      <c r="D4356" s="63"/>
      <c r="E4356" s="63"/>
      <c r="F4356" s="63"/>
    </row>
    <row r="4357" spans="2:6" x14ac:dyDescent="0.35">
      <c r="B4357" s="63"/>
      <c r="C4357" s="63"/>
      <c r="D4357" s="63"/>
      <c r="E4357" s="63"/>
      <c r="F4357" s="63"/>
    </row>
    <row r="4358" spans="2:6" x14ac:dyDescent="0.35">
      <c r="B4358" s="63"/>
      <c r="C4358" s="63"/>
      <c r="D4358" s="63"/>
      <c r="E4358" s="63"/>
      <c r="F4358" s="63"/>
    </row>
    <row r="4359" spans="2:6" x14ac:dyDescent="0.35">
      <c r="B4359" s="63"/>
      <c r="C4359" s="63"/>
      <c r="D4359" s="63"/>
      <c r="E4359" s="63"/>
      <c r="F4359" s="63"/>
    </row>
    <row r="4360" spans="2:6" x14ac:dyDescent="0.35">
      <c r="B4360" s="63"/>
      <c r="C4360" s="63"/>
      <c r="D4360" s="63"/>
      <c r="E4360" s="63"/>
      <c r="F4360" s="63"/>
    </row>
    <row r="4361" spans="2:6" x14ac:dyDescent="0.35">
      <c r="B4361" s="63"/>
      <c r="C4361" s="63"/>
      <c r="D4361" s="63"/>
      <c r="E4361" s="63"/>
      <c r="F4361" s="63"/>
    </row>
    <row r="4362" spans="2:6" x14ac:dyDescent="0.35">
      <c r="B4362" s="63"/>
      <c r="C4362" s="63"/>
      <c r="D4362" s="63"/>
      <c r="E4362" s="63"/>
      <c r="F4362" s="63"/>
    </row>
    <row r="4363" spans="2:6" x14ac:dyDescent="0.35">
      <c r="B4363" s="63"/>
      <c r="C4363" s="63"/>
      <c r="D4363" s="63"/>
      <c r="E4363" s="63"/>
      <c r="F4363" s="63"/>
    </row>
    <row r="4364" spans="2:6" x14ac:dyDescent="0.35">
      <c r="B4364" s="63"/>
      <c r="C4364" s="63"/>
      <c r="D4364" s="63"/>
      <c r="E4364" s="63"/>
      <c r="F4364" s="63"/>
    </row>
    <row r="4365" spans="2:6" x14ac:dyDescent="0.35">
      <c r="B4365" s="63"/>
      <c r="C4365" s="63"/>
      <c r="D4365" s="63"/>
      <c r="E4365" s="63"/>
      <c r="F4365" s="63"/>
    </row>
    <row r="4366" spans="2:6" x14ac:dyDescent="0.35">
      <c r="B4366" s="63"/>
      <c r="C4366" s="63"/>
      <c r="D4366" s="63"/>
      <c r="E4366" s="63"/>
      <c r="F4366" s="63"/>
    </row>
    <row r="4367" spans="2:6" x14ac:dyDescent="0.35">
      <c r="B4367" s="63"/>
      <c r="C4367" s="63"/>
      <c r="D4367" s="63"/>
      <c r="E4367" s="63"/>
      <c r="F4367" s="63"/>
    </row>
    <row r="4368" spans="2:6" x14ac:dyDescent="0.35">
      <c r="B4368" s="63"/>
      <c r="C4368" s="63"/>
      <c r="D4368" s="63"/>
      <c r="E4368" s="63"/>
      <c r="F4368" s="63"/>
    </row>
    <row r="4369" spans="2:6" x14ac:dyDescent="0.35">
      <c r="B4369" s="63"/>
      <c r="C4369" s="63"/>
      <c r="D4369" s="63"/>
      <c r="E4369" s="63"/>
      <c r="F4369" s="63"/>
    </row>
    <row r="4370" spans="2:6" x14ac:dyDescent="0.35">
      <c r="B4370" s="63"/>
      <c r="C4370" s="63"/>
      <c r="D4370" s="63"/>
      <c r="E4370" s="63"/>
      <c r="F4370" s="63"/>
    </row>
    <row r="4371" spans="2:6" x14ac:dyDescent="0.35">
      <c r="B4371" s="63"/>
      <c r="C4371" s="63"/>
      <c r="D4371" s="63"/>
      <c r="E4371" s="63"/>
      <c r="F4371" s="63"/>
    </row>
    <row r="4372" spans="2:6" x14ac:dyDescent="0.35">
      <c r="B4372" s="63"/>
      <c r="C4372" s="63"/>
      <c r="D4372" s="63"/>
      <c r="E4372" s="63"/>
      <c r="F4372" s="63"/>
    </row>
    <row r="4373" spans="2:6" x14ac:dyDescent="0.35">
      <c r="B4373" s="63"/>
      <c r="C4373" s="63"/>
      <c r="D4373" s="63"/>
      <c r="E4373" s="63"/>
      <c r="F4373" s="63"/>
    </row>
    <row r="4374" spans="2:6" x14ac:dyDescent="0.35">
      <c r="B4374" s="63"/>
      <c r="C4374" s="63"/>
      <c r="D4374" s="63"/>
      <c r="E4374" s="63"/>
      <c r="F4374" s="63"/>
    </row>
    <row r="4375" spans="2:6" x14ac:dyDescent="0.35">
      <c r="B4375" s="63"/>
      <c r="C4375" s="63"/>
      <c r="D4375" s="63"/>
      <c r="E4375" s="63"/>
      <c r="F4375" s="63"/>
    </row>
    <row r="4376" spans="2:6" x14ac:dyDescent="0.35">
      <c r="B4376" s="63"/>
      <c r="C4376" s="63"/>
      <c r="D4376" s="63"/>
      <c r="E4376" s="63"/>
      <c r="F4376" s="63"/>
    </row>
    <row r="4377" spans="2:6" x14ac:dyDescent="0.35">
      <c r="B4377" s="63"/>
      <c r="C4377" s="63"/>
      <c r="D4377" s="63"/>
      <c r="E4377" s="63"/>
      <c r="F4377" s="63"/>
    </row>
    <row r="4378" spans="2:6" x14ac:dyDescent="0.35">
      <c r="B4378" s="63"/>
      <c r="C4378" s="63"/>
      <c r="D4378" s="63"/>
      <c r="E4378" s="63"/>
      <c r="F4378" s="63"/>
    </row>
    <row r="4379" spans="2:6" x14ac:dyDescent="0.35">
      <c r="B4379" s="63"/>
      <c r="C4379" s="63"/>
      <c r="D4379" s="63"/>
      <c r="E4379" s="63"/>
      <c r="F4379" s="63"/>
    </row>
    <row r="4380" spans="2:6" x14ac:dyDescent="0.35">
      <c r="B4380" s="63"/>
      <c r="C4380" s="63"/>
      <c r="D4380" s="63"/>
      <c r="E4380" s="63"/>
      <c r="F4380" s="63"/>
    </row>
    <row r="4381" spans="2:6" x14ac:dyDescent="0.35">
      <c r="B4381" s="63"/>
      <c r="C4381" s="63"/>
      <c r="D4381" s="63"/>
      <c r="E4381" s="63"/>
      <c r="F4381" s="63"/>
    </row>
    <row r="4382" spans="2:6" x14ac:dyDescent="0.35">
      <c r="B4382" s="63"/>
      <c r="C4382" s="63"/>
      <c r="D4382" s="63"/>
      <c r="E4382" s="63"/>
      <c r="F4382" s="63"/>
    </row>
    <row r="4383" spans="2:6" x14ac:dyDescent="0.35">
      <c r="B4383" s="63"/>
      <c r="C4383" s="63"/>
      <c r="D4383" s="63"/>
      <c r="E4383" s="63"/>
      <c r="F4383" s="63"/>
    </row>
    <row r="4384" spans="2:6" x14ac:dyDescent="0.35">
      <c r="B4384" s="63"/>
      <c r="C4384" s="63"/>
      <c r="D4384" s="63"/>
      <c r="E4384" s="63"/>
      <c r="F4384" s="63"/>
    </row>
    <row r="4385" spans="2:6" x14ac:dyDescent="0.35">
      <c r="B4385" s="63"/>
      <c r="C4385" s="63"/>
      <c r="D4385" s="63"/>
      <c r="E4385" s="63"/>
      <c r="F4385" s="63"/>
    </row>
    <row r="4386" spans="2:6" x14ac:dyDescent="0.35">
      <c r="B4386" s="63"/>
      <c r="C4386" s="63"/>
      <c r="D4386" s="63"/>
      <c r="E4386" s="63"/>
      <c r="F4386" s="63"/>
    </row>
    <row r="4387" spans="2:6" x14ac:dyDescent="0.35">
      <c r="B4387" s="63"/>
      <c r="C4387" s="63"/>
      <c r="D4387" s="63"/>
      <c r="E4387" s="63"/>
      <c r="F4387" s="63"/>
    </row>
    <row r="4388" spans="2:6" x14ac:dyDescent="0.35">
      <c r="B4388" s="63"/>
      <c r="C4388" s="63"/>
      <c r="D4388" s="63"/>
      <c r="E4388" s="63"/>
      <c r="F4388" s="63"/>
    </row>
    <row r="4389" spans="2:6" x14ac:dyDescent="0.35">
      <c r="B4389" s="63"/>
      <c r="C4389" s="63"/>
      <c r="D4389" s="63"/>
      <c r="E4389" s="63"/>
      <c r="F4389" s="63"/>
    </row>
    <row r="4390" spans="2:6" x14ac:dyDescent="0.35">
      <c r="B4390" s="63"/>
      <c r="C4390" s="63"/>
      <c r="D4390" s="63"/>
      <c r="E4390" s="63"/>
      <c r="F4390" s="63"/>
    </row>
    <row r="4391" spans="2:6" x14ac:dyDescent="0.35">
      <c r="B4391" s="63"/>
      <c r="C4391" s="63"/>
      <c r="D4391" s="63"/>
      <c r="E4391" s="63"/>
      <c r="F4391" s="63"/>
    </row>
    <row r="4392" spans="2:6" x14ac:dyDescent="0.35">
      <c r="B4392" s="63"/>
      <c r="C4392" s="63"/>
      <c r="D4392" s="63"/>
      <c r="E4392" s="63"/>
      <c r="F4392" s="63"/>
    </row>
    <row r="4393" spans="2:6" x14ac:dyDescent="0.35">
      <c r="B4393" s="63"/>
      <c r="C4393" s="63"/>
      <c r="D4393" s="63"/>
      <c r="E4393" s="63"/>
      <c r="F4393" s="63"/>
    </row>
    <row r="4394" spans="2:6" x14ac:dyDescent="0.35">
      <c r="B4394" s="63"/>
      <c r="C4394" s="63"/>
      <c r="D4394" s="63"/>
      <c r="E4394" s="63"/>
      <c r="F4394" s="63"/>
    </row>
    <row r="4395" spans="2:6" x14ac:dyDescent="0.35">
      <c r="B4395" s="63"/>
      <c r="C4395" s="63"/>
      <c r="D4395" s="63"/>
      <c r="E4395" s="63"/>
      <c r="F4395" s="63"/>
    </row>
    <row r="4396" spans="2:6" x14ac:dyDescent="0.35">
      <c r="B4396" s="63"/>
      <c r="C4396" s="63"/>
      <c r="D4396" s="63"/>
      <c r="E4396" s="63"/>
      <c r="F4396" s="63"/>
    </row>
    <row r="4397" spans="2:6" x14ac:dyDescent="0.35">
      <c r="B4397" s="63"/>
      <c r="C4397" s="63"/>
      <c r="D4397" s="63"/>
      <c r="E4397" s="63"/>
      <c r="F4397" s="63"/>
    </row>
    <row r="4398" spans="2:6" x14ac:dyDescent="0.35">
      <c r="B4398" s="63"/>
      <c r="C4398" s="63"/>
      <c r="D4398" s="63"/>
      <c r="E4398" s="63"/>
      <c r="F4398" s="63"/>
    </row>
    <row r="4399" spans="2:6" x14ac:dyDescent="0.35">
      <c r="B4399" s="63"/>
      <c r="C4399" s="63"/>
      <c r="D4399" s="63"/>
      <c r="E4399" s="63"/>
      <c r="F4399" s="63"/>
    </row>
    <row r="4400" spans="2:6" x14ac:dyDescent="0.35">
      <c r="B4400" s="63"/>
      <c r="C4400" s="63"/>
      <c r="D4400" s="63"/>
      <c r="E4400" s="63"/>
      <c r="F4400" s="63"/>
    </row>
    <row r="4401" spans="2:6" x14ac:dyDescent="0.35">
      <c r="B4401" s="63"/>
      <c r="C4401" s="63"/>
      <c r="D4401" s="63"/>
      <c r="E4401" s="63"/>
      <c r="F4401" s="63"/>
    </row>
    <row r="4402" spans="2:6" x14ac:dyDescent="0.35">
      <c r="B4402" s="63"/>
      <c r="C4402" s="63"/>
      <c r="D4402" s="63"/>
      <c r="E4402" s="63"/>
      <c r="F4402" s="63"/>
    </row>
    <row r="4403" spans="2:6" x14ac:dyDescent="0.35">
      <c r="B4403" s="63"/>
      <c r="C4403" s="63"/>
      <c r="D4403" s="63"/>
      <c r="E4403" s="63"/>
      <c r="F4403" s="63"/>
    </row>
    <row r="4404" spans="2:6" x14ac:dyDescent="0.35">
      <c r="B4404" s="63"/>
      <c r="C4404" s="63"/>
      <c r="D4404" s="63"/>
      <c r="E4404" s="63"/>
      <c r="F4404" s="63"/>
    </row>
    <row r="4405" spans="2:6" x14ac:dyDescent="0.35">
      <c r="B4405" s="63"/>
      <c r="C4405" s="63"/>
      <c r="D4405" s="63"/>
      <c r="E4405" s="63"/>
      <c r="F4405" s="63"/>
    </row>
    <row r="4406" spans="2:6" x14ac:dyDescent="0.35">
      <c r="B4406" s="63"/>
      <c r="C4406" s="63"/>
      <c r="D4406" s="63"/>
      <c r="E4406" s="63"/>
      <c r="F4406" s="63"/>
    </row>
    <row r="4407" spans="2:6" x14ac:dyDescent="0.35">
      <c r="B4407" s="63"/>
      <c r="C4407" s="63"/>
      <c r="D4407" s="63"/>
      <c r="E4407" s="63"/>
      <c r="F4407" s="63"/>
    </row>
    <row r="4408" spans="2:6" x14ac:dyDescent="0.35">
      <c r="B4408" s="63"/>
      <c r="C4408" s="63"/>
      <c r="D4408" s="63"/>
      <c r="E4408" s="63"/>
      <c r="F4408" s="63"/>
    </row>
    <row r="4409" spans="2:6" x14ac:dyDescent="0.35">
      <c r="B4409" s="63"/>
      <c r="C4409" s="63"/>
      <c r="D4409" s="63"/>
      <c r="E4409" s="63"/>
      <c r="F4409" s="63"/>
    </row>
    <row r="4410" spans="2:6" x14ac:dyDescent="0.35">
      <c r="B4410" s="63"/>
      <c r="C4410" s="63"/>
      <c r="D4410" s="63"/>
      <c r="E4410" s="63"/>
      <c r="F4410" s="63"/>
    </row>
    <row r="4411" spans="2:6" x14ac:dyDescent="0.35">
      <c r="B4411" s="63"/>
      <c r="C4411" s="63"/>
      <c r="D4411" s="63"/>
      <c r="E4411" s="63"/>
      <c r="F4411" s="63"/>
    </row>
    <row r="4412" spans="2:6" x14ac:dyDescent="0.35">
      <c r="B4412" s="63"/>
      <c r="C4412" s="63"/>
      <c r="D4412" s="63"/>
      <c r="E4412" s="63"/>
      <c r="F4412" s="63"/>
    </row>
    <row r="4413" spans="2:6" x14ac:dyDescent="0.35">
      <c r="B4413" s="63"/>
      <c r="C4413" s="63"/>
      <c r="D4413" s="63"/>
      <c r="E4413" s="63"/>
      <c r="F4413" s="63"/>
    </row>
    <row r="4414" spans="2:6" x14ac:dyDescent="0.35">
      <c r="B4414" s="63"/>
      <c r="C4414" s="63"/>
      <c r="D4414" s="63"/>
      <c r="E4414" s="63"/>
      <c r="F4414" s="63"/>
    </row>
    <row r="4415" spans="2:6" x14ac:dyDescent="0.35">
      <c r="B4415" s="63"/>
      <c r="C4415" s="63"/>
      <c r="D4415" s="63"/>
      <c r="E4415" s="63"/>
      <c r="F4415" s="63"/>
    </row>
    <row r="4416" spans="2:6" x14ac:dyDescent="0.35">
      <c r="B4416" s="63"/>
      <c r="C4416" s="63"/>
      <c r="D4416" s="63"/>
      <c r="E4416" s="63"/>
      <c r="F4416" s="63"/>
    </row>
    <row r="4417" spans="2:6" x14ac:dyDescent="0.35">
      <c r="B4417" s="63"/>
      <c r="C4417" s="63"/>
      <c r="D4417" s="63"/>
      <c r="E4417" s="63"/>
      <c r="F4417" s="63"/>
    </row>
    <row r="4418" spans="2:6" x14ac:dyDescent="0.35">
      <c r="B4418" s="63"/>
      <c r="C4418" s="63"/>
      <c r="D4418" s="63"/>
      <c r="E4418" s="63"/>
      <c r="F4418" s="63"/>
    </row>
    <row r="4419" spans="2:6" x14ac:dyDescent="0.35">
      <c r="B4419" s="63"/>
      <c r="C4419" s="63"/>
      <c r="D4419" s="63"/>
      <c r="E4419" s="63"/>
      <c r="F4419" s="63"/>
    </row>
    <row r="4420" spans="2:6" x14ac:dyDescent="0.35">
      <c r="B4420" s="63"/>
      <c r="C4420" s="63"/>
      <c r="D4420" s="63"/>
      <c r="E4420" s="63"/>
      <c r="F4420" s="63"/>
    </row>
    <row r="4421" spans="2:6" x14ac:dyDescent="0.35">
      <c r="B4421" s="63"/>
      <c r="C4421" s="63"/>
      <c r="D4421" s="63"/>
      <c r="E4421" s="63"/>
      <c r="F4421" s="63"/>
    </row>
    <row r="4422" spans="2:6" x14ac:dyDescent="0.35">
      <c r="B4422" s="63"/>
      <c r="C4422" s="63"/>
      <c r="D4422" s="63"/>
      <c r="E4422" s="63"/>
      <c r="F4422" s="63"/>
    </row>
    <row r="4423" spans="2:6" x14ac:dyDescent="0.35">
      <c r="B4423" s="63"/>
      <c r="C4423" s="63"/>
      <c r="D4423" s="63"/>
      <c r="E4423" s="63"/>
      <c r="F4423" s="63"/>
    </row>
    <row r="4424" spans="2:6" x14ac:dyDescent="0.35">
      <c r="B4424" s="63"/>
      <c r="C4424" s="63"/>
      <c r="D4424" s="63"/>
      <c r="E4424" s="63"/>
      <c r="F4424" s="63"/>
    </row>
    <row r="4425" spans="2:6" x14ac:dyDescent="0.35">
      <c r="B4425" s="63"/>
      <c r="C4425" s="63"/>
      <c r="D4425" s="63"/>
      <c r="E4425" s="63"/>
      <c r="F4425" s="63"/>
    </row>
    <row r="4426" spans="2:6" x14ac:dyDescent="0.35">
      <c r="B4426" s="63"/>
      <c r="C4426" s="63"/>
      <c r="D4426" s="63"/>
      <c r="E4426" s="63"/>
      <c r="F4426" s="63"/>
    </row>
    <row r="4427" spans="2:6" x14ac:dyDescent="0.35">
      <c r="B4427" s="63"/>
      <c r="C4427" s="63"/>
      <c r="D4427" s="63"/>
      <c r="E4427" s="63"/>
      <c r="F4427" s="63"/>
    </row>
    <row r="4428" spans="2:6" x14ac:dyDescent="0.35">
      <c r="B4428" s="63"/>
      <c r="C4428" s="63"/>
      <c r="D4428" s="63"/>
      <c r="E4428" s="63"/>
      <c r="F4428" s="63"/>
    </row>
    <row r="4429" spans="2:6" x14ac:dyDescent="0.35">
      <c r="B4429" s="63"/>
      <c r="C4429" s="63"/>
      <c r="D4429" s="63"/>
      <c r="E4429" s="63"/>
      <c r="F4429" s="63"/>
    </row>
    <row r="4430" spans="2:6" x14ac:dyDescent="0.35">
      <c r="B4430" s="63"/>
      <c r="C4430" s="63"/>
      <c r="D4430" s="63"/>
      <c r="E4430" s="63"/>
      <c r="F4430" s="63"/>
    </row>
    <row r="4431" spans="2:6" x14ac:dyDescent="0.35">
      <c r="B4431" s="63"/>
      <c r="C4431" s="63"/>
      <c r="D4431" s="63"/>
      <c r="E4431" s="63"/>
      <c r="F4431" s="63"/>
    </row>
    <row r="4432" spans="2:6" x14ac:dyDescent="0.35">
      <c r="B4432" s="63"/>
      <c r="C4432" s="63"/>
      <c r="D4432" s="63"/>
      <c r="E4432" s="63"/>
      <c r="F4432" s="63"/>
    </row>
    <row r="4433" spans="2:6" x14ac:dyDescent="0.35">
      <c r="B4433" s="63"/>
      <c r="C4433" s="63"/>
      <c r="D4433" s="63"/>
      <c r="E4433" s="63"/>
      <c r="F4433" s="63"/>
    </row>
    <row r="4434" spans="2:6" x14ac:dyDescent="0.35">
      <c r="B4434" s="63"/>
      <c r="C4434" s="63"/>
      <c r="D4434" s="63"/>
      <c r="E4434" s="63"/>
      <c r="F4434" s="63"/>
    </row>
    <row r="4435" spans="2:6" x14ac:dyDescent="0.35">
      <c r="B4435" s="63"/>
      <c r="C4435" s="63"/>
      <c r="D4435" s="63"/>
      <c r="E4435" s="63"/>
      <c r="F4435" s="63"/>
    </row>
    <row r="4436" spans="2:6" x14ac:dyDescent="0.35">
      <c r="B4436" s="63"/>
      <c r="C4436" s="63"/>
      <c r="D4436" s="63"/>
      <c r="E4436" s="63"/>
      <c r="F4436" s="63"/>
    </row>
    <row r="4437" spans="2:6" x14ac:dyDescent="0.35">
      <c r="B4437" s="63"/>
      <c r="C4437" s="63"/>
      <c r="D4437" s="63"/>
      <c r="E4437" s="63"/>
      <c r="F4437" s="63"/>
    </row>
    <row r="4438" spans="2:6" x14ac:dyDescent="0.35">
      <c r="B4438" s="63"/>
      <c r="C4438" s="63"/>
      <c r="D4438" s="63"/>
      <c r="E4438" s="63"/>
      <c r="F4438" s="63"/>
    </row>
    <row r="4439" spans="2:6" x14ac:dyDescent="0.35">
      <c r="B4439" s="63"/>
      <c r="C4439" s="63"/>
      <c r="D4439" s="63"/>
      <c r="E4439" s="63"/>
      <c r="F4439" s="63"/>
    </row>
    <row r="4440" spans="2:6" x14ac:dyDescent="0.35">
      <c r="B4440" s="63"/>
      <c r="C4440" s="63"/>
      <c r="D4440" s="63"/>
      <c r="E4440" s="63"/>
      <c r="F4440" s="63"/>
    </row>
    <row r="4441" spans="2:6" x14ac:dyDescent="0.35">
      <c r="B4441" s="63"/>
      <c r="C4441" s="63"/>
      <c r="D4441" s="63"/>
      <c r="E4441" s="63"/>
      <c r="F4441" s="63"/>
    </row>
    <row r="4442" spans="2:6" x14ac:dyDescent="0.35">
      <c r="B4442" s="63"/>
      <c r="C4442" s="63"/>
      <c r="D4442" s="63"/>
      <c r="E4442" s="63"/>
      <c r="F4442" s="63"/>
    </row>
    <row r="4443" spans="2:6" x14ac:dyDescent="0.35">
      <c r="B4443" s="63"/>
      <c r="C4443" s="63"/>
      <c r="D4443" s="63"/>
      <c r="E4443" s="63"/>
      <c r="F4443" s="63"/>
    </row>
    <row r="4444" spans="2:6" x14ac:dyDescent="0.35">
      <c r="B4444" s="63"/>
      <c r="C4444" s="63"/>
      <c r="D4444" s="63"/>
      <c r="E4444" s="63"/>
      <c r="F4444" s="63"/>
    </row>
    <row r="4445" spans="2:6" x14ac:dyDescent="0.35">
      <c r="B4445" s="63"/>
      <c r="C4445" s="63"/>
      <c r="D4445" s="63"/>
      <c r="E4445" s="63"/>
      <c r="F4445" s="63"/>
    </row>
    <row r="4446" spans="2:6" x14ac:dyDescent="0.35">
      <c r="B4446" s="63"/>
      <c r="C4446" s="63"/>
      <c r="D4446" s="63"/>
      <c r="E4446" s="63"/>
      <c r="F4446" s="63"/>
    </row>
    <row r="4447" spans="2:6" x14ac:dyDescent="0.35">
      <c r="B4447" s="63"/>
      <c r="C4447" s="63"/>
      <c r="D4447" s="63"/>
      <c r="E4447" s="63"/>
      <c r="F4447" s="63"/>
    </row>
    <row r="4448" spans="2:6" x14ac:dyDescent="0.35">
      <c r="B4448" s="63"/>
      <c r="C4448" s="63"/>
      <c r="D4448" s="63"/>
      <c r="E4448" s="63"/>
      <c r="F4448" s="63"/>
    </row>
    <row r="4449" spans="2:6" x14ac:dyDescent="0.35">
      <c r="B4449" s="63"/>
      <c r="C4449" s="63"/>
      <c r="D4449" s="63"/>
      <c r="E4449" s="63"/>
      <c r="F4449" s="63"/>
    </row>
    <row r="4450" spans="2:6" x14ac:dyDescent="0.35">
      <c r="B4450" s="63"/>
      <c r="C4450" s="63"/>
      <c r="D4450" s="63"/>
      <c r="E4450" s="63"/>
      <c r="F4450" s="63"/>
    </row>
    <row r="4451" spans="2:6" x14ac:dyDescent="0.35">
      <c r="B4451" s="63"/>
      <c r="C4451" s="63"/>
      <c r="D4451" s="63"/>
      <c r="E4451" s="63"/>
      <c r="F4451" s="63"/>
    </row>
    <row r="4452" spans="2:6" x14ac:dyDescent="0.35">
      <c r="B4452" s="63"/>
      <c r="C4452" s="63"/>
      <c r="D4452" s="63"/>
      <c r="E4452" s="63"/>
      <c r="F4452" s="63"/>
    </row>
    <row r="4453" spans="2:6" x14ac:dyDescent="0.35">
      <c r="B4453" s="63"/>
      <c r="C4453" s="63"/>
      <c r="D4453" s="63"/>
      <c r="E4453" s="63"/>
      <c r="F4453" s="63"/>
    </row>
    <row r="4454" spans="2:6" x14ac:dyDescent="0.35">
      <c r="B4454" s="63"/>
      <c r="C4454" s="63"/>
      <c r="D4454" s="63"/>
      <c r="E4454" s="63"/>
      <c r="F4454" s="63"/>
    </row>
    <row r="4455" spans="2:6" x14ac:dyDescent="0.35">
      <c r="B4455" s="63"/>
      <c r="C4455" s="63"/>
      <c r="D4455" s="63"/>
      <c r="E4455" s="63"/>
      <c r="F4455" s="63"/>
    </row>
    <row r="4456" spans="2:6" x14ac:dyDescent="0.35">
      <c r="B4456" s="63"/>
      <c r="C4456" s="63"/>
      <c r="D4456" s="63"/>
      <c r="E4456" s="63"/>
      <c r="F4456" s="63"/>
    </row>
    <row r="4457" spans="2:6" x14ac:dyDescent="0.35">
      <c r="B4457" s="63"/>
      <c r="C4457" s="63"/>
      <c r="D4457" s="63"/>
      <c r="E4457" s="63"/>
      <c r="F4457" s="63"/>
    </row>
    <row r="4458" spans="2:6" x14ac:dyDescent="0.35">
      <c r="B4458" s="63"/>
      <c r="C4458" s="63"/>
      <c r="D4458" s="63"/>
      <c r="E4458" s="63"/>
      <c r="F4458" s="63"/>
    </row>
    <row r="4459" spans="2:6" x14ac:dyDescent="0.35">
      <c r="B4459" s="63"/>
      <c r="C4459" s="63"/>
      <c r="D4459" s="63"/>
      <c r="E4459" s="63"/>
      <c r="F4459" s="63"/>
    </row>
    <row r="4460" spans="2:6" x14ac:dyDescent="0.35">
      <c r="B4460" s="63"/>
      <c r="C4460" s="63"/>
      <c r="D4460" s="63"/>
      <c r="E4460" s="63"/>
      <c r="F4460" s="63"/>
    </row>
    <row r="4461" spans="2:6" x14ac:dyDescent="0.35">
      <c r="B4461" s="63"/>
      <c r="C4461" s="63"/>
      <c r="D4461" s="63"/>
      <c r="E4461" s="63"/>
      <c r="F4461" s="63"/>
    </row>
    <row r="4462" spans="2:6" x14ac:dyDescent="0.35">
      <c r="B4462" s="63"/>
      <c r="C4462" s="63"/>
      <c r="D4462" s="63"/>
      <c r="E4462" s="63"/>
      <c r="F4462" s="63"/>
    </row>
    <row r="4463" spans="2:6" x14ac:dyDescent="0.35">
      <c r="B4463" s="63"/>
      <c r="C4463" s="63"/>
      <c r="D4463" s="63"/>
      <c r="E4463" s="63"/>
      <c r="F4463" s="63"/>
    </row>
    <row r="4464" spans="2:6" x14ac:dyDescent="0.35">
      <c r="B4464" s="63"/>
      <c r="C4464" s="63"/>
      <c r="D4464" s="63"/>
      <c r="E4464" s="63"/>
      <c r="F4464" s="63"/>
    </row>
    <row r="4465" spans="2:6" x14ac:dyDescent="0.35">
      <c r="B4465" s="63"/>
      <c r="C4465" s="63"/>
      <c r="D4465" s="63"/>
      <c r="E4465" s="63"/>
      <c r="F4465" s="63"/>
    </row>
    <row r="4466" spans="2:6" x14ac:dyDescent="0.35">
      <c r="B4466" s="63"/>
      <c r="C4466" s="63"/>
      <c r="D4466" s="63"/>
      <c r="E4466" s="63"/>
      <c r="F4466" s="63"/>
    </row>
    <row r="4467" spans="2:6" x14ac:dyDescent="0.35">
      <c r="B4467" s="63"/>
      <c r="C4467" s="63"/>
      <c r="D4467" s="63"/>
      <c r="E4467" s="63"/>
      <c r="F4467" s="63"/>
    </row>
    <row r="4468" spans="2:6" x14ac:dyDescent="0.35">
      <c r="B4468" s="63"/>
      <c r="C4468" s="63"/>
      <c r="D4468" s="63"/>
      <c r="E4468" s="63"/>
      <c r="F4468" s="63"/>
    </row>
    <row r="4469" spans="2:6" x14ac:dyDescent="0.35">
      <c r="B4469" s="63"/>
      <c r="C4469" s="63"/>
      <c r="D4469" s="63"/>
      <c r="E4469" s="63"/>
      <c r="F4469" s="63"/>
    </row>
    <row r="4470" spans="2:6" x14ac:dyDescent="0.35">
      <c r="B4470" s="63"/>
      <c r="C4470" s="63"/>
      <c r="D4470" s="63"/>
      <c r="E4470" s="63"/>
      <c r="F4470" s="63"/>
    </row>
    <row r="4471" spans="2:6" x14ac:dyDescent="0.35">
      <c r="B4471" s="63"/>
      <c r="C4471" s="63"/>
      <c r="D4471" s="63"/>
      <c r="E4471" s="63"/>
      <c r="F4471" s="63"/>
    </row>
    <row r="4472" spans="2:6" x14ac:dyDescent="0.35">
      <c r="B4472" s="63"/>
      <c r="C4472" s="63"/>
      <c r="D4472" s="63"/>
      <c r="E4472" s="63"/>
      <c r="F4472" s="63"/>
    </row>
    <row r="4473" spans="2:6" x14ac:dyDescent="0.35">
      <c r="B4473" s="63"/>
      <c r="C4473" s="63"/>
      <c r="D4473" s="63"/>
      <c r="E4473" s="63"/>
      <c r="F4473" s="63"/>
    </row>
    <row r="4474" spans="2:6" x14ac:dyDescent="0.35">
      <c r="B4474" s="63"/>
      <c r="C4474" s="63"/>
      <c r="D4474" s="63"/>
      <c r="E4474" s="63"/>
      <c r="F4474" s="63"/>
    </row>
    <row r="4475" spans="2:6" x14ac:dyDescent="0.35">
      <c r="B4475" s="63"/>
      <c r="C4475" s="63"/>
      <c r="D4475" s="63"/>
      <c r="E4475" s="63"/>
      <c r="F4475" s="63"/>
    </row>
    <row r="4476" spans="2:6" x14ac:dyDescent="0.35">
      <c r="B4476" s="63"/>
      <c r="C4476" s="63"/>
      <c r="D4476" s="63"/>
      <c r="E4476" s="63"/>
      <c r="F4476" s="63"/>
    </row>
    <row r="4477" spans="2:6" x14ac:dyDescent="0.35">
      <c r="B4477" s="63"/>
      <c r="C4477" s="63"/>
      <c r="D4477" s="63"/>
      <c r="E4477" s="63"/>
      <c r="F4477" s="63"/>
    </row>
    <row r="4478" spans="2:6" x14ac:dyDescent="0.35">
      <c r="B4478" s="63"/>
      <c r="C4478" s="63"/>
      <c r="D4478" s="63"/>
      <c r="E4478" s="63"/>
      <c r="F4478" s="63"/>
    </row>
    <row r="4479" spans="2:6" x14ac:dyDescent="0.35">
      <c r="B4479" s="63"/>
      <c r="C4479" s="63"/>
      <c r="D4479" s="63"/>
      <c r="E4479" s="63"/>
      <c r="F4479" s="63"/>
    </row>
    <row r="4480" spans="2:6" x14ac:dyDescent="0.35">
      <c r="B4480" s="63"/>
      <c r="C4480" s="63"/>
      <c r="D4480" s="63"/>
      <c r="E4480" s="63"/>
      <c r="F4480" s="63"/>
    </row>
    <row r="4481" spans="2:6" x14ac:dyDescent="0.35">
      <c r="B4481" s="63"/>
      <c r="C4481" s="63"/>
      <c r="D4481" s="63"/>
      <c r="E4481" s="63"/>
      <c r="F4481" s="63"/>
    </row>
    <row r="4482" spans="2:6" x14ac:dyDescent="0.35">
      <c r="B4482" s="63"/>
      <c r="C4482" s="63"/>
      <c r="D4482" s="63"/>
      <c r="E4482" s="63"/>
      <c r="F4482" s="63"/>
    </row>
    <row r="4483" spans="2:6" x14ac:dyDescent="0.35">
      <c r="B4483" s="63"/>
      <c r="C4483" s="63"/>
      <c r="D4483" s="63"/>
      <c r="E4483" s="63"/>
      <c r="F4483" s="63"/>
    </row>
    <row r="4484" spans="2:6" x14ac:dyDescent="0.35">
      <c r="B4484" s="63"/>
      <c r="C4484" s="63"/>
      <c r="D4484" s="63"/>
      <c r="E4484" s="63"/>
      <c r="F4484" s="63"/>
    </row>
    <row r="4485" spans="2:6" x14ac:dyDescent="0.35">
      <c r="B4485" s="63"/>
      <c r="C4485" s="63"/>
      <c r="D4485" s="63"/>
      <c r="E4485" s="63"/>
      <c r="F4485" s="63"/>
    </row>
    <row r="4486" spans="2:6" x14ac:dyDescent="0.35">
      <c r="B4486" s="63"/>
      <c r="C4486" s="63"/>
      <c r="D4486" s="63"/>
      <c r="E4486" s="63"/>
      <c r="F4486" s="63"/>
    </row>
    <row r="4487" spans="2:6" x14ac:dyDescent="0.35">
      <c r="B4487" s="63"/>
      <c r="C4487" s="63"/>
      <c r="D4487" s="63"/>
      <c r="E4487" s="63"/>
      <c r="F4487" s="63"/>
    </row>
    <row r="4488" spans="2:6" x14ac:dyDescent="0.35">
      <c r="B4488" s="63"/>
      <c r="C4488" s="63"/>
      <c r="D4488" s="63"/>
      <c r="E4488" s="63"/>
      <c r="F4488" s="63"/>
    </row>
    <row r="4489" spans="2:6" x14ac:dyDescent="0.35">
      <c r="B4489" s="63"/>
      <c r="C4489" s="63"/>
      <c r="D4489" s="63"/>
      <c r="E4489" s="63"/>
      <c r="F4489" s="63"/>
    </row>
    <row r="4490" spans="2:6" x14ac:dyDescent="0.35">
      <c r="B4490" s="63"/>
      <c r="C4490" s="63"/>
      <c r="D4490" s="63"/>
      <c r="E4490" s="63"/>
      <c r="F4490" s="63"/>
    </row>
    <row r="4491" spans="2:6" x14ac:dyDescent="0.35">
      <c r="B4491" s="63"/>
      <c r="C4491" s="63"/>
      <c r="D4491" s="63"/>
      <c r="E4491" s="63"/>
      <c r="F4491" s="63"/>
    </row>
    <row r="4492" spans="2:6" x14ac:dyDescent="0.35">
      <c r="B4492" s="63"/>
      <c r="C4492" s="63"/>
      <c r="D4492" s="63"/>
      <c r="E4492" s="63"/>
      <c r="F4492" s="63"/>
    </row>
    <row r="4493" spans="2:6" x14ac:dyDescent="0.35">
      <c r="B4493" s="63"/>
      <c r="C4493" s="63"/>
      <c r="D4493" s="63"/>
      <c r="E4493" s="63"/>
      <c r="F4493" s="63"/>
    </row>
    <row r="4494" spans="2:6" x14ac:dyDescent="0.35">
      <c r="B4494" s="63"/>
      <c r="C4494" s="63"/>
      <c r="D4494" s="63"/>
      <c r="E4494" s="63"/>
      <c r="F4494" s="63"/>
    </row>
    <row r="4495" spans="2:6" x14ac:dyDescent="0.35">
      <c r="B4495" s="63"/>
      <c r="C4495" s="63"/>
      <c r="D4495" s="63"/>
      <c r="E4495" s="63"/>
      <c r="F4495" s="63"/>
    </row>
    <row r="4496" spans="2:6" x14ac:dyDescent="0.35">
      <c r="B4496" s="63"/>
      <c r="C4496" s="63"/>
      <c r="D4496" s="63"/>
      <c r="E4496" s="63"/>
      <c r="F4496" s="63"/>
    </row>
    <row r="4497" spans="2:6" x14ac:dyDescent="0.35">
      <c r="B4497" s="63"/>
      <c r="C4497" s="63"/>
      <c r="D4497" s="63"/>
      <c r="E4497" s="63"/>
      <c r="F4497" s="63"/>
    </row>
    <row r="4498" spans="2:6" x14ac:dyDescent="0.35">
      <c r="B4498" s="63"/>
      <c r="C4498" s="63"/>
      <c r="D4498" s="63"/>
      <c r="E4498" s="63"/>
      <c r="F4498" s="63"/>
    </row>
    <row r="4499" spans="2:6" x14ac:dyDescent="0.35">
      <c r="B4499" s="63"/>
      <c r="C4499" s="63"/>
      <c r="D4499" s="63"/>
      <c r="E4499" s="63"/>
      <c r="F4499" s="63"/>
    </row>
    <row r="4500" spans="2:6" x14ac:dyDescent="0.35">
      <c r="B4500" s="63"/>
      <c r="C4500" s="63"/>
      <c r="D4500" s="63"/>
      <c r="E4500" s="63"/>
      <c r="F4500" s="63"/>
    </row>
    <row r="4501" spans="2:6" x14ac:dyDescent="0.35">
      <c r="B4501" s="63"/>
      <c r="C4501" s="63"/>
      <c r="D4501" s="63"/>
      <c r="E4501" s="63"/>
      <c r="F4501" s="63"/>
    </row>
    <row r="4502" spans="2:6" x14ac:dyDescent="0.35">
      <c r="B4502" s="63"/>
      <c r="C4502" s="63"/>
      <c r="D4502" s="63"/>
      <c r="E4502" s="63"/>
      <c r="F4502" s="63"/>
    </row>
    <row r="4503" spans="2:6" x14ac:dyDescent="0.35">
      <c r="B4503" s="63"/>
      <c r="C4503" s="63"/>
      <c r="D4503" s="63"/>
      <c r="E4503" s="63"/>
      <c r="F4503" s="63"/>
    </row>
    <row r="4504" spans="2:6" x14ac:dyDescent="0.35">
      <c r="B4504" s="63"/>
      <c r="C4504" s="63"/>
      <c r="D4504" s="63"/>
      <c r="E4504" s="63"/>
      <c r="F4504" s="63"/>
    </row>
    <row r="4505" spans="2:6" x14ac:dyDescent="0.35">
      <c r="B4505" s="63"/>
      <c r="C4505" s="63"/>
      <c r="D4505" s="63"/>
      <c r="E4505" s="63"/>
      <c r="F4505" s="63"/>
    </row>
    <row r="4506" spans="2:6" x14ac:dyDescent="0.35">
      <c r="B4506" s="63"/>
      <c r="C4506" s="63"/>
      <c r="D4506" s="63"/>
      <c r="E4506" s="63"/>
      <c r="F4506" s="63"/>
    </row>
    <row r="4507" spans="2:6" x14ac:dyDescent="0.35">
      <c r="B4507" s="63"/>
      <c r="C4507" s="63"/>
      <c r="D4507" s="63"/>
      <c r="E4507" s="63"/>
      <c r="F4507" s="63"/>
    </row>
    <row r="4508" spans="2:6" x14ac:dyDescent="0.35">
      <c r="B4508" s="63"/>
      <c r="C4508" s="63"/>
      <c r="D4508" s="63"/>
      <c r="E4508" s="63"/>
      <c r="F4508" s="63"/>
    </row>
    <row r="4509" spans="2:6" x14ac:dyDescent="0.35">
      <c r="B4509" s="63"/>
      <c r="C4509" s="63"/>
      <c r="D4509" s="63"/>
      <c r="E4509" s="63"/>
      <c r="F4509" s="63"/>
    </row>
    <row r="4510" spans="2:6" x14ac:dyDescent="0.35">
      <c r="B4510" s="63"/>
      <c r="C4510" s="63"/>
      <c r="D4510" s="63"/>
      <c r="E4510" s="63"/>
      <c r="F4510" s="63"/>
    </row>
    <row r="4511" spans="2:6" x14ac:dyDescent="0.35">
      <c r="B4511" s="63"/>
      <c r="C4511" s="63"/>
      <c r="D4511" s="63"/>
      <c r="E4511" s="63"/>
      <c r="F4511" s="63"/>
    </row>
    <row r="4512" spans="2:6" x14ac:dyDescent="0.35">
      <c r="B4512" s="63"/>
      <c r="C4512" s="63"/>
      <c r="D4512" s="63"/>
      <c r="E4512" s="63"/>
      <c r="F4512" s="63"/>
    </row>
    <row r="4513" spans="2:6" x14ac:dyDescent="0.35">
      <c r="B4513" s="63"/>
      <c r="C4513" s="63"/>
      <c r="D4513" s="63"/>
      <c r="E4513" s="63"/>
      <c r="F4513" s="63"/>
    </row>
    <row r="4514" spans="2:6" x14ac:dyDescent="0.35">
      <c r="B4514" s="63"/>
      <c r="C4514" s="63"/>
      <c r="D4514" s="63"/>
      <c r="E4514" s="63"/>
      <c r="F4514" s="63"/>
    </row>
    <row r="4515" spans="2:6" x14ac:dyDescent="0.35">
      <c r="B4515" s="63"/>
      <c r="C4515" s="63"/>
      <c r="D4515" s="63"/>
      <c r="E4515" s="63"/>
      <c r="F4515" s="63"/>
    </row>
    <row r="4516" spans="2:6" x14ac:dyDescent="0.35">
      <c r="B4516" s="63"/>
      <c r="C4516" s="63"/>
      <c r="D4516" s="63"/>
      <c r="E4516" s="63"/>
      <c r="F4516" s="63"/>
    </row>
    <row r="4517" spans="2:6" x14ac:dyDescent="0.35">
      <c r="B4517" s="63"/>
      <c r="C4517" s="63"/>
      <c r="D4517" s="63"/>
      <c r="E4517" s="63"/>
      <c r="F4517" s="63"/>
    </row>
    <row r="4518" spans="2:6" x14ac:dyDescent="0.35">
      <c r="B4518" s="63"/>
      <c r="C4518" s="63"/>
      <c r="D4518" s="63"/>
      <c r="E4518" s="63"/>
      <c r="F4518" s="63"/>
    </row>
    <row r="4519" spans="2:6" x14ac:dyDescent="0.35">
      <c r="B4519" s="63"/>
      <c r="C4519" s="63"/>
      <c r="D4519" s="63"/>
      <c r="E4519" s="63"/>
      <c r="F4519" s="63"/>
    </row>
    <row r="4520" spans="2:6" x14ac:dyDescent="0.35">
      <c r="B4520" s="63"/>
      <c r="C4520" s="63"/>
      <c r="D4520" s="63"/>
      <c r="E4520" s="63"/>
      <c r="F4520" s="63"/>
    </row>
    <row r="4521" spans="2:6" x14ac:dyDescent="0.35">
      <c r="B4521" s="63"/>
      <c r="C4521" s="63"/>
      <c r="D4521" s="63"/>
      <c r="E4521" s="63"/>
      <c r="F4521" s="63"/>
    </row>
    <row r="4522" spans="2:6" x14ac:dyDescent="0.35">
      <c r="B4522" s="63"/>
      <c r="C4522" s="63"/>
      <c r="D4522" s="63"/>
      <c r="E4522" s="63"/>
      <c r="F4522" s="63"/>
    </row>
    <row r="4523" spans="2:6" x14ac:dyDescent="0.35">
      <c r="B4523" s="63"/>
      <c r="C4523" s="63"/>
      <c r="D4523" s="63"/>
      <c r="E4523" s="63"/>
      <c r="F4523" s="63"/>
    </row>
    <row r="4524" spans="2:6" x14ac:dyDescent="0.35">
      <c r="B4524" s="63"/>
      <c r="C4524" s="63"/>
      <c r="D4524" s="63"/>
      <c r="E4524" s="63"/>
      <c r="F4524" s="63"/>
    </row>
    <row r="4525" spans="2:6" x14ac:dyDescent="0.35">
      <c r="B4525" s="63"/>
      <c r="C4525" s="63"/>
      <c r="D4525" s="63"/>
      <c r="E4525" s="63"/>
      <c r="F4525" s="63"/>
    </row>
    <row r="4526" spans="2:6" x14ac:dyDescent="0.35">
      <c r="B4526" s="63"/>
      <c r="C4526" s="63"/>
      <c r="D4526" s="63"/>
      <c r="E4526" s="63"/>
      <c r="F4526" s="63"/>
    </row>
    <row r="4527" spans="2:6" x14ac:dyDescent="0.35">
      <c r="B4527" s="63"/>
      <c r="C4527" s="63"/>
      <c r="D4527" s="63"/>
      <c r="E4527" s="63"/>
      <c r="F4527" s="63"/>
    </row>
    <row r="4528" spans="2:6" x14ac:dyDescent="0.35">
      <c r="B4528" s="63"/>
      <c r="C4528" s="63"/>
      <c r="D4528" s="63"/>
      <c r="E4528" s="63"/>
      <c r="F4528" s="63"/>
    </row>
    <row r="4529" spans="2:6" x14ac:dyDescent="0.35">
      <c r="B4529" s="63"/>
      <c r="C4529" s="63"/>
      <c r="D4529" s="63"/>
      <c r="E4529" s="63"/>
      <c r="F4529" s="63"/>
    </row>
    <row r="4530" spans="2:6" x14ac:dyDescent="0.35">
      <c r="B4530" s="63"/>
      <c r="C4530" s="63"/>
      <c r="D4530" s="63"/>
      <c r="E4530" s="63"/>
      <c r="F4530" s="63"/>
    </row>
    <row r="4531" spans="2:6" x14ac:dyDescent="0.35">
      <c r="B4531" s="63"/>
      <c r="C4531" s="63"/>
      <c r="D4531" s="63"/>
      <c r="E4531" s="63"/>
      <c r="F4531" s="63"/>
    </row>
    <row r="4532" spans="2:6" x14ac:dyDescent="0.35">
      <c r="B4532" s="63"/>
      <c r="C4532" s="63"/>
      <c r="D4532" s="63"/>
      <c r="E4532" s="63"/>
      <c r="F4532" s="63"/>
    </row>
    <row r="4533" spans="2:6" x14ac:dyDescent="0.35">
      <c r="B4533" s="63"/>
      <c r="C4533" s="63"/>
      <c r="D4533" s="63"/>
      <c r="E4533" s="63"/>
      <c r="F4533" s="63"/>
    </row>
    <row r="4534" spans="2:6" x14ac:dyDescent="0.35">
      <c r="B4534" s="63"/>
      <c r="C4534" s="63"/>
      <c r="D4534" s="63"/>
      <c r="E4534" s="63"/>
      <c r="F4534" s="63"/>
    </row>
    <row r="4535" spans="2:6" x14ac:dyDescent="0.35">
      <c r="B4535" s="63"/>
      <c r="C4535" s="63"/>
      <c r="D4535" s="63"/>
      <c r="E4535" s="63"/>
      <c r="F4535" s="63"/>
    </row>
    <row r="4536" spans="2:6" x14ac:dyDescent="0.35">
      <c r="B4536" s="63"/>
      <c r="C4536" s="63"/>
      <c r="D4536" s="63"/>
      <c r="E4536" s="63"/>
      <c r="F4536" s="63"/>
    </row>
    <row r="4537" spans="2:6" x14ac:dyDescent="0.35">
      <c r="B4537" s="63"/>
      <c r="C4537" s="63"/>
      <c r="D4537" s="63"/>
      <c r="E4537" s="63"/>
      <c r="F4537" s="63"/>
    </row>
    <row r="4538" spans="2:6" x14ac:dyDescent="0.35">
      <c r="B4538" s="63"/>
      <c r="C4538" s="63"/>
      <c r="D4538" s="63"/>
      <c r="E4538" s="63"/>
      <c r="F4538" s="63"/>
    </row>
    <row r="4539" spans="2:6" x14ac:dyDescent="0.35">
      <c r="B4539" s="63"/>
      <c r="C4539" s="63"/>
      <c r="D4539" s="63"/>
      <c r="E4539" s="63"/>
      <c r="F4539" s="63"/>
    </row>
    <row r="4540" spans="2:6" x14ac:dyDescent="0.35">
      <c r="B4540" s="63"/>
      <c r="C4540" s="63"/>
      <c r="D4540" s="63"/>
      <c r="E4540" s="63"/>
      <c r="F4540" s="63"/>
    </row>
    <row r="4541" spans="2:6" x14ac:dyDescent="0.35">
      <c r="B4541" s="63"/>
      <c r="C4541" s="63"/>
      <c r="D4541" s="63"/>
      <c r="E4541" s="63"/>
      <c r="F4541" s="63"/>
    </row>
    <row r="4542" spans="2:6" x14ac:dyDescent="0.35">
      <c r="B4542" s="63"/>
      <c r="C4542" s="63"/>
      <c r="D4542" s="63"/>
      <c r="E4542" s="63"/>
      <c r="F4542" s="63"/>
    </row>
    <row r="4543" spans="2:6" x14ac:dyDescent="0.35">
      <c r="B4543" s="63"/>
      <c r="C4543" s="63"/>
      <c r="D4543" s="63"/>
      <c r="E4543" s="63"/>
      <c r="F4543" s="63"/>
    </row>
    <row r="4544" spans="2:6" x14ac:dyDescent="0.35">
      <c r="B4544" s="63"/>
      <c r="C4544" s="63"/>
      <c r="D4544" s="63"/>
      <c r="E4544" s="63"/>
      <c r="F4544" s="63"/>
    </row>
    <row r="4545" spans="2:6" x14ac:dyDescent="0.35">
      <c r="B4545" s="63"/>
      <c r="C4545" s="63"/>
      <c r="D4545" s="63"/>
      <c r="E4545" s="63"/>
      <c r="F4545" s="63"/>
    </row>
    <row r="4546" spans="2:6" x14ac:dyDescent="0.35">
      <c r="B4546" s="63"/>
      <c r="C4546" s="63"/>
      <c r="D4546" s="63"/>
      <c r="E4546" s="63"/>
      <c r="F4546" s="63"/>
    </row>
    <row r="4547" spans="2:6" x14ac:dyDescent="0.35">
      <c r="B4547" s="63"/>
      <c r="C4547" s="63"/>
      <c r="D4547" s="63"/>
      <c r="E4547" s="63"/>
      <c r="F4547" s="63"/>
    </row>
    <row r="4548" spans="2:6" x14ac:dyDescent="0.35">
      <c r="B4548" s="63"/>
      <c r="C4548" s="63"/>
      <c r="D4548" s="63"/>
      <c r="E4548" s="63"/>
      <c r="F4548" s="63"/>
    </row>
    <row r="4549" spans="2:6" x14ac:dyDescent="0.35">
      <c r="B4549" s="63"/>
      <c r="C4549" s="63"/>
      <c r="D4549" s="63"/>
      <c r="E4549" s="63"/>
      <c r="F4549" s="63"/>
    </row>
    <row r="4550" spans="2:6" x14ac:dyDescent="0.35">
      <c r="B4550" s="63"/>
      <c r="C4550" s="63"/>
      <c r="D4550" s="63"/>
      <c r="E4550" s="63"/>
      <c r="F4550" s="63"/>
    </row>
    <row r="4551" spans="2:6" x14ac:dyDescent="0.35">
      <c r="B4551" s="63"/>
      <c r="C4551" s="63"/>
      <c r="D4551" s="63"/>
      <c r="E4551" s="63"/>
      <c r="F4551" s="63"/>
    </row>
    <row r="4552" spans="2:6" x14ac:dyDescent="0.35">
      <c r="B4552" s="63"/>
      <c r="C4552" s="63"/>
      <c r="D4552" s="63"/>
      <c r="E4552" s="63"/>
      <c r="F4552" s="63"/>
    </row>
    <row r="4553" spans="2:6" x14ac:dyDescent="0.35">
      <c r="B4553" s="63"/>
      <c r="C4553" s="63"/>
      <c r="D4553" s="63"/>
      <c r="E4553" s="63"/>
      <c r="F4553" s="63"/>
    </row>
    <row r="4554" spans="2:6" x14ac:dyDescent="0.35">
      <c r="B4554" s="63"/>
      <c r="C4554" s="63"/>
      <c r="D4554" s="63"/>
      <c r="E4554" s="63"/>
      <c r="F4554" s="63"/>
    </row>
    <row r="4555" spans="2:6" x14ac:dyDescent="0.35">
      <c r="B4555" s="63"/>
      <c r="C4555" s="63"/>
      <c r="D4555" s="63"/>
      <c r="E4555" s="63"/>
      <c r="F4555" s="63"/>
    </row>
    <row r="4556" spans="2:6" x14ac:dyDescent="0.35">
      <c r="B4556" s="63"/>
      <c r="C4556" s="63"/>
      <c r="D4556" s="63"/>
      <c r="E4556" s="63"/>
      <c r="F4556" s="63"/>
    </row>
    <row r="4557" spans="2:6" x14ac:dyDescent="0.35">
      <c r="B4557" s="63"/>
      <c r="C4557" s="63"/>
      <c r="D4557" s="63"/>
      <c r="E4557" s="63"/>
      <c r="F4557" s="63"/>
    </row>
    <row r="4558" spans="2:6" x14ac:dyDescent="0.35">
      <c r="B4558" s="63"/>
      <c r="C4558" s="63"/>
      <c r="D4558" s="63"/>
      <c r="E4558" s="63"/>
      <c r="F4558" s="63"/>
    </row>
    <row r="4559" spans="2:6" x14ac:dyDescent="0.35">
      <c r="B4559" s="63"/>
      <c r="C4559" s="63"/>
      <c r="D4559" s="63"/>
      <c r="E4559" s="63"/>
      <c r="F4559" s="63"/>
    </row>
    <row r="4560" spans="2:6" x14ac:dyDescent="0.35">
      <c r="B4560" s="63"/>
      <c r="C4560" s="63"/>
      <c r="D4560" s="63"/>
      <c r="E4560" s="63"/>
      <c r="F4560" s="63"/>
    </row>
    <row r="4561" spans="2:6" x14ac:dyDescent="0.35">
      <c r="B4561" s="63"/>
      <c r="C4561" s="63"/>
      <c r="D4561" s="63"/>
      <c r="E4561" s="63"/>
      <c r="F4561" s="63"/>
    </row>
    <row r="4562" spans="2:6" x14ac:dyDescent="0.35">
      <c r="B4562" s="63"/>
      <c r="C4562" s="63"/>
      <c r="D4562" s="63"/>
      <c r="E4562" s="63"/>
      <c r="F4562" s="63"/>
    </row>
    <row r="4563" spans="2:6" x14ac:dyDescent="0.35">
      <c r="B4563" s="63"/>
      <c r="C4563" s="63"/>
      <c r="D4563" s="63"/>
      <c r="E4563" s="63"/>
      <c r="F4563" s="63"/>
    </row>
    <row r="4564" spans="2:6" x14ac:dyDescent="0.35">
      <c r="B4564" s="63"/>
      <c r="C4564" s="63"/>
      <c r="D4564" s="63"/>
      <c r="E4564" s="63"/>
      <c r="F4564" s="63"/>
    </row>
    <row r="4565" spans="2:6" x14ac:dyDescent="0.35">
      <c r="B4565" s="63"/>
      <c r="C4565" s="63"/>
      <c r="D4565" s="63"/>
      <c r="E4565" s="63"/>
      <c r="F4565" s="63"/>
    </row>
    <row r="4566" spans="2:6" x14ac:dyDescent="0.35">
      <c r="B4566" s="63"/>
      <c r="C4566" s="63"/>
      <c r="D4566" s="63"/>
      <c r="E4566" s="63"/>
      <c r="F4566" s="63"/>
    </row>
    <row r="4567" spans="2:6" x14ac:dyDescent="0.35">
      <c r="B4567" s="63"/>
      <c r="C4567" s="63"/>
      <c r="D4567" s="63"/>
      <c r="E4567" s="63"/>
      <c r="F4567" s="63"/>
    </row>
    <row r="4568" spans="2:6" x14ac:dyDescent="0.35">
      <c r="B4568" s="63"/>
      <c r="C4568" s="63"/>
      <c r="D4568" s="63"/>
      <c r="E4568" s="63"/>
      <c r="F4568" s="63"/>
    </row>
    <row r="4569" spans="2:6" x14ac:dyDescent="0.35">
      <c r="B4569" s="63"/>
      <c r="C4569" s="63"/>
      <c r="D4569" s="63"/>
      <c r="E4569" s="63"/>
      <c r="F4569" s="63"/>
    </row>
    <row r="4570" spans="2:6" x14ac:dyDescent="0.35">
      <c r="B4570" s="63"/>
      <c r="C4570" s="63"/>
      <c r="D4570" s="63"/>
      <c r="E4570" s="63"/>
      <c r="F4570" s="63"/>
    </row>
    <row r="4571" spans="2:6" x14ac:dyDescent="0.35">
      <c r="B4571" s="63"/>
      <c r="C4571" s="63"/>
      <c r="D4571" s="63"/>
      <c r="E4571" s="63"/>
      <c r="F4571" s="63"/>
    </row>
    <row r="4572" spans="2:6" x14ac:dyDescent="0.35">
      <c r="B4572" s="63"/>
      <c r="C4572" s="63"/>
      <c r="D4572" s="63"/>
      <c r="E4572" s="63"/>
      <c r="F4572" s="63"/>
    </row>
    <row r="4573" spans="2:6" x14ac:dyDescent="0.35">
      <c r="B4573" s="63"/>
      <c r="C4573" s="63"/>
      <c r="D4573" s="63"/>
      <c r="E4573" s="63"/>
      <c r="F4573" s="63"/>
    </row>
    <row r="4574" spans="2:6" x14ac:dyDescent="0.35">
      <c r="B4574" s="63"/>
      <c r="C4574" s="63"/>
      <c r="D4574" s="63"/>
      <c r="E4574" s="63"/>
      <c r="F4574" s="63"/>
    </row>
    <row r="4575" spans="2:6" x14ac:dyDescent="0.35">
      <c r="B4575" s="63"/>
      <c r="C4575" s="63"/>
      <c r="D4575" s="63"/>
      <c r="E4575" s="63"/>
      <c r="F4575" s="63"/>
    </row>
    <row r="4576" spans="2:6" x14ac:dyDescent="0.35">
      <c r="B4576" s="63"/>
      <c r="C4576" s="63"/>
      <c r="D4576" s="63"/>
      <c r="E4576" s="63"/>
      <c r="F4576" s="63"/>
    </row>
    <row r="4577" spans="2:6" x14ac:dyDescent="0.35">
      <c r="B4577" s="63"/>
      <c r="C4577" s="63"/>
      <c r="D4577" s="63"/>
      <c r="E4577" s="63"/>
      <c r="F4577" s="63"/>
    </row>
    <row r="4578" spans="2:6" x14ac:dyDescent="0.35">
      <c r="B4578" s="63"/>
      <c r="C4578" s="63"/>
      <c r="D4578" s="63"/>
      <c r="E4578" s="63"/>
      <c r="F4578" s="63"/>
    </row>
    <row r="4579" spans="2:6" x14ac:dyDescent="0.35">
      <c r="B4579" s="63"/>
      <c r="C4579" s="63"/>
      <c r="D4579" s="63"/>
      <c r="E4579" s="63"/>
      <c r="F4579" s="63"/>
    </row>
    <row r="4580" spans="2:6" x14ac:dyDescent="0.35">
      <c r="B4580" s="63"/>
      <c r="C4580" s="63"/>
      <c r="D4580" s="63"/>
      <c r="E4580" s="63"/>
      <c r="F4580" s="63"/>
    </row>
    <row r="4581" spans="2:6" x14ac:dyDescent="0.35">
      <c r="B4581" s="63"/>
      <c r="C4581" s="63"/>
      <c r="D4581" s="63"/>
      <c r="E4581" s="63"/>
      <c r="F4581" s="63"/>
    </row>
    <row r="4582" spans="2:6" x14ac:dyDescent="0.35">
      <c r="B4582" s="63"/>
      <c r="C4582" s="63"/>
      <c r="D4582" s="63"/>
      <c r="E4582" s="63"/>
      <c r="F4582" s="63"/>
    </row>
    <row r="4583" spans="2:6" x14ac:dyDescent="0.35">
      <c r="B4583" s="63"/>
      <c r="C4583" s="63"/>
      <c r="D4583" s="63"/>
      <c r="E4583" s="63"/>
      <c r="F4583" s="63"/>
    </row>
    <row r="4584" spans="2:6" x14ac:dyDescent="0.35">
      <c r="B4584" s="63"/>
      <c r="C4584" s="63"/>
      <c r="D4584" s="63"/>
      <c r="E4584" s="63"/>
      <c r="F4584" s="63"/>
    </row>
    <row r="4585" spans="2:6" x14ac:dyDescent="0.35">
      <c r="B4585" s="63"/>
      <c r="C4585" s="63"/>
      <c r="D4585" s="63"/>
      <c r="E4585" s="63"/>
      <c r="F4585" s="63"/>
    </row>
    <row r="4586" spans="2:6" x14ac:dyDescent="0.35">
      <c r="B4586" s="63"/>
      <c r="C4586" s="63"/>
      <c r="D4586" s="63"/>
      <c r="E4586" s="63"/>
      <c r="F4586" s="63"/>
    </row>
    <row r="4587" spans="2:6" x14ac:dyDescent="0.35">
      <c r="B4587" s="63"/>
      <c r="C4587" s="63"/>
      <c r="D4587" s="63"/>
      <c r="E4587" s="63"/>
      <c r="F4587" s="63"/>
    </row>
    <row r="4588" spans="2:6" x14ac:dyDescent="0.35">
      <c r="B4588" s="63"/>
      <c r="C4588" s="63"/>
      <c r="D4588" s="63"/>
      <c r="E4588" s="63"/>
      <c r="F4588" s="63"/>
    </row>
    <row r="4589" spans="2:6" x14ac:dyDescent="0.35">
      <c r="B4589" s="63"/>
      <c r="C4589" s="63"/>
      <c r="D4589" s="63"/>
      <c r="E4589" s="63"/>
      <c r="F4589" s="63"/>
    </row>
    <row r="4590" spans="2:6" x14ac:dyDescent="0.35">
      <c r="B4590" s="63"/>
      <c r="C4590" s="63"/>
      <c r="D4590" s="63"/>
      <c r="E4590" s="63"/>
      <c r="F4590" s="63"/>
    </row>
    <row r="4591" spans="2:6" x14ac:dyDescent="0.35">
      <c r="B4591" s="63"/>
      <c r="C4591" s="63"/>
      <c r="D4591" s="63"/>
      <c r="E4591" s="63"/>
      <c r="F4591" s="63"/>
    </row>
    <row r="4592" spans="2:6" x14ac:dyDescent="0.35">
      <c r="B4592" s="63"/>
      <c r="C4592" s="63"/>
      <c r="D4592" s="63"/>
      <c r="E4592" s="63"/>
      <c r="F4592" s="63"/>
    </row>
    <row r="4593" spans="2:6" x14ac:dyDescent="0.35">
      <c r="B4593" s="63"/>
      <c r="C4593" s="63"/>
      <c r="D4593" s="63"/>
      <c r="E4593" s="63"/>
      <c r="F4593" s="63"/>
    </row>
    <row r="4594" spans="2:6" x14ac:dyDescent="0.35">
      <c r="B4594" s="63"/>
      <c r="C4594" s="63"/>
      <c r="D4594" s="63"/>
      <c r="E4594" s="63"/>
      <c r="F4594" s="63"/>
    </row>
    <row r="4595" spans="2:6" x14ac:dyDescent="0.35">
      <c r="B4595" s="63"/>
      <c r="C4595" s="63"/>
      <c r="D4595" s="63"/>
      <c r="E4595" s="63"/>
      <c r="F4595" s="63"/>
    </row>
    <row r="4596" spans="2:6" x14ac:dyDescent="0.35">
      <c r="B4596" s="63"/>
      <c r="C4596" s="63"/>
      <c r="D4596" s="63"/>
      <c r="E4596" s="63"/>
      <c r="F4596" s="63"/>
    </row>
    <row r="4597" spans="2:6" x14ac:dyDescent="0.35">
      <c r="B4597" s="63"/>
      <c r="C4597" s="63"/>
      <c r="D4597" s="63"/>
      <c r="E4597" s="63"/>
      <c r="F4597" s="63"/>
    </row>
    <row r="4598" spans="2:6" x14ac:dyDescent="0.35">
      <c r="B4598" s="63"/>
      <c r="C4598" s="63"/>
      <c r="D4598" s="63"/>
      <c r="E4598" s="63"/>
      <c r="F4598" s="63"/>
    </row>
    <row r="4599" spans="2:6" x14ac:dyDescent="0.35">
      <c r="B4599" s="63"/>
      <c r="C4599" s="63"/>
      <c r="D4599" s="63"/>
      <c r="E4599" s="63"/>
      <c r="F4599" s="63"/>
    </row>
    <row r="4600" spans="2:6" x14ac:dyDescent="0.35">
      <c r="B4600" s="63"/>
      <c r="C4600" s="63"/>
      <c r="D4600" s="63"/>
      <c r="E4600" s="63"/>
      <c r="F4600" s="63"/>
    </row>
    <row r="4601" spans="2:6" x14ac:dyDescent="0.35">
      <c r="B4601" s="63"/>
      <c r="C4601" s="63"/>
      <c r="D4601" s="63"/>
      <c r="E4601" s="63"/>
      <c r="F4601" s="63"/>
    </row>
    <row r="4602" spans="2:6" x14ac:dyDescent="0.35">
      <c r="B4602" s="63"/>
      <c r="C4602" s="63"/>
      <c r="D4602" s="63"/>
      <c r="E4602" s="63"/>
      <c r="F4602" s="63"/>
    </row>
    <row r="4603" spans="2:6" x14ac:dyDescent="0.35">
      <c r="B4603" s="63"/>
      <c r="C4603" s="63"/>
      <c r="D4603" s="63"/>
      <c r="E4603" s="63"/>
      <c r="F4603" s="63"/>
    </row>
    <row r="4604" spans="2:6" x14ac:dyDescent="0.35">
      <c r="B4604" s="63"/>
      <c r="C4604" s="63"/>
      <c r="D4604" s="63"/>
      <c r="E4604" s="63"/>
      <c r="F4604" s="63"/>
    </row>
    <row r="4605" spans="2:6" x14ac:dyDescent="0.35">
      <c r="B4605" s="63"/>
      <c r="C4605" s="63"/>
      <c r="D4605" s="63"/>
      <c r="E4605" s="63"/>
      <c r="F4605" s="63"/>
    </row>
    <row r="4606" spans="2:6" x14ac:dyDescent="0.35">
      <c r="B4606" s="63"/>
      <c r="C4606" s="63"/>
      <c r="D4606" s="63"/>
      <c r="E4606" s="63"/>
      <c r="F4606" s="63"/>
    </row>
    <row r="4607" spans="2:6" x14ac:dyDescent="0.35">
      <c r="B4607" s="63"/>
      <c r="C4607" s="63"/>
      <c r="D4607" s="63"/>
      <c r="E4607" s="63"/>
      <c r="F4607" s="63"/>
    </row>
    <row r="4608" spans="2:6" x14ac:dyDescent="0.35">
      <c r="B4608" s="63"/>
      <c r="C4608" s="63"/>
      <c r="D4608" s="63"/>
      <c r="E4608" s="63"/>
      <c r="F4608" s="63"/>
    </row>
    <row r="4609" spans="2:6" x14ac:dyDescent="0.35">
      <c r="B4609" s="63"/>
      <c r="C4609" s="63"/>
      <c r="D4609" s="63"/>
      <c r="E4609" s="63"/>
      <c r="F4609" s="63"/>
    </row>
    <row r="4610" spans="2:6" x14ac:dyDescent="0.35">
      <c r="B4610" s="63"/>
      <c r="C4610" s="63"/>
      <c r="D4610" s="63"/>
      <c r="E4610" s="63"/>
      <c r="F4610" s="63"/>
    </row>
    <row r="4611" spans="2:6" x14ac:dyDescent="0.35">
      <c r="B4611" s="63"/>
      <c r="C4611" s="63"/>
      <c r="D4611" s="63"/>
      <c r="E4611" s="63"/>
      <c r="F4611" s="63"/>
    </row>
    <row r="4612" spans="2:6" x14ac:dyDescent="0.35">
      <c r="B4612" s="63"/>
      <c r="C4612" s="63"/>
      <c r="D4612" s="63"/>
      <c r="E4612" s="63"/>
      <c r="F4612" s="63"/>
    </row>
    <row r="4613" spans="2:6" x14ac:dyDescent="0.35">
      <c r="B4613" s="63"/>
      <c r="C4613" s="63"/>
      <c r="D4613" s="63"/>
      <c r="E4613" s="63"/>
      <c r="F4613" s="63"/>
    </row>
    <row r="4614" spans="2:6" x14ac:dyDescent="0.35">
      <c r="B4614" s="63"/>
      <c r="C4614" s="63"/>
      <c r="D4614" s="63"/>
      <c r="E4614" s="63"/>
      <c r="F4614" s="63"/>
    </row>
    <row r="4615" spans="2:6" x14ac:dyDescent="0.35">
      <c r="B4615" s="63"/>
      <c r="C4615" s="63"/>
      <c r="D4615" s="63"/>
      <c r="E4615" s="63"/>
      <c r="F4615" s="63"/>
    </row>
    <row r="4616" spans="2:6" x14ac:dyDescent="0.35">
      <c r="B4616" s="63"/>
      <c r="C4616" s="63"/>
      <c r="D4616" s="63"/>
      <c r="E4616" s="63"/>
      <c r="F4616" s="63"/>
    </row>
    <row r="4617" spans="2:6" x14ac:dyDescent="0.35">
      <c r="B4617" s="63"/>
      <c r="C4617" s="63"/>
      <c r="D4617" s="63"/>
      <c r="E4617" s="63"/>
      <c r="F4617" s="63"/>
    </row>
    <row r="4618" spans="2:6" x14ac:dyDescent="0.35">
      <c r="B4618" s="63"/>
      <c r="C4618" s="63"/>
      <c r="D4618" s="63"/>
      <c r="E4618" s="63"/>
      <c r="F4618" s="63"/>
    </row>
    <row r="4619" spans="2:6" x14ac:dyDescent="0.35">
      <c r="B4619" s="63"/>
      <c r="C4619" s="63"/>
      <c r="D4619" s="63"/>
      <c r="E4619" s="63"/>
      <c r="F4619" s="63"/>
    </row>
    <row r="4620" spans="2:6" x14ac:dyDescent="0.35">
      <c r="B4620" s="63"/>
      <c r="C4620" s="63"/>
      <c r="D4620" s="63"/>
      <c r="E4620" s="63"/>
      <c r="F4620" s="63"/>
    </row>
    <row r="4621" spans="2:6" x14ac:dyDescent="0.35">
      <c r="B4621" s="63"/>
      <c r="C4621" s="63"/>
      <c r="D4621" s="63"/>
      <c r="E4621" s="63"/>
      <c r="F4621" s="63"/>
    </row>
    <row r="4622" spans="2:6" x14ac:dyDescent="0.35">
      <c r="B4622" s="63"/>
      <c r="C4622" s="63"/>
      <c r="D4622" s="63"/>
      <c r="E4622" s="63"/>
      <c r="F4622" s="63"/>
    </row>
    <row r="4623" spans="2:6" x14ac:dyDescent="0.35">
      <c r="B4623" s="63"/>
      <c r="C4623" s="63"/>
      <c r="D4623" s="63"/>
      <c r="E4623" s="63"/>
      <c r="F4623" s="63"/>
    </row>
    <row r="4624" spans="2:6" x14ac:dyDescent="0.35">
      <c r="B4624" s="63"/>
      <c r="C4624" s="63"/>
      <c r="D4624" s="63"/>
      <c r="E4624" s="63"/>
      <c r="F4624" s="63"/>
    </row>
    <row r="4625" spans="2:6" x14ac:dyDescent="0.35">
      <c r="B4625" s="63"/>
      <c r="C4625" s="63"/>
      <c r="D4625" s="63"/>
      <c r="E4625" s="63"/>
      <c r="F4625" s="63"/>
    </row>
    <row r="4626" spans="2:6" x14ac:dyDescent="0.35">
      <c r="B4626" s="63"/>
      <c r="C4626" s="63"/>
      <c r="D4626" s="63"/>
      <c r="E4626" s="63"/>
      <c r="F4626" s="63"/>
    </row>
    <row r="4627" spans="2:6" x14ac:dyDescent="0.35">
      <c r="B4627" s="63"/>
      <c r="C4627" s="63"/>
      <c r="D4627" s="63"/>
      <c r="E4627" s="63"/>
      <c r="F4627" s="63"/>
    </row>
    <row r="4628" spans="2:6" x14ac:dyDescent="0.35">
      <c r="B4628" s="63"/>
      <c r="C4628" s="63"/>
      <c r="D4628" s="63"/>
      <c r="E4628" s="63"/>
      <c r="F4628" s="63"/>
    </row>
    <row r="4629" spans="2:6" x14ac:dyDescent="0.35">
      <c r="B4629" s="63"/>
      <c r="C4629" s="63"/>
      <c r="D4629" s="63"/>
      <c r="E4629" s="63"/>
      <c r="F4629" s="63"/>
    </row>
    <row r="4630" spans="2:6" x14ac:dyDescent="0.35">
      <c r="B4630" s="63"/>
      <c r="C4630" s="63"/>
      <c r="D4630" s="63"/>
      <c r="E4630" s="63"/>
      <c r="F4630" s="63"/>
    </row>
    <row r="4631" spans="2:6" x14ac:dyDescent="0.35">
      <c r="B4631" s="63"/>
      <c r="C4631" s="63"/>
      <c r="D4631" s="63"/>
      <c r="E4631" s="63"/>
      <c r="F4631" s="63"/>
    </row>
    <row r="4632" spans="2:6" x14ac:dyDescent="0.35">
      <c r="B4632" s="63"/>
      <c r="C4632" s="63"/>
      <c r="D4632" s="63"/>
      <c r="E4632" s="63"/>
      <c r="F4632" s="63"/>
    </row>
    <row r="4633" spans="2:6" x14ac:dyDescent="0.35">
      <c r="B4633" s="63"/>
      <c r="C4633" s="63"/>
      <c r="D4633" s="63"/>
      <c r="E4633" s="63"/>
      <c r="F4633" s="63"/>
    </row>
    <row r="4634" spans="2:6" x14ac:dyDescent="0.35">
      <c r="B4634" s="63"/>
      <c r="C4634" s="63"/>
      <c r="D4634" s="63"/>
      <c r="E4634" s="63"/>
      <c r="F4634" s="63"/>
    </row>
    <row r="4635" spans="2:6" x14ac:dyDescent="0.35">
      <c r="B4635" s="63"/>
      <c r="C4635" s="63"/>
      <c r="D4635" s="63"/>
      <c r="E4635" s="63"/>
      <c r="F4635" s="63"/>
    </row>
    <row r="4636" spans="2:6" x14ac:dyDescent="0.35">
      <c r="B4636" s="63"/>
      <c r="C4636" s="63"/>
      <c r="D4636" s="63"/>
      <c r="E4636" s="63"/>
      <c r="F4636" s="63"/>
    </row>
    <row r="4637" spans="2:6" x14ac:dyDescent="0.35">
      <c r="B4637" s="63"/>
      <c r="C4637" s="63"/>
      <c r="D4637" s="63"/>
      <c r="E4637" s="63"/>
      <c r="F4637" s="63"/>
    </row>
    <row r="4638" spans="2:6" x14ac:dyDescent="0.35">
      <c r="B4638" s="63"/>
      <c r="C4638" s="63"/>
      <c r="D4638" s="63"/>
      <c r="E4638" s="63"/>
      <c r="F4638" s="63"/>
    </row>
    <row r="4639" spans="2:6" x14ac:dyDescent="0.35">
      <c r="B4639" s="63"/>
      <c r="C4639" s="63"/>
      <c r="D4639" s="63"/>
      <c r="E4639" s="63"/>
      <c r="F4639" s="63"/>
    </row>
    <row r="4640" spans="2:6" x14ac:dyDescent="0.35">
      <c r="B4640" s="63"/>
      <c r="C4640" s="63"/>
      <c r="D4640" s="63"/>
      <c r="E4640" s="63"/>
      <c r="F4640" s="63"/>
    </row>
    <row r="4641" spans="2:6" x14ac:dyDescent="0.35">
      <c r="B4641" s="63"/>
      <c r="C4641" s="63"/>
      <c r="D4641" s="63"/>
      <c r="E4641" s="63"/>
      <c r="F4641" s="63"/>
    </row>
    <row r="4642" spans="2:6" x14ac:dyDescent="0.35">
      <c r="B4642" s="63"/>
      <c r="C4642" s="63"/>
      <c r="D4642" s="63"/>
      <c r="E4642" s="63"/>
      <c r="F4642" s="63"/>
    </row>
    <row r="4643" spans="2:6" x14ac:dyDescent="0.35">
      <c r="B4643" s="63"/>
      <c r="C4643" s="63"/>
      <c r="D4643" s="63"/>
      <c r="E4643" s="63"/>
      <c r="F4643" s="63"/>
    </row>
    <row r="4644" spans="2:6" x14ac:dyDescent="0.35">
      <c r="B4644" s="63"/>
      <c r="C4644" s="63"/>
      <c r="D4644" s="63"/>
      <c r="E4644" s="63"/>
      <c r="F4644" s="63"/>
    </row>
    <row r="4645" spans="2:6" x14ac:dyDescent="0.35">
      <c r="B4645" s="63"/>
      <c r="C4645" s="63"/>
      <c r="D4645" s="63"/>
      <c r="E4645" s="63"/>
      <c r="F4645" s="63"/>
    </row>
    <row r="4646" spans="2:6" x14ac:dyDescent="0.35">
      <c r="B4646" s="63"/>
      <c r="C4646" s="63"/>
      <c r="D4646" s="63"/>
      <c r="E4646" s="63"/>
      <c r="F4646" s="63"/>
    </row>
    <row r="4647" spans="2:6" x14ac:dyDescent="0.35">
      <c r="B4647" s="63"/>
      <c r="C4647" s="63"/>
      <c r="D4647" s="63"/>
      <c r="E4647" s="63"/>
      <c r="F4647" s="63"/>
    </row>
    <row r="4648" spans="2:6" x14ac:dyDescent="0.35">
      <c r="B4648" s="63"/>
      <c r="C4648" s="63"/>
      <c r="D4648" s="63"/>
      <c r="E4648" s="63"/>
      <c r="F4648" s="63"/>
    </row>
    <row r="4649" spans="2:6" x14ac:dyDescent="0.35">
      <c r="B4649" s="63"/>
      <c r="C4649" s="63"/>
      <c r="D4649" s="63"/>
      <c r="E4649" s="63"/>
      <c r="F4649" s="63"/>
    </row>
    <row r="4650" spans="2:6" x14ac:dyDescent="0.35">
      <c r="B4650" s="63"/>
      <c r="C4650" s="63"/>
      <c r="D4650" s="63"/>
      <c r="E4650" s="63"/>
      <c r="F4650" s="63"/>
    </row>
    <row r="4651" spans="2:6" x14ac:dyDescent="0.35">
      <c r="B4651" s="63"/>
      <c r="C4651" s="63"/>
      <c r="D4651" s="63"/>
      <c r="E4651" s="63"/>
      <c r="F4651" s="63"/>
    </row>
    <row r="4652" spans="2:6" x14ac:dyDescent="0.35">
      <c r="B4652" s="63"/>
      <c r="C4652" s="63"/>
      <c r="D4652" s="63"/>
      <c r="E4652" s="63"/>
      <c r="F4652" s="63"/>
    </row>
    <row r="4653" spans="2:6" x14ac:dyDescent="0.35">
      <c r="B4653" s="63"/>
      <c r="C4653" s="63"/>
      <c r="D4653" s="63"/>
      <c r="E4653" s="63"/>
      <c r="F4653" s="63"/>
    </row>
    <row r="4654" spans="2:6" x14ac:dyDescent="0.35">
      <c r="B4654" s="63"/>
      <c r="C4654" s="63"/>
      <c r="D4654" s="63"/>
      <c r="E4654" s="63"/>
      <c r="F4654" s="63"/>
    </row>
    <row r="4655" spans="2:6" x14ac:dyDescent="0.35">
      <c r="B4655" s="63"/>
      <c r="C4655" s="63"/>
      <c r="D4655" s="63"/>
      <c r="E4655" s="63"/>
      <c r="F4655" s="63"/>
    </row>
    <row r="4656" spans="2:6" x14ac:dyDescent="0.35">
      <c r="B4656" s="63"/>
      <c r="C4656" s="63"/>
      <c r="D4656" s="63"/>
      <c r="E4656" s="63"/>
      <c r="F4656" s="63"/>
    </row>
    <row r="4657" spans="2:6" x14ac:dyDescent="0.35">
      <c r="B4657" s="63"/>
      <c r="C4657" s="63"/>
      <c r="D4657" s="63"/>
      <c r="E4657" s="63"/>
      <c r="F4657" s="63"/>
    </row>
    <row r="4658" spans="2:6" x14ac:dyDescent="0.35">
      <c r="B4658" s="63"/>
      <c r="C4658" s="63"/>
      <c r="D4658" s="63"/>
      <c r="E4658" s="63"/>
      <c r="F4658" s="63"/>
    </row>
    <row r="4659" spans="2:6" x14ac:dyDescent="0.35">
      <c r="B4659" s="63"/>
      <c r="C4659" s="63"/>
      <c r="D4659" s="63"/>
      <c r="E4659" s="63"/>
      <c r="F4659" s="63"/>
    </row>
    <row r="4660" spans="2:6" x14ac:dyDescent="0.35">
      <c r="B4660" s="63"/>
      <c r="C4660" s="63"/>
      <c r="D4660" s="63"/>
      <c r="E4660" s="63"/>
      <c r="F4660" s="63"/>
    </row>
    <row r="4661" spans="2:6" x14ac:dyDescent="0.35">
      <c r="B4661" s="63"/>
      <c r="C4661" s="63"/>
      <c r="D4661" s="63"/>
      <c r="E4661" s="63"/>
      <c r="F4661" s="63"/>
    </row>
    <row r="4662" spans="2:6" x14ac:dyDescent="0.35">
      <c r="B4662" s="63"/>
      <c r="C4662" s="63"/>
      <c r="D4662" s="63"/>
      <c r="E4662" s="63"/>
      <c r="F4662" s="63"/>
    </row>
    <row r="4663" spans="2:6" x14ac:dyDescent="0.35">
      <c r="B4663" s="63"/>
      <c r="C4663" s="63"/>
      <c r="D4663" s="63"/>
      <c r="E4663" s="63"/>
      <c r="F4663" s="63"/>
    </row>
    <row r="4664" spans="2:6" x14ac:dyDescent="0.35">
      <c r="B4664" s="63"/>
      <c r="C4664" s="63"/>
      <c r="D4664" s="63"/>
      <c r="E4664" s="63"/>
      <c r="F4664" s="63"/>
    </row>
    <row r="4665" spans="2:6" x14ac:dyDescent="0.35">
      <c r="B4665" s="63"/>
      <c r="C4665" s="63"/>
      <c r="D4665" s="63"/>
      <c r="E4665" s="63"/>
      <c r="F4665" s="63"/>
    </row>
    <row r="4666" spans="2:6" x14ac:dyDescent="0.35">
      <c r="B4666" s="63"/>
      <c r="C4666" s="63"/>
      <c r="D4666" s="63"/>
      <c r="E4666" s="63"/>
      <c r="F4666" s="63"/>
    </row>
    <row r="4667" spans="2:6" x14ac:dyDescent="0.35">
      <c r="B4667" s="63"/>
      <c r="C4667" s="63"/>
      <c r="D4667" s="63"/>
      <c r="E4667" s="63"/>
      <c r="F4667" s="63"/>
    </row>
    <row r="4668" spans="2:6" x14ac:dyDescent="0.35">
      <c r="B4668" s="63"/>
      <c r="C4668" s="63"/>
      <c r="D4668" s="63"/>
      <c r="E4668" s="63"/>
      <c r="F4668" s="63"/>
    </row>
    <row r="4669" spans="2:6" x14ac:dyDescent="0.35">
      <c r="B4669" s="63"/>
      <c r="C4669" s="63"/>
      <c r="D4669" s="63"/>
      <c r="E4669" s="63"/>
      <c r="F4669" s="63"/>
    </row>
    <row r="4670" spans="2:6" x14ac:dyDescent="0.35">
      <c r="B4670" s="63"/>
      <c r="C4670" s="63"/>
      <c r="D4670" s="63"/>
      <c r="E4670" s="63"/>
      <c r="F4670" s="63"/>
    </row>
    <row r="4671" spans="2:6" x14ac:dyDescent="0.35">
      <c r="B4671" s="63"/>
      <c r="C4671" s="63"/>
      <c r="D4671" s="63"/>
      <c r="E4671" s="63"/>
      <c r="F4671" s="63"/>
    </row>
    <row r="4672" spans="2:6" x14ac:dyDescent="0.35">
      <c r="B4672" s="63"/>
      <c r="C4672" s="63"/>
      <c r="D4672" s="63"/>
      <c r="E4672" s="63"/>
      <c r="F4672" s="63"/>
    </row>
    <row r="4673" spans="2:6" x14ac:dyDescent="0.35">
      <c r="B4673" s="63"/>
      <c r="C4673" s="63"/>
      <c r="D4673" s="63"/>
      <c r="E4673" s="63"/>
      <c r="F4673" s="63"/>
    </row>
    <row r="4674" spans="2:6" x14ac:dyDescent="0.35">
      <c r="B4674" s="63"/>
      <c r="C4674" s="63"/>
      <c r="D4674" s="63"/>
      <c r="E4674" s="63"/>
      <c r="F4674" s="63"/>
    </row>
    <row r="4675" spans="2:6" x14ac:dyDescent="0.35">
      <c r="B4675" s="63"/>
      <c r="C4675" s="63"/>
      <c r="D4675" s="63"/>
      <c r="E4675" s="63"/>
      <c r="F4675" s="63"/>
    </row>
    <row r="4676" spans="2:6" x14ac:dyDescent="0.35">
      <c r="B4676" s="63"/>
      <c r="C4676" s="63"/>
      <c r="D4676" s="63"/>
      <c r="E4676" s="63"/>
      <c r="F4676" s="63"/>
    </row>
    <row r="4677" spans="2:6" x14ac:dyDescent="0.35">
      <c r="B4677" s="63"/>
      <c r="C4677" s="63"/>
      <c r="D4677" s="63"/>
      <c r="E4677" s="63"/>
      <c r="F4677" s="63"/>
    </row>
    <row r="4678" spans="2:6" x14ac:dyDescent="0.35">
      <c r="B4678" s="63"/>
      <c r="C4678" s="63"/>
      <c r="D4678" s="63"/>
      <c r="E4678" s="63"/>
      <c r="F4678" s="63"/>
    </row>
    <row r="4679" spans="2:6" x14ac:dyDescent="0.35">
      <c r="B4679" s="63"/>
      <c r="C4679" s="63"/>
      <c r="D4679" s="63"/>
      <c r="E4679" s="63"/>
      <c r="F4679" s="63"/>
    </row>
    <row r="4680" spans="2:6" x14ac:dyDescent="0.35">
      <c r="B4680" s="63"/>
      <c r="C4680" s="63"/>
      <c r="D4680" s="63"/>
      <c r="E4680" s="63"/>
      <c r="F4680" s="63"/>
    </row>
    <row r="4681" spans="2:6" x14ac:dyDescent="0.35">
      <c r="B4681" s="63"/>
      <c r="C4681" s="63"/>
      <c r="D4681" s="63"/>
      <c r="E4681" s="63"/>
      <c r="F4681" s="63"/>
    </row>
    <row r="4682" spans="2:6" x14ac:dyDescent="0.35">
      <c r="B4682" s="63"/>
      <c r="C4682" s="63"/>
      <c r="D4682" s="63"/>
      <c r="E4682" s="63"/>
      <c r="F4682" s="63"/>
    </row>
    <row r="4683" spans="2:6" x14ac:dyDescent="0.35">
      <c r="B4683" s="63"/>
      <c r="C4683" s="63"/>
      <c r="D4683" s="63"/>
      <c r="E4683" s="63"/>
      <c r="F4683" s="63"/>
    </row>
    <row r="4684" spans="2:6" x14ac:dyDescent="0.35">
      <c r="B4684" s="63"/>
      <c r="C4684" s="63"/>
      <c r="D4684" s="63"/>
      <c r="E4684" s="63"/>
      <c r="F4684" s="63"/>
    </row>
    <row r="4685" spans="2:6" x14ac:dyDescent="0.35">
      <c r="B4685" s="63"/>
      <c r="C4685" s="63"/>
      <c r="D4685" s="63"/>
      <c r="E4685" s="63"/>
      <c r="F4685" s="63"/>
    </row>
    <row r="4686" spans="2:6" x14ac:dyDescent="0.35">
      <c r="B4686" s="63"/>
      <c r="C4686" s="63"/>
      <c r="D4686" s="63"/>
      <c r="E4686" s="63"/>
      <c r="F4686" s="63"/>
    </row>
    <row r="4687" spans="2:6" x14ac:dyDescent="0.35">
      <c r="B4687" s="63"/>
      <c r="C4687" s="63"/>
      <c r="D4687" s="63"/>
      <c r="E4687" s="63"/>
      <c r="F4687" s="63"/>
    </row>
    <row r="4688" spans="2:6" x14ac:dyDescent="0.35">
      <c r="B4688" s="63"/>
      <c r="C4688" s="63"/>
      <c r="D4688" s="63"/>
      <c r="E4688" s="63"/>
      <c r="F4688" s="63"/>
    </row>
    <row r="4689" spans="2:6" x14ac:dyDescent="0.35">
      <c r="B4689" s="63"/>
      <c r="C4689" s="63"/>
      <c r="D4689" s="63"/>
      <c r="E4689" s="63"/>
      <c r="F4689" s="63"/>
    </row>
    <row r="4690" spans="2:6" x14ac:dyDescent="0.35">
      <c r="B4690" s="63"/>
      <c r="C4690" s="63"/>
      <c r="D4690" s="63"/>
      <c r="E4690" s="63"/>
      <c r="F4690" s="63"/>
    </row>
    <row r="4691" spans="2:6" x14ac:dyDescent="0.35">
      <c r="B4691" s="63"/>
      <c r="C4691" s="63"/>
      <c r="D4691" s="63"/>
      <c r="E4691" s="63"/>
      <c r="F4691" s="63"/>
    </row>
    <row r="4692" spans="2:6" x14ac:dyDescent="0.35">
      <c r="B4692" s="63"/>
      <c r="C4692" s="63"/>
      <c r="D4692" s="63"/>
      <c r="E4692" s="63"/>
      <c r="F4692" s="63"/>
    </row>
    <row r="4693" spans="2:6" x14ac:dyDescent="0.35">
      <c r="B4693" s="63"/>
      <c r="C4693" s="63"/>
      <c r="D4693" s="63"/>
      <c r="E4693" s="63"/>
      <c r="F4693" s="63"/>
    </row>
    <row r="4694" spans="2:6" x14ac:dyDescent="0.35">
      <c r="B4694" s="63"/>
      <c r="C4694" s="63"/>
      <c r="D4694" s="63"/>
      <c r="E4694" s="63"/>
      <c r="F4694" s="63"/>
    </row>
    <row r="4695" spans="2:6" x14ac:dyDescent="0.35">
      <c r="B4695" s="63"/>
      <c r="C4695" s="63"/>
      <c r="D4695" s="63"/>
      <c r="E4695" s="63"/>
      <c r="F4695" s="63"/>
    </row>
    <row r="4696" spans="2:6" x14ac:dyDescent="0.35">
      <c r="B4696" s="63"/>
      <c r="C4696" s="63"/>
      <c r="D4696" s="63"/>
      <c r="E4696" s="63"/>
      <c r="F4696" s="63"/>
    </row>
    <row r="4697" spans="2:6" x14ac:dyDescent="0.35">
      <c r="B4697" s="63"/>
      <c r="C4697" s="63"/>
      <c r="D4697" s="63"/>
      <c r="E4697" s="63"/>
      <c r="F4697" s="63"/>
    </row>
    <row r="4698" spans="2:6" x14ac:dyDescent="0.35">
      <c r="B4698" s="63"/>
      <c r="C4698" s="63"/>
      <c r="D4698" s="63"/>
      <c r="E4698" s="63"/>
      <c r="F4698" s="63"/>
    </row>
    <row r="4699" spans="2:6" x14ac:dyDescent="0.35">
      <c r="B4699" s="63"/>
      <c r="C4699" s="63"/>
      <c r="D4699" s="63"/>
      <c r="E4699" s="63"/>
      <c r="F4699" s="63"/>
    </row>
    <row r="4700" spans="2:6" x14ac:dyDescent="0.35">
      <c r="B4700" s="63"/>
      <c r="C4700" s="63"/>
      <c r="D4700" s="63"/>
      <c r="E4700" s="63"/>
      <c r="F4700" s="63"/>
    </row>
    <row r="4701" spans="2:6" x14ac:dyDescent="0.35">
      <c r="B4701" s="63"/>
      <c r="C4701" s="63"/>
      <c r="D4701" s="63"/>
      <c r="E4701" s="63"/>
      <c r="F4701" s="63"/>
    </row>
    <row r="4702" spans="2:6" x14ac:dyDescent="0.35">
      <c r="B4702" s="63"/>
      <c r="C4702" s="63"/>
      <c r="D4702" s="63"/>
      <c r="E4702" s="63"/>
      <c r="F4702" s="63"/>
    </row>
    <row r="4703" spans="2:6" x14ac:dyDescent="0.35">
      <c r="B4703" s="63"/>
      <c r="C4703" s="63"/>
      <c r="D4703" s="63"/>
      <c r="E4703" s="63"/>
      <c r="F4703" s="63"/>
    </row>
    <row r="4704" spans="2:6" x14ac:dyDescent="0.35">
      <c r="B4704" s="63"/>
      <c r="C4704" s="63"/>
      <c r="D4704" s="63"/>
      <c r="E4704" s="63"/>
      <c r="F4704" s="63"/>
    </row>
    <row r="4705" spans="2:6" x14ac:dyDescent="0.35">
      <c r="B4705" s="63"/>
      <c r="C4705" s="63"/>
      <c r="D4705" s="63"/>
      <c r="E4705" s="63"/>
      <c r="F4705" s="63"/>
    </row>
    <row r="4706" spans="2:6" x14ac:dyDescent="0.35">
      <c r="B4706" s="63"/>
      <c r="C4706" s="63"/>
      <c r="D4706" s="63"/>
      <c r="E4706" s="63"/>
      <c r="F4706" s="63"/>
    </row>
    <row r="4707" spans="2:6" x14ac:dyDescent="0.35">
      <c r="B4707" s="63"/>
      <c r="C4707" s="63"/>
      <c r="D4707" s="63"/>
      <c r="E4707" s="63"/>
      <c r="F4707" s="63"/>
    </row>
    <row r="4708" spans="2:6" x14ac:dyDescent="0.35">
      <c r="B4708" s="63"/>
      <c r="C4708" s="63"/>
      <c r="D4708" s="63"/>
      <c r="E4708" s="63"/>
      <c r="F4708" s="63"/>
    </row>
    <row r="4709" spans="2:6" x14ac:dyDescent="0.35">
      <c r="B4709" s="63"/>
      <c r="C4709" s="63"/>
      <c r="D4709" s="63"/>
      <c r="E4709" s="63"/>
      <c r="F4709" s="63"/>
    </row>
    <row r="4710" spans="2:6" x14ac:dyDescent="0.35">
      <c r="B4710" s="63"/>
      <c r="C4710" s="63"/>
      <c r="D4710" s="63"/>
      <c r="E4710" s="63"/>
      <c r="F4710" s="63"/>
    </row>
    <row r="4711" spans="2:6" x14ac:dyDescent="0.35">
      <c r="B4711" s="63"/>
      <c r="C4711" s="63"/>
      <c r="D4711" s="63"/>
      <c r="E4711" s="63"/>
      <c r="F4711" s="63"/>
    </row>
    <row r="4712" spans="2:6" x14ac:dyDescent="0.35">
      <c r="B4712" s="63"/>
      <c r="C4712" s="63"/>
      <c r="D4712" s="63"/>
      <c r="E4712" s="63"/>
      <c r="F4712" s="63"/>
    </row>
    <row r="4713" spans="2:6" x14ac:dyDescent="0.35">
      <c r="B4713" s="63"/>
      <c r="C4713" s="63"/>
      <c r="D4713" s="63"/>
      <c r="E4713" s="63"/>
      <c r="F4713" s="63"/>
    </row>
    <row r="4714" spans="2:6" x14ac:dyDescent="0.35">
      <c r="B4714" s="63"/>
      <c r="C4714" s="63"/>
      <c r="D4714" s="63"/>
      <c r="E4714" s="63"/>
      <c r="F4714" s="63"/>
    </row>
    <row r="4715" spans="2:6" x14ac:dyDescent="0.35">
      <c r="B4715" s="63"/>
      <c r="C4715" s="63"/>
      <c r="D4715" s="63"/>
      <c r="E4715" s="63"/>
      <c r="F4715" s="63"/>
    </row>
    <row r="4716" spans="2:6" x14ac:dyDescent="0.35">
      <c r="B4716" s="63"/>
      <c r="C4716" s="63"/>
      <c r="D4716" s="63"/>
      <c r="E4716" s="63"/>
      <c r="F4716" s="63"/>
    </row>
    <row r="4717" spans="2:6" x14ac:dyDescent="0.35">
      <c r="B4717" s="63"/>
      <c r="C4717" s="63"/>
      <c r="D4717" s="63"/>
      <c r="E4717" s="63"/>
      <c r="F4717" s="63"/>
    </row>
    <row r="4718" spans="2:6" x14ac:dyDescent="0.35">
      <c r="B4718" s="63"/>
      <c r="C4718" s="63"/>
      <c r="D4718" s="63"/>
      <c r="E4718" s="63"/>
      <c r="F4718" s="63"/>
    </row>
    <row r="4719" spans="2:6" x14ac:dyDescent="0.35">
      <c r="B4719" s="63"/>
      <c r="C4719" s="63"/>
      <c r="D4719" s="63"/>
      <c r="E4719" s="63"/>
      <c r="F4719" s="63"/>
    </row>
    <row r="4720" spans="2:6" x14ac:dyDescent="0.35">
      <c r="B4720" s="63"/>
      <c r="C4720" s="63"/>
      <c r="D4720" s="63"/>
      <c r="E4720" s="63"/>
      <c r="F4720" s="63"/>
    </row>
    <row r="4721" spans="2:6" x14ac:dyDescent="0.35">
      <c r="B4721" s="63"/>
      <c r="C4721" s="63"/>
      <c r="D4721" s="63"/>
      <c r="E4721" s="63"/>
      <c r="F4721" s="63"/>
    </row>
    <row r="4722" spans="2:6" x14ac:dyDescent="0.35">
      <c r="B4722" s="63"/>
      <c r="C4722" s="63"/>
      <c r="D4722" s="63"/>
      <c r="E4722" s="63"/>
      <c r="F4722" s="63"/>
    </row>
    <row r="4723" spans="2:6" x14ac:dyDescent="0.35">
      <c r="B4723" s="63"/>
      <c r="C4723" s="63"/>
      <c r="D4723" s="63"/>
      <c r="E4723" s="63"/>
      <c r="F4723" s="63"/>
    </row>
    <row r="4724" spans="2:6" x14ac:dyDescent="0.35">
      <c r="B4724" s="63"/>
      <c r="C4724" s="63"/>
      <c r="D4724" s="63"/>
      <c r="E4724" s="63"/>
      <c r="F4724" s="63"/>
    </row>
    <row r="4725" spans="2:6" x14ac:dyDescent="0.35">
      <c r="B4725" s="63"/>
      <c r="C4725" s="63"/>
      <c r="D4725" s="63"/>
      <c r="E4725" s="63"/>
      <c r="F4725" s="63"/>
    </row>
    <row r="4726" spans="2:6" x14ac:dyDescent="0.35">
      <c r="B4726" s="63"/>
      <c r="C4726" s="63"/>
      <c r="D4726" s="63"/>
      <c r="E4726" s="63"/>
      <c r="F4726" s="63"/>
    </row>
    <row r="4727" spans="2:6" x14ac:dyDescent="0.35">
      <c r="B4727" s="63"/>
      <c r="C4727" s="63"/>
      <c r="D4727" s="63"/>
      <c r="E4727" s="63"/>
      <c r="F4727" s="63"/>
    </row>
    <row r="4728" spans="2:6" x14ac:dyDescent="0.35">
      <c r="B4728" s="63"/>
      <c r="C4728" s="63"/>
      <c r="D4728" s="63"/>
      <c r="E4728" s="63"/>
      <c r="F4728" s="63"/>
    </row>
    <row r="4729" spans="2:6" x14ac:dyDescent="0.35">
      <c r="B4729" s="63"/>
      <c r="C4729" s="63"/>
      <c r="D4729" s="63"/>
      <c r="E4729" s="63"/>
      <c r="F4729" s="63"/>
    </row>
    <row r="4730" spans="2:6" x14ac:dyDescent="0.35">
      <c r="B4730" s="63"/>
      <c r="C4730" s="63"/>
      <c r="D4730" s="63"/>
      <c r="E4730" s="63"/>
      <c r="F4730" s="63"/>
    </row>
    <row r="4731" spans="2:6" x14ac:dyDescent="0.35">
      <c r="B4731" s="63"/>
      <c r="C4731" s="63"/>
      <c r="D4731" s="63"/>
      <c r="E4731" s="63"/>
      <c r="F4731" s="63"/>
    </row>
    <row r="4732" spans="2:6" x14ac:dyDescent="0.35">
      <c r="B4732" s="63"/>
      <c r="C4732" s="63"/>
      <c r="D4732" s="63"/>
      <c r="E4732" s="63"/>
      <c r="F4732" s="63"/>
    </row>
    <row r="4733" spans="2:6" x14ac:dyDescent="0.35">
      <c r="B4733" s="63"/>
      <c r="C4733" s="63"/>
      <c r="D4733" s="63"/>
      <c r="E4733" s="63"/>
      <c r="F4733" s="63"/>
    </row>
    <row r="4734" spans="2:6" x14ac:dyDescent="0.35">
      <c r="B4734" s="63"/>
      <c r="C4734" s="63"/>
      <c r="D4734" s="63"/>
      <c r="E4734" s="63"/>
      <c r="F4734" s="63"/>
    </row>
    <row r="4735" spans="2:6" x14ac:dyDescent="0.35">
      <c r="B4735" s="63"/>
      <c r="C4735" s="63"/>
      <c r="D4735" s="63"/>
      <c r="E4735" s="63"/>
      <c r="F4735" s="63"/>
    </row>
    <row r="4736" spans="2:6" x14ac:dyDescent="0.35">
      <c r="B4736" s="63"/>
      <c r="C4736" s="63"/>
      <c r="D4736" s="63"/>
      <c r="E4736" s="63"/>
      <c r="F4736" s="63"/>
    </row>
    <row r="4737" spans="2:6" x14ac:dyDescent="0.35">
      <c r="B4737" s="63"/>
      <c r="C4737" s="63"/>
      <c r="D4737" s="63"/>
      <c r="E4737" s="63"/>
      <c r="F4737" s="63"/>
    </row>
    <row r="4738" spans="2:6" x14ac:dyDescent="0.35">
      <c r="B4738" s="63"/>
      <c r="C4738" s="63"/>
      <c r="D4738" s="63"/>
      <c r="E4738" s="63"/>
      <c r="F4738" s="63"/>
    </row>
    <row r="4739" spans="2:6" x14ac:dyDescent="0.35">
      <c r="B4739" s="63"/>
      <c r="C4739" s="63"/>
      <c r="D4739" s="63"/>
      <c r="E4739" s="63"/>
      <c r="F4739" s="63"/>
    </row>
    <row r="4740" spans="2:6" x14ac:dyDescent="0.35">
      <c r="B4740" s="63"/>
      <c r="C4740" s="63"/>
      <c r="D4740" s="63"/>
      <c r="E4740" s="63"/>
      <c r="F4740" s="63"/>
    </row>
    <row r="4741" spans="2:6" x14ac:dyDescent="0.35">
      <c r="B4741" s="63"/>
      <c r="C4741" s="63"/>
      <c r="D4741" s="63"/>
      <c r="E4741" s="63"/>
      <c r="F4741" s="63"/>
    </row>
    <row r="4742" spans="2:6" x14ac:dyDescent="0.35">
      <c r="B4742" s="63"/>
      <c r="C4742" s="63"/>
      <c r="D4742" s="63"/>
      <c r="E4742" s="63"/>
      <c r="F4742" s="63"/>
    </row>
    <row r="4743" spans="2:6" x14ac:dyDescent="0.35">
      <c r="B4743" s="63"/>
      <c r="C4743" s="63"/>
      <c r="D4743" s="63"/>
      <c r="E4743" s="63"/>
      <c r="F4743" s="63"/>
    </row>
    <row r="4744" spans="2:6" x14ac:dyDescent="0.35">
      <c r="B4744" s="63"/>
      <c r="C4744" s="63"/>
      <c r="D4744" s="63"/>
      <c r="E4744" s="63"/>
      <c r="F4744" s="63"/>
    </row>
    <row r="4745" spans="2:6" x14ac:dyDescent="0.35">
      <c r="B4745" s="63"/>
      <c r="C4745" s="63"/>
      <c r="D4745" s="63"/>
      <c r="E4745" s="63"/>
      <c r="F4745" s="63"/>
    </row>
    <row r="4746" spans="2:6" x14ac:dyDescent="0.35">
      <c r="B4746" s="63"/>
      <c r="C4746" s="63"/>
      <c r="D4746" s="63"/>
      <c r="E4746" s="63"/>
      <c r="F4746" s="63"/>
    </row>
    <row r="4747" spans="2:6" x14ac:dyDescent="0.35">
      <c r="B4747" s="63"/>
      <c r="C4747" s="63"/>
      <c r="D4747" s="63"/>
      <c r="E4747" s="63"/>
      <c r="F4747" s="63"/>
    </row>
    <row r="4748" spans="2:6" x14ac:dyDescent="0.35">
      <c r="B4748" s="63"/>
      <c r="C4748" s="63"/>
      <c r="D4748" s="63"/>
      <c r="E4748" s="63"/>
      <c r="F4748" s="63"/>
    </row>
    <row r="4749" spans="2:6" x14ac:dyDescent="0.35">
      <c r="B4749" s="63"/>
      <c r="C4749" s="63"/>
      <c r="D4749" s="63"/>
      <c r="E4749" s="63"/>
      <c r="F4749" s="63"/>
    </row>
    <row r="4750" spans="2:6" x14ac:dyDescent="0.35">
      <c r="B4750" s="63"/>
      <c r="C4750" s="63"/>
      <c r="D4750" s="63"/>
      <c r="E4750" s="63"/>
      <c r="F4750" s="63"/>
    </row>
    <row r="4751" spans="2:6" x14ac:dyDescent="0.35">
      <c r="B4751" s="63"/>
      <c r="C4751" s="63"/>
      <c r="D4751" s="63"/>
      <c r="E4751" s="63"/>
      <c r="F4751" s="63"/>
    </row>
    <row r="4752" spans="2:6" x14ac:dyDescent="0.35">
      <c r="B4752" s="63"/>
      <c r="C4752" s="63"/>
      <c r="D4752" s="63"/>
      <c r="E4752" s="63"/>
      <c r="F4752" s="63"/>
    </row>
    <row r="4753" spans="2:6" x14ac:dyDescent="0.35">
      <c r="B4753" s="63"/>
      <c r="C4753" s="63"/>
      <c r="D4753" s="63"/>
      <c r="E4753" s="63"/>
      <c r="F4753" s="63"/>
    </row>
    <row r="4754" spans="2:6" x14ac:dyDescent="0.35">
      <c r="B4754" s="63"/>
      <c r="C4754" s="63"/>
      <c r="D4754" s="63"/>
      <c r="E4754" s="63"/>
      <c r="F4754" s="63"/>
    </row>
    <row r="4755" spans="2:6" x14ac:dyDescent="0.35">
      <c r="B4755" s="63"/>
      <c r="C4755" s="63"/>
      <c r="D4755" s="63"/>
      <c r="E4755" s="63"/>
      <c r="F4755" s="63"/>
    </row>
    <row r="4756" spans="2:6" x14ac:dyDescent="0.35">
      <c r="B4756" s="63"/>
      <c r="C4756" s="63"/>
      <c r="D4756" s="63"/>
      <c r="E4756" s="63"/>
      <c r="F4756" s="63"/>
    </row>
    <row r="4757" spans="2:6" x14ac:dyDescent="0.35">
      <c r="B4757" s="63"/>
      <c r="C4757" s="63"/>
      <c r="D4757" s="63"/>
      <c r="E4757" s="63"/>
      <c r="F4757" s="63"/>
    </row>
    <row r="4758" spans="2:6" x14ac:dyDescent="0.35">
      <c r="B4758" s="63"/>
      <c r="C4758" s="63"/>
      <c r="D4758" s="63"/>
      <c r="E4758" s="63"/>
      <c r="F4758" s="63"/>
    </row>
    <row r="4759" spans="2:6" x14ac:dyDescent="0.35">
      <c r="B4759" s="63"/>
      <c r="C4759" s="63"/>
      <c r="D4759" s="63"/>
      <c r="E4759" s="63"/>
      <c r="F4759" s="63"/>
    </row>
    <row r="4760" spans="2:6" x14ac:dyDescent="0.35">
      <c r="B4760" s="63"/>
      <c r="C4760" s="63"/>
      <c r="D4760" s="63"/>
      <c r="E4760" s="63"/>
      <c r="F4760" s="63"/>
    </row>
    <row r="4761" spans="2:6" x14ac:dyDescent="0.35">
      <c r="B4761" s="63"/>
      <c r="C4761" s="63"/>
      <c r="D4761" s="63"/>
      <c r="E4761" s="63"/>
      <c r="F4761" s="63"/>
    </row>
    <row r="4762" spans="2:6" x14ac:dyDescent="0.35">
      <c r="B4762" s="63"/>
      <c r="C4762" s="63"/>
      <c r="D4762" s="63"/>
      <c r="E4762" s="63"/>
      <c r="F4762" s="63"/>
    </row>
    <row r="4763" spans="2:6" x14ac:dyDescent="0.35">
      <c r="B4763" s="63"/>
      <c r="C4763" s="63"/>
      <c r="D4763" s="63"/>
      <c r="E4763" s="63"/>
      <c r="F4763" s="63"/>
    </row>
    <row r="4764" spans="2:6" x14ac:dyDescent="0.35">
      <c r="B4764" s="63"/>
      <c r="C4764" s="63"/>
      <c r="D4764" s="63"/>
      <c r="E4764" s="63"/>
      <c r="F4764" s="63"/>
    </row>
    <row r="4765" spans="2:6" x14ac:dyDescent="0.35">
      <c r="B4765" s="63"/>
      <c r="C4765" s="63"/>
      <c r="D4765" s="63"/>
      <c r="E4765" s="63"/>
      <c r="F4765" s="63"/>
    </row>
    <row r="4766" spans="2:6" x14ac:dyDescent="0.35">
      <c r="B4766" s="63"/>
      <c r="C4766" s="63"/>
      <c r="D4766" s="63"/>
      <c r="E4766" s="63"/>
      <c r="F4766" s="63"/>
    </row>
    <row r="4767" spans="2:6" x14ac:dyDescent="0.35">
      <c r="B4767" s="63"/>
      <c r="C4767" s="63"/>
      <c r="D4767" s="63"/>
      <c r="E4767" s="63"/>
      <c r="F4767" s="63"/>
    </row>
    <row r="4768" spans="2:6" x14ac:dyDescent="0.35">
      <c r="B4768" s="63"/>
      <c r="C4768" s="63"/>
      <c r="D4768" s="63"/>
      <c r="E4768" s="63"/>
      <c r="F4768" s="63"/>
    </row>
    <row r="4769" spans="2:6" x14ac:dyDescent="0.35">
      <c r="B4769" s="63"/>
      <c r="C4769" s="63"/>
      <c r="D4769" s="63"/>
      <c r="E4769" s="63"/>
      <c r="F4769" s="63"/>
    </row>
    <row r="4770" spans="2:6" x14ac:dyDescent="0.35">
      <c r="B4770" s="63"/>
      <c r="C4770" s="63"/>
      <c r="D4770" s="63"/>
      <c r="E4770" s="63"/>
      <c r="F4770" s="63"/>
    </row>
    <row r="4771" spans="2:6" x14ac:dyDescent="0.35">
      <c r="B4771" s="63"/>
      <c r="C4771" s="63"/>
      <c r="D4771" s="63"/>
      <c r="E4771" s="63"/>
      <c r="F4771" s="63"/>
    </row>
    <row r="4772" spans="2:6" x14ac:dyDescent="0.35">
      <c r="B4772" s="63"/>
      <c r="C4772" s="63"/>
      <c r="D4772" s="63"/>
      <c r="E4772" s="63"/>
      <c r="F4772" s="63"/>
    </row>
    <row r="4773" spans="2:6" x14ac:dyDescent="0.35">
      <c r="B4773" s="63"/>
      <c r="C4773" s="63"/>
      <c r="D4773" s="63"/>
      <c r="E4773" s="63"/>
      <c r="F4773" s="63"/>
    </row>
    <row r="4774" spans="2:6" x14ac:dyDescent="0.35">
      <c r="B4774" s="63"/>
      <c r="C4774" s="63"/>
      <c r="D4774" s="63"/>
      <c r="E4774" s="63"/>
      <c r="F4774" s="63"/>
    </row>
    <row r="4775" spans="2:6" x14ac:dyDescent="0.35">
      <c r="B4775" s="63"/>
      <c r="C4775" s="63"/>
      <c r="D4775" s="63"/>
      <c r="E4775" s="63"/>
      <c r="F4775" s="63"/>
    </row>
    <row r="4776" spans="2:6" x14ac:dyDescent="0.35">
      <c r="B4776" s="63"/>
      <c r="C4776" s="63"/>
      <c r="D4776" s="63"/>
      <c r="E4776" s="63"/>
      <c r="F4776" s="63"/>
    </row>
    <row r="4777" spans="2:6" x14ac:dyDescent="0.35">
      <c r="B4777" s="63"/>
      <c r="C4777" s="63"/>
      <c r="D4777" s="63"/>
      <c r="E4777" s="63"/>
      <c r="F4777" s="63"/>
    </row>
    <row r="4778" spans="2:6" x14ac:dyDescent="0.35">
      <c r="B4778" s="63"/>
      <c r="C4778" s="63"/>
      <c r="D4778" s="63"/>
      <c r="E4778" s="63"/>
      <c r="F4778" s="63"/>
    </row>
    <row r="4779" spans="2:6" x14ac:dyDescent="0.35">
      <c r="B4779" s="63"/>
      <c r="C4779" s="63"/>
      <c r="D4779" s="63"/>
      <c r="E4779" s="63"/>
      <c r="F4779" s="63"/>
    </row>
    <row r="4780" spans="2:6" x14ac:dyDescent="0.35">
      <c r="B4780" s="63"/>
      <c r="C4780" s="63"/>
      <c r="D4780" s="63"/>
      <c r="E4780" s="63"/>
      <c r="F4780" s="63"/>
    </row>
    <row r="4781" spans="2:6" x14ac:dyDescent="0.35">
      <c r="B4781" s="63"/>
      <c r="C4781" s="63"/>
      <c r="D4781" s="63"/>
      <c r="E4781" s="63"/>
      <c r="F4781" s="63"/>
    </row>
    <row r="4782" spans="2:6" x14ac:dyDescent="0.35">
      <c r="B4782" s="63"/>
      <c r="C4782" s="63"/>
      <c r="D4782" s="63"/>
      <c r="E4782" s="63"/>
      <c r="F4782" s="63"/>
    </row>
    <row r="4783" spans="2:6" x14ac:dyDescent="0.35">
      <c r="B4783" s="63"/>
      <c r="C4783" s="63"/>
      <c r="D4783" s="63"/>
      <c r="E4783" s="63"/>
      <c r="F4783" s="63"/>
    </row>
    <row r="4784" spans="2:6" x14ac:dyDescent="0.35">
      <c r="B4784" s="63"/>
      <c r="C4784" s="63"/>
      <c r="D4784" s="63"/>
      <c r="E4784" s="63"/>
      <c r="F4784" s="63"/>
    </row>
    <row r="4785" spans="2:6" x14ac:dyDescent="0.35">
      <c r="B4785" s="63"/>
      <c r="C4785" s="63"/>
      <c r="D4785" s="63"/>
      <c r="E4785" s="63"/>
      <c r="F4785" s="63"/>
    </row>
    <row r="4786" spans="2:6" x14ac:dyDescent="0.35">
      <c r="B4786" s="63"/>
      <c r="C4786" s="63"/>
      <c r="D4786" s="63"/>
      <c r="E4786" s="63"/>
      <c r="F4786" s="63"/>
    </row>
    <row r="4787" spans="2:6" x14ac:dyDescent="0.35">
      <c r="B4787" s="63"/>
      <c r="C4787" s="63"/>
      <c r="D4787" s="63"/>
      <c r="E4787" s="63"/>
      <c r="F4787" s="63"/>
    </row>
    <row r="4788" spans="2:6" x14ac:dyDescent="0.35">
      <c r="B4788" s="63"/>
      <c r="C4788" s="63"/>
      <c r="D4788" s="63"/>
      <c r="E4788" s="63"/>
      <c r="F4788" s="63"/>
    </row>
    <row r="4789" spans="2:6" x14ac:dyDescent="0.35">
      <c r="B4789" s="63"/>
      <c r="C4789" s="63"/>
      <c r="D4789" s="63"/>
      <c r="E4789" s="63"/>
      <c r="F4789" s="63"/>
    </row>
    <row r="4790" spans="2:6" x14ac:dyDescent="0.35">
      <c r="B4790" s="63"/>
      <c r="C4790" s="63"/>
      <c r="D4790" s="63"/>
      <c r="E4790" s="63"/>
      <c r="F4790" s="63"/>
    </row>
    <row r="4791" spans="2:6" x14ac:dyDescent="0.35">
      <c r="B4791" s="63"/>
      <c r="C4791" s="63"/>
      <c r="D4791" s="63"/>
      <c r="E4791" s="63"/>
      <c r="F4791" s="63"/>
    </row>
    <row r="4792" spans="2:6" x14ac:dyDescent="0.35">
      <c r="B4792" s="63"/>
      <c r="C4792" s="63"/>
      <c r="D4792" s="63"/>
      <c r="E4792" s="63"/>
      <c r="F4792" s="63"/>
    </row>
    <row r="4793" spans="2:6" x14ac:dyDescent="0.35">
      <c r="B4793" s="63"/>
      <c r="C4793" s="63"/>
      <c r="D4793" s="63"/>
      <c r="E4793" s="63"/>
      <c r="F4793" s="63"/>
    </row>
    <row r="4794" spans="2:6" x14ac:dyDescent="0.35">
      <c r="B4794" s="63"/>
      <c r="C4794" s="63"/>
      <c r="D4794" s="63"/>
      <c r="E4794" s="63"/>
      <c r="F4794" s="63"/>
    </row>
    <row r="4795" spans="2:6" x14ac:dyDescent="0.35">
      <c r="B4795" s="63"/>
      <c r="C4795" s="63"/>
      <c r="D4795" s="63"/>
      <c r="E4795" s="63"/>
      <c r="F4795" s="63"/>
    </row>
    <row r="4796" spans="2:6" x14ac:dyDescent="0.35">
      <c r="B4796" s="63"/>
      <c r="C4796" s="63"/>
      <c r="D4796" s="63"/>
      <c r="E4796" s="63"/>
      <c r="F4796" s="63"/>
    </row>
    <row r="4797" spans="2:6" x14ac:dyDescent="0.35">
      <c r="B4797" s="63"/>
      <c r="C4797" s="63"/>
      <c r="D4797" s="63"/>
      <c r="E4797" s="63"/>
      <c r="F4797" s="63"/>
    </row>
    <row r="4798" spans="2:6" x14ac:dyDescent="0.35">
      <c r="B4798" s="63"/>
      <c r="C4798" s="63"/>
      <c r="D4798" s="63"/>
      <c r="E4798" s="63"/>
      <c r="F4798" s="63"/>
    </row>
    <row r="4799" spans="2:6" x14ac:dyDescent="0.35">
      <c r="B4799" s="63"/>
      <c r="C4799" s="63"/>
      <c r="D4799" s="63"/>
      <c r="E4799" s="63"/>
      <c r="F4799" s="63"/>
    </row>
    <row r="4800" spans="2:6" x14ac:dyDescent="0.35">
      <c r="B4800" s="63"/>
      <c r="C4800" s="63"/>
      <c r="D4800" s="63"/>
      <c r="E4800" s="63"/>
      <c r="F4800" s="63"/>
    </row>
    <row r="4801" spans="2:6" x14ac:dyDescent="0.35">
      <c r="B4801" s="63"/>
      <c r="C4801" s="63"/>
      <c r="D4801" s="63"/>
      <c r="E4801" s="63"/>
      <c r="F4801" s="63"/>
    </row>
    <row r="4802" spans="2:6" x14ac:dyDescent="0.35">
      <c r="B4802" s="63"/>
      <c r="C4802" s="63"/>
      <c r="D4802" s="63"/>
      <c r="E4802" s="63"/>
      <c r="F4802" s="63"/>
    </row>
    <row r="4803" spans="2:6" x14ac:dyDescent="0.35">
      <c r="B4803" s="63"/>
      <c r="C4803" s="63"/>
      <c r="D4803" s="63"/>
      <c r="E4803" s="63"/>
      <c r="F4803" s="63"/>
    </row>
    <row r="4804" spans="2:6" x14ac:dyDescent="0.35">
      <c r="B4804" s="63"/>
      <c r="C4804" s="63"/>
      <c r="D4804" s="63"/>
      <c r="E4804" s="63"/>
      <c r="F4804" s="63"/>
    </row>
    <row r="4805" spans="2:6" x14ac:dyDescent="0.35">
      <c r="B4805" s="63"/>
      <c r="C4805" s="63"/>
      <c r="D4805" s="63"/>
      <c r="E4805" s="63"/>
      <c r="F4805" s="63"/>
    </row>
    <row r="4806" spans="2:6" x14ac:dyDescent="0.35">
      <c r="B4806" s="63"/>
      <c r="C4806" s="63"/>
      <c r="D4806" s="63"/>
      <c r="E4806" s="63"/>
      <c r="F4806" s="63"/>
    </row>
    <row r="4807" spans="2:6" x14ac:dyDescent="0.35">
      <c r="B4807" s="63"/>
      <c r="C4807" s="63"/>
      <c r="D4807" s="63"/>
      <c r="E4807" s="63"/>
      <c r="F4807" s="63"/>
    </row>
    <row r="4808" spans="2:6" x14ac:dyDescent="0.35">
      <c r="B4808" s="63"/>
      <c r="C4808" s="63"/>
      <c r="D4808" s="63"/>
      <c r="E4808" s="63"/>
      <c r="F4808" s="63"/>
    </row>
    <row r="4809" spans="2:6" x14ac:dyDescent="0.35">
      <c r="B4809" s="63"/>
      <c r="C4809" s="63"/>
      <c r="D4809" s="63"/>
      <c r="E4809" s="63"/>
      <c r="F4809" s="63"/>
    </row>
    <row r="4810" spans="2:6" x14ac:dyDescent="0.35">
      <c r="B4810" s="63"/>
      <c r="C4810" s="63"/>
      <c r="D4810" s="63"/>
      <c r="E4810" s="63"/>
      <c r="F4810" s="63"/>
    </row>
    <row r="4811" spans="2:6" x14ac:dyDescent="0.35">
      <c r="B4811" s="63"/>
      <c r="C4811" s="63"/>
      <c r="D4811" s="63"/>
      <c r="E4811" s="63"/>
      <c r="F4811" s="63"/>
    </row>
    <row r="4812" spans="2:6" x14ac:dyDescent="0.35">
      <c r="B4812" s="63"/>
      <c r="C4812" s="63"/>
      <c r="D4812" s="63"/>
      <c r="E4812" s="63"/>
      <c r="F4812" s="63"/>
    </row>
    <row r="4813" spans="2:6" x14ac:dyDescent="0.35">
      <c r="B4813" s="63"/>
      <c r="C4813" s="63"/>
      <c r="D4813" s="63"/>
      <c r="E4813" s="63"/>
      <c r="F4813" s="63"/>
    </row>
    <row r="4814" spans="2:6" x14ac:dyDescent="0.35">
      <c r="B4814" s="63"/>
      <c r="C4814" s="63"/>
      <c r="D4814" s="63"/>
      <c r="E4814" s="63"/>
      <c r="F4814" s="63"/>
    </row>
    <row r="4815" spans="2:6" x14ac:dyDescent="0.35">
      <c r="B4815" s="63"/>
      <c r="C4815" s="63"/>
      <c r="D4815" s="63"/>
      <c r="E4815" s="63"/>
      <c r="F4815" s="63"/>
    </row>
    <row r="4816" spans="2:6" x14ac:dyDescent="0.35">
      <c r="B4816" s="63"/>
      <c r="C4816" s="63"/>
      <c r="D4816" s="63"/>
      <c r="E4816" s="63"/>
      <c r="F4816" s="63"/>
    </row>
    <row r="4817" spans="2:6" x14ac:dyDescent="0.35">
      <c r="B4817" s="63"/>
      <c r="C4817" s="63"/>
      <c r="D4817" s="63"/>
      <c r="E4817" s="63"/>
      <c r="F4817" s="63"/>
    </row>
    <row r="4818" spans="2:6" x14ac:dyDescent="0.35">
      <c r="B4818" s="63"/>
      <c r="C4818" s="63"/>
      <c r="D4818" s="63"/>
      <c r="E4818" s="63"/>
      <c r="F4818" s="63"/>
    </row>
    <row r="4819" spans="2:6" x14ac:dyDescent="0.35">
      <c r="B4819" s="63"/>
      <c r="C4819" s="63"/>
      <c r="D4819" s="63"/>
      <c r="E4819" s="63"/>
      <c r="F4819" s="63"/>
    </row>
    <row r="4820" spans="2:6" x14ac:dyDescent="0.35">
      <c r="B4820" s="63"/>
      <c r="C4820" s="63"/>
      <c r="D4820" s="63"/>
      <c r="E4820" s="63"/>
      <c r="F4820" s="63"/>
    </row>
    <row r="4821" spans="2:6" x14ac:dyDescent="0.35">
      <c r="B4821" s="63"/>
      <c r="C4821" s="63"/>
      <c r="D4821" s="63"/>
      <c r="E4821" s="63"/>
      <c r="F4821" s="63"/>
    </row>
    <row r="4822" spans="2:6" x14ac:dyDescent="0.35">
      <c r="B4822" s="63"/>
      <c r="C4822" s="63"/>
      <c r="D4822" s="63"/>
      <c r="E4822" s="63"/>
      <c r="F4822" s="63"/>
    </row>
    <row r="4823" spans="2:6" x14ac:dyDescent="0.35">
      <c r="B4823" s="63"/>
      <c r="C4823" s="63"/>
      <c r="D4823" s="63"/>
      <c r="E4823" s="63"/>
      <c r="F4823" s="63"/>
    </row>
    <row r="4824" spans="2:6" x14ac:dyDescent="0.35">
      <c r="B4824" s="63"/>
      <c r="C4824" s="63"/>
      <c r="D4824" s="63"/>
      <c r="E4824" s="63"/>
      <c r="F4824" s="63"/>
    </row>
    <row r="4825" spans="2:6" x14ac:dyDescent="0.35">
      <c r="B4825" s="63"/>
      <c r="C4825" s="63"/>
      <c r="D4825" s="63"/>
      <c r="E4825" s="63"/>
      <c r="F4825" s="63"/>
    </row>
    <row r="4826" spans="2:6" x14ac:dyDescent="0.35">
      <c r="B4826" s="63"/>
      <c r="C4826" s="63"/>
      <c r="D4826" s="63"/>
      <c r="E4826" s="63"/>
      <c r="F4826" s="63"/>
    </row>
    <row r="4827" spans="2:6" x14ac:dyDescent="0.35">
      <c r="B4827" s="63"/>
      <c r="C4827" s="63"/>
      <c r="D4827" s="63"/>
      <c r="E4827" s="63"/>
      <c r="F4827" s="63"/>
    </row>
    <row r="4828" spans="2:6" x14ac:dyDescent="0.35">
      <c r="B4828" s="63"/>
      <c r="C4828" s="63"/>
      <c r="D4828" s="63"/>
      <c r="E4828" s="63"/>
      <c r="F4828" s="63"/>
    </row>
    <row r="4829" spans="2:6" x14ac:dyDescent="0.35">
      <c r="B4829" s="63"/>
      <c r="C4829" s="63"/>
      <c r="D4829" s="63"/>
      <c r="E4829" s="63"/>
      <c r="F4829" s="63"/>
    </row>
    <row r="4830" spans="2:6" x14ac:dyDescent="0.35">
      <c r="B4830" s="63"/>
      <c r="C4830" s="63"/>
      <c r="D4830" s="63"/>
      <c r="E4830" s="63"/>
      <c r="F4830" s="63"/>
    </row>
    <row r="4831" spans="2:6" x14ac:dyDescent="0.35">
      <c r="B4831" s="63"/>
      <c r="C4831" s="63"/>
      <c r="D4831" s="63"/>
      <c r="E4831" s="63"/>
      <c r="F4831" s="63"/>
    </row>
    <row r="4832" spans="2:6" x14ac:dyDescent="0.35">
      <c r="B4832" s="63"/>
      <c r="C4832" s="63"/>
      <c r="D4832" s="63"/>
      <c r="E4832" s="63"/>
      <c r="F4832" s="63"/>
    </row>
    <row r="4833" spans="2:6" x14ac:dyDescent="0.35">
      <c r="B4833" s="63"/>
      <c r="C4833" s="63"/>
      <c r="D4833" s="63"/>
      <c r="E4833" s="63"/>
      <c r="F4833" s="63"/>
    </row>
    <row r="4834" spans="2:6" x14ac:dyDescent="0.35">
      <c r="B4834" s="63"/>
      <c r="C4834" s="63"/>
      <c r="D4834" s="63"/>
      <c r="E4834" s="63"/>
      <c r="F4834" s="63"/>
    </row>
    <row r="4835" spans="2:6" x14ac:dyDescent="0.35">
      <c r="B4835" s="63"/>
      <c r="C4835" s="63"/>
      <c r="D4835" s="63"/>
      <c r="E4835" s="63"/>
      <c r="F4835" s="63"/>
    </row>
    <row r="4836" spans="2:6" x14ac:dyDescent="0.35">
      <c r="B4836" s="63"/>
      <c r="C4836" s="63"/>
      <c r="D4836" s="63"/>
      <c r="E4836" s="63"/>
      <c r="F4836" s="63"/>
    </row>
    <row r="4837" spans="2:6" x14ac:dyDescent="0.35">
      <c r="B4837" s="63"/>
      <c r="C4837" s="63"/>
      <c r="D4837" s="63"/>
      <c r="E4837" s="63"/>
      <c r="F4837" s="63"/>
    </row>
    <row r="4838" spans="2:6" x14ac:dyDescent="0.35">
      <c r="B4838" s="63"/>
      <c r="C4838" s="63"/>
      <c r="D4838" s="63"/>
      <c r="E4838" s="63"/>
      <c r="F4838" s="63"/>
    </row>
    <row r="4839" spans="2:6" x14ac:dyDescent="0.35">
      <c r="B4839" s="63"/>
      <c r="C4839" s="63"/>
      <c r="D4839" s="63"/>
      <c r="E4839" s="63"/>
      <c r="F4839" s="63"/>
    </row>
    <row r="4840" spans="2:6" x14ac:dyDescent="0.35">
      <c r="B4840" s="63"/>
      <c r="C4840" s="63"/>
      <c r="D4840" s="63"/>
      <c r="E4840" s="63"/>
      <c r="F4840" s="63"/>
    </row>
    <row r="4841" spans="2:6" x14ac:dyDescent="0.35">
      <c r="B4841" s="63"/>
      <c r="C4841" s="63"/>
      <c r="D4841" s="63"/>
      <c r="E4841" s="63"/>
      <c r="F4841" s="63"/>
    </row>
    <row r="4842" spans="2:6" x14ac:dyDescent="0.35">
      <c r="B4842" s="63"/>
      <c r="C4842" s="63"/>
      <c r="D4842" s="63"/>
      <c r="E4842" s="63"/>
      <c r="F4842" s="63"/>
    </row>
    <row r="4843" spans="2:6" x14ac:dyDescent="0.35">
      <c r="B4843" s="63"/>
      <c r="C4843" s="63"/>
      <c r="D4843" s="63"/>
      <c r="E4843" s="63"/>
      <c r="F4843" s="63"/>
    </row>
    <row r="4844" spans="2:6" x14ac:dyDescent="0.35">
      <c r="B4844" s="63"/>
      <c r="C4844" s="63"/>
      <c r="D4844" s="63"/>
      <c r="E4844" s="63"/>
      <c r="F4844" s="63"/>
    </row>
    <row r="4845" spans="2:6" x14ac:dyDescent="0.35">
      <c r="B4845" s="63"/>
      <c r="C4845" s="63"/>
      <c r="D4845" s="63"/>
      <c r="E4845" s="63"/>
      <c r="F4845" s="63"/>
    </row>
    <row r="4846" spans="2:6" x14ac:dyDescent="0.35">
      <c r="B4846" s="63"/>
      <c r="C4846" s="63"/>
      <c r="D4846" s="63"/>
      <c r="E4846" s="63"/>
      <c r="F4846" s="63"/>
    </row>
    <row r="4847" spans="2:6" x14ac:dyDescent="0.35">
      <c r="B4847" s="63"/>
      <c r="C4847" s="63"/>
      <c r="D4847" s="63"/>
      <c r="E4847" s="63"/>
      <c r="F4847" s="63"/>
    </row>
    <row r="4848" spans="2:6" x14ac:dyDescent="0.35">
      <c r="B4848" s="63"/>
      <c r="C4848" s="63"/>
      <c r="D4848" s="63"/>
      <c r="E4848" s="63"/>
      <c r="F4848" s="63"/>
    </row>
    <row r="4849" spans="2:6" x14ac:dyDescent="0.35">
      <c r="B4849" s="63"/>
      <c r="C4849" s="63"/>
      <c r="D4849" s="63"/>
      <c r="E4849" s="63"/>
      <c r="F4849" s="63"/>
    </row>
    <row r="4850" spans="2:6" x14ac:dyDescent="0.35">
      <c r="B4850" s="63"/>
      <c r="C4850" s="63"/>
      <c r="D4850" s="63"/>
      <c r="E4850" s="63"/>
      <c r="F4850" s="63"/>
    </row>
    <row r="4851" spans="2:6" x14ac:dyDescent="0.35">
      <c r="B4851" s="63"/>
      <c r="C4851" s="63"/>
      <c r="D4851" s="63"/>
      <c r="E4851" s="63"/>
      <c r="F4851" s="63"/>
    </row>
    <row r="4852" spans="2:6" x14ac:dyDescent="0.35">
      <c r="B4852" s="63"/>
      <c r="C4852" s="63"/>
      <c r="D4852" s="63"/>
      <c r="E4852" s="63"/>
      <c r="F4852" s="63"/>
    </row>
    <row r="4853" spans="2:6" x14ac:dyDescent="0.35">
      <c r="B4853" s="63"/>
      <c r="C4853" s="63"/>
      <c r="D4853" s="63"/>
      <c r="E4853" s="63"/>
      <c r="F4853" s="63"/>
    </row>
    <row r="4854" spans="2:6" x14ac:dyDescent="0.35">
      <c r="B4854" s="63"/>
      <c r="C4854" s="63"/>
      <c r="D4854" s="63"/>
      <c r="E4854" s="63"/>
      <c r="F4854" s="63"/>
    </row>
    <row r="4855" spans="2:6" x14ac:dyDescent="0.35">
      <c r="B4855" s="63"/>
      <c r="C4855" s="63"/>
      <c r="D4855" s="63"/>
      <c r="E4855" s="63"/>
      <c r="F4855" s="63"/>
    </row>
    <row r="4856" spans="2:6" x14ac:dyDescent="0.35">
      <c r="B4856" s="63"/>
      <c r="C4856" s="63"/>
      <c r="D4856" s="63"/>
      <c r="E4856" s="63"/>
      <c r="F4856" s="63"/>
    </row>
    <row r="4857" spans="2:6" x14ac:dyDescent="0.35">
      <c r="B4857" s="63"/>
      <c r="C4857" s="63"/>
      <c r="D4857" s="63"/>
      <c r="E4857" s="63"/>
      <c r="F4857" s="63"/>
    </row>
    <row r="4858" spans="2:6" x14ac:dyDescent="0.35">
      <c r="B4858" s="63"/>
      <c r="C4858" s="63"/>
      <c r="D4858" s="63"/>
      <c r="E4858" s="63"/>
      <c r="F4858" s="63"/>
    </row>
    <row r="4859" spans="2:6" x14ac:dyDescent="0.35">
      <c r="B4859" s="63"/>
      <c r="C4859" s="63"/>
      <c r="D4859" s="63"/>
      <c r="E4859" s="63"/>
      <c r="F4859" s="63"/>
    </row>
    <row r="4860" spans="2:6" x14ac:dyDescent="0.35">
      <c r="B4860" s="63"/>
      <c r="C4860" s="63"/>
      <c r="D4860" s="63"/>
      <c r="E4860" s="63"/>
      <c r="F4860" s="63"/>
    </row>
    <row r="4861" spans="2:6" x14ac:dyDescent="0.35">
      <c r="B4861" s="63"/>
      <c r="C4861" s="63"/>
      <c r="D4861" s="63"/>
      <c r="E4861" s="63"/>
      <c r="F4861" s="63"/>
    </row>
    <row r="4862" spans="2:6" x14ac:dyDescent="0.35">
      <c r="B4862" s="63"/>
      <c r="C4862" s="63"/>
      <c r="D4862" s="63"/>
      <c r="E4862" s="63"/>
      <c r="F4862" s="63"/>
    </row>
    <row r="4863" spans="2:6" x14ac:dyDescent="0.35">
      <c r="B4863" s="63"/>
      <c r="C4863" s="63"/>
      <c r="D4863" s="63"/>
      <c r="E4863" s="63"/>
      <c r="F4863" s="63"/>
    </row>
    <row r="4864" spans="2:6" x14ac:dyDescent="0.35">
      <c r="B4864" s="63"/>
      <c r="C4864" s="63"/>
      <c r="D4864" s="63"/>
      <c r="E4864" s="63"/>
      <c r="F4864" s="63"/>
    </row>
    <row r="4865" spans="2:6" x14ac:dyDescent="0.35">
      <c r="B4865" s="63"/>
      <c r="C4865" s="63"/>
      <c r="D4865" s="63"/>
      <c r="E4865" s="63"/>
      <c r="F4865" s="63"/>
    </row>
    <row r="4866" spans="2:6" x14ac:dyDescent="0.35">
      <c r="B4866" s="63"/>
      <c r="C4866" s="63"/>
      <c r="D4866" s="63"/>
      <c r="E4866" s="63"/>
      <c r="F4866" s="63"/>
    </row>
    <row r="4867" spans="2:6" x14ac:dyDescent="0.35">
      <c r="B4867" s="63"/>
      <c r="C4867" s="63"/>
      <c r="D4867" s="63"/>
      <c r="E4867" s="63"/>
      <c r="F4867" s="63"/>
    </row>
    <row r="4868" spans="2:6" x14ac:dyDescent="0.35">
      <c r="B4868" s="63"/>
      <c r="C4868" s="63"/>
      <c r="D4868" s="63"/>
      <c r="E4868" s="63"/>
      <c r="F4868" s="63"/>
    </row>
    <row r="4869" spans="2:6" x14ac:dyDescent="0.35">
      <c r="B4869" s="63"/>
      <c r="C4869" s="63"/>
      <c r="D4869" s="63"/>
      <c r="E4869" s="63"/>
      <c r="F4869" s="63"/>
    </row>
    <row r="4870" spans="2:6" x14ac:dyDescent="0.35">
      <c r="B4870" s="63"/>
      <c r="C4870" s="63"/>
      <c r="D4870" s="63"/>
      <c r="E4870" s="63"/>
      <c r="F4870" s="63"/>
    </row>
    <row r="4871" spans="2:6" x14ac:dyDescent="0.35">
      <c r="B4871" s="63"/>
      <c r="C4871" s="63"/>
      <c r="D4871" s="63"/>
      <c r="E4871" s="63"/>
      <c r="F4871" s="63"/>
    </row>
    <row r="4872" spans="2:6" x14ac:dyDescent="0.35">
      <c r="B4872" s="63"/>
      <c r="C4872" s="63"/>
      <c r="D4872" s="63"/>
      <c r="E4872" s="63"/>
      <c r="F4872" s="63"/>
    </row>
    <row r="4873" spans="2:6" x14ac:dyDescent="0.35">
      <c r="B4873" s="63"/>
      <c r="C4873" s="63"/>
      <c r="D4873" s="63"/>
      <c r="E4873" s="63"/>
      <c r="F4873" s="63"/>
    </row>
    <row r="4874" spans="2:6" x14ac:dyDescent="0.35">
      <c r="B4874" s="63"/>
      <c r="C4874" s="63"/>
      <c r="D4874" s="63"/>
      <c r="E4874" s="63"/>
      <c r="F4874" s="63"/>
    </row>
    <row r="4875" spans="2:6" x14ac:dyDescent="0.35">
      <c r="B4875" s="63"/>
      <c r="C4875" s="63"/>
      <c r="D4875" s="63"/>
      <c r="E4875" s="63"/>
      <c r="F4875" s="63"/>
    </row>
    <row r="4876" spans="2:6" x14ac:dyDescent="0.35">
      <c r="B4876" s="63"/>
      <c r="C4876" s="63"/>
      <c r="D4876" s="63"/>
      <c r="E4876" s="63"/>
      <c r="F4876" s="63"/>
    </row>
    <row r="4877" spans="2:6" x14ac:dyDescent="0.35">
      <c r="B4877" s="63"/>
      <c r="C4877" s="63"/>
      <c r="D4877" s="63"/>
      <c r="E4877" s="63"/>
      <c r="F4877" s="63"/>
    </row>
    <row r="4878" spans="2:6" x14ac:dyDescent="0.35">
      <c r="B4878" s="63"/>
      <c r="C4878" s="63"/>
      <c r="D4878" s="63"/>
      <c r="E4878" s="63"/>
      <c r="F4878" s="63"/>
    </row>
    <row r="4879" spans="2:6" x14ac:dyDescent="0.35">
      <c r="B4879" s="63"/>
      <c r="C4879" s="63"/>
      <c r="D4879" s="63"/>
      <c r="E4879" s="63"/>
      <c r="F4879" s="63"/>
    </row>
    <row r="4880" spans="2:6" x14ac:dyDescent="0.35">
      <c r="B4880" s="63"/>
      <c r="C4880" s="63"/>
      <c r="D4880" s="63"/>
      <c r="E4880" s="63"/>
      <c r="F4880" s="63"/>
    </row>
    <row r="4881" spans="2:6" x14ac:dyDescent="0.35">
      <c r="B4881" s="63"/>
      <c r="C4881" s="63"/>
      <c r="D4881" s="63"/>
      <c r="E4881" s="63"/>
      <c r="F4881" s="63"/>
    </row>
    <row r="4882" spans="2:6" x14ac:dyDescent="0.35">
      <c r="B4882" s="63"/>
      <c r="C4882" s="63"/>
      <c r="D4882" s="63"/>
      <c r="E4882" s="63"/>
      <c r="F4882" s="63"/>
    </row>
    <row r="4883" spans="2:6" x14ac:dyDescent="0.35">
      <c r="B4883" s="63"/>
      <c r="C4883" s="63"/>
      <c r="D4883" s="63"/>
      <c r="E4883" s="63"/>
      <c r="F4883" s="63"/>
    </row>
    <row r="4884" spans="2:6" x14ac:dyDescent="0.35">
      <c r="B4884" s="63"/>
      <c r="C4884" s="63"/>
      <c r="D4884" s="63"/>
      <c r="E4884" s="63"/>
      <c r="F4884" s="63"/>
    </row>
    <row r="4885" spans="2:6" x14ac:dyDescent="0.35">
      <c r="B4885" s="63"/>
      <c r="C4885" s="63"/>
      <c r="D4885" s="63"/>
      <c r="E4885" s="63"/>
      <c r="F4885" s="63"/>
    </row>
    <row r="4886" spans="2:6" x14ac:dyDescent="0.35">
      <c r="B4886" s="63"/>
      <c r="C4886" s="63"/>
      <c r="D4886" s="63"/>
      <c r="E4886" s="63"/>
      <c r="F4886" s="63"/>
    </row>
    <row r="4887" spans="2:6" x14ac:dyDescent="0.35">
      <c r="B4887" s="63"/>
      <c r="C4887" s="63"/>
      <c r="D4887" s="63"/>
      <c r="E4887" s="63"/>
      <c r="F4887" s="63"/>
    </row>
    <row r="4888" spans="2:6" x14ac:dyDescent="0.35">
      <c r="B4888" s="63"/>
      <c r="C4888" s="63"/>
      <c r="D4888" s="63"/>
      <c r="E4888" s="63"/>
      <c r="F4888" s="63"/>
    </row>
    <row r="4889" spans="2:6" x14ac:dyDescent="0.35">
      <c r="B4889" s="63"/>
      <c r="C4889" s="63"/>
      <c r="D4889" s="63"/>
      <c r="E4889" s="63"/>
      <c r="F4889" s="63"/>
    </row>
    <row r="4890" spans="2:6" x14ac:dyDescent="0.35">
      <c r="B4890" s="63"/>
      <c r="C4890" s="63"/>
      <c r="D4890" s="63"/>
      <c r="E4890" s="63"/>
      <c r="F4890" s="63"/>
    </row>
    <row r="4891" spans="2:6" x14ac:dyDescent="0.35">
      <c r="B4891" s="63"/>
      <c r="C4891" s="63"/>
      <c r="D4891" s="63"/>
      <c r="E4891" s="63"/>
      <c r="F4891" s="63"/>
    </row>
    <row r="4892" spans="2:6" x14ac:dyDescent="0.35">
      <c r="B4892" s="63"/>
      <c r="C4892" s="63"/>
      <c r="D4892" s="63"/>
      <c r="E4892" s="63"/>
      <c r="F4892" s="63"/>
    </row>
    <row r="4893" spans="2:6" x14ac:dyDescent="0.35">
      <c r="B4893" s="63"/>
      <c r="C4893" s="63"/>
      <c r="D4893" s="63"/>
      <c r="E4893" s="63"/>
      <c r="F4893" s="63"/>
    </row>
    <row r="4894" spans="2:6" x14ac:dyDescent="0.35">
      <c r="B4894" s="63"/>
      <c r="C4894" s="63"/>
      <c r="D4894" s="63"/>
      <c r="E4894" s="63"/>
      <c r="F4894" s="63"/>
    </row>
    <row r="4895" spans="2:6" x14ac:dyDescent="0.35">
      <c r="B4895" s="63"/>
      <c r="C4895" s="63"/>
      <c r="D4895" s="63"/>
      <c r="E4895" s="63"/>
      <c r="F4895" s="63"/>
    </row>
    <row r="4896" spans="2:6" x14ac:dyDescent="0.35">
      <c r="B4896" s="63"/>
      <c r="C4896" s="63"/>
      <c r="D4896" s="63"/>
      <c r="E4896" s="63"/>
      <c r="F4896" s="63"/>
    </row>
    <row r="4897" spans="2:6" x14ac:dyDescent="0.35">
      <c r="B4897" s="63"/>
      <c r="C4897" s="63"/>
      <c r="D4897" s="63"/>
      <c r="E4897" s="63"/>
      <c r="F4897" s="63"/>
    </row>
    <row r="4898" spans="2:6" x14ac:dyDescent="0.35">
      <c r="B4898" s="63"/>
      <c r="C4898" s="63"/>
      <c r="D4898" s="63"/>
      <c r="E4898" s="63"/>
      <c r="F4898" s="63"/>
    </row>
    <row r="4899" spans="2:6" x14ac:dyDescent="0.35">
      <c r="B4899" s="63"/>
      <c r="C4899" s="63"/>
      <c r="D4899" s="63"/>
      <c r="E4899" s="63"/>
      <c r="F4899" s="63"/>
    </row>
    <row r="4900" spans="2:6" x14ac:dyDescent="0.35">
      <c r="B4900" s="63"/>
      <c r="C4900" s="63"/>
      <c r="D4900" s="63"/>
      <c r="E4900" s="63"/>
      <c r="F4900" s="63"/>
    </row>
    <row r="4901" spans="2:6" x14ac:dyDescent="0.35">
      <c r="B4901" s="63"/>
      <c r="C4901" s="63"/>
      <c r="D4901" s="63"/>
      <c r="E4901" s="63"/>
      <c r="F4901" s="63"/>
    </row>
    <row r="4902" spans="2:6" x14ac:dyDescent="0.35">
      <c r="B4902" s="63"/>
      <c r="C4902" s="63"/>
      <c r="D4902" s="63"/>
      <c r="E4902" s="63"/>
      <c r="F4902" s="63"/>
    </row>
    <row r="4903" spans="2:6" x14ac:dyDescent="0.35">
      <c r="B4903" s="63"/>
      <c r="C4903" s="63"/>
      <c r="D4903" s="63"/>
      <c r="E4903" s="63"/>
      <c r="F4903" s="63"/>
    </row>
    <row r="4904" spans="2:6" x14ac:dyDescent="0.35">
      <c r="B4904" s="63"/>
      <c r="C4904" s="63"/>
      <c r="D4904" s="63"/>
      <c r="E4904" s="63"/>
      <c r="F4904" s="63"/>
    </row>
    <row r="4905" spans="2:6" x14ac:dyDescent="0.35">
      <c r="B4905" s="63"/>
      <c r="C4905" s="63"/>
      <c r="D4905" s="63"/>
      <c r="E4905" s="63"/>
      <c r="F4905" s="63"/>
    </row>
    <row r="4906" spans="2:6" x14ac:dyDescent="0.35">
      <c r="B4906" s="63"/>
      <c r="C4906" s="63"/>
      <c r="D4906" s="63"/>
      <c r="E4906" s="63"/>
      <c r="F4906" s="63"/>
    </row>
    <row r="4907" spans="2:6" x14ac:dyDescent="0.35">
      <c r="B4907" s="63"/>
      <c r="C4907" s="63"/>
      <c r="D4907" s="63"/>
      <c r="E4907" s="63"/>
      <c r="F4907" s="63"/>
    </row>
    <row r="4908" spans="2:6" x14ac:dyDescent="0.35">
      <c r="B4908" s="63"/>
      <c r="C4908" s="63"/>
      <c r="D4908" s="63"/>
      <c r="E4908" s="63"/>
      <c r="F4908" s="63"/>
    </row>
    <row r="4909" spans="2:6" x14ac:dyDescent="0.35">
      <c r="B4909" s="63"/>
      <c r="C4909" s="63"/>
      <c r="D4909" s="63"/>
      <c r="E4909" s="63"/>
      <c r="F4909" s="63"/>
    </row>
    <row r="4910" spans="2:6" x14ac:dyDescent="0.35">
      <c r="B4910" s="63"/>
      <c r="C4910" s="63"/>
      <c r="D4910" s="63"/>
      <c r="E4910" s="63"/>
      <c r="F4910" s="63"/>
    </row>
    <row r="4911" spans="2:6" x14ac:dyDescent="0.35">
      <c r="B4911" s="63"/>
      <c r="C4911" s="63"/>
      <c r="D4911" s="63"/>
      <c r="E4911" s="63"/>
      <c r="F4911" s="63"/>
    </row>
    <row r="4912" spans="2:6" x14ac:dyDescent="0.35">
      <c r="B4912" s="63"/>
      <c r="C4912" s="63"/>
      <c r="D4912" s="63"/>
      <c r="E4912" s="63"/>
      <c r="F4912" s="63"/>
    </row>
    <row r="4913" spans="2:6" x14ac:dyDescent="0.35">
      <c r="B4913" s="63"/>
      <c r="C4913" s="63"/>
      <c r="D4913" s="63"/>
      <c r="E4913" s="63"/>
      <c r="F4913" s="63"/>
    </row>
    <row r="4914" spans="2:6" x14ac:dyDescent="0.35">
      <c r="B4914" s="63"/>
      <c r="C4914" s="63"/>
      <c r="D4914" s="63"/>
      <c r="E4914" s="63"/>
      <c r="F4914" s="63"/>
    </row>
    <row r="4915" spans="2:6" x14ac:dyDescent="0.35">
      <c r="B4915" s="63"/>
      <c r="C4915" s="63"/>
      <c r="D4915" s="63"/>
      <c r="E4915" s="63"/>
      <c r="F4915" s="63"/>
    </row>
    <row r="4916" spans="2:6" x14ac:dyDescent="0.35">
      <c r="B4916" s="63"/>
      <c r="C4916" s="63"/>
      <c r="D4916" s="63"/>
      <c r="E4916" s="63"/>
      <c r="F4916" s="63"/>
    </row>
    <row r="4917" spans="2:6" x14ac:dyDescent="0.35">
      <c r="B4917" s="63"/>
      <c r="C4917" s="63"/>
      <c r="D4917" s="63"/>
      <c r="E4917" s="63"/>
      <c r="F4917" s="63"/>
    </row>
    <row r="4918" spans="2:6" x14ac:dyDescent="0.35">
      <c r="B4918" s="63"/>
      <c r="C4918" s="63"/>
      <c r="D4918" s="63"/>
      <c r="E4918" s="63"/>
      <c r="F4918" s="63"/>
    </row>
    <row r="4919" spans="2:6" x14ac:dyDescent="0.35">
      <c r="B4919" s="63"/>
      <c r="C4919" s="63"/>
      <c r="D4919" s="63"/>
      <c r="E4919" s="63"/>
      <c r="F4919" s="63"/>
    </row>
    <row r="4920" spans="2:6" x14ac:dyDescent="0.35">
      <c r="B4920" s="63"/>
      <c r="C4920" s="63"/>
      <c r="D4920" s="63"/>
      <c r="E4920" s="63"/>
      <c r="F4920" s="63"/>
    </row>
    <row r="4921" spans="2:6" x14ac:dyDescent="0.35">
      <c r="B4921" s="63"/>
      <c r="C4921" s="63"/>
      <c r="D4921" s="63"/>
      <c r="E4921" s="63"/>
      <c r="F4921" s="63"/>
    </row>
    <row r="4922" spans="2:6" x14ac:dyDescent="0.35">
      <c r="B4922" s="63"/>
      <c r="C4922" s="63"/>
      <c r="D4922" s="63"/>
      <c r="E4922" s="63"/>
      <c r="F4922" s="63"/>
    </row>
    <row r="4923" spans="2:6" x14ac:dyDescent="0.35">
      <c r="B4923" s="63"/>
      <c r="C4923" s="63"/>
      <c r="D4923" s="63"/>
      <c r="E4923" s="63"/>
      <c r="F4923" s="63"/>
    </row>
    <row r="4924" spans="2:6" x14ac:dyDescent="0.35">
      <c r="B4924" s="63"/>
      <c r="C4924" s="63"/>
      <c r="D4924" s="63"/>
      <c r="E4924" s="63"/>
      <c r="F4924" s="63"/>
    </row>
    <row r="4925" spans="2:6" x14ac:dyDescent="0.35">
      <c r="B4925" s="63"/>
      <c r="C4925" s="63"/>
      <c r="D4925" s="63"/>
      <c r="E4925" s="63"/>
      <c r="F4925" s="63"/>
    </row>
    <row r="4926" spans="2:6" x14ac:dyDescent="0.35">
      <c r="B4926" s="63"/>
      <c r="C4926" s="63"/>
      <c r="D4926" s="63"/>
      <c r="E4926" s="63"/>
      <c r="F4926" s="63"/>
    </row>
    <row r="4927" spans="2:6" x14ac:dyDescent="0.35">
      <c r="B4927" s="63"/>
      <c r="C4927" s="63"/>
      <c r="D4927" s="63"/>
      <c r="E4927" s="63"/>
      <c r="F4927" s="63"/>
    </row>
    <row r="4928" spans="2:6" x14ac:dyDescent="0.35">
      <c r="B4928" s="63"/>
      <c r="C4928" s="63"/>
      <c r="D4928" s="63"/>
      <c r="E4928" s="63"/>
      <c r="F4928" s="63"/>
    </row>
    <row r="4929" spans="2:6" x14ac:dyDescent="0.35">
      <c r="B4929" s="63"/>
      <c r="C4929" s="63"/>
      <c r="D4929" s="63"/>
      <c r="E4929" s="63"/>
      <c r="F4929" s="63"/>
    </row>
    <row r="4930" spans="2:6" x14ac:dyDescent="0.35">
      <c r="B4930" s="63"/>
      <c r="C4930" s="63"/>
      <c r="D4930" s="63"/>
      <c r="E4930" s="63"/>
      <c r="F4930" s="63"/>
    </row>
    <row r="4931" spans="2:6" x14ac:dyDescent="0.35">
      <c r="B4931" s="63"/>
      <c r="C4931" s="63"/>
      <c r="D4931" s="63"/>
      <c r="E4931" s="63"/>
      <c r="F4931" s="63"/>
    </row>
    <row r="4932" spans="2:6" x14ac:dyDescent="0.35">
      <c r="B4932" s="63"/>
      <c r="C4932" s="63"/>
      <c r="D4932" s="63"/>
      <c r="E4932" s="63"/>
      <c r="F4932" s="63"/>
    </row>
    <row r="4933" spans="2:6" x14ac:dyDescent="0.35">
      <c r="B4933" s="63"/>
      <c r="C4933" s="63"/>
      <c r="D4933" s="63"/>
      <c r="E4933" s="63"/>
      <c r="F4933" s="63"/>
    </row>
    <row r="4934" spans="2:6" x14ac:dyDescent="0.35">
      <c r="B4934" s="63"/>
      <c r="C4934" s="63"/>
      <c r="D4934" s="63"/>
      <c r="E4934" s="63"/>
      <c r="F4934" s="63"/>
    </row>
    <row r="4935" spans="2:6" x14ac:dyDescent="0.35">
      <c r="B4935" s="63"/>
      <c r="C4935" s="63"/>
      <c r="D4935" s="63"/>
      <c r="E4935" s="63"/>
      <c r="F4935" s="63"/>
    </row>
    <row r="4936" spans="2:6" x14ac:dyDescent="0.35">
      <c r="B4936" s="63"/>
      <c r="C4936" s="63"/>
      <c r="D4936" s="63"/>
      <c r="E4936" s="63"/>
      <c r="F4936" s="63"/>
    </row>
    <row r="4937" spans="2:6" x14ac:dyDescent="0.35">
      <c r="B4937" s="63"/>
      <c r="C4937" s="63"/>
      <c r="D4937" s="63"/>
      <c r="E4937" s="63"/>
      <c r="F4937" s="63"/>
    </row>
    <row r="4938" spans="2:6" x14ac:dyDescent="0.35">
      <c r="B4938" s="63"/>
      <c r="C4938" s="63"/>
      <c r="D4938" s="63"/>
      <c r="E4938" s="63"/>
      <c r="F4938" s="63"/>
    </row>
    <row r="4939" spans="2:6" x14ac:dyDescent="0.35">
      <c r="B4939" s="63"/>
      <c r="C4939" s="63"/>
      <c r="D4939" s="63"/>
      <c r="E4939" s="63"/>
      <c r="F4939" s="63"/>
    </row>
    <row r="4940" spans="2:6" x14ac:dyDescent="0.35">
      <c r="B4940" s="63"/>
      <c r="C4940" s="63"/>
      <c r="D4940" s="63"/>
      <c r="E4940" s="63"/>
      <c r="F4940" s="63"/>
    </row>
    <row r="4941" spans="2:6" x14ac:dyDescent="0.35">
      <c r="B4941" s="63"/>
      <c r="C4941" s="63"/>
      <c r="D4941" s="63"/>
      <c r="E4941" s="63"/>
      <c r="F4941" s="63"/>
    </row>
    <row r="4942" spans="2:6" x14ac:dyDescent="0.35">
      <c r="B4942" s="63"/>
      <c r="C4942" s="63"/>
      <c r="D4942" s="63"/>
      <c r="E4942" s="63"/>
      <c r="F4942" s="63"/>
    </row>
    <row r="4943" spans="2:6" x14ac:dyDescent="0.35">
      <c r="B4943" s="63"/>
      <c r="C4943" s="63"/>
      <c r="D4943" s="63"/>
      <c r="E4943" s="63"/>
      <c r="F4943" s="63"/>
    </row>
    <row r="4944" spans="2:6" x14ac:dyDescent="0.35">
      <c r="B4944" s="63"/>
      <c r="C4944" s="63"/>
      <c r="D4944" s="63"/>
      <c r="E4944" s="63"/>
      <c r="F4944" s="63"/>
    </row>
    <row r="4945" spans="2:6" x14ac:dyDescent="0.35">
      <c r="B4945" s="63"/>
      <c r="C4945" s="63"/>
      <c r="D4945" s="63"/>
      <c r="E4945" s="63"/>
      <c r="F4945" s="63"/>
    </row>
    <row r="4946" spans="2:6" x14ac:dyDescent="0.35">
      <c r="B4946" s="63"/>
      <c r="C4946" s="63"/>
      <c r="D4946" s="63"/>
      <c r="E4946" s="63"/>
      <c r="F4946" s="63"/>
    </row>
    <row r="4947" spans="2:6" x14ac:dyDescent="0.35">
      <c r="B4947" s="63"/>
      <c r="C4947" s="63"/>
      <c r="D4947" s="63"/>
      <c r="E4947" s="63"/>
      <c r="F4947" s="63"/>
    </row>
    <row r="4948" spans="2:6" x14ac:dyDescent="0.35">
      <c r="B4948" s="63"/>
      <c r="C4948" s="63"/>
      <c r="D4948" s="63"/>
      <c r="E4948" s="63"/>
      <c r="F4948" s="63"/>
    </row>
    <row r="4949" spans="2:6" x14ac:dyDescent="0.35">
      <c r="B4949" s="63"/>
      <c r="C4949" s="63"/>
      <c r="D4949" s="63"/>
      <c r="E4949" s="63"/>
      <c r="F4949" s="63"/>
    </row>
    <row r="4950" spans="2:6" x14ac:dyDescent="0.35">
      <c r="B4950" s="63"/>
      <c r="C4950" s="63"/>
      <c r="D4950" s="63"/>
      <c r="E4950" s="63"/>
      <c r="F4950" s="63"/>
    </row>
    <row r="4951" spans="2:6" x14ac:dyDescent="0.35">
      <c r="B4951" s="63"/>
      <c r="C4951" s="63"/>
      <c r="D4951" s="63"/>
      <c r="E4951" s="63"/>
      <c r="F4951" s="63"/>
    </row>
    <row r="4952" spans="2:6" x14ac:dyDescent="0.35">
      <c r="B4952" s="63"/>
      <c r="C4952" s="63"/>
      <c r="D4952" s="63"/>
      <c r="E4952" s="63"/>
      <c r="F4952" s="63"/>
    </row>
    <row r="4953" spans="2:6" x14ac:dyDescent="0.35">
      <c r="B4953" s="63"/>
      <c r="C4953" s="63"/>
      <c r="D4953" s="63"/>
      <c r="E4953" s="63"/>
      <c r="F4953" s="63"/>
    </row>
    <row r="4954" spans="2:6" x14ac:dyDescent="0.35">
      <c r="B4954" s="63"/>
      <c r="C4954" s="63"/>
      <c r="D4954" s="63"/>
      <c r="E4954" s="63"/>
      <c r="F4954" s="63"/>
    </row>
    <row r="4955" spans="2:6" x14ac:dyDescent="0.35">
      <c r="B4955" s="63"/>
      <c r="C4955" s="63"/>
      <c r="D4955" s="63"/>
      <c r="E4955" s="63"/>
      <c r="F4955" s="63"/>
    </row>
    <row r="4956" spans="2:6" x14ac:dyDescent="0.35">
      <c r="B4956" s="63"/>
      <c r="C4956" s="63"/>
      <c r="D4956" s="63"/>
      <c r="E4956" s="63"/>
      <c r="F4956" s="63"/>
    </row>
    <row r="4957" spans="2:6" x14ac:dyDescent="0.35">
      <c r="B4957" s="63"/>
      <c r="C4957" s="63"/>
      <c r="D4957" s="63"/>
      <c r="E4957" s="63"/>
      <c r="F4957" s="63"/>
    </row>
    <row r="4958" spans="2:6" x14ac:dyDescent="0.35">
      <c r="B4958" s="63"/>
      <c r="C4958" s="63"/>
      <c r="D4958" s="63"/>
      <c r="E4958" s="63"/>
      <c r="F4958" s="63"/>
    </row>
    <row r="4959" spans="2:6" x14ac:dyDescent="0.35">
      <c r="B4959" s="63"/>
      <c r="C4959" s="63"/>
      <c r="D4959" s="63"/>
      <c r="E4959" s="63"/>
      <c r="F4959" s="63"/>
    </row>
    <row r="4960" spans="2:6" x14ac:dyDescent="0.35">
      <c r="B4960" s="63"/>
      <c r="C4960" s="63"/>
      <c r="D4960" s="63"/>
      <c r="E4960" s="63"/>
      <c r="F4960" s="63"/>
    </row>
    <row r="4961" spans="2:6" x14ac:dyDescent="0.35">
      <c r="B4961" s="63"/>
      <c r="C4961" s="63"/>
      <c r="D4961" s="63"/>
      <c r="E4961" s="63"/>
      <c r="F4961" s="63"/>
    </row>
    <row r="4962" spans="2:6" x14ac:dyDescent="0.35">
      <c r="B4962" s="63"/>
      <c r="C4962" s="63"/>
      <c r="D4962" s="63"/>
      <c r="E4962" s="63"/>
      <c r="F4962" s="63"/>
    </row>
    <row r="4963" spans="2:6" x14ac:dyDescent="0.35">
      <c r="B4963" s="63"/>
      <c r="C4963" s="63"/>
      <c r="D4963" s="63"/>
      <c r="E4963" s="63"/>
      <c r="F4963" s="63"/>
    </row>
    <row r="4964" spans="2:6" x14ac:dyDescent="0.35">
      <c r="B4964" s="63"/>
      <c r="C4964" s="63"/>
      <c r="D4964" s="63"/>
      <c r="E4964" s="63"/>
      <c r="F4964" s="63"/>
    </row>
    <row r="4965" spans="2:6" x14ac:dyDescent="0.35">
      <c r="B4965" s="63"/>
      <c r="C4965" s="63"/>
      <c r="D4965" s="63"/>
      <c r="E4965" s="63"/>
      <c r="F4965" s="63"/>
    </row>
    <row r="4966" spans="2:6" x14ac:dyDescent="0.35">
      <c r="B4966" s="63"/>
      <c r="C4966" s="63"/>
      <c r="D4966" s="63"/>
      <c r="E4966" s="63"/>
      <c r="F4966" s="63"/>
    </row>
    <row r="4967" spans="2:6" x14ac:dyDescent="0.35">
      <c r="B4967" s="63"/>
      <c r="C4967" s="63"/>
      <c r="D4967" s="63"/>
      <c r="E4967" s="63"/>
      <c r="F4967" s="63"/>
    </row>
    <row r="4968" spans="2:6" x14ac:dyDescent="0.35">
      <c r="B4968" s="63"/>
      <c r="C4968" s="63"/>
      <c r="D4968" s="63"/>
      <c r="E4968" s="63"/>
      <c r="F4968" s="63"/>
    </row>
    <row r="4969" spans="2:6" x14ac:dyDescent="0.35">
      <c r="B4969" s="63"/>
      <c r="C4969" s="63"/>
      <c r="D4969" s="63"/>
      <c r="E4969" s="63"/>
      <c r="F4969" s="63"/>
    </row>
    <row r="4970" spans="2:6" x14ac:dyDescent="0.35">
      <c r="B4970" s="63"/>
      <c r="C4970" s="63"/>
      <c r="D4970" s="63"/>
      <c r="E4970" s="63"/>
      <c r="F4970" s="63"/>
    </row>
    <row r="4971" spans="2:6" x14ac:dyDescent="0.35">
      <c r="B4971" s="63"/>
      <c r="C4971" s="63"/>
      <c r="D4971" s="63"/>
      <c r="E4971" s="63"/>
      <c r="F4971" s="63"/>
    </row>
    <row r="4972" spans="2:6" x14ac:dyDescent="0.35">
      <c r="B4972" s="63"/>
      <c r="C4972" s="63"/>
      <c r="D4972" s="63"/>
      <c r="E4972" s="63"/>
      <c r="F4972" s="63"/>
    </row>
    <row r="4973" spans="2:6" x14ac:dyDescent="0.35">
      <c r="B4973" s="63"/>
      <c r="C4973" s="63"/>
      <c r="D4973" s="63"/>
      <c r="E4973" s="63"/>
      <c r="F4973" s="63"/>
    </row>
    <row r="4974" spans="2:6" x14ac:dyDescent="0.35">
      <c r="B4974" s="63"/>
      <c r="C4974" s="63"/>
      <c r="D4974" s="63"/>
      <c r="E4974" s="63"/>
      <c r="F4974" s="63"/>
    </row>
    <row r="4975" spans="2:6" x14ac:dyDescent="0.35">
      <c r="B4975" s="63"/>
      <c r="C4975" s="63"/>
      <c r="D4975" s="63"/>
      <c r="E4975" s="63"/>
      <c r="F4975" s="63"/>
    </row>
    <row r="4976" spans="2:6" x14ac:dyDescent="0.35">
      <c r="B4976" s="63"/>
      <c r="C4976" s="63"/>
      <c r="D4976" s="63"/>
      <c r="E4976" s="63"/>
      <c r="F4976" s="63"/>
    </row>
    <row r="4977" spans="2:6" x14ac:dyDescent="0.35">
      <c r="B4977" s="63"/>
      <c r="C4977" s="63"/>
      <c r="D4977" s="63"/>
      <c r="E4977" s="63"/>
      <c r="F4977" s="63"/>
    </row>
    <row r="4978" spans="2:6" x14ac:dyDescent="0.35">
      <c r="B4978" s="63"/>
      <c r="C4978" s="63"/>
      <c r="D4978" s="63"/>
      <c r="E4978" s="63"/>
      <c r="F4978" s="63"/>
    </row>
    <row r="4979" spans="2:6" x14ac:dyDescent="0.35">
      <c r="B4979" s="63"/>
      <c r="C4979" s="63"/>
      <c r="D4979" s="63"/>
      <c r="E4979" s="63"/>
      <c r="F4979" s="63"/>
    </row>
    <row r="4980" spans="2:6" x14ac:dyDescent="0.35">
      <c r="B4980" s="63"/>
      <c r="C4980" s="63"/>
      <c r="D4980" s="63"/>
      <c r="E4980" s="63"/>
      <c r="F4980" s="63"/>
    </row>
    <row r="4981" spans="2:6" x14ac:dyDescent="0.35">
      <c r="B4981" s="63"/>
      <c r="C4981" s="63"/>
      <c r="D4981" s="63"/>
      <c r="E4981" s="63"/>
      <c r="F4981" s="63"/>
    </row>
    <row r="4982" spans="2:6" x14ac:dyDescent="0.35">
      <c r="B4982" s="63"/>
      <c r="C4982" s="63"/>
      <c r="D4982" s="63"/>
      <c r="E4982" s="63"/>
      <c r="F4982" s="63"/>
    </row>
    <row r="4983" spans="2:6" x14ac:dyDescent="0.35">
      <c r="B4983" s="63"/>
      <c r="C4983" s="63"/>
      <c r="D4983" s="63"/>
      <c r="E4983" s="63"/>
      <c r="F4983" s="63"/>
    </row>
    <row r="4984" spans="2:6" x14ac:dyDescent="0.35">
      <c r="B4984" s="63"/>
      <c r="C4984" s="63"/>
      <c r="D4984" s="63"/>
      <c r="E4984" s="63"/>
      <c r="F4984" s="63"/>
    </row>
    <row r="4985" spans="2:6" x14ac:dyDescent="0.35">
      <c r="B4985" s="63"/>
      <c r="C4985" s="63"/>
      <c r="D4985" s="63"/>
      <c r="E4985" s="63"/>
      <c r="F4985" s="63"/>
    </row>
    <row r="4986" spans="2:6" x14ac:dyDescent="0.35">
      <c r="B4986" s="63"/>
      <c r="C4986" s="63"/>
      <c r="D4986" s="63"/>
      <c r="E4986" s="63"/>
      <c r="F4986" s="63"/>
    </row>
    <row r="4987" spans="2:6" x14ac:dyDescent="0.35">
      <c r="B4987" s="63"/>
      <c r="C4987" s="63"/>
      <c r="D4987" s="63"/>
      <c r="E4987" s="63"/>
      <c r="F4987" s="63"/>
    </row>
    <row r="4988" spans="2:6" x14ac:dyDescent="0.35">
      <c r="B4988" s="63"/>
      <c r="C4988" s="63"/>
      <c r="D4988" s="63"/>
      <c r="E4988" s="63"/>
      <c r="F4988" s="63"/>
    </row>
    <row r="4989" spans="2:6" x14ac:dyDescent="0.35">
      <c r="B4989" s="63"/>
      <c r="C4989" s="63"/>
      <c r="D4989" s="63"/>
      <c r="E4989" s="63"/>
      <c r="F4989" s="63"/>
    </row>
    <row r="4990" spans="2:6" x14ac:dyDescent="0.35">
      <c r="B4990" s="63"/>
      <c r="C4990" s="63"/>
      <c r="D4990" s="63"/>
      <c r="E4990" s="63"/>
      <c r="F4990" s="63"/>
    </row>
    <row r="4991" spans="2:6" x14ac:dyDescent="0.35">
      <c r="B4991" s="63"/>
      <c r="C4991" s="63"/>
      <c r="D4991" s="63"/>
      <c r="E4991" s="63"/>
      <c r="F4991" s="63"/>
    </row>
    <row r="4992" spans="2:6" x14ac:dyDescent="0.35">
      <c r="B4992" s="63"/>
      <c r="C4992" s="63"/>
      <c r="D4992" s="63"/>
      <c r="E4992" s="63"/>
      <c r="F4992" s="63"/>
    </row>
    <row r="4993" spans="2:6" x14ac:dyDescent="0.35">
      <c r="B4993" s="63"/>
      <c r="C4993" s="63"/>
      <c r="D4993" s="63"/>
      <c r="E4993" s="63"/>
      <c r="F4993" s="63"/>
    </row>
    <row r="4994" spans="2:6" x14ac:dyDescent="0.35">
      <c r="B4994" s="63"/>
      <c r="C4994" s="63"/>
      <c r="D4994" s="63"/>
      <c r="E4994" s="63"/>
      <c r="F4994" s="63"/>
    </row>
    <row r="4995" spans="2:6" x14ac:dyDescent="0.35">
      <c r="B4995" s="63"/>
      <c r="C4995" s="63"/>
      <c r="D4995" s="63"/>
      <c r="E4995" s="63"/>
      <c r="F4995" s="63"/>
    </row>
    <row r="4996" spans="2:6" x14ac:dyDescent="0.35">
      <c r="B4996" s="63"/>
      <c r="C4996" s="63"/>
      <c r="D4996" s="63"/>
      <c r="E4996" s="63"/>
      <c r="F4996" s="63"/>
    </row>
    <row r="4997" spans="2:6" x14ac:dyDescent="0.35">
      <c r="B4997" s="63"/>
      <c r="C4997" s="63"/>
      <c r="D4997" s="63"/>
      <c r="E4997" s="63"/>
      <c r="F4997" s="63"/>
    </row>
    <row r="4998" spans="2:6" x14ac:dyDescent="0.35">
      <c r="B4998" s="63"/>
      <c r="C4998" s="63"/>
      <c r="D4998" s="63"/>
      <c r="E4998" s="63"/>
      <c r="F4998" s="63"/>
    </row>
    <row r="4999" spans="2:6" x14ac:dyDescent="0.35">
      <c r="B4999" s="63"/>
      <c r="C4999" s="63"/>
      <c r="D4999" s="63"/>
      <c r="E4999" s="63"/>
      <c r="F4999" s="63"/>
    </row>
    <row r="5000" spans="2:6" x14ac:dyDescent="0.35">
      <c r="B5000" s="63"/>
      <c r="C5000" s="63"/>
      <c r="D5000" s="63"/>
      <c r="E5000" s="63"/>
      <c r="F5000" s="63"/>
    </row>
    <row r="5001" spans="2:6" x14ac:dyDescent="0.35">
      <c r="B5001" s="63"/>
      <c r="C5001" s="63"/>
      <c r="D5001" s="63"/>
      <c r="E5001" s="63"/>
      <c r="F5001" s="63"/>
    </row>
    <row r="5002" spans="2:6" x14ac:dyDescent="0.35">
      <c r="B5002" s="63"/>
      <c r="C5002" s="63"/>
      <c r="D5002" s="63"/>
      <c r="E5002" s="63"/>
      <c r="F5002" s="63"/>
    </row>
    <row r="5003" spans="2:6" x14ac:dyDescent="0.35">
      <c r="B5003" s="63"/>
      <c r="C5003" s="63"/>
      <c r="D5003" s="63"/>
      <c r="E5003" s="63"/>
      <c r="F5003" s="63"/>
    </row>
    <row r="5004" spans="2:6" x14ac:dyDescent="0.35">
      <c r="B5004" s="63"/>
      <c r="C5004" s="63"/>
      <c r="D5004" s="63"/>
      <c r="E5004" s="63"/>
      <c r="F5004" s="63"/>
    </row>
    <row r="5005" spans="2:6" x14ac:dyDescent="0.35">
      <c r="B5005" s="63"/>
      <c r="C5005" s="63"/>
      <c r="D5005" s="63"/>
      <c r="E5005" s="63"/>
      <c r="F5005" s="63"/>
    </row>
    <row r="5006" spans="2:6" x14ac:dyDescent="0.35">
      <c r="B5006" s="63"/>
      <c r="C5006" s="63"/>
      <c r="D5006" s="63"/>
      <c r="E5006" s="63"/>
      <c r="F5006" s="63"/>
    </row>
    <row r="5007" spans="2:6" x14ac:dyDescent="0.35">
      <c r="B5007" s="63"/>
      <c r="C5007" s="63"/>
      <c r="D5007" s="63"/>
      <c r="E5007" s="63"/>
      <c r="F5007" s="63"/>
    </row>
    <row r="5008" spans="2:6" x14ac:dyDescent="0.35">
      <c r="B5008" s="63"/>
      <c r="C5008" s="63"/>
      <c r="D5008" s="63"/>
      <c r="E5008" s="63"/>
      <c r="F5008" s="63"/>
    </row>
    <row r="5009" spans="2:6" x14ac:dyDescent="0.35">
      <c r="B5009" s="63"/>
      <c r="C5009" s="63"/>
      <c r="D5009" s="63"/>
      <c r="E5009" s="63"/>
      <c r="F5009" s="63"/>
    </row>
    <row r="5010" spans="2:6" x14ac:dyDescent="0.35">
      <c r="B5010" s="63"/>
      <c r="C5010" s="63"/>
      <c r="D5010" s="63"/>
      <c r="E5010" s="63"/>
      <c r="F5010" s="63"/>
    </row>
    <row r="5011" spans="2:6" x14ac:dyDescent="0.35">
      <c r="B5011" s="63"/>
      <c r="C5011" s="63"/>
      <c r="D5011" s="63"/>
      <c r="E5011" s="63"/>
      <c r="F5011" s="63"/>
    </row>
    <row r="5012" spans="2:6" x14ac:dyDescent="0.35">
      <c r="B5012" s="63"/>
      <c r="C5012" s="63"/>
      <c r="D5012" s="63"/>
      <c r="E5012" s="63"/>
      <c r="F5012" s="63"/>
    </row>
    <row r="5013" spans="2:6" x14ac:dyDescent="0.35">
      <c r="B5013" s="63"/>
      <c r="C5013" s="63"/>
      <c r="D5013" s="63"/>
      <c r="E5013" s="63"/>
      <c r="F5013" s="63"/>
    </row>
    <row r="5014" spans="2:6" x14ac:dyDescent="0.35">
      <c r="B5014" s="63"/>
      <c r="C5014" s="63"/>
      <c r="D5014" s="63"/>
      <c r="E5014" s="63"/>
      <c r="F5014" s="63"/>
    </row>
    <row r="5015" spans="2:6" x14ac:dyDescent="0.35">
      <c r="B5015" s="63"/>
      <c r="C5015" s="63"/>
      <c r="D5015" s="63"/>
      <c r="E5015" s="63"/>
      <c r="F5015" s="63"/>
    </row>
    <row r="5016" spans="2:6" x14ac:dyDescent="0.35">
      <c r="B5016" s="63"/>
      <c r="C5016" s="63"/>
      <c r="D5016" s="63"/>
      <c r="E5016" s="63"/>
      <c r="F5016" s="63"/>
    </row>
    <row r="5017" spans="2:6" x14ac:dyDescent="0.35">
      <c r="B5017" s="63"/>
      <c r="C5017" s="63"/>
      <c r="D5017" s="63"/>
      <c r="E5017" s="63"/>
      <c r="F5017" s="63"/>
    </row>
    <row r="5018" spans="2:6" x14ac:dyDescent="0.35">
      <c r="B5018" s="63"/>
      <c r="C5018" s="63"/>
      <c r="D5018" s="63"/>
      <c r="E5018" s="63"/>
      <c r="F5018" s="63"/>
    </row>
    <row r="5019" spans="2:6" x14ac:dyDescent="0.35">
      <c r="B5019" s="63"/>
      <c r="C5019" s="63"/>
      <c r="D5019" s="63"/>
      <c r="E5019" s="63"/>
      <c r="F5019" s="63"/>
    </row>
    <row r="5020" spans="2:6" x14ac:dyDescent="0.35">
      <c r="B5020" s="63"/>
      <c r="C5020" s="63"/>
      <c r="D5020" s="63"/>
      <c r="E5020" s="63"/>
      <c r="F5020" s="63"/>
    </row>
    <row r="5021" spans="2:6" x14ac:dyDescent="0.35">
      <c r="B5021" s="63"/>
      <c r="C5021" s="63"/>
      <c r="D5021" s="63"/>
      <c r="E5021" s="63"/>
      <c r="F5021" s="63"/>
    </row>
    <row r="5022" spans="2:6" x14ac:dyDescent="0.35">
      <c r="B5022" s="63"/>
      <c r="C5022" s="63"/>
      <c r="D5022" s="63"/>
      <c r="E5022" s="63"/>
      <c r="F5022" s="63"/>
    </row>
    <row r="5023" spans="2:6" x14ac:dyDescent="0.35">
      <c r="B5023" s="63"/>
      <c r="C5023" s="63"/>
      <c r="D5023" s="63"/>
      <c r="E5023" s="63"/>
      <c r="F5023" s="63"/>
    </row>
    <row r="5024" spans="2:6" x14ac:dyDescent="0.35">
      <c r="B5024" s="63"/>
      <c r="C5024" s="63"/>
      <c r="D5024" s="63"/>
      <c r="E5024" s="63"/>
      <c r="F5024" s="63"/>
    </row>
    <row r="5025" spans="2:6" x14ac:dyDescent="0.35">
      <c r="B5025" s="63"/>
      <c r="C5025" s="63"/>
      <c r="D5025" s="63"/>
      <c r="E5025" s="63"/>
      <c r="F5025" s="63"/>
    </row>
    <row r="5026" spans="2:6" x14ac:dyDescent="0.35">
      <c r="B5026" s="63"/>
      <c r="C5026" s="63"/>
      <c r="D5026" s="63"/>
      <c r="E5026" s="63"/>
      <c r="F5026" s="63"/>
    </row>
    <row r="5027" spans="2:6" x14ac:dyDescent="0.35">
      <c r="B5027" s="63"/>
      <c r="C5027" s="63"/>
      <c r="D5027" s="63"/>
      <c r="E5027" s="63"/>
      <c r="F5027" s="63"/>
    </row>
    <row r="5028" spans="2:6" x14ac:dyDescent="0.35">
      <c r="B5028" s="63"/>
      <c r="C5028" s="63"/>
      <c r="D5028" s="63"/>
      <c r="E5028" s="63"/>
      <c r="F5028" s="63"/>
    </row>
    <row r="5029" spans="2:6" x14ac:dyDescent="0.35">
      <c r="B5029" s="63"/>
      <c r="C5029" s="63"/>
      <c r="D5029" s="63"/>
      <c r="E5029" s="63"/>
      <c r="F5029" s="63"/>
    </row>
    <row r="5030" spans="2:6" x14ac:dyDescent="0.35">
      <c r="B5030" s="63"/>
      <c r="C5030" s="63"/>
      <c r="D5030" s="63"/>
      <c r="E5030" s="63"/>
      <c r="F5030" s="63"/>
    </row>
    <row r="5031" spans="2:6" x14ac:dyDescent="0.35">
      <c r="B5031" s="63"/>
      <c r="C5031" s="63"/>
      <c r="D5031" s="63"/>
      <c r="E5031" s="63"/>
      <c r="F5031" s="63"/>
    </row>
    <row r="5032" spans="2:6" x14ac:dyDescent="0.35">
      <c r="B5032" s="63"/>
      <c r="C5032" s="63"/>
      <c r="D5032" s="63"/>
      <c r="E5032" s="63"/>
      <c r="F5032" s="63"/>
    </row>
    <row r="5033" spans="2:6" x14ac:dyDescent="0.35">
      <c r="B5033" s="63"/>
      <c r="C5033" s="63"/>
      <c r="D5033" s="63"/>
      <c r="E5033" s="63"/>
      <c r="F5033" s="63"/>
    </row>
    <row r="5034" spans="2:6" x14ac:dyDescent="0.35">
      <c r="B5034" s="63"/>
      <c r="C5034" s="63"/>
      <c r="D5034" s="63"/>
      <c r="E5034" s="63"/>
      <c r="F5034" s="63"/>
    </row>
    <row r="5035" spans="2:6" x14ac:dyDescent="0.35">
      <c r="B5035" s="63"/>
      <c r="C5035" s="63"/>
      <c r="D5035" s="63"/>
      <c r="E5035" s="63"/>
      <c r="F5035" s="63"/>
    </row>
    <row r="5036" spans="2:6" x14ac:dyDescent="0.35">
      <c r="B5036" s="63"/>
      <c r="C5036" s="63"/>
      <c r="D5036" s="63"/>
      <c r="E5036" s="63"/>
      <c r="F5036" s="63"/>
    </row>
    <row r="5037" spans="2:6" x14ac:dyDescent="0.35">
      <c r="B5037" s="63"/>
      <c r="C5037" s="63"/>
      <c r="D5037" s="63"/>
      <c r="E5037" s="63"/>
      <c r="F5037" s="63"/>
    </row>
    <row r="5038" spans="2:6" x14ac:dyDescent="0.35">
      <c r="B5038" s="63"/>
      <c r="C5038" s="63"/>
      <c r="D5038" s="63"/>
      <c r="E5038" s="63"/>
      <c r="F5038" s="63"/>
    </row>
    <row r="5039" spans="2:6" x14ac:dyDescent="0.35">
      <c r="B5039" s="63"/>
      <c r="C5039" s="63"/>
      <c r="D5039" s="63"/>
      <c r="E5039" s="63"/>
      <c r="F5039" s="63"/>
    </row>
    <row r="5040" spans="2:6" x14ac:dyDescent="0.35">
      <c r="B5040" s="63"/>
      <c r="C5040" s="63"/>
      <c r="D5040" s="63"/>
      <c r="E5040" s="63"/>
      <c r="F5040" s="63"/>
    </row>
    <row r="5041" spans="2:6" x14ac:dyDescent="0.35">
      <c r="B5041" s="63"/>
      <c r="C5041" s="63"/>
      <c r="D5041" s="63"/>
      <c r="E5041" s="63"/>
      <c r="F5041" s="63"/>
    </row>
    <row r="5042" spans="2:6" x14ac:dyDescent="0.35">
      <c r="B5042" s="63"/>
      <c r="C5042" s="63"/>
      <c r="D5042" s="63"/>
      <c r="E5042" s="63"/>
      <c r="F5042" s="63"/>
    </row>
    <row r="5043" spans="2:6" x14ac:dyDescent="0.35">
      <c r="B5043" s="63"/>
      <c r="C5043" s="63"/>
      <c r="D5043" s="63"/>
      <c r="E5043" s="63"/>
      <c r="F5043" s="63"/>
    </row>
    <row r="5044" spans="2:6" x14ac:dyDescent="0.35">
      <c r="B5044" s="63"/>
      <c r="C5044" s="63"/>
      <c r="D5044" s="63"/>
      <c r="E5044" s="63"/>
      <c r="F5044" s="63"/>
    </row>
    <row r="5045" spans="2:6" x14ac:dyDescent="0.35">
      <c r="B5045" s="63"/>
      <c r="C5045" s="63"/>
      <c r="D5045" s="63"/>
      <c r="E5045" s="63"/>
      <c r="F5045" s="63"/>
    </row>
    <row r="5046" spans="2:6" x14ac:dyDescent="0.35">
      <c r="B5046" s="63"/>
      <c r="C5046" s="63"/>
      <c r="D5046" s="63"/>
      <c r="E5046" s="63"/>
      <c r="F5046" s="63"/>
    </row>
    <row r="5047" spans="2:6" x14ac:dyDescent="0.35">
      <c r="B5047" s="63"/>
      <c r="C5047" s="63"/>
      <c r="D5047" s="63"/>
      <c r="E5047" s="63"/>
      <c r="F5047" s="63"/>
    </row>
    <row r="5048" spans="2:6" x14ac:dyDescent="0.35">
      <c r="B5048" s="63"/>
      <c r="C5048" s="63"/>
      <c r="D5048" s="63"/>
      <c r="E5048" s="63"/>
      <c r="F5048" s="63"/>
    </row>
    <row r="5049" spans="2:6" x14ac:dyDescent="0.35">
      <c r="B5049" s="63"/>
      <c r="C5049" s="63"/>
      <c r="D5049" s="63"/>
      <c r="E5049" s="63"/>
      <c r="F5049" s="63"/>
    </row>
    <row r="5050" spans="2:6" x14ac:dyDescent="0.35">
      <c r="B5050" s="63"/>
      <c r="C5050" s="63"/>
      <c r="D5050" s="63"/>
      <c r="E5050" s="63"/>
      <c r="F5050" s="63"/>
    </row>
    <row r="5051" spans="2:6" x14ac:dyDescent="0.35">
      <c r="B5051" s="63"/>
      <c r="C5051" s="63"/>
      <c r="D5051" s="63"/>
      <c r="E5051" s="63"/>
      <c r="F5051" s="63"/>
    </row>
    <row r="5052" spans="2:6" x14ac:dyDescent="0.35">
      <c r="B5052" s="63"/>
      <c r="C5052" s="63"/>
      <c r="D5052" s="63"/>
      <c r="E5052" s="63"/>
      <c r="F5052" s="63"/>
    </row>
    <row r="5053" spans="2:6" x14ac:dyDescent="0.35">
      <c r="B5053" s="63"/>
      <c r="C5053" s="63"/>
      <c r="D5053" s="63"/>
      <c r="E5053" s="63"/>
      <c r="F5053" s="63"/>
    </row>
    <row r="5054" spans="2:6" x14ac:dyDescent="0.35">
      <c r="B5054" s="63"/>
      <c r="C5054" s="63"/>
      <c r="D5054" s="63"/>
      <c r="E5054" s="63"/>
      <c r="F5054" s="63"/>
    </row>
    <row r="5055" spans="2:6" x14ac:dyDescent="0.35">
      <c r="B5055" s="63"/>
      <c r="C5055" s="63"/>
      <c r="D5055" s="63"/>
      <c r="E5055" s="63"/>
      <c r="F5055" s="63"/>
    </row>
    <row r="5056" spans="2:6" x14ac:dyDescent="0.35">
      <c r="B5056" s="63"/>
      <c r="C5056" s="63"/>
      <c r="D5056" s="63"/>
      <c r="E5056" s="63"/>
      <c r="F5056" s="63"/>
    </row>
    <row r="5057" spans="2:6" x14ac:dyDescent="0.35">
      <c r="B5057" s="63"/>
      <c r="C5057" s="63"/>
      <c r="D5057" s="63"/>
      <c r="E5057" s="63"/>
      <c r="F5057" s="63"/>
    </row>
    <row r="5058" spans="2:6" x14ac:dyDescent="0.35">
      <c r="B5058" s="63"/>
      <c r="C5058" s="63"/>
      <c r="D5058" s="63"/>
      <c r="E5058" s="63"/>
      <c r="F5058" s="63"/>
    </row>
    <row r="5059" spans="2:6" x14ac:dyDescent="0.35">
      <c r="B5059" s="63"/>
      <c r="C5059" s="63"/>
      <c r="D5059" s="63"/>
      <c r="E5059" s="63"/>
      <c r="F5059" s="63"/>
    </row>
    <row r="5060" spans="2:6" x14ac:dyDescent="0.35">
      <c r="B5060" s="63"/>
      <c r="C5060" s="63"/>
      <c r="D5060" s="63"/>
      <c r="E5060" s="63"/>
      <c r="F5060" s="63"/>
    </row>
    <row r="5061" spans="2:6" x14ac:dyDescent="0.35">
      <c r="B5061" s="63"/>
      <c r="C5061" s="63"/>
      <c r="D5061" s="63"/>
      <c r="E5061" s="63"/>
      <c r="F5061" s="63"/>
    </row>
    <row r="5062" spans="2:6" x14ac:dyDescent="0.35">
      <c r="B5062" s="63"/>
      <c r="C5062" s="63"/>
      <c r="D5062" s="63"/>
      <c r="E5062" s="63"/>
      <c r="F5062" s="63"/>
    </row>
    <row r="5063" spans="2:6" x14ac:dyDescent="0.35">
      <c r="B5063" s="63"/>
      <c r="C5063" s="63"/>
      <c r="D5063" s="63"/>
      <c r="E5063" s="63"/>
      <c r="F5063" s="63"/>
    </row>
    <row r="5064" spans="2:6" x14ac:dyDescent="0.35">
      <c r="B5064" s="63"/>
      <c r="C5064" s="63"/>
      <c r="D5064" s="63"/>
      <c r="E5064" s="63"/>
      <c r="F5064" s="63"/>
    </row>
    <row r="5065" spans="2:6" x14ac:dyDescent="0.35">
      <c r="B5065" s="63"/>
      <c r="C5065" s="63"/>
      <c r="D5065" s="63"/>
      <c r="E5065" s="63"/>
      <c r="F5065" s="63"/>
    </row>
    <row r="5066" spans="2:6" x14ac:dyDescent="0.35">
      <c r="B5066" s="63"/>
      <c r="C5066" s="63"/>
      <c r="D5066" s="63"/>
      <c r="E5066" s="63"/>
      <c r="F5066" s="63"/>
    </row>
    <row r="5067" spans="2:6" x14ac:dyDescent="0.35">
      <c r="B5067" s="63"/>
      <c r="C5067" s="63"/>
      <c r="D5067" s="63"/>
      <c r="E5067" s="63"/>
      <c r="F5067" s="63"/>
    </row>
    <row r="5068" spans="2:6" x14ac:dyDescent="0.35">
      <c r="B5068" s="63"/>
      <c r="C5068" s="63"/>
      <c r="D5068" s="63"/>
      <c r="E5068" s="63"/>
      <c r="F5068" s="63"/>
    </row>
    <row r="5069" spans="2:6" x14ac:dyDescent="0.35">
      <c r="B5069" s="63"/>
      <c r="C5069" s="63"/>
      <c r="D5069" s="63"/>
      <c r="E5069" s="63"/>
      <c r="F5069" s="63"/>
    </row>
    <row r="5070" spans="2:6" x14ac:dyDescent="0.35">
      <c r="B5070" s="63"/>
      <c r="C5070" s="63"/>
      <c r="D5070" s="63"/>
      <c r="E5070" s="63"/>
      <c r="F5070" s="63"/>
    </row>
    <row r="5071" spans="2:6" x14ac:dyDescent="0.35">
      <c r="B5071" s="63"/>
      <c r="C5071" s="63"/>
      <c r="D5071" s="63"/>
      <c r="E5071" s="63"/>
      <c r="F5071" s="63"/>
    </row>
    <row r="5072" spans="2:6" x14ac:dyDescent="0.35">
      <c r="B5072" s="63"/>
      <c r="C5072" s="63"/>
      <c r="D5072" s="63"/>
      <c r="E5072" s="63"/>
      <c r="F5072" s="63"/>
    </row>
    <row r="5073" spans="2:6" x14ac:dyDescent="0.35">
      <c r="B5073" s="63"/>
      <c r="C5073" s="63"/>
      <c r="D5073" s="63"/>
      <c r="E5073" s="63"/>
      <c r="F5073" s="63"/>
    </row>
    <row r="5074" spans="2:6" x14ac:dyDescent="0.35">
      <c r="B5074" s="63"/>
      <c r="C5074" s="63"/>
      <c r="D5074" s="63"/>
      <c r="E5074" s="63"/>
      <c r="F5074" s="63"/>
    </row>
    <row r="5075" spans="2:6" x14ac:dyDescent="0.35">
      <c r="B5075" s="63"/>
      <c r="C5075" s="63"/>
      <c r="D5075" s="63"/>
      <c r="E5075" s="63"/>
      <c r="F5075" s="63"/>
    </row>
    <row r="5076" spans="2:6" x14ac:dyDescent="0.35">
      <c r="B5076" s="63"/>
      <c r="C5076" s="63"/>
      <c r="D5076" s="63"/>
      <c r="E5076" s="63"/>
      <c r="F5076" s="63"/>
    </row>
    <row r="5077" spans="2:6" x14ac:dyDescent="0.35">
      <c r="B5077" s="63"/>
      <c r="C5077" s="63"/>
      <c r="D5077" s="63"/>
      <c r="E5077" s="63"/>
      <c r="F5077" s="63"/>
    </row>
    <row r="5078" spans="2:6" x14ac:dyDescent="0.35">
      <c r="B5078" s="63"/>
      <c r="C5078" s="63"/>
      <c r="D5078" s="63"/>
      <c r="E5078" s="63"/>
      <c r="F5078" s="63"/>
    </row>
    <row r="5079" spans="2:6" x14ac:dyDescent="0.35">
      <c r="B5079" s="63"/>
      <c r="C5079" s="63"/>
      <c r="D5079" s="63"/>
      <c r="E5079" s="63"/>
      <c r="F5079" s="63"/>
    </row>
    <row r="5080" spans="2:6" x14ac:dyDescent="0.35">
      <c r="B5080" s="63"/>
      <c r="C5080" s="63"/>
      <c r="D5080" s="63"/>
      <c r="E5080" s="63"/>
      <c r="F5080" s="63"/>
    </row>
    <row r="5081" spans="2:6" x14ac:dyDescent="0.35">
      <c r="B5081" s="63"/>
      <c r="C5081" s="63"/>
      <c r="D5081" s="63"/>
      <c r="E5081" s="63"/>
      <c r="F5081" s="63"/>
    </row>
    <row r="5082" spans="2:6" x14ac:dyDescent="0.35">
      <c r="B5082" s="63"/>
      <c r="C5082" s="63"/>
      <c r="D5082" s="63"/>
      <c r="E5082" s="63"/>
      <c r="F5082" s="63"/>
    </row>
    <row r="5083" spans="2:6" x14ac:dyDescent="0.35">
      <c r="B5083" s="63"/>
      <c r="C5083" s="63"/>
      <c r="D5083" s="63"/>
      <c r="E5083" s="63"/>
      <c r="F5083" s="63"/>
    </row>
    <row r="5084" spans="2:6" x14ac:dyDescent="0.35">
      <c r="B5084" s="63"/>
      <c r="C5084" s="63"/>
      <c r="D5084" s="63"/>
      <c r="E5084" s="63"/>
      <c r="F5084" s="63"/>
    </row>
    <row r="5085" spans="2:6" x14ac:dyDescent="0.35">
      <c r="B5085" s="63"/>
      <c r="C5085" s="63"/>
      <c r="D5085" s="63"/>
      <c r="E5085" s="63"/>
      <c r="F5085" s="63"/>
    </row>
    <row r="5086" spans="2:6" x14ac:dyDescent="0.35">
      <c r="B5086" s="63"/>
      <c r="C5086" s="63"/>
      <c r="D5086" s="63"/>
      <c r="E5086" s="63"/>
      <c r="F5086" s="63"/>
    </row>
    <row r="5087" spans="2:6" x14ac:dyDescent="0.35">
      <c r="B5087" s="63"/>
      <c r="C5087" s="63"/>
      <c r="D5087" s="63"/>
      <c r="E5087" s="63"/>
      <c r="F5087" s="63"/>
    </row>
    <row r="5088" spans="2:6" x14ac:dyDescent="0.35">
      <c r="B5088" s="63"/>
      <c r="C5088" s="63"/>
      <c r="D5088" s="63"/>
      <c r="E5088" s="63"/>
      <c r="F5088" s="63"/>
    </row>
    <row r="5089" spans="2:6" x14ac:dyDescent="0.35">
      <c r="B5089" s="63"/>
      <c r="C5089" s="63"/>
      <c r="D5089" s="63"/>
      <c r="E5089" s="63"/>
      <c r="F5089" s="63"/>
    </row>
    <row r="5090" spans="2:6" x14ac:dyDescent="0.35">
      <c r="B5090" s="63"/>
      <c r="C5090" s="63"/>
      <c r="D5090" s="63"/>
      <c r="E5090" s="63"/>
      <c r="F5090" s="63"/>
    </row>
    <row r="5091" spans="2:6" x14ac:dyDescent="0.35">
      <c r="B5091" s="63"/>
      <c r="C5091" s="63"/>
      <c r="D5091" s="63"/>
      <c r="E5091" s="63"/>
      <c r="F5091" s="63"/>
    </row>
    <row r="5092" spans="2:6" x14ac:dyDescent="0.35">
      <c r="B5092" s="63"/>
      <c r="C5092" s="63"/>
      <c r="D5092" s="63"/>
      <c r="E5092" s="63"/>
      <c r="F5092" s="63"/>
    </row>
    <row r="5093" spans="2:6" x14ac:dyDescent="0.35">
      <c r="B5093" s="63"/>
      <c r="C5093" s="63"/>
      <c r="D5093" s="63"/>
      <c r="E5093" s="63"/>
      <c r="F5093" s="63"/>
    </row>
    <row r="5094" spans="2:6" x14ac:dyDescent="0.35">
      <c r="B5094" s="63"/>
      <c r="C5094" s="63"/>
      <c r="D5094" s="63"/>
      <c r="E5094" s="63"/>
      <c r="F5094" s="63"/>
    </row>
    <row r="5095" spans="2:6" x14ac:dyDescent="0.35">
      <c r="B5095" s="63"/>
      <c r="C5095" s="63"/>
      <c r="D5095" s="63"/>
      <c r="E5095" s="63"/>
      <c r="F5095" s="63"/>
    </row>
    <row r="5096" spans="2:6" x14ac:dyDescent="0.35">
      <c r="B5096" s="63"/>
      <c r="C5096" s="63"/>
      <c r="D5096" s="63"/>
      <c r="E5096" s="63"/>
      <c r="F5096" s="63"/>
    </row>
    <row r="5097" spans="2:6" x14ac:dyDescent="0.35">
      <c r="B5097" s="63"/>
      <c r="C5097" s="63"/>
      <c r="D5097" s="63"/>
      <c r="E5097" s="63"/>
      <c r="F5097" s="63"/>
    </row>
    <row r="5098" spans="2:6" x14ac:dyDescent="0.35">
      <c r="B5098" s="63"/>
      <c r="C5098" s="63"/>
      <c r="D5098" s="63"/>
      <c r="E5098" s="63"/>
      <c r="F5098" s="63"/>
    </row>
    <row r="5099" spans="2:6" x14ac:dyDescent="0.35">
      <c r="B5099" s="63"/>
      <c r="C5099" s="63"/>
      <c r="D5099" s="63"/>
      <c r="E5099" s="63"/>
      <c r="F5099" s="63"/>
    </row>
    <row r="5100" spans="2:6" x14ac:dyDescent="0.35">
      <c r="B5100" s="63"/>
      <c r="C5100" s="63"/>
      <c r="D5100" s="63"/>
      <c r="E5100" s="63"/>
      <c r="F5100" s="63"/>
    </row>
    <row r="5101" spans="2:6" x14ac:dyDescent="0.35">
      <c r="B5101" s="63"/>
      <c r="C5101" s="63"/>
      <c r="D5101" s="63"/>
      <c r="E5101" s="63"/>
      <c r="F5101" s="63"/>
    </row>
    <row r="5102" spans="2:6" x14ac:dyDescent="0.35">
      <c r="B5102" s="63"/>
      <c r="C5102" s="63"/>
      <c r="D5102" s="63"/>
      <c r="E5102" s="63"/>
      <c r="F5102" s="63"/>
    </row>
    <row r="5103" spans="2:6" x14ac:dyDescent="0.35">
      <c r="B5103" s="63"/>
      <c r="C5103" s="63"/>
      <c r="D5103" s="63"/>
      <c r="E5103" s="63"/>
      <c r="F5103" s="63"/>
    </row>
    <row r="5104" spans="2:6" x14ac:dyDescent="0.35">
      <c r="B5104" s="63"/>
      <c r="C5104" s="63"/>
      <c r="D5104" s="63"/>
      <c r="E5104" s="63"/>
      <c r="F5104" s="63"/>
    </row>
    <row r="5105" spans="2:6" x14ac:dyDescent="0.35">
      <c r="B5105" s="63"/>
      <c r="C5105" s="63"/>
      <c r="D5105" s="63"/>
      <c r="E5105" s="63"/>
      <c r="F5105" s="63"/>
    </row>
    <row r="5106" spans="2:6" x14ac:dyDescent="0.35">
      <c r="B5106" s="63"/>
      <c r="C5106" s="63"/>
      <c r="D5106" s="63"/>
      <c r="E5106" s="63"/>
      <c r="F5106" s="63"/>
    </row>
    <row r="5107" spans="2:6" x14ac:dyDescent="0.35">
      <c r="B5107" s="63"/>
      <c r="C5107" s="63"/>
      <c r="D5107" s="63"/>
      <c r="E5107" s="63"/>
      <c r="F5107" s="63"/>
    </row>
    <row r="5108" spans="2:6" x14ac:dyDescent="0.35">
      <c r="B5108" s="63"/>
      <c r="C5108" s="63"/>
      <c r="D5108" s="63"/>
      <c r="E5108" s="63"/>
      <c r="F5108" s="63"/>
    </row>
    <row r="5109" spans="2:6" x14ac:dyDescent="0.35">
      <c r="B5109" s="63"/>
      <c r="C5109" s="63"/>
      <c r="D5109" s="63"/>
      <c r="E5109" s="63"/>
      <c r="F5109" s="63"/>
    </row>
    <row r="5110" spans="2:6" x14ac:dyDescent="0.35">
      <c r="B5110" s="63"/>
      <c r="C5110" s="63"/>
      <c r="D5110" s="63"/>
      <c r="E5110" s="63"/>
      <c r="F5110" s="63"/>
    </row>
    <row r="5111" spans="2:6" x14ac:dyDescent="0.35">
      <c r="B5111" s="63"/>
      <c r="C5111" s="63"/>
      <c r="D5111" s="63"/>
      <c r="E5111" s="63"/>
      <c r="F5111" s="63"/>
    </row>
    <row r="5112" spans="2:6" x14ac:dyDescent="0.35">
      <c r="B5112" s="63"/>
      <c r="C5112" s="63"/>
      <c r="D5112" s="63"/>
      <c r="E5112" s="63"/>
      <c r="F5112" s="63"/>
    </row>
    <row r="5113" spans="2:6" x14ac:dyDescent="0.35">
      <c r="B5113" s="63"/>
      <c r="C5113" s="63"/>
      <c r="D5113" s="63"/>
      <c r="E5113" s="63"/>
      <c r="F5113" s="63"/>
    </row>
    <row r="5114" spans="2:6" x14ac:dyDescent="0.35">
      <c r="B5114" s="63"/>
      <c r="C5114" s="63"/>
      <c r="D5114" s="63"/>
      <c r="E5114" s="63"/>
      <c r="F5114" s="63"/>
    </row>
    <row r="5115" spans="2:6" x14ac:dyDescent="0.35">
      <c r="B5115" s="63"/>
      <c r="C5115" s="63"/>
      <c r="D5115" s="63"/>
      <c r="E5115" s="63"/>
      <c r="F5115" s="63"/>
    </row>
    <row r="5116" spans="2:6" x14ac:dyDescent="0.35">
      <c r="B5116" s="63"/>
      <c r="C5116" s="63"/>
      <c r="D5116" s="63"/>
      <c r="E5116" s="63"/>
      <c r="F5116" s="63"/>
    </row>
    <row r="5117" spans="2:6" x14ac:dyDescent="0.35">
      <c r="B5117" s="63"/>
      <c r="C5117" s="63"/>
      <c r="D5117" s="63"/>
      <c r="E5117" s="63"/>
      <c r="F5117" s="63"/>
    </row>
    <row r="5118" spans="2:6" x14ac:dyDescent="0.35">
      <c r="B5118" s="63"/>
      <c r="C5118" s="63"/>
      <c r="D5118" s="63"/>
      <c r="E5118" s="63"/>
      <c r="F5118" s="63"/>
    </row>
    <row r="5119" spans="2:6" x14ac:dyDescent="0.35">
      <c r="B5119" s="63"/>
      <c r="C5119" s="63"/>
      <c r="D5119" s="63"/>
      <c r="E5119" s="63"/>
      <c r="F5119" s="63"/>
    </row>
    <row r="5120" spans="2:6" x14ac:dyDescent="0.35">
      <c r="B5120" s="63"/>
      <c r="C5120" s="63"/>
      <c r="D5120" s="63"/>
      <c r="E5120" s="63"/>
      <c r="F5120" s="63"/>
    </row>
    <row r="5121" spans="2:6" x14ac:dyDescent="0.35">
      <c r="B5121" s="63"/>
      <c r="C5121" s="63"/>
      <c r="D5121" s="63"/>
      <c r="E5121" s="63"/>
      <c r="F5121" s="63"/>
    </row>
    <row r="5122" spans="2:6" x14ac:dyDescent="0.35">
      <c r="B5122" s="63"/>
      <c r="C5122" s="63"/>
      <c r="D5122" s="63"/>
      <c r="E5122" s="63"/>
      <c r="F5122" s="63"/>
    </row>
    <row r="5123" spans="2:6" x14ac:dyDescent="0.35">
      <c r="B5123" s="63"/>
      <c r="C5123" s="63"/>
      <c r="D5123" s="63"/>
      <c r="E5123" s="63"/>
      <c r="F5123" s="63"/>
    </row>
    <row r="5124" spans="2:6" x14ac:dyDescent="0.35">
      <c r="B5124" s="63"/>
      <c r="C5124" s="63"/>
      <c r="D5124" s="63"/>
      <c r="E5124" s="63"/>
      <c r="F5124" s="63"/>
    </row>
    <row r="5125" spans="2:6" x14ac:dyDescent="0.35">
      <c r="B5125" s="63"/>
      <c r="C5125" s="63"/>
      <c r="D5125" s="63"/>
      <c r="E5125" s="63"/>
      <c r="F5125" s="63"/>
    </row>
    <row r="5126" spans="2:6" x14ac:dyDescent="0.35">
      <c r="B5126" s="63"/>
      <c r="C5126" s="63"/>
      <c r="D5126" s="63"/>
      <c r="E5126" s="63"/>
      <c r="F5126" s="63"/>
    </row>
    <row r="5127" spans="2:6" x14ac:dyDescent="0.35">
      <c r="B5127" s="63"/>
      <c r="C5127" s="63"/>
      <c r="D5127" s="63"/>
      <c r="E5127" s="63"/>
      <c r="F5127" s="63"/>
    </row>
    <row r="5128" spans="2:6" x14ac:dyDescent="0.35">
      <c r="B5128" s="63"/>
      <c r="C5128" s="63"/>
      <c r="D5128" s="63"/>
      <c r="E5128" s="63"/>
      <c r="F5128" s="63"/>
    </row>
    <row r="5129" spans="2:6" x14ac:dyDescent="0.35">
      <c r="B5129" s="63"/>
      <c r="C5129" s="63"/>
      <c r="D5129" s="63"/>
      <c r="E5129" s="63"/>
      <c r="F5129" s="63"/>
    </row>
    <row r="5130" spans="2:6" x14ac:dyDescent="0.35">
      <c r="B5130" s="63"/>
      <c r="C5130" s="63"/>
      <c r="D5130" s="63"/>
      <c r="E5130" s="63"/>
      <c r="F5130" s="63"/>
    </row>
    <row r="5131" spans="2:6" x14ac:dyDescent="0.35">
      <c r="B5131" s="63"/>
      <c r="C5131" s="63"/>
      <c r="D5131" s="63"/>
      <c r="E5131" s="63"/>
      <c r="F5131" s="63"/>
    </row>
    <row r="5132" spans="2:6" x14ac:dyDescent="0.35">
      <c r="B5132" s="63"/>
      <c r="C5132" s="63"/>
      <c r="D5132" s="63"/>
      <c r="E5132" s="63"/>
      <c r="F5132" s="63"/>
    </row>
    <row r="5133" spans="2:6" x14ac:dyDescent="0.35">
      <c r="B5133" s="63"/>
      <c r="C5133" s="63"/>
      <c r="D5133" s="63"/>
      <c r="E5133" s="63"/>
      <c r="F5133" s="63"/>
    </row>
    <row r="5134" spans="2:6" x14ac:dyDescent="0.35">
      <c r="B5134" s="63"/>
      <c r="C5134" s="63"/>
      <c r="D5134" s="63"/>
      <c r="E5134" s="63"/>
      <c r="F5134" s="63"/>
    </row>
    <row r="5135" spans="2:6" x14ac:dyDescent="0.35">
      <c r="B5135" s="63"/>
      <c r="C5135" s="63"/>
      <c r="D5135" s="63"/>
      <c r="E5135" s="63"/>
      <c r="F5135" s="63"/>
    </row>
    <row r="5136" spans="2:6" x14ac:dyDescent="0.35">
      <c r="B5136" s="63"/>
      <c r="C5136" s="63"/>
      <c r="D5136" s="63"/>
      <c r="E5136" s="63"/>
      <c r="F5136" s="63"/>
    </row>
    <row r="5137" spans="2:6" x14ac:dyDescent="0.35">
      <c r="B5137" s="63"/>
      <c r="C5137" s="63"/>
      <c r="D5137" s="63"/>
      <c r="E5137" s="63"/>
      <c r="F5137" s="63"/>
    </row>
    <row r="5138" spans="2:6" x14ac:dyDescent="0.35">
      <c r="B5138" s="63"/>
      <c r="C5138" s="63"/>
      <c r="D5138" s="63"/>
      <c r="E5138" s="63"/>
      <c r="F5138" s="63"/>
    </row>
    <row r="5139" spans="2:6" x14ac:dyDescent="0.35">
      <c r="B5139" s="63"/>
      <c r="C5139" s="63"/>
      <c r="D5139" s="63"/>
      <c r="E5139" s="63"/>
      <c r="F5139" s="63"/>
    </row>
    <row r="5140" spans="2:6" x14ac:dyDescent="0.35">
      <c r="B5140" s="63"/>
      <c r="C5140" s="63"/>
      <c r="D5140" s="63"/>
      <c r="E5140" s="63"/>
      <c r="F5140" s="63"/>
    </row>
    <row r="5141" spans="2:6" x14ac:dyDescent="0.35">
      <c r="B5141" s="63"/>
      <c r="C5141" s="63"/>
      <c r="D5141" s="63"/>
      <c r="E5141" s="63"/>
      <c r="F5141" s="63"/>
    </row>
    <row r="5142" spans="2:6" x14ac:dyDescent="0.35">
      <c r="B5142" s="63"/>
      <c r="C5142" s="63"/>
      <c r="D5142" s="63"/>
      <c r="E5142" s="63"/>
      <c r="F5142" s="63"/>
    </row>
    <row r="5143" spans="2:6" x14ac:dyDescent="0.35">
      <c r="B5143" s="63"/>
      <c r="C5143" s="63"/>
      <c r="D5143" s="63"/>
      <c r="E5143" s="63"/>
      <c r="F5143" s="63"/>
    </row>
    <row r="5144" spans="2:6" x14ac:dyDescent="0.35">
      <c r="B5144" s="63"/>
      <c r="C5144" s="63"/>
      <c r="D5144" s="63"/>
      <c r="E5144" s="63"/>
      <c r="F5144" s="63"/>
    </row>
    <row r="5145" spans="2:6" x14ac:dyDescent="0.35">
      <c r="B5145" s="63"/>
      <c r="C5145" s="63"/>
      <c r="D5145" s="63"/>
      <c r="E5145" s="63"/>
      <c r="F5145" s="63"/>
    </row>
    <row r="5146" spans="2:6" x14ac:dyDescent="0.35">
      <c r="B5146" s="63"/>
      <c r="C5146" s="63"/>
      <c r="D5146" s="63"/>
      <c r="E5146" s="63"/>
      <c r="F5146" s="63"/>
    </row>
    <row r="5147" spans="2:6" x14ac:dyDescent="0.35">
      <c r="B5147" s="63"/>
      <c r="C5147" s="63"/>
      <c r="D5147" s="63"/>
      <c r="E5147" s="63"/>
      <c r="F5147" s="63"/>
    </row>
    <row r="5148" spans="2:6" x14ac:dyDescent="0.35">
      <c r="B5148" s="63"/>
      <c r="C5148" s="63"/>
      <c r="D5148" s="63"/>
      <c r="E5148" s="63"/>
      <c r="F5148" s="63"/>
    </row>
    <row r="5149" spans="2:6" x14ac:dyDescent="0.35">
      <c r="B5149" s="63"/>
      <c r="C5149" s="63"/>
      <c r="D5149" s="63"/>
      <c r="E5149" s="63"/>
      <c r="F5149" s="63"/>
    </row>
    <row r="5150" spans="2:6" x14ac:dyDescent="0.35">
      <c r="B5150" s="63"/>
      <c r="C5150" s="63"/>
      <c r="D5150" s="63"/>
      <c r="E5150" s="63"/>
      <c r="F5150" s="63"/>
    </row>
    <row r="5151" spans="2:6" x14ac:dyDescent="0.35">
      <c r="B5151" s="63"/>
      <c r="C5151" s="63"/>
      <c r="D5151" s="63"/>
      <c r="E5151" s="63"/>
      <c r="F5151" s="63"/>
    </row>
    <row r="5152" spans="2:6" x14ac:dyDescent="0.35">
      <c r="B5152" s="63"/>
      <c r="C5152" s="63"/>
      <c r="D5152" s="63"/>
      <c r="E5152" s="63"/>
      <c r="F5152" s="63"/>
    </row>
    <row r="5153" spans="2:6" x14ac:dyDescent="0.35">
      <c r="B5153" s="63"/>
      <c r="C5153" s="63"/>
      <c r="D5153" s="63"/>
      <c r="E5153" s="63"/>
      <c r="F5153" s="63"/>
    </row>
    <row r="5154" spans="2:6" x14ac:dyDescent="0.35">
      <c r="B5154" s="63"/>
      <c r="C5154" s="63"/>
      <c r="D5154" s="63"/>
      <c r="E5154" s="63"/>
      <c r="F5154" s="63"/>
    </row>
    <row r="5155" spans="2:6" x14ac:dyDescent="0.35">
      <c r="B5155" s="63"/>
      <c r="C5155" s="63"/>
      <c r="D5155" s="63"/>
      <c r="E5155" s="63"/>
      <c r="F5155" s="63"/>
    </row>
    <row r="5156" spans="2:6" x14ac:dyDescent="0.35">
      <c r="B5156" s="63"/>
      <c r="C5156" s="63"/>
      <c r="D5156" s="63"/>
      <c r="E5156" s="63"/>
      <c r="F5156" s="63"/>
    </row>
    <row r="5157" spans="2:6" x14ac:dyDescent="0.35">
      <c r="B5157" s="63"/>
      <c r="C5157" s="63"/>
      <c r="D5157" s="63"/>
      <c r="E5157" s="63"/>
      <c r="F5157" s="63"/>
    </row>
    <row r="5158" spans="2:6" x14ac:dyDescent="0.35">
      <c r="B5158" s="63"/>
      <c r="C5158" s="63"/>
      <c r="D5158" s="63"/>
      <c r="E5158" s="63"/>
      <c r="F5158" s="63"/>
    </row>
    <row r="5159" spans="2:6" x14ac:dyDescent="0.35">
      <c r="B5159" s="63"/>
      <c r="C5159" s="63"/>
      <c r="D5159" s="63"/>
      <c r="E5159" s="63"/>
      <c r="F5159" s="63"/>
    </row>
    <row r="5160" spans="2:6" x14ac:dyDescent="0.35">
      <c r="B5160" s="63"/>
      <c r="C5160" s="63"/>
      <c r="D5160" s="63"/>
      <c r="E5160" s="63"/>
      <c r="F5160" s="63"/>
    </row>
    <row r="5161" spans="2:6" x14ac:dyDescent="0.35">
      <c r="B5161" s="63"/>
      <c r="C5161" s="63"/>
      <c r="D5161" s="63"/>
      <c r="E5161" s="63"/>
      <c r="F5161" s="63"/>
    </row>
    <row r="5162" spans="2:6" x14ac:dyDescent="0.35">
      <c r="B5162" s="63"/>
      <c r="C5162" s="63"/>
      <c r="D5162" s="63"/>
      <c r="E5162" s="63"/>
      <c r="F5162" s="63"/>
    </row>
    <row r="5163" spans="2:6" x14ac:dyDescent="0.35">
      <c r="B5163" s="63"/>
      <c r="C5163" s="63"/>
      <c r="D5163" s="63"/>
      <c r="E5163" s="63"/>
      <c r="F5163" s="63"/>
    </row>
    <row r="5164" spans="2:6" x14ac:dyDescent="0.35">
      <c r="B5164" s="63"/>
      <c r="C5164" s="63"/>
      <c r="D5164" s="63"/>
      <c r="E5164" s="63"/>
      <c r="F5164" s="63"/>
    </row>
    <row r="5165" spans="2:6" x14ac:dyDescent="0.35">
      <c r="B5165" s="63"/>
      <c r="C5165" s="63"/>
      <c r="D5165" s="63"/>
      <c r="E5165" s="63"/>
      <c r="F5165" s="63"/>
    </row>
    <row r="5166" spans="2:6" x14ac:dyDescent="0.35">
      <c r="B5166" s="63"/>
      <c r="C5166" s="63"/>
      <c r="D5166" s="63"/>
      <c r="E5166" s="63"/>
      <c r="F5166" s="63"/>
    </row>
    <row r="5167" spans="2:6" x14ac:dyDescent="0.35">
      <c r="B5167" s="63"/>
      <c r="C5167" s="63"/>
      <c r="D5167" s="63"/>
      <c r="E5167" s="63"/>
      <c r="F5167" s="63"/>
    </row>
    <row r="5168" spans="2:6" x14ac:dyDescent="0.35">
      <c r="B5168" s="63"/>
      <c r="C5168" s="63"/>
      <c r="D5168" s="63"/>
      <c r="E5168" s="63"/>
      <c r="F5168" s="63"/>
    </row>
    <row r="5169" spans="2:6" x14ac:dyDescent="0.35">
      <c r="B5169" s="63"/>
      <c r="C5169" s="63"/>
      <c r="D5169" s="63"/>
      <c r="E5169" s="63"/>
      <c r="F5169" s="63"/>
    </row>
    <row r="5170" spans="2:6" x14ac:dyDescent="0.35">
      <c r="B5170" s="63"/>
      <c r="C5170" s="63"/>
      <c r="D5170" s="63"/>
      <c r="E5170" s="63"/>
      <c r="F5170" s="63"/>
    </row>
    <row r="5171" spans="2:6" x14ac:dyDescent="0.35">
      <c r="B5171" s="63"/>
      <c r="C5171" s="63"/>
      <c r="D5171" s="63"/>
      <c r="E5171" s="63"/>
      <c r="F5171" s="63"/>
    </row>
    <row r="5172" spans="2:6" x14ac:dyDescent="0.35">
      <c r="B5172" s="63"/>
      <c r="C5172" s="63"/>
      <c r="D5172" s="63"/>
      <c r="E5172" s="63"/>
      <c r="F5172" s="63"/>
    </row>
    <row r="5173" spans="2:6" x14ac:dyDescent="0.35">
      <c r="B5173" s="63"/>
      <c r="C5173" s="63"/>
      <c r="D5173" s="63"/>
      <c r="E5173" s="63"/>
      <c r="F5173" s="63"/>
    </row>
    <row r="5174" spans="2:6" x14ac:dyDescent="0.35">
      <c r="B5174" s="63"/>
      <c r="C5174" s="63"/>
      <c r="D5174" s="63"/>
      <c r="E5174" s="63"/>
      <c r="F5174" s="63"/>
    </row>
    <row r="5175" spans="2:6" x14ac:dyDescent="0.35">
      <c r="B5175" s="63"/>
      <c r="C5175" s="63"/>
      <c r="D5175" s="63"/>
      <c r="E5175" s="63"/>
      <c r="F5175" s="63"/>
    </row>
    <row r="5176" spans="2:6" x14ac:dyDescent="0.35">
      <c r="B5176" s="63"/>
      <c r="C5176" s="63"/>
      <c r="D5176" s="63"/>
      <c r="E5176" s="63"/>
      <c r="F5176" s="63"/>
    </row>
    <row r="5177" spans="2:6" x14ac:dyDescent="0.35">
      <c r="B5177" s="63"/>
      <c r="C5177" s="63"/>
      <c r="D5177" s="63"/>
      <c r="E5177" s="63"/>
      <c r="F5177" s="63"/>
    </row>
    <row r="5178" spans="2:6" x14ac:dyDescent="0.35">
      <c r="B5178" s="63"/>
      <c r="C5178" s="63"/>
      <c r="D5178" s="63"/>
      <c r="E5178" s="63"/>
      <c r="F5178" s="63"/>
    </row>
    <row r="5179" spans="2:6" x14ac:dyDescent="0.35">
      <c r="B5179" s="63"/>
      <c r="C5179" s="63"/>
      <c r="D5179" s="63"/>
      <c r="E5179" s="63"/>
      <c r="F5179" s="63"/>
    </row>
    <row r="5180" spans="2:6" x14ac:dyDescent="0.35">
      <c r="B5180" s="63"/>
      <c r="C5180" s="63"/>
      <c r="D5180" s="63"/>
      <c r="E5180" s="63"/>
      <c r="F5180" s="63"/>
    </row>
    <row r="5181" spans="2:6" x14ac:dyDescent="0.35">
      <c r="B5181" s="63"/>
      <c r="C5181" s="63"/>
      <c r="D5181" s="63"/>
      <c r="E5181" s="63"/>
      <c r="F5181" s="63"/>
    </row>
    <row r="5182" spans="2:6" x14ac:dyDescent="0.35">
      <c r="B5182" s="63"/>
      <c r="C5182" s="63"/>
      <c r="D5182" s="63"/>
      <c r="E5182" s="63"/>
      <c r="F5182" s="63"/>
    </row>
    <row r="5183" spans="2:6" x14ac:dyDescent="0.35">
      <c r="B5183" s="63"/>
      <c r="C5183" s="63"/>
      <c r="D5183" s="63"/>
      <c r="E5183" s="63"/>
      <c r="F5183" s="63"/>
    </row>
    <row r="5184" spans="2:6" x14ac:dyDescent="0.35">
      <c r="B5184" s="63"/>
      <c r="C5184" s="63"/>
      <c r="D5184" s="63"/>
      <c r="E5184" s="63"/>
      <c r="F5184" s="63"/>
    </row>
    <row r="5185" spans="2:6" x14ac:dyDescent="0.35">
      <c r="B5185" s="63"/>
      <c r="C5185" s="63"/>
      <c r="D5185" s="63"/>
      <c r="E5185" s="63"/>
      <c r="F5185" s="63"/>
    </row>
    <row r="5186" spans="2:6" x14ac:dyDescent="0.35">
      <c r="B5186" s="63"/>
      <c r="C5186" s="63"/>
      <c r="D5186" s="63"/>
      <c r="E5186" s="63"/>
      <c r="F5186" s="63"/>
    </row>
    <row r="5187" spans="2:6" x14ac:dyDescent="0.35">
      <c r="B5187" s="63"/>
      <c r="C5187" s="63"/>
      <c r="D5187" s="63"/>
      <c r="E5187" s="63"/>
      <c r="F5187" s="63"/>
    </row>
    <row r="5188" spans="2:6" x14ac:dyDescent="0.35">
      <c r="B5188" s="63"/>
      <c r="C5188" s="63"/>
      <c r="D5188" s="63"/>
      <c r="E5188" s="63"/>
      <c r="F5188" s="63"/>
    </row>
    <row r="5189" spans="2:6" x14ac:dyDescent="0.35">
      <c r="B5189" s="63"/>
      <c r="C5189" s="63"/>
      <c r="D5189" s="63"/>
      <c r="E5189" s="63"/>
      <c r="F5189" s="63"/>
    </row>
    <row r="5190" spans="2:6" x14ac:dyDescent="0.35">
      <c r="B5190" s="63"/>
      <c r="C5190" s="63"/>
      <c r="D5190" s="63"/>
      <c r="E5190" s="63"/>
      <c r="F5190" s="63"/>
    </row>
    <row r="5191" spans="2:6" x14ac:dyDescent="0.35">
      <c r="B5191" s="63"/>
      <c r="C5191" s="63"/>
      <c r="D5191" s="63"/>
      <c r="E5191" s="63"/>
      <c r="F5191" s="63"/>
    </row>
    <row r="5192" spans="2:6" x14ac:dyDescent="0.35">
      <c r="B5192" s="63"/>
      <c r="C5192" s="63"/>
      <c r="D5192" s="63"/>
      <c r="E5192" s="63"/>
      <c r="F5192" s="63"/>
    </row>
    <row r="5193" spans="2:6" x14ac:dyDescent="0.35">
      <c r="B5193" s="63"/>
      <c r="C5193" s="63"/>
      <c r="D5193" s="63"/>
      <c r="E5193" s="63"/>
      <c r="F5193" s="63"/>
    </row>
    <row r="5194" spans="2:6" x14ac:dyDescent="0.35">
      <c r="B5194" s="63"/>
      <c r="C5194" s="63"/>
      <c r="D5194" s="63"/>
      <c r="E5194" s="63"/>
      <c r="F5194" s="63"/>
    </row>
    <row r="5195" spans="2:6" x14ac:dyDescent="0.35">
      <c r="B5195" s="63"/>
      <c r="C5195" s="63"/>
      <c r="D5195" s="63"/>
      <c r="E5195" s="63"/>
      <c r="F5195" s="63"/>
    </row>
    <row r="5196" spans="2:6" x14ac:dyDescent="0.35">
      <c r="B5196" s="63"/>
      <c r="C5196" s="63"/>
      <c r="D5196" s="63"/>
      <c r="E5196" s="63"/>
      <c r="F5196" s="63"/>
    </row>
    <row r="5197" spans="2:6" x14ac:dyDescent="0.35">
      <c r="B5197" s="63"/>
      <c r="C5197" s="63"/>
      <c r="D5197" s="63"/>
      <c r="E5197" s="63"/>
      <c r="F5197" s="63"/>
    </row>
    <row r="5198" spans="2:6" x14ac:dyDescent="0.35">
      <c r="B5198" s="63"/>
      <c r="C5198" s="63"/>
      <c r="D5198" s="63"/>
      <c r="E5198" s="63"/>
      <c r="F5198" s="63"/>
    </row>
    <row r="5199" spans="2:6" x14ac:dyDescent="0.35">
      <c r="B5199" s="63"/>
      <c r="C5199" s="63"/>
      <c r="D5199" s="63"/>
      <c r="E5199" s="63"/>
      <c r="F5199" s="63"/>
    </row>
    <row r="5200" spans="2:6" x14ac:dyDescent="0.35">
      <c r="B5200" s="63"/>
      <c r="C5200" s="63"/>
      <c r="D5200" s="63"/>
      <c r="E5200" s="63"/>
      <c r="F5200" s="63"/>
    </row>
    <row r="5201" spans="2:6" x14ac:dyDescent="0.35">
      <c r="B5201" s="63"/>
      <c r="C5201" s="63"/>
      <c r="D5201" s="63"/>
      <c r="E5201" s="63"/>
      <c r="F5201" s="63"/>
    </row>
    <row r="5202" spans="2:6" x14ac:dyDescent="0.35">
      <c r="B5202" s="63"/>
      <c r="C5202" s="63"/>
      <c r="D5202" s="63"/>
      <c r="E5202" s="63"/>
      <c r="F5202" s="63"/>
    </row>
    <row r="5203" spans="2:6" x14ac:dyDescent="0.35">
      <c r="B5203" s="63"/>
      <c r="C5203" s="63"/>
      <c r="D5203" s="63"/>
      <c r="E5203" s="63"/>
      <c r="F5203" s="63"/>
    </row>
    <row r="5204" spans="2:6" x14ac:dyDescent="0.35">
      <c r="B5204" s="63"/>
      <c r="C5204" s="63"/>
      <c r="D5204" s="63"/>
      <c r="E5204" s="63"/>
      <c r="F5204" s="63"/>
    </row>
    <row r="5205" spans="2:6" x14ac:dyDescent="0.35">
      <c r="B5205" s="63"/>
      <c r="C5205" s="63"/>
      <c r="D5205" s="63"/>
      <c r="E5205" s="63"/>
      <c r="F5205" s="63"/>
    </row>
    <row r="5206" spans="2:6" x14ac:dyDescent="0.35">
      <c r="B5206" s="63"/>
      <c r="C5206" s="63"/>
      <c r="D5206" s="63"/>
      <c r="E5206" s="63"/>
      <c r="F5206" s="63"/>
    </row>
    <row r="5207" spans="2:6" x14ac:dyDescent="0.35">
      <c r="B5207" s="63"/>
      <c r="C5207" s="63"/>
      <c r="D5207" s="63"/>
      <c r="E5207" s="63"/>
      <c r="F5207" s="63"/>
    </row>
    <row r="5208" spans="2:6" x14ac:dyDescent="0.35">
      <c r="B5208" s="63"/>
      <c r="C5208" s="63"/>
      <c r="D5208" s="63"/>
      <c r="E5208" s="63"/>
      <c r="F5208" s="63"/>
    </row>
    <row r="5209" spans="2:6" x14ac:dyDescent="0.35">
      <c r="B5209" s="63"/>
      <c r="C5209" s="63"/>
      <c r="D5209" s="63"/>
      <c r="E5209" s="63"/>
      <c r="F5209" s="63"/>
    </row>
    <row r="5210" spans="2:6" x14ac:dyDescent="0.35">
      <c r="B5210" s="63"/>
      <c r="C5210" s="63"/>
      <c r="D5210" s="63"/>
      <c r="E5210" s="63"/>
      <c r="F5210" s="63"/>
    </row>
    <row r="5211" spans="2:6" x14ac:dyDescent="0.35">
      <c r="B5211" s="63"/>
      <c r="C5211" s="63"/>
      <c r="D5211" s="63"/>
      <c r="E5211" s="63"/>
      <c r="F5211" s="63"/>
    </row>
    <row r="5212" spans="2:6" x14ac:dyDescent="0.35">
      <c r="B5212" s="63"/>
      <c r="C5212" s="63"/>
      <c r="D5212" s="63"/>
      <c r="E5212" s="63"/>
      <c r="F5212" s="63"/>
    </row>
    <row r="5213" spans="2:6" x14ac:dyDescent="0.35">
      <c r="B5213" s="63"/>
      <c r="C5213" s="63"/>
      <c r="D5213" s="63"/>
      <c r="E5213" s="63"/>
      <c r="F5213" s="63"/>
    </row>
    <row r="5214" spans="2:6" x14ac:dyDescent="0.35">
      <c r="B5214" s="63"/>
      <c r="C5214" s="63"/>
      <c r="D5214" s="63"/>
      <c r="E5214" s="63"/>
      <c r="F5214" s="63"/>
    </row>
    <row r="5215" spans="2:6" x14ac:dyDescent="0.35">
      <c r="B5215" s="63"/>
      <c r="C5215" s="63"/>
      <c r="D5215" s="63"/>
      <c r="E5215" s="63"/>
      <c r="F5215" s="63"/>
    </row>
    <row r="5216" spans="2:6" x14ac:dyDescent="0.35">
      <c r="B5216" s="63"/>
      <c r="C5216" s="63"/>
      <c r="D5216" s="63"/>
      <c r="E5216" s="63"/>
      <c r="F5216" s="63"/>
    </row>
    <row r="5217" spans="2:6" x14ac:dyDescent="0.35">
      <c r="B5217" s="63"/>
      <c r="C5217" s="63"/>
      <c r="D5217" s="63"/>
      <c r="E5217" s="63"/>
      <c r="F5217" s="63"/>
    </row>
    <row r="5218" spans="2:6" x14ac:dyDescent="0.35">
      <c r="B5218" s="63"/>
      <c r="C5218" s="63"/>
      <c r="D5218" s="63"/>
      <c r="E5218" s="63"/>
      <c r="F5218" s="63"/>
    </row>
    <row r="5219" spans="2:6" x14ac:dyDescent="0.35">
      <c r="B5219" s="63"/>
      <c r="C5219" s="63"/>
      <c r="D5219" s="63"/>
      <c r="E5219" s="63"/>
      <c r="F5219" s="63"/>
    </row>
    <row r="5220" spans="2:6" x14ac:dyDescent="0.35">
      <c r="B5220" s="63"/>
      <c r="C5220" s="63"/>
      <c r="D5220" s="63"/>
      <c r="E5220" s="63"/>
      <c r="F5220" s="63"/>
    </row>
    <row r="5221" spans="2:6" x14ac:dyDescent="0.35">
      <c r="B5221" s="63"/>
      <c r="C5221" s="63"/>
      <c r="D5221" s="63"/>
      <c r="E5221" s="63"/>
      <c r="F5221" s="63"/>
    </row>
    <row r="5222" spans="2:6" x14ac:dyDescent="0.35">
      <c r="B5222" s="63"/>
      <c r="C5222" s="63"/>
      <c r="D5222" s="63"/>
      <c r="E5222" s="63"/>
      <c r="F5222" s="63"/>
    </row>
    <row r="5223" spans="2:6" x14ac:dyDescent="0.35">
      <c r="B5223" s="63"/>
      <c r="C5223" s="63"/>
      <c r="D5223" s="63"/>
      <c r="E5223" s="63"/>
      <c r="F5223" s="63"/>
    </row>
    <row r="5224" spans="2:6" x14ac:dyDescent="0.35">
      <c r="B5224" s="63"/>
      <c r="C5224" s="63"/>
      <c r="D5224" s="63"/>
      <c r="E5224" s="63"/>
      <c r="F5224" s="63"/>
    </row>
    <row r="5225" spans="2:6" x14ac:dyDescent="0.35">
      <c r="B5225" s="63"/>
      <c r="C5225" s="63"/>
      <c r="D5225" s="63"/>
      <c r="E5225" s="63"/>
      <c r="F5225" s="63"/>
    </row>
    <row r="5226" spans="2:6" x14ac:dyDescent="0.35">
      <c r="B5226" s="63"/>
      <c r="C5226" s="63"/>
      <c r="D5226" s="63"/>
      <c r="E5226" s="63"/>
      <c r="F5226" s="63"/>
    </row>
    <row r="5227" spans="2:6" x14ac:dyDescent="0.35">
      <c r="B5227" s="63"/>
      <c r="C5227" s="63"/>
      <c r="D5227" s="63"/>
      <c r="E5227" s="63"/>
      <c r="F5227" s="63"/>
    </row>
    <row r="5228" spans="2:6" x14ac:dyDescent="0.35">
      <c r="B5228" s="63"/>
      <c r="C5228" s="63"/>
      <c r="D5228" s="63"/>
      <c r="E5228" s="63"/>
      <c r="F5228" s="63"/>
    </row>
    <row r="5229" spans="2:6" x14ac:dyDescent="0.35">
      <c r="B5229" s="63"/>
      <c r="C5229" s="63"/>
      <c r="D5229" s="63"/>
      <c r="E5229" s="63"/>
      <c r="F5229" s="63"/>
    </row>
    <row r="5230" spans="2:6" x14ac:dyDescent="0.35">
      <c r="B5230" s="63"/>
      <c r="C5230" s="63"/>
      <c r="D5230" s="63"/>
      <c r="E5230" s="63"/>
      <c r="F5230" s="63"/>
    </row>
    <row r="5231" spans="2:6" x14ac:dyDescent="0.35">
      <c r="B5231" s="63"/>
      <c r="C5231" s="63"/>
      <c r="D5231" s="63"/>
      <c r="E5231" s="63"/>
      <c r="F5231" s="63"/>
    </row>
    <row r="5232" spans="2:6" x14ac:dyDescent="0.35">
      <c r="B5232" s="63"/>
      <c r="C5232" s="63"/>
      <c r="D5232" s="63"/>
      <c r="E5232" s="63"/>
      <c r="F5232" s="63"/>
    </row>
    <row r="5233" spans="2:6" x14ac:dyDescent="0.35">
      <c r="B5233" s="63"/>
      <c r="C5233" s="63"/>
      <c r="D5233" s="63"/>
      <c r="E5233" s="63"/>
      <c r="F5233" s="63"/>
    </row>
    <row r="5234" spans="2:6" x14ac:dyDescent="0.35">
      <c r="B5234" s="63"/>
      <c r="C5234" s="63"/>
      <c r="D5234" s="63"/>
      <c r="E5234" s="63"/>
      <c r="F5234" s="63"/>
    </row>
    <row r="5235" spans="2:6" x14ac:dyDescent="0.35">
      <c r="B5235" s="63"/>
      <c r="C5235" s="63"/>
      <c r="D5235" s="63"/>
      <c r="E5235" s="63"/>
      <c r="F5235" s="63"/>
    </row>
    <row r="5236" spans="2:6" x14ac:dyDescent="0.35">
      <c r="B5236" s="63"/>
      <c r="C5236" s="63"/>
      <c r="D5236" s="63"/>
      <c r="E5236" s="63"/>
      <c r="F5236" s="63"/>
    </row>
    <row r="5237" spans="2:6" x14ac:dyDescent="0.35">
      <c r="B5237" s="63"/>
      <c r="C5237" s="63"/>
      <c r="D5237" s="63"/>
      <c r="E5237" s="63"/>
      <c r="F5237" s="63"/>
    </row>
    <row r="5238" spans="2:6" x14ac:dyDescent="0.35">
      <c r="B5238" s="63"/>
      <c r="C5238" s="63"/>
      <c r="D5238" s="63"/>
      <c r="E5238" s="63"/>
      <c r="F5238" s="63"/>
    </row>
    <row r="5239" spans="2:6" x14ac:dyDescent="0.35">
      <c r="B5239" s="63"/>
      <c r="C5239" s="63"/>
      <c r="D5239" s="63"/>
      <c r="E5239" s="63"/>
      <c r="F5239" s="63"/>
    </row>
    <row r="5240" spans="2:6" x14ac:dyDescent="0.35">
      <c r="B5240" s="63"/>
      <c r="C5240" s="63"/>
      <c r="D5240" s="63"/>
      <c r="E5240" s="63"/>
      <c r="F5240" s="63"/>
    </row>
    <row r="5241" spans="2:6" x14ac:dyDescent="0.35">
      <c r="B5241" s="63"/>
      <c r="C5241" s="63"/>
      <c r="D5241" s="63"/>
      <c r="E5241" s="63"/>
      <c r="F5241" s="63"/>
    </row>
    <row r="5242" spans="2:6" x14ac:dyDescent="0.35">
      <c r="B5242" s="63"/>
      <c r="C5242" s="63"/>
      <c r="D5242" s="63"/>
      <c r="E5242" s="63"/>
      <c r="F5242" s="63"/>
    </row>
    <row r="5243" spans="2:6" x14ac:dyDescent="0.35">
      <c r="B5243" s="63"/>
      <c r="C5243" s="63"/>
      <c r="D5243" s="63"/>
      <c r="E5243" s="63"/>
      <c r="F5243" s="63"/>
    </row>
    <row r="5244" spans="2:6" x14ac:dyDescent="0.35">
      <c r="B5244" s="63"/>
      <c r="C5244" s="63"/>
      <c r="D5244" s="63"/>
      <c r="E5244" s="63"/>
      <c r="F5244" s="63"/>
    </row>
    <row r="5245" spans="2:6" x14ac:dyDescent="0.35">
      <c r="B5245" s="63"/>
      <c r="C5245" s="63"/>
      <c r="D5245" s="63"/>
      <c r="E5245" s="63"/>
      <c r="F5245" s="63"/>
    </row>
    <row r="5246" spans="2:6" x14ac:dyDescent="0.35">
      <c r="B5246" s="63"/>
      <c r="C5246" s="63"/>
      <c r="D5246" s="63"/>
      <c r="E5246" s="63"/>
      <c r="F5246" s="63"/>
    </row>
    <row r="5247" spans="2:6" x14ac:dyDescent="0.35">
      <c r="B5247" s="63"/>
      <c r="C5247" s="63"/>
      <c r="D5247" s="63"/>
      <c r="E5247" s="63"/>
      <c r="F5247" s="63"/>
    </row>
    <row r="5248" spans="2:6" x14ac:dyDescent="0.35">
      <c r="B5248" s="63"/>
      <c r="C5248" s="63"/>
      <c r="D5248" s="63"/>
      <c r="E5248" s="63"/>
      <c r="F5248" s="63"/>
    </row>
    <row r="5249" spans="2:6" x14ac:dyDescent="0.35">
      <c r="B5249" s="63"/>
      <c r="C5249" s="63"/>
      <c r="D5249" s="63"/>
      <c r="E5249" s="63"/>
      <c r="F5249" s="63"/>
    </row>
    <row r="5250" spans="2:6" x14ac:dyDescent="0.35">
      <c r="B5250" s="63"/>
      <c r="C5250" s="63"/>
      <c r="D5250" s="63"/>
      <c r="E5250" s="63"/>
      <c r="F5250" s="63"/>
    </row>
    <row r="5251" spans="2:6" x14ac:dyDescent="0.35">
      <c r="B5251" s="63"/>
      <c r="C5251" s="63"/>
      <c r="D5251" s="63"/>
      <c r="E5251" s="63"/>
      <c r="F5251" s="63"/>
    </row>
    <row r="5252" spans="2:6" x14ac:dyDescent="0.35">
      <c r="B5252" s="63"/>
      <c r="C5252" s="63"/>
      <c r="D5252" s="63"/>
      <c r="E5252" s="63"/>
      <c r="F5252" s="63"/>
    </row>
    <row r="5253" spans="2:6" x14ac:dyDescent="0.35">
      <c r="B5253" s="63"/>
      <c r="C5253" s="63"/>
      <c r="D5253" s="63"/>
      <c r="E5253" s="63"/>
      <c r="F5253" s="63"/>
    </row>
    <row r="5254" spans="2:6" x14ac:dyDescent="0.35">
      <c r="B5254" s="63"/>
      <c r="C5254" s="63"/>
      <c r="D5254" s="63"/>
      <c r="E5254" s="63"/>
      <c r="F5254" s="63"/>
    </row>
    <row r="5255" spans="2:6" x14ac:dyDescent="0.35">
      <c r="B5255" s="63"/>
      <c r="C5255" s="63"/>
      <c r="D5255" s="63"/>
      <c r="E5255" s="63"/>
      <c r="F5255" s="63"/>
    </row>
    <row r="5256" spans="2:6" x14ac:dyDescent="0.35">
      <c r="B5256" s="63"/>
      <c r="C5256" s="63"/>
      <c r="D5256" s="63"/>
      <c r="E5256" s="63"/>
      <c r="F5256" s="63"/>
    </row>
    <row r="5257" spans="2:6" x14ac:dyDescent="0.35">
      <c r="B5257" s="63"/>
      <c r="C5257" s="63"/>
      <c r="D5257" s="63"/>
      <c r="E5257" s="63"/>
      <c r="F5257" s="63"/>
    </row>
    <row r="5258" spans="2:6" x14ac:dyDescent="0.35">
      <c r="B5258" s="63"/>
      <c r="C5258" s="63"/>
      <c r="D5258" s="63"/>
      <c r="E5258" s="63"/>
      <c r="F5258" s="63"/>
    </row>
    <row r="5259" spans="2:6" x14ac:dyDescent="0.35">
      <c r="B5259" s="63"/>
      <c r="C5259" s="63"/>
      <c r="D5259" s="63"/>
      <c r="E5259" s="63"/>
      <c r="F5259" s="63"/>
    </row>
    <row r="5260" spans="2:6" x14ac:dyDescent="0.35">
      <c r="B5260" s="63"/>
      <c r="C5260" s="63"/>
      <c r="D5260" s="63"/>
      <c r="E5260" s="63"/>
      <c r="F5260" s="63"/>
    </row>
    <row r="5261" spans="2:6" x14ac:dyDescent="0.35">
      <c r="B5261" s="63"/>
      <c r="C5261" s="63"/>
      <c r="D5261" s="63"/>
      <c r="E5261" s="63"/>
      <c r="F5261" s="63"/>
    </row>
    <row r="5262" spans="2:6" x14ac:dyDescent="0.35">
      <c r="B5262" s="63"/>
      <c r="C5262" s="63"/>
      <c r="D5262" s="63"/>
      <c r="E5262" s="63"/>
      <c r="F5262" s="63"/>
    </row>
    <row r="5263" spans="2:6" x14ac:dyDescent="0.35">
      <c r="B5263" s="63"/>
      <c r="C5263" s="63"/>
      <c r="D5263" s="63"/>
      <c r="E5263" s="63"/>
      <c r="F5263" s="63"/>
    </row>
    <row r="5264" spans="2:6" x14ac:dyDescent="0.35">
      <c r="B5264" s="63"/>
      <c r="C5264" s="63"/>
      <c r="D5264" s="63"/>
      <c r="E5264" s="63"/>
      <c r="F5264" s="63"/>
    </row>
    <row r="5265" spans="2:6" x14ac:dyDescent="0.35">
      <c r="B5265" s="63"/>
      <c r="C5265" s="63"/>
      <c r="D5265" s="63"/>
      <c r="E5265" s="63"/>
      <c r="F5265" s="63"/>
    </row>
    <row r="5266" spans="2:6" x14ac:dyDescent="0.35">
      <c r="B5266" s="63"/>
      <c r="C5266" s="63"/>
      <c r="D5266" s="63"/>
      <c r="E5266" s="63"/>
      <c r="F5266" s="63"/>
    </row>
    <row r="5267" spans="2:6" x14ac:dyDescent="0.35">
      <c r="B5267" s="63"/>
      <c r="C5267" s="63"/>
      <c r="D5267" s="63"/>
      <c r="E5267" s="63"/>
      <c r="F5267" s="63"/>
    </row>
    <row r="5268" spans="2:6" x14ac:dyDescent="0.35">
      <c r="B5268" s="63"/>
      <c r="C5268" s="63"/>
      <c r="D5268" s="63"/>
      <c r="E5268" s="63"/>
      <c r="F5268" s="63"/>
    </row>
    <row r="5269" spans="2:6" x14ac:dyDescent="0.35">
      <c r="B5269" s="63"/>
      <c r="C5269" s="63"/>
      <c r="D5269" s="63"/>
      <c r="E5269" s="63"/>
      <c r="F5269" s="63"/>
    </row>
    <row r="5270" spans="2:6" x14ac:dyDescent="0.35">
      <c r="B5270" s="63"/>
      <c r="C5270" s="63"/>
      <c r="D5270" s="63"/>
      <c r="E5270" s="63"/>
      <c r="F5270" s="63"/>
    </row>
    <row r="5271" spans="2:6" x14ac:dyDescent="0.35">
      <c r="B5271" s="63"/>
      <c r="C5271" s="63"/>
      <c r="D5271" s="63"/>
      <c r="E5271" s="63"/>
      <c r="F5271" s="63"/>
    </row>
    <row r="5272" spans="2:6" x14ac:dyDescent="0.35">
      <c r="B5272" s="63"/>
      <c r="C5272" s="63"/>
      <c r="D5272" s="63"/>
      <c r="E5272" s="63"/>
      <c r="F5272" s="63"/>
    </row>
    <row r="5273" spans="2:6" x14ac:dyDescent="0.35">
      <c r="B5273" s="63"/>
      <c r="C5273" s="63"/>
      <c r="D5273" s="63"/>
      <c r="E5273" s="63"/>
      <c r="F5273" s="63"/>
    </row>
    <row r="5274" spans="2:6" x14ac:dyDescent="0.35">
      <c r="B5274" s="63"/>
      <c r="C5274" s="63"/>
      <c r="D5274" s="63"/>
      <c r="E5274" s="63"/>
      <c r="F5274" s="63"/>
    </row>
    <row r="5275" spans="2:6" x14ac:dyDescent="0.35">
      <c r="B5275" s="63"/>
      <c r="C5275" s="63"/>
      <c r="D5275" s="63"/>
      <c r="E5275" s="63"/>
      <c r="F5275" s="63"/>
    </row>
    <row r="5276" spans="2:6" x14ac:dyDescent="0.35">
      <c r="B5276" s="63"/>
      <c r="C5276" s="63"/>
      <c r="D5276" s="63"/>
      <c r="E5276" s="63"/>
      <c r="F5276" s="63"/>
    </row>
    <row r="5277" spans="2:6" x14ac:dyDescent="0.35">
      <c r="B5277" s="63"/>
      <c r="C5277" s="63"/>
      <c r="D5277" s="63"/>
      <c r="E5277" s="63"/>
      <c r="F5277" s="63"/>
    </row>
    <row r="5278" spans="2:6" x14ac:dyDescent="0.35">
      <c r="B5278" s="63"/>
      <c r="C5278" s="63"/>
      <c r="D5278" s="63"/>
      <c r="E5278" s="63"/>
      <c r="F5278" s="63"/>
    </row>
    <row r="5279" spans="2:6" x14ac:dyDescent="0.35">
      <c r="B5279" s="63"/>
      <c r="C5279" s="63"/>
      <c r="D5279" s="63"/>
      <c r="E5279" s="63"/>
      <c r="F5279" s="63"/>
    </row>
    <row r="5280" spans="2:6" x14ac:dyDescent="0.35">
      <c r="B5280" s="63"/>
      <c r="C5280" s="63"/>
      <c r="D5280" s="63"/>
      <c r="E5280" s="63"/>
      <c r="F5280" s="63"/>
    </row>
    <row r="5281" spans="2:6" x14ac:dyDescent="0.35">
      <c r="B5281" s="63"/>
      <c r="C5281" s="63"/>
      <c r="D5281" s="63"/>
      <c r="E5281" s="63"/>
      <c r="F5281" s="63"/>
    </row>
    <row r="5282" spans="2:6" x14ac:dyDescent="0.35">
      <c r="B5282" s="63"/>
      <c r="C5282" s="63"/>
      <c r="D5282" s="63"/>
      <c r="E5282" s="63"/>
      <c r="F5282" s="63"/>
    </row>
    <row r="5283" spans="2:6" x14ac:dyDescent="0.35">
      <c r="B5283" s="63"/>
      <c r="C5283" s="63"/>
      <c r="D5283" s="63"/>
      <c r="E5283" s="63"/>
      <c r="F5283" s="63"/>
    </row>
    <row r="5284" spans="2:6" x14ac:dyDescent="0.35">
      <c r="B5284" s="63"/>
      <c r="C5284" s="63"/>
      <c r="D5284" s="63"/>
      <c r="E5284" s="63"/>
      <c r="F5284" s="63"/>
    </row>
    <row r="5285" spans="2:6" x14ac:dyDescent="0.35">
      <c r="B5285" s="63"/>
      <c r="C5285" s="63"/>
      <c r="D5285" s="63"/>
      <c r="E5285" s="63"/>
      <c r="F5285" s="63"/>
    </row>
    <row r="5286" spans="2:6" x14ac:dyDescent="0.35">
      <c r="B5286" s="63"/>
      <c r="C5286" s="63"/>
      <c r="D5286" s="63"/>
      <c r="E5286" s="63"/>
      <c r="F5286" s="63"/>
    </row>
    <row r="5287" spans="2:6" x14ac:dyDescent="0.35">
      <c r="B5287" s="63"/>
      <c r="C5287" s="63"/>
      <c r="D5287" s="63"/>
      <c r="E5287" s="63"/>
      <c r="F5287" s="63"/>
    </row>
    <row r="5288" spans="2:6" x14ac:dyDescent="0.35">
      <c r="B5288" s="63"/>
      <c r="C5288" s="63"/>
      <c r="D5288" s="63"/>
      <c r="E5288" s="63"/>
      <c r="F5288" s="63"/>
    </row>
    <row r="5289" spans="2:6" x14ac:dyDescent="0.35">
      <c r="B5289" s="63"/>
      <c r="C5289" s="63"/>
      <c r="D5289" s="63"/>
      <c r="E5289" s="63"/>
      <c r="F5289" s="63"/>
    </row>
    <row r="5290" spans="2:6" x14ac:dyDescent="0.35">
      <c r="B5290" s="63"/>
      <c r="C5290" s="63"/>
      <c r="D5290" s="63"/>
      <c r="E5290" s="63"/>
      <c r="F5290" s="63"/>
    </row>
    <row r="5291" spans="2:6" x14ac:dyDescent="0.35">
      <c r="B5291" s="63"/>
      <c r="C5291" s="63"/>
      <c r="D5291" s="63"/>
      <c r="E5291" s="63"/>
      <c r="F5291" s="63"/>
    </row>
    <row r="5292" spans="2:6" x14ac:dyDescent="0.35">
      <c r="B5292" s="63"/>
      <c r="C5292" s="63"/>
      <c r="D5292" s="63"/>
      <c r="E5292" s="63"/>
      <c r="F5292" s="63"/>
    </row>
    <row r="5293" spans="2:6" x14ac:dyDescent="0.35">
      <c r="B5293" s="63"/>
      <c r="C5293" s="63"/>
      <c r="D5293" s="63"/>
      <c r="E5293" s="63"/>
      <c r="F5293" s="63"/>
    </row>
    <row r="5294" spans="2:6" x14ac:dyDescent="0.35">
      <c r="B5294" s="63"/>
      <c r="C5294" s="63"/>
      <c r="D5294" s="63"/>
      <c r="E5294" s="63"/>
      <c r="F5294" s="63"/>
    </row>
    <row r="5295" spans="2:6" x14ac:dyDescent="0.35">
      <c r="B5295" s="63"/>
      <c r="C5295" s="63"/>
      <c r="D5295" s="63"/>
      <c r="E5295" s="63"/>
      <c r="F5295" s="63"/>
    </row>
    <row r="5296" spans="2:6" x14ac:dyDescent="0.35">
      <c r="B5296" s="63"/>
      <c r="C5296" s="63"/>
      <c r="D5296" s="63"/>
      <c r="E5296" s="63"/>
      <c r="F5296" s="63"/>
    </row>
    <row r="5297" spans="2:6" x14ac:dyDescent="0.35">
      <c r="B5297" s="63"/>
      <c r="C5297" s="63"/>
      <c r="D5297" s="63"/>
      <c r="E5297" s="63"/>
      <c r="F5297" s="63"/>
    </row>
    <row r="5298" spans="2:6" x14ac:dyDescent="0.35">
      <c r="B5298" s="63"/>
      <c r="C5298" s="63"/>
      <c r="D5298" s="63"/>
      <c r="E5298" s="63"/>
      <c r="F5298" s="63"/>
    </row>
    <row r="5299" spans="2:6" x14ac:dyDescent="0.35">
      <c r="B5299" s="63"/>
      <c r="C5299" s="63"/>
      <c r="D5299" s="63"/>
      <c r="E5299" s="63"/>
      <c r="F5299" s="63"/>
    </row>
    <row r="5300" spans="2:6" x14ac:dyDescent="0.35">
      <c r="B5300" s="63"/>
      <c r="C5300" s="63"/>
      <c r="D5300" s="63"/>
      <c r="E5300" s="63"/>
      <c r="F5300" s="63"/>
    </row>
    <row r="5301" spans="2:6" x14ac:dyDescent="0.35">
      <c r="B5301" s="63"/>
      <c r="C5301" s="63"/>
      <c r="D5301" s="63"/>
      <c r="E5301" s="63"/>
      <c r="F5301" s="63"/>
    </row>
    <row r="5302" spans="2:6" x14ac:dyDescent="0.35">
      <c r="B5302" s="63"/>
      <c r="C5302" s="63"/>
      <c r="D5302" s="63"/>
      <c r="E5302" s="63"/>
      <c r="F5302" s="63"/>
    </row>
    <row r="5303" spans="2:6" x14ac:dyDescent="0.35">
      <c r="B5303" s="63"/>
      <c r="C5303" s="63"/>
      <c r="D5303" s="63"/>
      <c r="E5303" s="63"/>
      <c r="F5303" s="63"/>
    </row>
    <row r="5304" spans="2:6" x14ac:dyDescent="0.35">
      <c r="B5304" s="63"/>
      <c r="C5304" s="63"/>
      <c r="D5304" s="63"/>
      <c r="E5304" s="63"/>
      <c r="F5304" s="63"/>
    </row>
    <row r="5305" spans="2:6" x14ac:dyDescent="0.35">
      <c r="B5305" s="63"/>
      <c r="C5305" s="63"/>
      <c r="D5305" s="63"/>
      <c r="E5305" s="63"/>
      <c r="F5305" s="63"/>
    </row>
    <row r="5306" spans="2:6" x14ac:dyDescent="0.35">
      <c r="B5306" s="63"/>
      <c r="C5306" s="63"/>
      <c r="D5306" s="63"/>
      <c r="E5306" s="63"/>
      <c r="F5306" s="63"/>
    </row>
    <row r="5307" spans="2:6" x14ac:dyDescent="0.35">
      <c r="B5307" s="63"/>
      <c r="C5307" s="63"/>
      <c r="D5307" s="63"/>
      <c r="E5307" s="63"/>
      <c r="F5307" s="63"/>
    </row>
    <row r="5308" spans="2:6" x14ac:dyDescent="0.35">
      <c r="B5308" s="63"/>
      <c r="C5308" s="63"/>
      <c r="D5308" s="63"/>
      <c r="E5308" s="63"/>
      <c r="F5308" s="63"/>
    </row>
    <row r="5309" spans="2:6" x14ac:dyDescent="0.35">
      <c r="B5309" s="63"/>
      <c r="C5309" s="63"/>
      <c r="D5309" s="63"/>
      <c r="E5309" s="63"/>
      <c r="F5309" s="63"/>
    </row>
    <row r="5310" spans="2:6" x14ac:dyDescent="0.35">
      <c r="B5310" s="63"/>
      <c r="C5310" s="63"/>
      <c r="D5310" s="63"/>
      <c r="E5310" s="63"/>
      <c r="F5310" s="63"/>
    </row>
    <row r="5311" spans="2:6" x14ac:dyDescent="0.35">
      <c r="B5311" s="63"/>
      <c r="C5311" s="63"/>
      <c r="D5311" s="63"/>
      <c r="E5311" s="63"/>
      <c r="F5311" s="63"/>
    </row>
    <row r="5312" spans="2:6" x14ac:dyDescent="0.35">
      <c r="B5312" s="63"/>
      <c r="C5312" s="63"/>
      <c r="D5312" s="63"/>
      <c r="E5312" s="63"/>
      <c r="F5312" s="63"/>
    </row>
    <row r="5313" spans="2:6" x14ac:dyDescent="0.35">
      <c r="B5313" s="63"/>
      <c r="C5313" s="63"/>
      <c r="D5313" s="63"/>
      <c r="E5313" s="63"/>
      <c r="F5313" s="63"/>
    </row>
    <row r="5314" spans="2:6" x14ac:dyDescent="0.35">
      <c r="B5314" s="63"/>
      <c r="C5314" s="63"/>
      <c r="D5314" s="63"/>
      <c r="E5314" s="63"/>
      <c r="F5314" s="63"/>
    </row>
    <row r="5315" spans="2:6" x14ac:dyDescent="0.35">
      <c r="B5315" s="63"/>
      <c r="C5315" s="63"/>
      <c r="D5315" s="63"/>
      <c r="E5315" s="63"/>
      <c r="F5315" s="63"/>
    </row>
    <row r="5316" spans="2:6" x14ac:dyDescent="0.35">
      <c r="B5316" s="63"/>
      <c r="C5316" s="63"/>
      <c r="D5316" s="63"/>
      <c r="E5316" s="63"/>
      <c r="F5316" s="63"/>
    </row>
    <row r="5317" spans="2:6" x14ac:dyDescent="0.35">
      <c r="B5317" s="63"/>
      <c r="C5317" s="63"/>
      <c r="D5317" s="63"/>
      <c r="E5317" s="63"/>
      <c r="F5317" s="63"/>
    </row>
    <row r="5318" spans="2:6" x14ac:dyDescent="0.35">
      <c r="B5318" s="63"/>
      <c r="C5318" s="63"/>
      <c r="D5318" s="63"/>
      <c r="E5318" s="63"/>
      <c r="F5318" s="63"/>
    </row>
    <row r="5319" spans="2:6" x14ac:dyDescent="0.35">
      <c r="B5319" s="63"/>
      <c r="C5319" s="63"/>
      <c r="D5319" s="63"/>
      <c r="E5319" s="63"/>
      <c r="F5319" s="63"/>
    </row>
    <row r="5320" spans="2:6" x14ac:dyDescent="0.35">
      <c r="B5320" s="63"/>
      <c r="C5320" s="63"/>
      <c r="D5320" s="63"/>
      <c r="E5320" s="63"/>
      <c r="F5320" s="63"/>
    </row>
    <row r="5321" spans="2:6" x14ac:dyDescent="0.35">
      <c r="B5321" s="63"/>
      <c r="C5321" s="63"/>
      <c r="D5321" s="63"/>
      <c r="E5321" s="63"/>
      <c r="F5321" s="63"/>
    </row>
    <row r="5322" spans="2:6" x14ac:dyDescent="0.35">
      <c r="B5322" s="63"/>
      <c r="C5322" s="63"/>
      <c r="D5322" s="63"/>
      <c r="E5322" s="63"/>
      <c r="F5322" s="63"/>
    </row>
    <row r="5323" spans="2:6" x14ac:dyDescent="0.35">
      <c r="B5323" s="63"/>
      <c r="C5323" s="63"/>
      <c r="D5323" s="63"/>
      <c r="E5323" s="63"/>
      <c r="F5323" s="63"/>
    </row>
    <row r="5324" spans="2:6" x14ac:dyDescent="0.35">
      <c r="B5324" s="63"/>
      <c r="C5324" s="63"/>
      <c r="D5324" s="63"/>
      <c r="E5324" s="63"/>
      <c r="F5324" s="63"/>
    </row>
    <row r="5325" spans="2:6" x14ac:dyDescent="0.35">
      <c r="B5325" s="63"/>
      <c r="C5325" s="63"/>
      <c r="D5325" s="63"/>
      <c r="E5325" s="63"/>
      <c r="F5325" s="63"/>
    </row>
    <row r="5326" spans="2:6" x14ac:dyDescent="0.35">
      <c r="B5326" s="63"/>
      <c r="C5326" s="63"/>
      <c r="D5326" s="63"/>
      <c r="E5326" s="63"/>
      <c r="F5326" s="63"/>
    </row>
    <row r="5327" spans="2:6" x14ac:dyDescent="0.35">
      <c r="B5327" s="63"/>
      <c r="C5327" s="63"/>
      <c r="D5327" s="63"/>
      <c r="E5327" s="63"/>
      <c r="F5327" s="63"/>
    </row>
    <row r="5328" spans="2:6" x14ac:dyDescent="0.35">
      <c r="B5328" s="63"/>
      <c r="C5328" s="63"/>
      <c r="D5328" s="63"/>
      <c r="E5328" s="63"/>
      <c r="F5328" s="63"/>
    </row>
    <row r="5329" spans="2:6" x14ac:dyDescent="0.35">
      <c r="B5329" s="63"/>
      <c r="C5329" s="63"/>
      <c r="D5329" s="63"/>
      <c r="E5329" s="63"/>
      <c r="F5329" s="63"/>
    </row>
    <row r="5330" spans="2:6" x14ac:dyDescent="0.35">
      <c r="B5330" s="63"/>
      <c r="C5330" s="63"/>
      <c r="D5330" s="63"/>
      <c r="E5330" s="63"/>
      <c r="F5330" s="63"/>
    </row>
    <row r="5331" spans="2:6" x14ac:dyDescent="0.35">
      <c r="B5331" s="63"/>
      <c r="C5331" s="63"/>
      <c r="D5331" s="63"/>
      <c r="E5331" s="63"/>
      <c r="F5331" s="63"/>
    </row>
    <row r="5332" spans="2:6" x14ac:dyDescent="0.35">
      <c r="B5332" s="63"/>
      <c r="C5332" s="63"/>
      <c r="D5332" s="63"/>
      <c r="E5332" s="63"/>
      <c r="F5332" s="63"/>
    </row>
    <row r="5333" spans="2:6" x14ac:dyDescent="0.35">
      <c r="B5333" s="63"/>
      <c r="C5333" s="63"/>
      <c r="D5333" s="63"/>
      <c r="E5333" s="63"/>
      <c r="F5333" s="63"/>
    </row>
    <row r="5334" spans="2:6" x14ac:dyDescent="0.35">
      <c r="B5334" s="63"/>
      <c r="C5334" s="63"/>
      <c r="D5334" s="63"/>
      <c r="E5334" s="63"/>
      <c r="F5334" s="63"/>
    </row>
    <row r="5335" spans="2:6" x14ac:dyDescent="0.35">
      <c r="B5335" s="63"/>
      <c r="C5335" s="63"/>
      <c r="D5335" s="63"/>
      <c r="E5335" s="63"/>
      <c r="F5335" s="63"/>
    </row>
    <row r="5336" spans="2:6" x14ac:dyDescent="0.35">
      <c r="B5336" s="63"/>
      <c r="C5336" s="63"/>
      <c r="D5336" s="63"/>
      <c r="E5336" s="63"/>
      <c r="F5336" s="63"/>
    </row>
    <row r="5337" spans="2:6" x14ac:dyDescent="0.35">
      <c r="B5337" s="63"/>
      <c r="C5337" s="63"/>
      <c r="D5337" s="63"/>
      <c r="E5337" s="63"/>
      <c r="F5337" s="63"/>
    </row>
    <row r="5338" spans="2:6" x14ac:dyDescent="0.35">
      <c r="B5338" s="63"/>
      <c r="C5338" s="63"/>
      <c r="D5338" s="63"/>
      <c r="E5338" s="63"/>
      <c r="F5338" s="63"/>
    </row>
    <row r="5339" spans="2:6" x14ac:dyDescent="0.35">
      <c r="B5339" s="63"/>
      <c r="C5339" s="63"/>
      <c r="D5339" s="63"/>
      <c r="E5339" s="63"/>
      <c r="F5339" s="63"/>
    </row>
    <row r="5340" spans="2:6" x14ac:dyDescent="0.35">
      <c r="B5340" s="63"/>
      <c r="C5340" s="63"/>
      <c r="D5340" s="63"/>
      <c r="E5340" s="63"/>
      <c r="F5340" s="63"/>
    </row>
    <row r="5341" spans="2:6" x14ac:dyDescent="0.35">
      <c r="B5341" s="63"/>
      <c r="C5341" s="63"/>
      <c r="D5341" s="63"/>
      <c r="E5341" s="63"/>
      <c r="F5341" s="63"/>
    </row>
    <row r="5342" spans="2:6" x14ac:dyDescent="0.35">
      <c r="B5342" s="63"/>
      <c r="C5342" s="63"/>
      <c r="D5342" s="63"/>
      <c r="E5342" s="63"/>
      <c r="F5342" s="63"/>
    </row>
    <row r="5343" spans="2:6" x14ac:dyDescent="0.35">
      <c r="B5343" s="63"/>
      <c r="C5343" s="63"/>
      <c r="D5343" s="63"/>
      <c r="E5343" s="63"/>
      <c r="F5343" s="63"/>
    </row>
    <row r="5344" spans="2:6" x14ac:dyDescent="0.35">
      <c r="B5344" s="63"/>
      <c r="C5344" s="63"/>
      <c r="D5344" s="63"/>
      <c r="E5344" s="63"/>
      <c r="F5344" s="63"/>
    </row>
    <row r="5345" spans="2:6" x14ac:dyDescent="0.35">
      <c r="B5345" s="63"/>
      <c r="C5345" s="63"/>
      <c r="D5345" s="63"/>
      <c r="E5345" s="63"/>
      <c r="F5345" s="63"/>
    </row>
    <row r="5346" spans="2:6" x14ac:dyDescent="0.35">
      <c r="B5346" s="63"/>
      <c r="C5346" s="63"/>
      <c r="D5346" s="63"/>
      <c r="E5346" s="63"/>
      <c r="F5346" s="63"/>
    </row>
    <row r="5347" spans="2:6" x14ac:dyDescent="0.35">
      <c r="B5347" s="63"/>
      <c r="C5347" s="63"/>
      <c r="D5347" s="63"/>
      <c r="E5347" s="63"/>
      <c r="F5347" s="63"/>
    </row>
    <row r="5348" spans="2:6" x14ac:dyDescent="0.35">
      <c r="B5348" s="63"/>
      <c r="C5348" s="63"/>
      <c r="D5348" s="63"/>
      <c r="E5348" s="63"/>
      <c r="F5348" s="63"/>
    </row>
    <row r="5349" spans="2:6" x14ac:dyDescent="0.35">
      <c r="B5349" s="63"/>
      <c r="C5349" s="63"/>
      <c r="D5349" s="63"/>
      <c r="E5349" s="63"/>
      <c r="F5349" s="63"/>
    </row>
    <row r="5350" spans="2:6" x14ac:dyDescent="0.35">
      <c r="B5350" s="63"/>
      <c r="C5350" s="63"/>
      <c r="D5350" s="63"/>
      <c r="E5350" s="63"/>
      <c r="F5350" s="63"/>
    </row>
    <row r="5351" spans="2:6" x14ac:dyDescent="0.35">
      <c r="B5351" s="63"/>
      <c r="C5351" s="63"/>
      <c r="D5351" s="63"/>
      <c r="E5351" s="63"/>
      <c r="F5351" s="63"/>
    </row>
    <row r="5352" spans="2:6" x14ac:dyDescent="0.35">
      <c r="B5352" s="63"/>
      <c r="C5352" s="63"/>
      <c r="D5352" s="63"/>
      <c r="E5352" s="63"/>
      <c r="F5352" s="63"/>
    </row>
    <row r="5353" spans="2:6" x14ac:dyDescent="0.35">
      <c r="B5353" s="63"/>
      <c r="C5353" s="63"/>
      <c r="D5353" s="63"/>
      <c r="E5353" s="63"/>
      <c r="F5353" s="63"/>
    </row>
    <row r="5354" spans="2:6" x14ac:dyDescent="0.35">
      <c r="B5354" s="63"/>
      <c r="C5354" s="63"/>
      <c r="D5354" s="63"/>
      <c r="E5354" s="63"/>
      <c r="F5354" s="63"/>
    </row>
    <row r="5355" spans="2:6" x14ac:dyDescent="0.35">
      <c r="B5355" s="63"/>
      <c r="C5355" s="63"/>
      <c r="D5355" s="63"/>
      <c r="E5355" s="63"/>
      <c r="F5355" s="63"/>
    </row>
    <row r="5356" spans="2:6" x14ac:dyDescent="0.35">
      <c r="B5356" s="63"/>
      <c r="C5356" s="63"/>
      <c r="D5356" s="63"/>
      <c r="E5356" s="63"/>
      <c r="F5356" s="63"/>
    </row>
    <row r="5357" spans="2:6" x14ac:dyDescent="0.35">
      <c r="B5357" s="63"/>
      <c r="C5357" s="63"/>
      <c r="D5357" s="63"/>
      <c r="E5357" s="63"/>
      <c r="F5357" s="63"/>
    </row>
    <row r="5358" spans="2:6" x14ac:dyDescent="0.35">
      <c r="B5358" s="63"/>
      <c r="C5358" s="63"/>
      <c r="D5358" s="63"/>
      <c r="E5358" s="63"/>
      <c r="F5358" s="63"/>
    </row>
    <row r="5359" spans="2:6" x14ac:dyDescent="0.35">
      <c r="B5359" s="63"/>
      <c r="C5359" s="63"/>
      <c r="D5359" s="63"/>
      <c r="E5359" s="63"/>
      <c r="F5359" s="63"/>
    </row>
    <row r="5360" spans="2:6" x14ac:dyDescent="0.35">
      <c r="B5360" s="63"/>
      <c r="C5360" s="63"/>
      <c r="D5360" s="63"/>
      <c r="E5360" s="63"/>
      <c r="F5360" s="63"/>
    </row>
    <row r="5361" spans="2:6" x14ac:dyDescent="0.35">
      <c r="B5361" s="63"/>
      <c r="C5361" s="63"/>
      <c r="D5361" s="63"/>
      <c r="E5361" s="63"/>
      <c r="F5361" s="63"/>
    </row>
    <row r="5362" spans="2:6" x14ac:dyDescent="0.35">
      <c r="B5362" s="63"/>
      <c r="C5362" s="63"/>
      <c r="D5362" s="63"/>
      <c r="E5362" s="63"/>
      <c r="F5362" s="63"/>
    </row>
    <row r="5363" spans="2:6" x14ac:dyDescent="0.35">
      <c r="B5363" s="63"/>
      <c r="C5363" s="63"/>
      <c r="D5363" s="63"/>
      <c r="E5363" s="63"/>
      <c r="F5363" s="63"/>
    </row>
    <row r="5364" spans="2:6" x14ac:dyDescent="0.35">
      <c r="B5364" s="63"/>
      <c r="C5364" s="63"/>
      <c r="D5364" s="63"/>
      <c r="E5364" s="63"/>
      <c r="F5364" s="63"/>
    </row>
    <row r="5365" spans="2:6" x14ac:dyDescent="0.35">
      <c r="B5365" s="63"/>
      <c r="C5365" s="63"/>
      <c r="D5365" s="63"/>
      <c r="E5365" s="63"/>
      <c r="F5365" s="63"/>
    </row>
    <row r="5366" spans="2:6" x14ac:dyDescent="0.35">
      <c r="B5366" s="63"/>
      <c r="C5366" s="63"/>
      <c r="D5366" s="63"/>
      <c r="E5366" s="63"/>
      <c r="F5366" s="63"/>
    </row>
    <row r="5367" spans="2:6" x14ac:dyDescent="0.35">
      <c r="B5367" s="63"/>
      <c r="C5367" s="63"/>
      <c r="D5367" s="63"/>
      <c r="E5367" s="63"/>
      <c r="F5367" s="63"/>
    </row>
    <row r="5368" spans="2:6" x14ac:dyDescent="0.35">
      <c r="B5368" s="63"/>
      <c r="C5368" s="63"/>
      <c r="D5368" s="63"/>
      <c r="E5368" s="63"/>
      <c r="F5368" s="63"/>
    </row>
    <row r="5369" spans="2:6" x14ac:dyDescent="0.35">
      <c r="B5369" s="63"/>
      <c r="C5369" s="63"/>
      <c r="D5369" s="63"/>
      <c r="E5369" s="63"/>
      <c r="F5369" s="63"/>
    </row>
    <row r="5370" spans="2:6" x14ac:dyDescent="0.35">
      <c r="B5370" s="63"/>
      <c r="C5370" s="63"/>
      <c r="D5370" s="63"/>
      <c r="E5370" s="63"/>
      <c r="F5370" s="63"/>
    </row>
    <row r="5371" spans="2:6" x14ac:dyDescent="0.35">
      <c r="B5371" s="63"/>
      <c r="C5371" s="63"/>
      <c r="D5371" s="63"/>
      <c r="E5371" s="63"/>
      <c r="F5371" s="63"/>
    </row>
    <row r="5372" spans="2:6" x14ac:dyDescent="0.35">
      <c r="B5372" s="63"/>
      <c r="C5372" s="63"/>
      <c r="D5372" s="63"/>
      <c r="E5372" s="63"/>
      <c r="F5372" s="63"/>
    </row>
    <row r="5373" spans="2:6" x14ac:dyDescent="0.35">
      <c r="B5373" s="63"/>
      <c r="C5373" s="63"/>
      <c r="D5373" s="63"/>
      <c r="E5373" s="63"/>
      <c r="F5373" s="63"/>
    </row>
    <row r="5374" spans="2:6" x14ac:dyDescent="0.35">
      <c r="B5374" s="63"/>
      <c r="C5374" s="63"/>
      <c r="D5374" s="63"/>
      <c r="E5374" s="63"/>
      <c r="F5374" s="63"/>
    </row>
    <row r="5375" spans="2:6" x14ac:dyDescent="0.35">
      <c r="B5375" s="63"/>
      <c r="C5375" s="63"/>
      <c r="D5375" s="63"/>
      <c r="E5375" s="63"/>
      <c r="F5375" s="63"/>
    </row>
    <row r="5376" spans="2:6" x14ac:dyDescent="0.35">
      <c r="B5376" s="63"/>
      <c r="C5376" s="63"/>
      <c r="D5376" s="63"/>
      <c r="E5376" s="63"/>
      <c r="F5376" s="63"/>
    </row>
    <row r="5377" spans="2:6" x14ac:dyDescent="0.35">
      <c r="B5377" s="63"/>
      <c r="C5377" s="63"/>
      <c r="D5377" s="63"/>
      <c r="E5377" s="63"/>
      <c r="F5377" s="63"/>
    </row>
    <row r="5378" spans="2:6" x14ac:dyDescent="0.35">
      <c r="B5378" s="63"/>
      <c r="C5378" s="63"/>
      <c r="D5378" s="63"/>
      <c r="E5378" s="63"/>
      <c r="F5378" s="63"/>
    </row>
    <row r="5379" spans="2:6" x14ac:dyDescent="0.35">
      <c r="B5379" s="63"/>
      <c r="C5379" s="63"/>
      <c r="D5379" s="63"/>
      <c r="E5379" s="63"/>
      <c r="F5379" s="63"/>
    </row>
    <row r="5380" spans="2:6" x14ac:dyDescent="0.35">
      <c r="B5380" s="63"/>
      <c r="C5380" s="63"/>
      <c r="D5380" s="63"/>
      <c r="E5380" s="63"/>
      <c r="F5380" s="63"/>
    </row>
    <row r="5381" spans="2:6" x14ac:dyDescent="0.35">
      <c r="B5381" s="63"/>
      <c r="C5381" s="63"/>
      <c r="D5381" s="63"/>
      <c r="E5381" s="63"/>
      <c r="F5381" s="63"/>
    </row>
    <row r="5382" spans="2:6" x14ac:dyDescent="0.35">
      <c r="B5382" s="63"/>
      <c r="C5382" s="63"/>
      <c r="D5382" s="63"/>
      <c r="E5382" s="63"/>
      <c r="F5382" s="63"/>
    </row>
    <row r="5383" spans="2:6" x14ac:dyDescent="0.35">
      <c r="B5383" s="63"/>
      <c r="C5383" s="63"/>
      <c r="D5383" s="63"/>
      <c r="E5383" s="63"/>
      <c r="F5383" s="63"/>
    </row>
    <row r="5384" spans="2:6" x14ac:dyDescent="0.35">
      <c r="B5384" s="63"/>
      <c r="C5384" s="63"/>
      <c r="D5384" s="63"/>
      <c r="E5384" s="63"/>
      <c r="F5384" s="63"/>
    </row>
    <row r="5385" spans="2:6" x14ac:dyDescent="0.35">
      <c r="B5385" s="63"/>
      <c r="C5385" s="63"/>
      <c r="D5385" s="63"/>
      <c r="E5385" s="63"/>
      <c r="F5385" s="63"/>
    </row>
    <row r="5386" spans="2:6" x14ac:dyDescent="0.35">
      <c r="B5386" s="63"/>
      <c r="C5386" s="63"/>
      <c r="D5386" s="63"/>
      <c r="E5386" s="63"/>
      <c r="F5386" s="63"/>
    </row>
    <row r="5387" spans="2:6" x14ac:dyDescent="0.35">
      <c r="B5387" s="63"/>
      <c r="C5387" s="63"/>
      <c r="D5387" s="63"/>
      <c r="E5387" s="63"/>
      <c r="F5387" s="63"/>
    </row>
    <row r="5388" spans="2:6" x14ac:dyDescent="0.35">
      <c r="B5388" s="63"/>
      <c r="C5388" s="63"/>
      <c r="D5388" s="63"/>
      <c r="E5388" s="63"/>
      <c r="F5388" s="63"/>
    </row>
    <row r="5389" spans="2:6" x14ac:dyDescent="0.35">
      <c r="B5389" s="63"/>
      <c r="C5389" s="63"/>
      <c r="D5389" s="63"/>
      <c r="E5389" s="63"/>
      <c r="F5389" s="63"/>
    </row>
    <row r="5390" spans="2:6" x14ac:dyDescent="0.35">
      <c r="B5390" s="63"/>
      <c r="C5390" s="63"/>
      <c r="D5390" s="63"/>
      <c r="E5390" s="63"/>
      <c r="F5390" s="63"/>
    </row>
    <row r="5391" spans="2:6" x14ac:dyDescent="0.35">
      <c r="B5391" s="63"/>
      <c r="C5391" s="63"/>
      <c r="D5391" s="63"/>
      <c r="E5391" s="63"/>
      <c r="F5391" s="63"/>
    </row>
    <row r="5392" spans="2:6" x14ac:dyDescent="0.35">
      <c r="B5392" s="63"/>
      <c r="C5392" s="63"/>
      <c r="D5392" s="63"/>
      <c r="E5392" s="63"/>
      <c r="F5392" s="63"/>
    </row>
    <row r="5393" spans="2:6" x14ac:dyDescent="0.35">
      <c r="B5393" s="63"/>
      <c r="C5393" s="63"/>
      <c r="D5393" s="63"/>
      <c r="E5393" s="63"/>
      <c r="F5393" s="63"/>
    </row>
    <row r="5394" spans="2:6" x14ac:dyDescent="0.35">
      <c r="B5394" s="63"/>
      <c r="C5394" s="63"/>
      <c r="D5394" s="63"/>
      <c r="E5394" s="63"/>
      <c r="F5394" s="63"/>
    </row>
    <row r="5395" spans="2:6" x14ac:dyDescent="0.35">
      <c r="B5395" s="63"/>
      <c r="C5395" s="63"/>
      <c r="D5395" s="63"/>
      <c r="E5395" s="63"/>
      <c r="F5395" s="63"/>
    </row>
    <row r="5396" spans="2:6" x14ac:dyDescent="0.35">
      <c r="B5396" s="63"/>
      <c r="C5396" s="63"/>
      <c r="D5396" s="63"/>
      <c r="E5396" s="63"/>
      <c r="F5396" s="63"/>
    </row>
    <row r="5397" spans="2:6" x14ac:dyDescent="0.35">
      <c r="B5397" s="63"/>
      <c r="C5397" s="63"/>
      <c r="D5397" s="63"/>
      <c r="E5397" s="63"/>
      <c r="F5397" s="63"/>
    </row>
    <row r="5398" spans="2:6" x14ac:dyDescent="0.35">
      <c r="B5398" s="63"/>
      <c r="C5398" s="63"/>
      <c r="D5398" s="63"/>
      <c r="E5398" s="63"/>
      <c r="F5398" s="63"/>
    </row>
    <row r="5399" spans="2:6" x14ac:dyDescent="0.35">
      <c r="B5399" s="63"/>
      <c r="C5399" s="63"/>
      <c r="D5399" s="63"/>
      <c r="E5399" s="63"/>
      <c r="F5399" s="63"/>
    </row>
    <row r="5400" spans="2:6" x14ac:dyDescent="0.35">
      <c r="B5400" s="63"/>
      <c r="C5400" s="63"/>
      <c r="D5400" s="63"/>
      <c r="E5400" s="63"/>
      <c r="F5400" s="63"/>
    </row>
    <row r="5401" spans="2:6" x14ac:dyDescent="0.35">
      <c r="B5401" s="63"/>
      <c r="C5401" s="63"/>
      <c r="D5401" s="63"/>
      <c r="E5401" s="63"/>
      <c r="F5401" s="63"/>
    </row>
    <row r="5402" spans="2:6" x14ac:dyDescent="0.35">
      <c r="B5402" s="63"/>
      <c r="C5402" s="63"/>
      <c r="D5402" s="63"/>
      <c r="E5402" s="63"/>
      <c r="F5402" s="63"/>
    </row>
    <row r="5403" spans="2:6" x14ac:dyDescent="0.35">
      <c r="B5403" s="63"/>
      <c r="C5403" s="63"/>
      <c r="D5403" s="63"/>
      <c r="E5403" s="63"/>
      <c r="F5403" s="63"/>
    </row>
    <row r="5404" spans="2:6" x14ac:dyDescent="0.35">
      <c r="B5404" s="63"/>
      <c r="C5404" s="63"/>
      <c r="D5404" s="63"/>
      <c r="E5404" s="63"/>
      <c r="F5404" s="63"/>
    </row>
    <row r="5405" spans="2:6" x14ac:dyDescent="0.35">
      <c r="B5405" s="63"/>
      <c r="C5405" s="63"/>
      <c r="D5405" s="63"/>
      <c r="E5405" s="63"/>
      <c r="F5405" s="63"/>
    </row>
    <row r="5406" spans="2:6" x14ac:dyDescent="0.35">
      <c r="B5406" s="63"/>
      <c r="C5406" s="63"/>
      <c r="D5406" s="63"/>
      <c r="E5406" s="63"/>
      <c r="F5406" s="63"/>
    </row>
    <row r="5407" spans="2:6" x14ac:dyDescent="0.35">
      <c r="B5407" s="63"/>
      <c r="C5407" s="63"/>
      <c r="D5407" s="63"/>
      <c r="E5407" s="63"/>
      <c r="F5407" s="63"/>
    </row>
    <row r="5408" spans="2:6" x14ac:dyDescent="0.35">
      <c r="B5408" s="63"/>
      <c r="C5408" s="63"/>
      <c r="D5408" s="63"/>
      <c r="E5408" s="63"/>
      <c r="F5408" s="63"/>
    </row>
    <row r="5409" spans="2:6" x14ac:dyDescent="0.35">
      <c r="B5409" s="63"/>
      <c r="C5409" s="63"/>
      <c r="D5409" s="63"/>
      <c r="E5409" s="63"/>
      <c r="F5409" s="63"/>
    </row>
    <row r="5410" spans="2:6" x14ac:dyDescent="0.35">
      <c r="B5410" s="63"/>
      <c r="C5410" s="63"/>
      <c r="D5410" s="63"/>
      <c r="E5410" s="63"/>
      <c r="F5410" s="63"/>
    </row>
    <row r="5411" spans="2:6" x14ac:dyDescent="0.35">
      <c r="B5411" s="63"/>
      <c r="C5411" s="63"/>
      <c r="D5411" s="63"/>
      <c r="E5411" s="63"/>
      <c r="F5411" s="63"/>
    </row>
    <row r="5412" spans="2:6" x14ac:dyDescent="0.35">
      <c r="B5412" s="63"/>
      <c r="C5412" s="63"/>
      <c r="D5412" s="63"/>
      <c r="E5412" s="63"/>
      <c r="F5412" s="63"/>
    </row>
    <row r="5413" spans="2:6" x14ac:dyDescent="0.35">
      <c r="B5413" s="63"/>
      <c r="C5413" s="63"/>
      <c r="D5413" s="63"/>
      <c r="E5413" s="63"/>
      <c r="F5413" s="63"/>
    </row>
    <row r="5414" spans="2:6" x14ac:dyDescent="0.35">
      <c r="B5414" s="63"/>
      <c r="C5414" s="63"/>
      <c r="D5414" s="63"/>
      <c r="E5414" s="63"/>
      <c r="F5414" s="63"/>
    </row>
    <row r="5415" spans="2:6" x14ac:dyDescent="0.35">
      <c r="B5415" s="63"/>
      <c r="C5415" s="63"/>
      <c r="D5415" s="63"/>
      <c r="E5415" s="63"/>
      <c r="F5415" s="63"/>
    </row>
    <row r="5416" spans="2:6" x14ac:dyDescent="0.35">
      <c r="B5416" s="63"/>
      <c r="C5416" s="63"/>
      <c r="D5416" s="63"/>
      <c r="E5416" s="63"/>
      <c r="F5416" s="63"/>
    </row>
    <row r="5417" spans="2:6" x14ac:dyDescent="0.35">
      <c r="B5417" s="63"/>
      <c r="C5417" s="63"/>
      <c r="D5417" s="63"/>
      <c r="E5417" s="63"/>
      <c r="F5417" s="63"/>
    </row>
    <row r="5418" spans="2:6" x14ac:dyDescent="0.35">
      <c r="B5418" s="63"/>
      <c r="C5418" s="63"/>
      <c r="D5418" s="63"/>
      <c r="E5418" s="63"/>
      <c r="F5418" s="63"/>
    </row>
    <row r="5419" spans="2:6" x14ac:dyDescent="0.35">
      <c r="B5419" s="63"/>
      <c r="C5419" s="63"/>
      <c r="D5419" s="63"/>
      <c r="E5419" s="63"/>
      <c r="F5419" s="63"/>
    </row>
    <row r="5420" spans="2:6" x14ac:dyDescent="0.35">
      <c r="B5420" s="63"/>
      <c r="C5420" s="63"/>
      <c r="D5420" s="63"/>
      <c r="E5420" s="63"/>
      <c r="F5420" s="63"/>
    </row>
    <row r="5421" spans="2:6" x14ac:dyDescent="0.35">
      <c r="B5421" s="63"/>
      <c r="C5421" s="63"/>
      <c r="D5421" s="63"/>
      <c r="E5421" s="63"/>
      <c r="F5421" s="63"/>
    </row>
    <row r="5422" spans="2:6" x14ac:dyDescent="0.35">
      <c r="B5422" s="63"/>
      <c r="C5422" s="63"/>
      <c r="D5422" s="63"/>
      <c r="E5422" s="63"/>
      <c r="F5422" s="63"/>
    </row>
    <row r="5423" spans="2:6" x14ac:dyDescent="0.35">
      <c r="B5423" s="63"/>
      <c r="C5423" s="63"/>
      <c r="D5423" s="63"/>
      <c r="E5423" s="63"/>
      <c r="F5423" s="63"/>
    </row>
    <row r="5424" spans="2:6" x14ac:dyDescent="0.35">
      <c r="B5424" s="63"/>
      <c r="C5424" s="63"/>
      <c r="D5424" s="63"/>
      <c r="E5424" s="63"/>
      <c r="F5424" s="63"/>
    </row>
    <row r="5425" spans="2:6" x14ac:dyDescent="0.35">
      <c r="B5425" s="63"/>
      <c r="C5425" s="63"/>
      <c r="D5425" s="63"/>
      <c r="E5425" s="63"/>
      <c r="F5425" s="63"/>
    </row>
    <row r="5426" spans="2:6" x14ac:dyDescent="0.35">
      <c r="B5426" s="63"/>
      <c r="C5426" s="63"/>
      <c r="D5426" s="63"/>
      <c r="E5426" s="63"/>
      <c r="F5426" s="63"/>
    </row>
    <row r="5427" spans="2:6" x14ac:dyDescent="0.35">
      <c r="B5427" s="63"/>
      <c r="C5427" s="63"/>
      <c r="D5427" s="63"/>
      <c r="E5427" s="63"/>
      <c r="F5427" s="63"/>
    </row>
    <row r="5428" spans="2:6" x14ac:dyDescent="0.35">
      <c r="B5428" s="63"/>
      <c r="C5428" s="63"/>
      <c r="D5428" s="63"/>
      <c r="E5428" s="63"/>
      <c r="F5428" s="63"/>
    </row>
    <row r="5429" spans="2:6" x14ac:dyDescent="0.35">
      <c r="B5429" s="63"/>
      <c r="C5429" s="63"/>
      <c r="D5429" s="63"/>
      <c r="E5429" s="63"/>
      <c r="F5429" s="63"/>
    </row>
    <row r="5430" spans="2:6" x14ac:dyDescent="0.35">
      <c r="B5430" s="63"/>
      <c r="C5430" s="63"/>
      <c r="D5430" s="63"/>
      <c r="E5430" s="63"/>
      <c r="F5430" s="63"/>
    </row>
    <row r="5431" spans="2:6" x14ac:dyDescent="0.35">
      <c r="B5431" s="63"/>
      <c r="C5431" s="63"/>
      <c r="D5431" s="63"/>
      <c r="E5431" s="63"/>
      <c r="F5431" s="63"/>
    </row>
    <row r="5432" spans="2:6" x14ac:dyDescent="0.35">
      <c r="B5432" s="63"/>
      <c r="C5432" s="63"/>
      <c r="D5432" s="63"/>
      <c r="E5432" s="63"/>
      <c r="F5432" s="63"/>
    </row>
    <row r="5433" spans="2:6" x14ac:dyDescent="0.35">
      <c r="B5433" s="63"/>
      <c r="C5433" s="63"/>
      <c r="D5433" s="63"/>
      <c r="E5433" s="63"/>
      <c r="F5433" s="63"/>
    </row>
    <row r="5434" spans="2:6" x14ac:dyDescent="0.35">
      <c r="B5434" s="63"/>
      <c r="C5434" s="63"/>
      <c r="D5434" s="63"/>
      <c r="E5434" s="63"/>
      <c r="F5434" s="63"/>
    </row>
    <row r="5435" spans="2:6" x14ac:dyDescent="0.35">
      <c r="B5435" s="63"/>
      <c r="C5435" s="63"/>
      <c r="D5435" s="63"/>
      <c r="E5435" s="63"/>
      <c r="F5435" s="63"/>
    </row>
    <row r="5436" spans="2:6" x14ac:dyDescent="0.35">
      <c r="B5436" s="63"/>
      <c r="C5436" s="63"/>
      <c r="D5436" s="63"/>
      <c r="E5436" s="63"/>
      <c r="F5436" s="63"/>
    </row>
    <row r="5437" spans="2:6" x14ac:dyDescent="0.35">
      <c r="B5437" s="63"/>
      <c r="C5437" s="63"/>
      <c r="D5437" s="63"/>
      <c r="E5437" s="63"/>
      <c r="F5437" s="63"/>
    </row>
    <row r="5438" spans="2:6" x14ac:dyDescent="0.35">
      <c r="B5438" s="63"/>
      <c r="C5438" s="63"/>
      <c r="D5438" s="63"/>
      <c r="E5438" s="63"/>
      <c r="F5438" s="63"/>
    </row>
    <row r="5439" spans="2:6" x14ac:dyDescent="0.35">
      <c r="B5439" s="63"/>
      <c r="C5439" s="63"/>
      <c r="D5439" s="63"/>
      <c r="E5439" s="63"/>
      <c r="F5439" s="63"/>
    </row>
    <row r="5440" spans="2:6" x14ac:dyDescent="0.35">
      <c r="B5440" s="63"/>
      <c r="C5440" s="63"/>
      <c r="D5440" s="63"/>
      <c r="E5440" s="63"/>
      <c r="F5440" s="63"/>
    </row>
    <row r="5441" spans="2:6" x14ac:dyDescent="0.35">
      <c r="B5441" s="63"/>
      <c r="C5441" s="63"/>
      <c r="D5441" s="63"/>
      <c r="E5441" s="63"/>
      <c r="F5441" s="63"/>
    </row>
    <row r="5442" spans="2:6" x14ac:dyDescent="0.35">
      <c r="B5442" s="63"/>
      <c r="C5442" s="63"/>
      <c r="D5442" s="63"/>
      <c r="E5442" s="63"/>
      <c r="F5442" s="63"/>
    </row>
    <row r="5443" spans="2:6" x14ac:dyDescent="0.35">
      <c r="B5443" s="63"/>
      <c r="C5443" s="63"/>
      <c r="D5443" s="63"/>
      <c r="E5443" s="63"/>
      <c r="F5443" s="63"/>
    </row>
    <row r="5444" spans="2:6" x14ac:dyDescent="0.35">
      <c r="B5444" s="63"/>
      <c r="C5444" s="63"/>
      <c r="D5444" s="63"/>
      <c r="E5444" s="63"/>
      <c r="F5444" s="63"/>
    </row>
    <row r="5445" spans="2:6" x14ac:dyDescent="0.35">
      <c r="B5445" s="63"/>
      <c r="C5445" s="63"/>
      <c r="D5445" s="63"/>
      <c r="E5445" s="63"/>
      <c r="F5445" s="63"/>
    </row>
    <row r="5446" spans="2:6" x14ac:dyDescent="0.35">
      <c r="B5446" s="63"/>
      <c r="C5446" s="63"/>
      <c r="D5446" s="63"/>
      <c r="E5446" s="63"/>
      <c r="F5446" s="63"/>
    </row>
    <row r="5447" spans="2:6" x14ac:dyDescent="0.35">
      <c r="B5447" s="63"/>
      <c r="C5447" s="63"/>
      <c r="D5447" s="63"/>
      <c r="E5447" s="63"/>
      <c r="F5447" s="63"/>
    </row>
    <row r="5448" spans="2:6" x14ac:dyDescent="0.35">
      <c r="B5448" s="63"/>
      <c r="C5448" s="63"/>
      <c r="D5448" s="63"/>
      <c r="E5448" s="63"/>
      <c r="F5448" s="63"/>
    </row>
    <row r="5449" spans="2:6" x14ac:dyDescent="0.35">
      <c r="B5449" s="63"/>
      <c r="C5449" s="63"/>
      <c r="D5449" s="63"/>
      <c r="E5449" s="63"/>
      <c r="F5449" s="63"/>
    </row>
    <row r="5450" spans="2:6" x14ac:dyDescent="0.35">
      <c r="B5450" s="63"/>
      <c r="C5450" s="63"/>
      <c r="D5450" s="63"/>
      <c r="E5450" s="63"/>
      <c r="F5450" s="63"/>
    </row>
    <row r="5451" spans="2:6" x14ac:dyDescent="0.35">
      <c r="B5451" s="63"/>
      <c r="C5451" s="63"/>
      <c r="D5451" s="63"/>
      <c r="E5451" s="63"/>
      <c r="F5451" s="63"/>
    </row>
    <row r="5452" spans="2:6" x14ac:dyDescent="0.35">
      <c r="B5452" s="63"/>
      <c r="C5452" s="63"/>
      <c r="D5452" s="63"/>
      <c r="E5452" s="63"/>
      <c r="F5452" s="63"/>
    </row>
    <row r="5453" spans="2:6" x14ac:dyDescent="0.35">
      <c r="B5453" s="63"/>
      <c r="C5453" s="63"/>
      <c r="D5453" s="63"/>
      <c r="E5453" s="63"/>
      <c r="F5453" s="63"/>
    </row>
    <row r="5454" spans="2:6" x14ac:dyDescent="0.35">
      <c r="B5454" s="63"/>
      <c r="C5454" s="63"/>
      <c r="D5454" s="63"/>
      <c r="E5454" s="63"/>
      <c r="F5454" s="63"/>
    </row>
    <row r="5455" spans="2:6" x14ac:dyDescent="0.35">
      <c r="B5455" s="63"/>
      <c r="C5455" s="63"/>
      <c r="D5455" s="63"/>
      <c r="E5455" s="63"/>
      <c r="F5455" s="63"/>
    </row>
    <row r="5456" spans="2:6" x14ac:dyDescent="0.35">
      <c r="B5456" s="63"/>
      <c r="C5456" s="63"/>
      <c r="D5456" s="63"/>
      <c r="E5456" s="63"/>
      <c r="F5456" s="63"/>
    </row>
    <row r="5457" spans="2:6" x14ac:dyDescent="0.35">
      <c r="B5457" s="63"/>
      <c r="C5457" s="63"/>
      <c r="D5457" s="63"/>
      <c r="E5457" s="63"/>
      <c r="F5457" s="63"/>
    </row>
    <row r="5458" spans="2:6" x14ac:dyDescent="0.35">
      <c r="B5458" s="63"/>
      <c r="C5458" s="63"/>
      <c r="D5458" s="63"/>
      <c r="E5458" s="63"/>
      <c r="F5458" s="63"/>
    </row>
    <row r="5459" spans="2:6" x14ac:dyDescent="0.35">
      <c r="B5459" s="63"/>
      <c r="C5459" s="63"/>
      <c r="D5459" s="63"/>
      <c r="E5459" s="63"/>
      <c r="F5459" s="63"/>
    </row>
    <row r="5460" spans="2:6" x14ac:dyDescent="0.35">
      <c r="B5460" s="63"/>
      <c r="C5460" s="63"/>
      <c r="D5460" s="63"/>
      <c r="E5460" s="63"/>
      <c r="F5460" s="63"/>
    </row>
    <row r="5461" spans="2:6" x14ac:dyDescent="0.35">
      <c r="B5461" s="63"/>
      <c r="C5461" s="63"/>
      <c r="D5461" s="63"/>
      <c r="E5461" s="63"/>
      <c r="F5461" s="63"/>
    </row>
    <row r="5462" spans="2:6" x14ac:dyDescent="0.35">
      <c r="B5462" s="63"/>
      <c r="C5462" s="63"/>
      <c r="D5462" s="63"/>
      <c r="E5462" s="63"/>
      <c r="F5462" s="63"/>
    </row>
    <row r="5463" spans="2:6" x14ac:dyDescent="0.35">
      <c r="B5463" s="63"/>
      <c r="C5463" s="63"/>
      <c r="D5463" s="63"/>
      <c r="E5463" s="63"/>
      <c r="F5463" s="63"/>
    </row>
    <row r="5464" spans="2:6" x14ac:dyDescent="0.35">
      <c r="B5464" s="63"/>
      <c r="C5464" s="63"/>
      <c r="D5464" s="63"/>
      <c r="E5464" s="63"/>
      <c r="F5464" s="63"/>
    </row>
    <row r="5465" spans="2:6" x14ac:dyDescent="0.35">
      <c r="B5465" s="63"/>
      <c r="C5465" s="63"/>
      <c r="D5465" s="63"/>
      <c r="E5465" s="63"/>
      <c r="F5465" s="63"/>
    </row>
    <row r="5466" spans="2:6" x14ac:dyDescent="0.35">
      <c r="B5466" s="63"/>
      <c r="C5466" s="63"/>
      <c r="D5466" s="63"/>
      <c r="E5466" s="63"/>
      <c r="F5466" s="63"/>
    </row>
    <row r="5467" spans="2:6" x14ac:dyDescent="0.35">
      <c r="B5467" s="63"/>
      <c r="C5467" s="63"/>
      <c r="D5467" s="63"/>
      <c r="E5467" s="63"/>
      <c r="F5467" s="63"/>
    </row>
    <row r="5468" spans="2:6" x14ac:dyDescent="0.35">
      <c r="B5468" s="63"/>
      <c r="C5468" s="63"/>
      <c r="D5468" s="63"/>
      <c r="E5468" s="63"/>
      <c r="F5468" s="63"/>
    </row>
    <row r="5469" spans="2:6" x14ac:dyDescent="0.35">
      <c r="B5469" s="63"/>
      <c r="C5469" s="63"/>
      <c r="D5469" s="63"/>
      <c r="E5469" s="63"/>
      <c r="F5469" s="63"/>
    </row>
    <row r="5470" spans="2:6" x14ac:dyDescent="0.35">
      <c r="B5470" s="63"/>
      <c r="C5470" s="63"/>
      <c r="D5470" s="63"/>
      <c r="E5470" s="63"/>
      <c r="F5470" s="63"/>
    </row>
    <row r="5471" spans="2:6" x14ac:dyDescent="0.35">
      <c r="B5471" s="63"/>
      <c r="C5471" s="63"/>
      <c r="D5471" s="63"/>
      <c r="E5471" s="63"/>
      <c r="F5471" s="63"/>
    </row>
    <row r="5472" spans="2:6" x14ac:dyDescent="0.35">
      <c r="B5472" s="63"/>
      <c r="C5472" s="63"/>
      <c r="D5472" s="63"/>
      <c r="E5472" s="63"/>
      <c r="F5472" s="63"/>
    </row>
    <row r="5473" spans="2:6" x14ac:dyDescent="0.35">
      <c r="B5473" s="63"/>
      <c r="C5473" s="63"/>
      <c r="D5473" s="63"/>
      <c r="E5473" s="63"/>
      <c r="F5473" s="63"/>
    </row>
    <row r="5474" spans="2:6" x14ac:dyDescent="0.35">
      <c r="B5474" s="63"/>
      <c r="C5474" s="63"/>
      <c r="D5474" s="63"/>
      <c r="E5474" s="63"/>
      <c r="F5474" s="63"/>
    </row>
    <row r="5475" spans="2:6" x14ac:dyDescent="0.35">
      <c r="B5475" s="63"/>
      <c r="C5475" s="63"/>
      <c r="D5475" s="63"/>
      <c r="E5475" s="63"/>
      <c r="F5475" s="63"/>
    </row>
    <row r="5476" spans="2:6" x14ac:dyDescent="0.35">
      <c r="B5476" s="63"/>
      <c r="C5476" s="63"/>
      <c r="D5476" s="63"/>
      <c r="E5476" s="63"/>
      <c r="F5476" s="63"/>
    </row>
    <row r="5477" spans="2:6" x14ac:dyDescent="0.35">
      <c r="B5477" s="63"/>
      <c r="C5477" s="63"/>
      <c r="D5477" s="63"/>
      <c r="E5477" s="63"/>
      <c r="F5477" s="63"/>
    </row>
    <row r="5478" spans="2:6" x14ac:dyDescent="0.35">
      <c r="B5478" s="63"/>
      <c r="C5478" s="63"/>
      <c r="D5478" s="63"/>
      <c r="E5478" s="63"/>
      <c r="F5478" s="63"/>
    </row>
    <row r="5479" spans="2:6" x14ac:dyDescent="0.35">
      <c r="B5479" s="63"/>
      <c r="C5479" s="63"/>
      <c r="D5479" s="63"/>
      <c r="E5479" s="63"/>
      <c r="F5479" s="63"/>
    </row>
    <row r="5480" spans="2:6" x14ac:dyDescent="0.35">
      <c r="B5480" s="63"/>
      <c r="C5480" s="63"/>
      <c r="D5480" s="63"/>
      <c r="E5480" s="63"/>
      <c r="F5480" s="63"/>
    </row>
    <row r="5481" spans="2:6" x14ac:dyDescent="0.35">
      <c r="B5481" s="63"/>
      <c r="C5481" s="63"/>
      <c r="D5481" s="63"/>
      <c r="E5481" s="63"/>
      <c r="F5481" s="63"/>
    </row>
    <row r="5482" spans="2:6" x14ac:dyDescent="0.35">
      <c r="B5482" s="63"/>
      <c r="C5482" s="63"/>
      <c r="D5482" s="63"/>
      <c r="E5482" s="63"/>
      <c r="F5482" s="63"/>
    </row>
    <row r="5483" spans="2:6" x14ac:dyDescent="0.35">
      <c r="B5483" s="63"/>
      <c r="C5483" s="63"/>
      <c r="D5483" s="63"/>
      <c r="E5483" s="63"/>
      <c r="F5483" s="63"/>
    </row>
    <row r="5484" spans="2:6" x14ac:dyDescent="0.35">
      <c r="B5484" s="63"/>
      <c r="C5484" s="63"/>
      <c r="D5484" s="63"/>
      <c r="E5484" s="63"/>
      <c r="F5484" s="63"/>
    </row>
    <row r="5485" spans="2:6" x14ac:dyDescent="0.35">
      <c r="B5485" s="63"/>
      <c r="C5485" s="63"/>
      <c r="D5485" s="63"/>
      <c r="E5485" s="63"/>
      <c r="F5485" s="63"/>
    </row>
    <row r="5486" spans="2:6" x14ac:dyDescent="0.35">
      <c r="B5486" s="63"/>
      <c r="C5486" s="63"/>
      <c r="D5486" s="63"/>
      <c r="E5486" s="63"/>
      <c r="F5486" s="63"/>
    </row>
    <row r="5487" spans="2:6" x14ac:dyDescent="0.35">
      <c r="B5487" s="63"/>
      <c r="C5487" s="63"/>
      <c r="D5487" s="63"/>
      <c r="E5487" s="63"/>
      <c r="F5487" s="63"/>
    </row>
    <row r="5488" spans="2:6" x14ac:dyDescent="0.35">
      <c r="B5488" s="63"/>
      <c r="C5488" s="63"/>
      <c r="D5488" s="63"/>
      <c r="E5488" s="63"/>
      <c r="F5488" s="63"/>
    </row>
    <row r="5489" spans="2:6" x14ac:dyDescent="0.35">
      <c r="B5489" s="63"/>
      <c r="C5489" s="63"/>
      <c r="D5489" s="63"/>
      <c r="E5489" s="63"/>
      <c r="F5489" s="63"/>
    </row>
    <row r="5490" spans="2:6" x14ac:dyDescent="0.35">
      <c r="B5490" s="63"/>
      <c r="C5490" s="63"/>
      <c r="D5490" s="63"/>
      <c r="E5490" s="63"/>
      <c r="F5490" s="63"/>
    </row>
    <row r="5491" spans="2:6" x14ac:dyDescent="0.35">
      <c r="B5491" s="63"/>
      <c r="C5491" s="63"/>
      <c r="D5491" s="63"/>
      <c r="E5491" s="63"/>
      <c r="F5491" s="63"/>
    </row>
    <row r="5492" spans="2:6" x14ac:dyDescent="0.35">
      <c r="B5492" s="63"/>
      <c r="C5492" s="63"/>
      <c r="D5492" s="63"/>
      <c r="E5492" s="63"/>
      <c r="F5492" s="63"/>
    </row>
    <row r="5493" spans="2:6" x14ac:dyDescent="0.35">
      <c r="B5493" s="63"/>
      <c r="C5493" s="63"/>
      <c r="D5493" s="63"/>
      <c r="E5493" s="63"/>
      <c r="F5493" s="63"/>
    </row>
    <row r="5494" spans="2:6" x14ac:dyDescent="0.35">
      <c r="B5494" s="63"/>
      <c r="C5494" s="63"/>
      <c r="D5494" s="63"/>
      <c r="E5494" s="63"/>
      <c r="F5494" s="63"/>
    </row>
    <row r="5495" spans="2:6" x14ac:dyDescent="0.35">
      <c r="B5495" s="63"/>
      <c r="C5495" s="63"/>
      <c r="D5495" s="63"/>
      <c r="E5495" s="63"/>
      <c r="F5495" s="63"/>
    </row>
    <row r="5496" spans="2:6" x14ac:dyDescent="0.35">
      <c r="B5496" s="63"/>
      <c r="C5496" s="63"/>
      <c r="D5496" s="63"/>
      <c r="E5496" s="63"/>
      <c r="F5496" s="63"/>
    </row>
    <row r="5497" spans="2:6" x14ac:dyDescent="0.35">
      <c r="B5497" s="63"/>
      <c r="C5497" s="63"/>
      <c r="D5497" s="63"/>
      <c r="E5497" s="63"/>
      <c r="F5497" s="63"/>
    </row>
    <row r="5498" spans="2:6" x14ac:dyDescent="0.35">
      <c r="B5498" s="63"/>
      <c r="C5498" s="63"/>
      <c r="D5498" s="63"/>
      <c r="E5498" s="63"/>
      <c r="F5498" s="63"/>
    </row>
    <row r="5499" spans="2:6" x14ac:dyDescent="0.35">
      <c r="B5499" s="63"/>
      <c r="C5499" s="63"/>
      <c r="D5499" s="63"/>
      <c r="E5499" s="63"/>
      <c r="F5499" s="63"/>
    </row>
    <row r="5500" spans="2:6" x14ac:dyDescent="0.35">
      <c r="B5500" s="63"/>
      <c r="C5500" s="63"/>
      <c r="D5500" s="63"/>
      <c r="E5500" s="63"/>
      <c r="F5500" s="63"/>
    </row>
    <row r="5501" spans="2:6" x14ac:dyDescent="0.35">
      <c r="B5501" s="63"/>
      <c r="C5501" s="63"/>
      <c r="D5501" s="63"/>
      <c r="E5501" s="63"/>
      <c r="F5501" s="63"/>
    </row>
    <row r="5502" spans="2:6" x14ac:dyDescent="0.35">
      <c r="B5502" s="63"/>
      <c r="C5502" s="63"/>
      <c r="D5502" s="63"/>
      <c r="E5502" s="63"/>
      <c r="F5502" s="63"/>
    </row>
    <row r="5503" spans="2:6" x14ac:dyDescent="0.35">
      <c r="B5503" s="63"/>
      <c r="C5503" s="63"/>
      <c r="D5503" s="63"/>
      <c r="E5503" s="63"/>
      <c r="F5503" s="63"/>
    </row>
    <row r="5504" spans="2:6" x14ac:dyDescent="0.35">
      <c r="B5504" s="63"/>
      <c r="C5504" s="63"/>
      <c r="D5504" s="63"/>
      <c r="E5504" s="63"/>
      <c r="F5504" s="63"/>
    </row>
    <row r="5505" spans="2:6" x14ac:dyDescent="0.35">
      <c r="B5505" s="63"/>
      <c r="C5505" s="63"/>
      <c r="D5505" s="63"/>
      <c r="E5505" s="63"/>
      <c r="F5505" s="63"/>
    </row>
    <row r="5506" spans="2:6" x14ac:dyDescent="0.35">
      <c r="B5506" s="63"/>
      <c r="C5506" s="63"/>
      <c r="D5506" s="63"/>
      <c r="E5506" s="63"/>
      <c r="F5506" s="63"/>
    </row>
    <row r="5507" spans="2:6" x14ac:dyDescent="0.35">
      <c r="B5507" s="63"/>
      <c r="C5507" s="63"/>
      <c r="D5507" s="63"/>
      <c r="E5507" s="63"/>
      <c r="F5507" s="63"/>
    </row>
    <row r="5508" spans="2:6" x14ac:dyDescent="0.35">
      <c r="B5508" s="63"/>
      <c r="C5508" s="63"/>
      <c r="D5508" s="63"/>
      <c r="E5508" s="63"/>
      <c r="F5508" s="63"/>
    </row>
    <row r="5509" spans="2:6" x14ac:dyDescent="0.35">
      <c r="B5509" s="63"/>
      <c r="C5509" s="63"/>
      <c r="D5509" s="63"/>
      <c r="E5509" s="63"/>
      <c r="F5509" s="63"/>
    </row>
    <row r="5510" spans="2:6" x14ac:dyDescent="0.35">
      <c r="B5510" s="63"/>
      <c r="C5510" s="63"/>
      <c r="D5510" s="63"/>
      <c r="E5510" s="63"/>
      <c r="F5510" s="63"/>
    </row>
    <row r="5511" spans="2:6" x14ac:dyDescent="0.35">
      <c r="B5511" s="63"/>
      <c r="C5511" s="63"/>
      <c r="D5511" s="63"/>
      <c r="E5511" s="63"/>
      <c r="F5511" s="63"/>
    </row>
    <row r="5512" spans="2:6" x14ac:dyDescent="0.35">
      <c r="B5512" s="63"/>
      <c r="C5512" s="63"/>
      <c r="D5512" s="63"/>
      <c r="E5512" s="63"/>
      <c r="F5512" s="63"/>
    </row>
    <row r="5513" spans="2:6" x14ac:dyDescent="0.35">
      <c r="B5513" s="63"/>
      <c r="C5513" s="63"/>
      <c r="D5513" s="63"/>
      <c r="E5513" s="63"/>
      <c r="F5513" s="63"/>
    </row>
    <row r="5514" spans="2:6" x14ac:dyDescent="0.35">
      <c r="B5514" s="63"/>
      <c r="C5514" s="63"/>
      <c r="D5514" s="63"/>
      <c r="E5514" s="63"/>
      <c r="F5514" s="63"/>
    </row>
    <row r="5515" spans="2:6" x14ac:dyDescent="0.35">
      <c r="B5515" s="63"/>
      <c r="C5515" s="63"/>
      <c r="D5515" s="63"/>
      <c r="E5515" s="63"/>
      <c r="F5515" s="63"/>
    </row>
    <row r="5516" spans="2:6" x14ac:dyDescent="0.35">
      <c r="B5516" s="63"/>
      <c r="C5516" s="63"/>
      <c r="D5516" s="63"/>
      <c r="E5516" s="63"/>
      <c r="F5516" s="63"/>
    </row>
    <row r="5517" spans="2:6" x14ac:dyDescent="0.35">
      <c r="B5517" s="63"/>
      <c r="C5517" s="63"/>
      <c r="D5517" s="63"/>
      <c r="E5517" s="63"/>
      <c r="F5517" s="63"/>
    </row>
    <row r="5518" spans="2:6" x14ac:dyDescent="0.35">
      <c r="B5518" s="63"/>
      <c r="C5518" s="63"/>
      <c r="D5518" s="63"/>
      <c r="E5518" s="63"/>
      <c r="F5518" s="63"/>
    </row>
    <row r="5519" spans="2:6" x14ac:dyDescent="0.35">
      <c r="B5519" s="63"/>
      <c r="C5519" s="63"/>
      <c r="D5519" s="63"/>
      <c r="E5519" s="63"/>
      <c r="F5519" s="63"/>
    </row>
    <row r="5520" spans="2:6" x14ac:dyDescent="0.35">
      <c r="B5520" s="63"/>
      <c r="C5520" s="63"/>
      <c r="D5520" s="63"/>
      <c r="E5520" s="63"/>
      <c r="F5520" s="63"/>
    </row>
    <row r="5521" spans="2:6" x14ac:dyDescent="0.35">
      <c r="B5521" s="63"/>
      <c r="C5521" s="63"/>
      <c r="D5521" s="63"/>
      <c r="E5521" s="63"/>
      <c r="F5521" s="63"/>
    </row>
    <row r="5522" spans="2:6" x14ac:dyDescent="0.35">
      <c r="B5522" s="63"/>
      <c r="C5522" s="63"/>
      <c r="D5522" s="63"/>
      <c r="E5522" s="63"/>
      <c r="F5522" s="63"/>
    </row>
    <row r="5523" spans="2:6" x14ac:dyDescent="0.35">
      <c r="B5523" s="63"/>
      <c r="C5523" s="63"/>
      <c r="D5523" s="63"/>
      <c r="E5523" s="63"/>
      <c r="F5523" s="63"/>
    </row>
    <row r="5524" spans="2:6" x14ac:dyDescent="0.35">
      <c r="B5524" s="63"/>
      <c r="C5524" s="63"/>
      <c r="D5524" s="63"/>
      <c r="E5524" s="63"/>
      <c r="F5524" s="63"/>
    </row>
    <row r="5525" spans="2:6" x14ac:dyDescent="0.35">
      <c r="B5525" s="63"/>
      <c r="C5525" s="63"/>
      <c r="D5525" s="63"/>
      <c r="E5525" s="63"/>
      <c r="F5525" s="63"/>
    </row>
    <row r="5526" spans="2:6" x14ac:dyDescent="0.35">
      <c r="B5526" s="63"/>
      <c r="C5526" s="63"/>
      <c r="D5526" s="63"/>
      <c r="E5526" s="63"/>
      <c r="F5526" s="63"/>
    </row>
    <row r="5527" spans="2:6" x14ac:dyDescent="0.35">
      <c r="B5527" s="63"/>
      <c r="C5527" s="63"/>
      <c r="D5527" s="63"/>
      <c r="E5527" s="63"/>
      <c r="F5527" s="63"/>
    </row>
    <row r="5528" spans="2:6" x14ac:dyDescent="0.35">
      <c r="B5528" s="63"/>
      <c r="C5528" s="63"/>
      <c r="D5528" s="63"/>
      <c r="E5528" s="63"/>
      <c r="F5528" s="63"/>
    </row>
    <row r="5529" spans="2:6" x14ac:dyDescent="0.35">
      <c r="B5529" s="63"/>
      <c r="C5529" s="63"/>
      <c r="D5529" s="63"/>
      <c r="E5529" s="63"/>
      <c r="F5529" s="63"/>
    </row>
    <row r="5530" spans="2:6" x14ac:dyDescent="0.35">
      <c r="B5530" s="63"/>
      <c r="C5530" s="63"/>
      <c r="D5530" s="63"/>
      <c r="E5530" s="63"/>
      <c r="F5530" s="63"/>
    </row>
    <row r="5531" spans="2:6" x14ac:dyDescent="0.35">
      <c r="B5531" s="63"/>
      <c r="C5531" s="63"/>
      <c r="D5531" s="63"/>
      <c r="E5531" s="63"/>
      <c r="F5531" s="63"/>
    </row>
    <row r="5532" spans="2:6" x14ac:dyDescent="0.35">
      <c r="B5532" s="63"/>
      <c r="C5532" s="63"/>
      <c r="D5532" s="63"/>
      <c r="E5532" s="63"/>
      <c r="F5532" s="63"/>
    </row>
    <row r="5533" spans="2:6" x14ac:dyDescent="0.35">
      <c r="B5533" s="63"/>
      <c r="C5533" s="63"/>
      <c r="D5533" s="63"/>
      <c r="E5533" s="63"/>
      <c r="F5533" s="63"/>
    </row>
    <row r="5534" spans="2:6" x14ac:dyDescent="0.35">
      <c r="B5534" s="63"/>
      <c r="C5534" s="63"/>
      <c r="D5534" s="63"/>
      <c r="E5534" s="63"/>
      <c r="F5534" s="63"/>
    </row>
    <row r="5535" spans="2:6" x14ac:dyDescent="0.35">
      <c r="B5535" s="63"/>
      <c r="C5535" s="63"/>
      <c r="D5535" s="63"/>
      <c r="E5535" s="63"/>
      <c r="F5535" s="63"/>
    </row>
    <row r="5536" spans="2:6" x14ac:dyDescent="0.35">
      <c r="B5536" s="63"/>
      <c r="C5536" s="63"/>
      <c r="D5536" s="63"/>
      <c r="E5536" s="63"/>
      <c r="F5536" s="63"/>
    </row>
    <row r="5537" spans="2:6" x14ac:dyDescent="0.35">
      <c r="B5537" s="63"/>
      <c r="C5537" s="63"/>
      <c r="D5537" s="63"/>
      <c r="E5537" s="63"/>
      <c r="F5537" s="63"/>
    </row>
    <row r="5538" spans="2:6" x14ac:dyDescent="0.35">
      <c r="B5538" s="63"/>
      <c r="C5538" s="63"/>
      <c r="D5538" s="63"/>
      <c r="E5538" s="63"/>
      <c r="F5538" s="63"/>
    </row>
    <row r="5539" spans="2:6" x14ac:dyDescent="0.35">
      <c r="B5539" s="63"/>
      <c r="C5539" s="63"/>
      <c r="D5539" s="63"/>
      <c r="E5539" s="63"/>
      <c r="F5539" s="63"/>
    </row>
    <row r="5540" spans="2:6" x14ac:dyDescent="0.35">
      <c r="B5540" s="63"/>
      <c r="C5540" s="63"/>
      <c r="D5540" s="63"/>
      <c r="E5540" s="63"/>
      <c r="F5540" s="63"/>
    </row>
    <row r="5541" spans="2:6" x14ac:dyDescent="0.35">
      <c r="B5541" s="63"/>
      <c r="C5541" s="63"/>
      <c r="D5541" s="63"/>
      <c r="E5541" s="63"/>
      <c r="F5541" s="63"/>
    </row>
    <row r="5542" spans="2:6" x14ac:dyDescent="0.35">
      <c r="B5542" s="63"/>
      <c r="C5542" s="63"/>
      <c r="D5542" s="63"/>
      <c r="E5542" s="63"/>
      <c r="F5542" s="63"/>
    </row>
    <row r="5543" spans="2:6" x14ac:dyDescent="0.35">
      <c r="B5543" s="63"/>
      <c r="C5543" s="63"/>
      <c r="D5543" s="63"/>
      <c r="E5543" s="63"/>
      <c r="F5543" s="63"/>
    </row>
    <row r="5544" spans="2:6" x14ac:dyDescent="0.35">
      <c r="B5544" s="63"/>
      <c r="C5544" s="63"/>
      <c r="D5544" s="63"/>
      <c r="E5544" s="63"/>
      <c r="F5544" s="63"/>
    </row>
    <row r="5545" spans="2:6" x14ac:dyDescent="0.35">
      <c r="B5545" s="63"/>
      <c r="C5545" s="63"/>
      <c r="D5545" s="63"/>
      <c r="E5545" s="63"/>
      <c r="F5545" s="63"/>
    </row>
    <row r="5546" spans="2:6" x14ac:dyDescent="0.35">
      <c r="B5546" s="63"/>
      <c r="C5546" s="63"/>
      <c r="D5546" s="63"/>
      <c r="E5546" s="63"/>
      <c r="F5546" s="63"/>
    </row>
    <row r="5547" spans="2:6" x14ac:dyDescent="0.35">
      <c r="B5547" s="63"/>
      <c r="C5547" s="63"/>
      <c r="D5547" s="63"/>
      <c r="E5547" s="63"/>
      <c r="F5547" s="63"/>
    </row>
    <row r="5548" spans="2:6" x14ac:dyDescent="0.35">
      <c r="B5548" s="63"/>
      <c r="C5548" s="63"/>
      <c r="D5548" s="63"/>
      <c r="E5548" s="63"/>
      <c r="F5548" s="63"/>
    </row>
    <row r="5549" spans="2:6" x14ac:dyDescent="0.35">
      <c r="B5549" s="63"/>
      <c r="C5549" s="63"/>
      <c r="D5549" s="63"/>
      <c r="E5549" s="63"/>
      <c r="F5549" s="63"/>
    </row>
    <row r="5550" spans="2:6" x14ac:dyDescent="0.35">
      <c r="B5550" s="63"/>
      <c r="C5550" s="63"/>
      <c r="D5550" s="63"/>
      <c r="E5550" s="63"/>
      <c r="F5550" s="63"/>
    </row>
    <row r="5551" spans="2:6" x14ac:dyDescent="0.35">
      <c r="B5551" s="63"/>
      <c r="C5551" s="63"/>
      <c r="D5551" s="63"/>
      <c r="E5551" s="63"/>
      <c r="F5551" s="63"/>
    </row>
    <row r="5552" spans="2:6" x14ac:dyDescent="0.35">
      <c r="B5552" s="63"/>
      <c r="C5552" s="63"/>
      <c r="D5552" s="63"/>
      <c r="E5552" s="63"/>
      <c r="F5552" s="63"/>
    </row>
    <row r="5553" spans="2:6" x14ac:dyDescent="0.35">
      <c r="B5553" s="63"/>
      <c r="C5553" s="63"/>
      <c r="D5553" s="63"/>
      <c r="E5553" s="63"/>
      <c r="F5553" s="63"/>
    </row>
    <row r="5554" spans="2:6" x14ac:dyDescent="0.35">
      <c r="B5554" s="63"/>
      <c r="C5554" s="63"/>
      <c r="D5554" s="63"/>
      <c r="E5554" s="63"/>
      <c r="F5554" s="63"/>
    </row>
    <row r="5555" spans="2:6" x14ac:dyDescent="0.35">
      <c r="B5555" s="63"/>
      <c r="C5555" s="63"/>
      <c r="D5555" s="63"/>
      <c r="E5555" s="63"/>
      <c r="F5555" s="63"/>
    </row>
    <row r="5556" spans="2:6" x14ac:dyDescent="0.35">
      <c r="B5556" s="63"/>
      <c r="C5556" s="63"/>
      <c r="D5556" s="63"/>
      <c r="E5556" s="63"/>
      <c r="F5556" s="63"/>
    </row>
    <row r="5557" spans="2:6" x14ac:dyDescent="0.35">
      <c r="B5557" s="63"/>
      <c r="C5557" s="63"/>
      <c r="D5557" s="63"/>
      <c r="E5557" s="63"/>
      <c r="F5557" s="63"/>
    </row>
    <row r="5558" spans="2:6" x14ac:dyDescent="0.35">
      <c r="B5558" s="63"/>
      <c r="C5558" s="63"/>
      <c r="D5558" s="63"/>
      <c r="E5558" s="63"/>
      <c r="F5558" s="63"/>
    </row>
    <row r="5559" spans="2:6" x14ac:dyDescent="0.35">
      <c r="B5559" s="63"/>
      <c r="C5559" s="63"/>
      <c r="D5559" s="63"/>
      <c r="E5559" s="63"/>
      <c r="F5559" s="63"/>
    </row>
    <row r="5560" spans="2:6" x14ac:dyDescent="0.35">
      <c r="B5560" s="63"/>
      <c r="C5560" s="63"/>
      <c r="D5560" s="63"/>
      <c r="E5560" s="63"/>
      <c r="F5560" s="63"/>
    </row>
    <row r="5561" spans="2:6" x14ac:dyDescent="0.35">
      <c r="B5561" s="63"/>
      <c r="C5561" s="63"/>
      <c r="D5561" s="63"/>
      <c r="E5561" s="63"/>
      <c r="F5561" s="63"/>
    </row>
    <row r="5562" spans="2:6" x14ac:dyDescent="0.35">
      <c r="B5562" s="63"/>
      <c r="C5562" s="63"/>
      <c r="D5562" s="63"/>
      <c r="E5562" s="63"/>
      <c r="F5562" s="63"/>
    </row>
    <row r="5563" spans="2:6" x14ac:dyDescent="0.35">
      <c r="B5563" s="63"/>
      <c r="C5563" s="63"/>
      <c r="D5563" s="63"/>
      <c r="E5563" s="63"/>
      <c r="F5563" s="63"/>
    </row>
    <row r="5564" spans="2:6" x14ac:dyDescent="0.35">
      <c r="B5564" s="63"/>
      <c r="C5564" s="63"/>
      <c r="D5564" s="63"/>
      <c r="E5564" s="63"/>
      <c r="F5564" s="63"/>
    </row>
    <row r="5565" spans="2:6" x14ac:dyDescent="0.35">
      <c r="B5565" s="63"/>
      <c r="C5565" s="63"/>
      <c r="D5565" s="63"/>
      <c r="E5565" s="63"/>
      <c r="F5565" s="63"/>
    </row>
    <row r="5566" spans="2:6" x14ac:dyDescent="0.35">
      <c r="B5566" s="63"/>
      <c r="C5566" s="63"/>
      <c r="D5566" s="63"/>
      <c r="E5566" s="63"/>
      <c r="F5566" s="63"/>
    </row>
    <row r="5567" spans="2:6" x14ac:dyDescent="0.35">
      <c r="B5567" s="63"/>
      <c r="C5567" s="63"/>
      <c r="D5567" s="63"/>
      <c r="E5567" s="63"/>
      <c r="F5567" s="63"/>
    </row>
    <row r="5568" spans="2:6" x14ac:dyDescent="0.35">
      <c r="B5568" s="63"/>
      <c r="C5568" s="63"/>
      <c r="D5568" s="63"/>
      <c r="E5568" s="63"/>
      <c r="F5568" s="63"/>
    </row>
    <row r="5569" spans="2:6" x14ac:dyDescent="0.35">
      <c r="B5569" s="63"/>
      <c r="C5569" s="63"/>
      <c r="D5569" s="63"/>
      <c r="E5569" s="63"/>
      <c r="F5569" s="63"/>
    </row>
    <row r="5570" spans="2:6" x14ac:dyDescent="0.35">
      <c r="B5570" s="63"/>
      <c r="C5570" s="63"/>
      <c r="D5570" s="63"/>
      <c r="E5570" s="63"/>
      <c r="F5570" s="63"/>
    </row>
    <row r="5571" spans="2:6" x14ac:dyDescent="0.35">
      <c r="B5571" s="63"/>
      <c r="C5571" s="63"/>
      <c r="D5571" s="63"/>
      <c r="E5571" s="63"/>
      <c r="F5571" s="63"/>
    </row>
    <row r="5572" spans="2:6" x14ac:dyDescent="0.35">
      <c r="B5572" s="63"/>
      <c r="C5572" s="63"/>
      <c r="D5572" s="63"/>
      <c r="E5572" s="63"/>
      <c r="F5572" s="63"/>
    </row>
    <row r="5573" spans="2:6" x14ac:dyDescent="0.35">
      <c r="B5573" s="63"/>
      <c r="C5573" s="63"/>
      <c r="D5573" s="63"/>
      <c r="E5573" s="63"/>
      <c r="F5573" s="63"/>
    </row>
    <row r="5574" spans="2:6" x14ac:dyDescent="0.35">
      <c r="B5574" s="63"/>
      <c r="C5574" s="63"/>
      <c r="D5574" s="63"/>
      <c r="E5574" s="63"/>
      <c r="F5574" s="63"/>
    </row>
    <row r="5575" spans="2:6" x14ac:dyDescent="0.35">
      <c r="B5575" s="63"/>
      <c r="C5575" s="63"/>
      <c r="D5575" s="63"/>
      <c r="E5575" s="63"/>
      <c r="F5575" s="63"/>
    </row>
    <row r="5576" spans="2:6" x14ac:dyDescent="0.35">
      <c r="B5576" s="63"/>
      <c r="C5576" s="63"/>
      <c r="D5576" s="63"/>
      <c r="E5576" s="63"/>
      <c r="F5576" s="63"/>
    </row>
    <row r="5577" spans="2:6" x14ac:dyDescent="0.35">
      <c r="B5577" s="63"/>
      <c r="C5577" s="63"/>
      <c r="D5577" s="63"/>
      <c r="E5577" s="63"/>
      <c r="F5577" s="63"/>
    </row>
    <row r="5578" spans="2:6" x14ac:dyDescent="0.35">
      <c r="B5578" s="63"/>
      <c r="C5578" s="63"/>
      <c r="D5578" s="63"/>
      <c r="E5578" s="63"/>
      <c r="F5578" s="63"/>
    </row>
    <row r="5579" spans="2:6" x14ac:dyDescent="0.35">
      <c r="B5579" s="63"/>
      <c r="C5579" s="63"/>
      <c r="D5579" s="63"/>
      <c r="E5579" s="63"/>
      <c r="F5579" s="63"/>
    </row>
    <row r="5580" spans="2:6" x14ac:dyDescent="0.35">
      <c r="B5580" s="63"/>
      <c r="C5580" s="63"/>
      <c r="D5580" s="63"/>
      <c r="E5580" s="63"/>
      <c r="F5580" s="63"/>
    </row>
    <row r="5581" spans="2:6" x14ac:dyDescent="0.35">
      <c r="B5581" s="63"/>
      <c r="C5581" s="63"/>
      <c r="D5581" s="63"/>
      <c r="E5581" s="63"/>
      <c r="F5581" s="63"/>
    </row>
    <row r="5582" spans="2:6" x14ac:dyDescent="0.35">
      <c r="B5582" s="63"/>
      <c r="C5582" s="63"/>
      <c r="D5582" s="63"/>
      <c r="E5582" s="63"/>
      <c r="F5582" s="63"/>
    </row>
    <row r="5583" spans="2:6" x14ac:dyDescent="0.35">
      <c r="B5583" s="63"/>
      <c r="C5583" s="63"/>
      <c r="D5583" s="63"/>
      <c r="E5583" s="63"/>
      <c r="F5583" s="63"/>
    </row>
    <row r="5584" spans="2:6" x14ac:dyDescent="0.35">
      <c r="B5584" s="63"/>
      <c r="C5584" s="63"/>
      <c r="D5584" s="63"/>
      <c r="E5584" s="63"/>
      <c r="F5584" s="63"/>
    </row>
    <row r="5585" spans="2:6" x14ac:dyDescent="0.35">
      <c r="B5585" s="63"/>
      <c r="C5585" s="63"/>
      <c r="D5585" s="63"/>
      <c r="E5585" s="63"/>
      <c r="F5585" s="63"/>
    </row>
    <row r="5586" spans="2:6" x14ac:dyDescent="0.35">
      <c r="B5586" s="63"/>
      <c r="C5586" s="63"/>
      <c r="D5586" s="63"/>
      <c r="E5586" s="63"/>
      <c r="F5586" s="63"/>
    </row>
    <row r="5587" spans="2:6" x14ac:dyDescent="0.35">
      <c r="B5587" s="63"/>
      <c r="C5587" s="63"/>
      <c r="D5587" s="63"/>
      <c r="E5587" s="63"/>
      <c r="F5587" s="63"/>
    </row>
    <row r="5588" spans="2:6" x14ac:dyDescent="0.35">
      <c r="B5588" s="63"/>
      <c r="C5588" s="63"/>
      <c r="D5588" s="63"/>
      <c r="E5588" s="63"/>
      <c r="F5588" s="63"/>
    </row>
    <row r="5589" spans="2:6" x14ac:dyDescent="0.35">
      <c r="B5589" s="63"/>
      <c r="C5589" s="63"/>
      <c r="D5589" s="63"/>
      <c r="E5589" s="63"/>
      <c r="F5589" s="63"/>
    </row>
    <row r="5590" spans="2:6" x14ac:dyDescent="0.35">
      <c r="B5590" s="63"/>
      <c r="C5590" s="63"/>
      <c r="D5590" s="63"/>
      <c r="E5590" s="63"/>
      <c r="F5590" s="63"/>
    </row>
    <row r="5591" spans="2:6" x14ac:dyDescent="0.35">
      <c r="B5591" s="63"/>
      <c r="C5591" s="63"/>
      <c r="D5591" s="63"/>
      <c r="E5591" s="63"/>
      <c r="F5591" s="63"/>
    </row>
    <row r="5592" spans="2:6" x14ac:dyDescent="0.35">
      <c r="B5592" s="63"/>
      <c r="C5592" s="63"/>
      <c r="D5592" s="63"/>
      <c r="E5592" s="63"/>
      <c r="F5592" s="63"/>
    </row>
    <row r="5593" spans="2:6" x14ac:dyDescent="0.35">
      <c r="B5593" s="63"/>
      <c r="C5593" s="63"/>
      <c r="D5593" s="63"/>
      <c r="E5593" s="63"/>
      <c r="F5593" s="63"/>
    </row>
    <row r="5594" spans="2:6" x14ac:dyDescent="0.35">
      <c r="B5594" s="63"/>
      <c r="C5594" s="63"/>
      <c r="D5594" s="63"/>
      <c r="E5594" s="63"/>
      <c r="F5594" s="63"/>
    </row>
    <row r="5595" spans="2:6" x14ac:dyDescent="0.35">
      <c r="B5595" s="63"/>
      <c r="C5595" s="63"/>
      <c r="D5595" s="63"/>
      <c r="E5595" s="63"/>
      <c r="F5595" s="63"/>
    </row>
    <row r="5596" spans="2:6" x14ac:dyDescent="0.35">
      <c r="B5596" s="63"/>
      <c r="C5596" s="63"/>
      <c r="D5596" s="63"/>
      <c r="E5596" s="63"/>
      <c r="F5596" s="63"/>
    </row>
    <row r="5597" spans="2:6" x14ac:dyDescent="0.35">
      <c r="B5597" s="63"/>
      <c r="C5597" s="63"/>
      <c r="D5597" s="63"/>
      <c r="E5597" s="63"/>
      <c r="F5597" s="63"/>
    </row>
    <row r="5598" spans="2:6" x14ac:dyDescent="0.35">
      <c r="B5598" s="63"/>
      <c r="C5598" s="63"/>
      <c r="D5598" s="63"/>
      <c r="E5598" s="63"/>
      <c r="F5598" s="63"/>
    </row>
    <row r="5599" spans="2:6" x14ac:dyDescent="0.35">
      <c r="B5599" s="63"/>
      <c r="C5599" s="63"/>
      <c r="D5599" s="63"/>
      <c r="E5599" s="63"/>
      <c r="F5599" s="63"/>
    </row>
    <row r="5600" spans="2:6" x14ac:dyDescent="0.35">
      <c r="B5600" s="63"/>
      <c r="C5600" s="63"/>
      <c r="D5600" s="63"/>
      <c r="E5600" s="63"/>
      <c r="F5600" s="63"/>
    </row>
    <row r="5601" spans="2:6" x14ac:dyDescent="0.35">
      <c r="B5601" s="63"/>
      <c r="C5601" s="63"/>
      <c r="D5601" s="63"/>
      <c r="E5601" s="63"/>
      <c r="F5601" s="63"/>
    </row>
    <row r="5602" spans="2:6" x14ac:dyDescent="0.35">
      <c r="B5602" s="63"/>
      <c r="C5602" s="63"/>
      <c r="D5602" s="63"/>
      <c r="E5602" s="63"/>
      <c r="F5602" s="63"/>
    </row>
    <row r="5603" spans="2:6" x14ac:dyDescent="0.35">
      <c r="B5603" s="63"/>
      <c r="C5603" s="63"/>
      <c r="D5603" s="63"/>
      <c r="E5603" s="63"/>
      <c r="F5603" s="63"/>
    </row>
    <row r="5604" spans="2:6" x14ac:dyDescent="0.35">
      <c r="B5604" s="63"/>
      <c r="C5604" s="63"/>
      <c r="D5604" s="63"/>
      <c r="E5604" s="63"/>
      <c r="F5604" s="63"/>
    </row>
    <row r="5605" spans="2:6" x14ac:dyDescent="0.35">
      <c r="B5605" s="63"/>
      <c r="C5605" s="63"/>
      <c r="D5605" s="63"/>
      <c r="E5605" s="63"/>
      <c r="F5605" s="63"/>
    </row>
    <row r="5606" spans="2:6" x14ac:dyDescent="0.35">
      <c r="B5606" s="63"/>
      <c r="C5606" s="63"/>
      <c r="D5606" s="63"/>
      <c r="E5606" s="63"/>
      <c r="F5606" s="63"/>
    </row>
    <row r="5607" spans="2:6" x14ac:dyDescent="0.35">
      <c r="B5607" s="63"/>
      <c r="C5607" s="63"/>
      <c r="D5607" s="63"/>
      <c r="E5607" s="63"/>
      <c r="F5607" s="63"/>
    </row>
    <row r="5608" spans="2:6" x14ac:dyDescent="0.35">
      <c r="B5608" s="63"/>
      <c r="C5608" s="63"/>
      <c r="D5608" s="63"/>
      <c r="E5608" s="63"/>
      <c r="F5608" s="63"/>
    </row>
    <row r="5609" spans="2:6" x14ac:dyDescent="0.35">
      <c r="B5609" s="63"/>
      <c r="C5609" s="63"/>
      <c r="D5609" s="63"/>
      <c r="E5609" s="63"/>
      <c r="F5609" s="63"/>
    </row>
    <row r="5610" spans="2:6" x14ac:dyDescent="0.35">
      <c r="B5610" s="63"/>
      <c r="C5610" s="63"/>
      <c r="D5610" s="63"/>
      <c r="E5610" s="63"/>
      <c r="F5610" s="63"/>
    </row>
    <row r="5611" spans="2:6" x14ac:dyDescent="0.35">
      <c r="B5611" s="63"/>
      <c r="C5611" s="63"/>
      <c r="D5611" s="63"/>
      <c r="E5611" s="63"/>
      <c r="F5611" s="63"/>
    </row>
    <row r="5612" spans="2:6" x14ac:dyDescent="0.35">
      <c r="B5612" s="63"/>
      <c r="C5612" s="63"/>
      <c r="D5612" s="63"/>
      <c r="E5612" s="63"/>
      <c r="F5612" s="63"/>
    </row>
    <row r="5613" spans="2:6" x14ac:dyDescent="0.35">
      <c r="B5613" s="63"/>
      <c r="C5613" s="63"/>
      <c r="D5613" s="63"/>
      <c r="E5613" s="63"/>
      <c r="F5613" s="63"/>
    </row>
    <row r="5614" spans="2:6" x14ac:dyDescent="0.35">
      <c r="B5614" s="63"/>
      <c r="C5614" s="63"/>
      <c r="D5614" s="63"/>
      <c r="E5614" s="63"/>
      <c r="F5614" s="63"/>
    </row>
    <row r="5615" spans="2:6" x14ac:dyDescent="0.35">
      <c r="B5615" s="63"/>
      <c r="C5615" s="63"/>
      <c r="D5615" s="63"/>
      <c r="E5615" s="63"/>
      <c r="F5615" s="63"/>
    </row>
    <row r="5616" spans="2:6" x14ac:dyDescent="0.35">
      <c r="B5616" s="63"/>
      <c r="C5616" s="63"/>
      <c r="D5616" s="63"/>
      <c r="E5616" s="63"/>
      <c r="F5616" s="63"/>
    </row>
    <row r="5617" spans="2:6" x14ac:dyDescent="0.35">
      <c r="B5617" s="63"/>
      <c r="C5617" s="63"/>
      <c r="D5617" s="63"/>
      <c r="E5617" s="63"/>
      <c r="F5617" s="63"/>
    </row>
    <row r="5618" spans="2:6" x14ac:dyDescent="0.35">
      <c r="B5618" s="63"/>
      <c r="C5618" s="63"/>
      <c r="D5618" s="63"/>
      <c r="E5618" s="63"/>
      <c r="F5618" s="63"/>
    </row>
    <row r="5619" spans="2:6" x14ac:dyDescent="0.35">
      <c r="B5619" s="63"/>
      <c r="C5619" s="63"/>
      <c r="D5619" s="63"/>
      <c r="E5619" s="63"/>
      <c r="F5619" s="63"/>
    </row>
    <row r="5620" spans="2:6" x14ac:dyDescent="0.35">
      <c r="B5620" s="63"/>
      <c r="C5620" s="63"/>
      <c r="D5620" s="63"/>
      <c r="E5620" s="63"/>
      <c r="F5620" s="63"/>
    </row>
    <row r="5621" spans="2:6" x14ac:dyDescent="0.35">
      <c r="B5621" s="63"/>
      <c r="C5621" s="63"/>
      <c r="D5621" s="63"/>
      <c r="E5621" s="63"/>
      <c r="F5621" s="63"/>
    </row>
    <row r="5622" spans="2:6" x14ac:dyDescent="0.35">
      <c r="B5622" s="63"/>
      <c r="C5622" s="63"/>
      <c r="D5622" s="63"/>
      <c r="E5622" s="63"/>
      <c r="F5622" s="63"/>
    </row>
    <row r="5623" spans="2:6" x14ac:dyDescent="0.35">
      <c r="B5623" s="63"/>
      <c r="C5623" s="63"/>
      <c r="D5623" s="63"/>
      <c r="E5623" s="63"/>
      <c r="F5623" s="63"/>
    </row>
    <row r="5624" spans="2:6" x14ac:dyDescent="0.35">
      <c r="B5624" s="63"/>
      <c r="C5624" s="63"/>
      <c r="D5624" s="63"/>
      <c r="E5624" s="63"/>
      <c r="F5624" s="63"/>
    </row>
    <row r="5625" spans="2:6" x14ac:dyDescent="0.35">
      <c r="B5625" s="63"/>
      <c r="C5625" s="63"/>
      <c r="D5625" s="63"/>
      <c r="E5625" s="63"/>
      <c r="F5625" s="63"/>
    </row>
    <row r="5626" spans="2:6" x14ac:dyDescent="0.35">
      <c r="B5626" s="63"/>
      <c r="C5626" s="63"/>
      <c r="D5626" s="63"/>
      <c r="E5626" s="63"/>
      <c r="F5626" s="63"/>
    </row>
    <row r="5627" spans="2:6" x14ac:dyDescent="0.35">
      <c r="B5627" s="63"/>
      <c r="C5627" s="63"/>
      <c r="D5627" s="63"/>
      <c r="E5627" s="63"/>
      <c r="F5627" s="63"/>
    </row>
    <row r="5628" spans="2:6" x14ac:dyDescent="0.35">
      <c r="B5628" s="63"/>
      <c r="C5628" s="63"/>
      <c r="D5628" s="63"/>
      <c r="E5628" s="63"/>
      <c r="F5628" s="63"/>
    </row>
    <row r="5629" spans="2:6" x14ac:dyDescent="0.35">
      <c r="B5629" s="63"/>
      <c r="C5629" s="63"/>
      <c r="D5629" s="63"/>
      <c r="E5629" s="63"/>
      <c r="F5629" s="63"/>
    </row>
    <row r="5630" spans="2:6" x14ac:dyDescent="0.35">
      <c r="B5630" s="63"/>
      <c r="C5630" s="63"/>
      <c r="D5630" s="63"/>
      <c r="E5630" s="63"/>
      <c r="F5630" s="63"/>
    </row>
    <row r="5631" spans="2:6" x14ac:dyDescent="0.35">
      <c r="B5631" s="63"/>
      <c r="C5631" s="63"/>
      <c r="D5631" s="63"/>
      <c r="E5631" s="63"/>
      <c r="F5631" s="63"/>
    </row>
    <row r="5632" spans="2:6" x14ac:dyDescent="0.35">
      <c r="B5632" s="63"/>
      <c r="C5632" s="63"/>
      <c r="D5632" s="63"/>
      <c r="E5632" s="63"/>
      <c r="F5632" s="63"/>
    </row>
    <row r="5633" spans="2:6" x14ac:dyDescent="0.35">
      <c r="B5633" s="63"/>
      <c r="C5633" s="63"/>
      <c r="D5633" s="63"/>
      <c r="E5633" s="63"/>
      <c r="F5633" s="63"/>
    </row>
    <row r="5634" spans="2:6" x14ac:dyDescent="0.35">
      <c r="B5634" s="63"/>
      <c r="C5634" s="63"/>
      <c r="D5634" s="63"/>
      <c r="E5634" s="63"/>
      <c r="F5634" s="63"/>
    </row>
    <row r="5635" spans="2:6" x14ac:dyDescent="0.35">
      <c r="B5635" s="63"/>
      <c r="C5635" s="63"/>
      <c r="D5635" s="63"/>
      <c r="E5635" s="63"/>
      <c r="F5635" s="63"/>
    </row>
    <row r="5636" spans="2:6" x14ac:dyDescent="0.35">
      <c r="B5636" s="63"/>
      <c r="C5636" s="63"/>
      <c r="D5636" s="63"/>
      <c r="E5636" s="63"/>
      <c r="F5636" s="63"/>
    </row>
    <row r="5637" spans="2:6" x14ac:dyDescent="0.35">
      <c r="B5637" s="63"/>
      <c r="C5637" s="63"/>
      <c r="D5637" s="63"/>
      <c r="E5637" s="63"/>
      <c r="F5637" s="63"/>
    </row>
    <row r="5638" spans="2:6" x14ac:dyDescent="0.35">
      <c r="B5638" s="63"/>
      <c r="C5638" s="63"/>
      <c r="D5638" s="63"/>
      <c r="E5638" s="63"/>
      <c r="F5638" s="63"/>
    </row>
    <row r="5639" spans="2:6" x14ac:dyDescent="0.35">
      <c r="B5639" s="63"/>
      <c r="C5639" s="63"/>
      <c r="D5639" s="63"/>
      <c r="E5639" s="63"/>
      <c r="F5639" s="63"/>
    </row>
    <row r="5640" spans="2:6" x14ac:dyDescent="0.35">
      <c r="B5640" s="63"/>
      <c r="C5640" s="63"/>
      <c r="D5640" s="63"/>
      <c r="E5640" s="63"/>
      <c r="F5640" s="63"/>
    </row>
    <row r="5641" spans="2:6" x14ac:dyDescent="0.35">
      <c r="B5641" s="63"/>
      <c r="C5641" s="63"/>
      <c r="D5641" s="63"/>
      <c r="E5641" s="63"/>
      <c r="F5641" s="63"/>
    </row>
    <row r="5642" spans="2:6" x14ac:dyDescent="0.35">
      <c r="B5642" s="63"/>
      <c r="C5642" s="63"/>
      <c r="D5642" s="63"/>
      <c r="E5642" s="63"/>
      <c r="F5642" s="63"/>
    </row>
    <row r="5643" spans="2:6" x14ac:dyDescent="0.35">
      <c r="B5643" s="63"/>
      <c r="C5643" s="63"/>
      <c r="D5643" s="63"/>
      <c r="E5643" s="63"/>
      <c r="F5643" s="63"/>
    </row>
    <row r="5644" spans="2:6" x14ac:dyDescent="0.35">
      <c r="B5644" s="63"/>
      <c r="C5644" s="63"/>
      <c r="D5644" s="63"/>
      <c r="E5644" s="63"/>
      <c r="F5644" s="63"/>
    </row>
    <row r="5645" spans="2:6" x14ac:dyDescent="0.35">
      <c r="B5645" s="63"/>
      <c r="C5645" s="63"/>
      <c r="D5645" s="63"/>
      <c r="E5645" s="63"/>
      <c r="F5645" s="63"/>
    </row>
    <row r="5646" spans="2:6" x14ac:dyDescent="0.35">
      <c r="B5646" s="63"/>
      <c r="C5646" s="63"/>
      <c r="D5646" s="63"/>
      <c r="E5646" s="63"/>
      <c r="F5646" s="63"/>
    </row>
    <row r="5647" spans="2:6" x14ac:dyDescent="0.35">
      <c r="B5647" s="63"/>
      <c r="C5647" s="63"/>
      <c r="D5647" s="63"/>
      <c r="E5647" s="63"/>
      <c r="F5647" s="63"/>
    </row>
    <row r="5648" spans="2:6" x14ac:dyDescent="0.35">
      <c r="B5648" s="63"/>
      <c r="C5648" s="63"/>
      <c r="D5648" s="63"/>
      <c r="E5648" s="63"/>
      <c r="F5648" s="63"/>
    </row>
    <row r="5649" spans="2:6" x14ac:dyDescent="0.35">
      <c r="B5649" s="63"/>
      <c r="C5649" s="63"/>
      <c r="D5649" s="63"/>
      <c r="E5649" s="63"/>
      <c r="F5649" s="63"/>
    </row>
    <row r="5650" spans="2:6" x14ac:dyDescent="0.35">
      <c r="B5650" s="63"/>
      <c r="C5650" s="63"/>
      <c r="D5650" s="63"/>
      <c r="E5650" s="63"/>
      <c r="F5650" s="63"/>
    </row>
    <row r="5651" spans="2:6" x14ac:dyDescent="0.35">
      <c r="B5651" s="63"/>
      <c r="C5651" s="63"/>
      <c r="D5651" s="63"/>
      <c r="E5651" s="63"/>
      <c r="F5651" s="63"/>
    </row>
    <row r="5652" spans="2:6" x14ac:dyDescent="0.35">
      <c r="B5652" s="63"/>
      <c r="C5652" s="63"/>
      <c r="D5652" s="63"/>
      <c r="E5652" s="63"/>
      <c r="F5652" s="63"/>
    </row>
    <row r="5653" spans="2:6" x14ac:dyDescent="0.35">
      <c r="B5653" s="63"/>
      <c r="C5653" s="63"/>
      <c r="D5653" s="63"/>
      <c r="E5653" s="63"/>
      <c r="F5653" s="63"/>
    </row>
    <row r="5654" spans="2:6" x14ac:dyDescent="0.35">
      <c r="B5654" s="63"/>
      <c r="C5654" s="63"/>
      <c r="D5654" s="63"/>
      <c r="E5654" s="63"/>
      <c r="F5654" s="63"/>
    </row>
    <row r="5655" spans="2:6" x14ac:dyDescent="0.35">
      <c r="B5655" s="63"/>
      <c r="C5655" s="63"/>
      <c r="D5655" s="63"/>
      <c r="E5655" s="63"/>
      <c r="F5655" s="63"/>
    </row>
    <row r="5656" spans="2:6" x14ac:dyDescent="0.35">
      <c r="B5656" s="63"/>
      <c r="C5656" s="63"/>
      <c r="D5656" s="63"/>
      <c r="E5656" s="63"/>
      <c r="F5656" s="63"/>
    </row>
    <row r="5657" spans="2:6" x14ac:dyDescent="0.35">
      <c r="B5657" s="63"/>
      <c r="C5657" s="63"/>
      <c r="D5657" s="63"/>
      <c r="E5657" s="63"/>
      <c r="F5657" s="63"/>
    </row>
    <row r="5658" spans="2:6" x14ac:dyDescent="0.35">
      <c r="B5658" s="63"/>
      <c r="C5658" s="63"/>
      <c r="D5658" s="63"/>
      <c r="E5658" s="63"/>
      <c r="F5658" s="63"/>
    </row>
    <row r="5659" spans="2:6" x14ac:dyDescent="0.35">
      <c r="B5659" s="63"/>
      <c r="C5659" s="63"/>
      <c r="D5659" s="63"/>
      <c r="E5659" s="63"/>
      <c r="F5659" s="63"/>
    </row>
    <row r="5660" spans="2:6" x14ac:dyDescent="0.35">
      <c r="B5660" s="63"/>
      <c r="C5660" s="63"/>
      <c r="D5660" s="63"/>
      <c r="E5660" s="63"/>
      <c r="F5660" s="63"/>
    </row>
    <row r="5661" spans="2:6" x14ac:dyDescent="0.35">
      <c r="B5661" s="63"/>
      <c r="C5661" s="63"/>
      <c r="D5661" s="63"/>
      <c r="E5661" s="63"/>
      <c r="F5661" s="63"/>
    </row>
    <row r="5662" spans="2:6" x14ac:dyDescent="0.35">
      <c r="B5662" s="63"/>
      <c r="C5662" s="63"/>
      <c r="D5662" s="63"/>
      <c r="E5662" s="63"/>
      <c r="F5662" s="63"/>
    </row>
    <row r="5663" spans="2:6" x14ac:dyDescent="0.35">
      <c r="B5663" s="63"/>
      <c r="C5663" s="63"/>
      <c r="D5663" s="63"/>
      <c r="E5663" s="63"/>
      <c r="F5663" s="63"/>
    </row>
    <row r="5664" spans="2:6" x14ac:dyDescent="0.35">
      <c r="B5664" s="63"/>
      <c r="C5664" s="63"/>
      <c r="D5664" s="63"/>
      <c r="E5664" s="63"/>
      <c r="F5664" s="63"/>
    </row>
    <row r="5665" spans="2:6" x14ac:dyDescent="0.35">
      <c r="B5665" s="63"/>
      <c r="C5665" s="63"/>
      <c r="D5665" s="63"/>
      <c r="E5665" s="63"/>
      <c r="F5665" s="63"/>
    </row>
    <row r="5666" spans="2:6" x14ac:dyDescent="0.35">
      <c r="B5666" s="63"/>
      <c r="C5666" s="63"/>
      <c r="D5666" s="63"/>
      <c r="E5666" s="63"/>
      <c r="F5666" s="63"/>
    </row>
    <row r="5667" spans="2:6" x14ac:dyDescent="0.35">
      <c r="B5667" s="63"/>
      <c r="C5667" s="63"/>
      <c r="D5667" s="63"/>
      <c r="E5667" s="63"/>
      <c r="F5667" s="63"/>
    </row>
    <row r="5668" spans="2:6" x14ac:dyDescent="0.35">
      <c r="B5668" s="63"/>
      <c r="C5668" s="63"/>
      <c r="D5668" s="63"/>
      <c r="E5668" s="63"/>
      <c r="F5668" s="63"/>
    </row>
    <row r="5669" spans="2:6" x14ac:dyDescent="0.35">
      <c r="B5669" s="63"/>
      <c r="C5669" s="63"/>
      <c r="D5669" s="63"/>
      <c r="E5669" s="63"/>
      <c r="F5669" s="63"/>
    </row>
    <row r="5670" spans="2:6" x14ac:dyDescent="0.35">
      <c r="B5670" s="63"/>
      <c r="C5670" s="63"/>
      <c r="D5670" s="63"/>
      <c r="E5670" s="63"/>
      <c r="F5670" s="63"/>
    </row>
    <row r="5671" spans="2:6" x14ac:dyDescent="0.35">
      <c r="B5671" s="63"/>
      <c r="C5671" s="63"/>
      <c r="D5671" s="63"/>
      <c r="E5671" s="63"/>
      <c r="F5671" s="63"/>
    </row>
    <row r="5672" spans="2:6" x14ac:dyDescent="0.35">
      <c r="B5672" s="63"/>
      <c r="C5672" s="63"/>
      <c r="D5672" s="63"/>
      <c r="E5672" s="63"/>
      <c r="F5672" s="63"/>
    </row>
    <row r="5673" spans="2:6" x14ac:dyDescent="0.35">
      <c r="B5673" s="63"/>
      <c r="C5673" s="63"/>
      <c r="D5673" s="63"/>
      <c r="E5673" s="63"/>
      <c r="F5673" s="63"/>
    </row>
    <row r="5674" spans="2:6" x14ac:dyDescent="0.35">
      <c r="B5674" s="63"/>
      <c r="C5674" s="63"/>
      <c r="D5674" s="63"/>
      <c r="E5674" s="63"/>
      <c r="F5674" s="63"/>
    </row>
    <row r="5675" spans="2:6" x14ac:dyDescent="0.35">
      <c r="B5675" s="63"/>
      <c r="C5675" s="63"/>
      <c r="D5675" s="63"/>
      <c r="E5675" s="63"/>
      <c r="F5675" s="63"/>
    </row>
    <row r="5676" spans="2:6" x14ac:dyDescent="0.35">
      <c r="B5676" s="63"/>
      <c r="C5676" s="63"/>
      <c r="D5676" s="63"/>
      <c r="E5676" s="63"/>
      <c r="F5676" s="63"/>
    </row>
    <row r="5677" spans="2:6" x14ac:dyDescent="0.35">
      <c r="B5677" s="63"/>
      <c r="C5677" s="63"/>
      <c r="D5677" s="63"/>
      <c r="E5677" s="63"/>
      <c r="F5677" s="63"/>
    </row>
    <row r="5678" spans="2:6" x14ac:dyDescent="0.35">
      <c r="B5678" s="63"/>
      <c r="C5678" s="63"/>
      <c r="D5678" s="63"/>
      <c r="E5678" s="63"/>
      <c r="F5678" s="63"/>
    </row>
    <row r="5679" spans="2:6" x14ac:dyDescent="0.35">
      <c r="B5679" s="63"/>
      <c r="C5679" s="63"/>
      <c r="D5679" s="63"/>
      <c r="E5679" s="63"/>
      <c r="F5679" s="63"/>
    </row>
    <row r="5680" spans="2:6" x14ac:dyDescent="0.35">
      <c r="B5680" s="63"/>
      <c r="C5680" s="63"/>
      <c r="D5680" s="63"/>
      <c r="E5680" s="63"/>
      <c r="F5680" s="63"/>
    </row>
    <row r="5681" spans="2:6" x14ac:dyDescent="0.35">
      <c r="B5681" s="63"/>
      <c r="C5681" s="63"/>
      <c r="D5681" s="63"/>
      <c r="E5681" s="63"/>
      <c r="F5681" s="63"/>
    </row>
    <row r="5682" spans="2:6" x14ac:dyDescent="0.35">
      <c r="B5682" s="63"/>
      <c r="C5682" s="63"/>
      <c r="D5682" s="63"/>
      <c r="E5682" s="63"/>
      <c r="F5682" s="63"/>
    </row>
    <row r="5683" spans="2:6" x14ac:dyDescent="0.35">
      <c r="B5683" s="63"/>
      <c r="C5683" s="63"/>
      <c r="D5683" s="63"/>
      <c r="E5683" s="63"/>
      <c r="F5683" s="63"/>
    </row>
    <row r="5684" spans="2:6" x14ac:dyDescent="0.35">
      <c r="B5684" s="63"/>
      <c r="C5684" s="63"/>
      <c r="D5684" s="63"/>
      <c r="E5684" s="63"/>
      <c r="F5684" s="63"/>
    </row>
    <row r="5685" spans="2:6" x14ac:dyDescent="0.35">
      <c r="B5685" s="63"/>
      <c r="C5685" s="63"/>
      <c r="D5685" s="63"/>
      <c r="E5685" s="63"/>
      <c r="F5685" s="63"/>
    </row>
    <row r="5686" spans="2:6" x14ac:dyDescent="0.35">
      <c r="B5686" s="63"/>
      <c r="C5686" s="63"/>
      <c r="D5686" s="63"/>
      <c r="E5686" s="63"/>
      <c r="F5686" s="63"/>
    </row>
    <row r="5687" spans="2:6" x14ac:dyDescent="0.35">
      <c r="B5687" s="63"/>
      <c r="C5687" s="63"/>
      <c r="D5687" s="63"/>
      <c r="E5687" s="63"/>
      <c r="F5687" s="63"/>
    </row>
    <row r="5688" spans="2:6" x14ac:dyDescent="0.35">
      <c r="B5688" s="63"/>
      <c r="C5688" s="63"/>
      <c r="D5688" s="63"/>
      <c r="E5688" s="63"/>
      <c r="F5688" s="63"/>
    </row>
    <row r="5689" spans="2:6" x14ac:dyDescent="0.35">
      <c r="B5689" s="63"/>
      <c r="C5689" s="63"/>
      <c r="D5689" s="63"/>
      <c r="E5689" s="63"/>
      <c r="F5689" s="63"/>
    </row>
    <row r="5690" spans="2:6" x14ac:dyDescent="0.35">
      <c r="B5690" s="63"/>
      <c r="C5690" s="63"/>
      <c r="D5690" s="63"/>
      <c r="E5690" s="63"/>
      <c r="F5690" s="63"/>
    </row>
    <row r="5691" spans="2:6" x14ac:dyDescent="0.35">
      <c r="B5691" s="63"/>
      <c r="C5691" s="63"/>
      <c r="D5691" s="63"/>
      <c r="E5691" s="63"/>
      <c r="F5691" s="63"/>
    </row>
    <row r="5692" spans="2:6" x14ac:dyDescent="0.35">
      <c r="B5692" s="63"/>
      <c r="C5692" s="63"/>
      <c r="D5692" s="63"/>
      <c r="E5692" s="63"/>
      <c r="F5692" s="63"/>
    </row>
    <row r="5693" spans="2:6" x14ac:dyDescent="0.35">
      <c r="B5693" s="63"/>
      <c r="C5693" s="63"/>
      <c r="D5693" s="63"/>
      <c r="E5693" s="63"/>
      <c r="F5693" s="63"/>
    </row>
    <row r="5694" spans="2:6" x14ac:dyDescent="0.35">
      <c r="B5694" s="63"/>
      <c r="C5694" s="63"/>
      <c r="D5694" s="63"/>
      <c r="E5694" s="63"/>
      <c r="F5694" s="63"/>
    </row>
    <row r="5695" spans="2:6" x14ac:dyDescent="0.35">
      <c r="B5695" s="63"/>
      <c r="C5695" s="63"/>
      <c r="D5695" s="63"/>
      <c r="E5695" s="63"/>
      <c r="F5695" s="63"/>
    </row>
    <row r="5696" spans="2:6" x14ac:dyDescent="0.35">
      <c r="B5696" s="63"/>
      <c r="C5696" s="63"/>
      <c r="D5696" s="63"/>
      <c r="E5696" s="63"/>
      <c r="F5696" s="63"/>
    </row>
    <row r="5697" spans="2:6" x14ac:dyDescent="0.35">
      <c r="B5697" s="63"/>
      <c r="C5697" s="63"/>
      <c r="D5697" s="63"/>
      <c r="E5697" s="63"/>
      <c r="F5697" s="63"/>
    </row>
    <row r="5698" spans="2:6" x14ac:dyDescent="0.35">
      <c r="B5698" s="63"/>
      <c r="C5698" s="63"/>
      <c r="D5698" s="63"/>
      <c r="E5698" s="63"/>
      <c r="F5698" s="63"/>
    </row>
    <row r="5699" spans="2:6" x14ac:dyDescent="0.35">
      <c r="B5699" s="63"/>
      <c r="C5699" s="63"/>
      <c r="D5699" s="63"/>
      <c r="E5699" s="63"/>
      <c r="F5699" s="63"/>
    </row>
    <row r="5700" spans="2:6" x14ac:dyDescent="0.35">
      <c r="B5700" s="63"/>
      <c r="C5700" s="63"/>
      <c r="D5700" s="63"/>
      <c r="E5700" s="63"/>
      <c r="F5700" s="63"/>
    </row>
    <row r="5701" spans="2:6" x14ac:dyDescent="0.35">
      <c r="B5701" s="63"/>
      <c r="C5701" s="63"/>
      <c r="D5701" s="63"/>
      <c r="E5701" s="63"/>
      <c r="F5701" s="63"/>
    </row>
    <row r="5702" spans="2:6" x14ac:dyDescent="0.35">
      <c r="B5702" s="63"/>
      <c r="C5702" s="63"/>
      <c r="D5702" s="63"/>
      <c r="E5702" s="63"/>
      <c r="F5702" s="63"/>
    </row>
    <row r="5703" spans="2:6" x14ac:dyDescent="0.35">
      <c r="B5703" s="63"/>
      <c r="C5703" s="63"/>
      <c r="D5703" s="63"/>
      <c r="E5703" s="63"/>
      <c r="F5703" s="63"/>
    </row>
    <row r="5704" spans="2:6" x14ac:dyDescent="0.35">
      <c r="B5704" s="63"/>
      <c r="C5704" s="63"/>
      <c r="D5704" s="63"/>
      <c r="E5704" s="63"/>
      <c r="F5704" s="63"/>
    </row>
    <row r="5705" spans="2:6" x14ac:dyDescent="0.35">
      <c r="B5705" s="63"/>
      <c r="C5705" s="63"/>
      <c r="D5705" s="63"/>
      <c r="E5705" s="63"/>
      <c r="F5705" s="63"/>
    </row>
    <row r="5706" spans="2:6" x14ac:dyDescent="0.35">
      <c r="B5706" s="63"/>
      <c r="C5706" s="63"/>
      <c r="D5706" s="63"/>
      <c r="E5706" s="63"/>
      <c r="F5706" s="63"/>
    </row>
    <row r="5707" spans="2:6" x14ac:dyDescent="0.35">
      <c r="B5707" s="63"/>
      <c r="C5707" s="63"/>
      <c r="D5707" s="63"/>
      <c r="E5707" s="63"/>
      <c r="F5707" s="63"/>
    </row>
    <row r="5708" spans="2:6" x14ac:dyDescent="0.35">
      <c r="B5708" s="63"/>
      <c r="C5708" s="63"/>
      <c r="D5708" s="63"/>
      <c r="E5708" s="63"/>
      <c r="F5708" s="63"/>
    </row>
    <row r="5709" spans="2:6" x14ac:dyDescent="0.35">
      <c r="B5709" s="63"/>
      <c r="C5709" s="63"/>
      <c r="D5709" s="63"/>
      <c r="E5709" s="63"/>
      <c r="F5709" s="63"/>
    </row>
    <row r="5710" spans="2:6" x14ac:dyDescent="0.35">
      <c r="B5710" s="63"/>
      <c r="C5710" s="63"/>
      <c r="D5710" s="63"/>
      <c r="E5710" s="63"/>
      <c r="F5710" s="63"/>
    </row>
    <row r="5711" spans="2:6" x14ac:dyDescent="0.35">
      <c r="B5711" s="63"/>
      <c r="C5711" s="63"/>
      <c r="D5711" s="63"/>
      <c r="E5711" s="63"/>
      <c r="F5711" s="63"/>
    </row>
    <row r="5712" spans="2:6" x14ac:dyDescent="0.35">
      <c r="B5712" s="63"/>
      <c r="C5712" s="63"/>
      <c r="D5712" s="63"/>
      <c r="E5712" s="63"/>
      <c r="F5712" s="63"/>
    </row>
    <row r="5713" spans="2:6" x14ac:dyDescent="0.35">
      <c r="B5713" s="63"/>
      <c r="C5713" s="63"/>
      <c r="D5713" s="63"/>
      <c r="E5713" s="63"/>
      <c r="F5713" s="63"/>
    </row>
    <row r="5714" spans="2:6" x14ac:dyDescent="0.35">
      <c r="B5714" s="63"/>
      <c r="C5714" s="63"/>
      <c r="D5714" s="63"/>
      <c r="E5714" s="63"/>
      <c r="F5714" s="63"/>
    </row>
    <row r="5715" spans="2:6" x14ac:dyDescent="0.35">
      <c r="B5715" s="63"/>
      <c r="C5715" s="63"/>
      <c r="D5715" s="63"/>
      <c r="E5715" s="63"/>
      <c r="F5715" s="63"/>
    </row>
    <row r="5716" spans="2:6" x14ac:dyDescent="0.35">
      <c r="B5716" s="63"/>
      <c r="C5716" s="63"/>
      <c r="D5716" s="63"/>
      <c r="E5716" s="63"/>
      <c r="F5716" s="63"/>
    </row>
    <row r="5717" spans="2:6" x14ac:dyDescent="0.35">
      <c r="B5717" s="63"/>
      <c r="C5717" s="63"/>
      <c r="D5717" s="63"/>
      <c r="E5717" s="63"/>
      <c r="F5717" s="63"/>
    </row>
    <row r="5718" spans="2:6" x14ac:dyDescent="0.35">
      <c r="B5718" s="63"/>
      <c r="C5718" s="63"/>
      <c r="D5718" s="63"/>
      <c r="E5718" s="63"/>
      <c r="F5718" s="63"/>
    </row>
    <row r="5719" spans="2:6" x14ac:dyDescent="0.35">
      <c r="B5719" s="63"/>
      <c r="C5719" s="63"/>
      <c r="D5719" s="63"/>
      <c r="E5719" s="63"/>
      <c r="F5719" s="63"/>
    </row>
    <row r="5720" spans="2:6" x14ac:dyDescent="0.35">
      <c r="B5720" s="63"/>
      <c r="C5720" s="63"/>
      <c r="D5720" s="63"/>
      <c r="E5720" s="63"/>
      <c r="F5720" s="63"/>
    </row>
    <row r="5721" spans="2:6" x14ac:dyDescent="0.35">
      <c r="B5721" s="63"/>
      <c r="C5721" s="63"/>
      <c r="D5721" s="63"/>
      <c r="E5721" s="63"/>
      <c r="F5721" s="63"/>
    </row>
    <row r="5722" spans="2:6" x14ac:dyDescent="0.35">
      <c r="B5722" s="63"/>
      <c r="C5722" s="63"/>
      <c r="D5722" s="63"/>
      <c r="E5722" s="63"/>
      <c r="F5722" s="63"/>
    </row>
    <row r="5723" spans="2:6" x14ac:dyDescent="0.35">
      <c r="B5723" s="63"/>
      <c r="C5723" s="63"/>
      <c r="D5723" s="63"/>
      <c r="E5723" s="63"/>
      <c r="F5723" s="63"/>
    </row>
    <row r="5724" spans="2:6" x14ac:dyDescent="0.35">
      <c r="B5724" s="63"/>
      <c r="C5724" s="63"/>
      <c r="D5724" s="63"/>
      <c r="E5724" s="63"/>
      <c r="F5724" s="63"/>
    </row>
    <row r="5725" spans="2:6" x14ac:dyDescent="0.35">
      <c r="B5725" s="63"/>
      <c r="C5725" s="63"/>
      <c r="D5725" s="63"/>
      <c r="E5725" s="63"/>
      <c r="F5725" s="63"/>
    </row>
    <row r="5726" spans="2:6" x14ac:dyDescent="0.35">
      <c r="B5726" s="63"/>
      <c r="C5726" s="63"/>
      <c r="D5726" s="63"/>
      <c r="E5726" s="63"/>
      <c r="F5726" s="63"/>
    </row>
    <row r="5727" spans="2:6" x14ac:dyDescent="0.35">
      <c r="B5727" s="63"/>
      <c r="C5727" s="63"/>
      <c r="D5727" s="63"/>
      <c r="E5727" s="63"/>
      <c r="F5727" s="63"/>
    </row>
    <row r="5728" spans="2:6" x14ac:dyDescent="0.35">
      <c r="B5728" s="63"/>
      <c r="C5728" s="63"/>
      <c r="D5728" s="63"/>
      <c r="E5728" s="63"/>
      <c r="F5728" s="63"/>
    </row>
    <row r="5729" spans="2:6" x14ac:dyDescent="0.35">
      <c r="B5729" s="63"/>
      <c r="C5729" s="63"/>
      <c r="D5729" s="63"/>
      <c r="E5729" s="63"/>
      <c r="F5729" s="63"/>
    </row>
    <row r="5730" spans="2:6" x14ac:dyDescent="0.35">
      <c r="B5730" s="63"/>
      <c r="C5730" s="63"/>
      <c r="D5730" s="63"/>
      <c r="E5730" s="63"/>
      <c r="F5730" s="63"/>
    </row>
    <row r="5731" spans="2:6" x14ac:dyDescent="0.35">
      <c r="B5731" s="63"/>
      <c r="C5731" s="63"/>
      <c r="D5731" s="63"/>
      <c r="E5731" s="63"/>
      <c r="F5731" s="63"/>
    </row>
    <row r="5732" spans="2:6" x14ac:dyDescent="0.35">
      <c r="B5732" s="63"/>
      <c r="C5732" s="63"/>
      <c r="D5732" s="63"/>
      <c r="E5732" s="63"/>
      <c r="F5732" s="63"/>
    </row>
    <row r="5733" spans="2:6" x14ac:dyDescent="0.35">
      <c r="B5733" s="63"/>
      <c r="C5733" s="63"/>
      <c r="D5733" s="63"/>
      <c r="E5733" s="63"/>
      <c r="F5733" s="63"/>
    </row>
    <row r="5734" spans="2:6" x14ac:dyDescent="0.35">
      <c r="B5734" s="63"/>
      <c r="C5734" s="63"/>
      <c r="D5734" s="63"/>
      <c r="E5734" s="63"/>
      <c r="F5734" s="63"/>
    </row>
    <row r="5735" spans="2:6" x14ac:dyDescent="0.35">
      <c r="B5735" s="63"/>
      <c r="C5735" s="63"/>
      <c r="D5735" s="63"/>
      <c r="E5735" s="63"/>
      <c r="F5735" s="63"/>
    </row>
    <row r="5736" spans="2:6" x14ac:dyDescent="0.35">
      <c r="B5736" s="63"/>
      <c r="C5736" s="63"/>
      <c r="D5736" s="63"/>
      <c r="E5736" s="63"/>
      <c r="F5736" s="63"/>
    </row>
    <row r="5737" spans="2:6" x14ac:dyDescent="0.35">
      <c r="B5737" s="63"/>
      <c r="C5737" s="63"/>
      <c r="D5737" s="63"/>
      <c r="E5737" s="63"/>
      <c r="F5737" s="63"/>
    </row>
    <row r="5738" spans="2:6" x14ac:dyDescent="0.35">
      <c r="B5738" s="63"/>
      <c r="C5738" s="63"/>
      <c r="D5738" s="63"/>
      <c r="E5738" s="63"/>
      <c r="F5738" s="63"/>
    </row>
    <row r="5739" spans="2:6" x14ac:dyDescent="0.35">
      <c r="B5739" s="63"/>
      <c r="C5739" s="63"/>
      <c r="D5739" s="63"/>
      <c r="E5739" s="63"/>
      <c r="F5739" s="63"/>
    </row>
    <row r="5740" spans="2:6" x14ac:dyDescent="0.35">
      <c r="B5740" s="63"/>
      <c r="C5740" s="63"/>
      <c r="D5740" s="63"/>
      <c r="E5740" s="63"/>
      <c r="F5740" s="63"/>
    </row>
    <row r="5741" spans="2:6" x14ac:dyDescent="0.35">
      <c r="B5741" s="63"/>
      <c r="C5741" s="63"/>
      <c r="D5741" s="63"/>
      <c r="E5741" s="63"/>
      <c r="F5741" s="63"/>
    </row>
    <row r="5742" spans="2:6" x14ac:dyDescent="0.35">
      <c r="B5742" s="63"/>
      <c r="C5742" s="63"/>
      <c r="D5742" s="63"/>
      <c r="E5742" s="63"/>
      <c r="F5742" s="63"/>
    </row>
    <row r="5743" spans="2:6" x14ac:dyDescent="0.35">
      <c r="B5743" s="63"/>
      <c r="C5743" s="63"/>
      <c r="D5743" s="63"/>
      <c r="E5743" s="63"/>
      <c r="F5743" s="63"/>
    </row>
    <row r="5744" spans="2:6" x14ac:dyDescent="0.35">
      <c r="B5744" s="63"/>
      <c r="C5744" s="63"/>
      <c r="D5744" s="63"/>
      <c r="E5744" s="63"/>
      <c r="F5744" s="63"/>
    </row>
    <row r="5745" spans="2:6" x14ac:dyDescent="0.35">
      <c r="B5745" s="63"/>
      <c r="C5745" s="63"/>
      <c r="D5745" s="63"/>
      <c r="E5745" s="63"/>
      <c r="F5745" s="63"/>
    </row>
    <row r="5746" spans="2:6" x14ac:dyDescent="0.35">
      <c r="B5746" s="63"/>
      <c r="C5746" s="63"/>
      <c r="D5746" s="63"/>
      <c r="E5746" s="63"/>
      <c r="F5746" s="63"/>
    </row>
    <row r="5747" spans="2:6" x14ac:dyDescent="0.35">
      <c r="B5747" s="63"/>
      <c r="C5747" s="63"/>
      <c r="D5747" s="63"/>
      <c r="E5747" s="63"/>
      <c r="F5747" s="63"/>
    </row>
    <row r="5748" spans="2:6" x14ac:dyDescent="0.35">
      <c r="B5748" s="63"/>
      <c r="C5748" s="63"/>
      <c r="D5748" s="63"/>
      <c r="E5748" s="63"/>
      <c r="F5748" s="63"/>
    </row>
    <row r="5749" spans="2:6" x14ac:dyDescent="0.35">
      <c r="B5749" s="63"/>
      <c r="C5749" s="63"/>
      <c r="D5749" s="63"/>
      <c r="E5749" s="63"/>
      <c r="F5749" s="63"/>
    </row>
    <row r="5750" spans="2:6" x14ac:dyDescent="0.35">
      <c r="B5750" s="63"/>
      <c r="C5750" s="63"/>
      <c r="D5750" s="63"/>
      <c r="E5750" s="63"/>
      <c r="F5750" s="63"/>
    </row>
    <row r="5751" spans="2:6" x14ac:dyDescent="0.35">
      <c r="B5751" s="63"/>
      <c r="C5751" s="63"/>
      <c r="D5751" s="63"/>
      <c r="E5751" s="63"/>
      <c r="F5751" s="63"/>
    </row>
    <row r="5752" spans="2:6" x14ac:dyDescent="0.35">
      <c r="B5752" s="63"/>
      <c r="C5752" s="63"/>
      <c r="D5752" s="63"/>
      <c r="E5752" s="63"/>
      <c r="F5752" s="63"/>
    </row>
    <row r="5753" spans="2:6" x14ac:dyDescent="0.35">
      <c r="B5753" s="63"/>
      <c r="C5753" s="63"/>
      <c r="D5753" s="63"/>
      <c r="E5753" s="63"/>
      <c r="F5753" s="63"/>
    </row>
    <row r="5754" spans="2:6" x14ac:dyDescent="0.35">
      <c r="B5754" s="63"/>
      <c r="C5754" s="63"/>
      <c r="D5754" s="63"/>
      <c r="E5754" s="63"/>
      <c r="F5754" s="63"/>
    </row>
    <row r="5755" spans="2:6" x14ac:dyDescent="0.35">
      <c r="B5755" s="63"/>
      <c r="C5755" s="63"/>
      <c r="D5755" s="63"/>
      <c r="E5755" s="63"/>
      <c r="F5755" s="63"/>
    </row>
    <row r="5756" spans="2:6" x14ac:dyDescent="0.35">
      <c r="B5756" s="63"/>
      <c r="C5756" s="63"/>
      <c r="D5756" s="63"/>
      <c r="E5756" s="63"/>
      <c r="F5756" s="63"/>
    </row>
    <row r="5757" spans="2:6" x14ac:dyDescent="0.35">
      <c r="B5757" s="63"/>
      <c r="C5757" s="63"/>
      <c r="D5757" s="63"/>
      <c r="E5757" s="63"/>
      <c r="F5757" s="63"/>
    </row>
    <row r="5758" spans="2:6" x14ac:dyDescent="0.35">
      <c r="B5758" s="63"/>
      <c r="C5758" s="63"/>
      <c r="D5758" s="63"/>
      <c r="E5758" s="63"/>
      <c r="F5758" s="63"/>
    </row>
    <row r="5759" spans="2:6" x14ac:dyDescent="0.35">
      <c r="B5759" s="63"/>
      <c r="C5759" s="63"/>
      <c r="D5759" s="63"/>
      <c r="E5759" s="63"/>
      <c r="F5759" s="63"/>
    </row>
    <row r="5760" spans="2:6" x14ac:dyDescent="0.35">
      <c r="B5760" s="63"/>
      <c r="C5760" s="63"/>
      <c r="D5760" s="63"/>
      <c r="E5760" s="63"/>
      <c r="F5760" s="63"/>
    </row>
    <row r="5761" spans="2:6" x14ac:dyDescent="0.35">
      <c r="B5761" s="63"/>
      <c r="C5761" s="63"/>
      <c r="D5761" s="63"/>
      <c r="E5761" s="63"/>
      <c r="F5761" s="63"/>
    </row>
    <row r="5762" spans="2:6" x14ac:dyDescent="0.35">
      <c r="B5762" s="63"/>
      <c r="C5762" s="63"/>
      <c r="D5762" s="63"/>
      <c r="E5762" s="63"/>
      <c r="F5762" s="63"/>
    </row>
    <row r="5763" spans="2:6" x14ac:dyDescent="0.35">
      <c r="B5763" s="63"/>
      <c r="C5763" s="63"/>
      <c r="D5763" s="63"/>
      <c r="E5763" s="63"/>
      <c r="F5763" s="63"/>
    </row>
    <row r="5764" spans="2:6" x14ac:dyDescent="0.35">
      <c r="B5764" s="63"/>
      <c r="C5764" s="63"/>
      <c r="D5764" s="63"/>
      <c r="E5764" s="63"/>
      <c r="F5764" s="63"/>
    </row>
    <row r="5765" spans="2:6" x14ac:dyDescent="0.35">
      <c r="B5765" s="63"/>
      <c r="C5765" s="63"/>
      <c r="D5765" s="63"/>
      <c r="E5765" s="63"/>
      <c r="F5765" s="63"/>
    </row>
    <row r="5766" spans="2:6" x14ac:dyDescent="0.35">
      <c r="B5766" s="63"/>
      <c r="C5766" s="63"/>
      <c r="D5766" s="63"/>
      <c r="E5766" s="63"/>
      <c r="F5766" s="63"/>
    </row>
    <row r="5767" spans="2:6" x14ac:dyDescent="0.35">
      <c r="B5767" s="63"/>
      <c r="C5767" s="63"/>
      <c r="D5767" s="63"/>
      <c r="E5767" s="63"/>
      <c r="F5767" s="63"/>
    </row>
    <row r="5768" spans="2:6" x14ac:dyDescent="0.35">
      <c r="B5768" s="63"/>
      <c r="C5768" s="63"/>
      <c r="D5768" s="63"/>
      <c r="E5768" s="63"/>
      <c r="F5768" s="63"/>
    </row>
    <row r="5769" spans="2:6" x14ac:dyDescent="0.35">
      <c r="B5769" s="63"/>
      <c r="C5769" s="63"/>
      <c r="D5769" s="63"/>
      <c r="E5769" s="63"/>
      <c r="F5769" s="63"/>
    </row>
    <row r="5770" spans="2:6" x14ac:dyDescent="0.35">
      <c r="B5770" s="63"/>
      <c r="C5770" s="63"/>
      <c r="D5770" s="63"/>
      <c r="E5770" s="63"/>
      <c r="F5770" s="63"/>
    </row>
    <row r="5771" spans="2:6" x14ac:dyDescent="0.35">
      <c r="B5771" s="63"/>
      <c r="C5771" s="63"/>
      <c r="D5771" s="63"/>
      <c r="E5771" s="63"/>
      <c r="F5771" s="63"/>
    </row>
    <row r="5772" spans="2:6" x14ac:dyDescent="0.35">
      <c r="B5772" s="63"/>
      <c r="C5772" s="63"/>
      <c r="D5772" s="63"/>
      <c r="E5772" s="63"/>
      <c r="F5772" s="63"/>
    </row>
    <row r="5773" spans="2:6" x14ac:dyDescent="0.35">
      <c r="B5773" s="63"/>
      <c r="C5773" s="63"/>
      <c r="D5773" s="63"/>
      <c r="E5773" s="63"/>
      <c r="F5773" s="63"/>
    </row>
    <row r="5774" spans="2:6" x14ac:dyDescent="0.35">
      <c r="B5774" s="63"/>
      <c r="C5774" s="63"/>
      <c r="D5774" s="63"/>
      <c r="E5774" s="63"/>
      <c r="F5774" s="63"/>
    </row>
    <row r="5775" spans="2:6" x14ac:dyDescent="0.35">
      <c r="B5775" s="63"/>
      <c r="C5775" s="63"/>
      <c r="D5775" s="63"/>
      <c r="E5775" s="63"/>
      <c r="F5775" s="63"/>
    </row>
    <row r="5776" spans="2:6" x14ac:dyDescent="0.35">
      <c r="B5776" s="63"/>
      <c r="C5776" s="63"/>
      <c r="D5776" s="63"/>
      <c r="E5776" s="63"/>
      <c r="F5776" s="63"/>
    </row>
    <row r="5777" spans="2:6" x14ac:dyDescent="0.35">
      <c r="B5777" s="63"/>
      <c r="C5777" s="63"/>
      <c r="D5777" s="63"/>
      <c r="E5777" s="63"/>
      <c r="F5777" s="63"/>
    </row>
    <row r="5778" spans="2:6" x14ac:dyDescent="0.35">
      <c r="B5778" s="63"/>
      <c r="C5778" s="63"/>
      <c r="D5778" s="63"/>
      <c r="E5778" s="63"/>
      <c r="F5778" s="63"/>
    </row>
    <row r="5779" spans="2:6" x14ac:dyDescent="0.35">
      <c r="B5779" s="63"/>
      <c r="C5779" s="63"/>
      <c r="D5779" s="63"/>
      <c r="E5779" s="63"/>
      <c r="F5779" s="63"/>
    </row>
    <row r="5780" spans="2:6" x14ac:dyDescent="0.35">
      <c r="B5780" s="63"/>
      <c r="C5780" s="63"/>
      <c r="D5780" s="63"/>
      <c r="E5780" s="63"/>
      <c r="F5780" s="63"/>
    </row>
    <row r="5781" spans="2:6" x14ac:dyDescent="0.35">
      <c r="B5781" s="63"/>
      <c r="C5781" s="63"/>
      <c r="D5781" s="63"/>
      <c r="E5781" s="63"/>
      <c r="F5781" s="63"/>
    </row>
    <row r="5782" spans="2:6" x14ac:dyDescent="0.35">
      <c r="B5782" s="63"/>
      <c r="C5782" s="63"/>
      <c r="D5782" s="63"/>
      <c r="E5782" s="63"/>
      <c r="F5782" s="63"/>
    </row>
    <row r="5783" spans="2:6" x14ac:dyDescent="0.35">
      <c r="B5783" s="63"/>
      <c r="C5783" s="63"/>
      <c r="D5783" s="63"/>
      <c r="E5783" s="63"/>
      <c r="F5783" s="63"/>
    </row>
    <row r="5784" spans="2:6" x14ac:dyDescent="0.35">
      <c r="B5784" s="63"/>
      <c r="C5784" s="63"/>
      <c r="D5784" s="63"/>
      <c r="E5784" s="63"/>
      <c r="F5784" s="63"/>
    </row>
    <row r="5785" spans="2:6" x14ac:dyDescent="0.35">
      <c r="B5785" s="63"/>
      <c r="C5785" s="63"/>
      <c r="D5785" s="63"/>
      <c r="E5785" s="63"/>
      <c r="F5785" s="63"/>
    </row>
    <row r="5786" spans="2:6" x14ac:dyDescent="0.35">
      <c r="B5786" s="63"/>
      <c r="C5786" s="63"/>
      <c r="D5786" s="63"/>
      <c r="E5786" s="63"/>
      <c r="F5786" s="63"/>
    </row>
    <row r="5787" spans="2:6" x14ac:dyDescent="0.35">
      <c r="B5787" s="63"/>
      <c r="C5787" s="63"/>
      <c r="D5787" s="63"/>
      <c r="E5787" s="63"/>
      <c r="F5787" s="63"/>
    </row>
    <row r="5788" spans="2:6" x14ac:dyDescent="0.35">
      <c r="B5788" s="63"/>
      <c r="C5788" s="63"/>
      <c r="D5788" s="63"/>
      <c r="E5788" s="63"/>
      <c r="F5788" s="63"/>
    </row>
    <row r="5789" spans="2:6" x14ac:dyDescent="0.35">
      <c r="B5789" s="63"/>
      <c r="C5789" s="63"/>
      <c r="D5789" s="63"/>
      <c r="E5789" s="63"/>
      <c r="F5789" s="63"/>
    </row>
    <row r="5790" spans="2:6" x14ac:dyDescent="0.35">
      <c r="B5790" s="63"/>
      <c r="C5790" s="63"/>
      <c r="D5790" s="63"/>
      <c r="E5790" s="63"/>
      <c r="F5790" s="63"/>
    </row>
    <row r="5791" spans="2:6" x14ac:dyDescent="0.35">
      <c r="B5791" s="63"/>
      <c r="C5791" s="63"/>
      <c r="D5791" s="63"/>
      <c r="E5791" s="63"/>
      <c r="F5791" s="63"/>
    </row>
    <row r="5792" spans="2:6" x14ac:dyDescent="0.35">
      <c r="B5792" s="63"/>
      <c r="C5792" s="63"/>
      <c r="D5792" s="63"/>
      <c r="E5792" s="63"/>
      <c r="F5792" s="63"/>
    </row>
    <row r="5793" spans="2:6" x14ac:dyDescent="0.35">
      <c r="B5793" s="63"/>
      <c r="C5793" s="63"/>
      <c r="D5793" s="63"/>
      <c r="E5793" s="63"/>
      <c r="F5793" s="63"/>
    </row>
    <row r="5794" spans="2:6" x14ac:dyDescent="0.35">
      <c r="B5794" s="63"/>
      <c r="C5794" s="63"/>
      <c r="D5794" s="63"/>
      <c r="E5794" s="63"/>
      <c r="F5794" s="63"/>
    </row>
    <row r="5795" spans="2:6" x14ac:dyDescent="0.35">
      <c r="B5795" s="63"/>
      <c r="C5795" s="63"/>
      <c r="D5795" s="63"/>
      <c r="E5795" s="63"/>
      <c r="F5795" s="63"/>
    </row>
    <row r="5796" spans="2:6" x14ac:dyDescent="0.35">
      <c r="B5796" s="63"/>
      <c r="C5796" s="63"/>
      <c r="D5796" s="63"/>
      <c r="E5796" s="63"/>
      <c r="F5796" s="63"/>
    </row>
    <row r="5797" spans="2:6" x14ac:dyDescent="0.35">
      <c r="B5797" s="63"/>
      <c r="C5797" s="63"/>
      <c r="D5797" s="63"/>
      <c r="E5797" s="63"/>
      <c r="F5797" s="63"/>
    </row>
    <row r="5798" spans="2:6" x14ac:dyDescent="0.35">
      <c r="B5798" s="63"/>
      <c r="C5798" s="63"/>
      <c r="D5798" s="63"/>
      <c r="E5798" s="63"/>
      <c r="F5798" s="63"/>
    </row>
    <row r="5799" spans="2:6" x14ac:dyDescent="0.35">
      <c r="B5799" s="63"/>
      <c r="C5799" s="63"/>
      <c r="D5799" s="63"/>
      <c r="E5799" s="63"/>
      <c r="F5799" s="63"/>
    </row>
    <row r="5800" spans="2:6" x14ac:dyDescent="0.35">
      <c r="B5800" s="63"/>
      <c r="C5800" s="63"/>
      <c r="D5800" s="63"/>
      <c r="E5800" s="63"/>
      <c r="F5800" s="63"/>
    </row>
    <row r="5801" spans="2:6" x14ac:dyDescent="0.35">
      <c r="B5801" s="63"/>
      <c r="C5801" s="63"/>
      <c r="D5801" s="63"/>
      <c r="E5801" s="63"/>
      <c r="F5801" s="63"/>
    </row>
    <row r="5802" spans="2:6" x14ac:dyDescent="0.35">
      <c r="B5802" s="63"/>
      <c r="C5802" s="63"/>
      <c r="D5802" s="63"/>
      <c r="E5802" s="63"/>
      <c r="F5802" s="63"/>
    </row>
    <row r="5803" spans="2:6" x14ac:dyDescent="0.35">
      <c r="B5803" s="63"/>
      <c r="C5803" s="63"/>
      <c r="D5803" s="63"/>
      <c r="E5803" s="63"/>
      <c r="F5803" s="63"/>
    </row>
    <row r="5804" spans="2:6" x14ac:dyDescent="0.35">
      <c r="B5804" s="63"/>
      <c r="C5804" s="63"/>
      <c r="D5804" s="63"/>
      <c r="E5804" s="63"/>
      <c r="F5804" s="63"/>
    </row>
    <row r="5805" spans="2:6" x14ac:dyDescent="0.35">
      <c r="B5805" s="63"/>
      <c r="C5805" s="63"/>
      <c r="D5805" s="63"/>
      <c r="E5805" s="63"/>
      <c r="F5805" s="63"/>
    </row>
    <row r="5806" spans="2:6" x14ac:dyDescent="0.35">
      <c r="B5806" s="63"/>
      <c r="C5806" s="63"/>
      <c r="D5806" s="63"/>
      <c r="E5806" s="63"/>
      <c r="F5806" s="63"/>
    </row>
    <row r="5807" spans="2:6" x14ac:dyDescent="0.35">
      <c r="B5807" s="63"/>
      <c r="C5807" s="63"/>
      <c r="D5807" s="63"/>
      <c r="E5807" s="63"/>
      <c r="F5807" s="63"/>
    </row>
    <row r="5808" spans="2:6" x14ac:dyDescent="0.35">
      <c r="B5808" s="63"/>
      <c r="C5808" s="63"/>
      <c r="D5808" s="63"/>
      <c r="E5808" s="63"/>
      <c r="F5808" s="63"/>
    </row>
    <row r="5809" spans="2:6" x14ac:dyDescent="0.35">
      <c r="B5809" s="63"/>
      <c r="C5809" s="63"/>
      <c r="D5809" s="63"/>
      <c r="E5809" s="63"/>
      <c r="F5809" s="63"/>
    </row>
    <row r="5810" spans="2:6" x14ac:dyDescent="0.35">
      <c r="B5810" s="63"/>
      <c r="C5810" s="63"/>
      <c r="D5810" s="63"/>
      <c r="E5810" s="63"/>
      <c r="F5810" s="63"/>
    </row>
    <row r="5811" spans="2:6" x14ac:dyDescent="0.35">
      <c r="B5811" s="63"/>
      <c r="C5811" s="63"/>
      <c r="D5811" s="63"/>
      <c r="E5811" s="63"/>
      <c r="F5811" s="63"/>
    </row>
    <row r="5812" spans="2:6" x14ac:dyDescent="0.35">
      <c r="B5812" s="63"/>
      <c r="C5812" s="63"/>
      <c r="D5812" s="63"/>
      <c r="E5812" s="63"/>
      <c r="F5812" s="63"/>
    </row>
    <row r="5813" spans="2:6" x14ac:dyDescent="0.35">
      <c r="B5813" s="63"/>
      <c r="C5813" s="63"/>
      <c r="D5813" s="63"/>
      <c r="E5813" s="63"/>
      <c r="F5813" s="63"/>
    </row>
    <row r="5814" spans="2:6" x14ac:dyDescent="0.35">
      <c r="B5814" s="63"/>
      <c r="C5814" s="63"/>
      <c r="D5814" s="63"/>
      <c r="E5814" s="63"/>
      <c r="F5814" s="63"/>
    </row>
    <row r="5815" spans="2:6" x14ac:dyDescent="0.35">
      <c r="B5815" s="63"/>
      <c r="C5815" s="63"/>
      <c r="D5815" s="63"/>
      <c r="E5815" s="63"/>
      <c r="F5815" s="63"/>
    </row>
    <row r="5816" spans="2:6" x14ac:dyDescent="0.35">
      <c r="B5816" s="63"/>
      <c r="C5816" s="63"/>
      <c r="D5816" s="63"/>
      <c r="E5816" s="63"/>
      <c r="F5816" s="63"/>
    </row>
    <row r="5817" spans="2:6" x14ac:dyDescent="0.35">
      <c r="B5817" s="63"/>
      <c r="C5817" s="63"/>
      <c r="D5817" s="63"/>
      <c r="E5817" s="63"/>
      <c r="F5817" s="63"/>
    </row>
    <row r="5818" spans="2:6" x14ac:dyDescent="0.35">
      <c r="B5818" s="63"/>
      <c r="C5818" s="63"/>
      <c r="D5818" s="63"/>
      <c r="E5818" s="63"/>
      <c r="F5818" s="63"/>
    </row>
    <row r="5819" spans="2:6" x14ac:dyDescent="0.35">
      <c r="B5819" s="63"/>
      <c r="C5819" s="63"/>
      <c r="D5819" s="63"/>
      <c r="E5819" s="63"/>
      <c r="F5819" s="63"/>
    </row>
    <row r="5820" spans="2:6" x14ac:dyDescent="0.35">
      <c r="B5820" s="63"/>
      <c r="C5820" s="63"/>
      <c r="D5820" s="63"/>
      <c r="E5820" s="63"/>
      <c r="F5820" s="63"/>
    </row>
    <row r="5821" spans="2:6" x14ac:dyDescent="0.35">
      <c r="B5821" s="63"/>
      <c r="C5821" s="63"/>
      <c r="D5821" s="63"/>
      <c r="E5821" s="63"/>
      <c r="F5821" s="63"/>
    </row>
    <row r="5822" spans="2:6" x14ac:dyDescent="0.35">
      <c r="B5822" s="63"/>
      <c r="C5822" s="63"/>
      <c r="D5822" s="63"/>
      <c r="E5822" s="63"/>
      <c r="F5822" s="63"/>
    </row>
    <row r="5823" spans="2:6" x14ac:dyDescent="0.35">
      <c r="B5823" s="63"/>
      <c r="C5823" s="63"/>
      <c r="D5823" s="63"/>
      <c r="E5823" s="63"/>
      <c r="F5823" s="63"/>
    </row>
    <row r="5824" spans="2:6" x14ac:dyDescent="0.35">
      <c r="B5824" s="63"/>
      <c r="C5824" s="63"/>
      <c r="D5824" s="63"/>
      <c r="E5824" s="63"/>
      <c r="F5824" s="63"/>
    </row>
    <row r="5825" spans="2:6" x14ac:dyDescent="0.35">
      <c r="B5825" s="63"/>
      <c r="C5825" s="63"/>
      <c r="D5825" s="63"/>
      <c r="E5825" s="63"/>
      <c r="F5825" s="63"/>
    </row>
    <row r="5826" spans="2:6" x14ac:dyDescent="0.35">
      <c r="B5826" s="63"/>
      <c r="C5826" s="63"/>
      <c r="D5826" s="63"/>
      <c r="E5826" s="63"/>
      <c r="F5826" s="63"/>
    </row>
    <row r="5827" spans="2:6" x14ac:dyDescent="0.35">
      <c r="B5827" s="63"/>
      <c r="C5827" s="63"/>
      <c r="D5827" s="63"/>
      <c r="E5827" s="63"/>
      <c r="F5827" s="63"/>
    </row>
    <row r="5828" spans="2:6" x14ac:dyDescent="0.35">
      <c r="B5828" s="63"/>
      <c r="C5828" s="63"/>
      <c r="D5828" s="63"/>
      <c r="E5828" s="63"/>
      <c r="F5828" s="63"/>
    </row>
    <row r="5829" spans="2:6" x14ac:dyDescent="0.35">
      <c r="B5829" s="63"/>
      <c r="C5829" s="63"/>
      <c r="D5829" s="63"/>
      <c r="E5829" s="63"/>
      <c r="F5829" s="63"/>
    </row>
    <row r="5830" spans="2:6" x14ac:dyDescent="0.35">
      <c r="B5830" s="63"/>
      <c r="C5830" s="63"/>
      <c r="D5830" s="63"/>
      <c r="E5830" s="63"/>
      <c r="F5830" s="63"/>
    </row>
    <row r="5831" spans="2:6" x14ac:dyDescent="0.35">
      <c r="B5831" s="63"/>
      <c r="C5831" s="63"/>
      <c r="D5831" s="63"/>
      <c r="E5831" s="63"/>
      <c r="F5831" s="63"/>
    </row>
    <row r="5832" spans="2:6" x14ac:dyDescent="0.35">
      <c r="B5832" s="63"/>
      <c r="C5832" s="63"/>
      <c r="D5832" s="63"/>
      <c r="E5832" s="63"/>
      <c r="F5832" s="63"/>
    </row>
    <row r="5833" spans="2:6" x14ac:dyDescent="0.35">
      <c r="B5833" s="63"/>
      <c r="C5833" s="63"/>
      <c r="D5833" s="63"/>
      <c r="E5833" s="63"/>
      <c r="F5833" s="63"/>
    </row>
    <row r="5834" spans="2:6" x14ac:dyDescent="0.35">
      <c r="B5834" s="63"/>
      <c r="C5834" s="63"/>
      <c r="D5834" s="63"/>
      <c r="E5834" s="63"/>
      <c r="F5834" s="63"/>
    </row>
    <row r="5835" spans="2:6" x14ac:dyDescent="0.35">
      <c r="B5835" s="63"/>
      <c r="C5835" s="63"/>
      <c r="D5835" s="63"/>
      <c r="E5835" s="63"/>
      <c r="F5835" s="63"/>
    </row>
    <row r="5836" spans="2:6" x14ac:dyDescent="0.35">
      <c r="B5836" s="63"/>
      <c r="C5836" s="63"/>
      <c r="D5836" s="63"/>
      <c r="E5836" s="63"/>
      <c r="F5836" s="63"/>
    </row>
    <row r="5837" spans="2:6" x14ac:dyDescent="0.35">
      <c r="B5837" s="63"/>
      <c r="C5837" s="63"/>
      <c r="D5837" s="63"/>
      <c r="E5837" s="63"/>
      <c r="F5837" s="63"/>
    </row>
    <row r="5838" spans="2:6" x14ac:dyDescent="0.35">
      <c r="B5838" s="63"/>
      <c r="C5838" s="63"/>
      <c r="D5838" s="63"/>
      <c r="E5838" s="63"/>
      <c r="F5838" s="63"/>
    </row>
    <row r="5839" spans="2:6" x14ac:dyDescent="0.35">
      <c r="B5839" s="63"/>
      <c r="C5839" s="63"/>
      <c r="D5839" s="63"/>
      <c r="E5839" s="63"/>
      <c r="F5839" s="63"/>
    </row>
    <row r="5840" spans="2:6" x14ac:dyDescent="0.35">
      <c r="B5840" s="63"/>
      <c r="C5840" s="63"/>
      <c r="D5840" s="63"/>
      <c r="E5840" s="63"/>
      <c r="F5840" s="63"/>
    </row>
    <row r="5841" spans="2:6" x14ac:dyDescent="0.35">
      <c r="B5841" s="63"/>
      <c r="C5841" s="63"/>
      <c r="D5841" s="63"/>
      <c r="E5841" s="63"/>
      <c r="F5841" s="63"/>
    </row>
    <row r="5842" spans="2:6" x14ac:dyDescent="0.35">
      <c r="B5842" s="63"/>
      <c r="C5842" s="63"/>
      <c r="D5842" s="63"/>
      <c r="E5842" s="63"/>
      <c r="F5842" s="63"/>
    </row>
    <row r="5843" spans="2:6" x14ac:dyDescent="0.35">
      <c r="B5843" s="63"/>
      <c r="C5843" s="63"/>
      <c r="D5843" s="63"/>
      <c r="E5843" s="63"/>
      <c r="F5843" s="63"/>
    </row>
    <row r="5844" spans="2:6" x14ac:dyDescent="0.35">
      <c r="B5844" s="63"/>
      <c r="C5844" s="63"/>
      <c r="D5844" s="63"/>
      <c r="E5844" s="63"/>
      <c r="F5844" s="63"/>
    </row>
    <row r="5845" spans="2:6" x14ac:dyDescent="0.35">
      <c r="B5845" s="63"/>
      <c r="C5845" s="63"/>
      <c r="D5845" s="63"/>
      <c r="E5845" s="63"/>
      <c r="F5845" s="63"/>
    </row>
    <row r="5846" spans="2:6" x14ac:dyDescent="0.35">
      <c r="B5846" s="63"/>
      <c r="C5846" s="63"/>
      <c r="D5846" s="63"/>
      <c r="E5846" s="63"/>
      <c r="F5846" s="63"/>
    </row>
    <row r="5847" spans="2:6" x14ac:dyDescent="0.35">
      <c r="B5847" s="63"/>
      <c r="C5847" s="63"/>
      <c r="D5847" s="63"/>
      <c r="E5847" s="63"/>
      <c r="F5847" s="63"/>
    </row>
    <row r="5848" spans="2:6" x14ac:dyDescent="0.35">
      <c r="B5848" s="63"/>
      <c r="C5848" s="63"/>
      <c r="D5848" s="63"/>
      <c r="E5848" s="63"/>
      <c r="F5848" s="63"/>
    </row>
    <row r="5849" spans="2:6" x14ac:dyDescent="0.35">
      <c r="B5849" s="63"/>
      <c r="C5849" s="63"/>
      <c r="D5849" s="63"/>
      <c r="E5849" s="63"/>
      <c r="F5849" s="63"/>
    </row>
    <row r="5850" spans="2:6" x14ac:dyDescent="0.35">
      <c r="B5850" s="63"/>
      <c r="C5850" s="63"/>
      <c r="D5850" s="63"/>
      <c r="E5850" s="63"/>
      <c r="F5850" s="63"/>
    </row>
    <row r="5851" spans="2:6" x14ac:dyDescent="0.35">
      <c r="B5851" s="63"/>
      <c r="C5851" s="63"/>
      <c r="D5851" s="63"/>
      <c r="E5851" s="63"/>
      <c r="F5851" s="63"/>
    </row>
    <row r="5852" spans="2:6" x14ac:dyDescent="0.35">
      <c r="B5852" s="63"/>
      <c r="C5852" s="63"/>
      <c r="D5852" s="63"/>
      <c r="E5852" s="63"/>
      <c r="F5852" s="63"/>
    </row>
    <row r="5853" spans="2:6" x14ac:dyDescent="0.35">
      <c r="B5853" s="63"/>
      <c r="C5853" s="63"/>
      <c r="D5853" s="63"/>
      <c r="E5853" s="63"/>
      <c r="F5853" s="63"/>
    </row>
    <row r="5854" spans="2:6" x14ac:dyDescent="0.35">
      <c r="B5854" s="63"/>
      <c r="C5854" s="63"/>
      <c r="D5854" s="63"/>
      <c r="E5854" s="63"/>
      <c r="F5854" s="63"/>
    </row>
    <row r="5855" spans="2:6" x14ac:dyDescent="0.35">
      <c r="B5855" s="63"/>
      <c r="C5855" s="63"/>
      <c r="D5855" s="63"/>
      <c r="E5855" s="63"/>
      <c r="F5855" s="63"/>
    </row>
    <row r="5856" spans="2:6" x14ac:dyDescent="0.35">
      <c r="B5856" s="63"/>
      <c r="C5856" s="63"/>
      <c r="D5856" s="63"/>
      <c r="E5856" s="63"/>
      <c r="F5856" s="63"/>
    </row>
    <row r="5857" spans="2:6" x14ac:dyDescent="0.35">
      <c r="B5857" s="63"/>
      <c r="C5857" s="63"/>
      <c r="D5857" s="63"/>
      <c r="E5857" s="63"/>
      <c r="F5857" s="63"/>
    </row>
    <row r="5858" spans="2:6" x14ac:dyDescent="0.35">
      <c r="B5858" s="63"/>
      <c r="C5858" s="63"/>
      <c r="D5858" s="63"/>
      <c r="E5858" s="63"/>
      <c r="F5858" s="63"/>
    </row>
    <row r="5859" spans="2:6" x14ac:dyDescent="0.35">
      <c r="B5859" s="63"/>
      <c r="C5859" s="63"/>
      <c r="D5859" s="63"/>
      <c r="E5859" s="63"/>
      <c r="F5859" s="63"/>
    </row>
    <row r="5860" spans="2:6" x14ac:dyDescent="0.35">
      <c r="B5860" s="63"/>
      <c r="C5860" s="63"/>
      <c r="D5860" s="63"/>
      <c r="E5860" s="63"/>
      <c r="F5860" s="63"/>
    </row>
    <row r="5861" spans="2:6" x14ac:dyDescent="0.35">
      <c r="B5861" s="63"/>
      <c r="C5861" s="63"/>
      <c r="D5861" s="63"/>
      <c r="E5861" s="63"/>
      <c r="F5861" s="63"/>
    </row>
    <row r="5862" spans="2:6" x14ac:dyDescent="0.35">
      <c r="B5862" s="63"/>
      <c r="C5862" s="63"/>
      <c r="D5862" s="63"/>
      <c r="E5862" s="63"/>
      <c r="F5862" s="63"/>
    </row>
    <row r="5863" spans="2:6" x14ac:dyDescent="0.35">
      <c r="B5863" s="63"/>
      <c r="C5863" s="63"/>
      <c r="D5863" s="63"/>
      <c r="E5863" s="63"/>
      <c r="F5863" s="63"/>
    </row>
    <row r="5864" spans="2:6" x14ac:dyDescent="0.35">
      <c r="B5864" s="63"/>
      <c r="C5864" s="63"/>
      <c r="D5864" s="63"/>
      <c r="E5864" s="63"/>
      <c r="F5864" s="63"/>
    </row>
    <row r="5865" spans="2:6" x14ac:dyDescent="0.35">
      <c r="B5865" s="63"/>
      <c r="C5865" s="63"/>
      <c r="D5865" s="63"/>
      <c r="E5865" s="63"/>
      <c r="F5865" s="63"/>
    </row>
    <row r="5866" spans="2:6" x14ac:dyDescent="0.35">
      <c r="B5866" s="63"/>
      <c r="C5866" s="63"/>
      <c r="D5866" s="63"/>
      <c r="E5866" s="63"/>
      <c r="F5866" s="63"/>
    </row>
    <row r="5867" spans="2:6" x14ac:dyDescent="0.35">
      <c r="B5867" s="63"/>
      <c r="C5867" s="63"/>
      <c r="D5867" s="63"/>
      <c r="E5867" s="63"/>
      <c r="F5867" s="63"/>
    </row>
    <row r="5868" spans="2:6" x14ac:dyDescent="0.35">
      <c r="B5868" s="63"/>
      <c r="C5868" s="63"/>
      <c r="D5868" s="63"/>
      <c r="E5868" s="63"/>
      <c r="F5868" s="63"/>
    </row>
    <row r="5869" spans="2:6" x14ac:dyDescent="0.35">
      <c r="B5869" s="63"/>
      <c r="C5869" s="63"/>
      <c r="D5869" s="63"/>
      <c r="E5869" s="63"/>
      <c r="F5869" s="63"/>
    </row>
    <row r="5870" spans="2:6" x14ac:dyDescent="0.35">
      <c r="B5870" s="63"/>
      <c r="C5870" s="63"/>
      <c r="D5870" s="63"/>
      <c r="E5870" s="63"/>
      <c r="F5870" s="63"/>
    </row>
    <row r="5871" spans="2:6" x14ac:dyDescent="0.35">
      <c r="B5871" s="63"/>
      <c r="C5871" s="63"/>
      <c r="D5871" s="63"/>
      <c r="E5871" s="63"/>
      <c r="F5871" s="63"/>
    </row>
    <row r="5872" spans="2:6" x14ac:dyDescent="0.35">
      <c r="B5872" s="63"/>
      <c r="C5872" s="63"/>
      <c r="D5872" s="63"/>
      <c r="E5872" s="63"/>
      <c r="F5872" s="63"/>
    </row>
    <row r="5873" spans="2:6" x14ac:dyDescent="0.35">
      <c r="B5873" s="63"/>
      <c r="C5873" s="63"/>
      <c r="D5873" s="63"/>
      <c r="E5873" s="63"/>
      <c r="F5873" s="63"/>
    </row>
    <row r="5874" spans="2:6" x14ac:dyDescent="0.35">
      <c r="B5874" s="63"/>
      <c r="C5874" s="63"/>
      <c r="D5874" s="63"/>
      <c r="E5874" s="63"/>
      <c r="F5874" s="63"/>
    </row>
    <row r="5875" spans="2:6" x14ac:dyDescent="0.35">
      <c r="B5875" s="63"/>
      <c r="C5875" s="63"/>
      <c r="D5875" s="63"/>
      <c r="E5875" s="63"/>
      <c r="F5875" s="63"/>
    </row>
    <row r="5876" spans="2:6" x14ac:dyDescent="0.35">
      <c r="B5876" s="63"/>
      <c r="C5876" s="63"/>
      <c r="D5876" s="63"/>
      <c r="E5876" s="63"/>
      <c r="F5876" s="63"/>
    </row>
    <row r="5877" spans="2:6" x14ac:dyDescent="0.35">
      <c r="B5877" s="63"/>
      <c r="C5877" s="63"/>
      <c r="D5877" s="63"/>
      <c r="E5877" s="63"/>
      <c r="F5877" s="63"/>
    </row>
    <row r="5878" spans="2:6" x14ac:dyDescent="0.35">
      <c r="B5878" s="63"/>
      <c r="C5878" s="63"/>
      <c r="D5878" s="63"/>
      <c r="E5878" s="63"/>
      <c r="F5878" s="63"/>
    </row>
    <row r="5879" spans="2:6" x14ac:dyDescent="0.35">
      <c r="B5879" s="63"/>
      <c r="C5879" s="63"/>
      <c r="D5879" s="63"/>
      <c r="E5879" s="63"/>
      <c r="F5879" s="63"/>
    </row>
    <row r="5880" spans="2:6" x14ac:dyDescent="0.35">
      <c r="B5880" s="63"/>
      <c r="C5880" s="63"/>
      <c r="D5880" s="63"/>
      <c r="E5880" s="63"/>
      <c r="F5880" s="63"/>
    </row>
    <row r="5881" spans="2:6" x14ac:dyDescent="0.35">
      <c r="B5881" s="63"/>
      <c r="C5881" s="63"/>
      <c r="D5881" s="63"/>
      <c r="E5881" s="63"/>
      <c r="F5881" s="63"/>
    </row>
    <row r="5882" spans="2:6" x14ac:dyDescent="0.35">
      <c r="B5882" s="63"/>
      <c r="C5882" s="63"/>
      <c r="D5882" s="63"/>
      <c r="E5882" s="63"/>
      <c r="F5882" s="63"/>
    </row>
    <row r="5883" spans="2:6" x14ac:dyDescent="0.35">
      <c r="B5883" s="63"/>
      <c r="C5883" s="63"/>
      <c r="D5883" s="63"/>
      <c r="E5883" s="63"/>
      <c r="F5883" s="63"/>
    </row>
    <row r="5884" spans="2:6" x14ac:dyDescent="0.35">
      <c r="B5884" s="63"/>
      <c r="C5884" s="63"/>
      <c r="D5884" s="63"/>
      <c r="E5884" s="63"/>
      <c r="F5884" s="63"/>
    </row>
    <row r="5885" spans="2:6" x14ac:dyDescent="0.35">
      <c r="B5885" s="63"/>
      <c r="C5885" s="63"/>
      <c r="D5885" s="63"/>
      <c r="E5885" s="63"/>
      <c r="F5885" s="63"/>
    </row>
    <row r="5886" spans="2:6" x14ac:dyDescent="0.35">
      <c r="B5886" s="63"/>
      <c r="C5886" s="63"/>
      <c r="D5886" s="63"/>
      <c r="E5886" s="63"/>
      <c r="F5886" s="63"/>
    </row>
    <row r="5887" spans="2:6" x14ac:dyDescent="0.35">
      <c r="B5887" s="63"/>
      <c r="C5887" s="63"/>
      <c r="D5887" s="63"/>
      <c r="E5887" s="63"/>
      <c r="F5887" s="63"/>
    </row>
    <row r="5888" spans="2:6" x14ac:dyDescent="0.35">
      <c r="B5888" s="63"/>
      <c r="C5888" s="63"/>
      <c r="D5888" s="63"/>
      <c r="E5888" s="63"/>
      <c r="F5888" s="63"/>
    </row>
    <row r="5889" spans="2:6" x14ac:dyDescent="0.35">
      <c r="B5889" s="63"/>
      <c r="C5889" s="63"/>
      <c r="D5889" s="63"/>
      <c r="E5889" s="63"/>
      <c r="F5889" s="63"/>
    </row>
    <row r="5890" spans="2:6" x14ac:dyDescent="0.35">
      <c r="B5890" s="63"/>
      <c r="C5890" s="63"/>
      <c r="D5890" s="63"/>
      <c r="E5890" s="63"/>
      <c r="F5890" s="63"/>
    </row>
    <row r="5891" spans="2:6" x14ac:dyDescent="0.35">
      <c r="B5891" s="63"/>
      <c r="C5891" s="63"/>
      <c r="D5891" s="63"/>
      <c r="E5891" s="63"/>
      <c r="F5891" s="63"/>
    </row>
    <row r="5892" spans="2:6" x14ac:dyDescent="0.35">
      <c r="B5892" s="63"/>
      <c r="C5892" s="63"/>
      <c r="D5892" s="63"/>
      <c r="E5892" s="63"/>
      <c r="F5892" s="63"/>
    </row>
    <row r="5893" spans="2:6" x14ac:dyDescent="0.35">
      <c r="B5893" s="63"/>
      <c r="C5893" s="63"/>
      <c r="D5893" s="63"/>
      <c r="E5893" s="63"/>
      <c r="F5893" s="63"/>
    </row>
    <row r="5894" spans="2:6" x14ac:dyDescent="0.35">
      <c r="B5894" s="63"/>
      <c r="C5894" s="63"/>
      <c r="D5894" s="63"/>
      <c r="E5894" s="63"/>
      <c r="F5894" s="63"/>
    </row>
    <row r="5895" spans="2:6" x14ac:dyDescent="0.35">
      <c r="B5895" s="63"/>
      <c r="C5895" s="63"/>
      <c r="D5895" s="63"/>
      <c r="E5895" s="63"/>
      <c r="F5895" s="63"/>
    </row>
    <row r="5896" spans="2:6" x14ac:dyDescent="0.35">
      <c r="B5896" s="63"/>
      <c r="C5896" s="63"/>
      <c r="D5896" s="63"/>
      <c r="E5896" s="63"/>
      <c r="F5896" s="63"/>
    </row>
    <row r="5897" spans="2:6" x14ac:dyDescent="0.35">
      <c r="B5897" s="63"/>
      <c r="C5897" s="63"/>
      <c r="D5897" s="63"/>
      <c r="E5897" s="63"/>
      <c r="F5897" s="63"/>
    </row>
    <row r="5898" spans="2:6" x14ac:dyDescent="0.35">
      <c r="B5898" s="63"/>
      <c r="C5898" s="63"/>
      <c r="D5898" s="63"/>
      <c r="E5898" s="63"/>
      <c r="F5898" s="63"/>
    </row>
    <row r="5899" spans="2:6" x14ac:dyDescent="0.35">
      <c r="B5899" s="63"/>
      <c r="C5899" s="63"/>
      <c r="D5899" s="63"/>
      <c r="E5899" s="63"/>
      <c r="F5899" s="63"/>
    </row>
    <row r="5900" spans="2:6" x14ac:dyDescent="0.35">
      <c r="B5900" s="63"/>
      <c r="C5900" s="63"/>
      <c r="D5900" s="63"/>
      <c r="E5900" s="63"/>
      <c r="F5900" s="63"/>
    </row>
    <row r="5901" spans="2:6" x14ac:dyDescent="0.35">
      <c r="B5901" s="63"/>
      <c r="C5901" s="63"/>
      <c r="D5901" s="63"/>
      <c r="E5901" s="63"/>
      <c r="F5901" s="63"/>
    </row>
    <row r="5902" spans="2:6" x14ac:dyDescent="0.35">
      <c r="B5902" s="63"/>
      <c r="C5902" s="63"/>
      <c r="D5902" s="63"/>
      <c r="E5902" s="63"/>
      <c r="F5902" s="63"/>
    </row>
    <row r="5903" spans="2:6" x14ac:dyDescent="0.35">
      <c r="B5903" s="63"/>
      <c r="C5903" s="63"/>
      <c r="D5903" s="63"/>
      <c r="E5903" s="63"/>
      <c r="F5903" s="63"/>
    </row>
    <row r="5904" spans="2:6" x14ac:dyDescent="0.35">
      <c r="B5904" s="63"/>
      <c r="C5904" s="63"/>
      <c r="D5904" s="63"/>
      <c r="E5904" s="63"/>
      <c r="F5904" s="63"/>
    </row>
    <row r="5905" spans="2:6" x14ac:dyDescent="0.35">
      <c r="B5905" s="63"/>
      <c r="C5905" s="63"/>
      <c r="D5905" s="63"/>
      <c r="E5905" s="63"/>
      <c r="F5905" s="63"/>
    </row>
    <row r="5906" spans="2:6" x14ac:dyDescent="0.35">
      <c r="B5906" s="63"/>
      <c r="C5906" s="63"/>
      <c r="D5906" s="63"/>
      <c r="E5906" s="63"/>
      <c r="F5906" s="63"/>
    </row>
    <row r="5907" spans="2:6" x14ac:dyDescent="0.35">
      <c r="B5907" s="63"/>
      <c r="C5907" s="63"/>
      <c r="D5907" s="63"/>
      <c r="E5907" s="63"/>
      <c r="F5907" s="63"/>
    </row>
    <row r="5908" spans="2:6" x14ac:dyDescent="0.35">
      <c r="B5908" s="63"/>
      <c r="C5908" s="63"/>
      <c r="D5908" s="63"/>
      <c r="E5908" s="63"/>
      <c r="F5908" s="63"/>
    </row>
    <row r="5909" spans="2:6" x14ac:dyDescent="0.35">
      <c r="B5909" s="63"/>
      <c r="C5909" s="63"/>
      <c r="D5909" s="63"/>
      <c r="E5909" s="63"/>
      <c r="F5909" s="63"/>
    </row>
    <row r="5910" spans="2:6" x14ac:dyDescent="0.35">
      <c r="B5910" s="63"/>
      <c r="C5910" s="63"/>
      <c r="D5910" s="63"/>
      <c r="E5910" s="63"/>
      <c r="F5910" s="63"/>
    </row>
    <row r="5911" spans="2:6" x14ac:dyDescent="0.35">
      <c r="B5911" s="63"/>
      <c r="C5911" s="63"/>
      <c r="D5911" s="63"/>
      <c r="E5911" s="63"/>
      <c r="F5911" s="63"/>
    </row>
    <row r="5912" spans="2:6" x14ac:dyDescent="0.35">
      <c r="B5912" s="63"/>
      <c r="C5912" s="63"/>
      <c r="D5912" s="63"/>
      <c r="E5912" s="63"/>
      <c r="F5912" s="63"/>
    </row>
    <row r="5913" spans="2:6" x14ac:dyDescent="0.35">
      <c r="B5913" s="63"/>
      <c r="C5913" s="63"/>
      <c r="D5913" s="63"/>
      <c r="E5913" s="63"/>
      <c r="F5913" s="63"/>
    </row>
    <row r="5914" spans="2:6" x14ac:dyDescent="0.35">
      <c r="B5914" s="63"/>
      <c r="C5914" s="63"/>
      <c r="D5914" s="63"/>
      <c r="E5914" s="63"/>
      <c r="F5914" s="63"/>
    </row>
    <row r="5915" spans="2:6" x14ac:dyDescent="0.35">
      <c r="B5915" s="63"/>
      <c r="C5915" s="63"/>
      <c r="D5915" s="63"/>
      <c r="E5915" s="63"/>
      <c r="F5915" s="63"/>
    </row>
    <row r="5916" spans="2:6" x14ac:dyDescent="0.35">
      <c r="B5916" s="63"/>
      <c r="C5916" s="63"/>
      <c r="D5916" s="63"/>
      <c r="E5916" s="63"/>
      <c r="F5916" s="63"/>
    </row>
    <row r="5917" spans="2:6" x14ac:dyDescent="0.35">
      <c r="B5917" s="63"/>
      <c r="C5917" s="63"/>
      <c r="D5917" s="63"/>
      <c r="E5917" s="63"/>
      <c r="F5917" s="63"/>
    </row>
    <row r="5918" spans="2:6" x14ac:dyDescent="0.35">
      <c r="B5918" s="63"/>
      <c r="C5918" s="63"/>
      <c r="D5918" s="63"/>
      <c r="E5918" s="63"/>
      <c r="F5918" s="63"/>
    </row>
    <row r="5919" spans="2:6" x14ac:dyDescent="0.35">
      <c r="B5919" s="63"/>
      <c r="C5919" s="63"/>
      <c r="D5919" s="63"/>
      <c r="E5919" s="63"/>
      <c r="F5919" s="63"/>
    </row>
    <row r="5920" spans="2:6" x14ac:dyDescent="0.35">
      <c r="B5920" s="63"/>
      <c r="C5920" s="63"/>
      <c r="D5920" s="63"/>
      <c r="E5920" s="63"/>
      <c r="F5920" s="63"/>
    </row>
    <row r="5921" spans="2:6" x14ac:dyDescent="0.35">
      <c r="B5921" s="63"/>
      <c r="C5921" s="63"/>
      <c r="D5921" s="63"/>
      <c r="E5921" s="63"/>
      <c r="F5921" s="63"/>
    </row>
    <row r="5922" spans="2:6" x14ac:dyDescent="0.35">
      <c r="B5922" s="63"/>
      <c r="C5922" s="63"/>
      <c r="D5922" s="63"/>
      <c r="E5922" s="63"/>
      <c r="F5922" s="63"/>
    </row>
    <row r="5923" spans="2:6" x14ac:dyDescent="0.35">
      <c r="B5923" s="63"/>
      <c r="C5923" s="63"/>
      <c r="D5923" s="63"/>
      <c r="E5923" s="63"/>
      <c r="F5923" s="63"/>
    </row>
    <row r="5924" spans="2:6" x14ac:dyDescent="0.35">
      <c r="B5924" s="63"/>
      <c r="C5924" s="63"/>
      <c r="D5924" s="63"/>
      <c r="E5924" s="63"/>
      <c r="F5924" s="63"/>
    </row>
    <row r="5925" spans="2:6" x14ac:dyDescent="0.35">
      <c r="B5925" s="63"/>
      <c r="C5925" s="63"/>
      <c r="D5925" s="63"/>
      <c r="E5925" s="63"/>
      <c r="F5925" s="63"/>
    </row>
    <row r="5926" spans="2:6" x14ac:dyDescent="0.35">
      <c r="B5926" s="63"/>
      <c r="C5926" s="63"/>
      <c r="D5926" s="63"/>
      <c r="E5926" s="63"/>
      <c r="F5926" s="63"/>
    </row>
    <row r="5927" spans="2:6" x14ac:dyDescent="0.35">
      <c r="B5927" s="63"/>
      <c r="C5927" s="63"/>
      <c r="D5927" s="63"/>
      <c r="E5927" s="63"/>
      <c r="F5927" s="63"/>
    </row>
    <row r="5928" spans="2:6" x14ac:dyDescent="0.35">
      <c r="B5928" s="63"/>
      <c r="C5928" s="63"/>
      <c r="D5928" s="63"/>
      <c r="E5928" s="63"/>
      <c r="F5928" s="63"/>
    </row>
    <row r="5929" spans="2:6" x14ac:dyDescent="0.35">
      <c r="B5929" s="63"/>
      <c r="C5929" s="63"/>
      <c r="D5929" s="63"/>
      <c r="E5929" s="63"/>
      <c r="F5929" s="63"/>
    </row>
    <row r="5930" spans="2:6" x14ac:dyDescent="0.35">
      <c r="B5930" s="63"/>
      <c r="C5930" s="63"/>
      <c r="D5930" s="63"/>
      <c r="E5930" s="63"/>
      <c r="F5930" s="63"/>
    </row>
    <row r="5931" spans="2:6" x14ac:dyDescent="0.35">
      <c r="B5931" s="63"/>
      <c r="C5931" s="63"/>
      <c r="D5931" s="63"/>
      <c r="E5931" s="63"/>
      <c r="F5931" s="63"/>
    </row>
    <row r="5932" spans="2:6" x14ac:dyDescent="0.35">
      <c r="B5932" s="63"/>
      <c r="C5932" s="63"/>
      <c r="D5932" s="63"/>
      <c r="E5932" s="63"/>
      <c r="F5932" s="63"/>
    </row>
    <row r="5933" spans="2:6" x14ac:dyDescent="0.35">
      <c r="B5933" s="63"/>
      <c r="C5933" s="63"/>
      <c r="D5933" s="63"/>
      <c r="E5933" s="63"/>
      <c r="F5933" s="63"/>
    </row>
    <row r="5934" spans="2:6" x14ac:dyDescent="0.35">
      <c r="B5934" s="63"/>
      <c r="C5934" s="63"/>
      <c r="D5934" s="63"/>
      <c r="E5934" s="63"/>
      <c r="F5934" s="63"/>
    </row>
    <row r="5935" spans="2:6" x14ac:dyDescent="0.35">
      <c r="B5935" s="63"/>
      <c r="C5935" s="63"/>
      <c r="D5935" s="63"/>
      <c r="E5935" s="63"/>
      <c r="F5935" s="63"/>
    </row>
    <row r="5936" spans="2:6" x14ac:dyDescent="0.35">
      <c r="B5936" s="63"/>
      <c r="C5936" s="63"/>
      <c r="D5936" s="63"/>
      <c r="E5936" s="63"/>
      <c r="F5936" s="63"/>
    </row>
    <row r="5937" spans="2:6" x14ac:dyDescent="0.35">
      <c r="B5937" s="63"/>
      <c r="C5937" s="63"/>
      <c r="D5937" s="63"/>
      <c r="E5937" s="63"/>
      <c r="F5937" s="63"/>
    </row>
    <row r="5938" spans="2:6" x14ac:dyDescent="0.35">
      <c r="B5938" s="63"/>
      <c r="C5938" s="63"/>
      <c r="D5938" s="63"/>
      <c r="E5938" s="63"/>
      <c r="F5938" s="63"/>
    </row>
    <row r="5939" spans="2:6" x14ac:dyDescent="0.35">
      <c r="B5939" s="63"/>
      <c r="C5939" s="63"/>
      <c r="D5939" s="63"/>
      <c r="E5939" s="63"/>
      <c r="F5939" s="63"/>
    </row>
    <row r="5940" spans="2:6" x14ac:dyDescent="0.35">
      <c r="B5940" s="63"/>
      <c r="C5940" s="63"/>
      <c r="D5940" s="63"/>
      <c r="E5940" s="63"/>
      <c r="F5940" s="63"/>
    </row>
    <row r="5941" spans="2:6" x14ac:dyDescent="0.35">
      <c r="B5941" s="63"/>
      <c r="C5941" s="63"/>
      <c r="D5941" s="63"/>
      <c r="E5941" s="63"/>
      <c r="F5941" s="63"/>
    </row>
    <row r="5942" spans="2:6" x14ac:dyDescent="0.35">
      <c r="B5942" s="63"/>
      <c r="C5942" s="63"/>
      <c r="D5942" s="63"/>
      <c r="E5942" s="63"/>
      <c r="F5942" s="63"/>
    </row>
    <row r="5943" spans="2:6" x14ac:dyDescent="0.35">
      <c r="B5943" s="63"/>
      <c r="C5943" s="63"/>
      <c r="D5943" s="63"/>
      <c r="E5943" s="63"/>
      <c r="F5943" s="63"/>
    </row>
    <row r="5944" spans="2:6" x14ac:dyDescent="0.35">
      <c r="B5944" s="63"/>
      <c r="C5944" s="63"/>
      <c r="D5944" s="63"/>
      <c r="E5944" s="63"/>
      <c r="F5944" s="63"/>
    </row>
    <row r="5945" spans="2:6" x14ac:dyDescent="0.35">
      <c r="B5945" s="63"/>
      <c r="C5945" s="63"/>
      <c r="D5945" s="63"/>
      <c r="E5945" s="63"/>
      <c r="F5945" s="63"/>
    </row>
    <row r="5946" spans="2:6" x14ac:dyDescent="0.35">
      <c r="B5946" s="63"/>
      <c r="C5946" s="63"/>
      <c r="D5946" s="63"/>
      <c r="E5946" s="63"/>
      <c r="F5946" s="63"/>
    </row>
    <row r="5947" spans="2:6" x14ac:dyDescent="0.35">
      <c r="B5947" s="63"/>
      <c r="C5947" s="63"/>
      <c r="D5947" s="63"/>
      <c r="E5947" s="63"/>
      <c r="F5947" s="63"/>
    </row>
    <row r="5948" spans="2:6" x14ac:dyDescent="0.35">
      <c r="B5948" s="63"/>
      <c r="C5948" s="63"/>
      <c r="D5948" s="63"/>
      <c r="E5948" s="63"/>
      <c r="F5948" s="63"/>
    </row>
    <row r="5949" spans="2:6" x14ac:dyDescent="0.35">
      <c r="B5949" s="63"/>
      <c r="C5949" s="63"/>
      <c r="D5949" s="63"/>
      <c r="E5949" s="63"/>
      <c r="F5949" s="63"/>
    </row>
    <row r="5950" spans="2:6" x14ac:dyDescent="0.35">
      <c r="B5950" s="63"/>
      <c r="C5950" s="63"/>
      <c r="D5950" s="63"/>
      <c r="E5950" s="63"/>
      <c r="F5950" s="63"/>
    </row>
    <row r="5951" spans="2:6" x14ac:dyDescent="0.35">
      <c r="B5951" s="63"/>
      <c r="C5951" s="63"/>
      <c r="D5951" s="63"/>
      <c r="E5951" s="63"/>
      <c r="F5951" s="63"/>
    </row>
    <row r="5952" spans="2:6" x14ac:dyDescent="0.35">
      <c r="B5952" s="63"/>
      <c r="C5952" s="63"/>
      <c r="D5952" s="63"/>
      <c r="E5952" s="63"/>
      <c r="F5952" s="63"/>
    </row>
    <row r="5953" spans="2:6" x14ac:dyDescent="0.35">
      <c r="B5953" s="63"/>
      <c r="C5953" s="63"/>
      <c r="D5953" s="63"/>
      <c r="E5953" s="63"/>
      <c r="F5953" s="63"/>
    </row>
    <row r="5954" spans="2:6" x14ac:dyDescent="0.35">
      <c r="B5954" s="63"/>
      <c r="C5954" s="63"/>
      <c r="D5954" s="63"/>
      <c r="E5954" s="63"/>
      <c r="F5954" s="63"/>
    </row>
    <row r="5955" spans="2:6" x14ac:dyDescent="0.35">
      <c r="B5955" s="63"/>
      <c r="C5955" s="63"/>
      <c r="D5955" s="63"/>
      <c r="E5955" s="63"/>
      <c r="F5955" s="63"/>
    </row>
    <row r="5956" spans="2:6" x14ac:dyDescent="0.35">
      <c r="B5956" s="63"/>
      <c r="C5956" s="63"/>
      <c r="D5956" s="63"/>
      <c r="E5956" s="63"/>
      <c r="F5956" s="63"/>
    </row>
    <row r="5957" spans="2:6" x14ac:dyDescent="0.35">
      <c r="B5957" s="63"/>
      <c r="C5957" s="63"/>
      <c r="D5957" s="63"/>
      <c r="E5957" s="63"/>
      <c r="F5957" s="63"/>
    </row>
    <row r="5958" spans="2:6" x14ac:dyDescent="0.35">
      <c r="B5958" s="63"/>
      <c r="C5958" s="63"/>
      <c r="D5958" s="63"/>
      <c r="E5958" s="63"/>
      <c r="F5958" s="63"/>
    </row>
    <row r="5959" spans="2:6" x14ac:dyDescent="0.35">
      <c r="B5959" s="63"/>
      <c r="C5959" s="63"/>
      <c r="D5959" s="63"/>
      <c r="E5959" s="63"/>
      <c r="F5959" s="63"/>
    </row>
    <row r="5960" spans="2:6" x14ac:dyDescent="0.35">
      <c r="B5960" s="63"/>
      <c r="C5960" s="63"/>
      <c r="D5960" s="63"/>
      <c r="E5960" s="63"/>
      <c r="F5960" s="63"/>
    </row>
    <row r="5961" spans="2:6" x14ac:dyDescent="0.35">
      <c r="B5961" s="63"/>
      <c r="C5961" s="63"/>
      <c r="D5961" s="63"/>
      <c r="E5961" s="63"/>
      <c r="F5961" s="63"/>
    </row>
    <row r="5962" spans="2:6" x14ac:dyDescent="0.35">
      <c r="B5962" s="63"/>
      <c r="C5962" s="63"/>
      <c r="D5962" s="63"/>
      <c r="E5962" s="63"/>
      <c r="F5962" s="63"/>
    </row>
    <row r="5963" spans="2:6" x14ac:dyDescent="0.35">
      <c r="B5963" s="63"/>
      <c r="C5963" s="63"/>
      <c r="D5963" s="63"/>
      <c r="E5963" s="63"/>
      <c r="F5963" s="63"/>
    </row>
    <row r="5964" spans="2:6" x14ac:dyDescent="0.35">
      <c r="B5964" s="63"/>
      <c r="C5964" s="63"/>
      <c r="D5964" s="63"/>
      <c r="E5964" s="63"/>
      <c r="F5964" s="63"/>
    </row>
    <row r="5965" spans="2:6" x14ac:dyDescent="0.35">
      <c r="B5965" s="63"/>
      <c r="C5965" s="63"/>
      <c r="D5965" s="63"/>
      <c r="E5965" s="63"/>
      <c r="F5965" s="63"/>
    </row>
    <row r="5966" spans="2:6" x14ac:dyDescent="0.35">
      <c r="B5966" s="63"/>
      <c r="C5966" s="63"/>
      <c r="D5966" s="63"/>
      <c r="E5966" s="63"/>
      <c r="F5966" s="63"/>
    </row>
    <row r="5967" spans="2:6" x14ac:dyDescent="0.35">
      <c r="B5967" s="63"/>
      <c r="C5967" s="63"/>
      <c r="D5967" s="63"/>
      <c r="E5967" s="63"/>
      <c r="F5967" s="63"/>
    </row>
    <row r="5968" spans="2:6" x14ac:dyDescent="0.35">
      <c r="B5968" s="63"/>
      <c r="C5968" s="63"/>
      <c r="D5968" s="63"/>
      <c r="E5968" s="63"/>
      <c r="F5968" s="63"/>
    </row>
    <row r="5969" spans="2:6" x14ac:dyDescent="0.35">
      <c r="B5969" s="63"/>
      <c r="C5969" s="63"/>
      <c r="D5969" s="63"/>
      <c r="E5969" s="63"/>
      <c r="F5969" s="63"/>
    </row>
    <row r="5970" spans="2:6" x14ac:dyDescent="0.35">
      <c r="B5970" s="63"/>
      <c r="C5970" s="63"/>
      <c r="D5970" s="63"/>
      <c r="E5970" s="63"/>
      <c r="F5970" s="63"/>
    </row>
    <row r="5971" spans="2:6" x14ac:dyDescent="0.35">
      <c r="B5971" s="63"/>
      <c r="C5971" s="63"/>
      <c r="D5971" s="63"/>
      <c r="E5971" s="63"/>
      <c r="F5971" s="63"/>
    </row>
    <row r="5972" spans="2:6" x14ac:dyDescent="0.35">
      <c r="B5972" s="63"/>
      <c r="C5972" s="63"/>
      <c r="D5972" s="63"/>
      <c r="E5972" s="63"/>
      <c r="F5972" s="63"/>
    </row>
    <row r="5973" spans="2:6" x14ac:dyDescent="0.35">
      <c r="B5973" s="63"/>
      <c r="C5973" s="63"/>
      <c r="D5973" s="63"/>
      <c r="E5973" s="63"/>
      <c r="F5973" s="63"/>
    </row>
    <row r="5974" spans="2:6" x14ac:dyDescent="0.35">
      <c r="B5974" s="63"/>
      <c r="C5974" s="63"/>
      <c r="D5974" s="63"/>
      <c r="E5974" s="63"/>
      <c r="F5974" s="63"/>
    </row>
    <row r="5975" spans="2:6" x14ac:dyDescent="0.35">
      <c r="B5975" s="63"/>
      <c r="C5975" s="63"/>
      <c r="D5975" s="63"/>
      <c r="E5975" s="63"/>
      <c r="F5975" s="63"/>
    </row>
    <row r="5976" spans="2:6" x14ac:dyDescent="0.35">
      <c r="B5976" s="63"/>
      <c r="C5976" s="63"/>
      <c r="D5976" s="63"/>
      <c r="E5976" s="63"/>
      <c r="F5976" s="63"/>
    </row>
    <row r="5977" spans="2:6" x14ac:dyDescent="0.35">
      <c r="B5977" s="63"/>
      <c r="C5977" s="63"/>
      <c r="D5977" s="63"/>
      <c r="E5977" s="63"/>
      <c r="F5977" s="63"/>
    </row>
    <row r="5978" spans="2:6" x14ac:dyDescent="0.35">
      <c r="B5978" s="63"/>
      <c r="C5978" s="63"/>
      <c r="D5978" s="63"/>
      <c r="E5978" s="63"/>
      <c r="F5978" s="63"/>
    </row>
    <row r="5979" spans="2:6" x14ac:dyDescent="0.35">
      <c r="B5979" s="63"/>
      <c r="C5979" s="63"/>
      <c r="D5979" s="63"/>
      <c r="E5979" s="63"/>
      <c r="F5979" s="63"/>
    </row>
    <row r="5980" spans="2:6" x14ac:dyDescent="0.35">
      <c r="B5980" s="63"/>
      <c r="C5980" s="63"/>
      <c r="D5980" s="63"/>
      <c r="E5980" s="63"/>
      <c r="F5980" s="63"/>
    </row>
    <row r="5981" spans="2:6" x14ac:dyDescent="0.35">
      <c r="B5981" s="63"/>
      <c r="C5981" s="63"/>
      <c r="D5981" s="63"/>
      <c r="E5981" s="63"/>
      <c r="F5981" s="63"/>
    </row>
    <row r="5982" spans="2:6" x14ac:dyDescent="0.35">
      <c r="B5982" s="63"/>
      <c r="C5982" s="63"/>
      <c r="D5982" s="63"/>
      <c r="E5982" s="63"/>
      <c r="F5982" s="63"/>
    </row>
    <row r="5983" spans="2:6" x14ac:dyDescent="0.35">
      <c r="B5983" s="63"/>
      <c r="C5983" s="63"/>
      <c r="D5983" s="63"/>
      <c r="E5983" s="63"/>
      <c r="F5983" s="63"/>
    </row>
    <row r="5984" spans="2:6" x14ac:dyDescent="0.35">
      <c r="B5984" s="63"/>
      <c r="C5984" s="63"/>
      <c r="D5984" s="63"/>
      <c r="E5984" s="63"/>
      <c r="F5984" s="63"/>
    </row>
    <row r="5985" spans="2:6" x14ac:dyDescent="0.35">
      <c r="B5985" s="63"/>
      <c r="C5985" s="63"/>
      <c r="D5985" s="63"/>
      <c r="E5985" s="63"/>
      <c r="F5985" s="63"/>
    </row>
    <row r="5986" spans="2:6" x14ac:dyDescent="0.35">
      <c r="B5986" s="63"/>
      <c r="C5986" s="63"/>
      <c r="D5986" s="63"/>
      <c r="E5986" s="63"/>
      <c r="F5986" s="63"/>
    </row>
    <row r="5987" spans="2:6" x14ac:dyDescent="0.35">
      <c r="B5987" s="63"/>
      <c r="C5987" s="63"/>
      <c r="D5987" s="63"/>
      <c r="E5987" s="63"/>
      <c r="F5987" s="63"/>
    </row>
    <row r="5988" spans="2:6" x14ac:dyDescent="0.35">
      <c r="B5988" s="63"/>
      <c r="C5988" s="63"/>
      <c r="D5988" s="63"/>
      <c r="E5988" s="63"/>
      <c r="F5988" s="63"/>
    </row>
    <row r="5989" spans="2:6" x14ac:dyDescent="0.35">
      <c r="B5989" s="63"/>
      <c r="C5989" s="63"/>
      <c r="D5989" s="63"/>
      <c r="E5989" s="63"/>
      <c r="F5989" s="63"/>
    </row>
    <row r="5990" spans="2:6" x14ac:dyDescent="0.35">
      <c r="B5990" s="63"/>
      <c r="C5990" s="63"/>
      <c r="D5990" s="63"/>
      <c r="E5990" s="63"/>
      <c r="F5990" s="63"/>
    </row>
    <row r="5991" spans="2:6" x14ac:dyDescent="0.35">
      <c r="B5991" s="63"/>
      <c r="C5991" s="63"/>
      <c r="D5991" s="63"/>
      <c r="E5991" s="63"/>
      <c r="F5991" s="63"/>
    </row>
    <row r="5992" spans="2:6" x14ac:dyDescent="0.35">
      <c r="B5992" s="63"/>
      <c r="C5992" s="63"/>
      <c r="D5992" s="63"/>
      <c r="E5992" s="63"/>
      <c r="F5992" s="63"/>
    </row>
    <row r="5993" spans="2:6" x14ac:dyDescent="0.35">
      <c r="B5993" s="63"/>
      <c r="C5993" s="63"/>
      <c r="D5993" s="63"/>
      <c r="E5993" s="63"/>
      <c r="F5993" s="63"/>
    </row>
    <row r="5994" spans="2:6" x14ac:dyDescent="0.35">
      <c r="B5994" s="63"/>
      <c r="C5994" s="63"/>
      <c r="D5994" s="63"/>
      <c r="E5994" s="63"/>
      <c r="F5994" s="63"/>
    </row>
    <row r="5995" spans="2:6" x14ac:dyDescent="0.35">
      <c r="B5995" s="63"/>
      <c r="C5995" s="63"/>
      <c r="D5995" s="63"/>
      <c r="E5995" s="63"/>
      <c r="F5995" s="63"/>
    </row>
    <row r="5996" spans="2:6" x14ac:dyDescent="0.35">
      <c r="B5996" s="63"/>
      <c r="C5996" s="63"/>
      <c r="D5996" s="63"/>
      <c r="E5996" s="63"/>
      <c r="F5996" s="63"/>
    </row>
    <row r="5997" spans="2:6" x14ac:dyDescent="0.35">
      <c r="B5997" s="63"/>
      <c r="C5997" s="63"/>
      <c r="D5997" s="63"/>
      <c r="E5997" s="63"/>
      <c r="F5997" s="63"/>
    </row>
    <row r="5998" spans="2:6" x14ac:dyDescent="0.35">
      <c r="B5998" s="63"/>
      <c r="C5998" s="63"/>
      <c r="D5998" s="63"/>
      <c r="E5998" s="63"/>
      <c r="F5998" s="63"/>
    </row>
    <row r="5999" spans="2:6" x14ac:dyDescent="0.35">
      <c r="B5999" s="63"/>
      <c r="C5999" s="63"/>
      <c r="D5999" s="63"/>
      <c r="E5999" s="63"/>
      <c r="F5999" s="63"/>
    </row>
    <row r="6000" spans="2:6" x14ac:dyDescent="0.35">
      <c r="B6000" s="63"/>
      <c r="C6000" s="63"/>
      <c r="D6000" s="63"/>
      <c r="E6000" s="63"/>
      <c r="F6000" s="63"/>
    </row>
    <row r="6001" spans="2:6" x14ac:dyDescent="0.35">
      <c r="B6001" s="63"/>
      <c r="C6001" s="63"/>
      <c r="D6001" s="63"/>
      <c r="E6001" s="63"/>
      <c r="F6001" s="63"/>
    </row>
    <row r="6002" spans="2:6" x14ac:dyDescent="0.35">
      <c r="B6002" s="63"/>
      <c r="C6002" s="63"/>
      <c r="D6002" s="63"/>
      <c r="E6002" s="63"/>
      <c r="F6002" s="63"/>
    </row>
    <row r="6003" spans="2:6" x14ac:dyDescent="0.35">
      <c r="B6003" s="63"/>
      <c r="C6003" s="63"/>
      <c r="D6003" s="63"/>
      <c r="E6003" s="63"/>
      <c r="F6003" s="63"/>
    </row>
    <row r="6004" spans="2:6" x14ac:dyDescent="0.35">
      <c r="B6004" s="63"/>
      <c r="C6004" s="63"/>
      <c r="D6004" s="63"/>
      <c r="E6004" s="63"/>
      <c r="F6004" s="63"/>
    </row>
    <row r="6005" spans="2:6" x14ac:dyDescent="0.35">
      <c r="B6005" s="63"/>
      <c r="C6005" s="63"/>
      <c r="D6005" s="63"/>
      <c r="E6005" s="63"/>
      <c r="F6005" s="63"/>
    </row>
    <row r="6006" spans="2:6" x14ac:dyDescent="0.35">
      <c r="B6006" s="63"/>
      <c r="C6006" s="63"/>
      <c r="D6006" s="63"/>
      <c r="E6006" s="63"/>
      <c r="F6006" s="63"/>
    </row>
    <row r="6007" spans="2:6" x14ac:dyDescent="0.35">
      <c r="B6007" s="63"/>
      <c r="C6007" s="63"/>
      <c r="D6007" s="63"/>
      <c r="E6007" s="63"/>
      <c r="F6007" s="63"/>
    </row>
    <row r="6008" spans="2:6" x14ac:dyDescent="0.35">
      <c r="B6008" s="63"/>
      <c r="C6008" s="63"/>
      <c r="D6008" s="63"/>
      <c r="E6008" s="63"/>
      <c r="F6008" s="63"/>
    </row>
    <row r="6009" spans="2:6" x14ac:dyDescent="0.35">
      <c r="B6009" s="63"/>
      <c r="C6009" s="63"/>
      <c r="D6009" s="63"/>
      <c r="E6009" s="63"/>
      <c r="F6009" s="63"/>
    </row>
    <row r="6010" spans="2:6" x14ac:dyDescent="0.35">
      <c r="B6010" s="63"/>
      <c r="C6010" s="63"/>
      <c r="D6010" s="63"/>
      <c r="E6010" s="63"/>
      <c r="F6010" s="63"/>
    </row>
    <row r="6011" spans="2:6" x14ac:dyDescent="0.35">
      <c r="B6011" s="63"/>
      <c r="C6011" s="63"/>
      <c r="D6011" s="63"/>
      <c r="E6011" s="63"/>
      <c r="F6011" s="63"/>
    </row>
    <row r="6012" spans="2:6" x14ac:dyDescent="0.35">
      <c r="B6012" s="63"/>
      <c r="C6012" s="63"/>
      <c r="D6012" s="63"/>
      <c r="E6012" s="63"/>
      <c r="F6012" s="63"/>
    </row>
    <row r="6013" spans="2:6" x14ac:dyDescent="0.35">
      <c r="B6013" s="63"/>
      <c r="C6013" s="63"/>
      <c r="D6013" s="63"/>
      <c r="E6013" s="63"/>
      <c r="F6013" s="63"/>
    </row>
    <row r="6014" spans="2:6" x14ac:dyDescent="0.35">
      <c r="B6014" s="63"/>
      <c r="C6014" s="63"/>
      <c r="D6014" s="63"/>
      <c r="E6014" s="63"/>
      <c r="F6014" s="63"/>
    </row>
    <row r="6015" spans="2:6" x14ac:dyDescent="0.35">
      <c r="B6015" s="63"/>
      <c r="C6015" s="63"/>
      <c r="D6015" s="63"/>
      <c r="E6015" s="63"/>
      <c r="F6015" s="63"/>
    </row>
    <row r="6016" spans="2:6" x14ac:dyDescent="0.35">
      <c r="B6016" s="63"/>
      <c r="C6016" s="63"/>
      <c r="D6016" s="63"/>
      <c r="E6016" s="63"/>
      <c r="F6016" s="63"/>
    </row>
    <row r="6017" spans="2:6" x14ac:dyDescent="0.35">
      <c r="B6017" s="63"/>
      <c r="C6017" s="63"/>
      <c r="D6017" s="63"/>
      <c r="E6017" s="63"/>
      <c r="F6017" s="63"/>
    </row>
    <row r="6018" spans="2:6" x14ac:dyDescent="0.35">
      <c r="B6018" s="63"/>
      <c r="C6018" s="63"/>
      <c r="D6018" s="63"/>
      <c r="E6018" s="63"/>
      <c r="F6018" s="63"/>
    </row>
    <row r="6019" spans="2:6" x14ac:dyDescent="0.35">
      <c r="B6019" s="63"/>
      <c r="C6019" s="63"/>
      <c r="D6019" s="63"/>
      <c r="E6019" s="63"/>
      <c r="F6019" s="63"/>
    </row>
    <row r="6020" spans="2:6" x14ac:dyDescent="0.35">
      <c r="B6020" s="63"/>
      <c r="C6020" s="63"/>
      <c r="D6020" s="63"/>
      <c r="E6020" s="63"/>
      <c r="F6020" s="63"/>
    </row>
    <row r="6021" spans="2:6" x14ac:dyDescent="0.35">
      <c r="B6021" s="63"/>
      <c r="C6021" s="63"/>
      <c r="D6021" s="63"/>
      <c r="E6021" s="63"/>
      <c r="F6021" s="63"/>
    </row>
    <row r="6022" spans="2:6" x14ac:dyDescent="0.35">
      <c r="B6022" s="63"/>
      <c r="C6022" s="63"/>
      <c r="D6022" s="63"/>
      <c r="E6022" s="63"/>
      <c r="F6022" s="63"/>
    </row>
    <row r="6023" spans="2:6" x14ac:dyDescent="0.35">
      <c r="B6023" s="63"/>
      <c r="C6023" s="63"/>
      <c r="D6023" s="63"/>
      <c r="E6023" s="63"/>
      <c r="F6023" s="63"/>
    </row>
    <row r="6024" spans="2:6" x14ac:dyDescent="0.35">
      <c r="B6024" s="63"/>
      <c r="C6024" s="63"/>
      <c r="D6024" s="63"/>
      <c r="E6024" s="63"/>
      <c r="F6024" s="63"/>
    </row>
    <row r="6025" spans="2:6" x14ac:dyDescent="0.35">
      <c r="B6025" s="63"/>
      <c r="C6025" s="63"/>
      <c r="D6025" s="63"/>
      <c r="E6025" s="63"/>
      <c r="F6025" s="63"/>
    </row>
    <row r="6026" spans="2:6" x14ac:dyDescent="0.35">
      <c r="B6026" s="63"/>
      <c r="C6026" s="63"/>
      <c r="D6026" s="63"/>
      <c r="E6026" s="63"/>
      <c r="F6026" s="63"/>
    </row>
    <row r="6027" spans="2:6" x14ac:dyDescent="0.35">
      <c r="B6027" s="63"/>
      <c r="C6027" s="63"/>
      <c r="D6027" s="63"/>
      <c r="E6027" s="63"/>
      <c r="F6027" s="63"/>
    </row>
    <row r="6028" spans="2:6" x14ac:dyDescent="0.35">
      <c r="B6028" s="63"/>
      <c r="C6028" s="63"/>
      <c r="D6028" s="63"/>
      <c r="E6028" s="63"/>
      <c r="F6028" s="63"/>
    </row>
    <row r="6029" spans="2:6" x14ac:dyDescent="0.35">
      <c r="B6029" s="63"/>
      <c r="C6029" s="63"/>
      <c r="D6029" s="63"/>
      <c r="E6029" s="63"/>
      <c r="F6029" s="63"/>
    </row>
    <row r="6030" spans="2:6" x14ac:dyDescent="0.35">
      <c r="B6030" s="63"/>
      <c r="C6030" s="63"/>
      <c r="D6030" s="63"/>
      <c r="E6030" s="63"/>
      <c r="F6030" s="63"/>
    </row>
    <row r="6031" spans="2:6" x14ac:dyDescent="0.35">
      <c r="B6031" s="63"/>
      <c r="C6031" s="63"/>
      <c r="D6031" s="63"/>
      <c r="E6031" s="63"/>
      <c r="F6031" s="63"/>
    </row>
    <row r="6032" spans="2:6" x14ac:dyDescent="0.35">
      <c r="B6032" s="63"/>
      <c r="C6032" s="63"/>
      <c r="D6032" s="63"/>
      <c r="E6032" s="63"/>
      <c r="F6032" s="63"/>
    </row>
    <row r="6033" spans="2:6" x14ac:dyDescent="0.35">
      <c r="B6033" s="63"/>
      <c r="C6033" s="63"/>
      <c r="D6033" s="63"/>
      <c r="E6033" s="63"/>
      <c r="F6033" s="63"/>
    </row>
    <row r="6034" spans="2:6" x14ac:dyDescent="0.35">
      <c r="B6034" s="63"/>
      <c r="C6034" s="63"/>
      <c r="D6034" s="63"/>
      <c r="E6034" s="63"/>
      <c r="F6034" s="63"/>
    </row>
    <row r="6035" spans="2:6" x14ac:dyDescent="0.35">
      <c r="B6035" s="63"/>
      <c r="C6035" s="63"/>
      <c r="D6035" s="63"/>
      <c r="E6035" s="63"/>
      <c r="F6035" s="63"/>
    </row>
    <row r="6036" spans="2:6" x14ac:dyDescent="0.35">
      <c r="B6036" s="63"/>
      <c r="C6036" s="63"/>
      <c r="D6036" s="63"/>
      <c r="E6036" s="63"/>
      <c r="F6036" s="63"/>
    </row>
    <row r="6037" spans="2:6" x14ac:dyDescent="0.35">
      <c r="B6037" s="63"/>
      <c r="C6037" s="63"/>
      <c r="D6037" s="63"/>
      <c r="E6037" s="63"/>
      <c r="F6037" s="63"/>
    </row>
    <row r="6038" spans="2:6" x14ac:dyDescent="0.35">
      <c r="B6038" s="63"/>
      <c r="C6038" s="63"/>
      <c r="D6038" s="63"/>
      <c r="E6038" s="63"/>
      <c r="F6038" s="63"/>
    </row>
    <row r="6039" spans="2:6" x14ac:dyDescent="0.35">
      <c r="B6039" s="63"/>
      <c r="C6039" s="63"/>
      <c r="D6039" s="63"/>
      <c r="E6039" s="63"/>
      <c r="F6039" s="63"/>
    </row>
    <row r="6040" spans="2:6" x14ac:dyDescent="0.35">
      <c r="B6040" s="63"/>
      <c r="C6040" s="63"/>
      <c r="D6040" s="63"/>
      <c r="E6040" s="63"/>
      <c r="F6040" s="63"/>
    </row>
    <row r="6041" spans="2:6" x14ac:dyDescent="0.35">
      <c r="B6041" s="63"/>
      <c r="C6041" s="63"/>
      <c r="D6041" s="63"/>
      <c r="E6041" s="63"/>
      <c r="F6041" s="63"/>
    </row>
    <row r="6042" spans="2:6" x14ac:dyDescent="0.35">
      <c r="B6042" s="63"/>
      <c r="C6042" s="63"/>
      <c r="D6042" s="63"/>
      <c r="E6042" s="63"/>
      <c r="F6042" s="63"/>
    </row>
    <row r="6043" spans="2:6" x14ac:dyDescent="0.35">
      <c r="B6043" s="63"/>
      <c r="C6043" s="63"/>
      <c r="D6043" s="63"/>
      <c r="E6043" s="63"/>
      <c r="F6043" s="63"/>
    </row>
    <row r="6044" spans="2:6" x14ac:dyDescent="0.35">
      <c r="B6044" s="63"/>
      <c r="C6044" s="63"/>
      <c r="D6044" s="63"/>
      <c r="E6044" s="63"/>
      <c r="F6044" s="63"/>
    </row>
    <row r="6045" spans="2:6" x14ac:dyDescent="0.35">
      <c r="B6045" s="63"/>
      <c r="C6045" s="63"/>
      <c r="D6045" s="63"/>
      <c r="E6045" s="63"/>
      <c r="F6045" s="63"/>
    </row>
    <row r="6046" spans="2:6" x14ac:dyDescent="0.35">
      <c r="B6046" s="63"/>
      <c r="C6046" s="63"/>
      <c r="D6046" s="63"/>
      <c r="E6046" s="63"/>
      <c r="F6046" s="63"/>
    </row>
    <row r="6047" spans="2:6" x14ac:dyDescent="0.35">
      <c r="B6047" s="63"/>
      <c r="C6047" s="63"/>
      <c r="D6047" s="63"/>
      <c r="E6047" s="63"/>
      <c r="F6047" s="63"/>
    </row>
    <row r="6048" spans="2:6" x14ac:dyDescent="0.35">
      <c r="B6048" s="63"/>
      <c r="C6048" s="63"/>
      <c r="D6048" s="63"/>
      <c r="E6048" s="63"/>
      <c r="F6048" s="63"/>
    </row>
    <row r="6049" spans="2:6" x14ac:dyDescent="0.35">
      <c r="B6049" s="63"/>
      <c r="C6049" s="63"/>
      <c r="D6049" s="63"/>
      <c r="E6049" s="63"/>
      <c r="F6049" s="63"/>
    </row>
    <row r="6050" spans="2:6" x14ac:dyDescent="0.35">
      <c r="B6050" s="63"/>
      <c r="C6050" s="63"/>
      <c r="D6050" s="63"/>
      <c r="E6050" s="63"/>
      <c r="F6050" s="63"/>
    </row>
    <row r="6051" spans="2:6" x14ac:dyDescent="0.35">
      <c r="B6051" s="63"/>
      <c r="C6051" s="63"/>
      <c r="D6051" s="63"/>
      <c r="E6051" s="63"/>
      <c r="F6051" s="63"/>
    </row>
    <row r="6052" spans="2:6" x14ac:dyDescent="0.35">
      <c r="B6052" s="63"/>
      <c r="C6052" s="63"/>
      <c r="D6052" s="63"/>
      <c r="E6052" s="63"/>
      <c r="F6052" s="63"/>
    </row>
    <row r="6053" spans="2:6" x14ac:dyDescent="0.35">
      <c r="B6053" s="63"/>
      <c r="C6053" s="63"/>
      <c r="D6053" s="63"/>
      <c r="E6053" s="63"/>
      <c r="F6053" s="63"/>
    </row>
    <row r="6054" spans="2:6" x14ac:dyDescent="0.35">
      <c r="B6054" s="63"/>
      <c r="C6054" s="63"/>
      <c r="D6054" s="63"/>
      <c r="E6054" s="63"/>
      <c r="F6054" s="63"/>
    </row>
    <row r="6055" spans="2:6" x14ac:dyDescent="0.35">
      <c r="B6055" s="63"/>
      <c r="C6055" s="63"/>
      <c r="D6055" s="63"/>
      <c r="E6055" s="63"/>
      <c r="F6055" s="63"/>
    </row>
    <row r="6056" spans="2:6" x14ac:dyDescent="0.35">
      <c r="B6056" s="63"/>
      <c r="C6056" s="63"/>
      <c r="D6056" s="63"/>
      <c r="E6056" s="63"/>
      <c r="F6056" s="63"/>
    </row>
    <row r="6057" spans="2:6" x14ac:dyDescent="0.35">
      <c r="B6057" s="63"/>
      <c r="C6057" s="63"/>
      <c r="D6057" s="63"/>
      <c r="E6057" s="63"/>
      <c r="F6057" s="63"/>
    </row>
    <row r="6058" spans="2:6" x14ac:dyDescent="0.35">
      <c r="B6058" s="63"/>
      <c r="C6058" s="63"/>
      <c r="D6058" s="63"/>
      <c r="E6058" s="63"/>
      <c r="F6058" s="63"/>
    </row>
    <row r="6059" spans="2:6" x14ac:dyDescent="0.35">
      <c r="B6059" s="63"/>
      <c r="C6059" s="63"/>
      <c r="D6059" s="63"/>
      <c r="E6059" s="63"/>
      <c r="F6059" s="63"/>
    </row>
    <row r="6060" spans="2:6" x14ac:dyDescent="0.35">
      <c r="B6060" s="63"/>
      <c r="C6060" s="63"/>
      <c r="D6060" s="63"/>
      <c r="E6060" s="63"/>
      <c r="F6060" s="63"/>
    </row>
    <row r="6061" spans="2:6" x14ac:dyDescent="0.35">
      <c r="B6061" s="63"/>
      <c r="C6061" s="63"/>
      <c r="D6061" s="63"/>
      <c r="E6061" s="63"/>
      <c r="F6061" s="63"/>
    </row>
    <row r="6062" spans="2:6" x14ac:dyDescent="0.35">
      <c r="B6062" s="63"/>
      <c r="C6062" s="63"/>
      <c r="D6062" s="63"/>
      <c r="E6062" s="63"/>
      <c r="F6062" s="63"/>
    </row>
    <row r="6063" spans="2:6" x14ac:dyDescent="0.35">
      <c r="B6063" s="63"/>
      <c r="C6063" s="63"/>
      <c r="D6063" s="63"/>
      <c r="E6063" s="63"/>
      <c r="F6063" s="63"/>
    </row>
    <row r="6064" spans="2:6" x14ac:dyDescent="0.35">
      <c r="B6064" s="63"/>
      <c r="C6064" s="63"/>
      <c r="D6064" s="63"/>
      <c r="E6064" s="63"/>
      <c r="F6064" s="63"/>
    </row>
    <row r="6065" spans="2:6" x14ac:dyDescent="0.35">
      <c r="B6065" s="63"/>
      <c r="C6065" s="63"/>
      <c r="D6065" s="63"/>
      <c r="E6065" s="63"/>
      <c r="F6065" s="63"/>
    </row>
    <row r="6066" spans="2:6" x14ac:dyDescent="0.35">
      <c r="B6066" s="63"/>
      <c r="C6066" s="63"/>
      <c r="D6066" s="63"/>
      <c r="E6066" s="63"/>
      <c r="F6066" s="63"/>
    </row>
    <row r="6067" spans="2:6" x14ac:dyDescent="0.35">
      <c r="B6067" s="63"/>
      <c r="C6067" s="63"/>
      <c r="D6067" s="63"/>
      <c r="E6067" s="63"/>
      <c r="F6067" s="63"/>
    </row>
    <row r="6068" spans="2:6" x14ac:dyDescent="0.35">
      <c r="B6068" s="63"/>
      <c r="C6068" s="63"/>
      <c r="D6068" s="63"/>
      <c r="E6068" s="63"/>
      <c r="F6068" s="63"/>
    </row>
    <row r="6069" spans="2:6" x14ac:dyDescent="0.35">
      <c r="B6069" s="63"/>
      <c r="C6069" s="63"/>
      <c r="D6069" s="63"/>
      <c r="E6069" s="63"/>
      <c r="F6069" s="63"/>
    </row>
    <row r="6070" spans="2:6" x14ac:dyDescent="0.35">
      <c r="B6070" s="63"/>
      <c r="C6070" s="63"/>
      <c r="D6070" s="63"/>
      <c r="E6070" s="63"/>
      <c r="F6070" s="63"/>
    </row>
    <row r="6071" spans="2:6" x14ac:dyDescent="0.35">
      <c r="B6071" s="63"/>
      <c r="C6071" s="63"/>
      <c r="D6071" s="63"/>
      <c r="E6071" s="63"/>
      <c r="F6071" s="63"/>
    </row>
    <row r="6072" spans="2:6" x14ac:dyDescent="0.35">
      <c r="B6072" s="63"/>
      <c r="C6072" s="63"/>
      <c r="D6072" s="63"/>
      <c r="E6072" s="63"/>
      <c r="F6072" s="63"/>
    </row>
    <row r="6073" spans="2:6" x14ac:dyDescent="0.35">
      <c r="B6073" s="63"/>
      <c r="C6073" s="63"/>
      <c r="D6073" s="63"/>
      <c r="E6073" s="63"/>
      <c r="F6073" s="63"/>
    </row>
    <row r="6074" spans="2:6" x14ac:dyDescent="0.35">
      <c r="B6074" s="63"/>
      <c r="C6074" s="63"/>
      <c r="D6074" s="63"/>
      <c r="E6074" s="63"/>
      <c r="F6074" s="63"/>
    </row>
    <row r="6075" spans="2:6" x14ac:dyDescent="0.35">
      <c r="B6075" s="63"/>
      <c r="C6075" s="63"/>
      <c r="D6075" s="63"/>
      <c r="E6075" s="63"/>
      <c r="F6075" s="63"/>
    </row>
    <row r="6076" spans="2:6" x14ac:dyDescent="0.35">
      <c r="B6076" s="63"/>
      <c r="C6076" s="63"/>
      <c r="D6076" s="63"/>
      <c r="E6076" s="63"/>
      <c r="F6076" s="63"/>
    </row>
    <row r="6077" spans="2:6" x14ac:dyDescent="0.35">
      <c r="B6077" s="63"/>
      <c r="C6077" s="63"/>
      <c r="D6077" s="63"/>
      <c r="E6077" s="63"/>
      <c r="F6077" s="63"/>
    </row>
    <row r="6078" spans="2:6" x14ac:dyDescent="0.35">
      <c r="B6078" s="63"/>
      <c r="C6078" s="63"/>
      <c r="D6078" s="63"/>
      <c r="E6078" s="63"/>
      <c r="F6078" s="63"/>
    </row>
    <row r="6079" spans="2:6" x14ac:dyDescent="0.35">
      <c r="B6079" s="63"/>
      <c r="C6079" s="63"/>
      <c r="D6079" s="63"/>
      <c r="E6079" s="63"/>
      <c r="F6079" s="63"/>
    </row>
    <row r="6080" spans="2:6" x14ac:dyDescent="0.35">
      <c r="B6080" s="63"/>
      <c r="C6080" s="63"/>
      <c r="D6080" s="63"/>
      <c r="E6080" s="63"/>
      <c r="F6080" s="63"/>
    </row>
    <row r="6081" spans="2:6" x14ac:dyDescent="0.35">
      <c r="B6081" s="63"/>
      <c r="C6081" s="63"/>
      <c r="D6081" s="63"/>
      <c r="E6081" s="63"/>
      <c r="F6081" s="63"/>
    </row>
    <row r="6082" spans="2:6" x14ac:dyDescent="0.35">
      <c r="B6082" s="63"/>
      <c r="C6082" s="63"/>
      <c r="D6082" s="63"/>
      <c r="E6082" s="63"/>
      <c r="F6082" s="63"/>
    </row>
    <row r="6083" spans="2:6" x14ac:dyDescent="0.35">
      <c r="B6083" s="63"/>
      <c r="C6083" s="63"/>
      <c r="D6083" s="63"/>
      <c r="E6083" s="63"/>
      <c r="F6083" s="63"/>
    </row>
    <row r="6084" spans="2:6" x14ac:dyDescent="0.35">
      <c r="B6084" s="63"/>
      <c r="C6084" s="63"/>
      <c r="D6084" s="63"/>
      <c r="E6084" s="63"/>
      <c r="F6084" s="63"/>
    </row>
    <row r="6085" spans="2:6" x14ac:dyDescent="0.35">
      <c r="B6085" s="63"/>
      <c r="C6085" s="63"/>
      <c r="D6085" s="63"/>
      <c r="E6085" s="63"/>
      <c r="F6085" s="63"/>
    </row>
    <row r="6086" spans="2:6" x14ac:dyDescent="0.35">
      <c r="B6086" s="63"/>
      <c r="C6086" s="63"/>
      <c r="D6086" s="63"/>
      <c r="E6086" s="63"/>
      <c r="F6086" s="63"/>
    </row>
    <row r="6087" spans="2:6" x14ac:dyDescent="0.35">
      <c r="B6087" s="63"/>
      <c r="C6087" s="63"/>
      <c r="D6087" s="63"/>
      <c r="E6087" s="63"/>
      <c r="F6087" s="63"/>
    </row>
    <row r="6088" spans="2:6" x14ac:dyDescent="0.35">
      <c r="B6088" s="63"/>
      <c r="C6088" s="63"/>
      <c r="D6088" s="63"/>
      <c r="E6088" s="63"/>
      <c r="F6088" s="63"/>
    </row>
    <row r="6089" spans="2:6" x14ac:dyDescent="0.35">
      <c r="B6089" s="63"/>
      <c r="C6089" s="63"/>
      <c r="D6089" s="63"/>
      <c r="E6089" s="63"/>
      <c r="F6089" s="63"/>
    </row>
    <row r="6090" spans="2:6" x14ac:dyDescent="0.35">
      <c r="B6090" s="63"/>
      <c r="C6090" s="63"/>
      <c r="D6090" s="63"/>
      <c r="E6090" s="63"/>
      <c r="F6090" s="63"/>
    </row>
    <row r="6091" spans="2:6" x14ac:dyDescent="0.35">
      <c r="B6091" s="63"/>
      <c r="C6091" s="63"/>
      <c r="D6091" s="63"/>
      <c r="E6091" s="63"/>
      <c r="F6091" s="63"/>
    </row>
    <row r="6092" spans="2:6" x14ac:dyDescent="0.35">
      <c r="B6092" s="63"/>
      <c r="C6092" s="63"/>
      <c r="D6092" s="63"/>
      <c r="E6092" s="63"/>
      <c r="F6092" s="63"/>
    </row>
    <row r="6093" spans="2:6" x14ac:dyDescent="0.35">
      <c r="B6093" s="63"/>
      <c r="C6093" s="63"/>
      <c r="D6093" s="63"/>
      <c r="E6093" s="63"/>
      <c r="F6093" s="63"/>
    </row>
    <row r="6094" spans="2:6" x14ac:dyDescent="0.35">
      <c r="B6094" s="63"/>
      <c r="C6094" s="63"/>
      <c r="D6094" s="63"/>
      <c r="E6094" s="63"/>
      <c r="F6094" s="63"/>
    </row>
    <row r="6095" spans="2:6" x14ac:dyDescent="0.35">
      <c r="B6095" s="63"/>
      <c r="C6095" s="63"/>
      <c r="D6095" s="63"/>
      <c r="E6095" s="63"/>
      <c r="F6095" s="63"/>
    </row>
    <row r="6096" spans="2:6" x14ac:dyDescent="0.35">
      <c r="B6096" s="63"/>
      <c r="C6096" s="63"/>
      <c r="D6096" s="63"/>
      <c r="E6096" s="63"/>
      <c r="F6096" s="63"/>
    </row>
    <row r="6097" spans="2:6" x14ac:dyDescent="0.35">
      <c r="B6097" s="63"/>
      <c r="C6097" s="63"/>
      <c r="D6097" s="63"/>
      <c r="E6097" s="63"/>
      <c r="F6097" s="63"/>
    </row>
    <row r="6098" spans="2:6" x14ac:dyDescent="0.35">
      <c r="B6098" s="63"/>
      <c r="C6098" s="63"/>
      <c r="D6098" s="63"/>
      <c r="E6098" s="63"/>
      <c r="F6098" s="63"/>
    </row>
    <row r="6099" spans="2:6" x14ac:dyDescent="0.35">
      <c r="B6099" s="63"/>
      <c r="C6099" s="63"/>
      <c r="D6099" s="63"/>
      <c r="E6099" s="63"/>
      <c r="F6099" s="63"/>
    </row>
    <row r="6100" spans="2:6" x14ac:dyDescent="0.35">
      <c r="B6100" s="63"/>
      <c r="C6100" s="63"/>
      <c r="D6100" s="63"/>
      <c r="E6100" s="63"/>
      <c r="F6100" s="63"/>
    </row>
    <row r="6101" spans="2:6" x14ac:dyDescent="0.35">
      <c r="B6101" s="63"/>
      <c r="C6101" s="63"/>
      <c r="D6101" s="63"/>
      <c r="E6101" s="63"/>
      <c r="F6101" s="63"/>
    </row>
    <row r="6102" spans="2:6" x14ac:dyDescent="0.35">
      <c r="B6102" s="63"/>
      <c r="C6102" s="63"/>
      <c r="D6102" s="63"/>
      <c r="E6102" s="63"/>
      <c r="F6102" s="63"/>
    </row>
    <row r="6103" spans="2:6" x14ac:dyDescent="0.35">
      <c r="B6103" s="63"/>
      <c r="C6103" s="63"/>
      <c r="D6103" s="63"/>
      <c r="E6103" s="63"/>
      <c r="F6103" s="63"/>
    </row>
    <row r="6104" spans="2:6" x14ac:dyDescent="0.35">
      <c r="B6104" s="63"/>
      <c r="C6104" s="63"/>
      <c r="D6104" s="63"/>
      <c r="E6104" s="63"/>
      <c r="F6104" s="63"/>
    </row>
    <row r="6105" spans="2:6" x14ac:dyDescent="0.35">
      <c r="B6105" s="63"/>
      <c r="C6105" s="63"/>
      <c r="D6105" s="63"/>
      <c r="E6105" s="63"/>
      <c r="F6105" s="63"/>
    </row>
    <row r="6106" spans="2:6" x14ac:dyDescent="0.35">
      <c r="B6106" s="63"/>
      <c r="C6106" s="63"/>
      <c r="D6106" s="63"/>
      <c r="E6106" s="63"/>
      <c r="F6106" s="63"/>
    </row>
    <row r="6107" spans="2:6" x14ac:dyDescent="0.35">
      <c r="B6107" s="63"/>
      <c r="C6107" s="63"/>
      <c r="D6107" s="63"/>
      <c r="E6107" s="63"/>
      <c r="F6107" s="63"/>
    </row>
    <row r="6108" spans="2:6" x14ac:dyDescent="0.35">
      <c r="B6108" s="63"/>
      <c r="C6108" s="63"/>
      <c r="D6108" s="63"/>
      <c r="E6108" s="63"/>
      <c r="F6108" s="63"/>
    </row>
    <row r="6109" spans="2:6" x14ac:dyDescent="0.35">
      <c r="B6109" s="63"/>
      <c r="C6109" s="63"/>
      <c r="D6109" s="63"/>
      <c r="E6109" s="63"/>
      <c r="F6109" s="63"/>
    </row>
    <row r="6110" spans="2:6" x14ac:dyDescent="0.35">
      <c r="B6110" s="63"/>
      <c r="C6110" s="63"/>
      <c r="D6110" s="63"/>
      <c r="E6110" s="63"/>
      <c r="F6110" s="63"/>
    </row>
    <row r="6111" spans="2:6" x14ac:dyDescent="0.35">
      <c r="B6111" s="63"/>
      <c r="C6111" s="63"/>
      <c r="D6111" s="63"/>
      <c r="E6111" s="63"/>
      <c r="F6111" s="63"/>
    </row>
    <row r="6112" spans="2:6" x14ac:dyDescent="0.35">
      <c r="B6112" s="63"/>
      <c r="C6112" s="63"/>
      <c r="D6112" s="63"/>
      <c r="E6112" s="63"/>
      <c r="F6112" s="63"/>
    </row>
    <row r="6113" spans="2:6" x14ac:dyDescent="0.35">
      <c r="B6113" s="63"/>
      <c r="C6113" s="63"/>
      <c r="D6113" s="63"/>
      <c r="E6113" s="63"/>
      <c r="F6113" s="63"/>
    </row>
    <row r="6114" spans="2:6" x14ac:dyDescent="0.35">
      <c r="B6114" s="63"/>
      <c r="C6114" s="63"/>
      <c r="D6114" s="63"/>
      <c r="E6114" s="63"/>
      <c r="F6114" s="63"/>
    </row>
    <row r="6115" spans="2:6" x14ac:dyDescent="0.35">
      <c r="B6115" s="63"/>
      <c r="C6115" s="63"/>
      <c r="D6115" s="63"/>
      <c r="E6115" s="63"/>
      <c r="F6115" s="63"/>
    </row>
    <row r="6116" spans="2:6" x14ac:dyDescent="0.35">
      <c r="B6116" s="63"/>
      <c r="C6116" s="63"/>
      <c r="D6116" s="63"/>
      <c r="E6116" s="63"/>
      <c r="F6116" s="63"/>
    </row>
    <row r="6117" spans="2:6" x14ac:dyDescent="0.35">
      <c r="B6117" s="63"/>
      <c r="C6117" s="63"/>
      <c r="D6117" s="63"/>
      <c r="E6117" s="63"/>
      <c r="F6117" s="63"/>
    </row>
    <row r="6118" spans="2:6" x14ac:dyDescent="0.35">
      <c r="B6118" s="63"/>
      <c r="C6118" s="63"/>
      <c r="D6118" s="63"/>
      <c r="E6118" s="63"/>
      <c r="F6118" s="63"/>
    </row>
    <row r="6119" spans="2:6" x14ac:dyDescent="0.35">
      <c r="B6119" s="63"/>
      <c r="C6119" s="63"/>
      <c r="D6119" s="63"/>
      <c r="E6119" s="63"/>
      <c r="F6119" s="63"/>
    </row>
    <row r="6120" spans="2:6" x14ac:dyDescent="0.35">
      <c r="B6120" s="63"/>
      <c r="C6120" s="63"/>
      <c r="D6120" s="63"/>
      <c r="E6120" s="63"/>
      <c r="F6120" s="63"/>
    </row>
    <row r="6121" spans="2:6" x14ac:dyDescent="0.35">
      <c r="B6121" s="63"/>
      <c r="C6121" s="63"/>
      <c r="D6121" s="63"/>
      <c r="E6121" s="63"/>
      <c r="F6121" s="63"/>
    </row>
    <row r="6122" spans="2:6" x14ac:dyDescent="0.35">
      <c r="B6122" s="63"/>
      <c r="C6122" s="63"/>
      <c r="D6122" s="63"/>
      <c r="E6122" s="63"/>
      <c r="F6122" s="63"/>
    </row>
    <row r="6123" spans="2:6" x14ac:dyDescent="0.35">
      <c r="B6123" s="63"/>
      <c r="C6123" s="63"/>
      <c r="D6123" s="63"/>
      <c r="E6123" s="63"/>
      <c r="F6123" s="63"/>
    </row>
    <row r="6124" spans="2:6" x14ac:dyDescent="0.35">
      <c r="B6124" s="63"/>
      <c r="C6124" s="63"/>
      <c r="D6124" s="63"/>
      <c r="E6124" s="63"/>
      <c r="F6124" s="63"/>
    </row>
    <row r="6125" spans="2:6" x14ac:dyDescent="0.35">
      <c r="B6125" s="63"/>
      <c r="C6125" s="63"/>
      <c r="D6125" s="63"/>
      <c r="E6125" s="63"/>
      <c r="F6125" s="63"/>
    </row>
    <row r="6126" spans="2:6" x14ac:dyDescent="0.35">
      <c r="B6126" s="63"/>
      <c r="C6126" s="63"/>
      <c r="D6126" s="63"/>
      <c r="E6126" s="63"/>
      <c r="F6126" s="63"/>
    </row>
    <row r="6127" spans="2:6" x14ac:dyDescent="0.35">
      <c r="B6127" s="63"/>
      <c r="C6127" s="63"/>
      <c r="D6127" s="63"/>
      <c r="E6127" s="63"/>
      <c r="F6127" s="63"/>
    </row>
    <row r="6128" spans="2:6" x14ac:dyDescent="0.35">
      <c r="B6128" s="63"/>
      <c r="C6128" s="63"/>
      <c r="D6128" s="63"/>
      <c r="E6128" s="63"/>
      <c r="F6128" s="63"/>
    </row>
    <row r="6129" spans="2:6" x14ac:dyDescent="0.35">
      <c r="B6129" s="63"/>
      <c r="C6129" s="63"/>
      <c r="D6129" s="63"/>
      <c r="E6129" s="63"/>
      <c r="F6129" s="63"/>
    </row>
    <row r="6130" spans="2:6" x14ac:dyDescent="0.35">
      <c r="B6130" s="63"/>
      <c r="C6130" s="63"/>
      <c r="D6130" s="63"/>
      <c r="E6130" s="63"/>
      <c r="F6130" s="63"/>
    </row>
    <row r="6131" spans="2:6" x14ac:dyDescent="0.35">
      <c r="B6131" s="63"/>
      <c r="C6131" s="63"/>
      <c r="D6131" s="63"/>
      <c r="E6131" s="63"/>
      <c r="F6131" s="63"/>
    </row>
    <row r="6132" spans="2:6" x14ac:dyDescent="0.35">
      <c r="B6132" s="63"/>
      <c r="C6132" s="63"/>
      <c r="D6132" s="63"/>
      <c r="E6132" s="63"/>
      <c r="F6132" s="63"/>
    </row>
    <row r="6133" spans="2:6" x14ac:dyDescent="0.35">
      <c r="B6133" s="63"/>
      <c r="C6133" s="63"/>
      <c r="D6133" s="63"/>
      <c r="E6133" s="63"/>
      <c r="F6133" s="63"/>
    </row>
    <row r="6134" spans="2:6" x14ac:dyDescent="0.35">
      <c r="B6134" s="63"/>
      <c r="C6134" s="63"/>
      <c r="D6134" s="63"/>
      <c r="E6134" s="63"/>
      <c r="F6134" s="63"/>
    </row>
    <row r="6135" spans="2:6" x14ac:dyDescent="0.35">
      <c r="B6135" s="63"/>
      <c r="C6135" s="63"/>
      <c r="D6135" s="63"/>
      <c r="E6135" s="63"/>
      <c r="F6135" s="63"/>
    </row>
    <row r="6136" spans="2:6" x14ac:dyDescent="0.35">
      <c r="B6136" s="63"/>
      <c r="C6136" s="63"/>
      <c r="D6136" s="63"/>
      <c r="E6136" s="63"/>
      <c r="F6136" s="63"/>
    </row>
    <row r="6137" spans="2:6" x14ac:dyDescent="0.35">
      <c r="B6137" s="63"/>
      <c r="C6137" s="63"/>
      <c r="D6137" s="63"/>
      <c r="E6137" s="63"/>
      <c r="F6137" s="63"/>
    </row>
    <row r="6138" spans="2:6" x14ac:dyDescent="0.35">
      <c r="B6138" s="63"/>
      <c r="C6138" s="63"/>
      <c r="D6138" s="63"/>
      <c r="E6138" s="63"/>
      <c r="F6138" s="63"/>
    </row>
    <row r="6139" spans="2:6" x14ac:dyDescent="0.35">
      <c r="B6139" s="63"/>
      <c r="C6139" s="63"/>
      <c r="D6139" s="63"/>
      <c r="E6139" s="63"/>
      <c r="F6139" s="63"/>
    </row>
    <row r="6140" spans="2:6" x14ac:dyDescent="0.35">
      <c r="B6140" s="63"/>
      <c r="C6140" s="63"/>
      <c r="D6140" s="63"/>
      <c r="E6140" s="63"/>
      <c r="F6140" s="63"/>
    </row>
    <row r="6141" spans="2:6" x14ac:dyDescent="0.35">
      <c r="B6141" s="63"/>
      <c r="C6141" s="63"/>
      <c r="D6141" s="63"/>
      <c r="E6141" s="63"/>
      <c r="F6141" s="63"/>
    </row>
    <row r="6142" spans="2:6" x14ac:dyDescent="0.35">
      <c r="B6142" s="63"/>
      <c r="C6142" s="63"/>
      <c r="D6142" s="63"/>
      <c r="E6142" s="63"/>
      <c r="F6142" s="63"/>
    </row>
    <row r="6143" spans="2:6" x14ac:dyDescent="0.35">
      <c r="B6143" s="63"/>
      <c r="C6143" s="63"/>
      <c r="D6143" s="63"/>
      <c r="E6143" s="63"/>
      <c r="F6143" s="63"/>
    </row>
    <row r="6144" spans="2:6" x14ac:dyDescent="0.35">
      <c r="B6144" s="63"/>
      <c r="C6144" s="63"/>
      <c r="D6144" s="63"/>
      <c r="E6144" s="63"/>
      <c r="F6144" s="63"/>
    </row>
    <row r="6145" spans="2:6" x14ac:dyDescent="0.35">
      <c r="B6145" s="63"/>
      <c r="C6145" s="63"/>
      <c r="D6145" s="63"/>
      <c r="E6145" s="63"/>
      <c r="F6145" s="63"/>
    </row>
    <row r="6146" spans="2:6" x14ac:dyDescent="0.35">
      <c r="B6146" s="63"/>
      <c r="C6146" s="63"/>
      <c r="D6146" s="63"/>
      <c r="E6146" s="63"/>
      <c r="F6146" s="63"/>
    </row>
    <row r="6147" spans="2:6" x14ac:dyDescent="0.35">
      <c r="B6147" s="63"/>
      <c r="C6147" s="63"/>
      <c r="D6147" s="63"/>
      <c r="E6147" s="63"/>
      <c r="F6147" s="63"/>
    </row>
    <row r="6148" spans="2:6" x14ac:dyDescent="0.35">
      <c r="B6148" s="63"/>
      <c r="C6148" s="63"/>
      <c r="D6148" s="63"/>
      <c r="E6148" s="63"/>
      <c r="F6148" s="63"/>
    </row>
    <row r="6149" spans="2:6" x14ac:dyDescent="0.35">
      <c r="B6149" s="63"/>
      <c r="C6149" s="63"/>
      <c r="D6149" s="63"/>
      <c r="E6149" s="63"/>
      <c r="F6149" s="63"/>
    </row>
    <row r="6150" spans="2:6" x14ac:dyDescent="0.35">
      <c r="B6150" s="63"/>
      <c r="C6150" s="63"/>
      <c r="D6150" s="63"/>
      <c r="E6150" s="63"/>
      <c r="F6150" s="63"/>
    </row>
    <row r="6151" spans="2:6" x14ac:dyDescent="0.35">
      <c r="B6151" s="63"/>
      <c r="C6151" s="63"/>
      <c r="D6151" s="63"/>
      <c r="E6151" s="63"/>
      <c r="F6151" s="63"/>
    </row>
    <row r="6152" spans="2:6" x14ac:dyDescent="0.35">
      <c r="B6152" s="63"/>
      <c r="C6152" s="63"/>
      <c r="D6152" s="63"/>
      <c r="E6152" s="63"/>
      <c r="F6152" s="63"/>
    </row>
    <row r="6153" spans="2:6" x14ac:dyDescent="0.35">
      <c r="B6153" s="63"/>
      <c r="C6153" s="63"/>
      <c r="D6153" s="63"/>
      <c r="E6153" s="63"/>
      <c r="F6153" s="63"/>
    </row>
    <row r="6154" spans="2:6" x14ac:dyDescent="0.35">
      <c r="B6154" s="63"/>
      <c r="C6154" s="63"/>
      <c r="D6154" s="63"/>
      <c r="E6154" s="63"/>
      <c r="F6154" s="63"/>
    </row>
    <row r="6155" spans="2:6" x14ac:dyDescent="0.35">
      <c r="B6155" s="63"/>
      <c r="C6155" s="63"/>
      <c r="D6155" s="63"/>
      <c r="E6155" s="63"/>
      <c r="F6155" s="63"/>
    </row>
    <row r="6156" spans="2:6" x14ac:dyDescent="0.35">
      <c r="B6156" s="63"/>
      <c r="C6156" s="63"/>
      <c r="D6156" s="63"/>
      <c r="E6156" s="63"/>
      <c r="F6156" s="63"/>
    </row>
    <row r="6157" spans="2:6" x14ac:dyDescent="0.35">
      <c r="B6157" s="63"/>
      <c r="C6157" s="63"/>
      <c r="D6157" s="63"/>
      <c r="E6157" s="63"/>
      <c r="F6157" s="63"/>
    </row>
    <row r="6158" spans="2:6" x14ac:dyDescent="0.35">
      <c r="B6158" s="63"/>
      <c r="C6158" s="63"/>
      <c r="D6158" s="63"/>
      <c r="E6158" s="63"/>
      <c r="F6158" s="63"/>
    </row>
    <row r="6159" spans="2:6" x14ac:dyDescent="0.35">
      <c r="B6159" s="63"/>
      <c r="C6159" s="63"/>
      <c r="D6159" s="63"/>
      <c r="E6159" s="63"/>
      <c r="F6159" s="63"/>
    </row>
  </sheetData>
  <mergeCells count="2">
    <mergeCell ref="A8:F8"/>
    <mergeCell ref="A11:F11"/>
  </mergeCells>
  <hyperlinks>
    <hyperlink ref="A11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4"/>
  <sheetViews>
    <sheetView workbookViewId="0">
      <selection activeCell="I15" sqref="I15"/>
    </sheetView>
  </sheetViews>
  <sheetFormatPr defaultColWidth="10.640625" defaultRowHeight="15.9" x14ac:dyDescent="0.45"/>
  <cols>
    <col min="3" max="3" width="8.85546875" customWidth="1"/>
    <col min="9" max="9" width="18.85546875" customWidth="1"/>
    <col min="10" max="10" width="22.35546875" customWidth="1"/>
    <col min="11" max="11" width="17.85546875" customWidth="1"/>
  </cols>
  <sheetData>
    <row r="2" spans="2:12" ht="31.75" x14ac:dyDescent="0.45">
      <c r="C2" s="71" t="s">
        <v>253</v>
      </c>
      <c r="D2" s="71" t="s">
        <v>254</v>
      </c>
      <c r="E2" s="71" t="s">
        <v>255</v>
      </c>
      <c r="F2" s="71" t="s">
        <v>256</v>
      </c>
      <c r="G2" s="71" t="s">
        <v>257</v>
      </c>
      <c r="H2" s="71"/>
      <c r="I2" s="72" t="s">
        <v>258</v>
      </c>
      <c r="J2" s="72" t="s">
        <v>259</v>
      </c>
      <c r="K2" s="72" t="s">
        <v>260</v>
      </c>
    </row>
    <row r="3" spans="2:12" x14ac:dyDescent="0.45">
      <c r="B3" s="73" t="s">
        <v>10</v>
      </c>
      <c r="C3">
        <f>'Regression 2016 (program)'!B17</f>
        <v>397449.68230277189</v>
      </c>
      <c r="D3">
        <f>'Regression 2017 (program)'!B17</f>
        <v>397558.14430379745</v>
      </c>
      <c r="E3">
        <f>'Regression 2018 (program)'!B17</f>
        <v>414161.98520710057</v>
      </c>
      <c r="F3">
        <f>'Regression 2019 (program)'!B17</f>
        <v>400322.87447698758</v>
      </c>
      <c r="G3">
        <f>'Regression 2020 (program)'!B17</f>
        <v>410579.27317073144</v>
      </c>
      <c r="I3" s="26">
        <f>G3/D3</f>
        <v>1.0327527659878193</v>
      </c>
      <c r="J3" s="26">
        <f>I3^(1/4)</f>
        <v>1.0080895010093247</v>
      </c>
      <c r="K3" s="95">
        <f>J3-1</f>
        <v>8.0895010093247066E-3</v>
      </c>
    </row>
    <row r="4" spans="2:12" x14ac:dyDescent="0.45">
      <c r="B4" s="73" t="s">
        <v>26</v>
      </c>
      <c r="C4">
        <f>('Regression 2016 (program)'!B17)+('Regression 2016 (program)'!B18)</f>
        <v>382191.17258883244</v>
      </c>
      <c r="D4">
        <f>('Regression 2017 (program)'!B17)+('Regression 2017 (program)'!B18)</f>
        <v>423295.82010582014</v>
      </c>
      <c r="E4">
        <f>'Regression 2018 (program)'!B17+'Regression 2018 (program)'!B18</f>
        <v>408095.05988023948</v>
      </c>
      <c r="F4">
        <f>'Regression 2019 (program)'!B17+'Regression 2019 (program)'!B18</f>
        <v>475231.32142857125</v>
      </c>
      <c r="G4">
        <f>('Regression 2020 (program)'!B17)+('Regression 2020 (program)'!B18)</f>
        <v>484359.503067485</v>
      </c>
      <c r="I4" s="26">
        <f>G4/D4</f>
        <v>1.144257703622964</v>
      </c>
      <c r="J4" s="26">
        <f>I4^(1/4)</f>
        <v>1.0342629353309207</v>
      </c>
      <c r="K4" s="109">
        <f>J4-1</f>
        <v>3.426293533092073E-2</v>
      </c>
      <c r="L4" s="110"/>
    </row>
    <row r="5" spans="2:12" x14ac:dyDescent="0.45">
      <c r="B5" s="73" t="s">
        <v>185</v>
      </c>
      <c r="C5">
        <f>C4-C3</f>
        <v>-15258.509713939449</v>
      </c>
      <c r="D5">
        <f t="shared" ref="D5:G5" si="0">D4-D3</f>
        <v>25737.675802022684</v>
      </c>
      <c r="E5">
        <f t="shared" si="0"/>
        <v>-6066.9253268610919</v>
      </c>
      <c r="F5">
        <f t="shared" si="0"/>
        <v>74908.446951583668</v>
      </c>
      <c r="G5">
        <f t="shared" si="0"/>
        <v>73780.229896753561</v>
      </c>
    </row>
    <row r="7" spans="2:12" x14ac:dyDescent="0.45">
      <c r="C7">
        <f>D3/C3</f>
        <v>1.0002728949244521</v>
      </c>
      <c r="D7">
        <f t="shared" ref="D7:F7" si="1">E3/D3</f>
        <v>1.0417645598290528</v>
      </c>
      <c r="E7">
        <f t="shared" si="1"/>
        <v>0.96658527043907039</v>
      </c>
      <c r="F7">
        <f t="shared" si="1"/>
        <v>1.0256203163687401</v>
      </c>
    </row>
    <row r="9" spans="2:12" x14ac:dyDescent="0.45">
      <c r="B9" s="70" t="s">
        <v>261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1" spans="2:12" x14ac:dyDescent="0.45">
      <c r="C11">
        <f t="shared" ref="C11:F12" si="2">D3/C3</f>
        <v>1.0002728949244521</v>
      </c>
      <c r="D11">
        <f t="shared" si="2"/>
        <v>1.0417645598290528</v>
      </c>
      <c r="E11">
        <f t="shared" si="2"/>
        <v>0.96658527043907039</v>
      </c>
      <c r="F11">
        <f t="shared" si="2"/>
        <v>1.0256203163687401</v>
      </c>
    </row>
    <row r="12" spans="2:12" x14ac:dyDescent="0.45">
      <c r="C12">
        <f t="shared" si="2"/>
        <v>1.1075499657371961</v>
      </c>
      <c r="D12">
        <f t="shared" si="2"/>
        <v>0.96408951021113176</v>
      </c>
      <c r="E12">
        <f t="shared" si="2"/>
        <v>1.1645113311786566</v>
      </c>
      <c r="F12">
        <f t="shared" si="2"/>
        <v>1.0192078704145044</v>
      </c>
    </row>
    <row r="14" spans="2:12" x14ac:dyDescent="0.45">
      <c r="D14">
        <f>C11+D11+E11+F11</f>
        <v>4.0342430415613153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559"/>
  <sheetViews>
    <sheetView topLeftCell="Y1" zoomScale="75" workbookViewId="0">
      <selection activeCell="AH1" sqref="AH1"/>
    </sheetView>
  </sheetViews>
  <sheetFormatPr defaultColWidth="11" defaultRowHeight="15.9" x14ac:dyDescent="0.45"/>
  <cols>
    <col min="1" max="1" width="17.35546875" bestFit="1" customWidth="1"/>
    <col min="2" max="2" width="12.35546875" bestFit="1" customWidth="1"/>
    <col min="3" max="3" width="26.640625" customWidth="1"/>
    <col min="4" max="4" width="8.35546875" bestFit="1" customWidth="1"/>
    <col min="5" max="5" width="7.35546875" bestFit="1" customWidth="1"/>
    <col min="6" max="6" width="12" bestFit="1" customWidth="1"/>
    <col min="7" max="7" width="9.640625" bestFit="1" customWidth="1"/>
    <col min="8" max="8" width="9.640625" customWidth="1"/>
    <col min="9" max="9" width="16.140625" customWidth="1"/>
    <col min="10" max="10" width="9" customWidth="1"/>
    <col min="11" max="11" width="11.85546875" customWidth="1"/>
    <col min="12" max="12" width="9.5" customWidth="1"/>
    <col min="13" max="13" width="8.5" customWidth="1"/>
    <col min="14" max="14" width="8.140625" customWidth="1"/>
    <col min="15" max="15" width="9" customWidth="1"/>
    <col min="16" max="16" width="8.140625" customWidth="1"/>
    <col min="17" max="17" width="7.85546875" customWidth="1"/>
    <col min="18" max="18" width="9" customWidth="1"/>
    <col min="19" max="20" width="8.140625" customWidth="1"/>
    <col min="21" max="21" width="8.640625" customWidth="1"/>
    <col min="28" max="28" width="57.85546875" bestFit="1" customWidth="1"/>
    <col min="29" max="29" width="45.85546875" bestFit="1" customWidth="1"/>
    <col min="30" max="30" width="28.35546875" bestFit="1" customWidth="1"/>
    <col min="31" max="31" width="31" bestFit="1" customWidth="1"/>
    <col min="32" max="32" width="45.640625" bestFit="1" customWidth="1"/>
    <col min="33" max="33" width="38.140625" bestFit="1" customWidth="1"/>
    <col min="34" max="34" width="27" bestFit="1" customWidth="1"/>
  </cols>
  <sheetData>
    <row r="1" spans="1:35" x14ac:dyDescent="0.45">
      <c r="A1" s="1" t="s">
        <v>76</v>
      </c>
      <c r="B1" s="1" t="s">
        <v>77</v>
      </c>
      <c r="C1" s="1" t="s">
        <v>78</v>
      </c>
      <c r="D1" s="1" t="s">
        <v>80</v>
      </c>
      <c r="E1" s="1" t="s">
        <v>81</v>
      </c>
      <c r="F1" s="1" t="s">
        <v>82</v>
      </c>
      <c r="G1" s="10" t="s">
        <v>79</v>
      </c>
      <c r="H1" s="104"/>
      <c r="I1" s="1" t="s">
        <v>76</v>
      </c>
      <c r="J1" s="103" t="s">
        <v>79</v>
      </c>
      <c r="K1" s="1" t="s">
        <v>8</v>
      </c>
      <c r="L1" s="1" t="s">
        <v>26</v>
      </c>
      <c r="M1" s="1" t="s">
        <v>16</v>
      </c>
      <c r="N1" s="1" t="s">
        <v>82</v>
      </c>
      <c r="O1" s="1" t="s">
        <v>109</v>
      </c>
      <c r="P1" s="1" t="s">
        <v>110</v>
      </c>
      <c r="Q1" s="1" t="s">
        <v>111</v>
      </c>
      <c r="R1" s="1" t="s">
        <v>112</v>
      </c>
      <c r="S1" s="1" t="s">
        <v>113</v>
      </c>
      <c r="T1" s="1" t="s">
        <v>114</v>
      </c>
      <c r="U1" s="1" t="s">
        <v>71</v>
      </c>
      <c r="V1" s="1"/>
      <c r="W1" t="s">
        <v>115</v>
      </c>
      <c r="X1" s="1" t="s">
        <v>116</v>
      </c>
      <c r="Y1" s="1" t="s">
        <v>117</v>
      </c>
      <c r="Z1" s="1" t="s">
        <v>118</v>
      </c>
      <c r="AA1" s="1" t="s">
        <v>119</v>
      </c>
      <c r="AB1" s="1" t="s">
        <v>120</v>
      </c>
      <c r="AC1" s="1" t="s">
        <v>121</v>
      </c>
      <c r="AD1" s="1" t="s">
        <v>122</v>
      </c>
      <c r="AE1" s="1" t="s">
        <v>123</v>
      </c>
      <c r="AF1" s="1" t="s">
        <v>124</v>
      </c>
      <c r="AG1" s="1" t="s">
        <v>125</v>
      </c>
      <c r="AH1" s="1" t="s">
        <v>126</v>
      </c>
      <c r="AI1" s="1"/>
    </row>
    <row r="2" spans="1:35" x14ac:dyDescent="0.45">
      <c r="A2" t="s">
        <v>7</v>
      </c>
      <c r="B2" t="s">
        <v>8</v>
      </c>
      <c r="C2" t="s">
        <v>109</v>
      </c>
      <c r="D2" t="s">
        <v>10</v>
      </c>
      <c r="E2" t="s">
        <v>11</v>
      </c>
      <c r="F2">
        <v>1</v>
      </c>
      <c r="G2" s="11">
        <v>350000</v>
      </c>
      <c r="I2" t="s">
        <v>7</v>
      </c>
      <c r="J2">
        <v>350000</v>
      </c>
      <c r="K2">
        <f t="shared" ref="K2:K65" si="0">IF(B2="Public sector",0,1)</f>
        <v>1</v>
      </c>
      <c r="L2">
        <f>IF(D2="Bachelor",0,1)</f>
        <v>0</v>
      </c>
      <c r="M2">
        <f>IF(E2="Female", 0, 1)</f>
        <v>0</v>
      </c>
      <c r="N2">
        <v>1</v>
      </c>
      <c r="O2">
        <f t="shared" ref="O2:O65" si="1">IF(C2="EFCAB", 1, 0)</f>
        <v>1</v>
      </c>
      <c r="P2">
        <f t="shared" ref="P2:P65" si="2">IF(C2="BRIP", 1, 0)</f>
        <v>0</v>
      </c>
      <c r="Q2">
        <f t="shared" ref="Q2:Q65" si="3">IF(C2="PPS", 1, 0)</f>
        <v>0</v>
      </c>
      <c r="R2">
        <f t="shared" ref="R2:R65" si="4">IF(C2="TIMPT", 1, 0)</f>
        <v>0</v>
      </c>
      <c r="S2">
        <f t="shared" ref="S2:S65" si="5">IF(C2="TESLO", 1, 0)</f>
        <v>0</v>
      </c>
      <c r="T2">
        <f t="shared" ref="T2:T65" si="6">IF(C2="HRTAC", 1, 0)</f>
        <v>0</v>
      </c>
      <c r="U2">
        <f t="shared" ref="U2:U65" si="7">IF(C2="Other", 1, 0)</f>
        <v>0</v>
      </c>
      <c r="W2">
        <v>1</v>
      </c>
      <c r="X2">
        <v>2</v>
      </c>
      <c r="Y2">
        <v>3</v>
      </c>
      <c r="Z2">
        <v>4</v>
      </c>
      <c r="AA2">
        <v>5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</row>
    <row r="3" spans="1:35" x14ac:dyDescent="0.45">
      <c r="A3" t="s">
        <v>7</v>
      </c>
      <c r="B3" t="s">
        <v>8</v>
      </c>
      <c r="C3" t="s">
        <v>109</v>
      </c>
      <c r="D3" t="s">
        <v>10</v>
      </c>
      <c r="E3" t="s">
        <v>11</v>
      </c>
      <c r="F3">
        <v>1</v>
      </c>
      <c r="G3">
        <v>400000</v>
      </c>
      <c r="I3" t="s">
        <v>7</v>
      </c>
      <c r="J3">
        <v>400000</v>
      </c>
      <c r="K3">
        <f t="shared" si="0"/>
        <v>1</v>
      </c>
      <c r="L3">
        <f t="shared" ref="L3:L23" si="8">IF(D3="Bachelor",0,1)</f>
        <v>0</v>
      </c>
      <c r="M3">
        <f t="shared" ref="M3:M23" si="9">IF(E3="Female", 0, 1)</f>
        <v>0</v>
      </c>
      <c r="N3">
        <v>1</v>
      </c>
      <c r="O3">
        <f t="shared" si="1"/>
        <v>1</v>
      </c>
      <c r="P3">
        <f t="shared" si="2"/>
        <v>0</v>
      </c>
      <c r="Q3">
        <f t="shared" si="3"/>
        <v>0</v>
      </c>
      <c r="R3">
        <f t="shared" si="4"/>
        <v>0</v>
      </c>
      <c r="S3">
        <f t="shared" si="5"/>
        <v>0</v>
      </c>
      <c r="T3">
        <f t="shared" si="6"/>
        <v>0</v>
      </c>
      <c r="U3">
        <f t="shared" si="7"/>
        <v>0</v>
      </c>
    </row>
    <row r="4" spans="1:35" x14ac:dyDescent="0.45">
      <c r="A4" t="s">
        <v>7</v>
      </c>
      <c r="B4" t="s">
        <v>8</v>
      </c>
      <c r="C4" t="s">
        <v>109</v>
      </c>
      <c r="D4" t="s">
        <v>10</v>
      </c>
      <c r="E4" t="s">
        <v>11</v>
      </c>
      <c r="F4">
        <v>1</v>
      </c>
      <c r="G4">
        <v>400000</v>
      </c>
      <c r="I4" t="s">
        <v>7</v>
      </c>
      <c r="J4">
        <v>400000</v>
      </c>
      <c r="K4">
        <f t="shared" si="0"/>
        <v>1</v>
      </c>
      <c r="L4">
        <f t="shared" si="8"/>
        <v>0</v>
      </c>
      <c r="M4">
        <f t="shared" si="9"/>
        <v>0</v>
      </c>
      <c r="N4">
        <v>1</v>
      </c>
      <c r="O4">
        <f t="shared" si="1"/>
        <v>1</v>
      </c>
      <c r="P4">
        <f t="shared" si="2"/>
        <v>0</v>
      </c>
      <c r="Q4">
        <f t="shared" si="3"/>
        <v>0</v>
      </c>
      <c r="R4">
        <f t="shared" si="4"/>
        <v>0</v>
      </c>
      <c r="S4">
        <f t="shared" si="5"/>
        <v>0</v>
      </c>
      <c r="T4">
        <f t="shared" si="6"/>
        <v>0</v>
      </c>
      <c r="U4">
        <f t="shared" si="7"/>
        <v>0</v>
      </c>
    </row>
    <row r="5" spans="1:35" x14ac:dyDescent="0.45">
      <c r="A5" t="s">
        <v>7</v>
      </c>
      <c r="B5" t="s">
        <v>8</v>
      </c>
      <c r="C5" t="s">
        <v>109</v>
      </c>
      <c r="D5" t="s">
        <v>10</v>
      </c>
      <c r="E5" t="s">
        <v>11</v>
      </c>
      <c r="F5">
        <v>1</v>
      </c>
      <c r="G5">
        <v>400000</v>
      </c>
      <c r="I5" t="s">
        <v>7</v>
      </c>
      <c r="J5">
        <v>400000</v>
      </c>
      <c r="K5">
        <f t="shared" si="0"/>
        <v>1</v>
      </c>
      <c r="L5">
        <f t="shared" si="8"/>
        <v>0</v>
      </c>
      <c r="M5">
        <f t="shared" si="9"/>
        <v>0</v>
      </c>
      <c r="N5">
        <v>1</v>
      </c>
      <c r="O5">
        <f t="shared" si="1"/>
        <v>1</v>
      </c>
      <c r="P5">
        <f t="shared" si="2"/>
        <v>0</v>
      </c>
      <c r="Q5">
        <f t="shared" si="3"/>
        <v>0</v>
      </c>
      <c r="R5">
        <f t="shared" si="4"/>
        <v>0</v>
      </c>
      <c r="S5">
        <f t="shared" si="5"/>
        <v>0</v>
      </c>
      <c r="T5">
        <f t="shared" si="6"/>
        <v>0</v>
      </c>
      <c r="U5">
        <f t="shared" si="7"/>
        <v>0</v>
      </c>
    </row>
    <row r="6" spans="1:35" x14ac:dyDescent="0.45">
      <c r="A6" t="s">
        <v>7</v>
      </c>
      <c r="B6" t="s">
        <v>8</v>
      </c>
      <c r="C6" t="s">
        <v>109</v>
      </c>
      <c r="D6" t="s">
        <v>10</v>
      </c>
      <c r="E6" t="s">
        <v>11</v>
      </c>
      <c r="F6">
        <v>1</v>
      </c>
      <c r="G6">
        <v>420000</v>
      </c>
      <c r="I6" t="s">
        <v>7</v>
      </c>
      <c r="J6">
        <v>420000</v>
      </c>
      <c r="K6">
        <f t="shared" si="0"/>
        <v>1</v>
      </c>
      <c r="L6">
        <f t="shared" si="8"/>
        <v>0</v>
      </c>
      <c r="M6">
        <f t="shared" si="9"/>
        <v>0</v>
      </c>
      <c r="N6">
        <v>1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>
        <f t="shared" si="6"/>
        <v>0</v>
      </c>
      <c r="U6">
        <f t="shared" si="7"/>
        <v>0</v>
      </c>
      <c r="Z6" t="s">
        <v>84</v>
      </c>
    </row>
    <row r="7" spans="1:35" x14ac:dyDescent="0.45">
      <c r="A7" t="s">
        <v>7</v>
      </c>
      <c r="B7" t="s">
        <v>8</v>
      </c>
      <c r="C7" t="s">
        <v>109</v>
      </c>
      <c r="D7" t="s">
        <v>10</v>
      </c>
      <c r="E7" t="s">
        <v>11</v>
      </c>
      <c r="F7">
        <v>2</v>
      </c>
      <c r="G7">
        <v>425000</v>
      </c>
      <c r="I7" t="s">
        <v>7</v>
      </c>
      <c r="J7">
        <v>425000</v>
      </c>
      <c r="K7">
        <f t="shared" si="0"/>
        <v>1</v>
      </c>
      <c r="L7">
        <f t="shared" si="8"/>
        <v>0</v>
      </c>
      <c r="M7">
        <f t="shared" si="9"/>
        <v>0</v>
      </c>
      <c r="N7">
        <v>2</v>
      </c>
      <c r="O7">
        <f t="shared" si="1"/>
        <v>1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>
        <f t="shared" si="6"/>
        <v>0</v>
      </c>
      <c r="U7">
        <f t="shared" si="7"/>
        <v>0</v>
      </c>
    </row>
    <row r="8" spans="1:35" x14ac:dyDescent="0.45">
      <c r="A8" t="s">
        <v>7</v>
      </c>
      <c r="B8" t="s">
        <v>8</v>
      </c>
      <c r="C8" t="s">
        <v>109</v>
      </c>
      <c r="D8" t="s">
        <v>10</v>
      </c>
      <c r="E8" t="s">
        <v>11</v>
      </c>
      <c r="F8">
        <v>2</v>
      </c>
      <c r="G8">
        <v>430000</v>
      </c>
      <c r="I8" t="s">
        <v>7</v>
      </c>
      <c r="J8">
        <v>430000</v>
      </c>
      <c r="K8">
        <f t="shared" si="0"/>
        <v>1</v>
      </c>
      <c r="L8">
        <f t="shared" si="8"/>
        <v>0</v>
      </c>
      <c r="M8">
        <f t="shared" si="9"/>
        <v>0</v>
      </c>
      <c r="N8">
        <v>2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>
        <f t="shared" si="6"/>
        <v>0</v>
      </c>
      <c r="U8">
        <f t="shared" si="7"/>
        <v>0</v>
      </c>
    </row>
    <row r="9" spans="1:35" x14ac:dyDescent="0.45">
      <c r="A9" t="s">
        <v>7</v>
      </c>
      <c r="B9" t="s">
        <v>8</v>
      </c>
      <c r="C9" t="s">
        <v>109</v>
      </c>
      <c r="D9" t="s">
        <v>10</v>
      </c>
      <c r="E9" t="s">
        <v>11</v>
      </c>
      <c r="F9">
        <v>2</v>
      </c>
      <c r="G9">
        <v>425000</v>
      </c>
      <c r="I9" t="s">
        <v>7</v>
      </c>
      <c r="J9">
        <v>425000</v>
      </c>
      <c r="K9">
        <f t="shared" si="0"/>
        <v>1</v>
      </c>
      <c r="L9">
        <f t="shared" si="8"/>
        <v>0</v>
      </c>
      <c r="M9">
        <f t="shared" si="9"/>
        <v>0</v>
      </c>
      <c r="N9">
        <v>2</v>
      </c>
      <c r="O9">
        <f t="shared" si="1"/>
        <v>1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6"/>
        <v>0</v>
      </c>
      <c r="U9">
        <f t="shared" si="7"/>
        <v>0</v>
      </c>
    </row>
    <row r="10" spans="1:35" x14ac:dyDescent="0.45">
      <c r="A10" t="s">
        <v>7</v>
      </c>
      <c r="B10" t="s">
        <v>8</v>
      </c>
      <c r="C10" t="s">
        <v>109</v>
      </c>
      <c r="D10" t="s">
        <v>10</v>
      </c>
      <c r="E10" t="s">
        <v>11</v>
      </c>
      <c r="F10">
        <v>2</v>
      </c>
      <c r="G10">
        <v>425000</v>
      </c>
      <c r="I10" t="s">
        <v>7</v>
      </c>
      <c r="J10">
        <v>425000</v>
      </c>
      <c r="K10">
        <f t="shared" si="0"/>
        <v>1</v>
      </c>
      <c r="L10">
        <f t="shared" si="8"/>
        <v>0</v>
      </c>
      <c r="M10">
        <f t="shared" si="9"/>
        <v>0</v>
      </c>
      <c r="N10">
        <v>2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6"/>
        <v>0</v>
      </c>
      <c r="U10">
        <f t="shared" si="7"/>
        <v>0</v>
      </c>
      <c r="AC10" t="s">
        <v>127</v>
      </c>
    </row>
    <row r="11" spans="1:35" x14ac:dyDescent="0.45">
      <c r="A11" t="s">
        <v>7</v>
      </c>
      <c r="B11" t="s">
        <v>8</v>
      </c>
      <c r="C11" t="s">
        <v>109</v>
      </c>
      <c r="D11" t="s">
        <v>10</v>
      </c>
      <c r="E11" t="s">
        <v>11</v>
      </c>
      <c r="F11">
        <v>2</v>
      </c>
      <c r="G11">
        <v>425000</v>
      </c>
      <c r="I11" t="s">
        <v>7</v>
      </c>
      <c r="J11">
        <v>425000</v>
      </c>
      <c r="K11">
        <f t="shared" si="0"/>
        <v>1</v>
      </c>
      <c r="L11">
        <f t="shared" si="8"/>
        <v>0</v>
      </c>
      <c r="M11">
        <f t="shared" si="9"/>
        <v>0</v>
      </c>
      <c r="N11">
        <v>2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>
        <f t="shared" si="6"/>
        <v>0</v>
      </c>
      <c r="U11">
        <f t="shared" si="7"/>
        <v>0</v>
      </c>
      <c r="AB11" t="s">
        <v>56</v>
      </c>
      <c r="AC11">
        <v>1</v>
      </c>
    </row>
    <row r="12" spans="1:35" x14ac:dyDescent="0.45">
      <c r="A12" t="s">
        <v>7</v>
      </c>
      <c r="B12" t="s">
        <v>8</v>
      </c>
      <c r="C12" t="s">
        <v>109</v>
      </c>
      <c r="D12" t="s">
        <v>10</v>
      </c>
      <c r="E12" t="s">
        <v>11</v>
      </c>
      <c r="F12">
        <v>2</v>
      </c>
      <c r="G12">
        <v>440000</v>
      </c>
      <c r="I12" t="s">
        <v>7</v>
      </c>
      <c r="J12">
        <v>440000</v>
      </c>
      <c r="K12">
        <f t="shared" si="0"/>
        <v>1</v>
      </c>
      <c r="L12">
        <f t="shared" si="8"/>
        <v>0</v>
      </c>
      <c r="M12">
        <f t="shared" si="9"/>
        <v>0</v>
      </c>
      <c r="N12">
        <v>2</v>
      </c>
      <c r="O12">
        <f t="shared" si="1"/>
        <v>1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6"/>
        <v>0</v>
      </c>
      <c r="U12">
        <f t="shared" si="7"/>
        <v>0</v>
      </c>
      <c r="AB12" t="s">
        <v>65</v>
      </c>
      <c r="AC12">
        <v>1</v>
      </c>
    </row>
    <row r="13" spans="1:35" x14ac:dyDescent="0.45">
      <c r="A13" t="s">
        <v>7</v>
      </c>
      <c r="B13" t="s">
        <v>8</v>
      </c>
      <c r="C13" t="s">
        <v>109</v>
      </c>
      <c r="D13" t="s">
        <v>10</v>
      </c>
      <c r="E13" t="s">
        <v>11</v>
      </c>
      <c r="F13">
        <v>2</v>
      </c>
      <c r="G13">
        <v>385000</v>
      </c>
      <c r="I13" t="s">
        <v>7</v>
      </c>
      <c r="J13">
        <v>385000</v>
      </c>
      <c r="K13">
        <f t="shared" si="0"/>
        <v>1</v>
      </c>
      <c r="L13">
        <f t="shared" si="8"/>
        <v>0</v>
      </c>
      <c r="M13">
        <f t="shared" si="9"/>
        <v>0</v>
      </c>
      <c r="N13">
        <v>2</v>
      </c>
      <c r="O13">
        <f t="shared" si="1"/>
        <v>1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6"/>
        <v>0</v>
      </c>
      <c r="U13">
        <f t="shared" si="7"/>
        <v>0</v>
      </c>
      <c r="AB13" t="s">
        <v>39</v>
      </c>
      <c r="AC13">
        <v>1</v>
      </c>
    </row>
    <row r="14" spans="1:35" x14ac:dyDescent="0.45">
      <c r="A14" t="s">
        <v>7</v>
      </c>
      <c r="B14" t="s">
        <v>8</v>
      </c>
      <c r="C14" t="s">
        <v>109</v>
      </c>
      <c r="D14" t="s">
        <v>10</v>
      </c>
      <c r="E14" t="s">
        <v>11</v>
      </c>
      <c r="F14">
        <v>2</v>
      </c>
      <c r="G14">
        <v>425000</v>
      </c>
      <c r="I14" t="s">
        <v>7</v>
      </c>
      <c r="J14">
        <v>425000</v>
      </c>
      <c r="K14">
        <f t="shared" si="0"/>
        <v>1</v>
      </c>
      <c r="L14">
        <f t="shared" si="8"/>
        <v>0</v>
      </c>
      <c r="M14">
        <f t="shared" si="9"/>
        <v>0</v>
      </c>
      <c r="N14">
        <v>2</v>
      </c>
      <c r="O14">
        <f t="shared" si="1"/>
        <v>1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6"/>
        <v>0</v>
      </c>
      <c r="U14">
        <f t="shared" si="7"/>
        <v>0</v>
      </c>
      <c r="AB14" t="s">
        <v>30</v>
      </c>
      <c r="AC14">
        <v>1</v>
      </c>
    </row>
    <row r="15" spans="1:35" x14ac:dyDescent="0.45">
      <c r="A15" t="s">
        <v>7</v>
      </c>
      <c r="B15" t="s">
        <v>8</v>
      </c>
      <c r="C15" t="s">
        <v>109</v>
      </c>
      <c r="D15" t="s">
        <v>10</v>
      </c>
      <c r="E15" t="s">
        <v>11</v>
      </c>
      <c r="F15">
        <v>2</v>
      </c>
      <c r="G15">
        <v>510000</v>
      </c>
      <c r="I15" t="s">
        <v>7</v>
      </c>
      <c r="J15">
        <v>510000</v>
      </c>
      <c r="K15">
        <f t="shared" si="0"/>
        <v>1</v>
      </c>
      <c r="L15">
        <f t="shared" si="8"/>
        <v>0</v>
      </c>
      <c r="M15">
        <f t="shared" si="9"/>
        <v>0</v>
      </c>
      <c r="N15">
        <v>2</v>
      </c>
      <c r="O15">
        <f t="shared" si="1"/>
        <v>1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6"/>
        <v>0</v>
      </c>
      <c r="U15">
        <f t="shared" si="7"/>
        <v>0</v>
      </c>
      <c r="AB15" t="s">
        <v>31</v>
      </c>
      <c r="AC15">
        <v>3</v>
      </c>
    </row>
    <row r="16" spans="1:35" x14ac:dyDescent="0.45">
      <c r="A16" t="s">
        <v>7</v>
      </c>
      <c r="B16" t="s">
        <v>8</v>
      </c>
      <c r="C16" t="s">
        <v>109</v>
      </c>
      <c r="D16" t="s">
        <v>10</v>
      </c>
      <c r="E16" t="s">
        <v>11</v>
      </c>
      <c r="F16">
        <v>2</v>
      </c>
      <c r="G16">
        <v>415000</v>
      </c>
      <c r="I16" t="s">
        <v>7</v>
      </c>
      <c r="J16">
        <v>415000</v>
      </c>
      <c r="K16">
        <f t="shared" si="0"/>
        <v>1</v>
      </c>
      <c r="L16">
        <f t="shared" si="8"/>
        <v>0</v>
      </c>
      <c r="M16">
        <f t="shared" si="9"/>
        <v>0</v>
      </c>
      <c r="N16">
        <v>2</v>
      </c>
      <c r="O16">
        <f t="shared" si="1"/>
        <v>1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  <c r="U16">
        <f t="shared" si="7"/>
        <v>0</v>
      </c>
      <c r="AB16" t="s">
        <v>52</v>
      </c>
      <c r="AC16">
        <v>6</v>
      </c>
    </row>
    <row r="17" spans="1:29" x14ac:dyDescent="0.45">
      <c r="A17" t="s">
        <v>7</v>
      </c>
      <c r="B17" t="s">
        <v>8</v>
      </c>
      <c r="C17" t="s">
        <v>109</v>
      </c>
      <c r="D17" t="s">
        <v>10</v>
      </c>
      <c r="E17" t="s">
        <v>11</v>
      </c>
      <c r="F17">
        <v>3</v>
      </c>
      <c r="G17">
        <v>450000</v>
      </c>
      <c r="I17" t="s">
        <v>7</v>
      </c>
      <c r="J17">
        <v>450000</v>
      </c>
      <c r="K17">
        <f t="shared" si="0"/>
        <v>1</v>
      </c>
      <c r="L17">
        <f t="shared" si="8"/>
        <v>0</v>
      </c>
      <c r="M17">
        <f t="shared" si="9"/>
        <v>0</v>
      </c>
      <c r="N17">
        <v>3</v>
      </c>
      <c r="O17">
        <f t="shared" si="1"/>
        <v>1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  <c r="U17">
        <f t="shared" si="7"/>
        <v>0</v>
      </c>
      <c r="AB17" t="s">
        <v>45</v>
      </c>
      <c r="AC17">
        <v>2</v>
      </c>
    </row>
    <row r="18" spans="1:29" x14ac:dyDescent="0.45">
      <c r="A18" t="s">
        <v>7</v>
      </c>
      <c r="B18" t="s">
        <v>8</v>
      </c>
      <c r="C18" t="s">
        <v>109</v>
      </c>
      <c r="D18" t="s">
        <v>10</v>
      </c>
      <c r="E18" t="s">
        <v>11</v>
      </c>
      <c r="F18">
        <v>3</v>
      </c>
      <c r="G18">
        <v>550000</v>
      </c>
      <c r="I18" t="s">
        <v>7</v>
      </c>
      <c r="J18">
        <v>550000</v>
      </c>
      <c r="K18">
        <f t="shared" si="0"/>
        <v>1</v>
      </c>
      <c r="L18">
        <f t="shared" si="8"/>
        <v>0</v>
      </c>
      <c r="M18">
        <f t="shared" si="9"/>
        <v>0</v>
      </c>
      <c r="N18">
        <v>3</v>
      </c>
      <c r="O18">
        <f t="shared" si="1"/>
        <v>1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6"/>
        <v>0</v>
      </c>
      <c r="U18">
        <f t="shared" si="7"/>
        <v>0</v>
      </c>
      <c r="AB18" t="s">
        <v>64</v>
      </c>
      <c r="AC18">
        <v>4</v>
      </c>
    </row>
    <row r="19" spans="1:29" x14ac:dyDescent="0.45">
      <c r="A19" t="s">
        <v>7</v>
      </c>
      <c r="B19" t="s">
        <v>8</v>
      </c>
      <c r="C19" t="s">
        <v>109</v>
      </c>
      <c r="D19" t="s">
        <v>10</v>
      </c>
      <c r="E19" t="s">
        <v>11</v>
      </c>
      <c r="F19">
        <v>4</v>
      </c>
      <c r="G19">
        <v>440000</v>
      </c>
      <c r="I19" t="s">
        <v>7</v>
      </c>
      <c r="J19">
        <v>440000</v>
      </c>
      <c r="K19">
        <f t="shared" si="0"/>
        <v>1</v>
      </c>
      <c r="L19">
        <f t="shared" si="8"/>
        <v>0</v>
      </c>
      <c r="M19">
        <f t="shared" si="9"/>
        <v>0</v>
      </c>
      <c r="N19">
        <v>4</v>
      </c>
      <c r="O19">
        <f t="shared" si="1"/>
        <v>1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  <c r="U19">
        <f t="shared" si="7"/>
        <v>0</v>
      </c>
      <c r="AB19" t="s">
        <v>15</v>
      </c>
      <c r="AC19">
        <v>2</v>
      </c>
    </row>
    <row r="20" spans="1:29" x14ac:dyDescent="0.45">
      <c r="A20" t="s">
        <v>7</v>
      </c>
      <c r="B20" t="s">
        <v>8</v>
      </c>
      <c r="C20" t="s">
        <v>109</v>
      </c>
      <c r="D20" t="s">
        <v>10</v>
      </c>
      <c r="E20" t="s">
        <v>11</v>
      </c>
      <c r="F20">
        <v>5</v>
      </c>
      <c r="G20">
        <v>570000</v>
      </c>
      <c r="I20" t="s">
        <v>7</v>
      </c>
      <c r="J20">
        <v>570000</v>
      </c>
      <c r="K20">
        <f t="shared" si="0"/>
        <v>1</v>
      </c>
      <c r="L20">
        <f t="shared" si="8"/>
        <v>0</v>
      </c>
      <c r="M20">
        <f t="shared" si="9"/>
        <v>0</v>
      </c>
      <c r="N20">
        <v>5</v>
      </c>
      <c r="O20">
        <f t="shared" si="1"/>
        <v>1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  <c r="U20">
        <f t="shared" si="7"/>
        <v>0</v>
      </c>
      <c r="AB20" t="s">
        <v>42</v>
      </c>
      <c r="AC20">
        <v>4</v>
      </c>
    </row>
    <row r="21" spans="1:29" x14ac:dyDescent="0.45">
      <c r="A21" t="s">
        <v>7</v>
      </c>
      <c r="B21" t="s">
        <v>8</v>
      </c>
      <c r="C21" t="s">
        <v>109</v>
      </c>
      <c r="D21" t="s">
        <v>10</v>
      </c>
      <c r="E21" t="s">
        <v>11</v>
      </c>
      <c r="F21">
        <v>1</v>
      </c>
      <c r="G21">
        <v>277000</v>
      </c>
      <c r="I21" t="s">
        <v>7</v>
      </c>
      <c r="J21">
        <v>277000</v>
      </c>
      <c r="K21">
        <f t="shared" si="0"/>
        <v>1</v>
      </c>
      <c r="L21">
        <f t="shared" si="8"/>
        <v>0</v>
      </c>
      <c r="M21">
        <f t="shared" si="9"/>
        <v>0</v>
      </c>
      <c r="N21">
        <v>1</v>
      </c>
      <c r="O21">
        <f t="shared" si="1"/>
        <v>1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>
        <f t="shared" si="6"/>
        <v>0</v>
      </c>
      <c r="U21">
        <f t="shared" si="7"/>
        <v>0</v>
      </c>
      <c r="AB21" t="s">
        <v>72</v>
      </c>
      <c r="AC21">
        <v>5</v>
      </c>
    </row>
    <row r="22" spans="1:29" x14ac:dyDescent="0.45">
      <c r="A22" t="s">
        <v>7</v>
      </c>
      <c r="B22" t="s">
        <v>8</v>
      </c>
      <c r="C22" t="s">
        <v>109</v>
      </c>
      <c r="D22" t="s">
        <v>10</v>
      </c>
      <c r="E22" t="s">
        <v>11</v>
      </c>
      <c r="F22">
        <v>1</v>
      </c>
      <c r="G22">
        <v>330000</v>
      </c>
      <c r="I22" t="s">
        <v>7</v>
      </c>
      <c r="J22">
        <v>330000</v>
      </c>
      <c r="K22">
        <f t="shared" si="0"/>
        <v>1</v>
      </c>
      <c r="L22">
        <f t="shared" si="8"/>
        <v>0</v>
      </c>
      <c r="M22">
        <f t="shared" si="9"/>
        <v>0</v>
      </c>
      <c r="N22">
        <v>1</v>
      </c>
      <c r="O22">
        <f t="shared" si="1"/>
        <v>1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>
        <f t="shared" si="6"/>
        <v>0</v>
      </c>
      <c r="U22">
        <f t="shared" si="7"/>
        <v>0</v>
      </c>
      <c r="AB22" s="101" t="s">
        <v>71</v>
      </c>
      <c r="AC22">
        <v>7</v>
      </c>
    </row>
    <row r="23" spans="1:29" x14ac:dyDescent="0.45">
      <c r="A23" t="s">
        <v>7</v>
      </c>
      <c r="B23" t="s">
        <v>8</v>
      </c>
      <c r="C23" t="s">
        <v>109</v>
      </c>
      <c r="D23" t="s">
        <v>10</v>
      </c>
      <c r="E23" t="s">
        <v>11</v>
      </c>
      <c r="F23">
        <v>1</v>
      </c>
      <c r="G23">
        <v>430000</v>
      </c>
      <c r="I23" t="s">
        <v>7</v>
      </c>
      <c r="J23">
        <v>430000</v>
      </c>
      <c r="K23">
        <f t="shared" si="0"/>
        <v>1</v>
      </c>
      <c r="L23">
        <f t="shared" si="8"/>
        <v>0</v>
      </c>
      <c r="M23">
        <f t="shared" si="9"/>
        <v>0</v>
      </c>
      <c r="N23">
        <v>1</v>
      </c>
      <c r="O23">
        <f t="shared" si="1"/>
        <v>1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>
        <f t="shared" si="6"/>
        <v>0</v>
      </c>
      <c r="U23">
        <f t="shared" si="7"/>
        <v>0</v>
      </c>
      <c r="AB23" t="s">
        <v>89</v>
      </c>
      <c r="AC23">
        <v>3</v>
      </c>
    </row>
    <row r="24" spans="1:29" x14ac:dyDescent="0.45">
      <c r="A24" t="s">
        <v>7</v>
      </c>
      <c r="B24" t="s">
        <v>8</v>
      </c>
      <c r="C24" t="s">
        <v>109</v>
      </c>
      <c r="D24" t="s">
        <v>10</v>
      </c>
      <c r="E24" t="s">
        <v>11</v>
      </c>
      <c r="F24">
        <v>1</v>
      </c>
      <c r="G24">
        <v>320000</v>
      </c>
      <c r="I24" t="s">
        <v>7</v>
      </c>
      <c r="J24">
        <v>320000</v>
      </c>
      <c r="K24">
        <f t="shared" si="0"/>
        <v>1</v>
      </c>
      <c r="L24">
        <f t="shared" ref="L24:L55" si="10">IF(D24="Bachelor",0,1)</f>
        <v>0</v>
      </c>
      <c r="M24">
        <f t="shared" ref="M24:M55" si="11">IF(E24="Female", 0, 1)</f>
        <v>0</v>
      </c>
      <c r="N24">
        <v>1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>
        <f t="shared" si="6"/>
        <v>0</v>
      </c>
      <c r="U24">
        <f t="shared" si="7"/>
        <v>0</v>
      </c>
      <c r="AB24" t="s">
        <v>20</v>
      </c>
      <c r="AC24">
        <v>3</v>
      </c>
    </row>
    <row r="25" spans="1:29" x14ac:dyDescent="0.45">
      <c r="A25" t="s">
        <v>7</v>
      </c>
      <c r="B25" t="s">
        <v>8</v>
      </c>
      <c r="C25" t="s">
        <v>109</v>
      </c>
      <c r="D25" t="s">
        <v>10</v>
      </c>
      <c r="E25" t="s">
        <v>11</v>
      </c>
      <c r="F25">
        <v>1</v>
      </c>
      <c r="G25">
        <v>400000</v>
      </c>
      <c r="I25" t="s">
        <v>7</v>
      </c>
      <c r="J25">
        <v>400000</v>
      </c>
      <c r="K25">
        <f t="shared" si="0"/>
        <v>1</v>
      </c>
      <c r="L25">
        <f t="shared" si="10"/>
        <v>0</v>
      </c>
      <c r="M25">
        <f t="shared" si="11"/>
        <v>0</v>
      </c>
      <c r="N25">
        <v>1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>
        <f t="shared" si="6"/>
        <v>0</v>
      </c>
      <c r="U25">
        <f t="shared" si="7"/>
        <v>0</v>
      </c>
      <c r="AB25" t="s">
        <v>19</v>
      </c>
      <c r="AC25">
        <v>2</v>
      </c>
    </row>
    <row r="26" spans="1:29" x14ac:dyDescent="0.45">
      <c r="A26" t="s">
        <v>7</v>
      </c>
      <c r="B26" t="s">
        <v>8</v>
      </c>
      <c r="C26" t="s">
        <v>109</v>
      </c>
      <c r="D26" t="s">
        <v>10</v>
      </c>
      <c r="E26" t="s">
        <v>11</v>
      </c>
      <c r="F26">
        <v>1</v>
      </c>
      <c r="G26">
        <v>320000</v>
      </c>
      <c r="I26" t="s">
        <v>7</v>
      </c>
      <c r="J26">
        <v>320000</v>
      </c>
      <c r="K26">
        <f t="shared" si="0"/>
        <v>1</v>
      </c>
      <c r="L26">
        <f t="shared" si="10"/>
        <v>0</v>
      </c>
      <c r="M26">
        <f t="shared" si="11"/>
        <v>0</v>
      </c>
      <c r="N26">
        <v>1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>
        <f t="shared" si="6"/>
        <v>0</v>
      </c>
      <c r="U26">
        <f t="shared" si="7"/>
        <v>0</v>
      </c>
      <c r="AB26" t="s">
        <v>29</v>
      </c>
      <c r="AC26">
        <v>1</v>
      </c>
    </row>
    <row r="27" spans="1:29" x14ac:dyDescent="0.45">
      <c r="A27" t="s">
        <v>7</v>
      </c>
      <c r="B27" t="s">
        <v>8</v>
      </c>
      <c r="C27" t="s">
        <v>109</v>
      </c>
      <c r="D27" t="s">
        <v>10</v>
      </c>
      <c r="E27" t="s">
        <v>11</v>
      </c>
      <c r="F27">
        <v>1</v>
      </c>
      <c r="G27">
        <v>300000</v>
      </c>
      <c r="I27" t="s">
        <v>7</v>
      </c>
      <c r="J27">
        <v>300000</v>
      </c>
      <c r="K27">
        <f t="shared" si="0"/>
        <v>1</v>
      </c>
      <c r="L27">
        <f t="shared" si="10"/>
        <v>0</v>
      </c>
      <c r="M27">
        <f t="shared" si="11"/>
        <v>0</v>
      </c>
      <c r="N27">
        <v>1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>
        <f t="shared" si="6"/>
        <v>0</v>
      </c>
      <c r="U27">
        <f t="shared" si="7"/>
        <v>0</v>
      </c>
      <c r="AB27" t="s">
        <v>13</v>
      </c>
      <c r="AC27">
        <v>2</v>
      </c>
    </row>
    <row r="28" spans="1:29" x14ac:dyDescent="0.45">
      <c r="A28" t="s">
        <v>7</v>
      </c>
      <c r="B28" t="s">
        <v>8</v>
      </c>
      <c r="C28" t="s">
        <v>109</v>
      </c>
      <c r="D28" t="s">
        <v>10</v>
      </c>
      <c r="E28" t="s">
        <v>11</v>
      </c>
      <c r="F28">
        <v>1</v>
      </c>
      <c r="G28">
        <v>360000</v>
      </c>
      <c r="I28" t="s">
        <v>7</v>
      </c>
      <c r="J28">
        <v>360000</v>
      </c>
      <c r="K28">
        <f t="shared" si="0"/>
        <v>1</v>
      </c>
      <c r="L28">
        <f t="shared" si="10"/>
        <v>0</v>
      </c>
      <c r="M28">
        <f t="shared" si="11"/>
        <v>0</v>
      </c>
      <c r="N28">
        <v>1</v>
      </c>
      <c r="O28">
        <f t="shared" si="1"/>
        <v>1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>
        <f t="shared" si="6"/>
        <v>0</v>
      </c>
      <c r="U28">
        <f t="shared" si="7"/>
        <v>0</v>
      </c>
      <c r="AB28" t="s">
        <v>90</v>
      </c>
      <c r="AC28">
        <v>5</v>
      </c>
    </row>
    <row r="29" spans="1:29" x14ac:dyDescent="0.45">
      <c r="A29" t="s">
        <v>7</v>
      </c>
      <c r="B29" t="s">
        <v>8</v>
      </c>
      <c r="C29" t="s">
        <v>109</v>
      </c>
      <c r="D29" t="s">
        <v>10</v>
      </c>
      <c r="E29" t="s">
        <v>11</v>
      </c>
      <c r="F29">
        <v>1</v>
      </c>
      <c r="G29">
        <v>420000</v>
      </c>
      <c r="I29" t="s">
        <v>7</v>
      </c>
      <c r="J29">
        <v>420000</v>
      </c>
      <c r="K29">
        <f t="shared" si="0"/>
        <v>1</v>
      </c>
      <c r="L29">
        <f t="shared" si="10"/>
        <v>0</v>
      </c>
      <c r="M29">
        <f t="shared" si="11"/>
        <v>0</v>
      </c>
      <c r="N29">
        <v>1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>
        <f t="shared" si="6"/>
        <v>0</v>
      </c>
      <c r="U29">
        <f t="shared" si="7"/>
        <v>0</v>
      </c>
      <c r="AB29" t="s">
        <v>73</v>
      </c>
      <c r="AC29">
        <v>3</v>
      </c>
    </row>
    <row r="30" spans="1:29" x14ac:dyDescent="0.45">
      <c r="A30" t="s">
        <v>7</v>
      </c>
      <c r="B30" t="s">
        <v>8</v>
      </c>
      <c r="C30" t="s">
        <v>109</v>
      </c>
      <c r="D30" t="s">
        <v>10</v>
      </c>
      <c r="E30" t="s">
        <v>11</v>
      </c>
      <c r="F30">
        <v>1</v>
      </c>
      <c r="G30">
        <v>360000</v>
      </c>
      <c r="I30" t="s">
        <v>7</v>
      </c>
      <c r="J30">
        <v>360000</v>
      </c>
      <c r="K30">
        <f t="shared" si="0"/>
        <v>1</v>
      </c>
      <c r="L30">
        <f t="shared" si="10"/>
        <v>0</v>
      </c>
      <c r="M30">
        <f t="shared" si="11"/>
        <v>0</v>
      </c>
      <c r="N30">
        <v>1</v>
      </c>
      <c r="O30">
        <f t="shared" si="1"/>
        <v>1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>
        <f t="shared" si="6"/>
        <v>0</v>
      </c>
      <c r="U30">
        <f t="shared" si="7"/>
        <v>0</v>
      </c>
      <c r="AB30" t="s">
        <v>59</v>
      </c>
      <c r="AC30">
        <v>2</v>
      </c>
    </row>
    <row r="31" spans="1:29" x14ac:dyDescent="0.45">
      <c r="A31" t="s">
        <v>7</v>
      </c>
      <c r="B31" t="s">
        <v>8</v>
      </c>
      <c r="C31" t="s">
        <v>109</v>
      </c>
      <c r="D31" t="s">
        <v>10</v>
      </c>
      <c r="E31" t="s">
        <v>11</v>
      </c>
      <c r="F31">
        <v>1</v>
      </c>
      <c r="G31">
        <v>180000</v>
      </c>
      <c r="I31" t="s">
        <v>7</v>
      </c>
      <c r="J31">
        <v>180000</v>
      </c>
      <c r="K31">
        <f t="shared" si="0"/>
        <v>1</v>
      </c>
      <c r="L31">
        <f t="shared" si="10"/>
        <v>0</v>
      </c>
      <c r="M31">
        <f t="shared" si="11"/>
        <v>0</v>
      </c>
      <c r="N31">
        <v>1</v>
      </c>
      <c r="O31">
        <f t="shared" si="1"/>
        <v>1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>
        <f t="shared" si="6"/>
        <v>0</v>
      </c>
      <c r="U31">
        <f t="shared" si="7"/>
        <v>0</v>
      </c>
      <c r="AB31" t="s">
        <v>32</v>
      </c>
      <c r="AC31">
        <v>2</v>
      </c>
    </row>
    <row r="32" spans="1:29" x14ac:dyDescent="0.45">
      <c r="A32" t="s">
        <v>7</v>
      </c>
      <c r="B32" t="s">
        <v>8</v>
      </c>
      <c r="C32" t="s">
        <v>109</v>
      </c>
      <c r="D32" t="s">
        <v>10</v>
      </c>
      <c r="E32" t="s">
        <v>11</v>
      </c>
      <c r="F32">
        <v>1</v>
      </c>
      <c r="G32">
        <v>370000</v>
      </c>
      <c r="I32" t="s">
        <v>7</v>
      </c>
      <c r="J32">
        <v>370000</v>
      </c>
      <c r="K32">
        <f t="shared" si="0"/>
        <v>1</v>
      </c>
      <c r="L32">
        <f t="shared" si="10"/>
        <v>0</v>
      </c>
      <c r="M32">
        <f t="shared" si="11"/>
        <v>0</v>
      </c>
      <c r="N32">
        <v>1</v>
      </c>
      <c r="O32">
        <f t="shared" si="1"/>
        <v>1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>
        <f t="shared" si="6"/>
        <v>0</v>
      </c>
      <c r="U32">
        <f t="shared" si="7"/>
        <v>0</v>
      </c>
      <c r="AB32" t="s">
        <v>51</v>
      </c>
      <c r="AC32">
        <v>6</v>
      </c>
    </row>
    <row r="33" spans="1:29" x14ac:dyDescent="0.45">
      <c r="A33" t="s">
        <v>7</v>
      </c>
      <c r="B33" t="s">
        <v>8</v>
      </c>
      <c r="C33" t="s">
        <v>109</v>
      </c>
      <c r="D33" t="s">
        <v>10</v>
      </c>
      <c r="E33" t="s">
        <v>11</v>
      </c>
      <c r="F33">
        <v>1</v>
      </c>
      <c r="G33">
        <v>340000</v>
      </c>
      <c r="I33" t="s">
        <v>7</v>
      </c>
      <c r="J33">
        <v>340000</v>
      </c>
      <c r="K33">
        <f t="shared" si="0"/>
        <v>1</v>
      </c>
      <c r="L33">
        <f t="shared" si="10"/>
        <v>0</v>
      </c>
      <c r="M33">
        <f t="shared" si="11"/>
        <v>0</v>
      </c>
      <c r="N33">
        <v>1</v>
      </c>
      <c r="O33">
        <f t="shared" si="1"/>
        <v>1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6"/>
        <v>0</v>
      </c>
      <c r="U33">
        <f t="shared" si="7"/>
        <v>0</v>
      </c>
      <c r="AB33" t="s">
        <v>60</v>
      </c>
      <c r="AC33">
        <v>4</v>
      </c>
    </row>
    <row r="34" spans="1:29" x14ac:dyDescent="0.45">
      <c r="A34" t="s">
        <v>7</v>
      </c>
      <c r="B34" t="s">
        <v>8</v>
      </c>
      <c r="C34" t="s">
        <v>109</v>
      </c>
      <c r="D34" t="s">
        <v>10</v>
      </c>
      <c r="E34" t="s">
        <v>11</v>
      </c>
      <c r="F34">
        <v>1</v>
      </c>
      <c r="G34">
        <v>340000</v>
      </c>
      <c r="I34" t="s">
        <v>7</v>
      </c>
      <c r="J34">
        <v>340000</v>
      </c>
      <c r="K34">
        <f t="shared" si="0"/>
        <v>1</v>
      </c>
      <c r="L34">
        <f t="shared" si="10"/>
        <v>0</v>
      </c>
      <c r="M34">
        <f t="shared" si="11"/>
        <v>0</v>
      </c>
      <c r="N34">
        <v>1</v>
      </c>
      <c r="O34">
        <f t="shared" si="1"/>
        <v>1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>
        <f t="shared" si="6"/>
        <v>0</v>
      </c>
      <c r="U34">
        <f t="shared" si="7"/>
        <v>0</v>
      </c>
      <c r="AB34" t="s">
        <v>50</v>
      </c>
      <c r="AC34">
        <v>7</v>
      </c>
    </row>
    <row r="35" spans="1:29" x14ac:dyDescent="0.45">
      <c r="A35" t="s">
        <v>7</v>
      </c>
      <c r="B35" t="s">
        <v>8</v>
      </c>
      <c r="C35" t="s">
        <v>109</v>
      </c>
      <c r="D35" t="s">
        <v>10</v>
      </c>
      <c r="E35" t="s">
        <v>11</v>
      </c>
      <c r="F35">
        <v>1</v>
      </c>
      <c r="G35">
        <v>240000</v>
      </c>
      <c r="I35" t="s">
        <v>7</v>
      </c>
      <c r="J35">
        <v>240000</v>
      </c>
      <c r="K35">
        <f t="shared" si="0"/>
        <v>1</v>
      </c>
      <c r="L35">
        <f t="shared" si="10"/>
        <v>0</v>
      </c>
      <c r="M35">
        <f t="shared" si="11"/>
        <v>0</v>
      </c>
      <c r="N35">
        <v>1</v>
      </c>
      <c r="O3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>
        <f t="shared" si="6"/>
        <v>0</v>
      </c>
      <c r="U35">
        <f t="shared" si="7"/>
        <v>0</v>
      </c>
      <c r="AB35" t="s">
        <v>55</v>
      </c>
      <c r="AC35">
        <v>4</v>
      </c>
    </row>
    <row r="36" spans="1:29" x14ac:dyDescent="0.45">
      <c r="A36" t="s">
        <v>7</v>
      </c>
      <c r="B36" t="s">
        <v>8</v>
      </c>
      <c r="C36" t="s">
        <v>109</v>
      </c>
      <c r="D36" t="s">
        <v>10</v>
      </c>
      <c r="E36" t="s">
        <v>11</v>
      </c>
      <c r="F36">
        <v>1</v>
      </c>
      <c r="G36">
        <v>250000</v>
      </c>
      <c r="I36" t="s">
        <v>7</v>
      </c>
      <c r="J36">
        <v>250000</v>
      </c>
      <c r="K36">
        <f t="shared" si="0"/>
        <v>1</v>
      </c>
      <c r="L36">
        <f t="shared" si="10"/>
        <v>0</v>
      </c>
      <c r="M36">
        <f t="shared" si="11"/>
        <v>0</v>
      </c>
      <c r="N36">
        <v>1</v>
      </c>
      <c r="O36">
        <f t="shared" si="1"/>
        <v>1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>
        <f t="shared" si="6"/>
        <v>0</v>
      </c>
      <c r="U36">
        <f t="shared" si="7"/>
        <v>0</v>
      </c>
      <c r="AB36" t="s">
        <v>62</v>
      </c>
      <c r="AC36">
        <v>3</v>
      </c>
    </row>
    <row r="37" spans="1:29" x14ac:dyDescent="0.45">
      <c r="A37" t="s">
        <v>7</v>
      </c>
      <c r="B37" t="s">
        <v>8</v>
      </c>
      <c r="C37" t="s">
        <v>109</v>
      </c>
      <c r="D37" t="s">
        <v>10</v>
      </c>
      <c r="E37" t="s">
        <v>11</v>
      </c>
      <c r="F37">
        <v>1</v>
      </c>
      <c r="G37">
        <v>350000</v>
      </c>
      <c r="I37" t="s">
        <v>7</v>
      </c>
      <c r="J37">
        <v>350000</v>
      </c>
      <c r="K37">
        <f t="shared" si="0"/>
        <v>1</v>
      </c>
      <c r="L37">
        <f t="shared" si="10"/>
        <v>0</v>
      </c>
      <c r="M37">
        <f t="shared" si="11"/>
        <v>0</v>
      </c>
      <c r="N37">
        <v>1</v>
      </c>
      <c r="O37">
        <f t="shared" si="1"/>
        <v>1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>
        <f t="shared" si="6"/>
        <v>0</v>
      </c>
      <c r="U37">
        <f t="shared" si="7"/>
        <v>0</v>
      </c>
    </row>
    <row r="38" spans="1:29" x14ac:dyDescent="0.45">
      <c r="A38" t="s">
        <v>7</v>
      </c>
      <c r="B38" t="s">
        <v>27</v>
      </c>
      <c r="C38" t="s">
        <v>109</v>
      </c>
      <c r="D38" t="s">
        <v>10</v>
      </c>
      <c r="E38" t="s">
        <v>11</v>
      </c>
      <c r="F38">
        <v>1</v>
      </c>
      <c r="G38">
        <v>400000</v>
      </c>
      <c r="I38" t="s">
        <v>7</v>
      </c>
      <c r="J38">
        <v>400000</v>
      </c>
      <c r="K38">
        <f t="shared" si="0"/>
        <v>0</v>
      </c>
      <c r="L38">
        <f t="shared" si="10"/>
        <v>0</v>
      </c>
      <c r="M38">
        <f t="shared" si="11"/>
        <v>0</v>
      </c>
      <c r="N38">
        <v>1</v>
      </c>
      <c r="O38">
        <f t="shared" si="1"/>
        <v>1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6"/>
        <v>0</v>
      </c>
      <c r="U38">
        <f t="shared" si="7"/>
        <v>0</v>
      </c>
    </row>
    <row r="39" spans="1:29" x14ac:dyDescent="0.45">
      <c r="A39" t="s">
        <v>7</v>
      </c>
      <c r="B39" t="s">
        <v>8</v>
      </c>
      <c r="C39" t="s">
        <v>109</v>
      </c>
      <c r="D39" t="s">
        <v>10</v>
      </c>
      <c r="E39" t="s">
        <v>11</v>
      </c>
      <c r="F39">
        <v>1</v>
      </c>
      <c r="G39">
        <v>400000</v>
      </c>
      <c r="I39" t="s">
        <v>7</v>
      </c>
      <c r="J39">
        <v>400000</v>
      </c>
      <c r="K39">
        <f t="shared" si="0"/>
        <v>1</v>
      </c>
      <c r="L39">
        <f t="shared" si="10"/>
        <v>0</v>
      </c>
      <c r="M39">
        <f t="shared" si="11"/>
        <v>0</v>
      </c>
      <c r="N39">
        <v>1</v>
      </c>
      <c r="O39">
        <f t="shared" si="1"/>
        <v>1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>
        <f t="shared" si="6"/>
        <v>0</v>
      </c>
      <c r="U39">
        <f t="shared" si="7"/>
        <v>0</v>
      </c>
    </row>
    <row r="40" spans="1:29" x14ac:dyDescent="0.45">
      <c r="A40" t="s">
        <v>7</v>
      </c>
      <c r="B40" t="s">
        <v>8</v>
      </c>
      <c r="C40" t="s">
        <v>109</v>
      </c>
      <c r="D40" t="s">
        <v>10</v>
      </c>
      <c r="E40" t="s">
        <v>11</v>
      </c>
      <c r="F40">
        <v>1</v>
      </c>
      <c r="G40">
        <v>400000</v>
      </c>
      <c r="I40" t="s">
        <v>7</v>
      </c>
      <c r="J40">
        <v>400000</v>
      </c>
      <c r="K40">
        <f t="shared" si="0"/>
        <v>1</v>
      </c>
      <c r="L40">
        <f t="shared" si="10"/>
        <v>0</v>
      </c>
      <c r="M40">
        <f t="shared" si="11"/>
        <v>0</v>
      </c>
      <c r="N40">
        <v>1</v>
      </c>
      <c r="O40">
        <f t="shared" si="1"/>
        <v>1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>
        <f t="shared" si="6"/>
        <v>0</v>
      </c>
      <c r="U40">
        <f t="shared" si="7"/>
        <v>0</v>
      </c>
    </row>
    <row r="41" spans="1:29" x14ac:dyDescent="0.45">
      <c r="A41" t="s">
        <v>7</v>
      </c>
      <c r="B41" t="s">
        <v>8</v>
      </c>
      <c r="C41" t="s">
        <v>109</v>
      </c>
      <c r="D41" t="s">
        <v>10</v>
      </c>
      <c r="E41" t="s">
        <v>11</v>
      </c>
      <c r="F41">
        <v>1</v>
      </c>
      <c r="G41">
        <v>250000</v>
      </c>
      <c r="I41" t="s">
        <v>7</v>
      </c>
      <c r="J41">
        <v>250000</v>
      </c>
      <c r="K41">
        <f t="shared" si="0"/>
        <v>1</v>
      </c>
      <c r="L41">
        <f t="shared" si="10"/>
        <v>0</v>
      </c>
      <c r="M41">
        <f t="shared" si="11"/>
        <v>0</v>
      </c>
      <c r="N41">
        <v>1</v>
      </c>
      <c r="O41">
        <f t="shared" si="1"/>
        <v>1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>
        <f t="shared" si="6"/>
        <v>0</v>
      </c>
      <c r="U41">
        <f t="shared" si="7"/>
        <v>0</v>
      </c>
    </row>
    <row r="42" spans="1:29" x14ac:dyDescent="0.45">
      <c r="A42" t="s">
        <v>7</v>
      </c>
      <c r="B42" t="s">
        <v>8</v>
      </c>
      <c r="C42" t="s">
        <v>109</v>
      </c>
      <c r="D42" t="s">
        <v>10</v>
      </c>
      <c r="E42" t="s">
        <v>11</v>
      </c>
      <c r="F42">
        <v>1</v>
      </c>
      <c r="G42">
        <v>400000</v>
      </c>
      <c r="I42" t="s">
        <v>7</v>
      </c>
      <c r="J42">
        <v>400000</v>
      </c>
      <c r="K42">
        <f t="shared" si="0"/>
        <v>1</v>
      </c>
      <c r="L42">
        <f t="shared" si="10"/>
        <v>0</v>
      </c>
      <c r="M42">
        <f t="shared" si="11"/>
        <v>0</v>
      </c>
      <c r="N42">
        <v>1</v>
      </c>
      <c r="O42">
        <f t="shared" si="1"/>
        <v>1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>
        <f t="shared" si="6"/>
        <v>0</v>
      </c>
      <c r="U42">
        <f t="shared" si="7"/>
        <v>0</v>
      </c>
    </row>
    <row r="43" spans="1:29" x14ac:dyDescent="0.45">
      <c r="A43" t="s">
        <v>7</v>
      </c>
      <c r="B43" t="s">
        <v>8</v>
      </c>
      <c r="C43" t="s">
        <v>109</v>
      </c>
      <c r="D43" t="s">
        <v>10</v>
      </c>
      <c r="E43" t="s">
        <v>11</v>
      </c>
      <c r="F43">
        <v>1</v>
      </c>
      <c r="G43">
        <v>400000</v>
      </c>
      <c r="I43" t="s">
        <v>7</v>
      </c>
      <c r="J43">
        <v>400000</v>
      </c>
      <c r="K43">
        <f t="shared" si="0"/>
        <v>1</v>
      </c>
      <c r="L43">
        <f t="shared" si="10"/>
        <v>0</v>
      </c>
      <c r="M43">
        <f t="shared" si="11"/>
        <v>0</v>
      </c>
      <c r="N43">
        <v>1</v>
      </c>
      <c r="O43">
        <f t="shared" si="1"/>
        <v>1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>
        <f t="shared" si="6"/>
        <v>0</v>
      </c>
      <c r="U43">
        <f t="shared" si="7"/>
        <v>0</v>
      </c>
    </row>
    <row r="44" spans="1:29" x14ac:dyDescent="0.45">
      <c r="A44" t="s">
        <v>7</v>
      </c>
      <c r="B44" t="s">
        <v>8</v>
      </c>
      <c r="C44" t="s">
        <v>109</v>
      </c>
      <c r="D44" t="s">
        <v>10</v>
      </c>
      <c r="E44" t="s">
        <v>11</v>
      </c>
      <c r="F44">
        <v>2</v>
      </c>
      <c r="G44">
        <v>450000</v>
      </c>
      <c r="I44" t="s">
        <v>7</v>
      </c>
      <c r="J44">
        <v>450000</v>
      </c>
      <c r="K44">
        <f t="shared" si="0"/>
        <v>1</v>
      </c>
      <c r="L44">
        <f t="shared" si="10"/>
        <v>0</v>
      </c>
      <c r="M44">
        <f t="shared" si="11"/>
        <v>0</v>
      </c>
      <c r="N44">
        <v>2</v>
      </c>
      <c r="O44">
        <f t="shared" si="1"/>
        <v>1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>
        <f t="shared" si="6"/>
        <v>0</v>
      </c>
      <c r="U44">
        <f t="shared" si="7"/>
        <v>0</v>
      </c>
    </row>
    <row r="45" spans="1:29" x14ac:dyDescent="0.45">
      <c r="A45" t="s">
        <v>7</v>
      </c>
      <c r="B45" t="s">
        <v>8</v>
      </c>
      <c r="C45" t="s">
        <v>109</v>
      </c>
      <c r="D45" t="s">
        <v>10</v>
      </c>
      <c r="E45" t="s">
        <v>11</v>
      </c>
      <c r="F45">
        <v>2</v>
      </c>
      <c r="G45">
        <v>205300</v>
      </c>
      <c r="I45" t="s">
        <v>7</v>
      </c>
      <c r="J45">
        <v>205300</v>
      </c>
      <c r="K45">
        <f t="shared" si="0"/>
        <v>1</v>
      </c>
      <c r="L45">
        <f t="shared" si="10"/>
        <v>0</v>
      </c>
      <c r="M45">
        <f t="shared" si="11"/>
        <v>0</v>
      </c>
      <c r="N45">
        <v>2</v>
      </c>
      <c r="O45">
        <f t="shared" si="1"/>
        <v>1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>
        <f t="shared" si="6"/>
        <v>0</v>
      </c>
      <c r="U45">
        <f t="shared" si="7"/>
        <v>0</v>
      </c>
    </row>
    <row r="46" spans="1:29" x14ac:dyDescent="0.45">
      <c r="A46" t="s">
        <v>7</v>
      </c>
      <c r="B46" t="s">
        <v>8</v>
      </c>
      <c r="C46" t="s">
        <v>109</v>
      </c>
      <c r="D46" t="s">
        <v>10</v>
      </c>
      <c r="E46" t="s">
        <v>11</v>
      </c>
      <c r="F46">
        <v>2</v>
      </c>
      <c r="G46">
        <v>350000</v>
      </c>
      <c r="I46" t="s">
        <v>7</v>
      </c>
      <c r="J46">
        <v>350000</v>
      </c>
      <c r="K46">
        <f t="shared" si="0"/>
        <v>1</v>
      </c>
      <c r="L46">
        <f t="shared" si="10"/>
        <v>0</v>
      </c>
      <c r="M46">
        <f t="shared" si="11"/>
        <v>0</v>
      </c>
      <c r="N46">
        <v>2</v>
      </c>
      <c r="O46">
        <f t="shared" si="1"/>
        <v>1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>
        <f t="shared" si="6"/>
        <v>0</v>
      </c>
      <c r="U46">
        <f t="shared" si="7"/>
        <v>0</v>
      </c>
    </row>
    <row r="47" spans="1:29" x14ac:dyDescent="0.45">
      <c r="A47" t="s">
        <v>7</v>
      </c>
      <c r="B47" t="s">
        <v>8</v>
      </c>
      <c r="C47" t="s">
        <v>109</v>
      </c>
      <c r="D47" t="s">
        <v>10</v>
      </c>
      <c r="E47" t="s">
        <v>11</v>
      </c>
      <c r="F47">
        <v>2</v>
      </c>
      <c r="G47">
        <v>450000</v>
      </c>
      <c r="I47" t="s">
        <v>7</v>
      </c>
      <c r="J47">
        <v>450000</v>
      </c>
      <c r="K47">
        <f t="shared" si="0"/>
        <v>1</v>
      </c>
      <c r="L47">
        <f t="shared" si="10"/>
        <v>0</v>
      </c>
      <c r="M47">
        <f t="shared" si="11"/>
        <v>0</v>
      </c>
      <c r="N47">
        <v>2</v>
      </c>
      <c r="O47">
        <f t="shared" si="1"/>
        <v>1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>
        <f t="shared" si="6"/>
        <v>0</v>
      </c>
      <c r="U47">
        <f t="shared" si="7"/>
        <v>0</v>
      </c>
    </row>
    <row r="48" spans="1:29" x14ac:dyDescent="0.45">
      <c r="A48" t="s">
        <v>7</v>
      </c>
      <c r="B48" t="s">
        <v>8</v>
      </c>
      <c r="C48" t="s">
        <v>109</v>
      </c>
      <c r="D48" t="s">
        <v>10</v>
      </c>
      <c r="E48" t="s">
        <v>11</v>
      </c>
      <c r="F48">
        <v>2</v>
      </c>
      <c r="G48">
        <v>370000</v>
      </c>
      <c r="I48" t="s">
        <v>7</v>
      </c>
      <c r="J48">
        <v>370000</v>
      </c>
      <c r="K48">
        <f t="shared" si="0"/>
        <v>1</v>
      </c>
      <c r="L48">
        <f t="shared" si="10"/>
        <v>0</v>
      </c>
      <c r="M48">
        <f t="shared" si="11"/>
        <v>0</v>
      </c>
      <c r="N48">
        <v>2</v>
      </c>
      <c r="O48">
        <f t="shared" si="1"/>
        <v>1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>
        <f t="shared" si="6"/>
        <v>0</v>
      </c>
      <c r="U48">
        <f t="shared" si="7"/>
        <v>0</v>
      </c>
    </row>
    <row r="49" spans="1:21" x14ac:dyDescent="0.45">
      <c r="A49" t="s">
        <v>7</v>
      </c>
      <c r="B49" t="s">
        <v>8</v>
      </c>
      <c r="C49" t="s">
        <v>109</v>
      </c>
      <c r="D49" t="s">
        <v>10</v>
      </c>
      <c r="E49" t="s">
        <v>11</v>
      </c>
      <c r="F49">
        <v>2</v>
      </c>
      <c r="G49">
        <v>365000</v>
      </c>
      <c r="I49" t="s">
        <v>7</v>
      </c>
      <c r="J49">
        <v>365000</v>
      </c>
      <c r="K49">
        <f t="shared" si="0"/>
        <v>1</v>
      </c>
      <c r="L49">
        <f t="shared" si="10"/>
        <v>0</v>
      </c>
      <c r="M49">
        <f t="shared" si="11"/>
        <v>0</v>
      </c>
      <c r="N49">
        <v>2</v>
      </c>
      <c r="O49">
        <f t="shared" si="1"/>
        <v>1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>
        <f t="shared" si="6"/>
        <v>0</v>
      </c>
      <c r="U49">
        <f t="shared" si="7"/>
        <v>0</v>
      </c>
    </row>
    <row r="50" spans="1:21" x14ac:dyDescent="0.45">
      <c r="A50" t="s">
        <v>7</v>
      </c>
      <c r="B50" t="s">
        <v>8</v>
      </c>
      <c r="C50" t="s">
        <v>109</v>
      </c>
      <c r="D50" t="s">
        <v>10</v>
      </c>
      <c r="E50" t="s">
        <v>11</v>
      </c>
      <c r="F50">
        <v>2</v>
      </c>
      <c r="G50">
        <v>375000</v>
      </c>
      <c r="I50" t="s">
        <v>7</v>
      </c>
      <c r="J50">
        <v>375000</v>
      </c>
      <c r="K50">
        <f t="shared" si="0"/>
        <v>1</v>
      </c>
      <c r="L50">
        <f t="shared" si="10"/>
        <v>0</v>
      </c>
      <c r="M50">
        <f t="shared" si="11"/>
        <v>0</v>
      </c>
      <c r="N50">
        <v>2</v>
      </c>
      <c r="O50">
        <f t="shared" si="1"/>
        <v>1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6"/>
        <v>0</v>
      </c>
      <c r="U50">
        <f t="shared" si="7"/>
        <v>0</v>
      </c>
    </row>
    <row r="51" spans="1:21" x14ac:dyDescent="0.45">
      <c r="A51" t="s">
        <v>7</v>
      </c>
      <c r="B51" t="s">
        <v>27</v>
      </c>
      <c r="C51" t="s">
        <v>109</v>
      </c>
      <c r="D51" t="s">
        <v>10</v>
      </c>
      <c r="E51" t="s">
        <v>11</v>
      </c>
      <c r="F51">
        <v>2</v>
      </c>
      <c r="G51">
        <v>360000</v>
      </c>
      <c r="I51" t="s">
        <v>7</v>
      </c>
      <c r="J51">
        <v>360000</v>
      </c>
      <c r="K51">
        <f t="shared" si="0"/>
        <v>0</v>
      </c>
      <c r="L51">
        <f t="shared" si="10"/>
        <v>0</v>
      </c>
      <c r="M51">
        <f t="shared" si="11"/>
        <v>0</v>
      </c>
      <c r="N51">
        <v>2</v>
      </c>
      <c r="O51">
        <f t="shared" si="1"/>
        <v>1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>
        <f t="shared" si="6"/>
        <v>0</v>
      </c>
      <c r="U51">
        <f t="shared" si="7"/>
        <v>0</v>
      </c>
    </row>
    <row r="52" spans="1:21" x14ac:dyDescent="0.45">
      <c r="A52" t="s">
        <v>7</v>
      </c>
      <c r="B52" t="s">
        <v>8</v>
      </c>
      <c r="C52" t="s">
        <v>109</v>
      </c>
      <c r="D52" t="s">
        <v>10</v>
      </c>
      <c r="E52" t="s">
        <v>11</v>
      </c>
      <c r="F52">
        <v>2</v>
      </c>
      <c r="G52">
        <v>360000</v>
      </c>
      <c r="I52" t="s">
        <v>7</v>
      </c>
      <c r="J52">
        <v>360000</v>
      </c>
      <c r="K52">
        <f t="shared" si="0"/>
        <v>1</v>
      </c>
      <c r="L52">
        <f t="shared" si="10"/>
        <v>0</v>
      </c>
      <c r="M52">
        <f t="shared" si="11"/>
        <v>0</v>
      </c>
      <c r="N52">
        <v>2</v>
      </c>
      <c r="O52">
        <f t="shared" si="1"/>
        <v>1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>
        <f t="shared" si="6"/>
        <v>0</v>
      </c>
      <c r="U52">
        <f t="shared" si="7"/>
        <v>0</v>
      </c>
    </row>
    <row r="53" spans="1:21" x14ac:dyDescent="0.45">
      <c r="A53" t="s">
        <v>7</v>
      </c>
      <c r="B53" t="s">
        <v>8</v>
      </c>
      <c r="C53" t="s">
        <v>109</v>
      </c>
      <c r="D53" t="s">
        <v>10</v>
      </c>
      <c r="E53" t="s">
        <v>11</v>
      </c>
      <c r="F53">
        <v>2</v>
      </c>
      <c r="G53">
        <v>340000</v>
      </c>
      <c r="I53" t="s">
        <v>7</v>
      </c>
      <c r="J53">
        <v>340000</v>
      </c>
      <c r="K53">
        <f t="shared" si="0"/>
        <v>1</v>
      </c>
      <c r="L53">
        <f t="shared" si="10"/>
        <v>0</v>
      </c>
      <c r="M53">
        <f t="shared" si="11"/>
        <v>0</v>
      </c>
      <c r="N53">
        <v>2</v>
      </c>
      <c r="O53">
        <f t="shared" si="1"/>
        <v>1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>
        <f t="shared" si="6"/>
        <v>0</v>
      </c>
      <c r="U53">
        <f t="shared" si="7"/>
        <v>0</v>
      </c>
    </row>
    <row r="54" spans="1:21" x14ac:dyDescent="0.45">
      <c r="A54" t="s">
        <v>7</v>
      </c>
      <c r="B54" t="s">
        <v>8</v>
      </c>
      <c r="C54" t="s">
        <v>109</v>
      </c>
      <c r="D54" t="s">
        <v>10</v>
      </c>
      <c r="E54" t="s">
        <v>11</v>
      </c>
      <c r="F54">
        <v>2</v>
      </c>
      <c r="G54">
        <v>428000</v>
      </c>
      <c r="I54" t="s">
        <v>7</v>
      </c>
      <c r="J54">
        <v>428000</v>
      </c>
      <c r="K54">
        <f t="shared" si="0"/>
        <v>1</v>
      </c>
      <c r="L54">
        <f t="shared" si="10"/>
        <v>0</v>
      </c>
      <c r="M54">
        <f t="shared" si="11"/>
        <v>0</v>
      </c>
      <c r="N54">
        <v>2</v>
      </c>
      <c r="O54">
        <f t="shared" si="1"/>
        <v>1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>
        <f t="shared" si="6"/>
        <v>0</v>
      </c>
      <c r="U54">
        <f t="shared" si="7"/>
        <v>0</v>
      </c>
    </row>
    <row r="55" spans="1:21" x14ac:dyDescent="0.45">
      <c r="A55" t="s">
        <v>7</v>
      </c>
      <c r="B55" t="s">
        <v>8</v>
      </c>
      <c r="C55" t="s">
        <v>109</v>
      </c>
      <c r="D55" t="s">
        <v>10</v>
      </c>
      <c r="E55" t="s">
        <v>11</v>
      </c>
      <c r="F55">
        <v>2</v>
      </c>
      <c r="G55">
        <v>520000</v>
      </c>
      <c r="I55" t="s">
        <v>7</v>
      </c>
      <c r="J55">
        <v>520000</v>
      </c>
      <c r="K55">
        <f t="shared" si="0"/>
        <v>1</v>
      </c>
      <c r="L55">
        <f t="shared" si="10"/>
        <v>0</v>
      </c>
      <c r="M55">
        <f t="shared" si="11"/>
        <v>0</v>
      </c>
      <c r="N55">
        <v>2</v>
      </c>
      <c r="O55">
        <f t="shared" si="1"/>
        <v>1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>
        <f t="shared" si="6"/>
        <v>0</v>
      </c>
      <c r="U55">
        <f t="shared" si="7"/>
        <v>0</v>
      </c>
    </row>
    <row r="56" spans="1:21" x14ac:dyDescent="0.45">
      <c r="A56" t="s">
        <v>7</v>
      </c>
      <c r="B56" t="s">
        <v>8</v>
      </c>
      <c r="C56" t="s">
        <v>109</v>
      </c>
      <c r="D56" t="s">
        <v>10</v>
      </c>
      <c r="E56" t="s">
        <v>11</v>
      </c>
      <c r="F56">
        <v>2</v>
      </c>
      <c r="G56">
        <v>470000</v>
      </c>
      <c r="I56" t="s">
        <v>7</v>
      </c>
      <c r="J56">
        <v>470000</v>
      </c>
      <c r="K56">
        <f t="shared" si="0"/>
        <v>1</v>
      </c>
      <c r="L56">
        <f t="shared" ref="L56:L87" si="12">IF(D56="Bachelor",0,1)</f>
        <v>0</v>
      </c>
      <c r="M56">
        <f t="shared" ref="M56:M87" si="13">IF(E56="Female", 0, 1)</f>
        <v>0</v>
      </c>
      <c r="N56">
        <v>2</v>
      </c>
      <c r="O56">
        <f t="shared" si="1"/>
        <v>1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>
        <f t="shared" si="6"/>
        <v>0</v>
      </c>
      <c r="U56">
        <f t="shared" si="7"/>
        <v>0</v>
      </c>
    </row>
    <row r="57" spans="1:21" x14ac:dyDescent="0.45">
      <c r="A57" t="s">
        <v>7</v>
      </c>
      <c r="B57" t="s">
        <v>8</v>
      </c>
      <c r="C57" t="s">
        <v>109</v>
      </c>
      <c r="D57" t="s">
        <v>10</v>
      </c>
      <c r="E57" t="s">
        <v>11</v>
      </c>
      <c r="F57">
        <v>2</v>
      </c>
      <c r="G57">
        <v>375000</v>
      </c>
      <c r="I57" t="s">
        <v>7</v>
      </c>
      <c r="J57">
        <v>375000</v>
      </c>
      <c r="K57">
        <f t="shared" si="0"/>
        <v>1</v>
      </c>
      <c r="L57">
        <f t="shared" si="12"/>
        <v>0</v>
      </c>
      <c r="M57">
        <f t="shared" si="13"/>
        <v>0</v>
      </c>
      <c r="N57">
        <v>2</v>
      </c>
      <c r="O57">
        <f t="shared" si="1"/>
        <v>1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>
        <f t="shared" si="6"/>
        <v>0</v>
      </c>
      <c r="U57">
        <f t="shared" si="7"/>
        <v>0</v>
      </c>
    </row>
    <row r="58" spans="1:21" x14ac:dyDescent="0.45">
      <c r="A58" t="s">
        <v>7</v>
      </c>
      <c r="B58" t="s">
        <v>8</v>
      </c>
      <c r="C58" t="s">
        <v>109</v>
      </c>
      <c r="D58" t="s">
        <v>10</v>
      </c>
      <c r="E58" t="s">
        <v>11</v>
      </c>
      <c r="F58">
        <v>2</v>
      </c>
      <c r="G58">
        <v>450000</v>
      </c>
      <c r="I58" t="s">
        <v>7</v>
      </c>
      <c r="J58">
        <v>450000</v>
      </c>
      <c r="K58">
        <f t="shared" si="0"/>
        <v>1</v>
      </c>
      <c r="L58">
        <f t="shared" si="12"/>
        <v>0</v>
      </c>
      <c r="M58">
        <f t="shared" si="13"/>
        <v>0</v>
      </c>
      <c r="N58">
        <v>2</v>
      </c>
      <c r="O58">
        <f t="shared" si="1"/>
        <v>1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>
        <f t="shared" si="6"/>
        <v>0</v>
      </c>
      <c r="U58">
        <f t="shared" si="7"/>
        <v>0</v>
      </c>
    </row>
    <row r="59" spans="1:21" x14ac:dyDescent="0.45">
      <c r="A59" t="s">
        <v>7</v>
      </c>
      <c r="B59" t="s">
        <v>8</v>
      </c>
      <c r="C59" t="s">
        <v>109</v>
      </c>
      <c r="D59" t="s">
        <v>10</v>
      </c>
      <c r="E59" t="s">
        <v>11</v>
      </c>
      <c r="F59">
        <v>4</v>
      </c>
      <c r="G59">
        <v>436330</v>
      </c>
      <c r="I59" t="s">
        <v>7</v>
      </c>
      <c r="J59">
        <v>436330</v>
      </c>
      <c r="K59">
        <f t="shared" si="0"/>
        <v>1</v>
      </c>
      <c r="L59">
        <f t="shared" si="12"/>
        <v>0</v>
      </c>
      <c r="M59">
        <f t="shared" si="13"/>
        <v>0</v>
      </c>
      <c r="N59">
        <v>4</v>
      </c>
      <c r="O59">
        <f t="shared" si="1"/>
        <v>1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>
        <f t="shared" si="6"/>
        <v>0</v>
      </c>
      <c r="U59">
        <f t="shared" si="7"/>
        <v>0</v>
      </c>
    </row>
    <row r="60" spans="1:21" x14ac:dyDescent="0.45">
      <c r="A60" t="s">
        <v>7</v>
      </c>
      <c r="B60" t="s">
        <v>27</v>
      </c>
      <c r="C60" t="s">
        <v>109</v>
      </c>
      <c r="D60" t="s">
        <v>10</v>
      </c>
      <c r="E60" t="s">
        <v>11</v>
      </c>
      <c r="F60">
        <v>5</v>
      </c>
      <c r="G60">
        <v>417000</v>
      </c>
      <c r="I60" t="s">
        <v>7</v>
      </c>
      <c r="J60">
        <v>417000</v>
      </c>
      <c r="K60">
        <f t="shared" si="0"/>
        <v>0</v>
      </c>
      <c r="L60">
        <f t="shared" si="12"/>
        <v>0</v>
      </c>
      <c r="M60">
        <f t="shared" si="13"/>
        <v>0</v>
      </c>
      <c r="N60">
        <v>5</v>
      </c>
      <c r="O60">
        <f t="shared" si="1"/>
        <v>1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>
        <f t="shared" si="6"/>
        <v>0</v>
      </c>
      <c r="U60">
        <f t="shared" si="7"/>
        <v>0</v>
      </c>
    </row>
    <row r="61" spans="1:21" x14ac:dyDescent="0.45">
      <c r="A61" t="s">
        <v>7</v>
      </c>
      <c r="B61" t="s">
        <v>8</v>
      </c>
      <c r="C61" t="s">
        <v>110</v>
      </c>
      <c r="D61" t="s">
        <v>10</v>
      </c>
      <c r="E61" t="s">
        <v>11</v>
      </c>
      <c r="F61">
        <v>1</v>
      </c>
      <c r="G61">
        <v>350000</v>
      </c>
      <c r="I61" t="s">
        <v>7</v>
      </c>
      <c r="J61">
        <v>350000</v>
      </c>
      <c r="K61">
        <f t="shared" si="0"/>
        <v>1</v>
      </c>
      <c r="L61">
        <f t="shared" si="12"/>
        <v>0</v>
      </c>
      <c r="M61">
        <f t="shared" si="13"/>
        <v>0</v>
      </c>
      <c r="N61">
        <v>1</v>
      </c>
      <c r="O61">
        <f t="shared" si="1"/>
        <v>0</v>
      </c>
      <c r="P61">
        <f t="shared" si="2"/>
        <v>1</v>
      </c>
      <c r="Q61">
        <f t="shared" si="3"/>
        <v>0</v>
      </c>
      <c r="R61">
        <f t="shared" si="4"/>
        <v>0</v>
      </c>
      <c r="S61">
        <f t="shared" si="5"/>
        <v>0</v>
      </c>
      <c r="T61">
        <f t="shared" si="6"/>
        <v>0</v>
      </c>
      <c r="U61">
        <f t="shared" si="7"/>
        <v>0</v>
      </c>
    </row>
    <row r="62" spans="1:21" x14ac:dyDescent="0.45">
      <c r="A62" t="s">
        <v>7</v>
      </c>
      <c r="B62" t="s">
        <v>8</v>
      </c>
      <c r="C62" t="s">
        <v>110</v>
      </c>
      <c r="D62" t="s">
        <v>10</v>
      </c>
      <c r="E62" t="s">
        <v>11</v>
      </c>
      <c r="F62">
        <v>2</v>
      </c>
      <c r="G62">
        <v>350000</v>
      </c>
      <c r="I62" t="s">
        <v>7</v>
      </c>
      <c r="J62">
        <v>350000</v>
      </c>
      <c r="K62">
        <f t="shared" si="0"/>
        <v>1</v>
      </c>
      <c r="L62">
        <f t="shared" si="12"/>
        <v>0</v>
      </c>
      <c r="M62">
        <f t="shared" si="13"/>
        <v>0</v>
      </c>
      <c r="N62">
        <v>2</v>
      </c>
      <c r="O62">
        <f t="shared" si="1"/>
        <v>0</v>
      </c>
      <c r="P62">
        <f t="shared" si="2"/>
        <v>1</v>
      </c>
      <c r="Q62">
        <f t="shared" si="3"/>
        <v>0</v>
      </c>
      <c r="R62">
        <f t="shared" si="4"/>
        <v>0</v>
      </c>
      <c r="S62">
        <f t="shared" si="5"/>
        <v>0</v>
      </c>
      <c r="T62">
        <f t="shared" si="6"/>
        <v>0</v>
      </c>
      <c r="U62">
        <f t="shared" si="7"/>
        <v>0</v>
      </c>
    </row>
    <row r="63" spans="1:21" x14ac:dyDescent="0.45">
      <c r="A63" t="s">
        <v>7</v>
      </c>
      <c r="B63" t="s">
        <v>27</v>
      </c>
      <c r="C63" t="s">
        <v>110</v>
      </c>
      <c r="D63" t="s">
        <v>10</v>
      </c>
      <c r="E63" t="s">
        <v>11</v>
      </c>
      <c r="F63">
        <v>2</v>
      </c>
      <c r="G63">
        <v>400000</v>
      </c>
      <c r="I63" t="s">
        <v>7</v>
      </c>
      <c r="J63">
        <v>400000</v>
      </c>
      <c r="K63">
        <f t="shared" si="0"/>
        <v>0</v>
      </c>
      <c r="L63">
        <f t="shared" si="12"/>
        <v>0</v>
      </c>
      <c r="M63">
        <f t="shared" si="13"/>
        <v>0</v>
      </c>
      <c r="N63">
        <v>2</v>
      </c>
      <c r="O63">
        <f t="shared" si="1"/>
        <v>0</v>
      </c>
      <c r="P63">
        <f t="shared" si="2"/>
        <v>1</v>
      </c>
      <c r="Q63">
        <f t="shared" si="3"/>
        <v>0</v>
      </c>
      <c r="R63">
        <f t="shared" si="4"/>
        <v>0</v>
      </c>
      <c r="S63">
        <f t="shared" si="5"/>
        <v>0</v>
      </c>
      <c r="T63">
        <f t="shared" si="6"/>
        <v>0</v>
      </c>
      <c r="U63">
        <f t="shared" si="7"/>
        <v>0</v>
      </c>
    </row>
    <row r="64" spans="1:21" x14ac:dyDescent="0.45">
      <c r="A64" t="s">
        <v>7</v>
      </c>
      <c r="B64" t="s">
        <v>27</v>
      </c>
      <c r="C64" t="s">
        <v>111</v>
      </c>
      <c r="D64" t="s">
        <v>10</v>
      </c>
      <c r="E64" t="s">
        <v>11</v>
      </c>
      <c r="F64">
        <v>1</v>
      </c>
      <c r="G64">
        <v>430500</v>
      </c>
      <c r="I64" t="s">
        <v>7</v>
      </c>
      <c r="J64">
        <v>430500</v>
      </c>
      <c r="K64">
        <f t="shared" si="0"/>
        <v>0</v>
      </c>
      <c r="L64">
        <f t="shared" si="12"/>
        <v>0</v>
      </c>
      <c r="M64">
        <f t="shared" si="13"/>
        <v>0</v>
      </c>
      <c r="N64">
        <v>1</v>
      </c>
      <c r="O64">
        <f t="shared" si="1"/>
        <v>0</v>
      </c>
      <c r="P64">
        <f t="shared" si="2"/>
        <v>0</v>
      </c>
      <c r="Q64">
        <f t="shared" si="3"/>
        <v>1</v>
      </c>
      <c r="R64">
        <f t="shared" si="4"/>
        <v>0</v>
      </c>
      <c r="S64">
        <f t="shared" si="5"/>
        <v>0</v>
      </c>
      <c r="T64">
        <f t="shared" si="6"/>
        <v>0</v>
      </c>
      <c r="U64">
        <f t="shared" si="7"/>
        <v>0</v>
      </c>
    </row>
    <row r="65" spans="1:21" x14ac:dyDescent="0.45">
      <c r="A65" t="s">
        <v>7</v>
      </c>
      <c r="B65" t="s">
        <v>27</v>
      </c>
      <c r="C65" t="s">
        <v>111</v>
      </c>
      <c r="D65" t="s">
        <v>10</v>
      </c>
      <c r="E65" t="s">
        <v>11</v>
      </c>
      <c r="F65">
        <v>2</v>
      </c>
      <c r="G65">
        <v>439000</v>
      </c>
      <c r="I65" t="s">
        <v>7</v>
      </c>
      <c r="J65">
        <v>439000</v>
      </c>
      <c r="K65">
        <f t="shared" si="0"/>
        <v>0</v>
      </c>
      <c r="L65">
        <f t="shared" si="12"/>
        <v>0</v>
      </c>
      <c r="M65">
        <f t="shared" si="13"/>
        <v>0</v>
      </c>
      <c r="N65">
        <v>2</v>
      </c>
      <c r="O65">
        <f t="shared" si="1"/>
        <v>0</v>
      </c>
      <c r="P65">
        <f t="shared" si="2"/>
        <v>0</v>
      </c>
      <c r="Q65">
        <f t="shared" si="3"/>
        <v>1</v>
      </c>
      <c r="R65">
        <f t="shared" si="4"/>
        <v>0</v>
      </c>
      <c r="S65">
        <f t="shared" si="5"/>
        <v>0</v>
      </c>
      <c r="T65">
        <f t="shared" si="6"/>
        <v>0</v>
      </c>
      <c r="U65">
        <f t="shared" si="7"/>
        <v>0</v>
      </c>
    </row>
    <row r="66" spans="1:21" x14ac:dyDescent="0.45">
      <c r="A66" t="s">
        <v>7</v>
      </c>
      <c r="B66" t="s">
        <v>8</v>
      </c>
      <c r="C66" t="s">
        <v>111</v>
      </c>
      <c r="D66" t="s">
        <v>10</v>
      </c>
      <c r="E66" t="s">
        <v>11</v>
      </c>
      <c r="F66">
        <v>2</v>
      </c>
      <c r="G66">
        <v>450000</v>
      </c>
      <c r="I66" t="s">
        <v>7</v>
      </c>
      <c r="J66">
        <v>450000</v>
      </c>
      <c r="K66">
        <f t="shared" ref="K66:K129" si="14">IF(B66="Public sector",0,1)</f>
        <v>1</v>
      </c>
      <c r="L66">
        <f t="shared" si="12"/>
        <v>0</v>
      </c>
      <c r="M66">
        <f t="shared" si="13"/>
        <v>0</v>
      </c>
      <c r="N66">
        <v>2</v>
      </c>
      <c r="O66">
        <f t="shared" ref="O66:O129" si="15">IF(C66="EFCAB", 1, 0)</f>
        <v>0</v>
      </c>
      <c r="P66">
        <f t="shared" ref="P66:P129" si="16">IF(C66="BRIP", 1, 0)</f>
        <v>0</v>
      </c>
      <c r="Q66">
        <f t="shared" ref="Q66:Q129" si="17">IF(C66="PPS", 1, 0)</f>
        <v>1</v>
      </c>
      <c r="R66">
        <f t="shared" ref="R66:R129" si="18">IF(C66="TIMPT", 1, 0)</f>
        <v>0</v>
      </c>
      <c r="S66">
        <f t="shared" ref="S66:S129" si="19">IF(C66="TESLO", 1, 0)</f>
        <v>0</v>
      </c>
      <c r="T66">
        <f t="shared" ref="T66:T129" si="20">IF(C66="HRTAC", 1, 0)</f>
        <v>0</v>
      </c>
      <c r="U66">
        <f t="shared" ref="U66:U129" si="21">IF(C66="Other", 1, 0)</f>
        <v>0</v>
      </c>
    </row>
    <row r="67" spans="1:21" x14ac:dyDescent="0.45">
      <c r="A67" t="s">
        <v>7</v>
      </c>
      <c r="B67" t="s">
        <v>27</v>
      </c>
      <c r="C67" t="s">
        <v>111</v>
      </c>
      <c r="D67" t="s">
        <v>10</v>
      </c>
      <c r="E67" t="s">
        <v>11</v>
      </c>
      <c r="F67">
        <v>2</v>
      </c>
      <c r="G67">
        <v>367000</v>
      </c>
      <c r="I67" t="s">
        <v>7</v>
      </c>
      <c r="J67">
        <v>367000</v>
      </c>
      <c r="K67">
        <f t="shared" si="14"/>
        <v>0</v>
      </c>
      <c r="L67">
        <f t="shared" si="12"/>
        <v>0</v>
      </c>
      <c r="M67">
        <f t="shared" si="13"/>
        <v>0</v>
      </c>
      <c r="N67">
        <v>2</v>
      </c>
      <c r="O67">
        <f t="shared" si="15"/>
        <v>0</v>
      </c>
      <c r="P67">
        <f t="shared" si="16"/>
        <v>0</v>
      </c>
      <c r="Q67">
        <f t="shared" si="17"/>
        <v>1</v>
      </c>
      <c r="R67">
        <f t="shared" si="18"/>
        <v>0</v>
      </c>
      <c r="S67">
        <f t="shared" si="19"/>
        <v>0</v>
      </c>
      <c r="T67">
        <f t="shared" si="20"/>
        <v>0</v>
      </c>
      <c r="U67">
        <f t="shared" si="21"/>
        <v>0</v>
      </c>
    </row>
    <row r="68" spans="1:21" x14ac:dyDescent="0.45">
      <c r="A68" t="s">
        <v>7</v>
      </c>
      <c r="B68" t="s">
        <v>8</v>
      </c>
      <c r="C68" t="s">
        <v>111</v>
      </c>
      <c r="D68" t="s">
        <v>10</v>
      </c>
      <c r="E68" t="s">
        <v>11</v>
      </c>
      <c r="F68">
        <v>2</v>
      </c>
      <c r="G68">
        <v>432000</v>
      </c>
      <c r="I68" t="s">
        <v>7</v>
      </c>
      <c r="J68">
        <v>432000</v>
      </c>
      <c r="K68">
        <f t="shared" si="14"/>
        <v>1</v>
      </c>
      <c r="L68">
        <f t="shared" si="12"/>
        <v>0</v>
      </c>
      <c r="M68">
        <f t="shared" si="13"/>
        <v>0</v>
      </c>
      <c r="N68">
        <v>2</v>
      </c>
      <c r="O68">
        <f t="shared" si="15"/>
        <v>0</v>
      </c>
      <c r="P68">
        <f t="shared" si="16"/>
        <v>0</v>
      </c>
      <c r="Q68">
        <f t="shared" si="17"/>
        <v>1</v>
      </c>
      <c r="R68">
        <f t="shared" si="18"/>
        <v>0</v>
      </c>
      <c r="S68">
        <f t="shared" si="19"/>
        <v>0</v>
      </c>
      <c r="T68">
        <f t="shared" si="20"/>
        <v>0</v>
      </c>
      <c r="U68">
        <f t="shared" si="21"/>
        <v>0</v>
      </c>
    </row>
    <row r="69" spans="1:21" x14ac:dyDescent="0.45">
      <c r="A69" t="s">
        <v>7</v>
      </c>
      <c r="B69" t="s">
        <v>8</v>
      </c>
      <c r="C69" t="s">
        <v>111</v>
      </c>
      <c r="D69" t="s">
        <v>10</v>
      </c>
      <c r="E69" t="s">
        <v>11</v>
      </c>
      <c r="F69">
        <v>2</v>
      </c>
      <c r="G69">
        <v>405000</v>
      </c>
      <c r="I69" t="s">
        <v>7</v>
      </c>
      <c r="J69">
        <v>405000</v>
      </c>
      <c r="K69">
        <f t="shared" si="14"/>
        <v>1</v>
      </c>
      <c r="L69">
        <f t="shared" si="12"/>
        <v>0</v>
      </c>
      <c r="M69">
        <f t="shared" si="13"/>
        <v>0</v>
      </c>
      <c r="N69">
        <v>2</v>
      </c>
      <c r="O69">
        <f t="shared" si="15"/>
        <v>0</v>
      </c>
      <c r="P69">
        <f t="shared" si="16"/>
        <v>0</v>
      </c>
      <c r="Q69">
        <f t="shared" si="17"/>
        <v>1</v>
      </c>
      <c r="R69">
        <f t="shared" si="18"/>
        <v>0</v>
      </c>
      <c r="S69">
        <f t="shared" si="19"/>
        <v>0</v>
      </c>
      <c r="T69">
        <f t="shared" si="20"/>
        <v>0</v>
      </c>
      <c r="U69">
        <f t="shared" si="21"/>
        <v>0</v>
      </c>
    </row>
    <row r="70" spans="1:21" x14ac:dyDescent="0.45">
      <c r="A70" t="s">
        <v>7</v>
      </c>
      <c r="B70" t="s">
        <v>27</v>
      </c>
      <c r="C70" t="s">
        <v>111</v>
      </c>
      <c r="D70" t="s">
        <v>10</v>
      </c>
      <c r="E70" t="s">
        <v>11</v>
      </c>
      <c r="F70">
        <v>2</v>
      </c>
      <c r="G70">
        <v>120000</v>
      </c>
      <c r="I70" t="s">
        <v>7</v>
      </c>
      <c r="J70">
        <v>120000</v>
      </c>
      <c r="K70">
        <f t="shared" si="14"/>
        <v>0</v>
      </c>
      <c r="L70">
        <f t="shared" si="12"/>
        <v>0</v>
      </c>
      <c r="M70">
        <f t="shared" si="13"/>
        <v>0</v>
      </c>
      <c r="N70">
        <v>2</v>
      </c>
      <c r="O70">
        <f t="shared" si="15"/>
        <v>0</v>
      </c>
      <c r="P70">
        <f t="shared" si="16"/>
        <v>0</v>
      </c>
      <c r="Q70">
        <f t="shared" si="17"/>
        <v>1</v>
      </c>
      <c r="R70">
        <f t="shared" si="18"/>
        <v>0</v>
      </c>
      <c r="S70">
        <f t="shared" si="19"/>
        <v>0</v>
      </c>
      <c r="T70">
        <f t="shared" si="20"/>
        <v>0</v>
      </c>
      <c r="U70">
        <f t="shared" si="21"/>
        <v>0</v>
      </c>
    </row>
    <row r="71" spans="1:21" x14ac:dyDescent="0.45">
      <c r="A71" t="s">
        <v>7</v>
      </c>
      <c r="B71" t="s">
        <v>8</v>
      </c>
      <c r="C71" t="s">
        <v>111</v>
      </c>
      <c r="D71" t="s">
        <v>10</v>
      </c>
      <c r="E71" t="s">
        <v>11</v>
      </c>
      <c r="F71">
        <v>2</v>
      </c>
      <c r="G71">
        <v>430000</v>
      </c>
      <c r="I71" t="s">
        <v>7</v>
      </c>
      <c r="J71">
        <v>430000</v>
      </c>
      <c r="K71">
        <f t="shared" si="14"/>
        <v>1</v>
      </c>
      <c r="L71">
        <f t="shared" si="12"/>
        <v>0</v>
      </c>
      <c r="M71">
        <f t="shared" si="13"/>
        <v>0</v>
      </c>
      <c r="N71">
        <v>2</v>
      </c>
      <c r="O71">
        <f t="shared" si="15"/>
        <v>0</v>
      </c>
      <c r="P71">
        <f t="shared" si="16"/>
        <v>0</v>
      </c>
      <c r="Q71">
        <f t="shared" si="17"/>
        <v>1</v>
      </c>
      <c r="R71">
        <f t="shared" si="18"/>
        <v>0</v>
      </c>
      <c r="S71">
        <f t="shared" si="19"/>
        <v>0</v>
      </c>
      <c r="T71">
        <f t="shared" si="20"/>
        <v>0</v>
      </c>
      <c r="U71">
        <f t="shared" si="21"/>
        <v>0</v>
      </c>
    </row>
    <row r="72" spans="1:21" x14ac:dyDescent="0.45">
      <c r="A72" t="s">
        <v>7</v>
      </c>
      <c r="B72" t="s">
        <v>8</v>
      </c>
      <c r="C72" t="s">
        <v>111</v>
      </c>
      <c r="D72" t="s">
        <v>10</v>
      </c>
      <c r="E72" t="s">
        <v>11</v>
      </c>
      <c r="F72">
        <v>3</v>
      </c>
      <c r="G72">
        <v>436000</v>
      </c>
      <c r="I72" t="s">
        <v>7</v>
      </c>
      <c r="J72">
        <v>436000</v>
      </c>
      <c r="K72">
        <f t="shared" si="14"/>
        <v>1</v>
      </c>
      <c r="L72">
        <f t="shared" si="12"/>
        <v>0</v>
      </c>
      <c r="M72">
        <f t="shared" si="13"/>
        <v>0</v>
      </c>
      <c r="N72">
        <v>3</v>
      </c>
      <c r="O72">
        <f t="shared" si="15"/>
        <v>0</v>
      </c>
      <c r="P72">
        <f t="shared" si="16"/>
        <v>0</v>
      </c>
      <c r="Q72">
        <f t="shared" si="17"/>
        <v>1</v>
      </c>
      <c r="R72">
        <f t="shared" si="18"/>
        <v>0</v>
      </c>
      <c r="S72">
        <f t="shared" si="19"/>
        <v>0</v>
      </c>
      <c r="T72">
        <f t="shared" si="20"/>
        <v>0</v>
      </c>
      <c r="U72">
        <f t="shared" si="21"/>
        <v>0</v>
      </c>
    </row>
    <row r="73" spans="1:21" x14ac:dyDescent="0.45">
      <c r="A73" t="s">
        <v>7</v>
      </c>
      <c r="B73" t="s">
        <v>8</v>
      </c>
      <c r="C73" t="s">
        <v>114</v>
      </c>
      <c r="D73" t="s">
        <v>10</v>
      </c>
      <c r="E73" t="s">
        <v>11</v>
      </c>
      <c r="F73">
        <v>1</v>
      </c>
      <c r="G73">
        <v>260000</v>
      </c>
      <c r="I73" t="s">
        <v>7</v>
      </c>
      <c r="J73">
        <v>260000</v>
      </c>
      <c r="K73">
        <f t="shared" si="14"/>
        <v>1</v>
      </c>
      <c r="L73">
        <f t="shared" si="12"/>
        <v>0</v>
      </c>
      <c r="M73">
        <f t="shared" si="13"/>
        <v>0</v>
      </c>
      <c r="N73">
        <v>1</v>
      </c>
      <c r="O73">
        <f t="shared" si="15"/>
        <v>0</v>
      </c>
      <c r="P73">
        <f t="shared" si="16"/>
        <v>0</v>
      </c>
      <c r="Q73">
        <f t="shared" si="17"/>
        <v>0</v>
      </c>
      <c r="R73">
        <f t="shared" si="18"/>
        <v>0</v>
      </c>
      <c r="S73">
        <f t="shared" si="19"/>
        <v>0</v>
      </c>
      <c r="T73">
        <f t="shared" si="20"/>
        <v>1</v>
      </c>
      <c r="U73">
        <f t="shared" si="21"/>
        <v>0</v>
      </c>
    </row>
    <row r="74" spans="1:21" x14ac:dyDescent="0.45">
      <c r="A74" t="s">
        <v>7</v>
      </c>
      <c r="B74" t="s">
        <v>8</v>
      </c>
      <c r="C74" t="s">
        <v>114</v>
      </c>
      <c r="D74" t="s">
        <v>10</v>
      </c>
      <c r="E74" t="s">
        <v>11</v>
      </c>
      <c r="F74">
        <v>1</v>
      </c>
      <c r="G74">
        <v>288000</v>
      </c>
      <c r="I74" t="s">
        <v>7</v>
      </c>
      <c r="J74">
        <v>288000</v>
      </c>
      <c r="K74">
        <f t="shared" si="14"/>
        <v>1</v>
      </c>
      <c r="L74">
        <f t="shared" si="12"/>
        <v>0</v>
      </c>
      <c r="M74">
        <f t="shared" si="13"/>
        <v>0</v>
      </c>
      <c r="N74">
        <v>1</v>
      </c>
      <c r="O74">
        <f t="shared" si="15"/>
        <v>0</v>
      </c>
      <c r="P74">
        <f t="shared" si="16"/>
        <v>0</v>
      </c>
      <c r="Q74">
        <f t="shared" si="17"/>
        <v>0</v>
      </c>
      <c r="R74">
        <f t="shared" si="18"/>
        <v>0</v>
      </c>
      <c r="S74">
        <f t="shared" si="19"/>
        <v>0</v>
      </c>
      <c r="T74">
        <f t="shared" si="20"/>
        <v>1</v>
      </c>
      <c r="U74">
        <f t="shared" si="21"/>
        <v>0</v>
      </c>
    </row>
    <row r="75" spans="1:21" x14ac:dyDescent="0.45">
      <c r="A75" t="s">
        <v>7</v>
      </c>
      <c r="B75" t="s">
        <v>8</v>
      </c>
      <c r="C75" t="s">
        <v>114</v>
      </c>
      <c r="D75" t="s">
        <v>10</v>
      </c>
      <c r="E75" t="s">
        <v>11</v>
      </c>
      <c r="F75">
        <v>2</v>
      </c>
      <c r="G75">
        <v>420000</v>
      </c>
      <c r="I75" t="s">
        <v>7</v>
      </c>
      <c r="J75">
        <v>420000</v>
      </c>
      <c r="K75">
        <f t="shared" si="14"/>
        <v>1</v>
      </c>
      <c r="L75">
        <f t="shared" si="12"/>
        <v>0</v>
      </c>
      <c r="M75">
        <f t="shared" si="13"/>
        <v>0</v>
      </c>
      <c r="N75">
        <v>2</v>
      </c>
      <c r="O75">
        <f t="shared" si="15"/>
        <v>0</v>
      </c>
      <c r="P75">
        <f t="shared" si="16"/>
        <v>0</v>
      </c>
      <c r="Q75">
        <f t="shared" si="17"/>
        <v>0</v>
      </c>
      <c r="R75">
        <f t="shared" si="18"/>
        <v>0</v>
      </c>
      <c r="S75">
        <f t="shared" si="19"/>
        <v>0</v>
      </c>
      <c r="T75">
        <f t="shared" si="20"/>
        <v>1</v>
      </c>
      <c r="U75">
        <f t="shared" si="21"/>
        <v>0</v>
      </c>
    </row>
    <row r="76" spans="1:21" x14ac:dyDescent="0.45">
      <c r="A76" t="s">
        <v>7</v>
      </c>
      <c r="B76" t="s">
        <v>8</v>
      </c>
      <c r="C76" t="s">
        <v>114</v>
      </c>
      <c r="D76" t="s">
        <v>10</v>
      </c>
      <c r="E76" t="s">
        <v>11</v>
      </c>
      <c r="F76">
        <v>2</v>
      </c>
      <c r="G76">
        <v>480000</v>
      </c>
      <c r="I76" t="s">
        <v>7</v>
      </c>
      <c r="J76">
        <v>480000</v>
      </c>
      <c r="K76">
        <f t="shared" si="14"/>
        <v>1</v>
      </c>
      <c r="L76">
        <f t="shared" si="12"/>
        <v>0</v>
      </c>
      <c r="M76">
        <f t="shared" si="13"/>
        <v>0</v>
      </c>
      <c r="N76">
        <v>2</v>
      </c>
      <c r="O76">
        <f t="shared" si="15"/>
        <v>0</v>
      </c>
      <c r="P76">
        <f t="shared" si="16"/>
        <v>0</v>
      </c>
      <c r="Q76">
        <f t="shared" si="17"/>
        <v>0</v>
      </c>
      <c r="R76">
        <f t="shared" si="18"/>
        <v>0</v>
      </c>
      <c r="S76">
        <f t="shared" si="19"/>
        <v>0</v>
      </c>
      <c r="T76">
        <f t="shared" si="20"/>
        <v>1</v>
      </c>
      <c r="U76">
        <f t="shared" si="21"/>
        <v>0</v>
      </c>
    </row>
    <row r="77" spans="1:21" x14ac:dyDescent="0.45">
      <c r="A77" t="s">
        <v>7</v>
      </c>
      <c r="B77" t="s">
        <v>8</v>
      </c>
      <c r="C77" t="s">
        <v>114</v>
      </c>
      <c r="D77" t="s">
        <v>10</v>
      </c>
      <c r="E77" t="s">
        <v>11</v>
      </c>
      <c r="F77">
        <v>4</v>
      </c>
      <c r="G77">
        <v>500000</v>
      </c>
      <c r="I77" t="s">
        <v>7</v>
      </c>
      <c r="J77">
        <v>500000</v>
      </c>
      <c r="K77">
        <f t="shared" si="14"/>
        <v>1</v>
      </c>
      <c r="L77">
        <f t="shared" si="12"/>
        <v>0</v>
      </c>
      <c r="M77">
        <f t="shared" si="13"/>
        <v>0</v>
      </c>
      <c r="N77">
        <v>4</v>
      </c>
      <c r="O77">
        <f t="shared" si="15"/>
        <v>0</v>
      </c>
      <c r="P77">
        <f t="shared" si="16"/>
        <v>0</v>
      </c>
      <c r="Q77">
        <f t="shared" si="17"/>
        <v>0</v>
      </c>
      <c r="R77">
        <f t="shared" si="18"/>
        <v>0</v>
      </c>
      <c r="S77">
        <f t="shared" si="19"/>
        <v>0</v>
      </c>
      <c r="T77">
        <f t="shared" si="20"/>
        <v>1</v>
      </c>
      <c r="U77">
        <f t="shared" si="21"/>
        <v>0</v>
      </c>
    </row>
    <row r="78" spans="1:21" x14ac:dyDescent="0.45">
      <c r="A78" t="s">
        <v>7</v>
      </c>
      <c r="B78" t="s">
        <v>8</v>
      </c>
      <c r="C78" t="s">
        <v>110</v>
      </c>
      <c r="D78" t="s">
        <v>10</v>
      </c>
      <c r="E78" t="s">
        <v>11</v>
      </c>
      <c r="F78">
        <v>1</v>
      </c>
      <c r="G78">
        <v>360000</v>
      </c>
      <c r="I78" t="s">
        <v>7</v>
      </c>
      <c r="J78">
        <v>360000</v>
      </c>
      <c r="K78">
        <f t="shared" si="14"/>
        <v>1</v>
      </c>
      <c r="L78">
        <f t="shared" si="12"/>
        <v>0</v>
      </c>
      <c r="M78">
        <f t="shared" si="13"/>
        <v>0</v>
      </c>
      <c r="N78">
        <v>1</v>
      </c>
      <c r="O78">
        <f t="shared" si="15"/>
        <v>0</v>
      </c>
      <c r="P78">
        <f t="shared" si="16"/>
        <v>1</v>
      </c>
      <c r="Q78">
        <f t="shared" si="17"/>
        <v>0</v>
      </c>
      <c r="R78">
        <f t="shared" si="18"/>
        <v>0</v>
      </c>
      <c r="S78">
        <f t="shared" si="19"/>
        <v>0</v>
      </c>
      <c r="T78">
        <f t="shared" si="20"/>
        <v>0</v>
      </c>
      <c r="U78">
        <f t="shared" si="21"/>
        <v>0</v>
      </c>
    </row>
    <row r="79" spans="1:21" x14ac:dyDescent="0.45">
      <c r="A79" t="s">
        <v>7</v>
      </c>
      <c r="B79" t="s">
        <v>8</v>
      </c>
      <c r="C79" t="s">
        <v>110</v>
      </c>
      <c r="D79" t="s">
        <v>10</v>
      </c>
      <c r="E79" t="s">
        <v>11</v>
      </c>
      <c r="F79">
        <v>2</v>
      </c>
      <c r="G79">
        <v>330000</v>
      </c>
      <c r="I79" t="s">
        <v>7</v>
      </c>
      <c r="J79">
        <v>330000</v>
      </c>
      <c r="K79">
        <f t="shared" si="14"/>
        <v>1</v>
      </c>
      <c r="L79">
        <f t="shared" si="12"/>
        <v>0</v>
      </c>
      <c r="M79">
        <f t="shared" si="13"/>
        <v>0</v>
      </c>
      <c r="N79">
        <v>2</v>
      </c>
      <c r="O79">
        <f t="shared" si="15"/>
        <v>0</v>
      </c>
      <c r="P79">
        <f t="shared" si="16"/>
        <v>1</v>
      </c>
      <c r="Q79">
        <f t="shared" si="17"/>
        <v>0</v>
      </c>
      <c r="R79">
        <f t="shared" si="18"/>
        <v>0</v>
      </c>
      <c r="S79">
        <f t="shared" si="19"/>
        <v>0</v>
      </c>
      <c r="T79">
        <f t="shared" si="20"/>
        <v>0</v>
      </c>
      <c r="U79">
        <f t="shared" si="21"/>
        <v>0</v>
      </c>
    </row>
    <row r="80" spans="1:21" x14ac:dyDescent="0.45">
      <c r="A80" t="s">
        <v>7</v>
      </c>
      <c r="B80" t="s">
        <v>8</v>
      </c>
      <c r="C80" t="s">
        <v>112</v>
      </c>
      <c r="D80" t="s">
        <v>10</v>
      </c>
      <c r="E80" t="s">
        <v>11</v>
      </c>
      <c r="F80">
        <v>1</v>
      </c>
      <c r="G80">
        <v>300000</v>
      </c>
      <c r="I80" t="s">
        <v>7</v>
      </c>
      <c r="J80">
        <v>300000</v>
      </c>
      <c r="K80">
        <f t="shared" si="14"/>
        <v>1</v>
      </c>
      <c r="L80">
        <f t="shared" si="12"/>
        <v>0</v>
      </c>
      <c r="M80">
        <f t="shared" si="13"/>
        <v>0</v>
      </c>
      <c r="N80">
        <v>1</v>
      </c>
      <c r="O80">
        <f t="shared" si="15"/>
        <v>0</v>
      </c>
      <c r="P80">
        <f t="shared" si="16"/>
        <v>0</v>
      </c>
      <c r="Q80">
        <f t="shared" si="17"/>
        <v>0</v>
      </c>
      <c r="R80">
        <f t="shared" si="18"/>
        <v>1</v>
      </c>
      <c r="S80">
        <f t="shared" si="19"/>
        <v>0</v>
      </c>
      <c r="T80">
        <f t="shared" si="20"/>
        <v>0</v>
      </c>
      <c r="U80">
        <f t="shared" si="21"/>
        <v>0</v>
      </c>
    </row>
    <row r="81" spans="1:21" x14ac:dyDescent="0.45">
      <c r="A81" t="s">
        <v>7</v>
      </c>
      <c r="B81" t="s">
        <v>8</v>
      </c>
      <c r="C81" t="s">
        <v>112</v>
      </c>
      <c r="D81" t="s">
        <v>10</v>
      </c>
      <c r="E81" t="s">
        <v>11</v>
      </c>
      <c r="F81">
        <v>1</v>
      </c>
      <c r="G81">
        <v>384000</v>
      </c>
      <c r="I81" t="s">
        <v>7</v>
      </c>
      <c r="J81">
        <v>384000</v>
      </c>
      <c r="K81">
        <f t="shared" si="14"/>
        <v>1</v>
      </c>
      <c r="L81">
        <f t="shared" si="12"/>
        <v>0</v>
      </c>
      <c r="M81">
        <f t="shared" si="13"/>
        <v>0</v>
      </c>
      <c r="N81">
        <v>1</v>
      </c>
      <c r="O81">
        <f t="shared" si="15"/>
        <v>0</v>
      </c>
      <c r="P81">
        <f t="shared" si="16"/>
        <v>0</v>
      </c>
      <c r="Q81">
        <f t="shared" si="17"/>
        <v>0</v>
      </c>
      <c r="R81">
        <f t="shared" si="18"/>
        <v>1</v>
      </c>
      <c r="S81">
        <f t="shared" si="19"/>
        <v>0</v>
      </c>
      <c r="T81">
        <f t="shared" si="20"/>
        <v>0</v>
      </c>
      <c r="U81">
        <f t="shared" si="21"/>
        <v>0</v>
      </c>
    </row>
    <row r="82" spans="1:21" x14ac:dyDescent="0.45">
      <c r="A82" t="s">
        <v>7</v>
      </c>
      <c r="B82" t="s">
        <v>8</v>
      </c>
      <c r="C82" t="s">
        <v>112</v>
      </c>
      <c r="D82" t="s">
        <v>10</v>
      </c>
      <c r="E82" t="s">
        <v>11</v>
      </c>
      <c r="F82">
        <v>1</v>
      </c>
      <c r="G82">
        <v>250000</v>
      </c>
      <c r="I82" t="s">
        <v>7</v>
      </c>
      <c r="J82">
        <v>250000</v>
      </c>
      <c r="K82">
        <f t="shared" si="14"/>
        <v>1</v>
      </c>
      <c r="L82">
        <f t="shared" si="12"/>
        <v>0</v>
      </c>
      <c r="M82">
        <f t="shared" si="13"/>
        <v>0</v>
      </c>
      <c r="N82">
        <v>1</v>
      </c>
      <c r="O82">
        <f t="shared" si="15"/>
        <v>0</v>
      </c>
      <c r="P82">
        <f t="shared" si="16"/>
        <v>0</v>
      </c>
      <c r="Q82">
        <f t="shared" si="17"/>
        <v>0</v>
      </c>
      <c r="R82">
        <f t="shared" si="18"/>
        <v>1</v>
      </c>
      <c r="S82">
        <f t="shared" si="19"/>
        <v>0</v>
      </c>
      <c r="T82">
        <f t="shared" si="20"/>
        <v>0</v>
      </c>
      <c r="U82">
        <f t="shared" si="21"/>
        <v>0</v>
      </c>
    </row>
    <row r="83" spans="1:21" x14ac:dyDescent="0.45">
      <c r="A83" t="s">
        <v>7</v>
      </c>
      <c r="B83" t="s">
        <v>8</v>
      </c>
      <c r="C83" t="s">
        <v>112</v>
      </c>
      <c r="D83" t="s">
        <v>10</v>
      </c>
      <c r="E83" t="s">
        <v>11</v>
      </c>
      <c r="F83">
        <v>1</v>
      </c>
      <c r="G83">
        <v>341000</v>
      </c>
      <c r="I83" t="s">
        <v>7</v>
      </c>
      <c r="J83">
        <v>341000</v>
      </c>
      <c r="K83">
        <f t="shared" si="14"/>
        <v>1</v>
      </c>
      <c r="L83">
        <f t="shared" si="12"/>
        <v>0</v>
      </c>
      <c r="M83">
        <f t="shared" si="13"/>
        <v>0</v>
      </c>
      <c r="N83">
        <v>1</v>
      </c>
      <c r="O83">
        <f t="shared" si="15"/>
        <v>0</v>
      </c>
      <c r="P83">
        <f t="shared" si="16"/>
        <v>0</v>
      </c>
      <c r="Q83">
        <f t="shared" si="17"/>
        <v>0</v>
      </c>
      <c r="R83">
        <f t="shared" si="18"/>
        <v>1</v>
      </c>
      <c r="S83">
        <f t="shared" si="19"/>
        <v>0</v>
      </c>
      <c r="T83">
        <f t="shared" si="20"/>
        <v>0</v>
      </c>
      <c r="U83">
        <f t="shared" si="21"/>
        <v>0</v>
      </c>
    </row>
    <row r="84" spans="1:21" x14ac:dyDescent="0.45">
      <c r="A84" t="s">
        <v>7</v>
      </c>
      <c r="B84" t="s">
        <v>8</v>
      </c>
      <c r="C84" t="s">
        <v>112</v>
      </c>
      <c r="D84" t="s">
        <v>10</v>
      </c>
      <c r="E84" t="s">
        <v>11</v>
      </c>
      <c r="F84">
        <v>1</v>
      </c>
      <c r="G84">
        <v>360000</v>
      </c>
      <c r="I84" t="s">
        <v>7</v>
      </c>
      <c r="J84">
        <v>360000</v>
      </c>
      <c r="K84">
        <f t="shared" si="14"/>
        <v>1</v>
      </c>
      <c r="L84">
        <f t="shared" si="12"/>
        <v>0</v>
      </c>
      <c r="M84">
        <f t="shared" si="13"/>
        <v>0</v>
      </c>
      <c r="N84">
        <v>1</v>
      </c>
      <c r="O84">
        <f t="shared" si="15"/>
        <v>0</v>
      </c>
      <c r="P84">
        <f t="shared" si="16"/>
        <v>0</v>
      </c>
      <c r="Q84">
        <f t="shared" si="17"/>
        <v>0</v>
      </c>
      <c r="R84">
        <f t="shared" si="18"/>
        <v>1</v>
      </c>
      <c r="S84">
        <f t="shared" si="19"/>
        <v>0</v>
      </c>
      <c r="T84">
        <f t="shared" si="20"/>
        <v>0</v>
      </c>
      <c r="U84">
        <f t="shared" si="21"/>
        <v>0</v>
      </c>
    </row>
    <row r="85" spans="1:21" x14ac:dyDescent="0.45">
      <c r="A85" t="s">
        <v>7</v>
      </c>
      <c r="B85" t="s">
        <v>8</v>
      </c>
      <c r="C85" t="s">
        <v>112</v>
      </c>
      <c r="D85" t="s">
        <v>10</v>
      </c>
      <c r="E85" t="s">
        <v>11</v>
      </c>
      <c r="F85">
        <v>1</v>
      </c>
      <c r="G85">
        <v>350000</v>
      </c>
      <c r="I85" t="s">
        <v>7</v>
      </c>
      <c r="J85">
        <v>350000</v>
      </c>
      <c r="K85">
        <f t="shared" si="14"/>
        <v>1</v>
      </c>
      <c r="L85">
        <f t="shared" si="12"/>
        <v>0</v>
      </c>
      <c r="M85">
        <f t="shared" si="13"/>
        <v>0</v>
      </c>
      <c r="N85">
        <v>1</v>
      </c>
      <c r="O85">
        <f t="shared" si="15"/>
        <v>0</v>
      </c>
      <c r="P85">
        <f t="shared" si="16"/>
        <v>0</v>
      </c>
      <c r="Q85">
        <f t="shared" si="17"/>
        <v>0</v>
      </c>
      <c r="R85">
        <f t="shared" si="18"/>
        <v>1</v>
      </c>
      <c r="S85">
        <f t="shared" si="19"/>
        <v>0</v>
      </c>
      <c r="T85">
        <f t="shared" si="20"/>
        <v>0</v>
      </c>
      <c r="U85">
        <f t="shared" si="21"/>
        <v>0</v>
      </c>
    </row>
    <row r="86" spans="1:21" x14ac:dyDescent="0.45">
      <c r="A86" t="s">
        <v>7</v>
      </c>
      <c r="B86" t="s">
        <v>8</v>
      </c>
      <c r="C86" t="s">
        <v>112</v>
      </c>
      <c r="D86" t="s">
        <v>10</v>
      </c>
      <c r="E86" t="s">
        <v>11</v>
      </c>
      <c r="F86">
        <v>1</v>
      </c>
      <c r="G86">
        <v>270000</v>
      </c>
      <c r="I86" t="s">
        <v>7</v>
      </c>
      <c r="J86">
        <v>270000</v>
      </c>
      <c r="K86">
        <f t="shared" si="14"/>
        <v>1</v>
      </c>
      <c r="L86">
        <f t="shared" si="12"/>
        <v>0</v>
      </c>
      <c r="M86">
        <f t="shared" si="13"/>
        <v>0</v>
      </c>
      <c r="N86">
        <v>1</v>
      </c>
      <c r="O86">
        <f t="shared" si="15"/>
        <v>0</v>
      </c>
      <c r="P86">
        <f t="shared" si="16"/>
        <v>0</v>
      </c>
      <c r="Q86">
        <f t="shared" si="17"/>
        <v>0</v>
      </c>
      <c r="R86">
        <f t="shared" si="18"/>
        <v>1</v>
      </c>
      <c r="S86">
        <f t="shared" si="19"/>
        <v>0</v>
      </c>
      <c r="T86">
        <f t="shared" si="20"/>
        <v>0</v>
      </c>
      <c r="U86">
        <f t="shared" si="21"/>
        <v>0</v>
      </c>
    </row>
    <row r="87" spans="1:21" x14ac:dyDescent="0.45">
      <c r="A87" t="s">
        <v>7</v>
      </c>
      <c r="B87" t="s">
        <v>8</v>
      </c>
      <c r="C87" t="s">
        <v>112</v>
      </c>
      <c r="D87" t="s">
        <v>10</v>
      </c>
      <c r="E87" t="s">
        <v>11</v>
      </c>
      <c r="F87">
        <v>2</v>
      </c>
      <c r="G87">
        <v>350000</v>
      </c>
      <c r="I87" t="s">
        <v>7</v>
      </c>
      <c r="J87">
        <v>350000</v>
      </c>
      <c r="K87">
        <f t="shared" si="14"/>
        <v>1</v>
      </c>
      <c r="L87">
        <f t="shared" si="12"/>
        <v>0</v>
      </c>
      <c r="M87">
        <f t="shared" si="13"/>
        <v>0</v>
      </c>
      <c r="N87">
        <v>2</v>
      </c>
      <c r="O87">
        <f t="shared" si="15"/>
        <v>0</v>
      </c>
      <c r="P87">
        <f t="shared" si="16"/>
        <v>0</v>
      </c>
      <c r="Q87">
        <f t="shared" si="17"/>
        <v>0</v>
      </c>
      <c r="R87">
        <f t="shared" si="18"/>
        <v>1</v>
      </c>
      <c r="S87">
        <f t="shared" si="19"/>
        <v>0</v>
      </c>
      <c r="T87">
        <f t="shared" si="20"/>
        <v>0</v>
      </c>
      <c r="U87">
        <f t="shared" si="21"/>
        <v>0</v>
      </c>
    </row>
    <row r="88" spans="1:21" x14ac:dyDescent="0.45">
      <c r="A88" t="s">
        <v>7</v>
      </c>
      <c r="B88" t="s">
        <v>8</v>
      </c>
      <c r="C88" t="s">
        <v>112</v>
      </c>
      <c r="D88" t="s">
        <v>10</v>
      </c>
      <c r="E88" t="s">
        <v>11</v>
      </c>
      <c r="F88">
        <v>2</v>
      </c>
      <c r="G88">
        <v>440000</v>
      </c>
      <c r="I88" t="s">
        <v>7</v>
      </c>
      <c r="J88">
        <v>440000</v>
      </c>
      <c r="K88">
        <f t="shared" si="14"/>
        <v>1</v>
      </c>
      <c r="L88">
        <f t="shared" ref="L88:L119" si="22">IF(D88="Bachelor",0,1)</f>
        <v>0</v>
      </c>
      <c r="M88">
        <f t="shared" ref="M88:M119" si="23">IF(E88="Female", 0, 1)</f>
        <v>0</v>
      </c>
      <c r="N88">
        <v>2</v>
      </c>
      <c r="O88">
        <f t="shared" si="15"/>
        <v>0</v>
      </c>
      <c r="P88">
        <f t="shared" si="16"/>
        <v>0</v>
      </c>
      <c r="Q88">
        <f t="shared" si="17"/>
        <v>0</v>
      </c>
      <c r="R88">
        <f t="shared" si="18"/>
        <v>1</v>
      </c>
      <c r="S88">
        <f t="shared" si="19"/>
        <v>0</v>
      </c>
      <c r="T88">
        <f t="shared" si="20"/>
        <v>0</v>
      </c>
      <c r="U88">
        <f t="shared" si="21"/>
        <v>0</v>
      </c>
    </row>
    <row r="89" spans="1:21" x14ac:dyDescent="0.45">
      <c r="A89" t="s">
        <v>7</v>
      </c>
      <c r="B89" t="s">
        <v>8</v>
      </c>
      <c r="C89" t="s">
        <v>112</v>
      </c>
      <c r="D89" t="s">
        <v>10</v>
      </c>
      <c r="E89" t="s">
        <v>11</v>
      </c>
      <c r="F89">
        <v>2</v>
      </c>
      <c r="G89">
        <v>318000</v>
      </c>
      <c r="I89" t="s">
        <v>7</v>
      </c>
      <c r="J89">
        <v>318000</v>
      </c>
      <c r="K89">
        <f t="shared" si="14"/>
        <v>1</v>
      </c>
      <c r="L89">
        <f t="shared" si="22"/>
        <v>0</v>
      </c>
      <c r="M89">
        <f t="shared" si="23"/>
        <v>0</v>
      </c>
      <c r="N89">
        <v>2</v>
      </c>
      <c r="O89">
        <f t="shared" si="15"/>
        <v>0</v>
      </c>
      <c r="P89">
        <f t="shared" si="16"/>
        <v>0</v>
      </c>
      <c r="Q89">
        <f t="shared" si="17"/>
        <v>0</v>
      </c>
      <c r="R89">
        <f t="shared" si="18"/>
        <v>1</v>
      </c>
      <c r="S89">
        <f t="shared" si="19"/>
        <v>0</v>
      </c>
      <c r="T89">
        <f t="shared" si="20"/>
        <v>0</v>
      </c>
      <c r="U89">
        <f t="shared" si="21"/>
        <v>0</v>
      </c>
    </row>
    <row r="90" spans="1:21" x14ac:dyDescent="0.45">
      <c r="A90" t="s">
        <v>7</v>
      </c>
      <c r="B90" t="s">
        <v>8</v>
      </c>
      <c r="C90" t="s">
        <v>112</v>
      </c>
      <c r="D90" t="s">
        <v>10</v>
      </c>
      <c r="E90" t="s">
        <v>11</v>
      </c>
      <c r="F90">
        <v>2</v>
      </c>
      <c r="G90">
        <v>360000</v>
      </c>
      <c r="I90" t="s">
        <v>7</v>
      </c>
      <c r="J90">
        <v>360000</v>
      </c>
      <c r="K90">
        <f t="shared" si="14"/>
        <v>1</v>
      </c>
      <c r="L90">
        <f t="shared" si="22"/>
        <v>0</v>
      </c>
      <c r="M90">
        <f t="shared" si="23"/>
        <v>0</v>
      </c>
      <c r="N90">
        <v>2</v>
      </c>
      <c r="O90">
        <f t="shared" si="15"/>
        <v>0</v>
      </c>
      <c r="P90">
        <f t="shared" si="16"/>
        <v>0</v>
      </c>
      <c r="Q90">
        <f t="shared" si="17"/>
        <v>0</v>
      </c>
      <c r="R90">
        <f t="shared" si="18"/>
        <v>1</v>
      </c>
      <c r="S90">
        <f t="shared" si="19"/>
        <v>0</v>
      </c>
      <c r="T90">
        <f t="shared" si="20"/>
        <v>0</v>
      </c>
      <c r="U90">
        <f t="shared" si="21"/>
        <v>0</v>
      </c>
    </row>
    <row r="91" spans="1:21" x14ac:dyDescent="0.45">
      <c r="A91" t="s">
        <v>7</v>
      </c>
      <c r="B91" t="s">
        <v>8</v>
      </c>
      <c r="C91" t="s">
        <v>112</v>
      </c>
      <c r="D91" t="s">
        <v>10</v>
      </c>
      <c r="E91" t="s">
        <v>11</v>
      </c>
      <c r="F91">
        <v>2</v>
      </c>
      <c r="G91">
        <v>250000</v>
      </c>
      <c r="I91" t="s">
        <v>7</v>
      </c>
      <c r="J91">
        <v>250000</v>
      </c>
      <c r="K91">
        <f t="shared" si="14"/>
        <v>1</v>
      </c>
      <c r="L91">
        <f t="shared" si="22"/>
        <v>0</v>
      </c>
      <c r="M91">
        <f t="shared" si="23"/>
        <v>0</v>
      </c>
      <c r="N91">
        <v>2</v>
      </c>
      <c r="O91">
        <f t="shared" si="15"/>
        <v>0</v>
      </c>
      <c r="P91">
        <f t="shared" si="16"/>
        <v>0</v>
      </c>
      <c r="Q91">
        <f t="shared" si="17"/>
        <v>0</v>
      </c>
      <c r="R91">
        <f t="shared" si="18"/>
        <v>1</v>
      </c>
      <c r="S91">
        <f t="shared" si="19"/>
        <v>0</v>
      </c>
      <c r="T91">
        <f t="shared" si="20"/>
        <v>0</v>
      </c>
      <c r="U91">
        <f t="shared" si="21"/>
        <v>0</v>
      </c>
    </row>
    <row r="92" spans="1:21" x14ac:dyDescent="0.45">
      <c r="A92" t="s">
        <v>7</v>
      </c>
      <c r="B92" t="s">
        <v>8</v>
      </c>
      <c r="C92" t="s">
        <v>112</v>
      </c>
      <c r="D92" t="s">
        <v>10</v>
      </c>
      <c r="E92" t="s">
        <v>11</v>
      </c>
      <c r="F92">
        <v>2</v>
      </c>
      <c r="G92">
        <v>460000</v>
      </c>
      <c r="I92" t="s">
        <v>7</v>
      </c>
      <c r="J92">
        <v>460000</v>
      </c>
      <c r="K92">
        <f t="shared" si="14"/>
        <v>1</v>
      </c>
      <c r="L92">
        <f t="shared" si="22"/>
        <v>0</v>
      </c>
      <c r="M92">
        <f t="shared" si="23"/>
        <v>0</v>
      </c>
      <c r="N92">
        <v>2</v>
      </c>
      <c r="O92">
        <f t="shared" si="15"/>
        <v>0</v>
      </c>
      <c r="P92">
        <f t="shared" si="16"/>
        <v>0</v>
      </c>
      <c r="Q92">
        <f t="shared" si="17"/>
        <v>0</v>
      </c>
      <c r="R92">
        <f t="shared" si="18"/>
        <v>1</v>
      </c>
      <c r="S92">
        <f t="shared" si="19"/>
        <v>0</v>
      </c>
      <c r="T92">
        <f t="shared" si="20"/>
        <v>0</v>
      </c>
      <c r="U92">
        <f t="shared" si="21"/>
        <v>0</v>
      </c>
    </row>
    <row r="93" spans="1:21" x14ac:dyDescent="0.45">
      <c r="A93" t="s">
        <v>7</v>
      </c>
      <c r="B93" t="s">
        <v>8</v>
      </c>
      <c r="C93" t="s">
        <v>112</v>
      </c>
      <c r="D93" t="s">
        <v>10</v>
      </c>
      <c r="E93" t="s">
        <v>11</v>
      </c>
      <c r="F93">
        <v>2</v>
      </c>
      <c r="G93">
        <v>250000</v>
      </c>
      <c r="I93" t="s">
        <v>7</v>
      </c>
      <c r="J93">
        <v>250000</v>
      </c>
      <c r="K93">
        <f t="shared" si="14"/>
        <v>1</v>
      </c>
      <c r="L93">
        <f t="shared" si="22"/>
        <v>0</v>
      </c>
      <c r="M93">
        <f t="shared" si="23"/>
        <v>0</v>
      </c>
      <c r="N93">
        <v>2</v>
      </c>
      <c r="O93">
        <f t="shared" si="15"/>
        <v>0</v>
      </c>
      <c r="P93">
        <f t="shared" si="16"/>
        <v>0</v>
      </c>
      <c r="Q93">
        <f t="shared" si="17"/>
        <v>0</v>
      </c>
      <c r="R93">
        <f t="shared" si="18"/>
        <v>1</v>
      </c>
      <c r="S93">
        <f t="shared" si="19"/>
        <v>0</v>
      </c>
      <c r="T93">
        <f t="shared" si="20"/>
        <v>0</v>
      </c>
      <c r="U93">
        <f t="shared" si="21"/>
        <v>0</v>
      </c>
    </row>
    <row r="94" spans="1:21" x14ac:dyDescent="0.45">
      <c r="A94" t="s">
        <v>7</v>
      </c>
      <c r="B94" t="s">
        <v>8</v>
      </c>
      <c r="C94" t="s">
        <v>112</v>
      </c>
      <c r="D94" t="s">
        <v>10</v>
      </c>
      <c r="E94" t="s">
        <v>11</v>
      </c>
      <c r="F94">
        <v>2</v>
      </c>
      <c r="G94">
        <v>430000</v>
      </c>
      <c r="I94" t="s">
        <v>7</v>
      </c>
      <c r="J94">
        <v>430000</v>
      </c>
      <c r="K94">
        <f t="shared" si="14"/>
        <v>1</v>
      </c>
      <c r="L94">
        <f t="shared" si="22"/>
        <v>0</v>
      </c>
      <c r="M94">
        <f t="shared" si="23"/>
        <v>0</v>
      </c>
      <c r="N94">
        <v>2</v>
      </c>
      <c r="O94">
        <f t="shared" si="15"/>
        <v>0</v>
      </c>
      <c r="P94">
        <f t="shared" si="16"/>
        <v>0</v>
      </c>
      <c r="Q94">
        <f t="shared" si="17"/>
        <v>0</v>
      </c>
      <c r="R94">
        <f t="shared" si="18"/>
        <v>1</v>
      </c>
      <c r="S94">
        <f t="shared" si="19"/>
        <v>0</v>
      </c>
      <c r="T94">
        <f t="shared" si="20"/>
        <v>0</v>
      </c>
      <c r="U94">
        <f t="shared" si="21"/>
        <v>0</v>
      </c>
    </row>
    <row r="95" spans="1:21" x14ac:dyDescent="0.45">
      <c r="A95" t="s">
        <v>7</v>
      </c>
      <c r="B95" t="s">
        <v>8</v>
      </c>
      <c r="C95" t="s">
        <v>112</v>
      </c>
      <c r="D95" t="s">
        <v>10</v>
      </c>
      <c r="E95" t="s">
        <v>11</v>
      </c>
      <c r="F95">
        <v>2</v>
      </c>
      <c r="G95">
        <v>470000</v>
      </c>
      <c r="I95" t="s">
        <v>7</v>
      </c>
      <c r="J95">
        <v>470000</v>
      </c>
      <c r="K95">
        <f t="shared" si="14"/>
        <v>1</v>
      </c>
      <c r="L95">
        <f t="shared" si="22"/>
        <v>0</v>
      </c>
      <c r="M95">
        <f t="shared" si="23"/>
        <v>0</v>
      </c>
      <c r="N95">
        <v>2</v>
      </c>
      <c r="O95">
        <f t="shared" si="15"/>
        <v>0</v>
      </c>
      <c r="P95">
        <f t="shared" si="16"/>
        <v>0</v>
      </c>
      <c r="Q95">
        <f t="shared" si="17"/>
        <v>0</v>
      </c>
      <c r="R95">
        <f t="shared" si="18"/>
        <v>1</v>
      </c>
      <c r="S95">
        <f t="shared" si="19"/>
        <v>0</v>
      </c>
      <c r="T95">
        <f t="shared" si="20"/>
        <v>0</v>
      </c>
      <c r="U95">
        <f t="shared" si="21"/>
        <v>0</v>
      </c>
    </row>
    <row r="96" spans="1:21" x14ac:dyDescent="0.45">
      <c r="A96" t="s">
        <v>7</v>
      </c>
      <c r="B96" t="s">
        <v>8</v>
      </c>
      <c r="C96" t="s">
        <v>112</v>
      </c>
      <c r="D96" t="s">
        <v>10</v>
      </c>
      <c r="E96" t="s">
        <v>11</v>
      </c>
      <c r="F96">
        <v>2</v>
      </c>
      <c r="G96">
        <v>390000</v>
      </c>
      <c r="I96" t="s">
        <v>7</v>
      </c>
      <c r="J96">
        <v>390000</v>
      </c>
      <c r="K96">
        <f t="shared" si="14"/>
        <v>1</v>
      </c>
      <c r="L96">
        <f t="shared" si="22"/>
        <v>0</v>
      </c>
      <c r="M96">
        <f t="shared" si="23"/>
        <v>0</v>
      </c>
      <c r="N96">
        <v>2</v>
      </c>
      <c r="O96">
        <f t="shared" si="15"/>
        <v>0</v>
      </c>
      <c r="P96">
        <f t="shared" si="16"/>
        <v>0</v>
      </c>
      <c r="Q96">
        <f t="shared" si="17"/>
        <v>0</v>
      </c>
      <c r="R96">
        <f t="shared" si="18"/>
        <v>1</v>
      </c>
      <c r="S96">
        <f t="shared" si="19"/>
        <v>0</v>
      </c>
      <c r="T96">
        <f t="shared" si="20"/>
        <v>0</v>
      </c>
      <c r="U96">
        <f t="shared" si="21"/>
        <v>0</v>
      </c>
    </row>
    <row r="97" spans="1:21" x14ac:dyDescent="0.45">
      <c r="A97" t="s">
        <v>7</v>
      </c>
      <c r="B97" t="s">
        <v>8</v>
      </c>
      <c r="C97" t="s">
        <v>112</v>
      </c>
      <c r="D97" t="s">
        <v>10</v>
      </c>
      <c r="E97" t="s">
        <v>11</v>
      </c>
      <c r="F97">
        <v>2</v>
      </c>
      <c r="G97">
        <v>525000</v>
      </c>
      <c r="I97" t="s">
        <v>7</v>
      </c>
      <c r="J97">
        <v>525000</v>
      </c>
      <c r="K97">
        <f t="shared" si="14"/>
        <v>1</v>
      </c>
      <c r="L97">
        <f t="shared" si="22"/>
        <v>0</v>
      </c>
      <c r="M97">
        <f t="shared" si="23"/>
        <v>0</v>
      </c>
      <c r="N97">
        <v>2</v>
      </c>
      <c r="O97">
        <f t="shared" si="15"/>
        <v>0</v>
      </c>
      <c r="P97">
        <f t="shared" si="16"/>
        <v>0</v>
      </c>
      <c r="Q97">
        <f t="shared" si="17"/>
        <v>0</v>
      </c>
      <c r="R97">
        <f t="shared" si="18"/>
        <v>1</v>
      </c>
      <c r="S97">
        <f t="shared" si="19"/>
        <v>0</v>
      </c>
      <c r="T97">
        <f t="shared" si="20"/>
        <v>0</v>
      </c>
      <c r="U97">
        <f t="shared" si="21"/>
        <v>0</v>
      </c>
    </row>
    <row r="98" spans="1:21" x14ac:dyDescent="0.45">
      <c r="A98" t="s">
        <v>7</v>
      </c>
      <c r="B98" t="s">
        <v>8</v>
      </c>
      <c r="C98" t="s">
        <v>112</v>
      </c>
      <c r="D98" t="s">
        <v>10</v>
      </c>
      <c r="E98" t="s">
        <v>11</v>
      </c>
      <c r="F98">
        <v>2</v>
      </c>
      <c r="G98">
        <v>470000</v>
      </c>
      <c r="I98" t="s">
        <v>7</v>
      </c>
      <c r="J98">
        <v>470000</v>
      </c>
      <c r="K98">
        <f t="shared" si="14"/>
        <v>1</v>
      </c>
      <c r="L98">
        <f t="shared" si="22"/>
        <v>0</v>
      </c>
      <c r="M98">
        <f t="shared" si="23"/>
        <v>0</v>
      </c>
      <c r="N98">
        <v>2</v>
      </c>
      <c r="O98">
        <f t="shared" si="15"/>
        <v>0</v>
      </c>
      <c r="P98">
        <f t="shared" si="16"/>
        <v>0</v>
      </c>
      <c r="Q98">
        <f t="shared" si="17"/>
        <v>0</v>
      </c>
      <c r="R98">
        <f t="shared" si="18"/>
        <v>1</v>
      </c>
      <c r="S98">
        <f t="shared" si="19"/>
        <v>0</v>
      </c>
      <c r="T98">
        <f t="shared" si="20"/>
        <v>0</v>
      </c>
      <c r="U98">
        <f t="shared" si="21"/>
        <v>0</v>
      </c>
    </row>
    <row r="99" spans="1:21" x14ac:dyDescent="0.45">
      <c r="A99" t="s">
        <v>7</v>
      </c>
      <c r="B99" t="s">
        <v>8</v>
      </c>
      <c r="C99" t="s">
        <v>112</v>
      </c>
      <c r="D99" t="s">
        <v>10</v>
      </c>
      <c r="E99" t="s">
        <v>11</v>
      </c>
      <c r="F99">
        <v>2</v>
      </c>
      <c r="G99">
        <v>440000</v>
      </c>
      <c r="I99" t="s">
        <v>7</v>
      </c>
      <c r="J99">
        <v>440000</v>
      </c>
      <c r="K99">
        <f t="shared" si="14"/>
        <v>1</v>
      </c>
      <c r="L99">
        <f t="shared" si="22"/>
        <v>0</v>
      </c>
      <c r="M99">
        <f t="shared" si="23"/>
        <v>0</v>
      </c>
      <c r="N99">
        <v>2</v>
      </c>
      <c r="O99">
        <f t="shared" si="15"/>
        <v>0</v>
      </c>
      <c r="P99">
        <f t="shared" si="16"/>
        <v>0</v>
      </c>
      <c r="Q99">
        <f t="shared" si="17"/>
        <v>0</v>
      </c>
      <c r="R99">
        <f t="shared" si="18"/>
        <v>1</v>
      </c>
      <c r="S99">
        <f t="shared" si="19"/>
        <v>0</v>
      </c>
      <c r="T99">
        <f t="shared" si="20"/>
        <v>0</v>
      </c>
      <c r="U99">
        <f t="shared" si="21"/>
        <v>0</v>
      </c>
    </row>
    <row r="100" spans="1:21" x14ac:dyDescent="0.45">
      <c r="A100" t="s">
        <v>7</v>
      </c>
      <c r="B100" t="s">
        <v>8</v>
      </c>
      <c r="C100" t="s">
        <v>112</v>
      </c>
      <c r="D100" t="s">
        <v>10</v>
      </c>
      <c r="E100" t="s">
        <v>11</v>
      </c>
      <c r="F100">
        <v>3</v>
      </c>
      <c r="G100">
        <v>412000</v>
      </c>
      <c r="I100" t="s">
        <v>7</v>
      </c>
      <c r="J100">
        <v>412000</v>
      </c>
      <c r="K100">
        <f t="shared" si="14"/>
        <v>1</v>
      </c>
      <c r="L100">
        <f t="shared" si="22"/>
        <v>0</v>
      </c>
      <c r="M100">
        <f t="shared" si="23"/>
        <v>0</v>
      </c>
      <c r="N100">
        <v>3</v>
      </c>
      <c r="O100">
        <f t="shared" si="15"/>
        <v>0</v>
      </c>
      <c r="P100">
        <f t="shared" si="16"/>
        <v>0</v>
      </c>
      <c r="Q100">
        <f t="shared" si="17"/>
        <v>0</v>
      </c>
      <c r="R100">
        <f t="shared" si="18"/>
        <v>1</v>
      </c>
      <c r="S100">
        <f t="shared" si="19"/>
        <v>0</v>
      </c>
      <c r="T100">
        <f t="shared" si="20"/>
        <v>0</v>
      </c>
      <c r="U100">
        <f t="shared" si="21"/>
        <v>0</v>
      </c>
    </row>
    <row r="101" spans="1:21" x14ac:dyDescent="0.45">
      <c r="A101" t="s">
        <v>7</v>
      </c>
      <c r="B101" t="s">
        <v>8</v>
      </c>
      <c r="C101" t="s">
        <v>112</v>
      </c>
      <c r="D101" t="s">
        <v>10</v>
      </c>
      <c r="E101" t="s">
        <v>11</v>
      </c>
      <c r="F101">
        <v>3</v>
      </c>
      <c r="G101">
        <v>505000</v>
      </c>
      <c r="I101" t="s">
        <v>7</v>
      </c>
      <c r="J101">
        <v>505000</v>
      </c>
      <c r="K101">
        <f t="shared" si="14"/>
        <v>1</v>
      </c>
      <c r="L101">
        <f t="shared" si="22"/>
        <v>0</v>
      </c>
      <c r="M101">
        <f t="shared" si="23"/>
        <v>0</v>
      </c>
      <c r="N101">
        <v>3</v>
      </c>
      <c r="O101">
        <f t="shared" si="15"/>
        <v>0</v>
      </c>
      <c r="P101">
        <f t="shared" si="16"/>
        <v>0</v>
      </c>
      <c r="Q101">
        <f t="shared" si="17"/>
        <v>0</v>
      </c>
      <c r="R101">
        <f t="shared" si="18"/>
        <v>1</v>
      </c>
      <c r="S101">
        <f t="shared" si="19"/>
        <v>0</v>
      </c>
      <c r="T101">
        <f t="shared" si="20"/>
        <v>0</v>
      </c>
      <c r="U101">
        <f t="shared" si="21"/>
        <v>0</v>
      </c>
    </row>
    <row r="102" spans="1:21" x14ac:dyDescent="0.45">
      <c r="A102" t="s">
        <v>7</v>
      </c>
      <c r="B102" t="s">
        <v>8</v>
      </c>
      <c r="C102" t="s">
        <v>112</v>
      </c>
      <c r="D102" t="s">
        <v>10</v>
      </c>
      <c r="E102" t="s">
        <v>11</v>
      </c>
      <c r="F102">
        <v>3</v>
      </c>
      <c r="G102">
        <v>360000</v>
      </c>
      <c r="I102" t="s">
        <v>7</v>
      </c>
      <c r="J102">
        <v>360000</v>
      </c>
      <c r="K102">
        <f t="shared" si="14"/>
        <v>1</v>
      </c>
      <c r="L102">
        <f t="shared" si="22"/>
        <v>0</v>
      </c>
      <c r="M102">
        <f t="shared" si="23"/>
        <v>0</v>
      </c>
      <c r="N102">
        <v>3</v>
      </c>
      <c r="O102">
        <f t="shared" si="15"/>
        <v>0</v>
      </c>
      <c r="P102">
        <f t="shared" si="16"/>
        <v>0</v>
      </c>
      <c r="Q102">
        <f t="shared" si="17"/>
        <v>0</v>
      </c>
      <c r="R102">
        <f t="shared" si="18"/>
        <v>1</v>
      </c>
      <c r="S102">
        <f t="shared" si="19"/>
        <v>0</v>
      </c>
      <c r="T102">
        <f t="shared" si="20"/>
        <v>0</v>
      </c>
      <c r="U102">
        <f t="shared" si="21"/>
        <v>0</v>
      </c>
    </row>
    <row r="103" spans="1:21" x14ac:dyDescent="0.45">
      <c r="A103" t="s">
        <v>7</v>
      </c>
      <c r="B103" t="s">
        <v>8</v>
      </c>
      <c r="C103" t="s">
        <v>112</v>
      </c>
      <c r="D103" t="s">
        <v>10</v>
      </c>
      <c r="E103" t="s">
        <v>11</v>
      </c>
      <c r="F103">
        <v>4</v>
      </c>
      <c r="G103">
        <v>400000</v>
      </c>
      <c r="I103" t="s">
        <v>7</v>
      </c>
      <c r="J103">
        <v>400000</v>
      </c>
      <c r="K103">
        <f t="shared" si="14"/>
        <v>1</v>
      </c>
      <c r="L103">
        <f t="shared" si="22"/>
        <v>0</v>
      </c>
      <c r="M103">
        <f t="shared" si="23"/>
        <v>0</v>
      </c>
      <c r="N103">
        <v>4</v>
      </c>
      <c r="O103">
        <f t="shared" si="15"/>
        <v>0</v>
      </c>
      <c r="P103">
        <f t="shared" si="16"/>
        <v>0</v>
      </c>
      <c r="Q103">
        <f t="shared" si="17"/>
        <v>0</v>
      </c>
      <c r="R103">
        <f t="shared" si="18"/>
        <v>1</v>
      </c>
      <c r="S103">
        <f t="shared" si="19"/>
        <v>0</v>
      </c>
      <c r="T103">
        <f t="shared" si="20"/>
        <v>0</v>
      </c>
      <c r="U103">
        <f t="shared" si="21"/>
        <v>0</v>
      </c>
    </row>
    <row r="104" spans="1:21" x14ac:dyDescent="0.45">
      <c r="A104" t="s">
        <v>7</v>
      </c>
      <c r="B104" t="s">
        <v>8</v>
      </c>
      <c r="C104" t="s">
        <v>112</v>
      </c>
      <c r="D104" t="s">
        <v>10</v>
      </c>
      <c r="E104" t="s">
        <v>11</v>
      </c>
      <c r="F104">
        <v>4</v>
      </c>
      <c r="G104">
        <v>625000</v>
      </c>
      <c r="I104" t="s">
        <v>7</v>
      </c>
      <c r="J104">
        <v>625000</v>
      </c>
      <c r="K104">
        <f t="shared" si="14"/>
        <v>1</v>
      </c>
      <c r="L104">
        <f t="shared" si="22"/>
        <v>0</v>
      </c>
      <c r="M104">
        <f t="shared" si="23"/>
        <v>0</v>
      </c>
      <c r="N104">
        <v>4</v>
      </c>
      <c r="O104">
        <f t="shared" si="15"/>
        <v>0</v>
      </c>
      <c r="P104">
        <f t="shared" si="16"/>
        <v>0</v>
      </c>
      <c r="Q104">
        <f t="shared" si="17"/>
        <v>0</v>
      </c>
      <c r="R104">
        <f t="shared" si="18"/>
        <v>1</v>
      </c>
      <c r="S104">
        <f t="shared" si="19"/>
        <v>0</v>
      </c>
      <c r="T104">
        <f t="shared" si="20"/>
        <v>0</v>
      </c>
      <c r="U104">
        <f t="shared" si="21"/>
        <v>0</v>
      </c>
    </row>
    <row r="105" spans="1:21" x14ac:dyDescent="0.45">
      <c r="A105" t="s">
        <v>7</v>
      </c>
      <c r="B105" t="s">
        <v>8</v>
      </c>
      <c r="C105" t="s">
        <v>112</v>
      </c>
      <c r="D105" t="s">
        <v>10</v>
      </c>
      <c r="E105" t="s">
        <v>11</v>
      </c>
      <c r="F105">
        <v>4</v>
      </c>
      <c r="G105">
        <v>390000</v>
      </c>
      <c r="I105" t="s">
        <v>7</v>
      </c>
      <c r="J105">
        <v>390000</v>
      </c>
      <c r="K105">
        <f t="shared" si="14"/>
        <v>1</v>
      </c>
      <c r="L105">
        <f t="shared" si="22"/>
        <v>0</v>
      </c>
      <c r="M105">
        <f t="shared" si="23"/>
        <v>0</v>
      </c>
      <c r="N105">
        <v>4</v>
      </c>
      <c r="O105">
        <f t="shared" si="15"/>
        <v>0</v>
      </c>
      <c r="P105">
        <f t="shared" si="16"/>
        <v>0</v>
      </c>
      <c r="Q105">
        <f t="shared" si="17"/>
        <v>0</v>
      </c>
      <c r="R105">
        <f t="shared" si="18"/>
        <v>1</v>
      </c>
      <c r="S105">
        <f t="shared" si="19"/>
        <v>0</v>
      </c>
      <c r="T105">
        <f t="shared" si="20"/>
        <v>0</v>
      </c>
      <c r="U105">
        <f t="shared" si="21"/>
        <v>0</v>
      </c>
    </row>
    <row r="106" spans="1:21" x14ac:dyDescent="0.45">
      <c r="A106" t="s">
        <v>7</v>
      </c>
      <c r="B106" t="s">
        <v>8</v>
      </c>
      <c r="C106" t="s">
        <v>112</v>
      </c>
      <c r="D106" t="s">
        <v>10</v>
      </c>
      <c r="E106" t="s">
        <v>11</v>
      </c>
      <c r="F106">
        <v>4</v>
      </c>
      <c r="G106">
        <v>400000</v>
      </c>
      <c r="I106" t="s">
        <v>7</v>
      </c>
      <c r="J106">
        <v>400000</v>
      </c>
      <c r="K106">
        <f t="shared" si="14"/>
        <v>1</v>
      </c>
      <c r="L106">
        <f t="shared" si="22"/>
        <v>0</v>
      </c>
      <c r="M106">
        <f t="shared" si="23"/>
        <v>0</v>
      </c>
      <c r="N106">
        <v>4</v>
      </c>
      <c r="O106">
        <f t="shared" si="15"/>
        <v>0</v>
      </c>
      <c r="P106">
        <f t="shared" si="16"/>
        <v>0</v>
      </c>
      <c r="Q106">
        <f t="shared" si="17"/>
        <v>0</v>
      </c>
      <c r="R106">
        <f t="shared" si="18"/>
        <v>1</v>
      </c>
      <c r="S106">
        <f t="shared" si="19"/>
        <v>0</v>
      </c>
      <c r="T106">
        <f t="shared" si="20"/>
        <v>0</v>
      </c>
      <c r="U106">
        <f t="shared" si="21"/>
        <v>0</v>
      </c>
    </row>
    <row r="107" spans="1:21" x14ac:dyDescent="0.45">
      <c r="A107" t="s">
        <v>7</v>
      </c>
      <c r="B107" t="s">
        <v>8</v>
      </c>
      <c r="C107" t="s">
        <v>109</v>
      </c>
      <c r="D107" t="s">
        <v>10</v>
      </c>
      <c r="E107" t="s">
        <v>11</v>
      </c>
      <c r="F107">
        <v>1</v>
      </c>
      <c r="G107">
        <v>98671</v>
      </c>
      <c r="I107" t="s">
        <v>7</v>
      </c>
      <c r="J107">
        <v>98671</v>
      </c>
      <c r="K107">
        <f t="shared" si="14"/>
        <v>1</v>
      </c>
      <c r="L107">
        <f t="shared" si="22"/>
        <v>0</v>
      </c>
      <c r="M107">
        <f t="shared" si="23"/>
        <v>0</v>
      </c>
      <c r="N107">
        <v>1</v>
      </c>
      <c r="O107">
        <f t="shared" si="15"/>
        <v>1</v>
      </c>
      <c r="P107">
        <f t="shared" si="16"/>
        <v>0</v>
      </c>
      <c r="Q107">
        <f t="shared" si="17"/>
        <v>0</v>
      </c>
      <c r="R107">
        <f t="shared" si="18"/>
        <v>0</v>
      </c>
      <c r="S107">
        <f t="shared" si="19"/>
        <v>0</v>
      </c>
      <c r="T107">
        <f t="shared" si="20"/>
        <v>0</v>
      </c>
      <c r="U107">
        <f t="shared" si="21"/>
        <v>0</v>
      </c>
    </row>
    <row r="108" spans="1:21" x14ac:dyDescent="0.45">
      <c r="A108" t="s">
        <v>7</v>
      </c>
      <c r="B108" t="s">
        <v>8</v>
      </c>
      <c r="C108" t="s">
        <v>109</v>
      </c>
      <c r="D108" t="s">
        <v>10</v>
      </c>
      <c r="E108" t="s">
        <v>11</v>
      </c>
      <c r="F108">
        <v>2</v>
      </c>
      <c r="G108">
        <v>300000</v>
      </c>
      <c r="I108" t="s">
        <v>7</v>
      </c>
      <c r="J108">
        <v>300000</v>
      </c>
      <c r="K108">
        <f t="shared" si="14"/>
        <v>1</v>
      </c>
      <c r="L108">
        <f t="shared" si="22"/>
        <v>0</v>
      </c>
      <c r="M108">
        <f t="shared" si="23"/>
        <v>0</v>
      </c>
      <c r="N108">
        <v>2</v>
      </c>
      <c r="O108">
        <f t="shared" si="15"/>
        <v>1</v>
      </c>
      <c r="P108">
        <f t="shared" si="16"/>
        <v>0</v>
      </c>
      <c r="Q108">
        <f t="shared" si="17"/>
        <v>0</v>
      </c>
      <c r="R108">
        <f t="shared" si="18"/>
        <v>0</v>
      </c>
      <c r="S108">
        <f t="shared" si="19"/>
        <v>0</v>
      </c>
      <c r="T108">
        <f t="shared" si="20"/>
        <v>0</v>
      </c>
      <c r="U108">
        <f t="shared" si="21"/>
        <v>0</v>
      </c>
    </row>
    <row r="109" spans="1:21" x14ac:dyDescent="0.45">
      <c r="A109" t="s">
        <v>7</v>
      </c>
      <c r="B109" t="s">
        <v>8</v>
      </c>
      <c r="C109" t="s">
        <v>109</v>
      </c>
      <c r="D109" t="s">
        <v>10</v>
      </c>
      <c r="E109" t="s">
        <v>11</v>
      </c>
      <c r="F109">
        <v>2</v>
      </c>
      <c r="G109">
        <v>450000</v>
      </c>
      <c r="I109" t="s">
        <v>7</v>
      </c>
      <c r="J109">
        <v>450000</v>
      </c>
      <c r="K109">
        <f t="shared" si="14"/>
        <v>1</v>
      </c>
      <c r="L109">
        <f t="shared" si="22"/>
        <v>0</v>
      </c>
      <c r="M109">
        <f t="shared" si="23"/>
        <v>0</v>
      </c>
      <c r="N109">
        <v>2</v>
      </c>
      <c r="O109">
        <f t="shared" si="15"/>
        <v>1</v>
      </c>
      <c r="P109">
        <f t="shared" si="16"/>
        <v>0</v>
      </c>
      <c r="Q109">
        <f t="shared" si="17"/>
        <v>0</v>
      </c>
      <c r="R109">
        <f t="shared" si="18"/>
        <v>0</v>
      </c>
      <c r="S109">
        <f t="shared" si="19"/>
        <v>0</v>
      </c>
      <c r="T109">
        <f t="shared" si="20"/>
        <v>0</v>
      </c>
      <c r="U109">
        <f t="shared" si="21"/>
        <v>0</v>
      </c>
    </row>
    <row r="110" spans="1:21" x14ac:dyDescent="0.45">
      <c r="A110" t="s">
        <v>7</v>
      </c>
      <c r="B110" t="s">
        <v>8</v>
      </c>
      <c r="C110" t="s">
        <v>109</v>
      </c>
      <c r="D110" t="s">
        <v>10</v>
      </c>
      <c r="E110" t="s">
        <v>11</v>
      </c>
      <c r="F110">
        <v>2</v>
      </c>
      <c r="G110">
        <v>480000</v>
      </c>
      <c r="I110" t="s">
        <v>7</v>
      </c>
      <c r="J110">
        <v>480000</v>
      </c>
      <c r="K110">
        <f t="shared" si="14"/>
        <v>1</v>
      </c>
      <c r="L110">
        <f t="shared" si="22"/>
        <v>0</v>
      </c>
      <c r="M110">
        <f t="shared" si="23"/>
        <v>0</v>
      </c>
      <c r="N110">
        <v>2</v>
      </c>
      <c r="O110">
        <f t="shared" si="15"/>
        <v>1</v>
      </c>
      <c r="P110">
        <f t="shared" si="16"/>
        <v>0</v>
      </c>
      <c r="Q110">
        <f t="shared" si="17"/>
        <v>0</v>
      </c>
      <c r="R110">
        <f t="shared" si="18"/>
        <v>0</v>
      </c>
      <c r="S110">
        <f t="shared" si="19"/>
        <v>0</v>
      </c>
      <c r="T110">
        <f t="shared" si="20"/>
        <v>0</v>
      </c>
      <c r="U110">
        <f t="shared" si="21"/>
        <v>0</v>
      </c>
    </row>
    <row r="111" spans="1:21" x14ac:dyDescent="0.45">
      <c r="A111" t="s">
        <v>7</v>
      </c>
      <c r="B111" t="s">
        <v>8</v>
      </c>
      <c r="C111" t="s">
        <v>109</v>
      </c>
      <c r="D111" t="s">
        <v>10</v>
      </c>
      <c r="E111" t="s">
        <v>11</v>
      </c>
      <c r="F111">
        <v>2</v>
      </c>
      <c r="G111">
        <v>380000</v>
      </c>
      <c r="I111" t="s">
        <v>7</v>
      </c>
      <c r="J111">
        <v>380000</v>
      </c>
      <c r="K111">
        <f t="shared" si="14"/>
        <v>1</v>
      </c>
      <c r="L111">
        <f t="shared" si="22"/>
        <v>0</v>
      </c>
      <c r="M111">
        <f t="shared" si="23"/>
        <v>0</v>
      </c>
      <c r="N111">
        <v>2</v>
      </c>
      <c r="O111">
        <f t="shared" si="15"/>
        <v>1</v>
      </c>
      <c r="P111">
        <f t="shared" si="16"/>
        <v>0</v>
      </c>
      <c r="Q111">
        <f t="shared" si="17"/>
        <v>0</v>
      </c>
      <c r="R111">
        <f t="shared" si="18"/>
        <v>0</v>
      </c>
      <c r="S111">
        <f t="shared" si="19"/>
        <v>0</v>
      </c>
      <c r="T111">
        <f t="shared" si="20"/>
        <v>0</v>
      </c>
      <c r="U111">
        <f t="shared" si="21"/>
        <v>0</v>
      </c>
    </row>
    <row r="112" spans="1:21" x14ac:dyDescent="0.45">
      <c r="A112" t="s">
        <v>7</v>
      </c>
      <c r="B112" t="s">
        <v>8</v>
      </c>
      <c r="C112" t="s">
        <v>109</v>
      </c>
      <c r="D112" t="s">
        <v>10</v>
      </c>
      <c r="E112" t="s">
        <v>11</v>
      </c>
      <c r="F112">
        <v>2</v>
      </c>
      <c r="G112">
        <v>450000</v>
      </c>
      <c r="I112" t="s">
        <v>7</v>
      </c>
      <c r="J112">
        <v>450000</v>
      </c>
      <c r="K112">
        <f t="shared" si="14"/>
        <v>1</v>
      </c>
      <c r="L112">
        <f t="shared" si="22"/>
        <v>0</v>
      </c>
      <c r="M112">
        <f t="shared" si="23"/>
        <v>0</v>
      </c>
      <c r="N112">
        <v>2</v>
      </c>
      <c r="O112">
        <f t="shared" si="15"/>
        <v>1</v>
      </c>
      <c r="P112">
        <f t="shared" si="16"/>
        <v>0</v>
      </c>
      <c r="Q112">
        <f t="shared" si="17"/>
        <v>0</v>
      </c>
      <c r="R112">
        <f t="shared" si="18"/>
        <v>0</v>
      </c>
      <c r="S112">
        <f t="shared" si="19"/>
        <v>0</v>
      </c>
      <c r="T112">
        <f t="shared" si="20"/>
        <v>0</v>
      </c>
      <c r="U112">
        <f t="shared" si="21"/>
        <v>0</v>
      </c>
    </row>
    <row r="113" spans="1:21" x14ac:dyDescent="0.45">
      <c r="A113" t="s">
        <v>7</v>
      </c>
      <c r="B113" t="s">
        <v>8</v>
      </c>
      <c r="C113" t="s">
        <v>109</v>
      </c>
      <c r="D113" t="s">
        <v>10</v>
      </c>
      <c r="E113" t="s">
        <v>11</v>
      </c>
      <c r="F113">
        <v>2</v>
      </c>
      <c r="G113">
        <v>430000</v>
      </c>
      <c r="I113" t="s">
        <v>7</v>
      </c>
      <c r="J113">
        <v>430000</v>
      </c>
      <c r="K113">
        <f t="shared" si="14"/>
        <v>1</v>
      </c>
      <c r="L113">
        <f t="shared" si="22"/>
        <v>0</v>
      </c>
      <c r="M113">
        <f t="shared" si="23"/>
        <v>0</v>
      </c>
      <c r="N113">
        <v>2</v>
      </c>
      <c r="O113">
        <f t="shared" si="15"/>
        <v>1</v>
      </c>
      <c r="P113">
        <f t="shared" si="16"/>
        <v>0</v>
      </c>
      <c r="Q113">
        <f t="shared" si="17"/>
        <v>0</v>
      </c>
      <c r="R113">
        <f t="shared" si="18"/>
        <v>0</v>
      </c>
      <c r="S113">
        <f t="shared" si="19"/>
        <v>0</v>
      </c>
      <c r="T113">
        <f t="shared" si="20"/>
        <v>0</v>
      </c>
      <c r="U113">
        <f t="shared" si="21"/>
        <v>0</v>
      </c>
    </row>
    <row r="114" spans="1:21" x14ac:dyDescent="0.45">
      <c r="A114" t="s">
        <v>7</v>
      </c>
      <c r="B114" t="s">
        <v>8</v>
      </c>
      <c r="C114" t="s">
        <v>109</v>
      </c>
      <c r="D114" t="s">
        <v>10</v>
      </c>
      <c r="E114" t="s">
        <v>11</v>
      </c>
      <c r="F114">
        <v>3</v>
      </c>
      <c r="G114">
        <v>630000</v>
      </c>
      <c r="I114" t="s">
        <v>7</v>
      </c>
      <c r="J114">
        <v>630000</v>
      </c>
      <c r="K114">
        <f t="shared" si="14"/>
        <v>1</v>
      </c>
      <c r="L114">
        <f t="shared" si="22"/>
        <v>0</v>
      </c>
      <c r="M114">
        <f t="shared" si="23"/>
        <v>0</v>
      </c>
      <c r="N114">
        <v>3</v>
      </c>
      <c r="O114">
        <f t="shared" si="15"/>
        <v>1</v>
      </c>
      <c r="P114">
        <f t="shared" si="16"/>
        <v>0</v>
      </c>
      <c r="Q114">
        <f t="shared" si="17"/>
        <v>0</v>
      </c>
      <c r="R114">
        <f t="shared" si="18"/>
        <v>0</v>
      </c>
      <c r="S114">
        <f t="shared" si="19"/>
        <v>0</v>
      </c>
      <c r="T114">
        <f t="shared" si="20"/>
        <v>0</v>
      </c>
      <c r="U114">
        <f t="shared" si="21"/>
        <v>0</v>
      </c>
    </row>
    <row r="115" spans="1:21" x14ac:dyDescent="0.45">
      <c r="A115" t="s">
        <v>7</v>
      </c>
      <c r="B115" t="s">
        <v>8</v>
      </c>
      <c r="C115" t="s">
        <v>109</v>
      </c>
      <c r="D115" t="s">
        <v>10</v>
      </c>
      <c r="E115" t="s">
        <v>11</v>
      </c>
      <c r="F115">
        <v>3</v>
      </c>
      <c r="G115">
        <v>425000</v>
      </c>
      <c r="I115" t="s">
        <v>7</v>
      </c>
      <c r="J115">
        <v>425000</v>
      </c>
      <c r="K115">
        <f t="shared" si="14"/>
        <v>1</v>
      </c>
      <c r="L115">
        <f t="shared" si="22"/>
        <v>0</v>
      </c>
      <c r="M115">
        <f t="shared" si="23"/>
        <v>0</v>
      </c>
      <c r="N115">
        <v>3</v>
      </c>
      <c r="O115">
        <f t="shared" si="15"/>
        <v>1</v>
      </c>
      <c r="P115">
        <f t="shared" si="16"/>
        <v>0</v>
      </c>
      <c r="Q115">
        <f t="shared" si="17"/>
        <v>0</v>
      </c>
      <c r="R115">
        <f t="shared" si="18"/>
        <v>0</v>
      </c>
      <c r="S115">
        <f t="shared" si="19"/>
        <v>0</v>
      </c>
      <c r="T115">
        <f t="shared" si="20"/>
        <v>0</v>
      </c>
      <c r="U115">
        <f t="shared" si="21"/>
        <v>0</v>
      </c>
    </row>
    <row r="116" spans="1:21" x14ac:dyDescent="0.45">
      <c r="A116" t="s">
        <v>7</v>
      </c>
      <c r="B116" t="s">
        <v>8</v>
      </c>
      <c r="C116" t="s">
        <v>112</v>
      </c>
      <c r="D116" t="s">
        <v>10</v>
      </c>
      <c r="E116" t="s">
        <v>11</v>
      </c>
      <c r="F116">
        <v>1</v>
      </c>
      <c r="G116">
        <v>360000</v>
      </c>
      <c r="I116" t="s">
        <v>7</v>
      </c>
      <c r="J116">
        <v>360000</v>
      </c>
      <c r="K116">
        <f t="shared" si="14"/>
        <v>1</v>
      </c>
      <c r="L116">
        <f t="shared" si="22"/>
        <v>0</v>
      </c>
      <c r="M116">
        <f t="shared" si="23"/>
        <v>0</v>
      </c>
      <c r="N116">
        <v>1</v>
      </c>
      <c r="O116">
        <f t="shared" si="15"/>
        <v>0</v>
      </c>
      <c r="P116">
        <f t="shared" si="16"/>
        <v>0</v>
      </c>
      <c r="Q116">
        <f t="shared" si="17"/>
        <v>0</v>
      </c>
      <c r="R116">
        <f t="shared" si="18"/>
        <v>1</v>
      </c>
      <c r="S116">
        <f t="shared" si="19"/>
        <v>0</v>
      </c>
      <c r="T116">
        <f t="shared" si="20"/>
        <v>0</v>
      </c>
      <c r="U116">
        <f t="shared" si="21"/>
        <v>0</v>
      </c>
    </row>
    <row r="117" spans="1:21" x14ac:dyDescent="0.45">
      <c r="A117" t="s">
        <v>7</v>
      </c>
      <c r="B117" t="s">
        <v>8</v>
      </c>
      <c r="C117" t="s">
        <v>112</v>
      </c>
      <c r="D117" t="s">
        <v>10</v>
      </c>
      <c r="E117" t="s">
        <v>11</v>
      </c>
      <c r="F117">
        <v>1</v>
      </c>
      <c r="G117">
        <v>350000</v>
      </c>
      <c r="I117" t="s">
        <v>7</v>
      </c>
      <c r="J117">
        <v>350000</v>
      </c>
      <c r="K117">
        <f t="shared" si="14"/>
        <v>1</v>
      </c>
      <c r="L117">
        <f t="shared" si="22"/>
        <v>0</v>
      </c>
      <c r="M117">
        <f t="shared" si="23"/>
        <v>0</v>
      </c>
      <c r="N117">
        <v>1</v>
      </c>
      <c r="O117">
        <f t="shared" si="15"/>
        <v>0</v>
      </c>
      <c r="P117">
        <f t="shared" si="16"/>
        <v>0</v>
      </c>
      <c r="Q117">
        <f t="shared" si="17"/>
        <v>0</v>
      </c>
      <c r="R117">
        <f t="shared" si="18"/>
        <v>1</v>
      </c>
      <c r="S117">
        <f t="shared" si="19"/>
        <v>0</v>
      </c>
      <c r="T117">
        <f t="shared" si="20"/>
        <v>0</v>
      </c>
      <c r="U117">
        <f t="shared" si="21"/>
        <v>0</v>
      </c>
    </row>
    <row r="118" spans="1:21" x14ac:dyDescent="0.45">
      <c r="A118" t="s">
        <v>7</v>
      </c>
      <c r="B118" t="s">
        <v>8</v>
      </c>
      <c r="C118" t="s">
        <v>112</v>
      </c>
      <c r="D118" t="s">
        <v>10</v>
      </c>
      <c r="E118" t="s">
        <v>11</v>
      </c>
      <c r="F118">
        <v>1</v>
      </c>
      <c r="G118">
        <v>300000</v>
      </c>
      <c r="I118" t="s">
        <v>7</v>
      </c>
      <c r="J118">
        <v>300000</v>
      </c>
      <c r="K118">
        <f t="shared" si="14"/>
        <v>1</v>
      </c>
      <c r="L118">
        <f t="shared" si="22"/>
        <v>0</v>
      </c>
      <c r="M118">
        <f t="shared" si="23"/>
        <v>0</v>
      </c>
      <c r="N118">
        <v>1</v>
      </c>
      <c r="O118">
        <f t="shared" si="15"/>
        <v>0</v>
      </c>
      <c r="P118">
        <f t="shared" si="16"/>
        <v>0</v>
      </c>
      <c r="Q118">
        <f t="shared" si="17"/>
        <v>0</v>
      </c>
      <c r="R118">
        <f t="shared" si="18"/>
        <v>1</v>
      </c>
      <c r="S118">
        <f t="shared" si="19"/>
        <v>0</v>
      </c>
      <c r="T118">
        <f t="shared" si="20"/>
        <v>0</v>
      </c>
      <c r="U118">
        <f t="shared" si="21"/>
        <v>0</v>
      </c>
    </row>
    <row r="119" spans="1:21" x14ac:dyDescent="0.45">
      <c r="A119" t="s">
        <v>7</v>
      </c>
      <c r="B119" t="s">
        <v>8</v>
      </c>
      <c r="C119" t="s">
        <v>112</v>
      </c>
      <c r="D119" t="s">
        <v>10</v>
      </c>
      <c r="E119" t="s">
        <v>11</v>
      </c>
      <c r="F119">
        <v>1</v>
      </c>
      <c r="G119">
        <v>350000</v>
      </c>
      <c r="I119" t="s">
        <v>7</v>
      </c>
      <c r="J119">
        <v>350000</v>
      </c>
      <c r="K119">
        <f t="shared" si="14"/>
        <v>1</v>
      </c>
      <c r="L119">
        <f t="shared" si="22"/>
        <v>0</v>
      </c>
      <c r="M119">
        <f t="shared" si="23"/>
        <v>0</v>
      </c>
      <c r="N119">
        <v>1</v>
      </c>
      <c r="O119">
        <f t="shared" si="15"/>
        <v>0</v>
      </c>
      <c r="P119">
        <f t="shared" si="16"/>
        <v>0</v>
      </c>
      <c r="Q119">
        <f t="shared" si="17"/>
        <v>0</v>
      </c>
      <c r="R119">
        <f t="shared" si="18"/>
        <v>1</v>
      </c>
      <c r="S119">
        <f t="shared" si="19"/>
        <v>0</v>
      </c>
      <c r="T119">
        <f t="shared" si="20"/>
        <v>0</v>
      </c>
      <c r="U119">
        <f t="shared" si="21"/>
        <v>0</v>
      </c>
    </row>
    <row r="120" spans="1:21" x14ac:dyDescent="0.45">
      <c r="A120" t="s">
        <v>7</v>
      </c>
      <c r="B120" t="s">
        <v>8</v>
      </c>
      <c r="C120" t="s">
        <v>112</v>
      </c>
      <c r="D120" t="s">
        <v>10</v>
      </c>
      <c r="E120" t="s">
        <v>11</v>
      </c>
      <c r="F120">
        <v>1</v>
      </c>
      <c r="G120">
        <v>110000</v>
      </c>
      <c r="I120" t="s">
        <v>7</v>
      </c>
      <c r="J120">
        <v>110000</v>
      </c>
      <c r="K120">
        <f t="shared" si="14"/>
        <v>1</v>
      </c>
      <c r="L120">
        <f t="shared" ref="L120:L151" si="24">IF(D120="Bachelor",0,1)</f>
        <v>0</v>
      </c>
      <c r="M120">
        <f t="shared" ref="M120:M151" si="25">IF(E120="Female", 0, 1)</f>
        <v>0</v>
      </c>
      <c r="N120">
        <v>1</v>
      </c>
      <c r="O120">
        <f t="shared" si="15"/>
        <v>0</v>
      </c>
      <c r="P120">
        <f t="shared" si="16"/>
        <v>0</v>
      </c>
      <c r="Q120">
        <f t="shared" si="17"/>
        <v>0</v>
      </c>
      <c r="R120">
        <f t="shared" si="18"/>
        <v>1</v>
      </c>
      <c r="S120">
        <f t="shared" si="19"/>
        <v>0</v>
      </c>
      <c r="T120">
        <f t="shared" si="20"/>
        <v>0</v>
      </c>
      <c r="U120">
        <f t="shared" si="21"/>
        <v>0</v>
      </c>
    </row>
    <row r="121" spans="1:21" x14ac:dyDescent="0.45">
      <c r="A121" t="s">
        <v>7</v>
      </c>
      <c r="B121" t="s">
        <v>8</v>
      </c>
      <c r="C121" t="s">
        <v>112</v>
      </c>
      <c r="D121" t="s">
        <v>10</v>
      </c>
      <c r="E121" t="s">
        <v>11</v>
      </c>
      <c r="F121">
        <v>1</v>
      </c>
      <c r="G121">
        <v>420000</v>
      </c>
      <c r="I121" t="s">
        <v>7</v>
      </c>
      <c r="J121">
        <v>420000</v>
      </c>
      <c r="K121">
        <f t="shared" si="14"/>
        <v>1</v>
      </c>
      <c r="L121">
        <f t="shared" si="24"/>
        <v>0</v>
      </c>
      <c r="M121">
        <f t="shared" si="25"/>
        <v>0</v>
      </c>
      <c r="N121">
        <v>1</v>
      </c>
      <c r="O121">
        <f t="shared" si="15"/>
        <v>0</v>
      </c>
      <c r="P121">
        <f t="shared" si="16"/>
        <v>0</v>
      </c>
      <c r="Q121">
        <f t="shared" si="17"/>
        <v>0</v>
      </c>
      <c r="R121">
        <f t="shared" si="18"/>
        <v>1</v>
      </c>
      <c r="S121">
        <f t="shared" si="19"/>
        <v>0</v>
      </c>
      <c r="T121">
        <f t="shared" si="20"/>
        <v>0</v>
      </c>
      <c r="U121">
        <f t="shared" si="21"/>
        <v>0</v>
      </c>
    </row>
    <row r="122" spans="1:21" x14ac:dyDescent="0.45">
      <c r="A122" t="s">
        <v>7</v>
      </c>
      <c r="B122" t="s">
        <v>8</v>
      </c>
      <c r="C122" t="s">
        <v>112</v>
      </c>
      <c r="D122" t="s">
        <v>10</v>
      </c>
      <c r="E122" t="s">
        <v>11</v>
      </c>
      <c r="F122">
        <v>1</v>
      </c>
      <c r="G122">
        <v>250000</v>
      </c>
      <c r="I122" t="s">
        <v>7</v>
      </c>
      <c r="J122">
        <v>250000</v>
      </c>
      <c r="K122">
        <f t="shared" si="14"/>
        <v>1</v>
      </c>
      <c r="L122">
        <f t="shared" si="24"/>
        <v>0</v>
      </c>
      <c r="M122">
        <f t="shared" si="25"/>
        <v>0</v>
      </c>
      <c r="N122">
        <v>1</v>
      </c>
      <c r="O122">
        <f t="shared" si="15"/>
        <v>0</v>
      </c>
      <c r="P122">
        <f t="shared" si="16"/>
        <v>0</v>
      </c>
      <c r="Q122">
        <f t="shared" si="17"/>
        <v>0</v>
      </c>
      <c r="R122">
        <f t="shared" si="18"/>
        <v>1</v>
      </c>
      <c r="S122">
        <f t="shared" si="19"/>
        <v>0</v>
      </c>
      <c r="T122">
        <f t="shared" si="20"/>
        <v>0</v>
      </c>
      <c r="U122">
        <f t="shared" si="21"/>
        <v>0</v>
      </c>
    </row>
    <row r="123" spans="1:21" x14ac:dyDescent="0.45">
      <c r="A123" t="s">
        <v>7</v>
      </c>
      <c r="B123" t="s">
        <v>8</v>
      </c>
      <c r="C123" t="s">
        <v>112</v>
      </c>
      <c r="D123" t="s">
        <v>10</v>
      </c>
      <c r="E123" t="s">
        <v>11</v>
      </c>
      <c r="F123">
        <v>1</v>
      </c>
      <c r="G123">
        <v>250000</v>
      </c>
      <c r="I123" t="s">
        <v>7</v>
      </c>
      <c r="J123">
        <v>250000</v>
      </c>
      <c r="K123">
        <f t="shared" si="14"/>
        <v>1</v>
      </c>
      <c r="L123">
        <f t="shared" si="24"/>
        <v>0</v>
      </c>
      <c r="M123">
        <f t="shared" si="25"/>
        <v>0</v>
      </c>
      <c r="N123">
        <v>1</v>
      </c>
      <c r="O123">
        <f t="shared" si="15"/>
        <v>0</v>
      </c>
      <c r="P123">
        <f t="shared" si="16"/>
        <v>0</v>
      </c>
      <c r="Q123">
        <f t="shared" si="17"/>
        <v>0</v>
      </c>
      <c r="R123">
        <f t="shared" si="18"/>
        <v>1</v>
      </c>
      <c r="S123">
        <f t="shared" si="19"/>
        <v>0</v>
      </c>
      <c r="T123">
        <f t="shared" si="20"/>
        <v>0</v>
      </c>
      <c r="U123">
        <f t="shared" si="21"/>
        <v>0</v>
      </c>
    </row>
    <row r="124" spans="1:21" x14ac:dyDescent="0.45">
      <c r="A124" t="s">
        <v>7</v>
      </c>
      <c r="B124" t="s">
        <v>8</v>
      </c>
      <c r="C124" t="s">
        <v>112</v>
      </c>
      <c r="D124" t="s">
        <v>10</v>
      </c>
      <c r="E124" t="s">
        <v>11</v>
      </c>
      <c r="F124">
        <v>1</v>
      </c>
      <c r="G124">
        <v>390000</v>
      </c>
      <c r="I124" t="s">
        <v>7</v>
      </c>
      <c r="J124">
        <v>390000</v>
      </c>
      <c r="K124">
        <f t="shared" si="14"/>
        <v>1</v>
      </c>
      <c r="L124">
        <f t="shared" si="24"/>
        <v>0</v>
      </c>
      <c r="M124">
        <f t="shared" si="25"/>
        <v>0</v>
      </c>
      <c r="N124">
        <v>1</v>
      </c>
      <c r="O124">
        <f t="shared" si="15"/>
        <v>0</v>
      </c>
      <c r="P124">
        <f t="shared" si="16"/>
        <v>0</v>
      </c>
      <c r="Q124">
        <f t="shared" si="17"/>
        <v>0</v>
      </c>
      <c r="R124">
        <f t="shared" si="18"/>
        <v>1</v>
      </c>
      <c r="S124">
        <f t="shared" si="19"/>
        <v>0</v>
      </c>
      <c r="T124">
        <f t="shared" si="20"/>
        <v>0</v>
      </c>
      <c r="U124">
        <f t="shared" si="21"/>
        <v>0</v>
      </c>
    </row>
    <row r="125" spans="1:21" x14ac:dyDescent="0.45">
      <c r="A125" t="s">
        <v>7</v>
      </c>
      <c r="B125" t="s">
        <v>8</v>
      </c>
      <c r="C125" t="s">
        <v>112</v>
      </c>
      <c r="D125" t="s">
        <v>10</v>
      </c>
      <c r="E125" t="s">
        <v>11</v>
      </c>
      <c r="F125">
        <v>1</v>
      </c>
      <c r="G125">
        <v>150000</v>
      </c>
      <c r="I125" t="s">
        <v>7</v>
      </c>
      <c r="J125">
        <v>150000</v>
      </c>
      <c r="K125">
        <f t="shared" si="14"/>
        <v>1</v>
      </c>
      <c r="L125">
        <f t="shared" si="24"/>
        <v>0</v>
      </c>
      <c r="M125">
        <f t="shared" si="25"/>
        <v>0</v>
      </c>
      <c r="N125">
        <v>1</v>
      </c>
      <c r="O125">
        <f t="shared" si="15"/>
        <v>0</v>
      </c>
      <c r="P125">
        <f t="shared" si="16"/>
        <v>0</v>
      </c>
      <c r="Q125">
        <f t="shared" si="17"/>
        <v>0</v>
      </c>
      <c r="R125">
        <f t="shared" si="18"/>
        <v>1</v>
      </c>
      <c r="S125">
        <f t="shared" si="19"/>
        <v>0</v>
      </c>
      <c r="T125">
        <f t="shared" si="20"/>
        <v>0</v>
      </c>
      <c r="U125">
        <f t="shared" si="21"/>
        <v>0</v>
      </c>
    </row>
    <row r="126" spans="1:21" x14ac:dyDescent="0.45">
      <c r="A126" t="s">
        <v>7</v>
      </c>
      <c r="B126" t="s">
        <v>8</v>
      </c>
      <c r="C126" t="s">
        <v>112</v>
      </c>
      <c r="D126" t="s">
        <v>10</v>
      </c>
      <c r="E126" t="s">
        <v>11</v>
      </c>
      <c r="F126">
        <v>1</v>
      </c>
      <c r="G126">
        <v>180000</v>
      </c>
      <c r="I126" t="s">
        <v>7</v>
      </c>
      <c r="J126">
        <v>180000</v>
      </c>
      <c r="K126">
        <f t="shared" si="14"/>
        <v>1</v>
      </c>
      <c r="L126">
        <f t="shared" si="24"/>
        <v>0</v>
      </c>
      <c r="M126">
        <f t="shared" si="25"/>
        <v>0</v>
      </c>
      <c r="N126">
        <v>1</v>
      </c>
      <c r="O126">
        <f t="shared" si="15"/>
        <v>0</v>
      </c>
      <c r="P126">
        <f t="shared" si="16"/>
        <v>0</v>
      </c>
      <c r="Q126">
        <f t="shared" si="17"/>
        <v>0</v>
      </c>
      <c r="R126">
        <f t="shared" si="18"/>
        <v>1</v>
      </c>
      <c r="S126">
        <f t="shared" si="19"/>
        <v>0</v>
      </c>
      <c r="T126">
        <f t="shared" si="20"/>
        <v>0</v>
      </c>
      <c r="U126">
        <f t="shared" si="21"/>
        <v>0</v>
      </c>
    </row>
    <row r="127" spans="1:21" x14ac:dyDescent="0.45">
      <c r="A127" t="s">
        <v>7</v>
      </c>
      <c r="B127" t="s">
        <v>8</v>
      </c>
      <c r="C127" t="s">
        <v>112</v>
      </c>
      <c r="D127" t="s">
        <v>10</v>
      </c>
      <c r="E127" t="s">
        <v>11</v>
      </c>
      <c r="F127">
        <v>2</v>
      </c>
      <c r="G127">
        <v>410000</v>
      </c>
      <c r="I127" t="s">
        <v>7</v>
      </c>
      <c r="J127">
        <v>410000</v>
      </c>
      <c r="K127">
        <f t="shared" si="14"/>
        <v>1</v>
      </c>
      <c r="L127">
        <f t="shared" si="24"/>
        <v>0</v>
      </c>
      <c r="M127">
        <f t="shared" si="25"/>
        <v>0</v>
      </c>
      <c r="N127">
        <v>2</v>
      </c>
      <c r="O127">
        <f t="shared" si="15"/>
        <v>0</v>
      </c>
      <c r="P127">
        <f t="shared" si="16"/>
        <v>0</v>
      </c>
      <c r="Q127">
        <f t="shared" si="17"/>
        <v>0</v>
      </c>
      <c r="R127">
        <f t="shared" si="18"/>
        <v>1</v>
      </c>
      <c r="S127">
        <f t="shared" si="19"/>
        <v>0</v>
      </c>
      <c r="T127">
        <f t="shared" si="20"/>
        <v>0</v>
      </c>
      <c r="U127">
        <f t="shared" si="21"/>
        <v>0</v>
      </c>
    </row>
    <row r="128" spans="1:21" x14ac:dyDescent="0.45">
      <c r="A128" t="s">
        <v>7</v>
      </c>
      <c r="B128" t="s">
        <v>8</v>
      </c>
      <c r="C128" t="s">
        <v>112</v>
      </c>
      <c r="D128" t="s">
        <v>10</v>
      </c>
      <c r="E128" t="s">
        <v>11</v>
      </c>
      <c r="F128">
        <v>2</v>
      </c>
      <c r="G128">
        <v>350000</v>
      </c>
      <c r="I128" t="s">
        <v>7</v>
      </c>
      <c r="J128">
        <v>350000</v>
      </c>
      <c r="K128">
        <f t="shared" si="14"/>
        <v>1</v>
      </c>
      <c r="L128">
        <f t="shared" si="24"/>
        <v>0</v>
      </c>
      <c r="M128">
        <f t="shared" si="25"/>
        <v>0</v>
      </c>
      <c r="N128">
        <v>2</v>
      </c>
      <c r="O128">
        <f t="shared" si="15"/>
        <v>0</v>
      </c>
      <c r="P128">
        <f t="shared" si="16"/>
        <v>0</v>
      </c>
      <c r="Q128">
        <f t="shared" si="17"/>
        <v>0</v>
      </c>
      <c r="R128">
        <f t="shared" si="18"/>
        <v>1</v>
      </c>
      <c r="S128">
        <f t="shared" si="19"/>
        <v>0</v>
      </c>
      <c r="T128">
        <f t="shared" si="20"/>
        <v>0</v>
      </c>
      <c r="U128">
        <f t="shared" si="21"/>
        <v>0</v>
      </c>
    </row>
    <row r="129" spans="1:21" x14ac:dyDescent="0.45">
      <c r="A129" t="s">
        <v>7</v>
      </c>
      <c r="B129" t="s">
        <v>8</v>
      </c>
      <c r="C129" t="s">
        <v>112</v>
      </c>
      <c r="D129" t="s">
        <v>10</v>
      </c>
      <c r="E129" t="s">
        <v>11</v>
      </c>
      <c r="F129">
        <v>2</v>
      </c>
      <c r="G129">
        <v>450000</v>
      </c>
      <c r="I129" t="s">
        <v>7</v>
      </c>
      <c r="J129">
        <v>450000</v>
      </c>
      <c r="K129">
        <f t="shared" si="14"/>
        <v>1</v>
      </c>
      <c r="L129">
        <f t="shared" si="24"/>
        <v>0</v>
      </c>
      <c r="M129">
        <f t="shared" si="25"/>
        <v>0</v>
      </c>
      <c r="N129">
        <v>2</v>
      </c>
      <c r="O129">
        <f t="shared" si="15"/>
        <v>0</v>
      </c>
      <c r="P129">
        <f t="shared" si="16"/>
        <v>0</v>
      </c>
      <c r="Q129">
        <f t="shared" si="17"/>
        <v>0</v>
      </c>
      <c r="R129">
        <f t="shared" si="18"/>
        <v>1</v>
      </c>
      <c r="S129">
        <f t="shared" si="19"/>
        <v>0</v>
      </c>
      <c r="T129">
        <f t="shared" si="20"/>
        <v>0</v>
      </c>
      <c r="U129">
        <f t="shared" si="21"/>
        <v>0</v>
      </c>
    </row>
    <row r="130" spans="1:21" x14ac:dyDescent="0.45">
      <c r="A130" t="s">
        <v>7</v>
      </c>
      <c r="B130" t="s">
        <v>8</v>
      </c>
      <c r="C130" t="s">
        <v>112</v>
      </c>
      <c r="D130" t="s">
        <v>10</v>
      </c>
      <c r="E130" t="s">
        <v>11</v>
      </c>
      <c r="F130">
        <v>2</v>
      </c>
      <c r="G130">
        <v>490000</v>
      </c>
      <c r="I130" t="s">
        <v>7</v>
      </c>
      <c r="J130">
        <v>490000</v>
      </c>
      <c r="K130">
        <f t="shared" ref="K130:K193" si="26">IF(B130="Public sector",0,1)</f>
        <v>1</v>
      </c>
      <c r="L130">
        <f t="shared" si="24"/>
        <v>0</v>
      </c>
      <c r="M130">
        <f t="shared" si="25"/>
        <v>0</v>
      </c>
      <c r="N130">
        <v>2</v>
      </c>
      <c r="O130">
        <f t="shared" ref="O130:O193" si="27">IF(C130="EFCAB", 1, 0)</f>
        <v>0</v>
      </c>
      <c r="P130">
        <f t="shared" ref="P130:P193" si="28">IF(C130="BRIP", 1, 0)</f>
        <v>0</v>
      </c>
      <c r="Q130">
        <f t="shared" ref="Q130:Q193" si="29">IF(C130="PPS", 1, 0)</f>
        <v>0</v>
      </c>
      <c r="R130">
        <f t="shared" ref="R130:R193" si="30">IF(C130="TIMPT", 1, 0)</f>
        <v>1</v>
      </c>
      <c r="S130">
        <f t="shared" ref="S130:S193" si="31">IF(C130="TESLO", 1, 0)</f>
        <v>0</v>
      </c>
      <c r="T130">
        <f t="shared" ref="T130:T193" si="32">IF(C130="HRTAC", 1, 0)</f>
        <v>0</v>
      </c>
      <c r="U130">
        <f t="shared" ref="U130:U193" si="33">IF(C130="Other", 1, 0)</f>
        <v>0</v>
      </c>
    </row>
    <row r="131" spans="1:21" x14ac:dyDescent="0.45">
      <c r="A131" t="s">
        <v>7</v>
      </c>
      <c r="B131" t="s">
        <v>8</v>
      </c>
      <c r="C131" t="s">
        <v>112</v>
      </c>
      <c r="D131" t="s">
        <v>10</v>
      </c>
      <c r="E131" t="s">
        <v>11</v>
      </c>
      <c r="F131">
        <v>2</v>
      </c>
      <c r="G131">
        <v>400000</v>
      </c>
      <c r="I131" t="s">
        <v>7</v>
      </c>
      <c r="J131">
        <v>400000</v>
      </c>
      <c r="K131">
        <f t="shared" si="26"/>
        <v>1</v>
      </c>
      <c r="L131">
        <f t="shared" si="24"/>
        <v>0</v>
      </c>
      <c r="M131">
        <f t="shared" si="25"/>
        <v>0</v>
      </c>
      <c r="N131">
        <v>2</v>
      </c>
      <c r="O131">
        <f t="shared" si="27"/>
        <v>0</v>
      </c>
      <c r="P131">
        <f t="shared" si="28"/>
        <v>0</v>
      </c>
      <c r="Q131">
        <f t="shared" si="29"/>
        <v>0</v>
      </c>
      <c r="R131">
        <f t="shared" si="30"/>
        <v>1</v>
      </c>
      <c r="S131">
        <f t="shared" si="31"/>
        <v>0</v>
      </c>
      <c r="T131">
        <f t="shared" si="32"/>
        <v>0</v>
      </c>
      <c r="U131">
        <f t="shared" si="33"/>
        <v>0</v>
      </c>
    </row>
    <row r="132" spans="1:21" x14ac:dyDescent="0.45">
      <c r="A132" t="s">
        <v>7</v>
      </c>
      <c r="B132" t="s">
        <v>8</v>
      </c>
      <c r="C132" t="s">
        <v>112</v>
      </c>
      <c r="D132" t="s">
        <v>10</v>
      </c>
      <c r="E132" t="s">
        <v>11</v>
      </c>
      <c r="F132">
        <v>3</v>
      </c>
      <c r="G132">
        <v>300000</v>
      </c>
      <c r="I132" t="s">
        <v>7</v>
      </c>
      <c r="J132">
        <v>300000</v>
      </c>
      <c r="K132">
        <f t="shared" si="26"/>
        <v>1</v>
      </c>
      <c r="L132">
        <f t="shared" si="24"/>
        <v>0</v>
      </c>
      <c r="M132">
        <f t="shared" si="25"/>
        <v>0</v>
      </c>
      <c r="N132">
        <v>3</v>
      </c>
      <c r="O132">
        <f t="shared" si="27"/>
        <v>0</v>
      </c>
      <c r="P132">
        <f t="shared" si="28"/>
        <v>0</v>
      </c>
      <c r="Q132">
        <f t="shared" si="29"/>
        <v>0</v>
      </c>
      <c r="R132">
        <f t="shared" si="30"/>
        <v>1</v>
      </c>
      <c r="S132">
        <f t="shared" si="31"/>
        <v>0</v>
      </c>
      <c r="T132">
        <f t="shared" si="32"/>
        <v>0</v>
      </c>
      <c r="U132">
        <f t="shared" si="33"/>
        <v>0</v>
      </c>
    </row>
    <row r="133" spans="1:21" x14ac:dyDescent="0.45">
      <c r="A133" t="s">
        <v>7</v>
      </c>
      <c r="B133" t="s">
        <v>8</v>
      </c>
      <c r="C133" t="s">
        <v>113</v>
      </c>
      <c r="D133" t="s">
        <v>10</v>
      </c>
      <c r="E133" t="s">
        <v>11</v>
      </c>
      <c r="F133">
        <v>1</v>
      </c>
      <c r="G133">
        <v>256000</v>
      </c>
      <c r="I133" t="s">
        <v>7</v>
      </c>
      <c r="J133">
        <v>256000</v>
      </c>
      <c r="K133">
        <f t="shared" si="26"/>
        <v>1</v>
      </c>
      <c r="L133">
        <f t="shared" si="24"/>
        <v>0</v>
      </c>
      <c r="M133">
        <f t="shared" si="25"/>
        <v>0</v>
      </c>
      <c r="N133">
        <v>1</v>
      </c>
      <c r="O133">
        <f t="shared" si="27"/>
        <v>0</v>
      </c>
      <c r="P133">
        <f t="shared" si="28"/>
        <v>0</v>
      </c>
      <c r="Q133">
        <f t="shared" si="29"/>
        <v>0</v>
      </c>
      <c r="R133">
        <f t="shared" si="30"/>
        <v>0</v>
      </c>
      <c r="S133">
        <f t="shared" si="31"/>
        <v>1</v>
      </c>
      <c r="T133">
        <f t="shared" si="32"/>
        <v>0</v>
      </c>
      <c r="U133">
        <f t="shared" si="33"/>
        <v>0</v>
      </c>
    </row>
    <row r="134" spans="1:21" x14ac:dyDescent="0.45">
      <c r="A134" t="s">
        <v>7</v>
      </c>
      <c r="B134" t="s">
        <v>8</v>
      </c>
      <c r="C134" t="s">
        <v>113</v>
      </c>
      <c r="D134" t="s">
        <v>10</v>
      </c>
      <c r="E134" t="s">
        <v>11</v>
      </c>
      <c r="F134">
        <v>1</v>
      </c>
      <c r="G134">
        <v>432000</v>
      </c>
      <c r="I134" t="s">
        <v>7</v>
      </c>
      <c r="J134">
        <v>432000</v>
      </c>
      <c r="K134">
        <f t="shared" si="26"/>
        <v>1</v>
      </c>
      <c r="L134">
        <f t="shared" si="24"/>
        <v>0</v>
      </c>
      <c r="M134">
        <f t="shared" si="25"/>
        <v>0</v>
      </c>
      <c r="N134">
        <v>1</v>
      </c>
      <c r="O134">
        <f t="shared" si="27"/>
        <v>0</v>
      </c>
      <c r="P134">
        <f t="shared" si="28"/>
        <v>0</v>
      </c>
      <c r="Q134">
        <f t="shared" si="29"/>
        <v>0</v>
      </c>
      <c r="R134">
        <f t="shared" si="30"/>
        <v>0</v>
      </c>
      <c r="S134">
        <f t="shared" si="31"/>
        <v>1</v>
      </c>
      <c r="T134">
        <f t="shared" si="32"/>
        <v>0</v>
      </c>
      <c r="U134">
        <f t="shared" si="33"/>
        <v>0</v>
      </c>
    </row>
    <row r="135" spans="1:21" x14ac:dyDescent="0.45">
      <c r="A135" t="s">
        <v>7</v>
      </c>
      <c r="B135" t="s">
        <v>8</v>
      </c>
      <c r="C135" t="s">
        <v>113</v>
      </c>
      <c r="D135" t="s">
        <v>10</v>
      </c>
      <c r="E135" t="s">
        <v>11</v>
      </c>
      <c r="F135">
        <v>2</v>
      </c>
      <c r="G135">
        <v>450000</v>
      </c>
      <c r="I135" t="s">
        <v>7</v>
      </c>
      <c r="J135">
        <v>450000</v>
      </c>
      <c r="K135">
        <f t="shared" si="26"/>
        <v>1</v>
      </c>
      <c r="L135">
        <f t="shared" si="24"/>
        <v>0</v>
      </c>
      <c r="M135">
        <f t="shared" si="25"/>
        <v>0</v>
      </c>
      <c r="N135">
        <v>2</v>
      </c>
      <c r="O135">
        <f t="shared" si="27"/>
        <v>0</v>
      </c>
      <c r="P135">
        <f t="shared" si="28"/>
        <v>0</v>
      </c>
      <c r="Q135">
        <f t="shared" si="29"/>
        <v>0</v>
      </c>
      <c r="R135">
        <f t="shared" si="30"/>
        <v>0</v>
      </c>
      <c r="S135">
        <f t="shared" si="31"/>
        <v>1</v>
      </c>
      <c r="T135">
        <f t="shared" si="32"/>
        <v>0</v>
      </c>
      <c r="U135">
        <f t="shared" si="33"/>
        <v>0</v>
      </c>
    </row>
    <row r="136" spans="1:21" x14ac:dyDescent="0.45">
      <c r="A136" t="s">
        <v>7</v>
      </c>
      <c r="B136" t="s">
        <v>8</v>
      </c>
      <c r="C136" t="s">
        <v>113</v>
      </c>
      <c r="D136" t="s">
        <v>10</v>
      </c>
      <c r="E136" t="s">
        <v>11</v>
      </c>
      <c r="F136">
        <v>2</v>
      </c>
      <c r="G136">
        <v>370000</v>
      </c>
      <c r="I136" t="s">
        <v>7</v>
      </c>
      <c r="J136">
        <v>370000</v>
      </c>
      <c r="K136">
        <f t="shared" si="26"/>
        <v>1</v>
      </c>
      <c r="L136">
        <f t="shared" si="24"/>
        <v>0</v>
      </c>
      <c r="M136">
        <f t="shared" si="25"/>
        <v>0</v>
      </c>
      <c r="N136">
        <v>2</v>
      </c>
      <c r="O136">
        <f t="shared" si="27"/>
        <v>0</v>
      </c>
      <c r="P136">
        <f t="shared" si="28"/>
        <v>0</v>
      </c>
      <c r="Q136">
        <f t="shared" si="29"/>
        <v>0</v>
      </c>
      <c r="R136">
        <f t="shared" si="30"/>
        <v>0</v>
      </c>
      <c r="S136">
        <f t="shared" si="31"/>
        <v>1</v>
      </c>
      <c r="T136">
        <f t="shared" si="32"/>
        <v>0</v>
      </c>
      <c r="U136">
        <f t="shared" si="33"/>
        <v>0</v>
      </c>
    </row>
    <row r="137" spans="1:21" x14ac:dyDescent="0.45">
      <c r="A137" t="s">
        <v>7</v>
      </c>
      <c r="B137" t="s">
        <v>8</v>
      </c>
      <c r="C137" t="s">
        <v>113</v>
      </c>
      <c r="D137" t="s">
        <v>10</v>
      </c>
      <c r="E137" t="s">
        <v>11</v>
      </c>
      <c r="F137">
        <v>3</v>
      </c>
      <c r="G137">
        <v>510000</v>
      </c>
      <c r="I137" t="s">
        <v>7</v>
      </c>
      <c r="J137">
        <v>510000</v>
      </c>
      <c r="K137">
        <f t="shared" si="26"/>
        <v>1</v>
      </c>
      <c r="L137">
        <f t="shared" si="24"/>
        <v>0</v>
      </c>
      <c r="M137">
        <f t="shared" si="25"/>
        <v>0</v>
      </c>
      <c r="N137">
        <v>3</v>
      </c>
      <c r="O137">
        <f t="shared" si="27"/>
        <v>0</v>
      </c>
      <c r="P137">
        <f t="shared" si="28"/>
        <v>0</v>
      </c>
      <c r="Q137">
        <f t="shared" si="29"/>
        <v>0</v>
      </c>
      <c r="R137">
        <f t="shared" si="30"/>
        <v>0</v>
      </c>
      <c r="S137">
        <f t="shared" si="31"/>
        <v>1</v>
      </c>
      <c r="T137">
        <f t="shared" si="32"/>
        <v>0</v>
      </c>
      <c r="U137">
        <f t="shared" si="33"/>
        <v>0</v>
      </c>
    </row>
    <row r="138" spans="1:21" x14ac:dyDescent="0.45">
      <c r="A138" t="s">
        <v>7</v>
      </c>
      <c r="B138" t="s">
        <v>8</v>
      </c>
      <c r="C138" t="s">
        <v>113</v>
      </c>
      <c r="D138" t="s">
        <v>10</v>
      </c>
      <c r="E138" t="s">
        <v>11</v>
      </c>
      <c r="F138">
        <v>5</v>
      </c>
      <c r="G138">
        <v>800000</v>
      </c>
      <c r="I138" t="s">
        <v>7</v>
      </c>
      <c r="J138">
        <v>800000</v>
      </c>
      <c r="K138">
        <f t="shared" si="26"/>
        <v>1</v>
      </c>
      <c r="L138">
        <f t="shared" si="24"/>
        <v>0</v>
      </c>
      <c r="M138">
        <f t="shared" si="25"/>
        <v>0</v>
      </c>
      <c r="N138">
        <v>5</v>
      </c>
      <c r="O138">
        <f t="shared" si="27"/>
        <v>0</v>
      </c>
      <c r="P138">
        <f t="shared" si="28"/>
        <v>0</v>
      </c>
      <c r="Q138">
        <f t="shared" si="29"/>
        <v>0</v>
      </c>
      <c r="R138">
        <f t="shared" si="30"/>
        <v>0</v>
      </c>
      <c r="S138">
        <f t="shared" si="31"/>
        <v>1</v>
      </c>
      <c r="T138">
        <f t="shared" si="32"/>
        <v>0</v>
      </c>
      <c r="U138">
        <f t="shared" si="33"/>
        <v>0</v>
      </c>
    </row>
    <row r="139" spans="1:21" x14ac:dyDescent="0.45">
      <c r="A139" t="s">
        <v>7</v>
      </c>
      <c r="B139" t="s">
        <v>8</v>
      </c>
      <c r="C139" t="s">
        <v>71</v>
      </c>
      <c r="D139" t="s">
        <v>10</v>
      </c>
      <c r="E139" t="s">
        <v>11</v>
      </c>
      <c r="F139">
        <v>1</v>
      </c>
      <c r="G139">
        <v>300000</v>
      </c>
      <c r="I139" t="s">
        <v>7</v>
      </c>
      <c r="J139">
        <v>300000</v>
      </c>
      <c r="K139">
        <f t="shared" si="26"/>
        <v>1</v>
      </c>
      <c r="L139">
        <f t="shared" si="24"/>
        <v>0</v>
      </c>
      <c r="M139">
        <f t="shared" si="25"/>
        <v>0</v>
      </c>
      <c r="N139">
        <v>1</v>
      </c>
      <c r="O139">
        <f t="shared" si="27"/>
        <v>0</v>
      </c>
      <c r="P139">
        <f t="shared" si="28"/>
        <v>0</v>
      </c>
      <c r="Q139">
        <f t="shared" si="29"/>
        <v>0</v>
      </c>
      <c r="R139">
        <f t="shared" si="30"/>
        <v>0</v>
      </c>
      <c r="S139">
        <f t="shared" si="31"/>
        <v>0</v>
      </c>
      <c r="T139">
        <f t="shared" si="32"/>
        <v>0</v>
      </c>
      <c r="U139">
        <f t="shared" si="33"/>
        <v>1</v>
      </c>
    </row>
    <row r="140" spans="1:21" x14ac:dyDescent="0.45">
      <c r="A140" t="s">
        <v>7</v>
      </c>
      <c r="B140" t="s">
        <v>8</v>
      </c>
      <c r="C140" t="s">
        <v>71</v>
      </c>
      <c r="D140" t="s">
        <v>10</v>
      </c>
      <c r="E140" t="s">
        <v>11</v>
      </c>
      <c r="F140">
        <v>1</v>
      </c>
      <c r="G140">
        <v>300000</v>
      </c>
      <c r="I140" t="s">
        <v>7</v>
      </c>
      <c r="J140">
        <v>300000</v>
      </c>
      <c r="K140">
        <f t="shared" si="26"/>
        <v>1</v>
      </c>
      <c r="L140">
        <f t="shared" si="24"/>
        <v>0</v>
      </c>
      <c r="M140">
        <f t="shared" si="25"/>
        <v>0</v>
      </c>
      <c r="N140">
        <v>1</v>
      </c>
      <c r="O140">
        <f t="shared" si="27"/>
        <v>0</v>
      </c>
      <c r="P140">
        <f t="shared" si="28"/>
        <v>0</v>
      </c>
      <c r="Q140">
        <f t="shared" si="29"/>
        <v>0</v>
      </c>
      <c r="R140">
        <f t="shared" si="30"/>
        <v>0</v>
      </c>
      <c r="S140">
        <f t="shared" si="31"/>
        <v>0</v>
      </c>
      <c r="T140">
        <f t="shared" si="32"/>
        <v>0</v>
      </c>
      <c r="U140">
        <f t="shared" si="33"/>
        <v>1</v>
      </c>
    </row>
    <row r="141" spans="1:21" x14ac:dyDescent="0.45">
      <c r="A141" t="s">
        <v>7</v>
      </c>
      <c r="B141" t="s">
        <v>8</v>
      </c>
      <c r="C141" t="s">
        <v>71</v>
      </c>
      <c r="D141" t="s">
        <v>10</v>
      </c>
      <c r="E141" t="s">
        <v>11</v>
      </c>
      <c r="F141">
        <v>1</v>
      </c>
      <c r="G141">
        <v>360000</v>
      </c>
      <c r="I141" t="s">
        <v>7</v>
      </c>
      <c r="J141">
        <v>360000</v>
      </c>
      <c r="K141">
        <f t="shared" si="26"/>
        <v>1</v>
      </c>
      <c r="L141">
        <f t="shared" si="24"/>
        <v>0</v>
      </c>
      <c r="M141">
        <f t="shared" si="25"/>
        <v>0</v>
      </c>
      <c r="N141">
        <v>1</v>
      </c>
      <c r="O141">
        <f t="shared" si="27"/>
        <v>0</v>
      </c>
      <c r="P141">
        <f t="shared" si="28"/>
        <v>0</v>
      </c>
      <c r="Q141">
        <f t="shared" si="29"/>
        <v>0</v>
      </c>
      <c r="R141">
        <f t="shared" si="30"/>
        <v>0</v>
      </c>
      <c r="S141">
        <f t="shared" si="31"/>
        <v>0</v>
      </c>
      <c r="T141">
        <f t="shared" si="32"/>
        <v>0</v>
      </c>
      <c r="U141">
        <f t="shared" si="33"/>
        <v>1</v>
      </c>
    </row>
    <row r="142" spans="1:21" x14ac:dyDescent="0.45">
      <c r="A142" t="s">
        <v>7</v>
      </c>
      <c r="B142" t="s">
        <v>8</v>
      </c>
      <c r="C142" t="s">
        <v>71</v>
      </c>
      <c r="D142" t="s">
        <v>10</v>
      </c>
      <c r="E142" t="s">
        <v>11</v>
      </c>
      <c r="F142">
        <v>1</v>
      </c>
      <c r="G142">
        <v>400000</v>
      </c>
      <c r="I142" t="s">
        <v>7</v>
      </c>
      <c r="J142">
        <v>400000</v>
      </c>
      <c r="K142">
        <f t="shared" si="26"/>
        <v>1</v>
      </c>
      <c r="L142">
        <f t="shared" si="24"/>
        <v>0</v>
      </c>
      <c r="M142">
        <f t="shared" si="25"/>
        <v>0</v>
      </c>
      <c r="N142">
        <v>1</v>
      </c>
      <c r="O142">
        <f t="shared" si="27"/>
        <v>0</v>
      </c>
      <c r="P142">
        <f t="shared" si="28"/>
        <v>0</v>
      </c>
      <c r="Q142">
        <f t="shared" si="29"/>
        <v>0</v>
      </c>
      <c r="R142">
        <f t="shared" si="30"/>
        <v>0</v>
      </c>
      <c r="S142">
        <f t="shared" si="31"/>
        <v>0</v>
      </c>
      <c r="T142">
        <f t="shared" si="32"/>
        <v>0</v>
      </c>
      <c r="U142">
        <f t="shared" si="33"/>
        <v>1</v>
      </c>
    </row>
    <row r="143" spans="1:21" x14ac:dyDescent="0.45">
      <c r="A143" t="s">
        <v>7</v>
      </c>
      <c r="B143" t="s">
        <v>8</v>
      </c>
      <c r="C143" t="s">
        <v>71</v>
      </c>
      <c r="D143" t="s">
        <v>10</v>
      </c>
      <c r="E143" t="s">
        <v>11</v>
      </c>
      <c r="F143">
        <v>1</v>
      </c>
      <c r="G143">
        <v>420000</v>
      </c>
      <c r="I143" t="s">
        <v>7</v>
      </c>
      <c r="J143">
        <v>420000</v>
      </c>
      <c r="K143">
        <f t="shared" si="26"/>
        <v>1</v>
      </c>
      <c r="L143">
        <f t="shared" si="24"/>
        <v>0</v>
      </c>
      <c r="M143">
        <f t="shared" si="25"/>
        <v>0</v>
      </c>
      <c r="N143">
        <v>1</v>
      </c>
      <c r="O143">
        <f t="shared" si="27"/>
        <v>0</v>
      </c>
      <c r="P143">
        <f t="shared" si="28"/>
        <v>0</v>
      </c>
      <c r="Q143">
        <f t="shared" si="29"/>
        <v>0</v>
      </c>
      <c r="R143">
        <f t="shared" si="30"/>
        <v>0</v>
      </c>
      <c r="S143">
        <f t="shared" si="31"/>
        <v>0</v>
      </c>
      <c r="T143">
        <f t="shared" si="32"/>
        <v>0</v>
      </c>
      <c r="U143">
        <f t="shared" si="33"/>
        <v>1</v>
      </c>
    </row>
    <row r="144" spans="1:21" x14ac:dyDescent="0.45">
      <c r="A144" t="s">
        <v>7</v>
      </c>
      <c r="B144" t="s">
        <v>8</v>
      </c>
      <c r="C144" t="s">
        <v>71</v>
      </c>
      <c r="D144" t="s">
        <v>10</v>
      </c>
      <c r="E144" t="s">
        <v>11</v>
      </c>
      <c r="F144">
        <v>1</v>
      </c>
      <c r="G144">
        <v>400000</v>
      </c>
      <c r="I144" t="s">
        <v>7</v>
      </c>
      <c r="J144">
        <v>400000</v>
      </c>
      <c r="K144">
        <f t="shared" si="26"/>
        <v>1</v>
      </c>
      <c r="L144">
        <f t="shared" si="24"/>
        <v>0</v>
      </c>
      <c r="M144">
        <f t="shared" si="25"/>
        <v>0</v>
      </c>
      <c r="N144">
        <v>1</v>
      </c>
      <c r="O144">
        <f t="shared" si="27"/>
        <v>0</v>
      </c>
      <c r="P144">
        <f t="shared" si="28"/>
        <v>0</v>
      </c>
      <c r="Q144">
        <f t="shared" si="29"/>
        <v>0</v>
      </c>
      <c r="R144">
        <f t="shared" si="30"/>
        <v>0</v>
      </c>
      <c r="S144">
        <f t="shared" si="31"/>
        <v>0</v>
      </c>
      <c r="T144">
        <f t="shared" si="32"/>
        <v>0</v>
      </c>
      <c r="U144">
        <f t="shared" si="33"/>
        <v>1</v>
      </c>
    </row>
    <row r="145" spans="1:21" x14ac:dyDescent="0.45">
      <c r="A145" t="s">
        <v>7</v>
      </c>
      <c r="B145" t="s">
        <v>8</v>
      </c>
      <c r="C145" t="s">
        <v>71</v>
      </c>
      <c r="D145" t="s">
        <v>10</v>
      </c>
      <c r="E145" t="s">
        <v>11</v>
      </c>
      <c r="F145">
        <v>1</v>
      </c>
      <c r="G145">
        <v>433000</v>
      </c>
      <c r="I145" t="s">
        <v>7</v>
      </c>
      <c r="J145">
        <v>433000</v>
      </c>
      <c r="K145">
        <f t="shared" si="26"/>
        <v>1</v>
      </c>
      <c r="L145">
        <f t="shared" si="24"/>
        <v>0</v>
      </c>
      <c r="M145">
        <f t="shared" si="25"/>
        <v>0</v>
      </c>
      <c r="N145">
        <v>1</v>
      </c>
      <c r="O145">
        <f t="shared" si="27"/>
        <v>0</v>
      </c>
      <c r="P145">
        <f t="shared" si="28"/>
        <v>0</v>
      </c>
      <c r="Q145">
        <f t="shared" si="29"/>
        <v>0</v>
      </c>
      <c r="R145">
        <f t="shared" si="30"/>
        <v>0</v>
      </c>
      <c r="S145">
        <f t="shared" si="31"/>
        <v>0</v>
      </c>
      <c r="T145">
        <f t="shared" si="32"/>
        <v>0</v>
      </c>
      <c r="U145">
        <f t="shared" si="33"/>
        <v>1</v>
      </c>
    </row>
    <row r="146" spans="1:21" x14ac:dyDescent="0.45">
      <c r="A146" t="s">
        <v>7</v>
      </c>
      <c r="B146" t="s">
        <v>8</v>
      </c>
      <c r="C146" t="s">
        <v>71</v>
      </c>
      <c r="D146" t="s">
        <v>10</v>
      </c>
      <c r="E146" t="s">
        <v>11</v>
      </c>
      <c r="F146">
        <v>1</v>
      </c>
      <c r="G146">
        <v>450000</v>
      </c>
      <c r="I146" t="s">
        <v>7</v>
      </c>
      <c r="J146">
        <v>450000</v>
      </c>
      <c r="K146">
        <f t="shared" si="26"/>
        <v>1</v>
      </c>
      <c r="L146">
        <f t="shared" si="24"/>
        <v>0</v>
      </c>
      <c r="M146">
        <f t="shared" si="25"/>
        <v>0</v>
      </c>
      <c r="N146">
        <v>1</v>
      </c>
      <c r="O146">
        <f t="shared" si="27"/>
        <v>0</v>
      </c>
      <c r="P146">
        <f t="shared" si="28"/>
        <v>0</v>
      </c>
      <c r="Q146">
        <f t="shared" si="29"/>
        <v>0</v>
      </c>
      <c r="R146">
        <f t="shared" si="30"/>
        <v>0</v>
      </c>
      <c r="S146">
        <f t="shared" si="31"/>
        <v>0</v>
      </c>
      <c r="T146">
        <f t="shared" si="32"/>
        <v>0</v>
      </c>
      <c r="U146">
        <f t="shared" si="33"/>
        <v>1</v>
      </c>
    </row>
    <row r="147" spans="1:21" x14ac:dyDescent="0.45">
      <c r="A147" t="s">
        <v>7</v>
      </c>
      <c r="B147" t="s">
        <v>27</v>
      </c>
      <c r="C147" t="s">
        <v>71</v>
      </c>
      <c r="D147" t="s">
        <v>10</v>
      </c>
      <c r="E147" t="s">
        <v>11</v>
      </c>
      <c r="F147">
        <v>1</v>
      </c>
      <c r="G147">
        <v>375000</v>
      </c>
      <c r="I147" t="s">
        <v>7</v>
      </c>
      <c r="J147">
        <v>375000</v>
      </c>
      <c r="K147">
        <f t="shared" si="26"/>
        <v>0</v>
      </c>
      <c r="L147">
        <f t="shared" si="24"/>
        <v>0</v>
      </c>
      <c r="M147">
        <f t="shared" si="25"/>
        <v>0</v>
      </c>
      <c r="N147">
        <v>1</v>
      </c>
      <c r="O147">
        <f t="shared" si="27"/>
        <v>0</v>
      </c>
      <c r="P147">
        <f t="shared" si="28"/>
        <v>0</v>
      </c>
      <c r="Q147">
        <f t="shared" si="29"/>
        <v>0</v>
      </c>
      <c r="R147">
        <f t="shared" si="30"/>
        <v>0</v>
      </c>
      <c r="S147">
        <f t="shared" si="31"/>
        <v>0</v>
      </c>
      <c r="T147">
        <f t="shared" si="32"/>
        <v>0</v>
      </c>
      <c r="U147">
        <f t="shared" si="33"/>
        <v>1</v>
      </c>
    </row>
    <row r="148" spans="1:21" x14ac:dyDescent="0.45">
      <c r="A148" t="s">
        <v>7</v>
      </c>
      <c r="B148" t="s">
        <v>8</v>
      </c>
      <c r="C148" t="s">
        <v>71</v>
      </c>
      <c r="D148" t="s">
        <v>10</v>
      </c>
      <c r="E148" t="s">
        <v>11</v>
      </c>
      <c r="F148">
        <v>1</v>
      </c>
      <c r="G148">
        <v>300000</v>
      </c>
      <c r="I148" t="s">
        <v>7</v>
      </c>
      <c r="J148">
        <v>300000</v>
      </c>
      <c r="K148">
        <f t="shared" si="26"/>
        <v>1</v>
      </c>
      <c r="L148">
        <f t="shared" si="24"/>
        <v>0</v>
      </c>
      <c r="M148">
        <f t="shared" si="25"/>
        <v>0</v>
      </c>
      <c r="N148">
        <v>1</v>
      </c>
      <c r="O148">
        <f t="shared" si="27"/>
        <v>0</v>
      </c>
      <c r="P148">
        <f t="shared" si="28"/>
        <v>0</v>
      </c>
      <c r="Q148">
        <f t="shared" si="29"/>
        <v>0</v>
      </c>
      <c r="R148">
        <f t="shared" si="30"/>
        <v>0</v>
      </c>
      <c r="S148">
        <f t="shared" si="31"/>
        <v>0</v>
      </c>
      <c r="T148">
        <f t="shared" si="32"/>
        <v>0</v>
      </c>
      <c r="U148">
        <f t="shared" si="33"/>
        <v>1</v>
      </c>
    </row>
    <row r="149" spans="1:21" x14ac:dyDescent="0.45">
      <c r="A149" t="s">
        <v>7</v>
      </c>
      <c r="B149" t="s">
        <v>8</v>
      </c>
      <c r="C149" t="s">
        <v>71</v>
      </c>
      <c r="D149" t="s">
        <v>10</v>
      </c>
      <c r="E149" t="s">
        <v>11</v>
      </c>
      <c r="F149">
        <v>1</v>
      </c>
      <c r="G149">
        <v>300000</v>
      </c>
      <c r="I149" t="s">
        <v>7</v>
      </c>
      <c r="J149">
        <v>300000</v>
      </c>
      <c r="K149">
        <f t="shared" si="26"/>
        <v>1</v>
      </c>
      <c r="L149">
        <f t="shared" si="24"/>
        <v>0</v>
      </c>
      <c r="M149">
        <f t="shared" si="25"/>
        <v>0</v>
      </c>
      <c r="N149">
        <v>1</v>
      </c>
      <c r="O149">
        <f t="shared" si="27"/>
        <v>0</v>
      </c>
      <c r="P149">
        <f t="shared" si="28"/>
        <v>0</v>
      </c>
      <c r="Q149">
        <f t="shared" si="29"/>
        <v>0</v>
      </c>
      <c r="R149">
        <f t="shared" si="30"/>
        <v>0</v>
      </c>
      <c r="S149">
        <f t="shared" si="31"/>
        <v>0</v>
      </c>
      <c r="T149">
        <f t="shared" si="32"/>
        <v>0</v>
      </c>
      <c r="U149">
        <f t="shared" si="33"/>
        <v>1</v>
      </c>
    </row>
    <row r="150" spans="1:21" x14ac:dyDescent="0.45">
      <c r="A150" t="s">
        <v>7</v>
      </c>
      <c r="B150" t="s">
        <v>8</v>
      </c>
      <c r="C150" t="s">
        <v>71</v>
      </c>
      <c r="D150" t="s">
        <v>10</v>
      </c>
      <c r="E150" t="s">
        <v>11</v>
      </c>
      <c r="F150">
        <v>1</v>
      </c>
      <c r="G150">
        <v>170000</v>
      </c>
      <c r="I150" t="s">
        <v>7</v>
      </c>
      <c r="J150">
        <v>170000</v>
      </c>
      <c r="K150">
        <f t="shared" si="26"/>
        <v>1</v>
      </c>
      <c r="L150">
        <f t="shared" si="24"/>
        <v>0</v>
      </c>
      <c r="M150">
        <f t="shared" si="25"/>
        <v>0</v>
      </c>
      <c r="N150">
        <v>1</v>
      </c>
      <c r="O150">
        <f t="shared" si="27"/>
        <v>0</v>
      </c>
      <c r="P150">
        <f t="shared" si="28"/>
        <v>0</v>
      </c>
      <c r="Q150">
        <f t="shared" si="29"/>
        <v>0</v>
      </c>
      <c r="R150">
        <f t="shared" si="30"/>
        <v>0</v>
      </c>
      <c r="S150">
        <f t="shared" si="31"/>
        <v>0</v>
      </c>
      <c r="T150">
        <f t="shared" si="32"/>
        <v>0</v>
      </c>
      <c r="U150">
        <f t="shared" si="33"/>
        <v>1</v>
      </c>
    </row>
    <row r="151" spans="1:21" x14ac:dyDescent="0.45">
      <c r="A151" t="s">
        <v>7</v>
      </c>
      <c r="B151" t="s">
        <v>8</v>
      </c>
      <c r="C151" t="s">
        <v>71</v>
      </c>
      <c r="D151" t="s">
        <v>10</v>
      </c>
      <c r="E151" t="s">
        <v>11</v>
      </c>
      <c r="F151">
        <v>2</v>
      </c>
      <c r="G151">
        <v>400000</v>
      </c>
      <c r="I151" t="s">
        <v>7</v>
      </c>
      <c r="J151">
        <v>400000</v>
      </c>
      <c r="K151">
        <f t="shared" si="26"/>
        <v>1</v>
      </c>
      <c r="L151">
        <f t="shared" si="24"/>
        <v>0</v>
      </c>
      <c r="M151">
        <f t="shared" si="25"/>
        <v>0</v>
      </c>
      <c r="N151">
        <v>2</v>
      </c>
      <c r="O151">
        <f t="shared" si="27"/>
        <v>0</v>
      </c>
      <c r="P151">
        <f t="shared" si="28"/>
        <v>0</v>
      </c>
      <c r="Q151">
        <f t="shared" si="29"/>
        <v>0</v>
      </c>
      <c r="R151">
        <f t="shared" si="30"/>
        <v>0</v>
      </c>
      <c r="S151">
        <f t="shared" si="31"/>
        <v>0</v>
      </c>
      <c r="T151">
        <f t="shared" si="32"/>
        <v>0</v>
      </c>
      <c r="U151">
        <f t="shared" si="33"/>
        <v>1</v>
      </c>
    </row>
    <row r="152" spans="1:21" x14ac:dyDescent="0.45">
      <c r="A152" t="s">
        <v>7</v>
      </c>
      <c r="B152" t="s">
        <v>8</v>
      </c>
      <c r="C152" t="s">
        <v>71</v>
      </c>
      <c r="D152" t="s">
        <v>10</v>
      </c>
      <c r="E152" t="s">
        <v>11</v>
      </c>
      <c r="F152">
        <v>2</v>
      </c>
      <c r="G152">
        <v>375000</v>
      </c>
      <c r="I152" t="s">
        <v>7</v>
      </c>
      <c r="J152">
        <v>375000</v>
      </c>
      <c r="K152">
        <f t="shared" si="26"/>
        <v>1</v>
      </c>
      <c r="L152">
        <f t="shared" ref="L152:L177" si="34">IF(D152="Bachelor",0,1)</f>
        <v>0</v>
      </c>
      <c r="M152">
        <f t="shared" ref="M152:M177" si="35">IF(E152="Female", 0, 1)</f>
        <v>0</v>
      </c>
      <c r="N152">
        <v>2</v>
      </c>
      <c r="O152">
        <f t="shared" si="27"/>
        <v>0</v>
      </c>
      <c r="P152">
        <f t="shared" si="28"/>
        <v>0</v>
      </c>
      <c r="Q152">
        <f t="shared" si="29"/>
        <v>0</v>
      </c>
      <c r="R152">
        <f t="shared" si="30"/>
        <v>0</v>
      </c>
      <c r="S152">
        <f t="shared" si="31"/>
        <v>0</v>
      </c>
      <c r="T152">
        <f t="shared" si="32"/>
        <v>0</v>
      </c>
      <c r="U152">
        <f t="shared" si="33"/>
        <v>1</v>
      </c>
    </row>
    <row r="153" spans="1:21" x14ac:dyDescent="0.45">
      <c r="A153" t="s">
        <v>7</v>
      </c>
      <c r="B153" t="s">
        <v>8</v>
      </c>
      <c r="C153" t="s">
        <v>71</v>
      </c>
      <c r="D153" t="s">
        <v>10</v>
      </c>
      <c r="E153" t="s">
        <v>11</v>
      </c>
      <c r="F153">
        <v>2</v>
      </c>
      <c r="G153">
        <v>361000</v>
      </c>
      <c r="I153" t="s">
        <v>7</v>
      </c>
      <c r="J153">
        <v>361000</v>
      </c>
      <c r="K153">
        <f t="shared" si="26"/>
        <v>1</v>
      </c>
      <c r="L153">
        <f t="shared" si="34"/>
        <v>0</v>
      </c>
      <c r="M153">
        <f t="shared" si="35"/>
        <v>0</v>
      </c>
      <c r="N153">
        <v>2</v>
      </c>
      <c r="O153">
        <f t="shared" si="27"/>
        <v>0</v>
      </c>
      <c r="P153">
        <f t="shared" si="28"/>
        <v>0</v>
      </c>
      <c r="Q153">
        <f t="shared" si="29"/>
        <v>0</v>
      </c>
      <c r="R153">
        <f t="shared" si="30"/>
        <v>0</v>
      </c>
      <c r="S153">
        <f t="shared" si="31"/>
        <v>0</v>
      </c>
      <c r="T153">
        <f t="shared" si="32"/>
        <v>0</v>
      </c>
      <c r="U153">
        <f t="shared" si="33"/>
        <v>1</v>
      </c>
    </row>
    <row r="154" spans="1:21" x14ac:dyDescent="0.45">
      <c r="A154" t="s">
        <v>7</v>
      </c>
      <c r="B154" t="s">
        <v>8</v>
      </c>
      <c r="C154" t="s">
        <v>71</v>
      </c>
      <c r="D154" t="s">
        <v>10</v>
      </c>
      <c r="E154" t="s">
        <v>11</v>
      </c>
      <c r="F154">
        <v>2</v>
      </c>
      <c r="G154">
        <v>480000</v>
      </c>
      <c r="I154" t="s">
        <v>7</v>
      </c>
      <c r="J154">
        <v>480000</v>
      </c>
      <c r="K154">
        <f t="shared" si="26"/>
        <v>1</v>
      </c>
      <c r="L154">
        <f t="shared" si="34"/>
        <v>0</v>
      </c>
      <c r="M154">
        <f t="shared" si="35"/>
        <v>0</v>
      </c>
      <c r="N154">
        <v>2</v>
      </c>
      <c r="O154">
        <f t="shared" si="27"/>
        <v>0</v>
      </c>
      <c r="P154">
        <f t="shared" si="28"/>
        <v>0</v>
      </c>
      <c r="Q154">
        <f t="shared" si="29"/>
        <v>0</v>
      </c>
      <c r="R154">
        <f t="shared" si="30"/>
        <v>0</v>
      </c>
      <c r="S154">
        <f t="shared" si="31"/>
        <v>0</v>
      </c>
      <c r="T154">
        <f t="shared" si="32"/>
        <v>0</v>
      </c>
      <c r="U154">
        <f t="shared" si="33"/>
        <v>1</v>
      </c>
    </row>
    <row r="155" spans="1:21" x14ac:dyDescent="0.45">
      <c r="A155" t="s">
        <v>7</v>
      </c>
      <c r="B155" t="s">
        <v>8</v>
      </c>
      <c r="C155" t="s">
        <v>71</v>
      </c>
      <c r="D155" t="s">
        <v>10</v>
      </c>
      <c r="E155" t="s">
        <v>11</v>
      </c>
      <c r="F155">
        <v>2</v>
      </c>
      <c r="G155">
        <v>380000</v>
      </c>
      <c r="I155" t="s">
        <v>7</v>
      </c>
      <c r="J155">
        <v>380000</v>
      </c>
      <c r="K155">
        <f t="shared" si="26"/>
        <v>1</v>
      </c>
      <c r="L155">
        <f t="shared" si="34"/>
        <v>0</v>
      </c>
      <c r="M155">
        <f t="shared" si="35"/>
        <v>0</v>
      </c>
      <c r="N155">
        <v>2</v>
      </c>
      <c r="O155">
        <f t="shared" si="27"/>
        <v>0</v>
      </c>
      <c r="P155">
        <f t="shared" si="28"/>
        <v>0</v>
      </c>
      <c r="Q155">
        <f t="shared" si="29"/>
        <v>0</v>
      </c>
      <c r="R155">
        <f t="shared" si="30"/>
        <v>0</v>
      </c>
      <c r="S155">
        <f t="shared" si="31"/>
        <v>0</v>
      </c>
      <c r="T155">
        <f t="shared" si="32"/>
        <v>0</v>
      </c>
      <c r="U155">
        <f t="shared" si="33"/>
        <v>1</v>
      </c>
    </row>
    <row r="156" spans="1:21" x14ac:dyDescent="0.45">
      <c r="A156" t="s">
        <v>7</v>
      </c>
      <c r="B156" t="s">
        <v>8</v>
      </c>
      <c r="C156" t="s">
        <v>71</v>
      </c>
      <c r="D156" t="s">
        <v>10</v>
      </c>
      <c r="E156" t="s">
        <v>11</v>
      </c>
      <c r="F156">
        <v>2</v>
      </c>
      <c r="G156">
        <v>450000</v>
      </c>
      <c r="I156" t="s">
        <v>7</v>
      </c>
      <c r="J156">
        <v>450000</v>
      </c>
      <c r="K156">
        <f t="shared" si="26"/>
        <v>1</v>
      </c>
      <c r="L156">
        <f t="shared" si="34"/>
        <v>0</v>
      </c>
      <c r="M156">
        <f t="shared" si="35"/>
        <v>0</v>
      </c>
      <c r="N156">
        <v>2</v>
      </c>
      <c r="O156">
        <f t="shared" si="27"/>
        <v>0</v>
      </c>
      <c r="P156">
        <f t="shared" si="28"/>
        <v>0</v>
      </c>
      <c r="Q156">
        <f t="shared" si="29"/>
        <v>0</v>
      </c>
      <c r="R156">
        <f t="shared" si="30"/>
        <v>0</v>
      </c>
      <c r="S156">
        <f t="shared" si="31"/>
        <v>0</v>
      </c>
      <c r="T156">
        <f t="shared" si="32"/>
        <v>0</v>
      </c>
      <c r="U156">
        <f t="shared" si="33"/>
        <v>1</v>
      </c>
    </row>
    <row r="157" spans="1:21" x14ac:dyDescent="0.45">
      <c r="A157" t="s">
        <v>7</v>
      </c>
      <c r="B157" t="s">
        <v>8</v>
      </c>
      <c r="C157" t="s">
        <v>71</v>
      </c>
      <c r="D157" t="s">
        <v>10</v>
      </c>
      <c r="E157" t="s">
        <v>11</v>
      </c>
      <c r="F157">
        <v>2</v>
      </c>
      <c r="G157">
        <v>440000</v>
      </c>
      <c r="I157" t="s">
        <v>7</v>
      </c>
      <c r="J157">
        <v>440000</v>
      </c>
      <c r="K157">
        <f t="shared" si="26"/>
        <v>1</v>
      </c>
      <c r="L157">
        <f t="shared" si="34"/>
        <v>0</v>
      </c>
      <c r="M157">
        <f t="shared" si="35"/>
        <v>0</v>
      </c>
      <c r="N157">
        <v>2</v>
      </c>
      <c r="O157">
        <f t="shared" si="27"/>
        <v>0</v>
      </c>
      <c r="P157">
        <f t="shared" si="28"/>
        <v>0</v>
      </c>
      <c r="Q157">
        <f t="shared" si="29"/>
        <v>0</v>
      </c>
      <c r="R157">
        <f t="shared" si="30"/>
        <v>0</v>
      </c>
      <c r="S157">
        <f t="shared" si="31"/>
        <v>0</v>
      </c>
      <c r="T157">
        <f t="shared" si="32"/>
        <v>0</v>
      </c>
      <c r="U157">
        <f t="shared" si="33"/>
        <v>1</v>
      </c>
    </row>
    <row r="158" spans="1:21" x14ac:dyDescent="0.45">
      <c r="A158" t="s">
        <v>7</v>
      </c>
      <c r="B158" t="s">
        <v>8</v>
      </c>
      <c r="C158" t="s">
        <v>71</v>
      </c>
      <c r="D158" t="s">
        <v>10</v>
      </c>
      <c r="E158" t="s">
        <v>11</v>
      </c>
      <c r="F158">
        <v>2</v>
      </c>
      <c r="G158">
        <v>350000</v>
      </c>
      <c r="I158" t="s">
        <v>7</v>
      </c>
      <c r="J158">
        <v>350000</v>
      </c>
      <c r="K158">
        <f t="shared" si="26"/>
        <v>1</v>
      </c>
      <c r="L158">
        <f t="shared" si="34"/>
        <v>0</v>
      </c>
      <c r="M158">
        <f t="shared" si="35"/>
        <v>0</v>
      </c>
      <c r="N158">
        <v>2</v>
      </c>
      <c r="O158">
        <f t="shared" si="27"/>
        <v>0</v>
      </c>
      <c r="P158">
        <f t="shared" si="28"/>
        <v>0</v>
      </c>
      <c r="Q158">
        <f t="shared" si="29"/>
        <v>0</v>
      </c>
      <c r="R158">
        <f t="shared" si="30"/>
        <v>0</v>
      </c>
      <c r="S158">
        <f t="shared" si="31"/>
        <v>0</v>
      </c>
      <c r="T158">
        <f t="shared" si="32"/>
        <v>0</v>
      </c>
      <c r="U158">
        <f t="shared" si="33"/>
        <v>1</v>
      </c>
    </row>
    <row r="159" spans="1:21" x14ac:dyDescent="0.45">
      <c r="A159" t="s">
        <v>7</v>
      </c>
      <c r="B159" t="s">
        <v>8</v>
      </c>
      <c r="C159" t="s">
        <v>71</v>
      </c>
      <c r="D159" t="s">
        <v>10</v>
      </c>
      <c r="E159" t="s">
        <v>11</v>
      </c>
      <c r="F159">
        <v>2</v>
      </c>
      <c r="G159">
        <v>360000</v>
      </c>
      <c r="I159" t="s">
        <v>7</v>
      </c>
      <c r="J159">
        <v>360000</v>
      </c>
      <c r="K159">
        <f t="shared" si="26"/>
        <v>1</v>
      </c>
      <c r="L159">
        <f t="shared" si="34"/>
        <v>0</v>
      </c>
      <c r="M159">
        <f t="shared" si="35"/>
        <v>0</v>
      </c>
      <c r="N159">
        <v>2</v>
      </c>
      <c r="O159">
        <f t="shared" si="27"/>
        <v>0</v>
      </c>
      <c r="P159">
        <f t="shared" si="28"/>
        <v>0</v>
      </c>
      <c r="Q159">
        <f t="shared" si="29"/>
        <v>0</v>
      </c>
      <c r="R159">
        <f t="shared" si="30"/>
        <v>0</v>
      </c>
      <c r="S159">
        <f t="shared" si="31"/>
        <v>0</v>
      </c>
      <c r="T159">
        <f t="shared" si="32"/>
        <v>0</v>
      </c>
      <c r="U159">
        <f t="shared" si="33"/>
        <v>1</v>
      </c>
    </row>
    <row r="160" spans="1:21" x14ac:dyDescent="0.45">
      <c r="A160" t="s">
        <v>7</v>
      </c>
      <c r="B160" t="s">
        <v>8</v>
      </c>
      <c r="C160" t="s">
        <v>71</v>
      </c>
      <c r="D160" t="s">
        <v>10</v>
      </c>
      <c r="E160" t="s">
        <v>11</v>
      </c>
      <c r="F160">
        <v>2</v>
      </c>
      <c r="G160">
        <v>425000</v>
      </c>
      <c r="I160" t="s">
        <v>7</v>
      </c>
      <c r="J160">
        <v>425000</v>
      </c>
      <c r="K160">
        <f t="shared" si="26"/>
        <v>1</v>
      </c>
      <c r="L160">
        <f t="shared" si="34"/>
        <v>0</v>
      </c>
      <c r="M160">
        <f t="shared" si="35"/>
        <v>0</v>
      </c>
      <c r="N160">
        <v>2</v>
      </c>
      <c r="O160">
        <f t="shared" si="27"/>
        <v>0</v>
      </c>
      <c r="P160">
        <f t="shared" si="28"/>
        <v>0</v>
      </c>
      <c r="Q160">
        <f t="shared" si="29"/>
        <v>0</v>
      </c>
      <c r="R160">
        <f t="shared" si="30"/>
        <v>0</v>
      </c>
      <c r="S160">
        <f t="shared" si="31"/>
        <v>0</v>
      </c>
      <c r="T160">
        <f t="shared" si="32"/>
        <v>0</v>
      </c>
      <c r="U160">
        <f t="shared" si="33"/>
        <v>1</v>
      </c>
    </row>
    <row r="161" spans="1:21" x14ac:dyDescent="0.45">
      <c r="A161" t="s">
        <v>7</v>
      </c>
      <c r="B161" t="s">
        <v>8</v>
      </c>
      <c r="C161" t="s">
        <v>71</v>
      </c>
      <c r="D161" t="s">
        <v>10</v>
      </c>
      <c r="E161" t="s">
        <v>11</v>
      </c>
      <c r="F161">
        <v>2</v>
      </c>
      <c r="G161">
        <v>480000</v>
      </c>
      <c r="I161" t="s">
        <v>7</v>
      </c>
      <c r="J161">
        <v>480000</v>
      </c>
      <c r="K161">
        <f t="shared" si="26"/>
        <v>1</v>
      </c>
      <c r="L161">
        <f t="shared" si="34"/>
        <v>0</v>
      </c>
      <c r="M161">
        <f t="shared" si="35"/>
        <v>0</v>
      </c>
      <c r="N161">
        <v>2</v>
      </c>
      <c r="O161">
        <f t="shared" si="27"/>
        <v>0</v>
      </c>
      <c r="P161">
        <f t="shared" si="28"/>
        <v>0</v>
      </c>
      <c r="Q161">
        <f t="shared" si="29"/>
        <v>0</v>
      </c>
      <c r="R161">
        <f t="shared" si="30"/>
        <v>0</v>
      </c>
      <c r="S161">
        <f t="shared" si="31"/>
        <v>0</v>
      </c>
      <c r="T161">
        <f t="shared" si="32"/>
        <v>0</v>
      </c>
      <c r="U161">
        <f t="shared" si="33"/>
        <v>1</v>
      </c>
    </row>
    <row r="162" spans="1:21" x14ac:dyDescent="0.45">
      <c r="A162" t="s">
        <v>7</v>
      </c>
      <c r="B162" t="s">
        <v>8</v>
      </c>
      <c r="C162" t="s">
        <v>71</v>
      </c>
      <c r="D162" t="s">
        <v>10</v>
      </c>
      <c r="E162" t="s">
        <v>11</v>
      </c>
      <c r="F162">
        <v>2</v>
      </c>
      <c r="G162">
        <v>423000</v>
      </c>
      <c r="I162" t="s">
        <v>7</v>
      </c>
      <c r="J162">
        <v>423000</v>
      </c>
      <c r="K162">
        <f t="shared" si="26"/>
        <v>1</v>
      </c>
      <c r="L162">
        <f t="shared" si="34"/>
        <v>0</v>
      </c>
      <c r="M162">
        <f t="shared" si="35"/>
        <v>0</v>
      </c>
      <c r="N162">
        <v>2</v>
      </c>
      <c r="O162">
        <f t="shared" si="27"/>
        <v>0</v>
      </c>
      <c r="P162">
        <f t="shared" si="28"/>
        <v>0</v>
      </c>
      <c r="Q162">
        <f t="shared" si="29"/>
        <v>0</v>
      </c>
      <c r="R162">
        <f t="shared" si="30"/>
        <v>0</v>
      </c>
      <c r="S162">
        <f t="shared" si="31"/>
        <v>0</v>
      </c>
      <c r="T162">
        <f t="shared" si="32"/>
        <v>0</v>
      </c>
      <c r="U162">
        <f t="shared" si="33"/>
        <v>1</v>
      </c>
    </row>
    <row r="163" spans="1:21" x14ac:dyDescent="0.45">
      <c r="A163" t="s">
        <v>7</v>
      </c>
      <c r="B163" t="s">
        <v>8</v>
      </c>
      <c r="C163" t="s">
        <v>71</v>
      </c>
      <c r="D163" t="s">
        <v>10</v>
      </c>
      <c r="E163" t="s">
        <v>11</v>
      </c>
      <c r="F163">
        <v>3</v>
      </c>
      <c r="G163">
        <v>390000</v>
      </c>
      <c r="I163" t="s">
        <v>7</v>
      </c>
      <c r="J163">
        <v>390000</v>
      </c>
      <c r="K163">
        <f t="shared" si="26"/>
        <v>1</v>
      </c>
      <c r="L163">
        <f t="shared" si="34"/>
        <v>0</v>
      </c>
      <c r="M163">
        <f t="shared" si="35"/>
        <v>0</v>
      </c>
      <c r="N163">
        <v>3</v>
      </c>
      <c r="O163">
        <f t="shared" si="27"/>
        <v>0</v>
      </c>
      <c r="P163">
        <f t="shared" si="28"/>
        <v>0</v>
      </c>
      <c r="Q163">
        <f t="shared" si="29"/>
        <v>0</v>
      </c>
      <c r="R163">
        <f t="shared" si="30"/>
        <v>0</v>
      </c>
      <c r="S163">
        <f t="shared" si="31"/>
        <v>0</v>
      </c>
      <c r="T163">
        <f t="shared" si="32"/>
        <v>0</v>
      </c>
      <c r="U163">
        <f t="shared" si="33"/>
        <v>1</v>
      </c>
    </row>
    <row r="164" spans="1:21" x14ac:dyDescent="0.45">
      <c r="A164" t="s">
        <v>7</v>
      </c>
      <c r="B164" t="s">
        <v>27</v>
      </c>
      <c r="C164" t="s">
        <v>71</v>
      </c>
      <c r="D164" t="s">
        <v>10</v>
      </c>
      <c r="E164" t="s">
        <v>11</v>
      </c>
      <c r="F164">
        <v>3</v>
      </c>
      <c r="G164">
        <v>410500</v>
      </c>
      <c r="I164" t="s">
        <v>7</v>
      </c>
      <c r="J164">
        <v>410500</v>
      </c>
      <c r="K164">
        <f t="shared" si="26"/>
        <v>0</v>
      </c>
      <c r="L164">
        <f t="shared" si="34"/>
        <v>0</v>
      </c>
      <c r="M164">
        <f t="shared" si="35"/>
        <v>0</v>
      </c>
      <c r="N164">
        <v>3</v>
      </c>
      <c r="O164">
        <f t="shared" si="27"/>
        <v>0</v>
      </c>
      <c r="P164">
        <f t="shared" si="28"/>
        <v>0</v>
      </c>
      <c r="Q164">
        <f t="shared" si="29"/>
        <v>0</v>
      </c>
      <c r="R164">
        <f t="shared" si="30"/>
        <v>0</v>
      </c>
      <c r="S164">
        <f t="shared" si="31"/>
        <v>0</v>
      </c>
      <c r="T164">
        <f t="shared" si="32"/>
        <v>0</v>
      </c>
      <c r="U164">
        <f t="shared" si="33"/>
        <v>1</v>
      </c>
    </row>
    <row r="165" spans="1:21" x14ac:dyDescent="0.45">
      <c r="A165" t="s">
        <v>7</v>
      </c>
      <c r="B165" t="s">
        <v>8</v>
      </c>
      <c r="C165" t="s">
        <v>71</v>
      </c>
      <c r="D165" t="s">
        <v>10</v>
      </c>
      <c r="E165" t="s">
        <v>11</v>
      </c>
      <c r="F165">
        <v>3</v>
      </c>
      <c r="G165">
        <v>550000</v>
      </c>
      <c r="I165" t="s">
        <v>7</v>
      </c>
      <c r="J165">
        <v>550000</v>
      </c>
      <c r="K165">
        <f t="shared" si="26"/>
        <v>1</v>
      </c>
      <c r="L165">
        <f t="shared" si="34"/>
        <v>0</v>
      </c>
      <c r="M165">
        <f t="shared" si="35"/>
        <v>0</v>
      </c>
      <c r="N165">
        <v>3</v>
      </c>
      <c r="O165">
        <f t="shared" si="27"/>
        <v>0</v>
      </c>
      <c r="P165">
        <f t="shared" si="28"/>
        <v>0</v>
      </c>
      <c r="Q165">
        <f t="shared" si="29"/>
        <v>0</v>
      </c>
      <c r="R165">
        <f t="shared" si="30"/>
        <v>0</v>
      </c>
      <c r="S165">
        <f t="shared" si="31"/>
        <v>0</v>
      </c>
      <c r="T165">
        <f t="shared" si="32"/>
        <v>0</v>
      </c>
      <c r="U165">
        <f t="shared" si="33"/>
        <v>1</v>
      </c>
    </row>
    <row r="166" spans="1:21" x14ac:dyDescent="0.45">
      <c r="A166" t="s">
        <v>7</v>
      </c>
      <c r="B166" t="s">
        <v>25</v>
      </c>
      <c r="C166" t="s">
        <v>71</v>
      </c>
      <c r="D166" t="s">
        <v>10</v>
      </c>
      <c r="E166" t="s">
        <v>11</v>
      </c>
      <c r="F166">
        <v>3</v>
      </c>
      <c r="G166">
        <v>300000</v>
      </c>
      <c r="I166" t="s">
        <v>7</v>
      </c>
      <c r="J166">
        <v>300000</v>
      </c>
      <c r="K166">
        <f t="shared" si="26"/>
        <v>1</v>
      </c>
      <c r="L166">
        <f t="shared" si="34"/>
        <v>0</v>
      </c>
      <c r="M166">
        <f t="shared" si="35"/>
        <v>0</v>
      </c>
      <c r="N166">
        <v>3</v>
      </c>
      <c r="O166">
        <f t="shared" si="27"/>
        <v>0</v>
      </c>
      <c r="P166">
        <f t="shared" si="28"/>
        <v>0</v>
      </c>
      <c r="Q166">
        <f t="shared" si="29"/>
        <v>0</v>
      </c>
      <c r="R166">
        <f t="shared" si="30"/>
        <v>0</v>
      </c>
      <c r="S166">
        <f t="shared" si="31"/>
        <v>0</v>
      </c>
      <c r="T166">
        <f t="shared" si="32"/>
        <v>0</v>
      </c>
      <c r="U166">
        <f t="shared" si="33"/>
        <v>1</v>
      </c>
    </row>
    <row r="167" spans="1:21" x14ac:dyDescent="0.45">
      <c r="A167" t="s">
        <v>7</v>
      </c>
      <c r="B167" t="s">
        <v>8</v>
      </c>
      <c r="C167" t="s">
        <v>71</v>
      </c>
      <c r="D167" t="s">
        <v>10</v>
      </c>
      <c r="E167" t="s">
        <v>11</v>
      </c>
      <c r="F167">
        <v>4</v>
      </c>
      <c r="G167">
        <v>300000</v>
      </c>
      <c r="I167" t="s">
        <v>7</v>
      </c>
      <c r="J167">
        <v>300000</v>
      </c>
      <c r="K167">
        <f t="shared" si="26"/>
        <v>1</v>
      </c>
      <c r="L167">
        <f t="shared" si="34"/>
        <v>0</v>
      </c>
      <c r="M167">
        <f t="shared" si="35"/>
        <v>0</v>
      </c>
      <c r="N167">
        <v>4</v>
      </c>
      <c r="O167">
        <f t="shared" si="27"/>
        <v>0</v>
      </c>
      <c r="P167">
        <f t="shared" si="28"/>
        <v>0</v>
      </c>
      <c r="Q167">
        <f t="shared" si="29"/>
        <v>0</v>
      </c>
      <c r="R167">
        <f t="shared" si="30"/>
        <v>0</v>
      </c>
      <c r="S167">
        <f t="shared" si="31"/>
        <v>0</v>
      </c>
      <c r="T167">
        <f t="shared" si="32"/>
        <v>0</v>
      </c>
      <c r="U167">
        <f t="shared" si="33"/>
        <v>1</v>
      </c>
    </row>
    <row r="168" spans="1:21" x14ac:dyDescent="0.45">
      <c r="A168" t="s">
        <v>7</v>
      </c>
      <c r="B168" t="s">
        <v>8</v>
      </c>
      <c r="C168" t="s">
        <v>71</v>
      </c>
      <c r="D168" t="s">
        <v>10</v>
      </c>
      <c r="E168" t="s">
        <v>11</v>
      </c>
      <c r="F168">
        <v>5</v>
      </c>
      <c r="G168">
        <v>404000</v>
      </c>
      <c r="I168" t="s">
        <v>7</v>
      </c>
      <c r="J168">
        <v>404000</v>
      </c>
      <c r="K168">
        <f t="shared" si="26"/>
        <v>1</v>
      </c>
      <c r="L168">
        <f t="shared" si="34"/>
        <v>0</v>
      </c>
      <c r="M168">
        <f t="shared" si="35"/>
        <v>0</v>
      </c>
      <c r="N168">
        <v>5</v>
      </c>
      <c r="O168">
        <f t="shared" si="27"/>
        <v>0</v>
      </c>
      <c r="P168">
        <f t="shared" si="28"/>
        <v>0</v>
      </c>
      <c r="Q168">
        <f t="shared" si="29"/>
        <v>0</v>
      </c>
      <c r="R168">
        <f t="shared" si="30"/>
        <v>0</v>
      </c>
      <c r="S168">
        <f t="shared" si="31"/>
        <v>0</v>
      </c>
      <c r="T168">
        <f t="shared" si="32"/>
        <v>0</v>
      </c>
      <c r="U168">
        <f t="shared" si="33"/>
        <v>1</v>
      </c>
    </row>
    <row r="169" spans="1:21" x14ac:dyDescent="0.45">
      <c r="A169" t="s">
        <v>7</v>
      </c>
      <c r="B169" t="s">
        <v>8</v>
      </c>
      <c r="C169" t="s">
        <v>71</v>
      </c>
      <c r="D169" t="s">
        <v>10</v>
      </c>
      <c r="E169" t="s">
        <v>11</v>
      </c>
      <c r="F169">
        <v>5</v>
      </c>
      <c r="G169">
        <v>380000</v>
      </c>
      <c r="I169" t="s">
        <v>7</v>
      </c>
      <c r="J169">
        <v>380000</v>
      </c>
      <c r="K169">
        <f t="shared" si="26"/>
        <v>1</v>
      </c>
      <c r="L169">
        <f t="shared" si="34"/>
        <v>0</v>
      </c>
      <c r="M169">
        <f t="shared" si="35"/>
        <v>0</v>
      </c>
      <c r="N169">
        <v>5</v>
      </c>
      <c r="O169">
        <f t="shared" si="27"/>
        <v>0</v>
      </c>
      <c r="P169">
        <f t="shared" si="28"/>
        <v>0</v>
      </c>
      <c r="Q169">
        <f t="shared" si="29"/>
        <v>0</v>
      </c>
      <c r="R169">
        <f t="shared" si="30"/>
        <v>0</v>
      </c>
      <c r="S169">
        <f t="shared" si="31"/>
        <v>0</v>
      </c>
      <c r="T169">
        <f t="shared" si="32"/>
        <v>0</v>
      </c>
      <c r="U169">
        <f t="shared" si="33"/>
        <v>1</v>
      </c>
    </row>
    <row r="170" spans="1:21" x14ac:dyDescent="0.45">
      <c r="A170" t="s">
        <v>7</v>
      </c>
      <c r="B170" t="s">
        <v>8</v>
      </c>
      <c r="C170" t="s">
        <v>111</v>
      </c>
      <c r="D170" t="s">
        <v>10</v>
      </c>
      <c r="E170" t="s">
        <v>11</v>
      </c>
      <c r="F170">
        <v>2</v>
      </c>
      <c r="G170">
        <v>460000</v>
      </c>
      <c r="I170" t="s">
        <v>7</v>
      </c>
      <c r="J170">
        <v>460000</v>
      </c>
      <c r="K170">
        <f t="shared" si="26"/>
        <v>1</v>
      </c>
      <c r="L170">
        <f t="shared" si="34"/>
        <v>0</v>
      </c>
      <c r="M170">
        <f t="shared" si="35"/>
        <v>0</v>
      </c>
      <c r="N170">
        <v>2</v>
      </c>
      <c r="O170">
        <f t="shared" si="27"/>
        <v>0</v>
      </c>
      <c r="P170">
        <f t="shared" si="28"/>
        <v>0</v>
      </c>
      <c r="Q170">
        <f t="shared" si="29"/>
        <v>1</v>
      </c>
      <c r="R170">
        <f t="shared" si="30"/>
        <v>0</v>
      </c>
      <c r="S170">
        <f t="shared" si="31"/>
        <v>0</v>
      </c>
      <c r="T170">
        <f t="shared" si="32"/>
        <v>0</v>
      </c>
      <c r="U170">
        <f t="shared" si="33"/>
        <v>0</v>
      </c>
    </row>
    <row r="171" spans="1:21" x14ac:dyDescent="0.45">
      <c r="A171" t="s">
        <v>7</v>
      </c>
      <c r="B171" t="s">
        <v>8</v>
      </c>
      <c r="C171" t="s">
        <v>111</v>
      </c>
      <c r="D171" t="s">
        <v>10</v>
      </c>
      <c r="E171" t="s">
        <v>11</v>
      </c>
      <c r="F171">
        <v>3</v>
      </c>
      <c r="G171">
        <v>450000</v>
      </c>
      <c r="I171" t="s">
        <v>7</v>
      </c>
      <c r="J171">
        <v>450000</v>
      </c>
      <c r="K171">
        <f t="shared" si="26"/>
        <v>1</v>
      </c>
      <c r="L171">
        <f t="shared" si="34"/>
        <v>0</v>
      </c>
      <c r="M171">
        <f t="shared" si="35"/>
        <v>0</v>
      </c>
      <c r="N171">
        <v>3</v>
      </c>
      <c r="O171">
        <f t="shared" si="27"/>
        <v>0</v>
      </c>
      <c r="P171">
        <f t="shared" si="28"/>
        <v>0</v>
      </c>
      <c r="Q171">
        <f t="shared" si="29"/>
        <v>1</v>
      </c>
      <c r="R171">
        <f t="shared" si="30"/>
        <v>0</v>
      </c>
      <c r="S171">
        <f t="shared" si="31"/>
        <v>0</v>
      </c>
      <c r="T171">
        <f t="shared" si="32"/>
        <v>0</v>
      </c>
      <c r="U171">
        <f t="shared" si="33"/>
        <v>0</v>
      </c>
    </row>
    <row r="172" spans="1:21" x14ac:dyDescent="0.45">
      <c r="A172" t="s">
        <v>7</v>
      </c>
      <c r="B172" t="s">
        <v>8</v>
      </c>
      <c r="C172" t="s">
        <v>111</v>
      </c>
      <c r="D172" t="s">
        <v>10</v>
      </c>
      <c r="E172" t="s">
        <v>11</v>
      </c>
      <c r="F172">
        <v>2</v>
      </c>
      <c r="G172">
        <v>380000</v>
      </c>
      <c r="I172" t="s">
        <v>7</v>
      </c>
      <c r="J172">
        <v>380000</v>
      </c>
      <c r="K172">
        <f t="shared" si="26"/>
        <v>1</v>
      </c>
      <c r="L172">
        <f t="shared" si="34"/>
        <v>0</v>
      </c>
      <c r="M172">
        <f t="shared" si="35"/>
        <v>0</v>
      </c>
      <c r="N172">
        <v>2</v>
      </c>
      <c r="O172">
        <f t="shared" si="27"/>
        <v>0</v>
      </c>
      <c r="P172">
        <f t="shared" si="28"/>
        <v>0</v>
      </c>
      <c r="Q172">
        <f t="shared" si="29"/>
        <v>1</v>
      </c>
      <c r="R172">
        <f t="shared" si="30"/>
        <v>0</v>
      </c>
      <c r="S172">
        <f t="shared" si="31"/>
        <v>0</v>
      </c>
      <c r="T172">
        <f t="shared" si="32"/>
        <v>0</v>
      </c>
      <c r="U172">
        <f t="shared" si="33"/>
        <v>0</v>
      </c>
    </row>
    <row r="173" spans="1:21" x14ac:dyDescent="0.45">
      <c r="A173" t="s">
        <v>7</v>
      </c>
      <c r="B173" t="s">
        <v>8</v>
      </c>
      <c r="C173" t="s">
        <v>111</v>
      </c>
      <c r="D173" t="s">
        <v>10</v>
      </c>
      <c r="E173" t="s">
        <v>11</v>
      </c>
      <c r="F173">
        <v>4</v>
      </c>
      <c r="G173">
        <v>480000</v>
      </c>
      <c r="I173" t="s">
        <v>7</v>
      </c>
      <c r="J173">
        <v>480000</v>
      </c>
      <c r="K173">
        <f t="shared" si="26"/>
        <v>1</v>
      </c>
      <c r="L173">
        <f t="shared" si="34"/>
        <v>0</v>
      </c>
      <c r="M173">
        <f t="shared" si="35"/>
        <v>0</v>
      </c>
      <c r="N173">
        <v>4</v>
      </c>
      <c r="O173">
        <f t="shared" si="27"/>
        <v>0</v>
      </c>
      <c r="P173">
        <f t="shared" si="28"/>
        <v>0</v>
      </c>
      <c r="Q173">
        <f t="shared" si="29"/>
        <v>1</v>
      </c>
      <c r="R173">
        <f t="shared" si="30"/>
        <v>0</v>
      </c>
      <c r="S173">
        <f t="shared" si="31"/>
        <v>0</v>
      </c>
      <c r="T173">
        <f t="shared" si="32"/>
        <v>0</v>
      </c>
      <c r="U173">
        <f t="shared" si="33"/>
        <v>0</v>
      </c>
    </row>
    <row r="174" spans="1:21" x14ac:dyDescent="0.45">
      <c r="A174" t="s">
        <v>7</v>
      </c>
      <c r="B174" t="s">
        <v>8</v>
      </c>
      <c r="C174" t="s">
        <v>111</v>
      </c>
      <c r="D174" t="s">
        <v>10</v>
      </c>
      <c r="E174" t="s">
        <v>11</v>
      </c>
      <c r="F174">
        <v>5</v>
      </c>
      <c r="G174">
        <v>420000</v>
      </c>
      <c r="I174" t="s">
        <v>7</v>
      </c>
      <c r="J174">
        <v>420000</v>
      </c>
      <c r="K174">
        <f t="shared" si="26"/>
        <v>1</v>
      </c>
      <c r="L174">
        <f t="shared" si="34"/>
        <v>0</v>
      </c>
      <c r="M174">
        <f t="shared" si="35"/>
        <v>0</v>
      </c>
      <c r="N174">
        <v>5</v>
      </c>
      <c r="O174">
        <f t="shared" si="27"/>
        <v>0</v>
      </c>
      <c r="P174">
        <f t="shared" si="28"/>
        <v>0</v>
      </c>
      <c r="Q174">
        <f t="shared" si="29"/>
        <v>1</v>
      </c>
      <c r="R174">
        <f t="shared" si="30"/>
        <v>0</v>
      </c>
      <c r="S174">
        <f t="shared" si="31"/>
        <v>0</v>
      </c>
      <c r="T174">
        <f t="shared" si="32"/>
        <v>0</v>
      </c>
      <c r="U174">
        <f t="shared" si="33"/>
        <v>0</v>
      </c>
    </row>
    <row r="175" spans="1:21" x14ac:dyDescent="0.45">
      <c r="A175" t="s">
        <v>7</v>
      </c>
      <c r="B175" t="s">
        <v>8</v>
      </c>
      <c r="C175" t="s">
        <v>110</v>
      </c>
      <c r="D175" t="s">
        <v>10</v>
      </c>
      <c r="E175" t="s">
        <v>11</v>
      </c>
      <c r="F175">
        <v>1</v>
      </c>
      <c r="G175">
        <v>400000</v>
      </c>
      <c r="I175" t="s">
        <v>7</v>
      </c>
      <c r="J175">
        <v>400000</v>
      </c>
      <c r="K175">
        <f t="shared" si="26"/>
        <v>1</v>
      </c>
      <c r="L175">
        <f t="shared" si="34"/>
        <v>0</v>
      </c>
      <c r="M175">
        <f t="shared" si="35"/>
        <v>0</v>
      </c>
      <c r="N175">
        <v>1</v>
      </c>
      <c r="O175">
        <f t="shared" si="27"/>
        <v>0</v>
      </c>
      <c r="P175">
        <f t="shared" si="28"/>
        <v>1</v>
      </c>
      <c r="Q175">
        <f t="shared" si="29"/>
        <v>0</v>
      </c>
      <c r="R175">
        <f t="shared" si="30"/>
        <v>0</v>
      </c>
      <c r="S175">
        <f t="shared" si="31"/>
        <v>0</v>
      </c>
      <c r="T175">
        <f t="shared" si="32"/>
        <v>0</v>
      </c>
      <c r="U175">
        <f t="shared" si="33"/>
        <v>0</v>
      </c>
    </row>
    <row r="176" spans="1:21" x14ac:dyDescent="0.45">
      <c r="A176" t="s">
        <v>7</v>
      </c>
      <c r="B176" t="s">
        <v>8</v>
      </c>
      <c r="C176" t="s">
        <v>110</v>
      </c>
      <c r="D176" t="s">
        <v>10</v>
      </c>
      <c r="E176" t="s">
        <v>11</v>
      </c>
      <c r="F176">
        <v>1</v>
      </c>
      <c r="G176">
        <v>400000</v>
      </c>
      <c r="I176" t="s">
        <v>7</v>
      </c>
      <c r="J176">
        <v>400000</v>
      </c>
      <c r="K176">
        <f t="shared" si="26"/>
        <v>1</v>
      </c>
      <c r="L176">
        <f t="shared" si="34"/>
        <v>0</v>
      </c>
      <c r="M176">
        <f t="shared" si="35"/>
        <v>0</v>
      </c>
      <c r="N176">
        <v>1</v>
      </c>
      <c r="O176">
        <f t="shared" si="27"/>
        <v>0</v>
      </c>
      <c r="P176">
        <f t="shared" si="28"/>
        <v>1</v>
      </c>
      <c r="Q176">
        <f t="shared" si="29"/>
        <v>0</v>
      </c>
      <c r="R176">
        <f t="shared" si="30"/>
        <v>0</v>
      </c>
      <c r="S176">
        <f t="shared" si="31"/>
        <v>0</v>
      </c>
      <c r="T176">
        <f t="shared" si="32"/>
        <v>0</v>
      </c>
      <c r="U176">
        <f t="shared" si="33"/>
        <v>0</v>
      </c>
    </row>
    <row r="177" spans="1:21" x14ac:dyDescent="0.45">
      <c r="A177" t="s">
        <v>7</v>
      </c>
      <c r="B177" t="s">
        <v>8</v>
      </c>
      <c r="C177" t="s">
        <v>110</v>
      </c>
      <c r="D177" t="s">
        <v>10</v>
      </c>
      <c r="E177" t="s">
        <v>11</v>
      </c>
      <c r="F177">
        <v>1</v>
      </c>
      <c r="G177">
        <v>320000</v>
      </c>
      <c r="I177" t="s">
        <v>7</v>
      </c>
      <c r="J177">
        <v>320000</v>
      </c>
      <c r="K177">
        <f t="shared" si="26"/>
        <v>1</v>
      </c>
      <c r="L177">
        <f t="shared" si="34"/>
        <v>0</v>
      </c>
      <c r="M177">
        <f t="shared" si="35"/>
        <v>0</v>
      </c>
      <c r="N177">
        <v>1</v>
      </c>
      <c r="O177">
        <f t="shared" si="27"/>
        <v>0</v>
      </c>
      <c r="P177">
        <f t="shared" si="28"/>
        <v>1</v>
      </c>
      <c r="Q177">
        <f t="shared" si="29"/>
        <v>0</v>
      </c>
      <c r="R177">
        <f t="shared" si="30"/>
        <v>0</v>
      </c>
      <c r="S177">
        <f t="shared" si="31"/>
        <v>0</v>
      </c>
      <c r="T177">
        <f t="shared" si="32"/>
        <v>0</v>
      </c>
      <c r="U177">
        <f t="shared" si="33"/>
        <v>0</v>
      </c>
    </row>
    <row r="178" spans="1:21" x14ac:dyDescent="0.45">
      <c r="A178" t="s">
        <v>7</v>
      </c>
      <c r="B178" t="s">
        <v>8</v>
      </c>
      <c r="C178" t="s">
        <v>110</v>
      </c>
      <c r="D178" t="s">
        <v>10</v>
      </c>
      <c r="E178" t="s">
        <v>11</v>
      </c>
      <c r="F178">
        <v>1</v>
      </c>
      <c r="G178">
        <v>450000</v>
      </c>
      <c r="I178" t="s">
        <v>7</v>
      </c>
      <c r="J178">
        <v>450000</v>
      </c>
      <c r="K178">
        <f t="shared" si="26"/>
        <v>1</v>
      </c>
      <c r="L178">
        <f t="shared" ref="L178:L194" si="36">IF(D178="Bachelor",0,1)</f>
        <v>0</v>
      </c>
      <c r="M178">
        <f t="shared" ref="M178:M194" si="37">IF(E178="Female", 0, 1)</f>
        <v>0</v>
      </c>
      <c r="N178">
        <v>1</v>
      </c>
      <c r="O178">
        <f t="shared" si="27"/>
        <v>0</v>
      </c>
      <c r="P178">
        <f t="shared" si="28"/>
        <v>1</v>
      </c>
      <c r="Q178">
        <f t="shared" si="29"/>
        <v>0</v>
      </c>
      <c r="R178">
        <f t="shared" si="30"/>
        <v>0</v>
      </c>
      <c r="S178">
        <f t="shared" si="31"/>
        <v>0</v>
      </c>
      <c r="T178">
        <f t="shared" si="32"/>
        <v>0</v>
      </c>
      <c r="U178">
        <f t="shared" si="33"/>
        <v>0</v>
      </c>
    </row>
    <row r="179" spans="1:21" x14ac:dyDescent="0.45">
      <c r="A179" t="s">
        <v>7</v>
      </c>
      <c r="B179" t="s">
        <v>8</v>
      </c>
      <c r="C179" t="s">
        <v>110</v>
      </c>
      <c r="D179" t="s">
        <v>10</v>
      </c>
      <c r="E179" t="s">
        <v>11</v>
      </c>
      <c r="F179">
        <v>1</v>
      </c>
      <c r="G179">
        <v>360000</v>
      </c>
      <c r="I179" t="s">
        <v>7</v>
      </c>
      <c r="J179">
        <v>360000</v>
      </c>
      <c r="K179">
        <f t="shared" si="26"/>
        <v>1</v>
      </c>
      <c r="L179">
        <f t="shared" si="36"/>
        <v>0</v>
      </c>
      <c r="M179">
        <f t="shared" si="37"/>
        <v>0</v>
      </c>
      <c r="N179">
        <v>1</v>
      </c>
      <c r="O179">
        <f t="shared" si="27"/>
        <v>0</v>
      </c>
      <c r="P179">
        <f t="shared" si="28"/>
        <v>1</v>
      </c>
      <c r="Q179">
        <f t="shared" si="29"/>
        <v>0</v>
      </c>
      <c r="R179">
        <f t="shared" si="30"/>
        <v>0</v>
      </c>
      <c r="S179">
        <f t="shared" si="31"/>
        <v>0</v>
      </c>
      <c r="T179">
        <f t="shared" si="32"/>
        <v>0</v>
      </c>
      <c r="U179">
        <f t="shared" si="33"/>
        <v>0</v>
      </c>
    </row>
    <row r="180" spans="1:21" x14ac:dyDescent="0.45">
      <c r="A180" t="s">
        <v>7</v>
      </c>
      <c r="B180" t="s">
        <v>8</v>
      </c>
      <c r="C180" t="s">
        <v>110</v>
      </c>
      <c r="D180" t="s">
        <v>10</v>
      </c>
      <c r="E180" t="s">
        <v>11</v>
      </c>
      <c r="F180">
        <v>2</v>
      </c>
      <c r="G180">
        <v>250000</v>
      </c>
      <c r="I180" t="s">
        <v>7</v>
      </c>
      <c r="J180">
        <v>250000</v>
      </c>
      <c r="K180">
        <f t="shared" si="26"/>
        <v>1</v>
      </c>
      <c r="L180">
        <f t="shared" si="36"/>
        <v>0</v>
      </c>
      <c r="M180">
        <f t="shared" si="37"/>
        <v>0</v>
      </c>
      <c r="N180">
        <v>2</v>
      </c>
      <c r="O180">
        <f t="shared" si="27"/>
        <v>0</v>
      </c>
      <c r="P180">
        <f t="shared" si="28"/>
        <v>1</v>
      </c>
      <c r="Q180">
        <f t="shared" si="29"/>
        <v>0</v>
      </c>
      <c r="R180">
        <f t="shared" si="30"/>
        <v>0</v>
      </c>
      <c r="S180">
        <f t="shared" si="31"/>
        <v>0</v>
      </c>
      <c r="T180">
        <f t="shared" si="32"/>
        <v>0</v>
      </c>
      <c r="U180">
        <f t="shared" si="33"/>
        <v>0</v>
      </c>
    </row>
    <row r="181" spans="1:21" x14ac:dyDescent="0.45">
      <c r="A181" t="s">
        <v>7</v>
      </c>
      <c r="B181" t="s">
        <v>8</v>
      </c>
      <c r="C181" t="s">
        <v>110</v>
      </c>
      <c r="D181" t="s">
        <v>10</v>
      </c>
      <c r="E181" t="s">
        <v>11</v>
      </c>
      <c r="F181">
        <v>2</v>
      </c>
      <c r="G181">
        <v>300000</v>
      </c>
      <c r="I181" t="s">
        <v>7</v>
      </c>
      <c r="J181">
        <v>300000</v>
      </c>
      <c r="K181">
        <f t="shared" si="26"/>
        <v>1</v>
      </c>
      <c r="L181">
        <f t="shared" si="36"/>
        <v>0</v>
      </c>
      <c r="M181">
        <f t="shared" si="37"/>
        <v>0</v>
      </c>
      <c r="N181">
        <v>2</v>
      </c>
      <c r="O181">
        <f t="shared" si="27"/>
        <v>0</v>
      </c>
      <c r="P181">
        <f t="shared" si="28"/>
        <v>1</v>
      </c>
      <c r="Q181">
        <f t="shared" si="29"/>
        <v>0</v>
      </c>
      <c r="R181">
        <f t="shared" si="30"/>
        <v>0</v>
      </c>
      <c r="S181">
        <f t="shared" si="31"/>
        <v>0</v>
      </c>
      <c r="T181">
        <f t="shared" si="32"/>
        <v>0</v>
      </c>
      <c r="U181">
        <f t="shared" si="33"/>
        <v>0</v>
      </c>
    </row>
    <row r="182" spans="1:21" x14ac:dyDescent="0.45">
      <c r="A182" t="s">
        <v>7</v>
      </c>
      <c r="B182" t="s">
        <v>8</v>
      </c>
      <c r="C182" t="s">
        <v>110</v>
      </c>
      <c r="D182" t="s">
        <v>10</v>
      </c>
      <c r="E182" t="s">
        <v>11</v>
      </c>
      <c r="F182">
        <v>2</v>
      </c>
      <c r="G182">
        <v>300000</v>
      </c>
      <c r="I182" t="s">
        <v>7</v>
      </c>
      <c r="J182">
        <v>300000</v>
      </c>
      <c r="K182">
        <f t="shared" si="26"/>
        <v>1</v>
      </c>
      <c r="L182">
        <f t="shared" si="36"/>
        <v>0</v>
      </c>
      <c r="M182">
        <f t="shared" si="37"/>
        <v>0</v>
      </c>
      <c r="N182">
        <v>2</v>
      </c>
      <c r="O182">
        <f t="shared" si="27"/>
        <v>0</v>
      </c>
      <c r="P182">
        <f t="shared" si="28"/>
        <v>1</v>
      </c>
      <c r="Q182">
        <f t="shared" si="29"/>
        <v>0</v>
      </c>
      <c r="R182">
        <f t="shared" si="30"/>
        <v>0</v>
      </c>
      <c r="S182">
        <f t="shared" si="31"/>
        <v>0</v>
      </c>
      <c r="T182">
        <f t="shared" si="32"/>
        <v>0</v>
      </c>
      <c r="U182">
        <f t="shared" si="33"/>
        <v>0</v>
      </c>
    </row>
    <row r="183" spans="1:21" x14ac:dyDescent="0.45">
      <c r="A183" t="s">
        <v>7</v>
      </c>
      <c r="B183" t="s">
        <v>8</v>
      </c>
      <c r="C183" t="s">
        <v>110</v>
      </c>
      <c r="D183" t="s">
        <v>10</v>
      </c>
      <c r="E183" t="s">
        <v>11</v>
      </c>
      <c r="F183">
        <v>2</v>
      </c>
      <c r="G183">
        <v>400000</v>
      </c>
      <c r="I183" t="s">
        <v>7</v>
      </c>
      <c r="J183">
        <v>400000</v>
      </c>
      <c r="K183">
        <f t="shared" si="26"/>
        <v>1</v>
      </c>
      <c r="L183">
        <f t="shared" si="36"/>
        <v>0</v>
      </c>
      <c r="M183">
        <f t="shared" si="37"/>
        <v>0</v>
      </c>
      <c r="N183">
        <v>2</v>
      </c>
      <c r="O183">
        <f t="shared" si="27"/>
        <v>0</v>
      </c>
      <c r="P183">
        <f t="shared" si="28"/>
        <v>1</v>
      </c>
      <c r="Q183">
        <f t="shared" si="29"/>
        <v>0</v>
      </c>
      <c r="R183">
        <f t="shared" si="30"/>
        <v>0</v>
      </c>
      <c r="S183">
        <f t="shared" si="31"/>
        <v>0</v>
      </c>
      <c r="T183">
        <f t="shared" si="32"/>
        <v>0</v>
      </c>
      <c r="U183">
        <f t="shared" si="33"/>
        <v>0</v>
      </c>
    </row>
    <row r="184" spans="1:21" x14ac:dyDescent="0.45">
      <c r="A184" t="s">
        <v>7</v>
      </c>
      <c r="B184" t="s">
        <v>8</v>
      </c>
      <c r="C184" t="s">
        <v>110</v>
      </c>
      <c r="D184" t="s">
        <v>10</v>
      </c>
      <c r="E184" t="s">
        <v>11</v>
      </c>
      <c r="F184">
        <v>2</v>
      </c>
      <c r="G184">
        <v>330000</v>
      </c>
      <c r="I184" t="s">
        <v>7</v>
      </c>
      <c r="J184">
        <v>330000</v>
      </c>
      <c r="K184">
        <f t="shared" si="26"/>
        <v>1</v>
      </c>
      <c r="L184">
        <f t="shared" si="36"/>
        <v>0</v>
      </c>
      <c r="M184">
        <f t="shared" si="37"/>
        <v>0</v>
      </c>
      <c r="N184">
        <v>2</v>
      </c>
      <c r="O184">
        <f t="shared" si="27"/>
        <v>0</v>
      </c>
      <c r="P184">
        <f t="shared" si="28"/>
        <v>1</v>
      </c>
      <c r="Q184">
        <f t="shared" si="29"/>
        <v>0</v>
      </c>
      <c r="R184">
        <f t="shared" si="30"/>
        <v>0</v>
      </c>
      <c r="S184">
        <f t="shared" si="31"/>
        <v>0</v>
      </c>
      <c r="T184">
        <f t="shared" si="32"/>
        <v>0</v>
      </c>
      <c r="U184">
        <f t="shared" si="33"/>
        <v>0</v>
      </c>
    </row>
    <row r="185" spans="1:21" x14ac:dyDescent="0.45">
      <c r="A185" t="s">
        <v>7</v>
      </c>
      <c r="B185" t="s">
        <v>8</v>
      </c>
      <c r="C185" t="s">
        <v>110</v>
      </c>
      <c r="D185" t="s">
        <v>10</v>
      </c>
      <c r="E185" t="s">
        <v>11</v>
      </c>
      <c r="F185">
        <v>2</v>
      </c>
      <c r="G185">
        <v>450000</v>
      </c>
      <c r="I185" t="s">
        <v>7</v>
      </c>
      <c r="J185">
        <v>450000</v>
      </c>
      <c r="K185">
        <f t="shared" si="26"/>
        <v>1</v>
      </c>
      <c r="L185">
        <f t="shared" si="36"/>
        <v>0</v>
      </c>
      <c r="M185">
        <f t="shared" si="37"/>
        <v>0</v>
      </c>
      <c r="N185">
        <v>2</v>
      </c>
      <c r="O185">
        <f t="shared" si="27"/>
        <v>0</v>
      </c>
      <c r="P185">
        <f t="shared" si="28"/>
        <v>1</v>
      </c>
      <c r="Q185">
        <f t="shared" si="29"/>
        <v>0</v>
      </c>
      <c r="R185">
        <f t="shared" si="30"/>
        <v>0</v>
      </c>
      <c r="S185">
        <f t="shared" si="31"/>
        <v>0</v>
      </c>
      <c r="T185">
        <f t="shared" si="32"/>
        <v>0</v>
      </c>
      <c r="U185">
        <f t="shared" si="33"/>
        <v>0</v>
      </c>
    </row>
    <row r="186" spans="1:21" x14ac:dyDescent="0.45">
      <c r="A186" t="s">
        <v>7</v>
      </c>
      <c r="B186" t="s">
        <v>8</v>
      </c>
      <c r="C186" t="s">
        <v>110</v>
      </c>
      <c r="D186" t="s">
        <v>10</v>
      </c>
      <c r="E186" t="s">
        <v>11</v>
      </c>
      <c r="F186">
        <v>2</v>
      </c>
      <c r="G186">
        <v>320000</v>
      </c>
      <c r="I186" t="s">
        <v>7</v>
      </c>
      <c r="J186">
        <v>320000</v>
      </c>
      <c r="K186">
        <f t="shared" si="26"/>
        <v>1</v>
      </c>
      <c r="L186">
        <f t="shared" si="36"/>
        <v>0</v>
      </c>
      <c r="M186">
        <f t="shared" si="37"/>
        <v>0</v>
      </c>
      <c r="N186">
        <v>2</v>
      </c>
      <c r="O186">
        <f t="shared" si="27"/>
        <v>0</v>
      </c>
      <c r="P186">
        <f t="shared" si="28"/>
        <v>1</v>
      </c>
      <c r="Q186">
        <f t="shared" si="29"/>
        <v>0</v>
      </c>
      <c r="R186">
        <f t="shared" si="30"/>
        <v>0</v>
      </c>
      <c r="S186">
        <f t="shared" si="31"/>
        <v>0</v>
      </c>
      <c r="T186">
        <f t="shared" si="32"/>
        <v>0</v>
      </c>
      <c r="U186">
        <f t="shared" si="33"/>
        <v>0</v>
      </c>
    </row>
    <row r="187" spans="1:21" x14ac:dyDescent="0.45">
      <c r="A187" t="s">
        <v>7</v>
      </c>
      <c r="B187" t="s">
        <v>8</v>
      </c>
      <c r="C187" t="s">
        <v>110</v>
      </c>
      <c r="D187" t="s">
        <v>10</v>
      </c>
      <c r="E187" t="s">
        <v>11</v>
      </c>
      <c r="F187">
        <v>3</v>
      </c>
      <c r="G187">
        <v>300000</v>
      </c>
      <c r="I187" t="s">
        <v>7</v>
      </c>
      <c r="J187">
        <v>300000</v>
      </c>
      <c r="K187">
        <f t="shared" si="26"/>
        <v>1</v>
      </c>
      <c r="L187">
        <f t="shared" si="36"/>
        <v>0</v>
      </c>
      <c r="M187">
        <f t="shared" si="37"/>
        <v>0</v>
      </c>
      <c r="N187">
        <v>3</v>
      </c>
      <c r="O187">
        <f t="shared" si="27"/>
        <v>0</v>
      </c>
      <c r="P187">
        <f t="shared" si="28"/>
        <v>1</v>
      </c>
      <c r="Q187">
        <f t="shared" si="29"/>
        <v>0</v>
      </c>
      <c r="R187">
        <f t="shared" si="30"/>
        <v>0</v>
      </c>
      <c r="S187">
        <f t="shared" si="31"/>
        <v>0</v>
      </c>
      <c r="T187">
        <f t="shared" si="32"/>
        <v>0</v>
      </c>
      <c r="U187">
        <f t="shared" si="33"/>
        <v>0</v>
      </c>
    </row>
    <row r="188" spans="1:21" x14ac:dyDescent="0.45">
      <c r="A188" t="s">
        <v>7</v>
      </c>
      <c r="B188" t="s">
        <v>8</v>
      </c>
      <c r="C188" t="s">
        <v>110</v>
      </c>
      <c r="D188" t="s">
        <v>10</v>
      </c>
      <c r="E188" t="s">
        <v>11</v>
      </c>
      <c r="F188">
        <v>3</v>
      </c>
      <c r="G188">
        <v>360000</v>
      </c>
      <c r="I188" t="s">
        <v>7</v>
      </c>
      <c r="J188">
        <v>360000</v>
      </c>
      <c r="K188">
        <f t="shared" si="26"/>
        <v>1</v>
      </c>
      <c r="L188">
        <f t="shared" si="36"/>
        <v>0</v>
      </c>
      <c r="M188">
        <f t="shared" si="37"/>
        <v>0</v>
      </c>
      <c r="N188">
        <v>3</v>
      </c>
      <c r="O188">
        <f t="shared" si="27"/>
        <v>0</v>
      </c>
      <c r="P188">
        <f t="shared" si="28"/>
        <v>1</v>
      </c>
      <c r="Q188">
        <f t="shared" si="29"/>
        <v>0</v>
      </c>
      <c r="R188">
        <f t="shared" si="30"/>
        <v>0</v>
      </c>
      <c r="S188">
        <f t="shared" si="31"/>
        <v>0</v>
      </c>
      <c r="T188">
        <f t="shared" si="32"/>
        <v>0</v>
      </c>
      <c r="U188">
        <f t="shared" si="33"/>
        <v>0</v>
      </c>
    </row>
    <row r="189" spans="1:21" x14ac:dyDescent="0.45">
      <c r="A189" t="s">
        <v>7</v>
      </c>
      <c r="B189" t="s">
        <v>8</v>
      </c>
      <c r="C189" t="s">
        <v>110</v>
      </c>
      <c r="D189" t="s">
        <v>10</v>
      </c>
      <c r="E189" t="s">
        <v>11</v>
      </c>
      <c r="F189">
        <v>3</v>
      </c>
      <c r="G189">
        <v>350000</v>
      </c>
      <c r="I189" t="s">
        <v>7</v>
      </c>
      <c r="J189">
        <v>350000</v>
      </c>
      <c r="K189">
        <f t="shared" si="26"/>
        <v>1</v>
      </c>
      <c r="L189">
        <f t="shared" si="36"/>
        <v>0</v>
      </c>
      <c r="M189">
        <f t="shared" si="37"/>
        <v>0</v>
      </c>
      <c r="N189">
        <v>3</v>
      </c>
      <c r="O189">
        <f t="shared" si="27"/>
        <v>0</v>
      </c>
      <c r="P189">
        <f t="shared" si="28"/>
        <v>1</v>
      </c>
      <c r="Q189">
        <f t="shared" si="29"/>
        <v>0</v>
      </c>
      <c r="R189">
        <f t="shared" si="30"/>
        <v>0</v>
      </c>
      <c r="S189">
        <f t="shared" si="31"/>
        <v>0</v>
      </c>
      <c r="T189">
        <f t="shared" si="32"/>
        <v>0</v>
      </c>
      <c r="U189">
        <f t="shared" si="33"/>
        <v>0</v>
      </c>
    </row>
    <row r="190" spans="1:21" x14ac:dyDescent="0.45">
      <c r="A190" t="s">
        <v>7</v>
      </c>
      <c r="B190" t="s">
        <v>8</v>
      </c>
      <c r="C190" t="s">
        <v>110</v>
      </c>
      <c r="D190" t="s">
        <v>10</v>
      </c>
      <c r="E190" t="s">
        <v>11</v>
      </c>
      <c r="F190">
        <v>4</v>
      </c>
      <c r="G190">
        <v>400000</v>
      </c>
      <c r="I190" t="s">
        <v>7</v>
      </c>
      <c r="J190">
        <v>400000</v>
      </c>
      <c r="K190">
        <f t="shared" si="26"/>
        <v>1</v>
      </c>
      <c r="L190">
        <f t="shared" si="36"/>
        <v>0</v>
      </c>
      <c r="M190">
        <f t="shared" si="37"/>
        <v>0</v>
      </c>
      <c r="N190">
        <v>4</v>
      </c>
      <c r="O190">
        <f t="shared" si="27"/>
        <v>0</v>
      </c>
      <c r="P190">
        <f t="shared" si="28"/>
        <v>1</v>
      </c>
      <c r="Q190">
        <f t="shared" si="29"/>
        <v>0</v>
      </c>
      <c r="R190">
        <f t="shared" si="30"/>
        <v>0</v>
      </c>
      <c r="S190">
        <f t="shared" si="31"/>
        <v>0</v>
      </c>
      <c r="T190">
        <f t="shared" si="32"/>
        <v>0</v>
      </c>
      <c r="U190">
        <f t="shared" si="33"/>
        <v>0</v>
      </c>
    </row>
    <row r="191" spans="1:21" x14ac:dyDescent="0.45">
      <c r="A191" t="s">
        <v>7</v>
      </c>
      <c r="B191" t="s">
        <v>8</v>
      </c>
      <c r="C191" t="s">
        <v>110</v>
      </c>
      <c r="D191" t="s">
        <v>10</v>
      </c>
      <c r="E191" t="s">
        <v>11</v>
      </c>
      <c r="F191">
        <v>5</v>
      </c>
      <c r="G191">
        <v>400000</v>
      </c>
      <c r="I191" t="s">
        <v>7</v>
      </c>
      <c r="J191">
        <v>400000</v>
      </c>
      <c r="K191">
        <f t="shared" si="26"/>
        <v>1</v>
      </c>
      <c r="L191">
        <f t="shared" si="36"/>
        <v>0</v>
      </c>
      <c r="M191">
        <f t="shared" si="37"/>
        <v>0</v>
      </c>
      <c r="N191">
        <v>5</v>
      </c>
      <c r="O191">
        <f t="shared" si="27"/>
        <v>0</v>
      </c>
      <c r="P191">
        <f t="shared" si="28"/>
        <v>1</v>
      </c>
      <c r="Q191">
        <f t="shared" si="29"/>
        <v>0</v>
      </c>
      <c r="R191">
        <f t="shared" si="30"/>
        <v>0</v>
      </c>
      <c r="S191">
        <f t="shared" si="31"/>
        <v>0</v>
      </c>
      <c r="T191">
        <f t="shared" si="32"/>
        <v>0</v>
      </c>
      <c r="U191">
        <f t="shared" si="33"/>
        <v>0</v>
      </c>
    </row>
    <row r="192" spans="1:21" x14ac:dyDescent="0.45">
      <c r="A192" t="s">
        <v>7</v>
      </c>
      <c r="B192" t="s">
        <v>8</v>
      </c>
      <c r="C192" t="s">
        <v>109</v>
      </c>
      <c r="D192" t="s">
        <v>10</v>
      </c>
      <c r="E192" t="s">
        <v>11</v>
      </c>
      <c r="F192">
        <v>1</v>
      </c>
      <c r="G192">
        <v>375000</v>
      </c>
      <c r="I192" t="s">
        <v>7</v>
      </c>
      <c r="J192">
        <v>375000</v>
      </c>
      <c r="K192">
        <f t="shared" si="26"/>
        <v>1</v>
      </c>
      <c r="L192">
        <f t="shared" si="36"/>
        <v>0</v>
      </c>
      <c r="M192">
        <f t="shared" si="37"/>
        <v>0</v>
      </c>
      <c r="N192">
        <v>1</v>
      </c>
      <c r="O192">
        <f t="shared" si="27"/>
        <v>1</v>
      </c>
      <c r="P192">
        <f t="shared" si="28"/>
        <v>0</v>
      </c>
      <c r="Q192">
        <f t="shared" si="29"/>
        <v>0</v>
      </c>
      <c r="R192">
        <f t="shared" si="30"/>
        <v>0</v>
      </c>
      <c r="S192">
        <f t="shared" si="31"/>
        <v>0</v>
      </c>
      <c r="T192">
        <f t="shared" si="32"/>
        <v>0</v>
      </c>
      <c r="U192">
        <f t="shared" si="33"/>
        <v>0</v>
      </c>
    </row>
    <row r="193" spans="1:21" x14ac:dyDescent="0.45">
      <c r="A193" t="s">
        <v>7</v>
      </c>
      <c r="B193" t="s">
        <v>8</v>
      </c>
      <c r="C193" t="s">
        <v>109</v>
      </c>
      <c r="D193" t="s">
        <v>10</v>
      </c>
      <c r="E193" t="s">
        <v>11</v>
      </c>
      <c r="F193">
        <v>2</v>
      </c>
      <c r="G193">
        <v>380000</v>
      </c>
      <c r="I193" t="s">
        <v>7</v>
      </c>
      <c r="J193">
        <v>380000</v>
      </c>
      <c r="K193">
        <f t="shared" si="26"/>
        <v>1</v>
      </c>
      <c r="L193">
        <f t="shared" si="36"/>
        <v>0</v>
      </c>
      <c r="M193">
        <f t="shared" si="37"/>
        <v>0</v>
      </c>
      <c r="N193">
        <v>2</v>
      </c>
      <c r="O193">
        <f t="shared" si="27"/>
        <v>1</v>
      </c>
      <c r="P193">
        <f t="shared" si="28"/>
        <v>0</v>
      </c>
      <c r="Q193">
        <f t="shared" si="29"/>
        <v>0</v>
      </c>
      <c r="R193">
        <f t="shared" si="30"/>
        <v>0</v>
      </c>
      <c r="S193">
        <f t="shared" si="31"/>
        <v>0</v>
      </c>
      <c r="T193">
        <f t="shared" si="32"/>
        <v>0</v>
      </c>
      <c r="U193">
        <f t="shared" si="33"/>
        <v>0</v>
      </c>
    </row>
    <row r="194" spans="1:21" x14ac:dyDescent="0.45">
      <c r="A194" t="s">
        <v>7</v>
      </c>
      <c r="B194" t="s">
        <v>8</v>
      </c>
      <c r="C194" t="s">
        <v>109</v>
      </c>
      <c r="D194" t="s">
        <v>10</v>
      </c>
      <c r="E194" t="s">
        <v>11</v>
      </c>
      <c r="F194">
        <v>2</v>
      </c>
      <c r="G194">
        <v>465000</v>
      </c>
      <c r="I194" t="s">
        <v>7</v>
      </c>
      <c r="J194">
        <v>465000</v>
      </c>
      <c r="K194">
        <f t="shared" ref="K194:K257" si="38">IF(B194="Public sector",0,1)</f>
        <v>1</v>
      </c>
      <c r="L194">
        <f t="shared" si="36"/>
        <v>0</v>
      </c>
      <c r="M194">
        <f t="shared" si="37"/>
        <v>0</v>
      </c>
      <c r="N194">
        <v>2</v>
      </c>
      <c r="O194">
        <f t="shared" ref="O194:O257" si="39">IF(C194="EFCAB", 1, 0)</f>
        <v>1</v>
      </c>
      <c r="P194">
        <f t="shared" ref="P194:P257" si="40">IF(C194="BRIP", 1, 0)</f>
        <v>0</v>
      </c>
      <c r="Q194">
        <f t="shared" ref="Q194:Q257" si="41">IF(C194="PPS", 1, 0)</f>
        <v>0</v>
      </c>
      <c r="R194">
        <f t="shared" ref="R194:R257" si="42">IF(C194="TIMPT", 1, 0)</f>
        <v>0</v>
      </c>
      <c r="S194">
        <f t="shared" ref="S194:S257" si="43">IF(C194="TESLO", 1, 0)</f>
        <v>0</v>
      </c>
      <c r="T194">
        <f t="shared" ref="T194:T257" si="44">IF(C194="HRTAC", 1, 0)</f>
        <v>0</v>
      </c>
      <c r="U194">
        <f t="shared" ref="U194:U257" si="45">IF(C194="Other", 1, 0)</f>
        <v>0</v>
      </c>
    </row>
    <row r="195" spans="1:21" x14ac:dyDescent="0.45">
      <c r="A195" t="s">
        <v>7</v>
      </c>
      <c r="B195" t="s">
        <v>8</v>
      </c>
      <c r="C195" t="s">
        <v>109</v>
      </c>
      <c r="D195" t="s">
        <v>10</v>
      </c>
      <c r="E195" t="s">
        <v>11</v>
      </c>
      <c r="F195">
        <v>2</v>
      </c>
      <c r="G195">
        <v>400000</v>
      </c>
      <c r="I195" t="s">
        <v>7</v>
      </c>
      <c r="J195">
        <v>400000</v>
      </c>
      <c r="K195">
        <f t="shared" si="38"/>
        <v>1</v>
      </c>
      <c r="L195">
        <f t="shared" ref="L195:L258" si="46">IF(D195="Bachelor",0,1)</f>
        <v>0</v>
      </c>
      <c r="M195">
        <f t="shared" ref="M195:M258" si="47">IF(E195="Female", 0, 1)</f>
        <v>0</v>
      </c>
      <c r="N195">
        <v>2</v>
      </c>
      <c r="O195">
        <f t="shared" si="39"/>
        <v>1</v>
      </c>
      <c r="P195">
        <f t="shared" si="40"/>
        <v>0</v>
      </c>
      <c r="Q195">
        <f t="shared" si="41"/>
        <v>0</v>
      </c>
      <c r="R195">
        <f t="shared" si="42"/>
        <v>0</v>
      </c>
      <c r="S195">
        <f t="shared" si="43"/>
        <v>0</v>
      </c>
      <c r="T195">
        <f t="shared" si="44"/>
        <v>0</v>
      </c>
      <c r="U195">
        <f t="shared" si="45"/>
        <v>0</v>
      </c>
    </row>
    <row r="196" spans="1:21" x14ac:dyDescent="0.45">
      <c r="A196" t="s">
        <v>7</v>
      </c>
      <c r="B196" t="s">
        <v>8</v>
      </c>
      <c r="C196" t="s">
        <v>109</v>
      </c>
      <c r="D196" t="s">
        <v>10</v>
      </c>
      <c r="E196" t="s">
        <v>11</v>
      </c>
      <c r="F196">
        <v>3</v>
      </c>
      <c r="G196">
        <v>430000</v>
      </c>
      <c r="I196" t="s">
        <v>7</v>
      </c>
      <c r="J196">
        <v>430000</v>
      </c>
      <c r="K196">
        <f t="shared" si="38"/>
        <v>1</v>
      </c>
      <c r="L196">
        <f t="shared" si="46"/>
        <v>0</v>
      </c>
      <c r="M196">
        <f t="shared" si="47"/>
        <v>0</v>
      </c>
      <c r="N196">
        <v>3</v>
      </c>
      <c r="O196">
        <f t="shared" si="39"/>
        <v>1</v>
      </c>
      <c r="P196">
        <f t="shared" si="40"/>
        <v>0</v>
      </c>
      <c r="Q196">
        <f t="shared" si="41"/>
        <v>0</v>
      </c>
      <c r="R196">
        <f t="shared" si="42"/>
        <v>0</v>
      </c>
      <c r="S196">
        <f t="shared" si="43"/>
        <v>0</v>
      </c>
      <c r="T196">
        <f t="shared" si="44"/>
        <v>0</v>
      </c>
      <c r="U196">
        <f t="shared" si="45"/>
        <v>0</v>
      </c>
    </row>
    <row r="197" spans="1:21" x14ac:dyDescent="0.45">
      <c r="A197" t="s">
        <v>7</v>
      </c>
      <c r="B197" t="s">
        <v>8</v>
      </c>
      <c r="C197" t="s">
        <v>109</v>
      </c>
      <c r="D197" t="s">
        <v>10</v>
      </c>
      <c r="E197" t="s">
        <v>11</v>
      </c>
      <c r="F197">
        <v>3</v>
      </c>
      <c r="G197">
        <v>475000</v>
      </c>
      <c r="I197" t="s">
        <v>7</v>
      </c>
      <c r="J197">
        <v>475000</v>
      </c>
      <c r="K197">
        <f t="shared" si="38"/>
        <v>1</v>
      </c>
      <c r="L197">
        <f t="shared" si="46"/>
        <v>0</v>
      </c>
      <c r="M197">
        <f t="shared" si="47"/>
        <v>0</v>
      </c>
      <c r="N197">
        <v>3</v>
      </c>
      <c r="O197">
        <f t="shared" si="39"/>
        <v>1</v>
      </c>
      <c r="P197">
        <f t="shared" si="40"/>
        <v>0</v>
      </c>
      <c r="Q197">
        <f t="shared" si="41"/>
        <v>0</v>
      </c>
      <c r="R197">
        <f t="shared" si="42"/>
        <v>0</v>
      </c>
      <c r="S197">
        <f t="shared" si="43"/>
        <v>0</v>
      </c>
      <c r="T197">
        <f t="shared" si="44"/>
        <v>0</v>
      </c>
      <c r="U197">
        <f t="shared" si="45"/>
        <v>0</v>
      </c>
    </row>
    <row r="198" spans="1:21" x14ac:dyDescent="0.45">
      <c r="A198" t="s">
        <v>7</v>
      </c>
      <c r="B198" t="s">
        <v>8</v>
      </c>
      <c r="C198" t="s">
        <v>110</v>
      </c>
      <c r="D198" t="s">
        <v>10</v>
      </c>
      <c r="E198" t="s">
        <v>11</v>
      </c>
      <c r="F198">
        <v>1</v>
      </c>
      <c r="G198">
        <v>320000</v>
      </c>
      <c r="I198" t="s">
        <v>7</v>
      </c>
      <c r="J198">
        <v>320000</v>
      </c>
      <c r="K198">
        <f t="shared" si="38"/>
        <v>1</v>
      </c>
      <c r="L198">
        <f t="shared" si="46"/>
        <v>0</v>
      </c>
      <c r="M198">
        <f t="shared" si="47"/>
        <v>0</v>
      </c>
      <c r="N198">
        <v>1</v>
      </c>
      <c r="O198">
        <f t="shared" si="39"/>
        <v>0</v>
      </c>
      <c r="P198">
        <f t="shared" si="40"/>
        <v>1</v>
      </c>
      <c r="Q198">
        <f t="shared" si="41"/>
        <v>0</v>
      </c>
      <c r="R198">
        <f t="shared" si="42"/>
        <v>0</v>
      </c>
      <c r="S198">
        <f t="shared" si="43"/>
        <v>0</v>
      </c>
      <c r="T198">
        <f t="shared" si="44"/>
        <v>0</v>
      </c>
      <c r="U198">
        <f t="shared" si="45"/>
        <v>0</v>
      </c>
    </row>
    <row r="199" spans="1:21" x14ac:dyDescent="0.45">
      <c r="A199" t="s">
        <v>7</v>
      </c>
      <c r="B199" t="s">
        <v>8</v>
      </c>
      <c r="C199" t="s">
        <v>110</v>
      </c>
      <c r="D199" t="s">
        <v>10</v>
      </c>
      <c r="E199" t="s">
        <v>11</v>
      </c>
      <c r="F199">
        <v>1</v>
      </c>
      <c r="G199">
        <v>400000</v>
      </c>
      <c r="I199" t="s">
        <v>7</v>
      </c>
      <c r="J199">
        <v>400000</v>
      </c>
      <c r="K199">
        <f t="shared" si="38"/>
        <v>1</v>
      </c>
      <c r="L199">
        <f t="shared" si="46"/>
        <v>0</v>
      </c>
      <c r="M199">
        <f t="shared" si="47"/>
        <v>0</v>
      </c>
      <c r="N199">
        <v>1</v>
      </c>
      <c r="O199">
        <f t="shared" si="39"/>
        <v>0</v>
      </c>
      <c r="P199">
        <f t="shared" si="40"/>
        <v>1</v>
      </c>
      <c r="Q199">
        <f t="shared" si="41"/>
        <v>0</v>
      </c>
      <c r="R199">
        <f t="shared" si="42"/>
        <v>0</v>
      </c>
      <c r="S199">
        <f t="shared" si="43"/>
        <v>0</v>
      </c>
      <c r="T199">
        <f t="shared" si="44"/>
        <v>0</v>
      </c>
      <c r="U199">
        <f t="shared" si="45"/>
        <v>0</v>
      </c>
    </row>
    <row r="200" spans="1:21" x14ac:dyDescent="0.45">
      <c r="A200" t="s">
        <v>7</v>
      </c>
      <c r="B200" t="s">
        <v>8</v>
      </c>
      <c r="C200" t="s">
        <v>110</v>
      </c>
      <c r="D200" t="s">
        <v>10</v>
      </c>
      <c r="E200" t="s">
        <v>11</v>
      </c>
      <c r="F200">
        <v>1</v>
      </c>
      <c r="G200">
        <v>360000</v>
      </c>
      <c r="I200" t="s">
        <v>7</v>
      </c>
      <c r="J200">
        <v>360000</v>
      </c>
      <c r="K200">
        <f t="shared" si="38"/>
        <v>1</v>
      </c>
      <c r="L200">
        <f t="shared" si="46"/>
        <v>0</v>
      </c>
      <c r="M200">
        <f t="shared" si="47"/>
        <v>0</v>
      </c>
      <c r="N200">
        <v>1</v>
      </c>
      <c r="O200">
        <f t="shared" si="39"/>
        <v>0</v>
      </c>
      <c r="P200">
        <f t="shared" si="40"/>
        <v>1</v>
      </c>
      <c r="Q200">
        <f t="shared" si="41"/>
        <v>0</v>
      </c>
      <c r="R200">
        <f t="shared" si="42"/>
        <v>0</v>
      </c>
      <c r="S200">
        <f t="shared" si="43"/>
        <v>0</v>
      </c>
      <c r="T200">
        <f t="shared" si="44"/>
        <v>0</v>
      </c>
      <c r="U200">
        <f t="shared" si="45"/>
        <v>0</v>
      </c>
    </row>
    <row r="201" spans="1:21" x14ac:dyDescent="0.45">
      <c r="A201" t="s">
        <v>7</v>
      </c>
      <c r="B201" t="s">
        <v>8</v>
      </c>
      <c r="C201" t="s">
        <v>110</v>
      </c>
      <c r="D201" t="s">
        <v>10</v>
      </c>
      <c r="E201" t="s">
        <v>11</v>
      </c>
      <c r="F201">
        <v>1</v>
      </c>
      <c r="G201">
        <v>300000</v>
      </c>
      <c r="I201" t="s">
        <v>7</v>
      </c>
      <c r="J201">
        <v>300000</v>
      </c>
      <c r="K201">
        <f t="shared" si="38"/>
        <v>1</v>
      </c>
      <c r="L201">
        <f t="shared" si="46"/>
        <v>0</v>
      </c>
      <c r="M201">
        <f t="shared" si="47"/>
        <v>0</v>
      </c>
      <c r="N201">
        <v>1</v>
      </c>
      <c r="O201">
        <f t="shared" si="39"/>
        <v>0</v>
      </c>
      <c r="P201">
        <f t="shared" si="40"/>
        <v>1</v>
      </c>
      <c r="Q201">
        <f t="shared" si="41"/>
        <v>0</v>
      </c>
      <c r="R201">
        <f t="shared" si="42"/>
        <v>0</v>
      </c>
      <c r="S201">
        <f t="shared" si="43"/>
        <v>0</v>
      </c>
      <c r="T201">
        <f t="shared" si="44"/>
        <v>0</v>
      </c>
      <c r="U201">
        <f t="shared" si="45"/>
        <v>0</v>
      </c>
    </row>
    <row r="202" spans="1:21" x14ac:dyDescent="0.45">
      <c r="A202" t="s">
        <v>7</v>
      </c>
      <c r="B202" t="s">
        <v>8</v>
      </c>
      <c r="C202" t="s">
        <v>110</v>
      </c>
      <c r="D202" t="s">
        <v>10</v>
      </c>
      <c r="E202" t="s">
        <v>11</v>
      </c>
      <c r="F202">
        <v>1</v>
      </c>
      <c r="G202">
        <v>350000</v>
      </c>
      <c r="I202" t="s">
        <v>7</v>
      </c>
      <c r="J202">
        <v>350000</v>
      </c>
      <c r="K202">
        <f t="shared" si="38"/>
        <v>1</v>
      </c>
      <c r="L202">
        <f t="shared" si="46"/>
        <v>0</v>
      </c>
      <c r="M202">
        <f t="shared" si="47"/>
        <v>0</v>
      </c>
      <c r="N202">
        <v>1</v>
      </c>
      <c r="O202">
        <f t="shared" si="39"/>
        <v>0</v>
      </c>
      <c r="P202">
        <f t="shared" si="40"/>
        <v>1</v>
      </c>
      <c r="Q202">
        <f t="shared" si="41"/>
        <v>0</v>
      </c>
      <c r="R202">
        <f t="shared" si="42"/>
        <v>0</v>
      </c>
      <c r="S202">
        <f t="shared" si="43"/>
        <v>0</v>
      </c>
      <c r="T202">
        <f t="shared" si="44"/>
        <v>0</v>
      </c>
      <c r="U202">
        <f t="shared" si="45"/>
        <v>0</v>
      </c>
    </row>
    <row r="203" spans="1:21" x14ac:dyDescent="0.45">
      <c r="A203" t="s">
        <v>7</v>
      </c>
      <c r="B203" t="s">
        <v>8</v>
      </c>
      <c r="C203" t="s">
        <v>110</v>
      </c>
      <c r="D203" t="s">
        <v>10</v>
      </c>
      <c r="E203" t="s">
        <v>11</v>
      </c>
      <c r="F203">
        <v>1</v>
      </c>
      <c r="G203">
        <v>350000</v>
      </c>
      <c r="I203" t="s">
        <v>7</v>
      </c>
      <c r="J203">
        <v>350000</v>
      </c>
      <c r="K203">
        <f t="shared" si="38"/>
        <v>1</v>
      </c>
      <c r="L203">
        <f t="shared" si="46"/>
        <v>0</v>
      </c>
      <c r="M203">
        <f t="shared" si="47"/>
        <v>0</v>
      </c>
      <c r="N203">
        <v>1</v>
      </c>
      <c r="O203">
        <f t="shared" si="39"/>
        <v>0</v>
      </c>
      <c r="P203">
        <f t="shared" si="40"/>
        <v>1</v>
      </c>
      <c r="Q203">
        <f t="shared" si="41"/>
        <v>0</v>
      </c>
      <c r="R203">
        <f t="shared" si="42"/>
        <v>0</v>
      </c>
      <c r="S203">
        <f t="shared" si="43"/>
        <v>0</v>
      </c>
      <c r="T203">
        <f t="shared" si="44"/>
        <v>0</v>
      </c>
      <c r="U203">
        <f t="shared" si="45"/>
        <v>0</v>
      </c>
    </row>
    <row r="204" spans="1:21" x14ac:dyDescent="0.45">
      <c r="A204" t="s">
        <v>7</v>
      </c>
      <c r="B204" t="s">
        <v>8</v>
      </c>
      <c r="C204" t="s">
        <v>110</v>
      </c>
      <c r="D204" t="s">
        <v>10</v>
      </c>
      <c r="E204" t="s">
        <v>11</v>
      </c>
      <c r="F204">
        <v>1</v>
      </c>
      <c r="G204">
        <v>300000</v>
      </c>
      <c r="I204" t="s">
        <v>7</v>
      </c>
      <c r="J204">
        <v>300000</v>
      </c>
      <c r="K204">
        <f t="shared" si="38"/>
        <v>1</v>
      </c>
      <c r="L204">
        <f t="shared" si="46"/>
        <v>0</v>
      </c>
      <c r="M204">
        <f t="shared" si="47"/>
        <v>0</v>
      </c>
      <c r="N204">
        <v>1</v>
      </c>
      <c r="O204">
        <f t="shared" si="39"/>
        <v>0</v>
      </c>
      <c r="P204">
        <f t="shared" si="40"/>
        <v>1</v>
      </c>
      <c r="Q204">
        <f t="shared" si="41"/>
        <v>0</v>
      </c>
      <c r="R204">
        <f t="shared" si="42"/>
        <v>0</v>
      </c>
      <c r="S204">
        <f t="shared" si="43"/>
        <v>0</v>
      </c>
      <c r="T204">
        <f t="shared" si="44"/>
        <v>0</v>
      </c>
      <c r="U204">
        <f t="shared" si="45"/>
        <v>0</v>
      </c>
    </row>
    <row r="205" spans="1:21" x14ac:dyDescent="0.45">
      <c r="A205" t="s">
        <v>7</v>
      </c>
      <c r="B205" t="s">
        <v>8</v>
      </c>
      <c r="C205" t="s">
        <v>110</v>
      </c>
      <c r="D205" t="s">
        <v>10</v>
      </c>
      <c r="E205" t="s">
        <v>11</v>
      </c>
      <c r="F205">
        <v>1</v>
      </c>
      <c r="G205">
        <v>297000</v>
      </c>
      <c r="I205" t="s">
        <v>7</v>
      </c>
      <c r="J205">
        <v>297000</v>
      </c>
      <c r="K205">
        <f t="shared" si="38"/>
        <v>1</v>
      </c>
      <c r="L205">
        <f t="shared" si="46"/>
        <v>0</v>
      </c>
      <c r="M205">
        <f t="shared" si="47"/>
        <v>0</v>
      </c>
      <c r="N205">
        <v>1</v>
      </c>
      <c r="O205">
        <f t="shared" si="39"/>
        <v>0</v>
      </c>
      <c r="P205">
        <f t="shared" si="40"/>
        <v>1</v>
      </c>
      <c r="Q205">
        <f t="shared" si="41"/>
        <v>0</v>
      </c>
      <c r="R205">
        <f t="shared" si="42"/>
        <v>0</v>
      </c>
      <c r="S205">
        <f t="shared" si="43"/>
        <v>0</v>
      </c>
      <c r="T205">
        <f t="shared" si="44"/>
        <v>0</v>
      </c>
      <c r="U205">
        <f t="shared" si="45"/>
        <v>0</v>
      </c>
    </row>
    <row r="206" spans="1:21" x14ac:dyDescent="0.45">
      <c r="A206" t="s">
        <v>7</v>
      </c>
      <c r="B206" t="s">
        <v>8</v>
      </c>
      <c r="C206" t="s">
        <v>110</v>
      </c>
      <c r="D206" t="s">
        <v>10</v>
      </c>
      <c r="E206" t="s">
        <v>11</v>
      </c>
      <c r="F206">
        <v>1</v>
      </c>
      <c r="G206">
        <v>360000</v>
      </c>
      <c r="I206" t="s">
        <v>7</v>
      </c>
      <c r="J206">
        <v>360000</v>
      </c>
      <c r="K206">
        <f t="shared" si="38"/>
        <v>1</v>
      </c>
      <c r="L206">
        <f t="shared" si="46"/>
        <v>0</v>
      </c>
      <c r="M206">
        <f t="shared" si="47"/>
        <v>0</v>
      </c>
      <c r="N206">
        <v>1</v>
      </c>
      <c r="O206">
        <f t="shared" si="39"/>
        <v>0</v>
      </c>
      <c r="P206">
        <f t="shared" si="40"/>
        <v>1</v>
      </c>
      <c r="Q206">
        <f t="shared" si="41"/>
        <v>0</v>
      </c>
      <c r="R206">
        <f t="shared" si="42"/>
        <v>0</v>
      </c>
      <c r="S206">
        <f t="shared" si="43"/>
        <v>0</v>
      </c>
      <c r="T206">
        <f t="shared" si="44"/>
        <v>0</v>
      </c>
      <c r="U206">
        <f t="shared" si="45"/>
        <v>0</v>
      </c>
    </row>
    <row r="207" spans="1:21" x14ac:dyDescent="0.45">
      <c r="A207" t="s">
        <v>7</v>
      </c>
      <c r="B207" t="s">
        <v>8</v>
      </c>
      <c r="C207" t="s">
        <v>110</v>
      </c>
      <c r="D207" t="s">
        <v>10</v>
      </c>
      <c r="E207" t="s">
        <v>11</v>
      </c>
      <c r="F207">
        <v>1</v>
      </c>
      <c r="G207">
        <v>400000</v>
      </c>
      <c r="I207" t="s">
        <v>7</v>
      </c>
      <c r="J207">
        <v>400000</v>
      </c>
      <c r="K207">
        <f t="shared" si="38"/>
        <v>1</v>
      </c>
      <c r="L207">
        <f t="shared" si="46"/>
        <v>0</v>
      </c>
      <c r="M207">
        <f t="shared" si="47"/>
        <v>0</v>
      </c>
      <c r="N207">
        <v>1</v>
      </c>
      <c r="O207">
        <f t="shared" si="39"/>
        <v>0</v>
      </c>
      <c r="P207">
        <f t="shared" si="40"/>
        <v>1</v>
      </c>
      <c r="Q207">
        <f t="shared" si="41"/>
        <v>0</v>
      </c>
      <c r="R207">
        <f t="shared" si="42"/>
        <v>0</v>
      </c>
      <c r="S207">
        <f t="shared" si="43"/>
        <v>0</v>
      </c>
      <c r="T207">
        <f t="shared" si="44"/>
        <v>0</v>
      </c>
      <c r="U207">
        <f t="shared" si="45"/>
        <v>0</v>
      </c>
    </row>
    <row r="208" spans="1:21" x14ac:dyDescent="0.45">
      <c r="A208" t="s">
        <v>7</v>
      </c>
      <c r="B208" t="s">
        <v>8</v>
      </c>
      <c r="C208" t="s">
        <v>110</v>
      </c>
      <c r="D208" t="s">
        <v>10</v>
      </c>
      <c r="E208" t="s">
        <v>11</v>
      </c>
      <c r="F208">
        <v>1</v>
      </c>
      <c r="G208">
        <v>300000</v>
      </c>
      <c r="I208" t="s">
        <v>7</v>
      </c>
      <c r="J208">
        <v>300000</v>
      </c>
      <c r="K208">
        <f t="shared" si="38"/>
        <v>1</v>
      </c>
      <c r="L208">
        <f t="shared" si="46"/>
        <v>0</v>
      </c>
      <c r="M208">
        <f t="shared" si="47"/>
        <v>0</v>
      </c>
      <c r="N208">
        <v>1</v>
      </c>
      <c r="O208">
        <f t="shared" si="39"/>
        <v>0</v>
      </c>
      <c r="P208">
        <f t="shared" si="40"/>
        <v>1</v>
      </c>
      <c r="Q208">
        <f t="shared" si="41"/>
        <v>0</v>
      </c>
      <c r="R208">
        <f t="shared" si="42"/>
        <v>0</v>
      </c>
      <c r="S208">
        <f t="shared" si="43"/>
        <v>0</v>
      </c>
      <c r="T208">
        <f t="shared" si="44"/>
        <v>0</v>
      </c>
      <c r="U208">
        <f t="shared" si="45"/>
        <v>0</v>
      </c>
    </row>
    <row r="209" spans="1:21" x14ac:dyDescent="0.45">
      <c r="A209" t="s">
        <v>7</v>
      </c>
      <c r="B209" t="s">
        <v>8</v>
      </c>
      <c r="C209" t="s">
        <v>110</v>
      </c>
      <c r="D209" t="s">
        <v>10</v>
      </c>
      <c r="E209" t="s">
        <v>11</v>
      </c>
      <c r="F209">
        <v>1</v>
      </c>
      <c r="G209">
        <v>310000</v>
      </c>
      <c r="I209" t="s">
        <v>7</v>
      </c>
      <c r="J209">
        <v>310000</v>
      </c>
      <c r="K209">
        <f t="shared" si="38"/>
        <v>1</v>
      </c>
      <c r="L209">
        <f t="shared" si="46"/>
        <v>0</v>
      </c>
      <c r="M209">
        <f t="shared" si="47"/>
        <v>0</v>
      </c>
      <c r="N209">
        <v>1</v>
      </c>
      <c r="O209">
        <f t="shared" si="39"/>
        <v>0</v>
      </c>
      <c r="P209">
        <f t="shared" si="40"/>
        <v>1</v>
      </c>
      <c r="Q209">
        <f t="shared" si="41"/>
        <v>0</v>
      </c>
      <c r="R209">
        <f t="shared" si="42"/>
        <v>0</v>
      </c>
      <c r="S209">
        <f t="shared" si="43"/>
        <v>0</v>
      </c>
      <c r="T209">
        <f t="shared" si="44"/>
        <v>0</v>
      </c>
      <c r="U209">
        <f t="shared" si="45"/>
        <v>0</v>
      </c>
    </row>
    <row r="210" spans="1:21" x14ac:dyDescent="0.45">
      <c r="A210" t="s">
        <v>7</v>
      </c>
      <c r="B210" t="s">
        <v>8</v>
      </c>
      <c r="C210" t="s">
        <v>110</v>
      </c>
      <c r="D210" t="s">
        <v>10</v>
      </c>
      <c r="E210" t="s">
        <v>11</v>
      </c>
      <c r="F210">
        <v>1</v>
      </c>
      <c r="G210">
        <v>360000</v>
      </c>
      <c r="I210" t="s">
        <v>7</v>
      </c>
      <c r="J210">
        <v>360000</v>
      </c>
      <c r="K210">
        <f t="shared" si="38"/>
        <v>1</v>
      </c>
      <c r="L210">
        <f t="shared" si="46"/>
        <v>0</v>
      </c>
      <c r="M210">
        <f t="shared" si="47"/>
        <v>0</v>
      </c>
      <c r="N210">
        <v>1</v>
      </c>
      <c r="O210">
        <f t="shared" si="39"/>
        <v>0</v>
      </c>
      <c r="P210">
        <f t="shared" si="40"/>
        <v>1</v>
      </c>
      <c r="Q210">
        <f t="shared" si="41"/>
        <v>0</v>
      </c>
      <c r="R210">
        <f t="shared" si="42"/>
        <v>0</v>
      </c>
      <c r="S210">
        <f t="shared" si="43"/>
        <v>0</v>
      </c>
      <c r="T210">
        <f t="shared" si="44"/>
        <v>0</v>
      </c>
      <c r="U210">
        <f t="shared" si="45"/>
        <v>0</v>
      </c>
    </row>
    <row r="211" spans="1:21" x14ac:dyDescent="0.45">
      <c r="A211" t="s">
        <v>7</v>
      </c>
      <c r="B211" t="s">
        <v>8</v>
      </c>
      <c r="C211" t="s">
        <v>110</v>
      </c>
      <c r="D211" t="s">
        <v>10</v>
      </c>
      <c r="E211" t="s">
        <v>11</v>
      </c>
      <c r="F211">
        <v>1</v>
      </c>
      <c r="G211">
        <v>350000</v>
      </c>
      <c r="I211" t="s">
        <v>7</v>
      </c>
      <c r="J211">
        <v>350000</v>
      </c>
      <c r="K211">
        <f t="shared" si="38"/>
        <v>1</v>
      </c>
      <c r="L211">
        <f t="shared" si="46"/>
        <v>0</v>
      </c>
      <c r="M211">
        <f t="shared" si="47"/>
        <v>0</v>
      </c>
      <c r="N211">
        <v>1</v>
      </c>
      <c r="O211">
        <f t="shared" si="39"/>
        <v>0</v>
      </c>
      <c r="P211">
        <f t="shared" si="40"/>
        <v>1</v>
      </c>
      <c r="Q211">
        <f t="shared" si="41"/>
        <v>0</v>
      </c>
      <c r="R211">
        <f t="shared" si="42"/>
        <v>0</v>
      </c>
      <c r="S211">
        <f t="shared" si="43"/>
        <v>0</v>
      </c>
      <c r="T211">
        <f t="shared" si="44"/>
        <v>0</v>
      </c>
      <c r="U211">
        <f t="shared" si="45"/>
        <v>0</v>
      </c>
    </row>
    <row r="212" spans="1:21" x14ac:dyDescent="0.45">
      <c r="A212" t="s">
        <v>7</v>
      </c>
      <c r="B212" t="s">
        <v>25</v>
      </c>
      <c r="C212" t="s">
        <v>110</v>
      </c>
      <c r="D212" t="s">
        <v>10</v>
      </c>
      <c r="E212" t="s">
        <v>11</v>
      </c>
      <c r="F212">
        <v>1</v>
      </c>
      <c r="G212">
        <v>350000</v>
      </c>
      <c r="I212" t="s">
        <v>7</v>
      </c>
      <c r="J212">
        <v>350000</v>
      </c>
      <c r="K212">
        <f t="shared" si="38"/>
        <v>1</v>
      </c>
      <c r="L212">
        <f t="shared" si="46"/>
        <v>0</v>
      </c>
      <c r="M212">
        <f t="shared" si="47"/>
        <v>0</v>
      </c>
      <c r="N212">
        <v>1</v>
      </c>
      <c r="O212">
        <f t="shared" si="39"/>
        <v>0</v>
      </c>
      <c r="P212">
        <f t="shared" si="40"/>
        <v>1</v>
      </c>
      <c r="Q212">
        <f t="shared" si="41"/>
        <v>0</v>
      </c>
      <c r="R212">
        <f t="shared" si="42"/>
        <v>0</v>
      </c>
      <c r="S212">
        <f t="shared" si="43"/>
        <v>0</v>
      </c>
      <c r="T212">
        <f t="shared" si="44"/>
        <v>0</v>
      </c>
      <c r="U212">
        <f t="shared" si="45"/>
        <v>0</v>
      </c>
    </row>
    <row r="213" spans="1:21" x14ac:dyDescent="0.45">
      <c r="A213" t="s">
        <v>7</v>
      </c>
      <c r="B213" t="s">
        <v>8</v>
      </c>
      <c r="C213" t="s">
        <v>110</v>
      </c>
      <c r="D213" t="s">
        <v>10</v>
      </c>
      <c r="E213" t="s">
        <v>11</v>
      </c>
      <c r="F213">
        <v>1</v>
      </c>
      <c r="G213">
        <v>360000</v>
      </c>
      <c r="I213" t="s">
        <v>7</v>
      </c>
      <c r="J213">
        <v>360000</v>
      </c>
      <c r="K213">
        <f t="shared" si="38"/>
        <v>1</v>
      </c>
      <c r="L213">
        <f t="shared" si="46"/>
        <v>0</v>
      </c>
      <c r="M213">
        <f t="shared" si="47"/>
        <v>0</v>
      </c>
      <c r="N213">
        <v>1</v>
      </c>
      <c r="O213">
        <f t="shared" si="39"/>
        <v>0</v>
      </c>
      <c r="P213">
        <f t="shared" si="40"/>
        <v>1</v>
      </c>
      <c r="Q213">
        <f t="shared" si="41"/>
        <v>0</v>
      </c>
      <c r="R213">
        <f t="shared" si="42"/>
        <v>0</v>
      </c>
      <c r="S213">
        <f t="shared" si="43"/>
        <v>0</v>
      </c>
      <c r="T213">
        <f t="shared" si="44"/>
        <v>0</v>
      </c>
      <c r="U213">
        <f t="shared" si="45"/>
        <v>0</v>
      </c>
    </row>
    <row r="214" spans="1:21" x14ac:dyDescent="0.45">
      <c r="A214" t="s">
        <v>7</v>
      </c>
      <c r="B214" t="s">
        <v>8</v>
      </c>
      <c r="C214" t="s">
        <v>110</v>
      </c>
      <c r="D214" t="s">
        <v>10</v>
      </c>
      <c r="E214" t="s">
        <v>11</v>
      </c>
      <c r="F214">
        <v>1</v>
      </c>
      <c r="G214">
        <v>350000</v>
      </c>
      <c r="I214" t="s">
        <v>7</v>
      </c>
      <c r="J214">
        <v>350000</v>
      </c>
      <c r="K214">
        <f t="shared" si="38"/>
        <v>1</v>
      </c>
      <c r="L214">
        <f t="shared" si="46"/>
        <v>0</v>
      </c>
      <c r="M214">
        <f t="shared" si="47"/>
        <v>0</v>
      </c>
      <c r="N214">
        <v>1</v>
      </c>
      <c r="O214">
        <f t="shared" si="39"/>
        <v>0</v>
      </c>
      <c r="P214">
        <f t="shared" si="40"/>
        <v>1</v>
      </c>
      <c r="Q214">
        <f t="shared" si="41"/>
        <v>0</v>
      </c>
      <c r="R214">
        <f t="shared" si="42"/>
        <v>0</v>
      </c>
      <c r="S214">
        <f t="shared" si="43"/>
        <v>0</v>
      </c>
      <c r="T214">
        <f t="shared" si="44"/>
        <v>0</v>
      </c>
      <c r="U214">
        <f t="shared" si="45"/>
        <v>0</v>
      </c>
    </row>
    <row r="215" spans="1:21" x14ac:dyDescent="0.45">
      <c r="A215" t="s">
        <v>7</v>
      </c>
      <c r="B215" t="s">
        <v>8</v>
      </c>
      <c r="C215" t="s">
        <v>110</v>
      </c>
      <c r="D215" t="s">
        <v>10</v>
      </c>
      <c r="E215" t="s">
        <v>11</v>
      </c>
      <c r="F215">
        <v>1</v>
      </c>
      <c r="G215">
        <v>300000</v>
      </c>
      <c r="I215" t="s">
        <v>7</v>
      </c>
      <c r="J215">
        <v>300000</v>
      </c>
      <c r="K215">
        <f t="shared" si="38"/>
        <v>1</v>
      </c>
      <c r="L215">
        <f t="shared" si="46"/>
        <v>0</v>
      </c>
      <c r="M215">
        <f t="shared" si="47"/>
        <v>0</v>
      </c>
      <c r="N215">
        <v>1</v>
      </c>
      <c r="O215">
        <f t="shared" si="39"/>
        <v>0</v>
      </c>
      <c r="P215">
        <f t="shared" si="40"/>
        <v>1</v>
      </c>
      <c r="Q215">
        <f t="shared" si="41"/>
        <v>0</v>
      </c>
      <c r="R215">
        <f t="shared" si="42"/>
        <v>0</v>
      </c>
      <c r="S215">
        <f t="shared" si="43"/>
        <v>0</v>
      </c>
      <c r="T215">
        <f t="shared" si="44"/>
        <v>0</v>
      </c>
      <c r="U215">
        <f t="shared" si="45"/>
        <v>0</v>
      </c>
    </row>
    <row r="216" spans="1:21" x14ac:dyDescent="0.45">
      <c r="A216" t="s">
        <v>7</v>
      </c>
      <c r="B216" t="s">
        <v>8</v>
      </c>
      <c r="C216" t="s">
        <v>110</v>
      </c>
      <c r="D216" t="s">
        <v>10</v>
      </c>
      <c r="E216" t="s">
        <v>11</v>
      </c>
      <c r="F216">
        <v>2</v>
      </c>
      <c r="G216">
        <v>390000</v>
      </c>
      <c r="I216" t="s">
        <v>7</v>
      </c>
      <c r="J216">
        <v>390000</v>
      </c>
      <c r="K216">
        <f t="shared" si="38"/>
        <v>1</v>
      </c>
      <c r="L216">
        <f t="shared" si="46"/>
        <v>0</v>
      </c>
      <c r="M216">
        <f t="shared" si="47"/>
        <v>0</v>
      </c>
      <c r="N216">
        <v>2</v>
      </c>
      <c r="O216">
        <f t="shared" si="39"/>
        <v>0</v>
      </c>
      <c r="P216">
        <f t="shared" si="40"/>
        <v>1</v>
      </c>
      <c r="Q216">
        <f t="shared" si="41"/>
        <v>0</v>
      </c>
      <c r="R216">
        <f t="shared" si="42"/>
        <v>0</v>
      </c>
      <c r="S216">
        <f t="shared" si="43"/>
        <v>0</v>
      </c>
      <c r="T216">
        <f t="shared" si="44"/>
        <v>0</v>
      </c>
      <c r="U216">
        <f t="shared" si="45"/>
        <v>0</v>
      </c>
    </row>
    <row r="217" spans="1:21" x14ac:dyDescent="0.45">
      <c r="A217" t="s">
        <v>7</v>
      </c>
      <c r="B217" t="s">
        <v>8</v>
      </c>
      <c r="C217" t="s">
        <v>110</v>
      </c>
      <c r="D217" t="s">
        <v>10</v>
      </c>
      <c r="E217" t="s">
        <v>11</v>
      </c>
      <c r="F217">
        <v>2</v>
      </c>
      <c r="G217">
        <v>250000</v>
      </c>
      <c r="I217" t="s">
        <v>7</v>
      </c>
      <c r="J217">
        <v>250000</v>
      </c>
      <c r="K217">
        <f t="shared" si="38"/>
        <v>1</v>
      </c>
      <c r="L217">
        <f t="shared" si="46"/>
        <v>0</v>
      </c>
      <c r="M217">
        <f t="shared" si="47"/>
        <v>0</v>
      </c>
      <c r="N217">
        <v>2</v>
      </c>
      <c r="O217">
        <f t="shared" si="39"/>
        <v>0</v>
      </c>
      <c r="P217">
        <f t="shared" si="40"/>
        <v>1</v>
      </c>
      <c r="Q217">
        <f t="shared" si="41"/>
        <v>0</v>
      </c>
      <c r="R217">
        <f t="shared" si="42"/>
        <v>0</v>
      </c>
      <c r="S217">
        <f t="shared" si="43"/>
        <v>0</v>
      </c>
      <c r="T217">
        <f t="shared" si="44"/>
        <v>0</v>
      </c>
      <c r="U217">
        <f t="shared" si="45"/>
        <v>0</v>
      </c>
    </row>
    <row r="218" spans="1:21" x14ac:dyDescent="0.45">
      <c r="A218" t="s">
        <v>7</v>
      </c>
      <c r="B218" t="s">
        <v>8</v>
      </c>
      <c r="C218" t="s">
        <v>110</v>
      </c>
      <c r="D218" t="s">
        <v>10</v>
      </c>
      <c r="E218" t="s">
        <v>11</v>
      </c>
      <c r="F218">
        <v>2</v>
      </c>
      <c r="G218">
        <v>360000</v>
      </c>
      <c r="I218" t="s">
        <v>7</v>
      </c>
      <c r="J218">
        <v>360000</v>
      </c>
      <c r="K218">
        <f t="shared" si="38"/>
        <v>1</v>
      </c>
      <c r="L218">
        <f t="shared" si="46"/>
        <v>0</v>
      </c>
      <c r="M218">
        <f t="shared" si="47"/>
        <v>0</v>
      </c>
      <c r="N218">
        <v>2</v>
      </c>
      <c r="O218">
        <f t="shared" si="39"/>
        <v>0</v>
      </c>
      <c r="P218">
        <f t="shared" si="40"/>
        <v>1</v>
      </c>
      <c r="Q218">
        <f t="shared" si="41"/>
        <v>0</v>
      </c>
      <c r="R218">
        <f t="shared" si="42"/>
        <v>0</v>
      </c>
      <c r="S218">
        <f t="shared" si="43"/>
        <v>0</v>
      </c>
      <c r="T218">
        <f t="shared" si="44"/>
        <v>0</v>
      </c>
      <c r="U218">
        <f t="shared" si="45"/>
        <v>0</v>
      </c>
    </row>
    <row r="219" spans="1:21" x14ac:dyDescent="0.45">
      <c r="A219" t="s">
        <v>7</v>
      </c>
      <c r="B219" t="s">
        <v>8</v>
      </c>
      <c r="C219" t="s">
        <v>110</v>
      </c>
      <c r="D219" t="s">
        <v>10</v>
      </c>
      <c r="E219" t="s">
        <v>11</v>
      </c>
      <c r="F219">
        <v>2</v>
      </c>
      <c r="G219">
        <v>348000</v>
      </c>
      <c r="I219" t="s">
        <v>7</v>
      </c>
      <c r="J219">
        <v>348000</v>
      </c>
      <c r="K219">
        <f t="shared" si="38"/>
        <v>1</v>
      </c>
      <c r="L219">
        <f t="shared" si="46"/>
        <v>0</v>
      </c>
      <c r="M219">
        <f t="shared" si="47"/>
        <v>0</v>
      </c>
      <c r="N219">
        <v>2</v>
      </c>
      <c r="O219">
        <f t="shared" si="39"/>
        <v>0</v>
      </c>
      <c r="P219">
        <f t="shared" si="40"/>
        <v>1</v>
      </c>
      <c r="Q219">
        <f t="shared" si="41"/>
        <v>0</v>
      </c>
      <c r="R219">
        <f t="shared" si="42"/>
        <v>0</v>
      </c>
      <c r="S219">
        <f t="shared" si="43"/>
        <v>0</v>
      </c>
      <c r="T219">
        <f t="shared" si="44"/>
        <v>0</v>
      </c>
      <c r="U219">
        <f t="shared" si="45"/>
        <v>0</v>
      </c>
    </row>
    <row r="220" spans="1:21" x14ac:dyDescent="0.45">
      <c r="A220" t="s">
        <v>7</v>
      </c>
      <c r="B220" t="s">
        <v>8</v>
      </c>
      <c r="C220" t="s">
        <v>110</v>
      </c>
      <c r="D220" t="s">
        <v>10</v>
      </c>
      <c r="E220" t="s">
        <v>11</v>
      </c>
      <c r="F220">
        <v>2</v>
      </c>
      <c r="G220">
        <v>450000</v>
      </c>
      <c r="I220" t="s">
        <v>7</v>
      </c>
      <c r="J220">
        <v>450000</v>
      </c>
      <c r="K220">
        <f t="shared" si="38"/>
        <v>1</v>
      </c>
      <c r="L220">
        <f t="shared" si="46"/>
        <v>0</v>
      </c>
      <c r="M220">
        <f t="shared" si="47"/>
        <v>0</v>
      </c>
      <c r="N220">
        <v>2</v>
      </c>
      <c r="O220">
        <f t="shared" si="39"/>
        <v>0</v>
      </c>
      <c r="P220">
        <f t="shared" si="40"/>
        <v>1</v>
      </c>
      <c r="Q220">
        <f t="shared" si="41"/>
        <v>0</v>
      </c>
      <c r="R220">
        <f t="shared" si="42"/>
        <v>0</v>
      </c>
      <c r="S220">
        <f t="shared" si="43"/>
        <v>0</v>
      </c>
      <c r="T220">
        <f t="shared" si="44"/>
        <v>0</v>
      </c>
      <c r="U220">
        <f t="shared" si="45"/>
        <v>0</v>
      </c>
    </row>
    <row r="221" spans="1:21" x14ac:dyDescent="0.45">
      <c r="A221" t="s">
        <v>7</v>
      </c>
      <c r="B221" t="s">
        <v>8</v>
      </c>
      <c r="C221" t="s">
        <v>110</v>
      </c>
      <c r="D221" t="s">
        <v>10</v>
      </c>
      <c r="E221" t="s">
        <v>11</v>
      </c>
      <c r="F221">
        <v>2</v>
      </c>
      <c r="G221">
        <v>375000</v>
      </c>
      <c r="I221" t="s">
        <v>7</v>
      </c>
      <c r="J221">
        <v>375000</v>
      </c>
      <c r="K221">
        <f t="shared" si="38"/>
        <v>1</v>
      </c>
      <c r="L221">
        <f t="shared" si="46"/>
        <v>0</v>
      </c>
      <c r="M221">
        <f t="shared" si="47"/>
        <v>0</v>
      </c>
      <c r="N221">
        <v>2</v>
      </c>
      <c r="O221">
        <f t="shared" si="39"/>
        <v>0</v>
      </c>
      <c r="P221">
        <f t="shared" si="40"/>
        <v>1</v>
      </c>
      <c r="Q221">
        <f t="shared" si="41"/>
        <v>0</v>
      </c>
      <c r="R221">
        <f t="shared" si="42"/>
        <v>0</v>
      </c>
      <c r="S221">
        <f t="shared" si="43"/>
        <v>0</v>
      </c>
      <c r="T221">
        <f t="shared" si="44"/>
        <v>0</v>
      </c>
      <c r="U221">
        <f t="shared" si="45"/>
        <v>0</v>
      </c>
    </row>
    <row r="222" spans="1:21" x14ac:dyDescent="0.45">
      <c r="A222" t="s">
        <v>7</v>
      </c>
      <c r="B222" t="s">
        <v>8</v>
      </c>
      <c r="C222" t="s">
        <v>110</v>
      </c>
      <c r="D222" t="s">
        <v>10</v>
      </c>
      <c r="E222" t="s">
        <v>11</v>
      </c>
      <c r="F222">
        <v>2</v>
      </c>
      <c r="G222">
        <v>180000</v>
      </c>
      <c r="I222" t="s">
        <v>7</v>
      </c>
      <c r="J222">
        <v>180000</v>
      </c>
      <c r="K222">
        <f t="shared" si="38"/>
        <v>1</v>
      </c>
      <c r="L222">
        <f t="shared" si="46"/>
        <v>0</v>
      </c>
      <c r="M222">
        <f t="shared" si="47"/>
        <v>0</v>
      </c>
      <c r="N222">
        <v>2</v>
      </c>
      <c r="O222">
        <f t="shared" si="39"/>
        <v>0</v>
      </c>
      <c r="P222">
        <f t="shared" si="40"/>
        <v>1</v>
      </c>
      <c r="Q222">
        <f t="shared" si="41"/>
        <v>0</v>
      </c>
      <c r="R222">
        <f t="shared" si="42"/>
        <v>0</v>
      </c>
      <c r="S222">
        <f t="shared" si="43"/>
        <v>0</v>
      </c>
      <c r="T222">
        <f t="shared" si="44"/>
        <v>0</v>
      </c>
      <c r="U222">
        <f t="shared" si="45"/>
        <v>0</v>
      </c>
    </row>
    <row r="223" spans="1:21" x14ac:dyDescent="0.45">
      <c r="A223" t="s">
        <v>7</v>
      </c>
      <c r="B223" t="s">
        <v>8</v>
      </c>
      <c r="C223" t="s">
        <v>110</v>
      </c>
      <c r="D223" t="s">
        <v>10</v>
      </c>
      <c r="E223" t="s">
        <v>11</v>
      </c>
      <c r="F223">
        <v>2</v>
      </c>
      <c r="G223">
        <v>320000</v>
      </c>
      <c r="I223" t="s">
        <v>7</v>
      </c>
      <c r="J223">
        <v>320000</v>
      </c>
      <c r="K223">
        <f t="shared" si="38"/>
        <v>1</v>
      </c>
      <c r="L223">
        <f t="shared" si="46"/>
        <v>0</v>
      </c>
      <c r="M223">
        <f t="shared" si="47"/>
        <v>0</v>
      </c>
      <c r="N223">
        <v>2</v>
      </c>
      <c r="O223">
        <f t="shared" si="39"/>
        <v>0</v>
      </c>
      <c r="P223">
        <f t="shared" si="40"/>
        <v>1</v>
      </c>
      <c r="Q223">
        <f t="shared" si="41"/>
        <v>0</v>
      </c>
      <c r="R223">
        <f t="shared" si="42"/>
        <v>0</v>
      </c>
      <c r="S223">
        <f t="shared" si="43"/>
        <v>0</v>
      </c>
      <c r="T223">
        <f t="shared" si="44"/>
        <v>0</v>
      </c>
      <c r="U223">
        <f t="shared" si="45"/>
        <v>0</v>
      </c>
    </row>
    <row r="224" spans="1:21" x14ac:dyDescent="0.45">
      <c r="A224" t="s">
        <v>7</v>
      </c>
      <c r="B224" t="s">
        <v>8</v>
      </c>
      <c r="C224" t="s">
        <v>110</v>
      </c>
      <c r="D224" t="s">
        <v>10</v>
      </c>
      <c r="E224" t="s">
        <v>11</v>
      </c>
      <c r="F224">
        <v>2</v>
      </c>
      <c r="G224">
        <v>650000</v>
      </c>
      <c r="I224" t="s">
        <v>7</v>
      </c>
      <c r="J224">
        <v>650000</v>
      </c>
      <c r="K224">
        <f t="shared" si="38"/>
        <v>1</v>
      </c>
      <c r="L224">
        <f t="shared" si="46"/>
        <v>0</v>
      </c>
      <c r="M224">
        <f t="shared" si="47"/>
        <v>0</v>
      </c>
      <c r="N224">
        <v>2</v>
      </c>
      <c r="O224">
        <f t="shared" si="39"/>
        <v>0</v>
      </c>
      <c r="P224">
        <f t="shared" si="40"/>
        <v>1</v>
      </c>
      <c r="Q224">
        <f t="shared" si="41"/>
        <v>0</v>
      </c>
      <c r="R224">
        <f t="shared" si="42"/>
        <v>0</v>
      </c>
      <c r="S224">
        <f t="shared" si="43"/>
        <v>0</v>
      </c>
      <c r="T224">
        <f t="shared" si="44"/>
        <v>0</v>
      </c>
      <c r="U224">
        <f t="shared" si="45"/>
        <v>0</v>
      </c>
    </row>
    <row r="225" spans="1:21" x14ac:dyDescent="0.45">
      <c r="A225" t="s">
        <v>7</v>
      </c>
      <c r="B225" t="s">
        <v>8</v>
      </c>
      <c r="C225" t="s">
        <v>110</v>
      </c>
      <c r="D225" t="s">
        <v>10</v>
      </c>
      <c r="E225" t="s">
        <v>11</v>
      </c>
      <c r="F225">
        <v>2</v>
      </c>
      <c r="G225">
        <v>480000</v>
      </c>
      <c r="I225" t="s">
        <v>7</v>
      </c>
      <c r="J225">
        <v>480000</v>
      </c>
      <c r="K225">
        <f t="shared" si="38"/>
        <v>1</v>
      </c>
      <c r="L225">
        <f t="shared" si="46"/>
        <v>0</v>
      </c>
      <c r="M225">
        <f t="shared" si="47"/>
        <v>0</v>
      </c>
      <c r="N225">
        <v>2</v>
      </c>
      <c r="O225">
        <f t="shared" si="39"/>
        <v>0</v>
      </c>
      <c r="P225">
        <f t="shared" si="40"/>
        <v>1</v>
      </c>
      <c r="Q225">
        <f t="shared" si="41"/>
        <v>0</v>
      </c>
      <c r="R225">
        <f t="shared" si="42"/>
        <v>0</v>
      </c>
      <c r="S225">
        <f t="shared" si="43"/>
        <v>0</v>
      </c>
      <c r="T225">
        <f t="shared" si="44"/>
        <v>0</v>
      </c>
      <c r="U225">
        <f t="shared" si="45"/>
        <v>0</v>
      </c>
    </row>
    <row r="226" spans="1:21" x14ac:dyDescent="0.45">
      <c r="A226" t="s">
        <v>7</v>
      </c>
      <c r="B226" t="s">
        <v>8</v>
      </c>
      <c r="C226" t="s">
        <v>110</v>
      </c>
      <c r="D226" t="s">
        <v>10</v>
      </c>
      <c r="E226" t="s">
        <v>11</v>
      </c>
      <c r="F226">
        <v>2</v>
      </c>
      <c r="G226">
        <v>450000</v>
      </c>
      <c r="I226" t="s">
        <v>7</v>
      </c>
      <c r="J226">
        <v>450000</v>
      </c>
      <c r="K226">
        <f t="shared" si="38"/>
        <v>1</v>
      </c>
      <c r="L226">
        <f t="shared" si="46"/>
        <v>0</v>
      </c>
      <c r="M226">
        <f t="shared" si="47"/>
        <v>0</v>
      </c>
      <c r="N226">
        <v>2</v>
      </c>
      <c r="O226">
        <f t="shared" si="39"/>
        <v>0</v>
      </c>
      <c r="P226">
        <f t="shared" si="40"/>
        <v>1</v>
      </c>
      <c r="Q226">
        <f t="shared" si="41"/>
        <v>0</v>
      </c>
      <c r="R226">
        <f t="shared" si="42"/>
        <v>0</v>
      </c>
      <c r="S226">
        <f t="shared" si="43"/>
        <v>0</v>
      </c>
      <c r="T226">
        <f t="shared" si="44"/>
        <v>0</v>
      </c>
      <c r="U226">
        <f t="shared" si="45"/>
        <v>0</v>
      </c>
    </row>
    <row r="227" spans="1:21" x14ac:dyDescent="0.45">
      <c r="A227" t="s">
        <v>7</v>
      </c>
      <c r="B227" t="s">
        <v>8</v>
      </c>
      <c r="C227" t="s">
        <v>110</v>
      </c>
      <c r="D227" t="s">
        <v>10</v>
      </c>
      <c r="E227" t="s">
        <v>11</v>
      </c>
      <c r="F227">
        <v>3</v>
      </c>
      <c r="G227">
        <v>400000</v>
      </c>
      <c r="I227" t="s">
        <v>7</v>
      </c>
      <c r="J227">
        <v>400000</v>
      </c>
      <c r="K227">
        <f t="shared" si="38"/>
        <v>1</v>
      </c>
      <c r="L227">
        <f t="shared" si="46"/>
        <v>0</v>
      </c>
      <c r="M227">
        <f t="shared" si="47"/>
        <v>0</v>
      </c>
      <c r="N227">
        <v>3</v>
      </c>
      <c r="O227">
        <f t="shared" si="39"/>
        <v>0</v>
      </c>
      <c r="P227">
        <f t="shared" si="40"/>
        <v>1</v>
      </c>
      <c r="Q227">
        <f t="shared" si="41"/>
        <v>0</v>
      </c>
      <c r="R227">
        <f t="shared" si="42"/>
        <v>0</v>
      </c>
      <c r="S227">
        <f t="shared" si="43"/>
        <v>0</v>
      </c>
      <c r="T227">
        <f t="shared" si="44"/>
        <v>0</v>
      </c>
      <c r="U227">
        <f t="shared" si="45"/>
        <v>0</v>
      </c>
    </row>
    <row r="228" spans="1:21" x14ac:dyDescent="0.45">
      <c r="A228" t="s">
        <v>7</v>
      </c>
      <c r="B228" t="s">
        <v>8</v>
      </c>
      <c r="C228" t="s">
        <v>110</v>
      </c>
      <c r="D228" t="s">
        <v>10</v>
      </c>
      <c r="E228" t="s">
        <v>11</v>
      </c>
      <c r="F228">
        <v>3</v>
      </c>
      <c r="G228">
        <v>450000</v>
      </c>
      <c r="I228" t="s">
        <v>7</v>
      </c>
      <c r="J228">
        <v>450000</v>
      </c>
      <c r="K228">
        <f t="shared" si="38"/>
        <v>1</v>
      </c>
      <c r="L228">
        <f t="shared" si="46"/>
        <v>0</v>
      </c>
      <c r="M228">
        <f t="shared" si="47"/>
        <v>0</v>
      </c>
      <c r="N228">
        <v>3</v>
      </c>
      <c r="O228">
        <f t="shared" si="39"/>
        <v>0</v>
      </c>
      <c r="P228">
        <f t="shared" si="40"/>
        <v>1</v>
      </c>
      <c r="Q228">
        <f t="shared" si="41"/>
        <v>0</v>
      </c>
      <c r="R228">
        <f t="shared" si="42"/>
        <v>0</v>
      </c>
      <c r="S228">
        <f t="shared" si="43"/>
        <v>0</v>
      </c>
      <c r="T228">
        <f t="shared" si="44"/>
        <v>0</v>
      </c>
      <c r="U228">
        <f t="shared" si="45"/>
        <v>0</v>
      </c>
    </row>
    <row r="229" spans="1:21" x14ac:dyDescent="0.45">
      <c r="A229" t="s">
        <v>7</v>
      </c>
      <c r="B229" t="s">
        <v>8</v>
      </c>
      <c r="C229" t="s">
        <v>110</v>
      </c>
      <c r="D229" t="s">
        <v>10</v>
      </c>
      <c r="E229" t="s">
        <v>11</v>
      </c>
      <c r="F229">
        <v>3</v>
      </c>
      <c r="G229">
        <v>450000</v>
      </c>
      <c r="I229" t="s">
        <v>7</v>
      </c>
      <c r="J229">
        <v>450000</v>
      </c>
      <c r="K229">
        <f t="shared" si="38"/>
        <v>1</v>
      </c>
      <c r="L229">
        <f t="shared" si="46"/>
        <v>0</v>
      </c>
      <c r="M229">
        <f t="shared" si="47"/>
        <v>0</v>
      </c>
      <c r="N229">
        <v>3</v>
      </c>
      <c r="O229">
        <f t="shared" si="39"/>
        <v>0</v>
      </c>
      <c r="P229">
        <f t="shared" si="40"/>
        <v>1</v>
      </c>
      <c r="Q229">
        <f t="shared" si="41"/>
        <v>0</v>
      </c>
      <c r="R229">
        <f t="shared" si="42"/>
        <v>0</v>
      </c>
      <c r="S229">
        <f t="shared" si="43"/>
        <v>0</v>
      </c>
      <c r="T229">
        <f t="shared" si="44"/>
        <v>0</v>
      </c>
      <c r="U229">
        <f t="shared" si="45"/>
        <v>0</v>
      </c>
    </row>
    <row r="230" spans="1:21" x14ac:dyDescent="0.45">
      <c r="A230" t="s">
        <v>7</v>
      </c>
      <c r="B230" t="s">
        <v>8</v>
      </c>
      <c r="C230" t="s">
        <v>110</v>
      </c>
      <c r="D230" t="s">
        <v>10</v>
      </c>
      <c r="E230" t="s">
        <v>11</v>
      </c>
      <c r="F230">
        <v>3</v>
      </c>
      <c r="G230">
        <v>415000</v>
      </c>
      <c r="I230" t="s">
        <v>7</v>
      </c>
      <c r="J230">
        <v>415000</v>
      </c>
      <c r="K230">
        <f t="shared" si="38"/>
        <v>1</v>
      </c>
      <c r="L230">
        <f t="shared" si="46"/>
        <v>0</v>
      </c>
      <c r="M230">
        <f t="shared" si="47"/>
        <v>0</v>
      </c>
      <c r="N230">
        <v>3</v>
      </c>
      <c r="O230">
        <f t="shared" si="39"/>
        <v>0</v>
      </c>
      <c r="P230">
        <f t="shared" si="40"/>
        <v>1</v>
      </c>
      <c r="Q230">
        <f t="shared" si="41"/>
        <v>0</v>
      </c>
      <c r="R230">
        <f t="shared" si="42"/>
        <v>0</v>
      </c>
      <c r="S230">
        <f t="shared" si="43"/>
        <v>0</v>
      </c>
      <c r="T230">
        <f t="shared" si="44"/>
        <v>0</v>
      </c>
      <c r="U230">
        <f t="shared" si="45"/>
        <v>0</v>
      </c>
    </row>
    <row r="231" spans="1:21" x14ac:dyDescent="0.45">
      <c r="A231" t="s">
        <v>7</v>
      </c>
      <c r="B231" t="s">
        <v>8</v>
      </c>
      <c r="C231" t="s">
        <v>110</v>
      </c>
      <c r="D231" t="s">
        <v>10</v>
      </c>
      <c r="E231" t="s">
        <v>11</v>
      </c>
      <c r="F231">
        <v>3</v>
      </c>
      <c r="G231">
        <v>495000</v>
      </c>
      <c r="I231" t="s">
        <v>7</v>
      </c>
      <c r="J231">
        <v>495000</v>
      </c>
      <c r="K231">
        <f t="shared" si="38"/>
        <v>1</v>
      </c>
      <c r="L231">
        <f t="shared" si="46"/>
        <v>0</v>
      </c>
      <c r="M231">
        <f t="shared" si="47"/>
        <v>0</v>
      </c>
      <c r="N231">
        <v>3</v>
      </c>
      <c r="O231">
        <f t="shared" si="39"/>
        <v>0</v>
      </c>
      <c r="P231">
        <f t="shared" si="40"/>
        <v>1</v>
      </c>
      <c r="Q231">
        <f t="shared" si="41"/>
        <v>0</v>
      </c>
      <c r="R231">
        <f t="shared" si="42"/>
        <v>0</v>
      </c>
      <c r="S231">
        <f t="shared" si="43"/>
        <v>0</v>
      </c>
      <c r="T231">
        <f t="shared" si="44"/>
        <v>0</v>
      </c>
      <c r="U231">
        <f t="shared" si="45"/>
        <v>0</v>
      </c>
    </row>
    <row r="232" spans="1:21" x14ac:dyDescent="0.45">
      <c r="A232" t="s">
        <v>7</v>
      </c>
      <c r="B232" t="s">
        <v>8</v>
      </c>
      <c r="C232" t="s">
        <v>113</v>
      </c>
      <c r="D232" t="s">
        <v>10</v>
      </c>
      <c r="E232" t="s">
        <v>11</v>
      </c>
      <c r="F232">
        <v>1</v>
      </c>
      <c r="G232">
        <v>425000</v>
      </c>
      <c r="I232" t="s">
        <v>7</v>
      </c>
      <c r="J232">
        <v>425000</v>
      </c>
      <c r="K232">
        <f t="shared" si="38"/>
        <v>1</v>
      </c>
      <c r="L232">
        <f t="shared" si="46"/>
        <v>0</v>
      </c>
      <c r="M232">
        <f t="shared" si="47"/>
        <v>0</v>
      </c>
      <c r="N232">
        <v>1</v>
      </c>
      <c r="O232">
        <f t="shared" si="39"/>
        <v>0</v>
      </c>
      <c r="P232">
        <f t="shared" si="40"/>
        <v>0</v>
      </c>
      <c r="Q232">
        <f t="shared" si="41"/>
        <v>0</v>
      </c>
      <c r="R232">
        <f t="shared" si="42"/>
        <v>0</v>
      </c>
      <c r="S232">
        <f t="shared" si="43"/>
        <v>1</v>
      </c>
      <c r="T232">
        <f t="shared" si="44"/>
        <v>0</v>
      </c>
      <c r="U232">
        <f t="shared" si="45"/>
        <v>0</v>
      </c>
    </row>
    <row r="233" spans="1:21" x14ac:dyDescent="0.45">
      <c r="A233" t="s">
        <v>7</v>
      </c>
      <c r="B233" t="s">
        <v>8</v>
      </c>
      <c r="C233" t="s">
        <v>113</v>
      </c>
      <c r="D233" t="s">
        <v>10</v>
      </c>
      <c r="E233" t="s">
        <v>11</v>
      </c>
      <c r="F233">
        <v>1</v>
      </c>
      <c r="G233">
        <v>180000</v>
      </c>
      <c r="I233" t="s">
        <v>7</v>
      </c>
      <c r="J233">
        <v>180000</v>
      </c>
      <c r="K233">
        <f t="shared" si="38"/>
        <v>1</v>
      </c>
      <c r="L233">
        <f t="shared" si="46"/>
        <v>0</v>
      </c>
      <c r="M233">
        <f t="shared" si="47"/>
        <v>0</v>
      </c>
      <c r="N233">
        <v>1</v>
      </c>
      <c r="O233">
        <f t="shared" si="39"/>
        <v>0</v>
      </c>
      <c r="P233">
        <f t="shared" si="40"/>
        <v>0</v>
      </c>
      <c r="Q233">
        <f t="shared" si="41"/>
        <v>0</v>
      </c>
      <c r="R233">
        <f t="shared" si="42"/>
        <v>0</v>
      </c>
      <c r="S233">
        <f t="shared" si="43"/>
        <v>1</v>
      </c>
      <c r="T233">
        <f t="shared" si="44"/>
        <v>0</v>
      </c>
      <c r="U233">
        <f t="shared" si="45"/>
        <v>0</v>
      </c>
    </row>
    <row r="234" spans="1:21" x14ac:dyDescent="0.45">
      <c r="A234" t="s">
        <v>7</v>
      </c>
      <c r="B234" t="s">
        <v>8</v>
      </c>
      <c r="C234" t="s">
        <v>113</v>
      </c>
      <c r="D234" t="s">
        <v>10</v>
      </c>
      <c r="E234" t="s">
        <v>11</v>
      </c>
      <c r="F234">
        <v>1</v>
      </c>
      <c r="G234">
        <v>380000</v>
      </c>
      <c r="I234" t="s">
        <v>7</v>
      </c>
      <c r="J234">
        <v>380000</v>
      </c>
      <c r="K234">
        <f t="shared" si="38"/>
        <v>1</v>
      </c>
      <c r="L234">
        <f t="shared" si="46"/>
        <v>0</v>
      </c>
      <c r="M234">
        <f t="shared" si="47"/>
        <v>0</v>
      </c>
      <c r="N234">
        <v>1</v>
      </c>
      <c r="O234">
        <f t="shared" si="39"/>
        <v>0</v>
      </c>
      <c r="P234">
        <f t="shared" si="40"/>
        <v>0</v>
      </c>
      <c r="Q234">
        <f t="shared" si="41"/>
        <v>0</v>
      </c>
      <c r="R234">
        <f t="shared" si="42"/>
        <v>0</v>
      </c>
      <c r="S234">
        <f t="shared" si="43"/>
        <v>1</v>
      </c>
      <c r="T234">
        <f t="shared" si="44"/>
        <v>0</v>
      </c>
      <c r="U234">
        <f t="shared" si="45"/>
        <v>0</v>
      </c>
    </row>
    <row r="235" spans="1:21" x14ac:dyDescent="0.45">
      <c r="A235" t="s">
        <v>7</v>
      </c>
      <c r="B235" t="s">
        <v>8</v>
      </c>
      <c r="C235" t="s">
        <v>113</v>
      </c>
      <c r="D235" t="s">
        <v>10</v>
      </c>
      <c r="E235" t="s">
        <v>11</v>
      </c>
      <c r="F235">
        <v>2</v>
      </c>
      <c r="G235">
        <v>420000</v>
      </c>
      <c r="I235" t="s">
        <v>7</v>
      </c>
      <c r="J235">
        <v>420000</v>
      </c>
      <c r="K235">
        <f t="shared" si="38"/>
        <v>1</v>
      </c>
      <c r="L235">
        <f t="shared" si="46"/>
        <v>0</v>
      </c>
      <c r="M235">
        <f t="shared" si="47"/>
        <v>0</v>
      </c>
      <c r="N235">
        <v>2</v>
      </c>
      <c r="O235">
        <f t="shared" si="39"/>
        <v>0</v>
      </c>
      <c r="P235">
        <f t="shared" si="40"/>
        <v>0</v>
      </c>
      <c r="Q235">
        <f t="shared" si="41"/>
        <v>0</v>
      </c>
      <c r="R235">
        <f t="shared" si="42"/>
        <v>0</v>
      </c>
      <c r="S235">
        <f t="shared" si="43"/>
        <v>1</v>
      </c>
      <c r="T235">
        <f t="shared" si="44"/>
        <v>0</v>
      </c>
      <c r="U235">
        <f t="shared" si="45"/>
        <v>0</v>
      </c>
    </row>
    <row r="236" spans="1:21" x14ac:dyDescent="0.45">
      <c r="A236" t="s">
        <v>7</v>
      </c>
      <c r="B236" t="s">
        <v>8</v>
      </c>
      <c r="C236" t="s">
        <v>113</v>
      </c>
      <c r="D236" t="s">
        <v>10</v>
      </c>
      <c r="E236" t="s">
        <v>11</v>
      </c>
      <c r="F236">
        <v>2</v>
      </c>
      <c r="G236">
        <v>475000</v>
      </c>
      <c r="I236" t="s">
        <v>7</v>
      </c>
      <c r="J236">
        <v>475000</v>
      </c>
      <c r="K236">
        <f t="shared" si="38"/>
        <v>1</v>
      </c>
      <c r="L236">
        <f t="shared" si="46"/>
        <v>0</v>
      </c>
      <c r="M236">
        <f t="shared" si="47"/>
        <v>0</v>
      </c>
      <c r="N236">
        <v>2</v>
      </c>
      <c r="O236">
        <f t="shared" si="39"/>
        <v>0</v>
      </c>
      <c r="P236">
        <f t="shared" si="40"/>
        <v>0</v>
      </c>
      <c r="Q236">
        <f t="shared" si="41"/>
        <v>0</v>
      </c>
      <c r="R236">
        <f t="shared" si="42"/>
        <v>0</v>
      </c>
      <c r="S236">
        <f t="shared" si="43"/>
        <v>1</v>
      </c>
      <c r="T236">
        <f t="shared" si="44"/>
        <v>0</v>
      </c>
      <c r="U236">
        <f t="shared" si="45"/>
        <v>0</v>
      </c>
    </row>
    <row r="237" spans="1:21" x14ac:dyDescent="0.45">
      <c r="A237" t="s">
        <v>7</v>
      </c>
      <c r="B237" t="s">
        <v>8</v>
      </c>
      <c r="C237" t="s">
        <v>113</v>
      </c>
      <c r="D237" t="s">
        <v>10</v>
      </c>
      <c r="E237" t="s">
        <v>11</v>
      </c>
      <c r="F237">
        <v>2</v>
      </c>
      <c r="G237">
        <v>560000</v>
      </c>
      <c r="I237" t="s">
        <v>7</v>
      </c>
      <c r="J237">
        <v>560000</v>
      </c>
      <c r="K237">
        <f t="shared" si="38"/>
        <v>1</v>
      </c>
      <c r="L237">
        <f t="shared" si="46"/>
        <v>0</v>
      </c>
      <c r="M237">
        <f t="shared" si="47"/>
        <v>0</v>
      </c>
      <c r="N237">
        <v>2</v>
      </c>
      <c r="O237">
        <f t="shared" si="39"/>
        <v>0</v>
      </c>
      <c r="P237">
        <f t="shared" si="40"/>
        <v>0</v>
      </c>
      <c r="Q237">
        <f t="shared" si="41"/>
        <v>0</v>
      </c>
      <c r="R237">
        <f t="shared" si="42"/>
        <v>0</v>
      </c>
      <c r="S237">
        <f t="shared" si="43"/>
        <v>1</v>
      </c>
      <c r="T237">
        <f t="shared" si="44"/>
        <v>0</v>
      </c>
      <c r="U237">
        <f t="shared" si="45"/>
        <v>0</v>
      </c>
    </row>
    <row r="238" spans="1:21" x14ac:dyDescent="0.45">
      <c r="A238" t="s">
        <v>7</v>
      </c>
      <c r="B238" t="s">
        <v>8</v>
      </c>
      <c r="C238" t="s">
        <v>113</v>
      </c>
      <c r="D238" t="s">
        <v>10</v>
      </c>
      <c r="E238" t="s">
        <v>11</v>
      </c>
      <c r="F238">
        <v>3</v>
      </c>
      <c r="G238">
        <v>354000</v>
      </c>
      <c r="I238" t="s">
        <v>7</v>
      </c>
      <c r="J238">
        <v>354000</v>
      </c>
      <c r="K238">
        <f t="shared" si="38"/>
        <v>1</v>
      </c>
      <c r="L238">
        <f t="shared" si="46"/>
        <v>0</v>
      </c>
      <c r="M238">
        <f t="shared" si="47"/>
        <v>0</v>
      </c>
      <c r="N238">
        <v>3</v>
      </c>
      <c r="O238">
        <f t="shared" si="39"/>
        <v>0</v>
      </c>
      <c r="P238">
        <f t="shared" si="40"/>
        <v>0</v>
      </c>
      <c r="Q238">
        <f t="shared" si="41"/>
        <v>0</v>
      </c>
      <c r="R238">
        <f t="shared" si="42"/>
        <v>0</v>
      </c>
      <c r="S238">
        <f t="shared" si="43"/>
        <v>1</v>
      </c>
      <c r="T238">
        <f t="shared" si="44"/>
        <v>0</v>
      </c>
      <c r="U238">
        <f t="shared" si="45"/>
        <v>0</v>
      </c>
    </row>
    <row r="239" spans="1:21" x14ac:dyDescent="0.45">
      <c r="A239" t="s">
        <v>7</v>
      </c>
      <c r="B239" t="s">
        <v>8</v>
      </c>
      <c r="C239" t="s">
        <v>109</v>
      </c>
      <c r="D239" t="s">
        <v>10</v>
      </c>
      <c r="E239" t="s">
        <v>16</v>
      </c>
      <c r="F239">
        <v>1</v>
      </c>
      <c r="G239">
        <v>350000</v>
      </c>
      <c r="I239" t="s">
        <v>7</v>
      </c>
      <c r="J239">
        <v>350000</v>
      </c>
      <c r="K239">
        <f t="shared" si="38"/>
        <v>1</v>
      </c>
      <c r="L239">
        <f t="shared" si="46"/>
        <v>0</v>
      </c>
      <c r="M239">
        <f t="shared" si="47"/>
        <v>1</v>
      </c>
      <c r="N239">
        <v>1</v>
      </c>
      <c r="O239">
        <f t="shared" si="39"/>
        <v>1</v>
      </c>
      <c r="P239">
        <f t="shared" si="40"/>
        <v>0</v>
      </c>
      <c r="Q239">
        <f t="shared" si="41"/>
        <v>0</v>
      </c>
      <c r="R239">
        <f t="shared" si="42"/>
        <v>0</v>
      </c>
      <c r="S239">
        <f t="shared" si="43"/>
        <v>0</v>
      </c>
      <c r="T239">
        <f t="shared" si="44"/>
        <v>0</v>
      </c>
      <c r="U239">
        <f t="shared" si="45"/>
        <v>0</v>
      </c>
    </row>
    <row r="240" spans="1:21" x14ac:dyDescent="0.45">
      <c r="A240" t="s">
        <v>7</v>
      </c>
      <c r="B240" t="s">
        <v>8</v>
      </c>
      <c r="C240" t="s">
        <v>109</v>
      </c>
      <c r="D240" t="s">
        <v>10</v>
      </c>
      <c r="E240" t="s">
        <v>16</v>
      </c>
      <c r="F240">
        <v>2</v>
      </c>
      <c r="G240">
        <v>440000</v>
      </c>
      <c r="I240" t="s">
        <v>7</v>
      </c>
      <c r="J240">
        <v>440000</v>
      </c>
      <c r="K240">
        <f t="shared" si="38"/>
        <v>1</v>
      </c>
      <c r="L240">
        <f t="shared" si="46"/>
        <v>0</v>
      </c>
      <c r="M240">
        <f t="shared" si="47"/>
        <v>1</v>
      </c>
      <c r="N240">
        <v>2</v>
      </c>
      <c r="O240">
        <f t="shared" si="39"/>
        <v>1</v>
      </c>
      <c r="P240">
        <f t="shared" si="40"/>
        <v>0</v>
      </c>
      <c r="Q240">
        <f t="shared" si="41"/>
        <v>0</v>
      </c>
      <c r="R240">
        <f t="shared" si="42"/>
        <v>0</v>
      </c>
      <c r="S240">
        <f t="shared" si="43"/>
        <v>0</v>
      </c>
      <c r="T240">
        <f t="shared" si="44"/>
        <v>0</v>
      </c>
      <c r="U240">
        <f t="shared" si="45"/>
        <v>0</v>
      </c>
    </row>
    <row r="241" spans="1:21" x14ac:dyDescent="0.45">
      <c r="A241" t="s">
        <v>7</v>
      </c>
      <c r="B241" t="s">
        <v>8</v>
      </c>
      <c r="C241" t="s">
        <v>109</v>
      </c>
      <c r="D241" t="s">
        <v>10</v>
      </c>
      <c r="E241" t="s">
        <v>16</v>
      </c>
      <c r="F241">
        <v>2</v>
      </c>
      <c r="G241">
        <v>420000</v>
      </c>
      <c r="I241" t="s">
        <v>7</v>
      </c>
      <c r="J241">
        <v>420000</v>
      </c>
      <c r="K241">
        <f t="shared" si="38"/>
        <v>1</v>
      </c>
      <c r="L241">
        <f t="shared" si="46"/>
        <v>0</v>
      </c>
      <c r="M241">
        <f t="shared" si="47"/>
        <v>1</v>
      </c>
      <c r="N241">
        <v>2</v>
      </c>
      <c r="O241">
        <f t="shared" si="39"/>
        <v>1</v>
      </c>
      <c r="P241">
        <f t="shared" si="40"/>
        <v>0</v>
      </c>
      <c r="Q241">
        <f t="shared" si="41"/>
        <v>0</v>
      </c>
      <c r="R241">
        <f t="shared" si="42"/>
        <v>0</v>
      </c>
      <c r="S241">
        <f t="shared" si="43"/>
        <v>0</v>
      </c>
      <c r="T241">
        <f t="shared" si="44"/>
        <v>0</v>
      </c>
      <c r="U241">
        <f t="shared" si="45"/>
        <v>0</v>
      </c>
    </row>
    <row r="242" spans="1:21" x14ac:dyDescent="0.45">
      <c r="A242" t="s">
        <v>7</v>
      </c>
      <c r="B242" t="s">
        <v>8</v>
      </c>
      <c r="C242" t="s">
        <v>109</v>
      </c>
      <c r="D242" t="s">
        <v>10</v>
      </c>
      <c r="E242" t="s">
        <v>16</v>
      </c>
      <c r="F242">
        <v>2</v>
      </c>
      <c r="G242">
        <v>455000</v>
      </c>
      <c r="I242" t="s">
        <v>7</v>
      </c>
      <c r="J242">
        <v>455000</v>
      </c>
      <c r="K242">
        <f t="shared" si="38"/>
        <v>1</v>
      </c>
      <c r="L242">
        <f t="shared" si="46"/>
        <v>0</v>
      </c>
      <c r="M242">
        <f t="shared" si="47"/>
        <v>1</v>
      </c>
      <c r="N242">
        <v>2</v>
      </c>
      <c r="O242">
        <f t="shared" si="39"/>
        <v>1</v>
      </c>
      <c r="P242">
        <f t="shared" si="40"/>
        <v>0</v>
      </c>
      <c r="Q242">
        <f t="shared" si="41"/>
        <v>0</v>
      </c>
      <c r="R242">
        <f t="shared" si="42"/>
        <v>0</v>
      </c>
      <c r="S242">
        <f t="shared" si="43"/>
        <v>0</v>
      </c>
      <c r="T242">
        <f t="shared" si="44"/>
        <v>0</v>
      </c>
      <c r="U242">
        <f t="shared" si="45"/>
        <v>0</v>
      </c>
    </row>
    <row r="243" spans="1:21" x14ac:dyDescent="0.45">
      <c r="A243" t="s">
        <v>7</v>
      </c>
      <c r="B243" t="s">
        <v>8</v>
      </c>
      <c r="C243" t="s">
        <v>109</v>
      </c>
      <c r="D243" t="s">
        <v>10</v>
      </c>
      <c r="E243" t="s">
        <v>16</v>
      </c>
      <c r="F243">
        <v>2</v>
      </c>
      <c r="G243">
        <v>425000</v>
      </c>
      <c r="I243" t="s">
        <v>7</v>
      </c>
      <c r="J243">
        <v>425000</v>
      </c>
      <c r="K243">
        <f t="shared" si="38"/>
        <v>1</v>
      </c>
      <c r="L243">
        <f t="shared" si="46"/>
        <v>0</v>
      </c>
      <c r="M243">
        <f t="shared" si="47"/>
        <v>1</v>
      </c>
      <c r="N243">
        <v>2</v>
      </c>
      <c r="O243">
        <f t="shared" si="39"/>
        <v>1</v>
      </c>
      <c r="P243">
        <f t="shared" si="40"/>
        <v>0</v>
      </c>
      <c r="Q243">
        <f t="shared" si="41"/>
        <v>0</v>
      </c>
      <c r="R243">
        <f t="shared" si="42"/>
        <v>0</v>
      </c>
      <c r="S243">
        <f t="shared" si="43"/>
        <v>0</v>
      </c>
      <c r="T243">
        <f t="shared" si="44"/>
        <v>0</v>
      </c>
      <c r="U243">
        <f t="shared" si="45"/>
        <v>0</v>
      </c>
    </row>
    <row r="244" spans="1:21" x14ac:dyDescent="0.45">
      <c r="A244" t="s">
        <v>7</v>
      </c>
      <c r="B244" t="s">
        <v>8</v>
      </c>
      <c r="C244" t="s">
        <v>109</v>
      </c>
      <c r="D244" t="s">
        <v>10</v>
      </c>
      <c r="E244" t="s">
        <v>16</v>
      </c>
      <c r="F244">
        <v>2</v>
      </c>
      <c r="G244">
        <v>425000</v>
      </c>
      <c r="I244" t="s">
        <v>7</v>
      </c>
      <c r="J244">
        <v>425000</v>
      </c>
      <c r="K244">
        <f t="shared" si="38"/>
        <v>1</v>
      </c>
      <c r="L244">
        <f t="shared" si="46"/>
        <v>0</v>
      </c>
      <c r="M244">
        <f t="shared" si="47"/>
        <v>1</v>
      </c>
      <c r="N244">
        <v>2</v>
      </c>
      <c r="O244">
        <f t="shared" si="39"/>
        <v>1</v>
      </c>
      <c r="P244">
        <f t="shared" si="40"/>
        <v>0</v>
      </c>
      <c r="Q244">
        <f t="shared" si="41"/>
        <v>0</v>
      </c>
      <c r="R244">
        <f t="shared" si="42"/>
        <v>0</v>
      </c>
      <c r="S244">
        <f t="shared" si="43"/>
        <v>0</v>
      </c>
      <c r="T244">
        <f t="shared" si="44"/>
        <v>0</v>
      </c>
      <c r="U244">
        <f t="shared" si="45"/>
        <v>0</v>
      </c>
    </row>
    <row r="245" spans="1:21" x14ac:dyDescent="0.45">
      <c r="A245" t="s">
        <v>7</v>
      </c>
      <c r="B245" t="s">
        <v>27</v>
      </c>
      <c r="C245" t="s">
        <v>109</v>
      </c>
      <c r="D245" t="s">
        <v>10</v>
      </c>
      <c r="E245" t="s">
        <v>16</v>
      </c>
      <c r="F245">
        <v>2</v>
      </c>
      <c r="G245">
        <v>420000</v>
      </c>
      <c r="I245" t="s">
        <v>7</v>
      </c>
      <c r="J245">
        <v>420000</v>
      </c>
      <c r="K245">
        <f t="shared" si="38"/>
        <v>0</v>
      </c>
      <c r="L245">
        <f t="shared" si="46"/>
        <v>0</v>
      </c>
      <c r="M245">
        <f t="shared" si="47"/>
        <v>1</v>
      </c>
      <c r="N245">
        <v>2</v>
      </c>
      <c r="O245">
        <f t="shared" si="39"/>
        <v>1</v>
      </c>
      <c r="P245">
        <f t="shared" si="40"/>
        <v>0</v>
      </c>
      <c r="Q245">
        <f t="shared" si="41"/>
        <v>0</v>
      </c>
      <c r="R245">
        <f t="shared" si="42"/>
        <v>0</v>
      </c>
      <c r="S245">
        <f t="shared" si="43"/>
        <v>0</v>
      </c>
      <c r="T245">
        <f t="shared" si="44"/>
        <v>0</v>
      </c>
      <c r="U245">
        <f t="shared" si="45"/>
        <v>0</v>
      </c>
    </row>
    <row r="246" spans="1:21" x14ac:dyDescent="0.45">
      <c r="A246" t="s">
        <v>7</v>
      </c>
      <c r="B246" t="s">
        <v>8</v>
      </c>
      <c r="C246" t="s">
        <v>109</v>
      </c>
      <c r="D246" t="s">
        <v>10</v>
      </c>
      <c r="E246" t="s">
        <v>16</v>
      </c>
      <c r="F246">
        <v>2</v>
      </c>
      <c r="G246">
        <v>385000</v>
      </c>
      <c r="I246" t="s">
        <v>7</v>
      </c>
      <c r="J246">
        <v>385000</v>
      </c>
      <c r="K246">
        <f t="shared" si="38"/>
        <v>1</v>
      </c>
      <c r="L246">
        <f t="shared" si="46"/>
        <v>0</v>
      </c>
      <c r="M246">
        <f t="shared" si="47"/>
        <v>1</v>
      </c>
      <c r="N246">
        <v>2</v>
      </c>
      <c r="O246">
        <f t="shared" si="39"/>
        <v>1</v>
      </c>
      <c r="P246">
        <f t="shared" si="40"/>
        <v>0</v>
      </c>
      <c r="Q246">
        <f t="shared" si="41"/>
        <v>0</v>
      </c>
      <c r="R246">
        <f t="shared" si="42"/>
        <v>0</v>
      </c>
      <c r="S246">
        <f t="shared" si="43"/>
        <v>0</v>
      </c>
      <c r="T246">
        <f t="shared" si="44"/>
        <v>0</v>
      </c>
      <c r="U246">
        <f t="shared" si="45"/>
        <v>0</v>
      </c>
    </row>
    <row r="247" spans="1:21" x14ac:dyDescent="0.45">
      <c r="A247" t="s">
        <v>7</v>
      </c>
      <c r="B247" t="s">
        <v>8</v>
      </c>
      <c r="C247" t="s">
        <v>109</v>
      </c>
      <c r="D247" t="s">
        <v>10</v>
      </c>
      <c r="E247" t="s">
        <v>16</v>
      </c>
      <c r="F247">
        <v>2</v>
      </c>
      <c r="G247">
        <v>400000</v>
      </c>
      <c r="I247" t="s">
        <v>7</v>
      </c>
      <c r="J247">
        <v>400000</v>
      </c>
      <c r="K247">
        <f t="shared" si="38"/>
        <v>1</v>
      </c>
      <c r="L247">
        <f t="shared" si="46"/>
        <v>0</v>
      </c>
      <c r="M247">
        <f t="shared" si="47"/>
        <v>1</v>
      </c>
      <c r="N247">
        <v>2</v>
      </c>
      <c r="O247">
        <f t="shared" si="39"/>
        <v>1</v>
      </c>
      <c r="P247">
        <f t="shared" si="40"/>
        <v>0</v>
      </c>
      <c r="Q247">
        <f t="shared" si="41"/>
        <v>0</v>
      </c>
      <c r="R247">
        <f t="shared" si="42"/>
        <v>0</v>
      </c>
      <c r="S247">
        <f t="shared" si="43"/>
        <v>0</v>
      </c>
      <c r="T247">
        <f t="shared" si="44"/>
        <v>0</v>
      </c>
      <c r="U247">
        <f t="shared" si="45"/>
        <v>0</v>
      </c>
    </row>
    <row r="248" spans="1:21" x14ac:dyDescent="0.45">
      <c r="A248" t="s">
        <v>7</v>
      </c>
      <c r="B248" t="s">
        <v>8</v>
      </c>
      <c r="C248" t="s">
        <v>109</v>
      </c>
      <c r="D248" t="s">
        <v>10</v>
      </c>
      <c r="E248" t="s">
        <v>16</v>
      </c>
      <c r="F248">
        <v>2</v>
      </c>
      <c r="G248">
        <v>575000</v>
      </c>
      <c r="I248" t="s">
        <v>7</v>
      </c>
      <c r="J248">
        <v>575000</v>
      </c>
      <c r="K248">
        <f t="shared" si="38"/>
        <v>1</v>
      </c>
      <c r="L248">
        <f t="shared" si="46"/>
        <v>0</v>
      </c>
      <c r="M248">
        <f t="shared" si="47"/>
        <v>1</v>
      </c>
      <c r="N248">
        <v>2</v>
      </c>
      <c r="O248">
        <f t="shared" si="39"/>
        <v>1</v>
      </c>
      <c r="P248">
        <f t="shared" si="40"/>
        <v>0</v>
      </c>
      <c r="Q248">
        <f t="shared" si="41"/>
        <v>0</v>
      </c>
      <c r="R248">
        <f t="shared" si="42"/>
        <v>0</v>
      </c>
      <c r="S248">
        <f t="shared" si="43"/>
        <v>0</v>
      </c>
      <c r="T248">
        <f t="shared" si="44"/>
        <v>0</v>
      </c>
      <c r="U248">
        <f t="shared" si="45"/>
        <v>0</v>
      </c>
    </row>
    <row r="249" spans="1:21" x14ac:dyDescent="0.45">
      <c r="A249" t="s">
        <v>7</v>
      </c>
      <c r="B249" t="s">
        <v>8</v>
      </c>
      <c r="C249" t="s">
        <v>109</v>
      </c>
      <c r="D249" t="s">
        <v>10</v>
      </c>
      <c r="E249" t="s">
        <v>16</v>
      </c>
      <c r="F249">
        <v>2</v>
      </c>
      <c r="G249">
        <v>415900</v>
      </c>
      <c r="I249" t="s">
        <v>7</v>
      </c>
      <c r="J249">
        <v>415900</v>
      </c>
      <c r="K249">
        <f t="shared" si="38"/>
        <v>1</v>
      </c>
      <c r="L249">
        <f t="shared" si="46"/>
        <v>0</v>
      </c>
      <c r="M249">
        <f t="shared" si="47"/>
        <v>1</v>
      </c>
      <c r="N249">
        <v>2</v>
      </c>
      <c r="O249">
        <f t="shared" si="39"/>
        <v>1</v>
      </c>
      <c r="P249">
        <f t="shared" si="40"/>
        <v>0</v>
      </c>
      <c r="Q249">
        <f t="shared" si="41"/>
        <v>0</v>
      </c>
      <c r="R249">
        <f t="shared" si="42"/>
        <v>0</v>
      </c>
      <c r="S249">
        <f t="shared" si="43"/>
        <v>0</v>
      </c>
      <c r="T249">
        <f t="shared" si="44"/>
        <v>0</v>
      </c>
      <c r="U249">
        <f t="shared" si="45"/>
        <v>0</v>
      </c>
    </row>
    <row r="250" spans="1:21" x14ac:dyDescent="0.45">
      <c r="A250" t="s">
        <v>7</v>
      </c>
      <c r="B250" t="s">
        <v>8</v>
      </c>
      <c r="C250" t="s">
        <v>109</v>
      </c>
      <c r="D250" t="s">
        <v>10</v>
      </c>
      <c r="E250" t="s">
        <v>16</v>
      </c>
      <c r="F250">
        <v>2</v>
      </c>
      <c r="G250">
        <v>425000</v>
      </c>
      <c r="I250" t="s">
        <v>7</v>
      </c>
      <c r="J250">
        <v>425000</v>
      </c>
      <c r="K250">
        <f t="shared" si="38"/>
        <v>1</v>
      </c>
      <c r="L250">
        <f t="shared" si="46"/>
        <v>0</v>
      </c>
      <c r="M250">
        <f t="shared" si="47"/>
        <v>1</v>
      </c>
      <c r="N250">
        <v>2</v>
      </c>
      <c r="O250">
        <f t="shared" si="39"/>
        <v>1</v>
      </c>
      <c r="P250">
        <f t="shared" si="40"/>
        <v>0</v>
      </c>
      <c r="Q250">
        <f t="shared" si="41"/>
        <v>0</v>
      </c>
      <c r="R250">
        <f t="shared" si="42"/>
        <v>0</v>
      </c>
      <c r="S250">
        <f t="shared" si="43"/>
        <v>0</v>
      </c>
      <c r="T250">
        <f t="shared" si="44"/>
        <v>0</v>
      </c>
      <c r="U250">
        <f t="shared" si="45"/>
        <v>0</v>
      </c>
    </row>
    <row r="251" spans="1:21" x14ac:dyDescent="0.45">
      <c r="A251" t="s">
        <v>7</v>
      </c>
      <c r="B251" t="s">
        <v>8</v>
      </c>
      <c r="C251" t="s">
        <v>109</v>
      </c>
      <c r="D251" t="s">
        <v>10</v>
      </c>
      <c r="E251" t="s">
        <v>16</v>
      </c>
      <c r="F251">
        <v>2</v>
      </c>
      <c r="G251">
        <v>405000</v>
      </c>
      <c r="I251" t="s">
        <v>7</v>
      </c>
      <c r="J251">
        <v>405000</v>
      </c>
      <c r="K251">
        <f t="shared" si="38"/>
        <v>1</v>
      </c>
      <c r="L251">
        <f t="shared" si="46"/>
        <v>0</v>
      </c>
      <c r="M251">
        <f t="shared" si="47"/>
        <v>1</v>
      </c>
      <c r="N251">
        <v>2</v>
      </c>
      <c r="O251">
        <f t="shared" si="39"/>
        <v>1</v>
      </c>
      <c r="P251">
        <f t="shared" si="40"/>
        <v>0</v>
      </c>
      <c r="Q251">
        <f t="shared" si="41"/>
        <v>0</v>
      </c>
      <c r="R251">
        <f t="shared" si="42"/>
        <v>0</v>
      </c>
      <c r="S251">
        <f t="shared" si="43"/>
        <v>0</v>
      </c>
      <c r="T251">
        <f t="shared" si="44"/>
        <v>0</v>
      </c>
      <c r="U251">
        <f t="shared" si="45"/>
        <v>0</v>
      </c>
    </row>
    <row r="252" spans="1:21" x14ac:dyDescent="0.45">
      <c r="A252" t="s">
        <v>7</v>
      </c>
      <c r="B252" t="s">
        <v>8</v>
      </c>
      <c r="C252" t="s">
        <v>109</v>
      </c>
      <c r="D252" t="s">
        <v>10</v>
      </c>
      <c r="E252" t="s">
        <v>16</v>
      </c>
      <c r="F252">
        <v>2</v>
      </c>
      <c r="G252">
        <v>425000</v>
      </c>
      <c r="I252" t="s">
        <v>7</v>
      </c>
      <c r="J252">
        <v>425000</v>
      </c>
      <c r="K252">
        <f t="shared" si="38"/>
        <v>1</v>
      </c>
      <c r="L252">
        <f t="shared" si="46"/>
        <v>0</v>
      </c>
      <c r="M252">
        <f t="shared" si="47"/>
        <v>1</v>
      </c>
      <c r="N252">
        <v>2</v>
      </c>
      <c r="O252">
        <f t="shared" si="39"/>
        <v>1</v>
      </c>
      <c r="P252">
        <f t="shared" si="40"/>
        <v>0</v>
      </c>
      <c r="Q252">
        <f t="shared" si="41"/>
        <v>0</v>
      </c>
      <c r="R252">
        <f t="shared" si="42"/>
        <v>0</v>
      </c>
      <c r="S252">
        <f t="shared" si="43"/>
        <v>0</v>
      </c>
      <c r="T252">
        <f t="shared" si="44"/>
        <v>0</v>
      </c>
      <c r="U252">
        <f t="shared" si="45"/>
        <v>0</v>
      </c>
    </row>
    <row r="253" spans="1:21" x14ac:dyDescent="0.45">
      <c r="A253" t="s">
        <v>7</v>
      </c>
      <c r="B253" t="s">
        <v>8</v>
      </c>
      <c r="C253" t="s">
        <v>109</v>
      </c>
      <c r="D253" t="s">
        <v>10</v>
      </c>
      <c r="E253" t="s">
        <v>16</v>
      </c>
      <c r="F253">
        <v>2</v>
      </c>
      <c r="G253">
        <v>425000</v>
      </c>
      <c r="I253" t="s">
        <v>7</v>
      </c>
      <c r="J253">
        <v>425000</v>
      </c>
      <c r="K253">
        <f t="shared" si="38"/>
        <v>1</v>
      </c>
      <c r="L253">
        <f t="shared" si="46"/>
        <v>0</v>
      </c>
      <c r="M253">
        <f t="shared" si="47"/>
        <v>1</v>
      </c>
      <c r="N253">
        <v>2</v>
      </c>
      <c r="O253">
        <f t="shared" si="39"/>
        <v>1</v>
      </c>
      <c r="P253">
        <f t="shared" si="40"/>
        <v>0</v>
      </c>
      <c r="Q253">
        <f t="shared" si="41"/>
        <v>0</v>
      </c>
      <c r="R253">
        <f t="shared" si="42"/>
        <v>0</v>
      </c>
      <c r="S253">
        <f t="shared" si="43"/>
        <v>0</v>
      </c>
      <c r="T253">
        <f t="shared" si="44"/>
        <v>0</v>
      </c>
      <c r="U253">
        <f t="shared" si="45"/>
        <v>0</v>
      </c>
    </row>
    <row r="254" spans="1:21" x14ac:dyDescent="0.45">
      <c r="A254" t="s">
        <v>7</v>
      </c>
      <c r="B254" t="s">
        <v>8</v>
      </c>
      <c r="C254" t="s">
        <v>109</v>
      </c>
      <c r="D254" t="s">
        <v>10</v>
      </c>
      <c r="E254" t="s">
        <v>16</v>
      </c>
      <c r="F254">
        <v>2</v>
      </c>
      <c r="G254">
        <v>425000</v>
      </c>
      <c r="I254" t="s">
        <v>7</v>
      </c>
      <c r="J254">
        <v>425000</v>
      </c>
      <c r="K254">
        <f t="shared" si="38"/>
        <v>1</v>
      </c>
      <c r="L254">
        <f t="shared" si="46"/>
        <v>0</v>
      </c>
      <c r="M254">
        <f t="shared" si="47"/>
        <v>1</v>
      </c>
      <c r="N254">
        <v>2</v>
      </c>
      <c r="O254">
        <f t="shared" si="39"/>
        <v>1</v>
      </c>
      <c r="P254">
        <f t="shared" si="40"/>
        <v>0</v>
      </c>
      <c r="Q254">
        <f t="shared" si="41"/>
        <v>0</v>
      </c>
      <c r="R254">
        <f t="shared" si="42"/>
        <v>0</v>
      </c>
      <c r="S254">
        <f t="shared" si="43"/>
        <v>0</v>
      </c>
      <c r="T254">
        <f t="shared" si="44"/>
        <v>0</v>
      </c>
      <c r="U254">
        <f t="shared" si="45"/>
        <v>0</v>
      </c>
    </row>
    <row r="255" spans="1:21" x14ac:dyDescent="0.45">
      <c r="A255" t="s">
        <v>7</v>
      </c>
      <c r="B255" t="s">
        <v>8</v>
      </c>
      <c r="C255" t="s">
        <v>109</v>
      </c>
      <c r="D255" t="s">
        <v>10</v>
      </c>
      <c r="E255" t="s">
        <v>16</v>
      </c>
      <c r="F255">
        <v>3</v>
      </c>
      <c r="G255">
        <v>465000</v>
      </c>
      <c r="I255" t="s">
        <v>7</v>
      </c>
      <c r="J255">
        <v>465000</v>
      </c>
      <c r="K255">
        <f t="shared" si="38"/>
        <v>1</v>
      </c>
      <c r="L255">
        <f t="shared" si="46"/>
        <v>0</v>
      </c>
      <c r="M255">
        <f t="shared" si="47"/>
        <v>1</v>
      </c>
      <c r="N255">
        <v>3</v>
      </c>
      <c r="O255">
        <f t="shared" si="39"/>
        <v>1</v>
      </c>
      <c r="P255">
        <f t="shared" si="40"/>
        <v>0</v>
      </c>
      <c r="Q255">
        <f t="shared" si="41"/>
        <v>0</v>
      </c>
      <c r="R255">
        <f t="shared" si="42"/>
        <v>0</v>
      </c>
      <c r="S255">
        <f t="shared" si="43"/>
        <v>0</v>
      </c>
      <c r="T255">
        <f t="shared" si="44"/>
        <v>0</v>
      </c>
      <c r="U255">
        <f t="shared" si="45"/>
        <v>0</v>
      </c>
    </row>
    <row r="256" spans="1:21" x14ac:dyDescent="0.45">
      <c r="A256" t="s">
        <v>7</v>
      </c>
      <c r="B256" t="s">
        <v>8</v>
      </c>
      <c r="C256" t="s">
        <v>109</v>
      </c>
      <c r="D256" t="s">
        <v>10</v>
      </c>
      <c r="E256" t="s">
        <v>16</v>
      </c>
      <c r="F256">
        <v>3</v>
      </c>
      <c r="G256">
        <v>435000</v>
      </c>
      <c r="I256" t="s">
        <v>7</v>
      </c>
      <c r="J256">
        <v>435000</v>
      </c>
      <c r="K256">
        <f t="shared" si="38"/>
        <v>1</v>
      </c>
      <c r="L256">
        <f t="shared" si="46"/>
        <v>0</v>
      </c>
      <c r="M256">
        <f t="shared" si="47"/>
        <v>1</v>
      </c>
      <c r="N256">
        <v>3</v>
      </c>
      <c r="O256">
        <f t="shared" si="39"/>
        <v>1</v>
      </c>
      <c r="P256">
        <f t="shared" si="40"/>
        <v>0</v>
      </c>
      <c r="Q256">
        <f t="shared" si="41"/>
        <v>0</v>
      </c>
      <c r="R256">
        <f t="shared" si="42"/>
        <v>0</v>
      </c>
      <c r="S256">
        <f t="shared" si="43"/>
        <v>0</v>
      </c>
      <c r="T256">
        <f t="shared" si="44"/>
        <v>0</v>
      </c>
      <c r="U256">
        <f t="shared" si="45"/>
        <v>0</v>
      </c>
    </row>
    <row r="257" spans="1:21" x14ac:dyDescent="0.45">
      <c r="A257" t="s">
        <v>7</v>
      </c>
      <c r="B257" t="s">
        <v>8</v>
      </c>
      <c r="C257" t="s">
        <v>109</v>
      </c>
      <c r="D257" t="s">
        <v>10</v>
      </c>
      <c r="E257" t="s">
        <v>16</v>
      </c>
      <c r="F257">
        <v>3</v>
      </c>
      <c r="G257">
        <v>430000</v>
      </c>
      <c r="I257" t="s">
        <v>7</v>
      </c>
      <c r="J257">
        <v>430000</v>
      </c>
      <c r="K257">
        <f t="shared" si="38"/>
        <v>1</v>
      </c>
      <c r="L257">
        <f t="shared" si="46"/>
        <v>0</v>
      </c>
      <c r="M257">
        <f t="shared" si="47"/>
        <v>1</v>
      </c>
      <c r="N257">
        <v>3</v>
      </c>
      <c r="O257">
        <f t="shared" si="39"/>
        <v>1</v>
      </c>
      <c r="P257">
        <f t="shared" si="40"/>
        <v>0</v>
      </c>
      <c r="Q257">
        <f t="shared" si="41"/>
        <v>0</v>
      </c>
      <c r="R257">
        <f t="shared" si="42"/>
        <v>0</v>
      </c>
      <c r="S257">
        <f t="shared" si="43"/>
        <v>0</v>
      </c>
      <c r="T257">
        <f t="shared" si="44"/>
        <v>0</v>
      </c>
      <c r="U257">
        <f t="shared" si="45"/>
        <v>0</v>
      </c>
    </row>
    <row r="258" spans="1:21" x14ac:dyDescent="0.45">
      <c r="A258" t="s">
        <v>7</v>
      </c>
      <c r="B258" t="s">
        <v>8</v>
      </c>
      <c r="C258" t="s">
        <v>109</v>
      </c>
      <c r="D258" t="s">
        <v>10</v>
      </c>
      <c r="E258" t="s">
        <v>16</v>
      </c>
      <c r="F258">
        <v>3</v>
      </c>
      <c r="G258">
        <v>600000</v>
      </c>
      <c r="I258" t="s">
        <v>7</v>
      </c>
      <c r="J258">
        <v>600000</v>
      </c>
      <c r="K258">
        <f t="shared" ref="K258:K321" si="48">IF(B258="Public sector",0,1)</f>
        <v>1</v>
      </c>
      <c r="L258">
        <f t="shared" si="46"/>
        <v>0</v>
      </c>
      <c r="M258">
        <f t="shared" si="47"/>
        <v>1</v>
      </c>
      <c r="N258">
        <v>3</v>
      </c>
      <c r="O258">
        <f t="shared" ref="O258:O321" si="49">IF(C258="EFCAB", 1, 0)</f>
        <v>1</v>
      </c>
      <c r="P258">
        <f t="shared" ref="P258:P321" si="50">IF(C258="BRIP", 1, 0)</f>
        <v>0</v>
      </c>
      <c r="Q258">
        <f t="shared" ref="Q258:Q321" si="51">IF(C258="PPS", 1, 0)</f>
        <v>0</v>
      </c>
      <c r="R258">
        <f t="shared" ref="R258:R321" si="52">IF(C258="TIMPT", 1, 0)</f>
        <v>0</v>
      </c>
      <c r="S258">
        <f t="shared" ref="S258:S321" si="53">IF(C258="TESLO", 1, 0)</f>
        <v>0</v>
      </c>
      <c r="T258">
        <f t="shared" ref="T258:T321" si="54">IF(C258="HRTAC", 1, 0)</f>
        <v>0</v>
      </c>
      <c r="U258">
        <f t="shared" ref="U258:U321" si="55">IF(C258="Other", 1, 0)</f>
        <v>0</v>
      </c>
    </row>
    <row r="259" spans="1:21" x14ac:dyDescent="0.45">
      <c r="A259" t="s">
        <v>7</v>
      </c>
      <c r="B259" t="s">
        <v>27</v>
      </c>
      <c r="C259" t="s">
        <v>109</v>
      </c>
      <c r="D259" t="s">
        <v>10</v>
      </c>
      <c r="E259" t="s">
        <v>16</v>
      </c>
      <c r="F259">
        <v>4</v>
      </c>
      <c r="G259">
        <v>360000</v>
      </c>
      <c r="I259" t="s">
        <v>7</v>
      </c>
      <c r="J259">
        <v>360000</v>
      </c>
      <c r="K259">
        <f t="shared" si="48"/>
        <v>0</v>
      </c>
      <c r="L259">
        <f t="shared" ref="L259:L322" si="56">IF(D259="Bachelor",0,1)</f>
        <v>0</v>
      </c>
      <c r="M259">
        <f t="shared" ref="M259:M322" si="57">IF(E259="Female", 0, 1)</f>
        <v>1</v>
      </c>
      <c r="N259">
        <v>4</v>
      </c>
      <c r="O259">
        <f t="shared" si="49"/>
        <v>1</v>
      </c>
      <c r="P259">
        <f t="shared" si="50"/>
        <v>0</v>
      </c>
      <c r="Q259">
        <f t="shared" si="51"/>
        <v>0</v>
      </c>
      <c r="R259">
        <f t="shared" si="52"/>
        <v>0</v>
      </c>
      <c r="S259">
        <f t="shared" si="53"/>
        <v>0</v>
      </c>
      <c r="T259">
        <f t="shared" si="54"/>
        <v>0</v>
      </c>
      <c r="U259">
        <f t="shared" si="55"/>
        <v>0</v>
      </c>
    </row>
    <row r="260" spans="1:21" x14ac:dyDescent="0.45">
      <c r="A260" t="s">
        <v>7</v>
      </c>
      <c r="B260" t="s">
        <v>8</v>
      </c>
      <c r="C260" t="s">
        <v>109</v>
      </c>
      <c r="D260" t="s">
        <v>10</v>
      </c>
      <c r="E260" t="s">
        <v>16</v>
      </c>
      <c r="F260">
        <v>4</v>
      </c>
      <c r="G260">
        <v>500000</v>
      </c>
      <c r="I260" t="s">
        <v>7</v>
      </c>
      <c r="J260">
        <v>500000</v>
      </c>
      <c r="K260">
        <f t="shared" si="48"/>
        <v>1</v>
      </c>
      <c r="L260">
        <f t="shared" si="56"/>
        <v>0</v>
      </c>
      <c r="M260">
        <f t="shared" si="57"/>
        <v>1</v>
      </c>
      <c r="N260">
        <v>4</v>
      </c>
      <c r="O260">
        <f t="shared" si="49"/>
        <v>1</v>
      </c>
      <c r="P260">
        <f t="shared" si="50"/>
        <v>0</v>
      </c>
      <c r="Q260">
        <f t="shared" si="51"/>
        <v>0</v>
      </c>
      <c r="R260">
        <f t="shared" si="52"/>
        <v>0</v>
      </c>
      <c r="S260">
        <f t="shared" si="53"/>
        <v>0</v>
      </c>
      <c r="T260">
        <f t="shared" si="54"/>
        <v>0</v>
      </c>
      <c r="U260">
        <f t="shared" si="55"/>
        <v>0</v>
      </c>
    </row>
    <row r="261" spans="1:21" x14ac:dyDescent="0.45">
      <c r="A261" t="s">
        <v>7</v>
      </c>
      <c r="B261" t="s">
        <v>8</v>
      </c>
      <c r="C261" t="s">
        <v>109</v>
      </c>
      <c r="D261" t="s">
        <v>10</v>
      </c>
      <c r="E261" t="s">
        <v>16</v>
      </c>
      <c r="F261">
        <v>5</v>
      </c>
      <c r="G261">
        <v>430000</v>
      </c>
      <c r="I261" t="s">
        <v>7</v>
      </c>
      <c r="J261">
        <v>430000</v>
      </c>
      <c r="K261">
        <f t="shared" si="48"/>
        <v>1</v>
      </c>
      <c r="L261">
        <f t="shared" si="56"/>
        <v>0</v>
      </c>
      <c r="M261">
        <f t="shared" si="57"/>
        <v>1</v>
      </c>
      <c r="N261">
        <v>5</v>
      </c>
      <c r="O261">
        <f t="shared" si="49"/>
        <v>1</v>
      </c>
      <c r="P261">
        <f t="shared" si="50"/>
        <v>0</v>
      </c>
      <c r="Q261">
        <f t="shared" si="51"/>
        <v>0</v>
      </c>
      <c r="R261">
        <f t="shared" si="52"/>
        <v>0</v>
      </c>
      <c r="S261">
        <f t="shared" si="53"/>
        <v>0</v>
      </c>
      <c r="T261">
        <f t="shared" si="54"/>
        <v>0</v>
      </c>
      <c r="U261">
        <f t="shared" si="55"/>
        <v>0</v>
      </c>
    </row>
    <row r="262" spans="1:21" x14ac:dyDescent="0.45">
      <c r="A262" t="s">
        <v>7</v>
      </c>
      <c r="B262" t="s">
        <v>8</v>
      </c>
      <c r="C262" t="s">
        <v>109</v>
      </c>
      <c r="D262" t="s">
        <v>10</v>
      </c>
      <c r="E262" t="s">
        <v>16</v>
      </c>
      <c r="F262">
        <v>5</v>
      </c>
      <c r="G262">
        <v>410000</v>
      </c>
      <c r="I262" t="s">
        <v>7</v>
      </c>
      <c r="J262">
        <v>410000</v>
      </c>
      <c r="K262">
        <f t="shared" si="48"/>
        <v>1</v>
      </c>
      <c r="L262">
        <f t="shared" si="56"/>
        <v>0</v>
      </c>
      <c r="M262">
        <f t="shared" si="57"/>
        <v>1</v>
      </c>
      <c r="N262">
        <v>5</v>
      </c>
      <c r="O262">
        <f t="shared" si="49"/>
        <v>1</v>
      </c>
      <c r="P262">
        <f t="shared" si="50"/>
        <v>0</v>
      </c>
      <c r="Q262">
        <f t="shared" si="51"/>
        <v>0</v>
      </c>
      <c r="R262">
        <f t="shared" si="52"/>
        <v>0</v>
      </c>
      <c r="S262">
        <f t="shared" si="53"/>
        <v>0</v>
      </c>
      <c r="T262">
        <f t="shared" si="54"/>
        <v>0</v>
      </c>
      <c r="U262">
        <f t="shared" si="55"/>
        <v>0</v>
      </c>
    </row>
    <row r="263" spans="1:21" x14ac:dyDescent="0.45">
      <c r="A263" t="s">
        <v>7</v>
      </c>
      <c r="B263" t="s">
        <v>8</v>
      </c>
      <c r="C263" t="s">
        <v>110</v>
      </c>
      <c r="D263" t="s">
        <v>10</v>
      </c>
      <c r="E263" t="s">
        <v>16</v>
      </c>
      <c r="F263">
        <v>2</v>
      </c>
      <c r="G263">
        <v>405000</v>
      </c>
      <c r="I263" t="s">
        <v>7</v>
      </c>
      <c r="J263">
        <v>405000</v>
      </c>
      <c r="K263">
        <f t="shared" si="48"/>
        <v>1</v>
      </c>
      <c r="L263">
        <f t="shared" si="56"/>
        <v>0</v>
      </c>
      <c r="M263">
        <f t="shared" si="57"/>
        <v>1</v>
      </c>
      <c r="N263">
        <v>2</v>
      </c>
      <c r="O263">
        <f t="shared" si="49"/>
        <v>0</v>
      </c>
      <c r="P263">
        <f t="shared" si="50"/>
        <v>1</v>
      </c>
      <c r="Q263">
        <f t="shared" si="51"/>
        <v>0</v>
      </c>
      <c r="R263">
        <f t="shared" si="52"/>
        <v>0</v>
      </c>
      <c r="S263">
        <f t="shared" si="53"/>
        <v>0</v>
      </c>
      <c r="T263">
        <f t="shared" si="54"/>
        <v>0</v>
      </c>
      <c r="U263">
        <f t="shared" si="55"/>
        <v>0</v>
      </c>
    </row>
    <row r="264" spans="1:21" x14ac:dyDescent="0.45">
      <c r="A264" t="s">
        <v>7</v>
      </c>
      <c r="B264" t="s">
        <v>8</v>
      </c>
      <c r="C264" t="s">
        <v>109</v>
      </c>
      <c r="D264" t="s">
        <v>10</v>
      </c>
      <c r="E264" t="s">
        <v>16</v>
      </c>
      <c r="F264">
        <v>1</v>
      </c>
      <c r="G264">
        <v>320000</v>
      </c>
      <c r="I264" t="s">
        <v>7</v>
      </c>
      <c r="J264">
        <v>320000</v>
      </c>
      <c r="K264">
        <f t="shared" si="48"/>
        <v>1</v>
      </c>
      <c r="L264">
        <f t="shared" si="56"/>
        <v>0</v>
      </c>
      <c r="M264">
        <f t="shared" si="57"/>
        <v>1</v>
      </c>
      <c r="N264">
        <v>1</v>
      </c>
      <c r="O264">
        <f t="shared" si="49"/>
        <v>1</v>
      </c>
      <c r="P264">
        <f t="shared" si="50"/>
        <v>0</v>
      </c>
      <c r="Q264">
        <f t="shared" si="51"/>
        <v>0</v>
      </c>
      <c r="R264">
        <f t="shared" si="52"/>
        <v>0</v>
      </c>
      <c r="S264">
        <f t="shared" si="53"/>
        <v>0</v>
      </c>
      <c r="T264">
        <f t="shared" si="54"/>
        <v>0</v>
      </c>
      <c r="U264">
        <f t="shared" si="55"/>
        <v>0</v>
      </c>
    </row>
    <row r="265" spans="1:21" x14ac:dyDescent="0.45">
      <c r="A265" t="s">
        <v>7</v>
      </c>
      <c r="B265" t="s">
        <v>8</v>
      </c>
      <c r="C265" t="s">
        <v>109</v>
      </c>
      <c r="D265" t="s">
        <v>10</v>
      </c>
      <c r="E265" t="s">
        <v>16</v>
      </c>
      <c r="F265">
        <v>1</v>
      </c>
      <c r="G265">
        <v>400000</v>
      </c>
      <c r="I265" t="s">
        <v>7</v>
      </c>
      <c r="J265">
        <v>400000</v>
      </c>
      <c r="K265">
        <f t="shared" si="48"/>
        <v>1</v>
      </c>
      <c r="L265">
        <f t="shared" si="56"/>
        <v>0</v>
      </c>
      <c r="M265">
        <f t="shared" si="57"/>
        <v>1</v>
      </c>
      <c r="N265">
        <v>1</v>
      </c>
      <c r="O265">
        <f t="shared" si="49"/>
        <v>1</v>
      </c>
      <c r="P265">
        <f t="shared" si="50"/>
        <v>0</v>
      </c>
      <c r="Q265">
        <f t="shared" si="51"/>
        <v>0</v>
      </c>
      <c r="R265">
        <f t="shared" si="52"/>
        <v>0</v>
      </c>
      <c r="S265">
        <f t="shared" si="53"/>
        <v>0</v>
      </c>
      <c r="T265">
        <f t="shared" si="54"/>
        <v>0</v>
      </c>
      <c r="U265">
        <f t="shared" si="55"/>
        <v>0</v>
      </c>
    </row>
    <row r="266" spans="1:21" x14ac:dyDescent="0.45">
      <c r="A266" t="s">
        <v>7</v>
      </c>
      <c r="B266" t="s">
        <v>8</v>
      </c>
      <c r="C266" t="s">
        <v>109</v>
      </c>
      <c r="D266" t="s">
        <v>10</v>
      </c>
      <c r="E266" t="s">
        <v>16</v>
      </c>
      <c r="F266">
        <v>1</v>
      </c>
      <c r="G266">
        <v>360000</v>
      </c>
      <c r="I266" t="s">
        <v>7</v>
      </c>
      <c r="J266">
        <v>360000</v>
      </c>
      <c r="K266">
        <f t="shared" si="48"/>
        <v>1</v>
      </c>
      <c r="L266">
        <f t="shared" si="56"/>
        <v>0</v>
      </c>
      <c r="M266">
        <f t="shared" si="57"/>
        <v>1</v>
      </c>
      <c r="N266">
        <v>1</v>
      </c>
      <c r="O266">
        <f t="shared" si="49"/>
        <v>1</v>
      </c>
      <c r="P266">
        <f t="shared" si="50"/>
        <v>0</v>
      </c>
      <c r="Q266">
        <f t="shared" si="51"/>
        <v>0</v>
      </c>
      <c r="R266">
        <f t="shared" si="52"/>
        <v>0</v>
      </c>
      <c r="S266">
        <f t="shared" si="53"/>
        <v>0</v>
      </c>
      <c r="T266">
        <f t="shared" si="54"/>
        <v>0</v>
      </c>
      <c r="U266">
        <f t="shared" si="55"/>
        <v>0</v>
      </c>
    </row>
    <row r="267" spans="1:21" x14ac:dyDescent="0.45">
      <c r="A267" t="s">
        <v>7</v>
      </c>
      <c r="B267" t="s">
        <v>8</v>
      </c>
      <c r="C267" t="s">
        <v>109</v>
      </c>
      <c r="D267" t="s">
        <v>10</v>
      </c>
      <c r="E267" t="s">
        <v>16</v>
      </c>
      <c r="F267">
        <v>1</v>
      </c>
      <c r="G267">
        <v>640000</v>
      </c>
      <c r="I267" t="s">
        <v>7</v>
      </c>
      <c r="J267">
        <v>640000</v>
      </c>
      <c r="K267">
        <f t="shared" si="48"/>
        <v>1</v>
      </c>
      <c r="L267">
        <f t="shared" si="56"/>
        <v>0</v>
      </c>
      <c r="M267">
        <f t="shared" si="57"/>
        <v>1</v>
      </c>
      <c r="N267">
        <v>1</v>
      </c>
      <c r="O267">
        <f t="shared" si="49"/>
        <v>1</v>
      </c>
      <c r="P267">
        <f t="shared" si="50"/>
        <v>0</v>
      </c>
      <c r="Q267">
        <f t="shared" si="51"/>
        <v>0</v>
      </c>
      <c r="R267">
        <f t="shared" si="52"/>
        <v>0</v>
      </c>
      <c r="S267">
        <f t="shared" si="53"/>
        <v>0</v>
      </c>
      <c r="T267">
        <f t="shared" si="54"/>
        <v>0</v>
      </c>
      <c r="U267">
        <f t="shared" si="55"/>
        <v>0</v>
      </c>
    </row>
    <row r="268" spans="1:21" x14ac:dyDescent="0.45">
      <c r="A268" t="s">
        <v>7</v>
      </c>
      <c r="B268" t="s">
        <v>8</v>
      </c>
      <c r="C268" t="s">
        <v>109</v>
      </c>
      <c r="D268" t="s">
        <v>10</v>
      </c>
      <c r="E268" t="s">
        <v>16</v>
      </c>
      <c r="F268">
        <v>1</v>
      </c>
      <c r="G268">
        <v>480000</v>
      </c>
      <c r="I268" t="s">
        <v>7</v>
      </c>
      <c r="J268">
        <v>480000</v>
      </c>
      <c r="K268">
        <f t="shared" si="48"/>
        <v>1</v>
      </c>
      <c r="L268">
        <f t="shared" si="56"/>
        <v>0</v>
      </c>
      <c r="M268">
        <f t="shared" si="57"/>
        <v>1</v>
      </c>
      <c r="N268">
        <v>1</v>
      </c>
      <c r="O268">
        <f t="shared" si="49"/>
        <v>1</v>
      </c>
      <c r="P268">
        <f t="shared" si="50"/>
        <v>0</v>
      </c>
      <c r="Q268">
        <f t="shared" si="51"/>
        <v>0</v>
      </c>
      <c r="R268">
        <f t="shared" si="52"/>
        <v>0</v>
      </c>
      <c r="S268">
        <f t="shared" si="53"/>
        <v>0</v>
      </c>
      <c r="T268">
        <f t="shared" si="54"/>
        <v>0</v>
      </c>
      <c r="U268">
        <f t="shared" si="55"/>
        <v>0</v>
      </c>
    </row>
    <row r="269" spans="1:21" x14ac:dyDescent="0.45">
      <c r="A269" t="s">
        <v>7</v>
      </c>
      <c r="B269" t="s">
        <v>8</v>
      </c>
      <c r="C269" t="s">
        <v>109</v>
      </c>
      <c r="D269" t="s">
        <v>10</v>
      </c>
      <c r="E269" t="s">
        <v>16</v>
      </c>
      <c r="F269">
        <v>1</v>
      </c>
      <c r="G269">
        <v>350000</v>
      </c>
      <c r="I269" t="s">
        <v>7</v>
      </c>
      <c r="J269">
        <v>350000</v>
      </c>
      <c r="K269">
        <f t="shared" si="48"/>
        <v>1</v>
      </c>
      <c r="L269">
        <f t="shared" si="56"/>
        <v>0</v>
      </c>
      <c r="M269">
        <f t="shared" si="57"/>
        <v>1</v>
      </c>
      <c r="N269">
        <v>1</v>
      </c>
      <c r="O269">
        <f t="shared" si="49"/>
        <v>1</v>
      </c>
      <c r="P269">
        <f t="shared" si="50"/>
        <v>0</v>
      </c>
      <c r="Q269">
        <f t="shared" si="51"/>
        <v>0</v>
      </c>
      <c r="R269">
        <f t="shared" si="52"/>
        <v>0</v>
      </c>
      <c r="S269">
        <f t="shared" si="53"/>
        <v>0</v>
      </c>
      <c r="T269">
        <f t="shared" si="54"/>
        <v>0</v>
      </c>
      <c r="U269">
        <f t="shared" si="55"/>
        <v>0</v>
      </c>
    </row>
    <row r="270" spans="1:21" x14ac:dyDescent="0.45">
      <c r="A270" t="s">
        <v>7</v>
      </c>
      <c r="B270" t="s">
        <v>8</v>
      </c>
      <c r="C270" t="s">
        <v>109</v>
      </c>
      <c r="D270" t="s">
        <v>10</v>
      </c>
      <c r="E270" t="s">
        <v>16</v>
      </c>
      <c r="F270">
        <v>1</v>
      </c>
      <c r="G270">
        <v>370000</v>
      </c>
      <c r="I270" t="s">
        <v>7</v>
      </c>
      <c r="J270">
        <v>370000</v>
      </c>
      <c r="K270">
        <f t="shared" si="48"/>
        <v>1</v>
      </c>
      <c r="L270">
        <f t="shared" si="56"/>
        <v>0</v>
      </c>
      <c r="M270">
        <f t="shared" si="57"/>
        <v>1</v>
      </c>
      <c r="N270">
        <v>1</v>
      </c>
      <c r="O270">
        <f t="shared" si="49"/>
        <v>1</v>
      </c>
      <c r="P270">
        <f t="shared" si="50"/>
        <v>0</v>
      </c>
      <c r="Q270">
        <f t="shared" si="51"/>
        <v>0</v>
      </c>
      <c r="R270">
        <f t="shared" si="52"/>
        <v>0</v>
      </c>
      <c r="S270">
        <f t="shared" si="53"/>
        <v>0</v>
      </c>
      <c r="T270">
        <f t="shared" si="54"/>
        <v>0</v>
      </c>
      <c r="U270">
        <f t="shared" si="55"/>
        <v>0</v>
      </c>
    </row>
    <row r="271" spans="1:21" x14ac:dyDescent="0.45">
      <c r="A271" t="s">
        <v>7</v>
      </c>
      <c r="B271" t="s">
        <v>8</v>
      </c>
      <c r="C271" t="s">
        <v>109</v>
      </c>
      <c r="D271" t="s">
        <v>10</v>
      </c>
      <c r="E271" t="s">
        <v>16</v>
      </c>
      <c r="F271">
        <v>1</v>
      </c>
      <c r="G271">
        <v>400000</v>
      </c>
      <c r="I271" t="s">
        <v>7</v>
      </c>
      <c r="J271">
        <v>400000</v>
      </c>
      <c r="K271">
        <f t="shared" si="48"/>
        <v>1</v>
      </c>
      <c r="L271">
        <f t="shared" si="56"/>
        <v>0</v>
      </c>
      <c r="M271">
        <f t="shared" si="57"/>
        <v>1</v>
      </c>
      <c r="N271">
        <v>1</v>
      </c>
      <c r="O271">
        <f t="shared" si="49"/>
        <v>1</v>
      </c>
      <c r="P271">
        <f t="shared" si="50"/>
        <v>0</v>
      </c>
      <c r="Q271">
        <f t="shared" si="51"/>
        <v>0</v>
      </c>
      <c r="R271">
        <f t="shared" si="52"/>
        <v>0</v>
      </c>
      <c r="S271">
        <f t="shared" si="53"/>
        <v>0</v>
      </c>
      <c r="T271">
        <f t="shared" si="54"/>
        <v>0</v>
      </c>
      <c r="U271">
        <f t="shared" si="55"/>
        <v>0</v>
      </c>
    </row>
    <row r="272" spans="1:21" x14ac:dyDescent="0.45">
      <c r="A272" t="s">
        <v>7</v>
      </c>
      <c r="B272" t="s">
        <v>8</v>
      </c>
      <c r="C272" t="s">
        <v>109</v>
      </c>
      <c r="D272" t="s">
        <v>10</v>
      </c>
      <c r="E272" t="s">
        <v>16</v>
      </c>
      <c r="F272">
        <v>1</v>
      </c>
      <c r="G272">
        <v>450000</v>
      </c>
      <c r="I272" t="s">
        <v>7</v>
      </c>
      <c r="J272">
        <v>450000</v>
      </c>
      <c r="K272">
        <f t="shared" si="48"/>
        <v>1</v>
      </c>
      <c r="L272">
        <f t="shared" si="56"/>
        <v>0</v>
      </c>
      <c r="M272">
        <f t="shared" si="57"/>
        <v>1</v>
      </c>
      <c r="N272">
        <v>1</v>
      </c>
      <c r="O272">
        <f t="shared" si="49"/>
        <v>1</v>
      </c>
      <c r="P272">
        <f t="shared" si="50"/>
        <v>0</v>
      </c>
      <c r="Q272">
        <f t="shared" si="51"/>
        <v>0</v>
      </c>
      <c r="R272">
        <f t="shared" si="52"/>
        <v>0</v>
      </c>
      <c r="S272">
        <f t="shared" si="53"/>
        <v>0</v>
      </c>
      <c r="T272">
        <f t="shared" si="54"/>
        <v>0</v>
      </c>
      <c r="U272">
        <f t="shared" si="55"/>
        <v>0</v>
      </c>
    </row>
    <row r="273" spans="1:21" x14ac:dyDescent="0.45">
      <c r="A273" t="s">
        <v>7</v>
      </c>
      <c r="B273" t="s">
        <v>8</v>
      </c>
      <c r="C273" t="s">
        <v>109</v>
      </c>
      <c r="D273" t="s">
        <v>10</v>
      </c>
      <c r="E273" t="s">
        <v>16</v>
      </c>
      <c r="F273">
        <v>1</v>
      </c>
      <c r="G273">
        <v>220000</v>
      </c>
      <c r="I273" t="s">
        <v>7</v>
      </c>
      <c r="J273">
        <v>220000</v>
      </c>
      <c r="K273">
        <f t="shared" si="48"/>
        <v>1</v>
      </c>
      <c r="L273">
        <f t="shared" si="56"/>
        <v>0</v>
      </c>
      <c r="M273">
        <f t="shared" si="57"/>
        <v>1</v>
      </c>
      <c r="N273">
        <v>1</v>
      </c>
      <c r="O273">
        <f t="shared" si="49"/>
        <v>1</v>
      </c>
      <c r="P273">
        <f t="shared" si="50"/>
        <v>0</v>
      </c>
      <c r="Q273">
        <f t="shared" si="51"/>
        <v>0</v>
      </c>
      <c r="R273">
        <f t="shared" si="52"/>
        <v>0</v>
      </c>
      <c r="S273">
        <f t="shared" si="53"/>
        <v>0</v>
      </c>
      <c r="T273">
        <f t="shared" si="54"/>
        <v>0</v>
      </c>
      <c r="U273">
        <f t="shared" si="55"/>
        <v>0</v>
      </c>
    </row>
    <row r="274" spans="1:21" x14ac:dyDescent="0.45">
      <c r="A274" t="s">
        <v>7</v>
      </c>
      <c r="B274" t="s">
        <v>8</v>
      </c>
      <c r="C274" t="s">
        <v>109</v>
      </c>
      <c r="D274" t="s">
        <v>10</v>
      </c>
      <c r="E274" t="s">
        <v>16</v>
      </c>
      <c r="F274">
        <v>1</v>
      </c>
      <c r="G274">
        <v>400000</v>
      </c>
      <c r="I274" t="s">
        <v>7</v>
      </c>
      <c r="J274">
        <v>400000</v>
      </c>
      <c r="K274">
        <f t="shared" si="48"/>
        <v>1</v>
      </c>
      <c r="L274">
        <f t="shared" si="56"/>
        <v>0</v>
      </c>
      <c r="M274">
        <f t="shared" si="57"/>
        <v>1</v>
      </c>
      <c r="N274">
        <v>1</v>
      </c>
      <c r="O274">
        <f t="shared" si="49"/>
        <v>1</v>
      </c>
      <c r="P274">
        <f t="shared" si="50"/>
        <v>0</v>
      </c>
      <c r="Q274">
        <f t="shared" si="51"/>
        <v>0</v>
      </c>
      <c r="R274">
        <f t="shared" si="52"/>
        <v>0</v>
      </c>
      <c r="S274">
        <f t="shared" si="53"/>
        <v>0</v>
      </c>
      <c r="T274">
        <f t="shared" si="54"/>
        <v>0</v>
      </c>
      <c r="U274">
        <f t="shared" si="55"/>
        <v>0</v>
      </c>
    </row>
    <row r="275" spans="1:21" x14ac:dyDescent="0.45">
      <c r="A275" t="s">
        <v>7</v>
      </c>
      <c r="B275" t="s">
        <v>8</v>
      </c>
      <c r="C275" t="s">
        <v>109</v>
      </c>
      <c r="D275" t="s">
        <v>10</v>
      </c>
      <c r="E275" t="s">
        <v>16</v>
      </c>
      <c r="F275">
        <v>1</v>
      </c>
      <c r="G275">
        <v>380000</v>
      </c>
      <c r="I275" t="s">
        <v>7</v>
      </c>
      <c r="J275">
        <v>380000</v>
      </c>
      <c r="K275">
        <f t="shared" si="48"/>
        <v>1</v>
      </c>
      <c r="L275">
        <f t="shared" si="56"/>
        <v>0</v>
      </c>
      <c r="M275">
        <f t="shared" si="57"/>
        <v>1</v>
      </c>
      <c r="N275">
        <v>1</v>
      </c>
      <c r="O275">
        <f t="shared" si="49"/>
        <v>1</v>
      </c>
      <c r="P275">
        <f t="shared" si="50"/>
        <v>0</v>
      </c>
      <c r="Q275">
        <f t="shared" si="51"/>
        <v>0</v>
      </c>
      <c r="R275">
        <f t="shared" si="52"/>
        <v>0</v>
      </c>
      <c r="S275">
        <f t="shared" si="53"/>
        <v>0</v>
      </c>
      <c r="T275">
        <f t="shared" si="54"/>
        <v>0</v>
      </c>
      <c r="U275">
        <f t="shared" si="55"/>
        <v>0</v>
      </c>
    </row>
    <row r="276" spans="1:21" x14ac:dyDescent="0.45">
      <c r="A276" t="s">
        <v>7</v>
      </c>
      <c r="B276" t="s">
        <v>8</v>
      </c>
      <c r="C276" t="s">
        <v>109</v>
      </c>
      <c r="D276" t="s">
        <v>10</v>
      </c>
      <c r="E276" t="s">
        <v>16</v>
      </c>
      <c r="F276">
        <v>1</v>
      </c>
      <c r="G276">
        <v>800000</v>
      </c>
      <c r="I276" t="s">
        <v>7</v>
      </c>
      <c r="J276">
        <v>800000</v>
      </c>
      <c r="K276">
        <f t="shared" si="48"/>
        <v>1</v>
      </c>
      <c r="L276">
        <f t="shared" si="56"/>
        <v>0</v>
      </c>
      <c r="M276">
        <f t="shared" si="57"/>
        <v>1</v>
      </c>
      <c r="N276">
        <v>1</v>
      </c>
      <c r="O276">
        <f t="shared" si="49"/>
        <v>1</v>
      </c>
      <c r="P276">
        <f t="shared" si="50"/>
        <v>0</v>
      </c>
      <c r="Q276">
        <f t="shared" si="51"/>
        <v>0</v>
      </c>
      <c r="R276">
        <f t="shared" si="52"/>
        <v>0</v>
      </c>
      <c r="S276">
        <f t="shared" si="53"/>
        <v>0</v>
      </c>
      <c r="T276">
        <f t="shared" si="54"/>
        <v>0</v>
      </c>
      <c r="U276">
        <f t="shared" si="55"/>
        <v>0</v>
      </c>
    </row>
    <row r="277" spans="1:21" x14ac:dyDescent="0.45">
      <c r="A277" t="s">
        <v>7</v>
      </c>
      <c r="B277" t="s">
        <v>8</v>
      </c>
      <c r="C277" t="s">
        <v>109</v>
      </c>
      <c r="D277" t="s">
        <v>10</v>
      </c>
      <c r="E277" t="s">
        <v>16</v>
      </c>
      <c r="F277">
        <v>1</v>
      </c>
      <c r="G277">
        <v>340000</v>
      </c>
      <c r="I277" t="s">
        <v>7</v>
      </c>
      <c r="J277">
        <v>340000</v>
      </c>
      <c r="K277">
        <f t="shared" si="48"/>
        <v>1</v>
      </c>
      <c r="L277">
        <f t="shared" si="56"/>
        <v>0</v>
      </c>
      <c r="M277">
        <f t="shared" si="57"/>
        <v>1</v>
      </c>
      <c r="N277">
        <v>1</v>
      </c>
      <c r="O277">
        <f t="shared" si="49"/>
        <v>1</v>
      </c>
      <c r="P277">
        <f t="shared" si="50"/>
        <v>0</v>
      </c>
      <c r="Q277">
        <f t="shared" si="51"/>
        <v>0</v>
      </c>
      <c r="R277">
        <f t="shared" si="52"/>
        <v>0</v>
      </c>
      <c r="S277">
        <f t="shared" si="53"/>
        <v>0</v>
      </c>
      <c r="T277">
        <f t="shared" si="54"/>
        <v>0</v>
      </c>
      <c r="U277">
        <f t="shared" si="55"/>
        <v>0</v>
      </c>
    </row>
    <row r="278" spans="1:21" x14ac:dyDescent="0.45">
      <c r="A278" t="s">
        <v>7</v>
      </c>
      <c r="B278" t="s">
        <v>8</v>
      </c>
      <c r="C278" t="s">
        <v>109</v>
      </c>
      <c r="D278" t="s">
        <v>10</v>
      </c>
      <c r="E278" t="s">
        <v>16</v>
      </c>
      <c r="F278">
        <v>1</v>
      </c>
      <c r="G278">
        <v>400000</v>
      </c>
      <c r="I278" t="s">
        <v>7</v>
      </c>
      <c r="J278">
        <v>400000</v>
      </c>
      <c r="K278">
        <f t="shared" si="48"/>
        <v>1</v>
      </c>
      <c r="L278">
        <f t="shared" si="56"/>
        <v>0</v>
      </c>
      <c r="M278">
        <f t="shared" si="57"/>
        <v>1</v>
      </c>
      <c r="N278">
        <v>1</v>
      </c>
      <c r="O278">
        <f t="shared" si="49"/>
        <v>1</v>
      </c>
      <c r="P278">
        <f t="shared" si="50"/>
        <v>0</v>
      </c>
      <c r="Q278">
        <f t="shared" si="51"/>
        <v>0</v>
      </c>
      <c r="R278">
        <f t="shared" si="52"/>
        <v>0</v>
      </c>
      <c r="S278">
        <f t="shared" si="53"/>
        <v>0</v>
      </c>
      <c r="T278">
        <f t="shared" si="54"/>
        <v>0</v>
      </c>
      <c r="U278">
        <f t="shared" si="55"/>
        <v>0</v>
      </c>
    </row>
    <row r="279" spans="1:21" x14ac:dyDescent="0.45">
      <c r="A279" t="s">
        <v>7</v>
      </c>
      <c r="B279" t="s">
        <v>8</v>
      </c>
      <c r="C279" t="s">
        <v>109</v>
      </c>
      <c r="D279" t="s">
        <v>10</v>
      </c>
      <c r="E279" t="s">
        <v>16</v>
      </c>
      <c r="F279">
        <v>1</v>
      </c>
      <c r="G279">
        <v>450000</v>
      </c>
      <c r="I279" t="s">
        <v>7</v>
      </c>
      <c r="J279">
        <v>450000</v>
      </c>
      <c r="K279">
        <f t="shared" si="48"/>
        <v>1</v>
      </c>
      <c r="L279">
        <f t="shared" si="56"/>
        <v>0</v>
      </c>
      <c r="M279">
        <f t="shared" si="57"/>
        <v>1</v>
      </c>
      <c r="N279">
        <v>1</v>
      </c>
      <c r="O279">
        <f t="shared" si="49"/>
        <v>1</v>
      </c>
      <c r="P279">
        <f t="shared" si="50"/>
        <v>0</v>
      </c>
      <c r="Q279">
        <f t="shared" si="51"/>
        <v>0</v>
      </c>
      <c r="R279">
        <f t="shared" si="52"/>
        <v>0</v>
      </c>
      <c r="S279">
        <f t="shared" si="53"/>
        <v>0</v>
      </c>
      <c r="T279">
        <f t="shared" si="54"/>
        <v>0</v>
      </c>
      <c r="U279">
        <f t="shared" si="55"/>
        <v>0</v>
      </c>
    </row>
    <row r="280" spans="1:21" x14ac:dyDescent="0.45">
      <c r="A280" t="s">
        <v>7</v>
      </c>
      <c r="B280" t="s">
        <v>8</v>
      </c>
      <c r="C280" t="s">
        <v>109</v>
      </c>
      <c r="D280" t="s">
        <v>10</v>
      </c>
      <c r="E280" t="s">
        <v>16</v>
      </c>
      <c r="F280">
        <v>1</v>
      </c>
      <c r="G280">
        <v>450000</v>
      </c>
      <c r="I280" t="s">
        <v>7</v>
      </c>
      <c r="J280">
        <v>450000</v>
      </c>
      <c r="K280">
        <f t="shared" si="48"/>
        <v>1</v>
      </c>
      <c r="L280">
        <f t="shared" si="56"/>
        <v>0</v>
      </c>
      <c r="M280">
        <f t="shared" si="57"/>
        <v>1</v>
      </c>
      <c r="N280">
        <v>1</v>
      </c>
      <c r="O280">
        <f t="shared" si="49"/>
        <v>1</v>
      </c>
      <c r="P280">
        <f t="shared" si="50"/>
        <v>0</v>
      </c>
      <c r="Q280">
        <f t="shared" si="51"/>
        <v>0</v>
      </c>
      <c r="R280">
        <f t="shared" si="52"/>
        <v>0</v>
      </c>
      <c r="S280">
        <f t="shared" si="53"/>
        <v>0</v>
      </c>
      <c r="T280">
        <f t="shared" si="54"/>
        <v>0</v>
      </c>
      <c r="U280">
        <f t="shared" si="55"/>
        <v>0</v>
      </c>
    </row>
    <row r="281" spans="1:21" x14ac:dyDescent="0.45">
      <c r="A281" t="s">
        <v>7</v>
      </c>
      <c r="B281" t="s">
        <v>8</v>
      </c>
      <c r="C281" t="s">
        <v>109</v>
      </c>
      <c r="D281" t="s">
        <v>10</v>
      </c>
      <c r="E281" t="s">
        <v>16</v>
      </c>
      <c r="F281">
        <v>1</v>
      </c>
      <c r="G281">
        <v>430000</v>
      </c>
      <c r="I281" t="s">
        <v>7</v>
      </c>
      <c r="J281">
        <v>430000</v>
      </c>
      <c r="K281">
        <f t="shared" si="48"/>
        <v>1</v>
      </c>
      <c r="L281">
        <f t="shared" si="56"/>
        <v>0</v>
      </c>
      <c r="M281">
        <f t="shared" si="57"/>
        <v>1</v>
      </c>
      <c r="N281">
        <v>1</v>
      </c>
      <c r="O281">
        <f t="shared" si="49"/>
        <v>1</v>
      </c>
      <c r="P281">
        <f t="shared" si="50"/>
        <v>0</v>
      </c>
      <c r="Q281">
        <f t="shared" si="51"/>
        <v>0</v>
      </c>
      <c r="R281">
        <f t="shared" si="52"/>
        <v>0</v>
      </c>
      <c r="S281">
        <f t="shared" si="53"/>
        <v>0</v>
      </c>
      <c r="T281">
        <f t="shared" si="54"/>
        <v>0</v>
      </c>
      <c r="U281">
        <f t="shared" si="55"/>
        <v>0</v>
      </c>
    </row>
    <row r="282" spans="1:21" x14ac:dyDescent="0.45">
      <c r="A282" t="s">
        <v>7</v>
      </c>
      <c r="B282" t="s">
        <v>8</v>
      </c>
      <c r="C282" t="s">
        <v>109</v>
      </c>
      <c r="D282" t="s">
        <v>10</v>
      </c>
      <c r="E282" t="s">
        <v>16</v>
      </c>
      <c r="F282">
        <v>1</v>
      </c>
      <c r="G282">
        <v>342000</v>
      </c>
      <c r="I282" t="s">
        <v>7</v>
      </c>
      <c r="J282">
        <v>342000</v>
      </c>
      <c r="K282">
        <f t="shared" si="48"/>
        <v>1</v>
      </c>
      <c r="L282">
        <f t="shared" si="56"/>
        <v>0</v>
      </c>
      <c r="M282">
        <f t="shared" si="57"/>
        <v>1</v>
      </c>
      <c r="N282">
        <v>1</v>
      </c>
      <c r="O282">
        <f t="shared" si="49"/>
        <v>1</v>
      </c>
      <c r="P282">
        <f t="shared" si="50"/>
        <v>0</v>
      </c>
      <c r="Q282">
        <f t="shared" si="51"/>
        <v>0</v>
      </c>
      <c r="R282">
        <f t="shared" si="52"/>
        <v>0</v>
      </c>
      <c r="S282">
        <f t="shared" si="53"/>
        <v>0</v>
      </c>
      <c r="T282">
        <f t="shared" si="54"/>
        <v>0</v>
      </c>
      <c r="U282">
        <f t="shared" si="55"/>
        <v>0</v>
      </c>
    </row>
    <row r="283" spans="1:21" x14ac:dyDescent="0.45">
      <c r="A283" t="s">
        <v>7</v>
      </c>
      <c r="B283" t="s">
        <v>8</v>
      </c>
      <c r="C283" t="s">
        <v>109</v>
      </c>
      <c r="D283" t="s">
        <v>10</v>
      </c>
      <c r="E283" t="s">
        <v>16</v>
      </c>
      <c r="F283">
        <v>2</v>
      </c>
      <c r="G283">
        <v>390000</v>
      </c>
      <c r="I283" t="s">
        <v>7</v>
      </c>
      <c r="J283">
        <v>390000</v>
      </c>
      <c r="K283">
        <f t="shared" si="48"/>
        <v>1</v>
      </c>
      <c r="L283">
        <f t="shared" si="56"/>
        <v>0</v>
      </c>
      <c r="M283">
        <f t="shared" si="57"/>
        <v>1</v>
      </c>
      <c r="N283">
        <v>2</v>
      </c>
      <c r="O283">
        <f t="shared" si="49"/>
        <v>1</v>
      </c>
      <c r="P283">
        <f t="shared" si="50"/>
        <v>0</v>
      </c>
      <c r="Q283">
        <f t="shared" si="51"/>
        <v>0</v>
      </c>
      <c r="R283">
        <f t="shared" si="52"/>
        <v>0</v>
      </c>
      <c r="S283">
        <f t="shared" si="53"/>
        <v>0</v>
      </c>
      <c r="T283">
        <f t="shared" si="54"/>
        <v>0</v>
      </c>
      <c r="U283">
        <f t="shared" si="55"/>
        <v>0</v>
      </c>
    </row>
    <row r="284" spans="1:21" x14ac:dyDescent="0.45">
      <c r="A284" t="s">
        <v>7</v>
      </c>
      <c r="B284" t="s">
        <v>8</v>
      </c>
      <c r="C284" t="s">
        <v>109</v>
      </c>
      <c r="D284" t="s">
        <v>10</v>
      </c>
      <c r="E284" t="s">
        <v>16</v>
      </c>
      <c r="F284">
        <v>2</v>
      </c>
      <c r="G284">
        <v>365000</v>
      </c>
      <c r="I284" t="s">
        <v>7</v>
      </c>
      <c r="J284">
        <v>365000</v>
      </c>
      <c r="K284">
        <f t="shared" si="48"/>
        <v>1</v>
      </c>
      <c r="L284">
        <f t="shared" si="56"/>
        <v>0</v>
      </c>
      <c r="M284">
        <f t="shared" si="57"/>
        <v>1</v>
      </c>
      <c r="N284">
        <v>2</v>
      </c>
      <c r="O284">
        <f t="shared" si="49"/>
        <v>1</v>
      </c>
      <c r="P284">
        <f t="shared" si="50"/>
        <v>0</v>
      </c>
      <c r="Q284">
        <f t="shared" si="51"/>
        <v>0</v>
      </c>
      <c r="R284">
        <f t="shared" si="52"/>
        <v>0</v>
      </c>
      <c r="S284">
        <f t="shared" si="53"/>
        <v>0</v>
      </c>
      <c r="T284">
        <f t="shared" si="54"/>
        <v>0</v>
      </c>
      <c r="U284">
        <f t="shared" si="55"/>
        <v>0</v>
      </c>
    </row>
    <row r="285" spans="1:21" x14ac:dyDescent="0.45">
      <c r="A285" t="s">
        <v>7</v>
      </c>
      <c r="B285" t="s">
        <v>8</v>
      </c>
      <c r="C285" t="s">
        <v>109</v>
      </c>
      <c r="D285" t="s">
        <v>10</v>
      </c>
      <c r="E285" t="s">
        <v>16</v>
      </c>
      <c r="F285">
        <v>2</v>
      </c>
      <c r="G285">
        <v>370000</v>
      </c>
      <c r="I285" t="s">
        <v>7</v>
      </c>
      <c r="J285">
        <v>370000</v>
      </c>
      <c r="K285">
        <f t="shared" si="48"/>
        <v>1</v>
      </c>
      <c r="L285">
        <f t="shared" si="56"/>
        <v>0</v>
      </c>
      <c r="M285">
        <f t="shared" si="57"/>
        <v>1</v>
      </c>
      <c r="N285">
        <v>2</v>
      </c>
      <c r="O285">
        <f t="shared" si="49"/>
        <v>1</v>
      </c>
      <c r="P285">
        <f t="shared" si="50"/>
        <v>0</v>
      </c>
      <c r="Q285">
        <f t="shared" si="51"/>
        <v>0</v>
      </c>
      <c r="R285">
        <f t="shared" si="52"/>
        <v>0</v>
      </c>
      <c r="S285">
        <f t="shared" si="53"/>
        <v>0</v>
      </c>
      <c r="T285">
        <f t="shared" si="54"/>
        <v>0</v>
      </c>
      <c r="U285">
        <f t="shared" si="55"/>
        <v>0</v>
      </c>
    </row>
    <row r="286" spans="1:21" x14ac:dyDescent="0.45">
      <c r="A286" t="s">
        <v>7</v>
      </c>
      <c r="B286" t="s">
        <v>8</v>
      </c>
      <c r="C286" t="s">
        <v>109</v>
      </c>
      <c r="D286" t="s">
        <v>10</v>
      </c>
      <c r="E286" t="s">
        <v>16</v>
      </c>
      <c r="F286">
        <v>2</v>
      </c>
      <c r="G286">
        <v>430000</v>
      </c>
      <c r="I286" t="s">
        <v>7</v>
      </c>
      <c r="J286">
        <v>430000</v>
      </c>
      <c r="K286">
        <f t="shared" si="48"/>
        <v>1</v>
      </c>
      <c r="L286">
        <f t="shared" si="56"/>
        <v>0</v>
      </c>
      <c r="M286">
        <f t="shared" si="57"/>
        <v>1</v>
      </c>
      <c r="N286">
        <v>2</v>
      </c>
      <c r="O286">
        <f t="shared" si="49"/>
        <v>1</v>
      </c>
      <c r="P286">
        <f t="shared" si="50"/>
        <v>0</v>
      </c>
      <c r="Q286">
        <f t="shared" si="51"/>
        <v>0</v>
      </c>
      <c r="R286">
        <f t="shared" si="52"/>
        <v>0</v>
      </c>
      <c r="S286">
        <f t="shared" si="53"/>
        <v>0</v>
      </c>
      <c r="T286">
        <f t="shared" si="54"/>
        <v>0</v>
      </c>
      <c r="U286">
        <f t="shared" si="55"/>
        <v>0</v>
      </c>
    </row>
    <row r="287" spans="1:21" x14ac:dyDescent="0.45">
      <c r="A287" t="s">
        <v>7</v>
      </c>
      <c r="B287" t="s">
        <v>8</v>
      </c>
      <c r="C287" t="s">
        <v>109</v>
      </c>
      <c r="D287" t="s">
        <v>10</v>
      </c>
      <c r="E287" t="s">
        <v>16</v>
      </c>
      <c r="F287">
        <v>2</v>
      </c>
      <c r="G287">
        <v>300000</v>
      </c>
      <c r="I287" t="s">
        <v>7</v>
      </c>
      <c r="J287">
        <v>300000</v>
      </c>
      <c r="K287">
        <f t="shared" si="48"/>
        <v>1</v>
      </c>
      <c r="L287">
        <f t="shared" si="56"/>
        <v>0</v>
      </c>
      <c r="M287">
        <f t="shared" si="57"/>
        <v>1</v>
      </c>
      <c r="N287">
        <v>2</v>
      </c>
      <c r="O287">
        <f t="shared" si="49"/>
        <v>1</v>
      </c>
      <c r="P287">
        <f t="shared" si="50"/>
        <v>0</v>
      </c>
      <c r="Q287">
        <f t="shared" si="51"/>
        <v>0</v>
      </c>
      <c r="R287">
        <f t="shared" si="52"/>
        <v>0</v>
      </c>
      <c r="S287">
        <f t="shared" si="53"/>
        <v>0</v>
      </c>
      <c r="T287">
        <f t="shared" si="54"/>
        <v>0</v>
      </c>
      <c r="U287">
        <f t="shared" si="55"/>
        <v>0</v>
      </c>
    </row>
    <row r="288" spans="1:21" x14ac:dyDescent="0.45">
      <c r="A288" t="s">
        <v>7</v>
      </c>
      <c r="B288" t="s">
        <v>8</v>
      </c>
      <c r="C288" t="s">
        <v>109</v>
      </c>
      <c r="D288" t="s">
        <v>10</v>
      </c>
      <c r="E288" t="s">
        <v>16</v>
      </c>
      <c r="F288">
        <v>2</v>
      </c>
      <c r="G288">
        <v>400000</v>
      </c>
      <c r="I288" t="s">
        <v>7</v>
      </c>
      <c r="J288">
        <v>400000</v>
      </c>
      <c r="K288">
        <f t="shared" si="48"/>
        <v>1</v>
      </c>
      <c r="L288">
        <f t="shared" si="56"/>
        <v>0</v>
      </c>
      <c r="M288">
        <f t="shared" si="57"/>
        <v>1</v>
      </c>
      <c r="N288">
        <v>2</v>
      </c>
      <c r="O288">
        <f t="shared" si="49"/>
        <v>1</v>
      </c>
      <c r="P288">
        <f t="shared" si="50"/>
        <v>0</v>
      </c>
      <c r="Q288">
        <f t="shared" si="51"/>
        <v>0</v>
      </c>
      <c r="R288">
        <f t="shared" si="52"/>
        <v>0</v>
      </c>
      <c r="S288">
        <f t="shared" si="53"/>
        <v>0</v>
      </c>
      <c r="T288">
        <f t="shared" si="54"/>
        <v>0</v>
      </c>
      <c r="U288">
        <f t="shared" si="55"/>
        <v>0</v>
      </c>
    </row>
    <row r="289" spans="1:21" x14ac:dyDescent="0.45">
      <c r="A289" t="s">
        <v>7</v>
      </c>
      <c r="B289" t="s">
        <v>8</v>
      </c>
      <c r="C289" t="s">
        <v>109</v>
      </c>
      <c r="D289" t="s">
        <v>10</v>
      </c>
      <c r="E289" t="s">
        <v>16</v>
      </c>
      <c r="F289">
        <v>2</v>
      </c>
      <c r="G289">
        <v>550000</v>
      </c>
      <c r="I289" t="s">
        <v>7</v>
      </c>
      <c r="J289">
        <v>550000</v>
      </c>
      <c r="K289">
        <f t="shared" si="48"/>
        <v>1</v>
      </c>
      <c r="L289">
        <f t="shared" si="56"/>
        <v>0</v>
      </c>
      <c r="M289">
        <f t="shared" si="57"/>
        <v>1</v>
      </c>
      <c r="N289">
        <v>2</v>
      </c>
      <c r="O289">
        <f t="shared" si="49"/>
        <v>1</v>
      </c>
      <c r="P289">
        <f t="shared" si="50"/>
        <v>0</v>
      </c>
      <c r="Q289">
        <f t="shared" si="51"/>
        <v>0</v>
      </c>
      <c r="R289">
        <f t="shared" si="52"/>
        <v>0</v>
      </c>
      <c r="S289">
        <f t="shared" si="53"/>
        <v>0</v>
      </c>
      <c r="T289">
        <f t="shared" si="54"/>
        <v>0</v>
      </c>
      <c r="U289">
        <f t="shared" si="55"/>
        <v>0</v>
      </c>
    </row>
    <row r="290" spans="1:21" x14ac:dyDescent="0.45">
      <c r="A290" t="s">
        <v>7</v>
      </c>
      <c r="B290" t="s">
        <v>8</v>
      </c>
      <c r="C290" t="s">
        <v>109</v>
      </c>
      <c r="D290" t="s">
        <v>10</v>
      </c>
      <c r="E290" t="s">
        <v>16</v>
      </c>
      <c r="F290">
        <v>2</v>
      </c>
      <c r="G290">
        <v>451000</v>
      </c>
      <c r="I290" t="s">
        <v>7</v>
      </c>
      <c r="J290">
        <v>451000</v>
      </c>
      <c r="K290">
        <f t="shared" si="48"/>
        <v>1</v>
      </c>
      <c r="L290">
        <f t="shared" si="56"/>
        <v>0</v>
      </c>
      <c r="M290">
        <f t="shared" si="57"/>
        <v>1</v>
      </c>
      <c r="N290">
        <v>2</v>
      </c>
      <c r="O290">
        <f t="shared" si="49"/>
        <v>1</v>
      </c>
      <c r="P290">
        <f t="shared" si="50"/>
        <v>0</v>
      </c>
      <c r="Q290">
        <f t="shared" si="51"/>
        <v>0</v>
      </c>
      <c r="R290">
        <f t="shared" si="52"/>
        <v>0</v>
      </c>
      <c r="S290">
        <f t="shared" si="53"/>
        <v>0</v>
      </c>
      <c r="T290">
        <f t="shared" si="54"/>
        <v>0</v>
      </c>
      <c r="U290">
        <f t="shared" si="55"/>
        <v>0</v>
      </c>
    </row>
    <row r="291" spans="1:21" x14ac:dyDescent="0.45">
      <c r="A291" t="s">
        <v>7</v>
      </c>
      <c r="B291" t="s">
        <v>8</v>
      </c>
      <c r="C291" t="s">
        <v>109</v>
      </c>
      <c r="D291" t="s">
        <v>10</v>
      </c>
      <c r="E291" t="s">
        <v>16</v>
      </c>
      <c r="F291">
        <v>2</v>
      </c>
      <c r="G291">
        <v>450000</v>
      </c>
      <c r="I291" t="s">
        <v>7</v>
      </c>
      <c r="J291">
        <v>450000</v>
      </c>
      <c r="K291">
        <f t="shared" si="48"/>
        <v>1</v>
      </c>
      <c r="L291">
        <f t="shared" si="56"/>
        <v>0</v>
      </c>
      <c r="M291">
        <f t="shared" si="57"/>
        <v>1</v>
      </c>
      <c r="N291">
        <v>2</v>
      </c>
      <c r="O291">
        <f t="shared" si="49"/>
        <v>1</v>
      </c>
      <c r="P291">
        <f t="shared" si="50"/>
        <v>0</v>
      </c>
      <c r="Q291">
        <f t="shared" si="51"/>
        <v>0</v>
      </c>
      <c r="R291">
        <f t="shared" si="52"/>
        <v>0</v>
      </c>
      <c r="S291">
        <f t="shared" si="53"/>
        <v>0</v>
      </c>
      <c r="T291">
        <f t="shared" si="54"/>
        <v>0</v>
      </c>
      <c r="U291">
        <f t="shared" si="55"/>
        <v>0</v>
      </c>
    </row>
    <row r="292" spans="1:21" x14ac:dyDescent="0.45">
      <c r="A292" t="s">
        <v>7</v>
      </c>
      <c r="B292" t="s">
        <v>8</v>
      </c>
      <c r="C292" t="s">
        <v>109</v>
      </c>
      <c r="D292" t="s">
        <v>10</v>
      </c>
      <c r="E292" t="s">
        <v>16</v>
      </c>
      <c r="F292">
        <v>2</v>
      </c>
      <c r="G292">
        <v>380000</v>
      </c>
      <c r="I292" t="s">
        <v>7</v>
      </c>
      <c r="J292">
        <v>380000</v>
      </c>
      <c r="K292">
        <f t="shared" si="48"/>
        <v>1</v>
      </c>
      <c r="L292">
        <f t="shared" si="56"/>
        <v>0</v>
      </c>
      <c r="M292">
        <f t="shared" si="57"/>
        <v>1</v>
      </c>
      <c r="N292">
        <v>2</v>
      </c>
      <c r="O292">
        <f t="shared" si="49"/>
        <v>1</v>
      </c>
      <c r="P292">
        <f t="shared" si="50"/>
        <v>0</v>
      </c>
      <c r="Q292">
        <f t="shared" si="51"/>
        <v>0</v>
      </c>
      <c r="R292">
        <f t="shared" si="52"/>
        <v>0</v>
      </c>
      <c r="S292">
        <f t="shared" si="53"/>
        <v>0</v>
      </c>
      <c r="T292">
        <f t="shared" si="54"/>
        <v>0</v>
      </c>
      <c r="U292">
        <f t="shared" si="55"/>
        <v>0</v>
      </c>
    </row>
    <row r="293" spans="1:21" x14ac:dyDescent="0.45">
      <c r="A293" t="s">
        <v>7</v>
      </c>
      <c r="B293" t="s">
        <v>8</v>
      </c>
      <c r="C293" t="s">
        <v>109</v>
      </c>
      <c r="D293" t="s">
        <v>10</v>
      </c>
      <c r="E293" t="s">
        <v>16</v>
      </c>
      <c r="F293">
        <v>2</v>
      </c>
      <c r="G293">
        <v>380000</v>
      </c>
      <c r="I293" t="s">
        <v>7</v>
      </c>
      <c r="J293">
        <v>380000</v>
      </c>
      <c r="K293">
        <f t="shared" si="48"/>
        <v>1</v>
      </c>
      <c r="L293">
        <f t="shared" si="56"/>
        <v>0</v>
      </c>
      <c r="M293">
        <f t="shared" si="57"/>
        <v>1</v>
      </c>
      <c r="N293">
        <v>2</v>
      </c>
      <c r="O293">
        <f t="shared" si="49"/>
        <v>1</v>
      </c>
      <c r="P293">
        <f t="shared" si="50"/>
        <v>0</v>
      </c>
      <c r="Q293">
        <f t="shared" si="51"/>
        <v>0</v>
      </c>
      <c r="R293">
        <f t="shared" si="52"/>
        <v>0</v>
      </c>
      <c r="S293">
        <f t="shared" si="53"/>
        <v>0</v>
      </c>
      <c r="T293">
        <f t="shared" si="54"/>
        <v>0</v>
      </c>
      <c r="U293">
        <f t="shared" si="55"/>
        <v>0</v>
      </c>
    </row>
    <row r="294" spans="1:21" x14ac:dyDescent="0.45">
      <c r="A294" t="s">
        <v>7</v>
      </c>
      <c r="B294" t="s">
        <v>8</v>
      </c>
      <c r="C294" t="s">
        <v>109</v>
      </c>
      <c r="D294" t="s">
        <v>10</v>
      </c>
      <c r="E294" t="s">
        <v>16</v>
      </c>
      <c r="F294">
        <v>2</v>
      </c>
      <c r="G294">
        <v>380000</v>
      </c>
      <c r="I294" t="s">
        <v>7</v>
      </c>
      <c r="J294">
        <v>380000</v>
      </c>
      <c r="K294">
        <f t="shared" si="48"/>
        <v>1</v>
      </c>
      <c r="L294">
        <f t="shared" si="56"/>
        <v>0</v>
      </c>
      <c r="M294">
        <f t="shared" si="57"/>
        <v>1</v>
      </c>
      <c r="N294">
        <v>2</v>
      </c>
      <c r="O294">
        <f t="shared" si="49"/>
        <v>1</v>
      </c>
      <c r="P294">
        <f t="shared" si="50"/>
        <v>0</v>
      </c>
      <c r="Q294">
        <f t="shared" si="51"/>
        <v>0</v>
      </c>
      <c r="R294">
        <f t="shared" si="52"/>
        <v>0</v>
      </c>
      <c r="S294">
        <f t="shared" si="53"/>
        <v>0</v>
      </c>
      <c r="T294">
        <f t="shared" si="54"/>
        <v>0</v>
      </c>
      <c r="U294">
        <f t="shared" si="55"/>
        <v>0</v>
      </c>
    </row>
    <row r="295" spans="1:21" x14ac:dyDescent="0.45">
      <c r="A295" t="s">
        <v>7</v>
      </c>
      <c r="B295" t="s">
        <v>8</v>
      </c>
      <c r="C295" t="s">
        <v>109</v>
      </c>
      <c r="D295" t="s">
        <v>10</v>
      </c>
      <c r="E295" t="s">
        <v>16</v>
      </c>
      <c r="F295">
        <v>2</v>
      </c>
      <c r="G295">
        <v>320000</v>
      </c>
      <c r="I295" t="s">
        <v>7</v>
      </c>
      <c r="J295">
        <v>320000</v>
      </c>
      <c r="K295">
        <f t="shared" si="48"/>
        <v>1</v>
      </c>
      <c r="L295">
        <f t="shared" si="56"/>
        <v>0</v>
      </c>
      <c r="M295">
        <f t="shared" si="57"/>
        <v>1</v>
      </c>
      <c r="N295">
        <v>2</v>
      </c>
      <c r="O295">
        <f t="shared" si="49"/>
        <v>1</v>
      </c>
      <c r="P295">
        <f t="shared" si="50"/>
        <v>0</v>
      </c>
      <c r="Q295">
        <f t="shared" si="51"/>
        <v>0</v>
      </c>
      <c r="R295">
        <f t="shared" si="52"/>
        <v>0</v>
      </c>
      <c r="S295">
        <f t="shared" si="53"/>
        <v>0</v>
      </c>
      <c r="T295">
        <f t="shared" si="54"/>
        <v>0</v>
      </c>
      <c r="U295">
        <f t="shared" si="55"/>
        <v>0</v>
      </c>
    </row>
    <row r="296" spans="1:21" x14ac:dyDescent="0.45">
      <c r="A296" t="s">
        <v>7</v>
      </c>
      <c r="B296" t="s">
        <v>8</v>
      </c>
      <c r="C296" t="s">
        <v>109</v>
      </c>
      <c r="D296" t="s">
        <v>10</v>
      </c>
      <c r="E296" t="s">
        <v>16</v>
      </c>
      <c r="F296">
        <v>2</v>
      </c>
      <c r="G296">
        <v>300000</v>
      </c>
      <c r="I296" t="s">
        <v>7</v>
      </c>
      <c r="J296">
        <v>300000</v>
      </c>
      <c r="K296">
        <f t="shared" si="48"/>
        <v>1</v>
      </c>
      <c r="L296">
        <f t="shared" si="56"/>
        <v>0</v>
      </c>
      <c r="M296">
        <f t="shared" si="57"/>
        <v>1</v>
      </c>
      <c r="N296">
        <v>2</v>
      </c>
      <c r="O296">
        <f t="shared" si="49"/>
        <v>1</v>
      </c>
      <c r="P296">
        <f t="shared" si="50"/>
        <v>0</v>
      </c>
      <c r="Q296">
        <f t="shared" si="51"/>
        <v>0</v>
      </c>
      <c r="R296">
        <f t="shared" si="52"/>
        <v>0</v>
      </c>
      <c r="S296">
        <f t="shared" si="53"/>
        <v>0</v>
      </c>
      <c r="T296">
        <f t="shared" si="54"/>
        <v>0</v>
      </c>
      <c r="U296">
        <f t="shared" si="55"/>
        <v>0</v>
      </c>
    </row>
    <row r="297" spans="1:21" x14ac:dyDescent="0.45">
      <c r="A297" t="s">
        <v>7</v>
      </c>
      <c r="B297" t="s">
        <v>8</v>
      </c>
      <c r="C297" t="s">
        <v>109</v>
      </c>
      <c r="D297" t="s">
        <v>10</v>
      </c>
      <c r="E297" t="s">
        <v>16</v>
      </c>
      <c r="F297">
        <v>2</v>
      </c>
      <c r="G297">
        <v>450000</v>
      </c>
      <c r="I297" t="s">
        <v>7</v>
      </c>
      <c r="J297">
        <v>450000</v>
      </c>
      <c r="K297">
        <f t="shared" si="48"/>
        <v>1</v>
      </c>
      <c r="L297">
        <f t="shared" si="56"/>
        <v>0</v>
      </c>
      <c r="M297">
        <f t="shared" si="57"/>
        <v>1</v>
      </c>
      <c r="N297">
        <v>2</v>
      </c>
      <c r="O297">
        <f t="shared" si="49"/>
        <v>1</v>
      </c>
      <c r="P297">
        <f t="shared" si="50"/>
        <v>0</v>
      </c>
      <c r="Q297">
        <f t="shared" si="51"/>
        <v>0</v>
      </c>
      <c r="R297">
        <f t="shared" si="52"/>
        <v>0</v>
      </c>
      <c r="S297">
        <f t="shared" si="53"/>
        <v>0</v>
      </c>
      <c r="T297">
        <f t="shared" si="54"/>
        <v>0</v>
      </c>
      <c r="U297">
        <f t="shared" si="55"/>
        <v>0</v>
      </c>
    </row>
    <row r="298" spans="1:21" x14ac:dyDescent="0.45">
      <c r="A298" t="s">
        <v>7</v>
      </c>
      <c r="B298" t="s">
        <v>27</v>
      </c>
      <c r="C298" t="s">
        <v>109</v>
      </c>
      <c r="D298" t="s">
        <v>10</v>
      </c>
      <c r="E298" t="s">
        <v>16</v>
      </c>
      <c r="F298">
        <v>2</v>
      </c>
      <c r="G298">
        <v>460000</v>
      </c>
      <c r="I298" t="s">
        <v>7</v>
      </c>
      <c r="J298">
        <v>460000</v>
      </c>
      <c r="K298">
        <f t="shared" si="48"/>
        <v>0</v>
      </c>
      <c r="L298">
        <f t="shared" si="56"/>
        <v>0</v>
      </c>
      <c r="M298">
        <f t="shared" si="57"/>
        <v>1</v>
      </c>
      <c r="N298">
        <v>2</v>
      </c>
      <c r="O298">
        <f t="shared" si="49"/>
        <v>1</v>
      </c>
      <c r="P298">
        <f t="shared" si="50"/>
        <v>0</v>
      </c>
      <c r="Q298">
        <f t="shared" si="51"/>
        <v>0</v>
      </c>
      <c r="R298">
        <f t="shared" si="52"/>
        <v>0</v>
      </c>
      <c r="S298">
        <f t="shared" si="53"/>
        <v>0</v>
      </c>
      <c r="T298">
        <f t="shared" si="54"/>
        <v>0</v>
      </c>
      <c r="U298">
        <f t="shared" si="55"/>
        <v>0</v>
      </c>
    </row>
    <row r="299" spans="1:21" x14ac:dyDescent="0.45">
      <c r="A299" t="s">
        <v>7</v>
      </c>
      <c r="B299" t="s">
        <v>8</v>
      </c>
      <c r="C299" t="s">
        <v>109</v>
      </c>
      <c r="D299" t="s">
        <v>10</v>
      </c>
      <c r="E299" t="s">
        <v>16</v>
      </c>
      <c r="F299">
        <v>2</v>
      </c>
      <c r="G299">
        <v>370000</v>
      </c>
      <c r="I299" t="s">
        <v>7</v>
      </c>
      <c r="J299">
        <v>370000</v>
      </c>
      <c r="K299">
        <f t="shared" si="48"/>
        <v>1</v>
      </c>
      <c r="L299">
        <f t="shared" si="56"/>
        <v>0</v>
      </c>
      <c r="M299">
        <f t="shared" si="57"/>
        <v>1</v>
      </c>
      <c r="N299">
        <v>2</v>
      </c>
      <c r="O299">
        <f t="shared" si="49"/>
        <v>1</v>
      </c>
      <c r="P299">
        <f t="shared" si="50"/>
        <v>0</v>
      </c>
      <c r="Q299">
        <f t="shared" si="51"/>
        <v>0</v>
      </c>
      <c r="R299">
        <f t="shared" si="52"/>
        <v>0</v>
      </c>
      <c r="S299">
        <f t="shared" si="53"/>
        <v>0</v>
      </c>
      <c r="T299">
        <f t="shared" si="54"/>
        <v>0</v>
      </c>
      <c r="U299">
        <f t="shared" si="55"/>
        <v>0</v>
      </c>
    </row>
    <row r="300" spans="1:21" x14ac:dyDescent="0.45">
      <c r="A300" t="s">
        <v>7</v>
      </c>
      <c r="B300" t="s">
        <v>8</v>
      </c>
      <c r="C300" t="s">
        <v>109</v>
      </c>
      <c r="D300" t="s">
        <v>10</v>
      </c>
      <c r="E300" t="s">
        <v>16</v>
      </c>
      <c r="F300">
        <v>2</v>
      </c>
      <c r="G300">
        <v>480000</v>
      </c>
      <c r="I300" t="s">
        <v>7</v>
      </c>
      <c r="J300">
        <v>480000</v>
      </c>
      <c r="K300">
        <f t="shared" si="48"/>
        <v>1</v>
      </c>
      <c r="L300">
        <f t="shared" si="56"/>
        <v>0</v>
      </c>
      <c r="M300">
        <f t="shared" si="57"/>
        <v>1</v>
      </c>
      <c r="N300">
        <v>2</v>
      </c>
      <c r="O300">
        <f t="shared" si="49"/>
        <v>1</v>
      </c>
      <c r="P300">
        <f t="shared" si="50"/>
        <v>0</v>
      </c>
      <c r="Q300">
        <f t="shared" si="51"/>
        <v>0</v>
      </c>
      <c r="R300">
        <f t="shared" si="52"/>
        <v>0</v>
      </c>
      <c r="S300">
        <f t="shared" si="53"/>
        <v>0</v>
      </c>
      <c r="T300">
        <f t="shared" si="54"/>
        <v>0</v>
      </c>
      <c r="U300">
        <f t="shared" si="55"/>
        <v>0</v>
      </c>
    </row>
    <row r="301" spans="1:21" x14ac:dyDescent="0.45">
      <c r="A301" t="s">
        <v>7</v>
      </c>
      <c r="B301" t="s">
        <v>8</v>
      </c>
      <c r="C301" t="s">
        <v>109</v>
      </c>
      <c r="D301" t="s">
        <v>10</v>
      </c>
      <c r="E301" t="s">
        <v>16</v>
      </c>
      <c r="F301">
        <v>2</v>
      </c>
      <c r="G301">
        <v>430000</v>
      </c>
      <c r="I301" t="s">
        <v>7</v>
      </c>
      <c r="J301">
        <v>430000</v>
      </c>
      <c r="K301">
        <f t="shared" si="48"/>
        <v>1</v>
      </c>
      <c r="L301">
        <f t="shared" si="56"/>
        <v>0</v>
      </c>
      <c r="M301">
        <f t="shared" si="57"/>
        <v>1</v>
      </c>
      <c r="N301">
        <v>2</v>
      </c>
      <c r="O301">
        <f t="shared" si="49"/>
        <v>1</v>
      </c>
      <c r="P301">
        <f t="shared" si="50"/>
        <v>0</v>
      </c>
      <c r="Q301">
        <f t="shared" si="51"/>
        <v>0</v>
      </c>
      <c r="R301">
        <f t="shared" si="52"/>
        <v>0</v>
      </c>
      <c r="S301">
        <f t="shared" si="53"/>
        <v>0</v>
      </c>
      <c r="T301">
        <f t="shared" si="54"/>
        <v>0</v>
      </c>
      <c r="U301">
        <f t="shared" si="55"/>
        <v>0</v>
      </c>
    </row>
    <row r="302" spans="1:21" x14ac:dyDescent="0.45">
      <c r="A302" t="s">
        <v>7</v>
      </c>
      <c r="B302" t="s">
        <v>8</v>
      </c>
      <c r="C302" t="s">
        <v>109</v>
      </c>
      <c r="D302" t="s">
        <v>10</v>
      </c>
      <c r="E302" t="s">
        <v>16</v>
      </c>
      <c r="F302">
        <v>2</v>
      </c>
      <c r="G302">
        <v>360000</v>
      </c>
      <c r="I302" t="s">
        <v>7</v>
      </c>
      <c r="J302">
        <v>360000</v>
      </c>
      <c r="K302">
        <f t="shared" si="48"/>
        <v>1</v>
      </c>
      <c r="L302">
        <f t="shared" si="56"/>
        <v>0</v>
      </c>
      <c r="M302">
        <f t="shared" si="57"/>
        <v>1</v>
      </c>
      <c r="N302">
        <v>2</v>
      </c>
      <c r="O302">
        <f t="shared" si="49"/>
        <v>1</v>
      </c>
      <c r="P302">
        <f t="shared" si="50"/>
        <v>0</v>
      </c>
      <c r="Q302">
        <f t="shared" si="51"/>
        <v>0</v>
      </c>
      <c r="R302">
        <f t="shared" si="52"/>
        <v>0</v>
      </c>
      <c r="S302">
        <f t="shared" si="53"/>
        <v>0</v>
      </c>
      <c r="T302">
        <f t="shared" si="54"/>
        <v>0</v>
      </c>
      <c r="U302">
        <f t="shared" si="55"/>
        <v>0</v>
      </c>
    </row>
    <row r="303" spans="1:21" x14ac:dyDescent="0.45">
      <c r="A303" t="s">
        <v>7</v>
      </c>
      <c r="B303" t="s">
        <v>8</v>
      </c>
      <c r="C303" t="s">
        <v>109</v>
      </c>
      <c r="D303" t="s">
        <v>10</v>
      </c>
      <c r="E303" t="s">
        <v>16</v>
      </c>
      <c r="F303">
        <v>2</v>
      </c>
      <c r="G303">
        <v>400000</v>
      </c>
      <c r="I303" t="s">
        <v>7</v>
      </c>
      <c r="J303">
        <v>400000</v>
      </c>
      <c r="K303">
        <f t="shared" si="48"/>
        <v>1</v>
      </c>
      <c r="L303">
        <f t="shared" si="56"/>
        <v>0</v>
      </c>
      <c r="M303">
        <f t="shared" si="57"/>
        <v>1</v>
      </c>
      <c r="N303">
        <v>2</v>
      </c>
      <c r="O303">
        <f t="shared" si="49"/>
        <v>1</v>
      </c>
      <c r="P303">
        <f t="shared" si="50"/>
        <v>0</v>
      </c>
      <c r="Q303">
        <f t="shared" si="51"/>
        <v>0</v>
      </c>
      <c r="R303">
        <f t="shared" si="52"/>
        <v>0</v>
      </c>
      <c r="S303">
        <f t="shared" si="53"/>
        <v>0</v>
      </c>
      <c r="T303">
        <f t="shared" si="54"/>
        <v>0</v>
      </c>
      <c r="U303">
        <f t="shared" si="55"/>
        <v>0</v>
      </c>
    </row>
    <row r="304" spans="1:21" x14ac:dyDescent="0.45">
      <c r="A304" t="s">
        <v>7</v>
      </c>
      <c r="B304" t="s">
        <v>8</v>
      </c>
      <c r="C304" t="s">
        <v>109</v>
      </c>
      <c r="D304" t="s">
        <v>10</v>
      </c>
      <c r="E304" t="s">
        <v>16</v>
      </c>
      <c r="F304">
        <v>2</v>
      </c>
      <c r="G304">
        <v>440000</v>
      </c>
      <c r="I304" t="s">
        <v>7</v>
      </c>
      <c r="J304">
        <v>440000</v>
      </c>
      <c r="K304">
        <f t="shared" si="48"/>
        <v>1</v>
      </c>
      <c r="L304">
        <f t="shared" si="56"/>
        <v>0</v>
      </c>
      <c r="M304">
        <f t="shared" si="57"/>
        <v>1</v>
      </c>
      <c r="N304">
        <v>2</v>
      </c>
      <c r="O304">
        <f t="shared" si="49"/>
        <v>1</v>
      </c>
      <c r="P304">
        <f t="shared" si="50"/>
        <v>0</v>
      </c>
      <c r="Q304">
        <f t="shared" si="51"/>
        <v>0</v>
      </c>
      <c r="R304">
        <f t="shared" si="52"/>
        <v>0</v>
      </c>
      <c r="S304">
        <f t="shared" si="53"/>
        <v>0</v>
      </c>
      <c r="T304">
        <f t="shared" si="54"/>
        <v>0</v>
      </c>
      <c r="U304">
        <f t="shared" si="55"/>
        <v>0</v>
      </c>
    </row>
    <row r="305" spans="1:21" x14ac:dyDescent="0.45">
      <c r="A305" t="s">
        <v>7</v>
      </c>
      <c r="B305" t="s">
        <v>8</v>
      </c>
      <c r="C305" t="s">
        <v>109</v>
      </c>
      <c r="D305" t="s">
        <v>10</v>
      </c>
      <c r="E305" t="s">
        <v>16</v>
      </c>
      <c r="F305">
        <v>2</v>
      </c>
      <c r="G305">
        <v>550000</v>
      </c>
      <c r="I305" t="s">
        <v>7</v>
      </c>
      <c r="J305">
        <v>550000</v>
      </c>
      <c r="K305">
        <f t="shared" si="48"/>
        <v>1</v>
      </c>
      <c r="L305">
        <f t="shared" si="56"/>
        <v>0</v>
      </c>
      <c r="M305">
        <f t="shared" si="57"/>
        <v>1</v>
      </c>
      <c r="N305">
        <v>2</v>
      </c>
      <c r="O305">
        <f t="shared" si="49"/>
        <v>1</v>
      </c>
      <c r="P305">
        <f t="shared" si="50"/>
        <v>0</v>
      </c>
      <c r="Q305">
        <f t="shared" si="51"/>
        <v>0</v>
      </c>
      <c r="R305">
        <f t="shared" si="52"/>
        <v>0</v>
      </c>
      <c r="S305">
        <f t="shared" si="53"/>
        <v>0</v>
      </c>
      <c r="T305">
        <f t="shared" si="54"/>
        <v>0</v>
      </c>
      <c r="U305">
        <f t="shared" si="55"/>
        <v>0</v>
      </c>
    </row>
    <row r="306" spans="1:21" x14ac:dyDescent="0.45">
      <c r="A306" t="s">
        <v>7</v>
      </c>
      <c r="B306" t="s">
        <v>8</v>
      </c>
      <c r="C306" t="s">
        <v>109</v>
      </c>
      <c r="D306" t="s">
        <v>10</v>
      </c>
      <c r="E306" t="s">
        <v>16</v>
      </c>
      <c r="F306">
        <v>2</v>
      </c>
      <c r="G306">
        <v>550000</v>
      </c>
      <c r="I306" t="s">
        <v>7</v>
      </c>
      <c r="J306">
        <v>550000</v>
      </c>
      <c r="K306">
        <f t="shared" si="48"/>
        <v>1</v>
      </c>
      <c r="L306">
        <f t="shared" si="56"/>
        <v>0</v>
      </c>
      <c r="M306">
        <f t="shared" si="57"/>
        <v>1</v>
      </c>
      <c r="N306">
        <v>2</v>
      </c>
      <c r="O306">
        <f t="shared" si="49"/>
        <v>1</v>
      </c>
      <c r="P306">
        <f t="shared" si="50"/>
        <v>0</v>
      </c>
      <c r="Q306">
        <f t="shared" si="51"/>
        <v>0</v>
      </c>
      <c r="R306">
        <f t="shared" si="52"/>
        <v>0</v>
      </c>
      <c r="S306">
        <f t="shared" si="53"/>
        <v>0</v>
      </c>
      <c r="T306">
        <f t="shared" si="54"/>
        <v>0</v>
      </c>
      <c r="U306">
        <f t="shared" si="55"/>
        <v>0</v>
      </c>
    </row>
    <row r="307" spans="1:21" x14ac:dyDescent="0.45">
      <c r="A307" t="s">
        <v>7</v>
      </c>
      <c r="B307" t="s">
        <v>8</v>
      </c>
      <c r="C307" t="s">
        <v>109</v>
      </c>
      <c r="D307" t="s">
        <v>10</v>
      </c>
      <c r="E307" t="s">
        <v>16</v>
      </c>
      <c r="F307">
        <v>2</v>
      </c>
      <c r="G307">
        <v>550000</v>
      </c>
      <c r="I307" t="s">
        <v>7</v>
      </c>
      <c r="J307">
        <v>550000</v>
      </c>
      <c r="K307">
        <f t="shared" si="48"/>
        <v>1</v>
      </c>
      <c r="L307">
        <f t="shared" si="56"/>
        <v>0</v>
      </c>
      <c r="M307">
        <f t="shared" si="57"/>
        <v>1</v>
      </c>
      <c r="N307">
        <v>2</v>
      </c>
      <c r="O307">
        <f t="shared" si="49"/>
        <v>1</v>
      </c>
      <c r="P307">
        <f t="shared" si="50"/>
        <v>0</v>
      </c>
      <c r="Q307">
        <f t="shared" si="51"/>
        <v>0</v>
      </c>
      <c r="R307">
        <f t="shared" si="52"/>
        <v>0</v>
      </c>
      <c r="S307">
        <f t="shared" si="53"/>
        <v>0</v>
      </c>
      <c r="T307">
        <f t="shared" si="54"/>
        <v>0</v>
      </c>
      <c r="U307">
        <f t="shared" si="55"/>
        <v>0</v>
      </c>
    </row>
    <row r="308" spans="1:21" x14ac:dyDescent="0.45">
      <c r="A308" t="s">
        <v>7</v>
      </c>
      <c r="B308" t="s">
        <v>8</v>
      </c>
      <c r="C308" t="s">
        <v>109</v>
      </c>
      <c r="D308" t="s">
        <v>10</v>
      </c>
      <c r="E308" t="s">
        <v>16</v>
      </c>
      <c r="F308">
        <v>2</v>
      </c>
      <c r="G308">
        <v>400000</v>
      </c>
      <c r="I308" t="s">
        <v>7</v>
      </c>
      <c r="J308">
        <v>400000</v>
      </c>
      <c r="K308">
        <f t="shared" si="48"/>
        <v>1</v>
      </c>
      <c r="L308">
        <f t="shared" si="56"/>
        <v>0</v>
      </c>
      <c r="M308">
        <f t="shared" si="57"/>
        <v>1</v>
      </c>
      <c r="N308">
        <v>2</v>
      </c>
      <c r="O308">
        <f t="shared" si="49"/>
        <v>1</v>
      </c>
      <c r="P308">
        <f t="shared" si="50"/>
        <v>0</v>
      </c>
      <c r="Q308">
        <f t="shared" si="51"/>
        <v>0</v>
      </c>
      <c r="R308">
        <f t="shared" si="52"/>
        <v>0</v>
      </c>
      <c r="S308">
        <f t="shared" si="53"/>
        <v>0</v>
      </c>
      <c r="T308">
        <f t="shared" si="54"/>
        <v>0</v>
      </c>
      <c r="U308">
        <f t="shared" si="55"/>
        <v>0</v>
      </c>
    </row>
    <row r="309" spans="1:21" x14ac:dyDescent="0.45">
      <c r="A309" t="s">
        <v>7</v>
      </c>
      <c r="B309" t="s">
        <v>8</v>
      </c>
      <c r="C309" t="s">
        <v>109</v>
      </c>
      <c r="D309" t="s">
        <v>10</v>
      </c>
      <c r="E309" t="s">
        <v>16</v>
      </c>
      <c r="F309">
        <v>2</v>
      </c>
      <c r="G309">
        <v>400000</v>
      </c>
      <c r="I309" t="s">
        <v>7</v>
      </c>
      <c r="J309">
        <v>400000</v>
      </c>
      <c r="K309">
        <f t="shared" si="48"/>
        <v>1</v>
      </c>
      <c r="L309">
        <f t="shared" si="56"/>
        <v>0</v>
      </c>
      <c r="M309">
        <f t="shared" si="57"/>
        <v>1</v>
      </c>
      <c r="N309">
        <v>2</v>
      </c>
      <c r="O309">
        <f t="shared" si="49"/>
        <v>1</v>
      </c>
      <c r="P309">
        <f t="shared" si="50"/>
        <v>0</v>
      </c>
      <c r="Q309">
        <f t="shared" si="51"/>
        <v>0</v>
      </c>
      <c r="R309">
        <f t="shared" si="52"/>
        <v>0</v>
      </c>
      <c r="S309">
        <f t="shared" si="53"/>
        <v>0</v>
      </c>
      <c r="T309">
        <f t="shared" si="54"/>
        <v>0</v>
      </c>
      <c r="U309">
        <f t="shared" si="55"/>
        <v>0</v>
      </c>
    </row>
    <row r="310" spans="1:21" x14ac:dyDescent="0.45">
      <c r="A310" t="s">
        <v>7</v>
      </c>
      <c r="B310" t="s">
        <v>8</v>
      </c>
      <c r="C310" t="s">
        <v>109</v>
      </c>
      <c r="D310" t="s">
        <v>10</v>
      </c>
      <c r="E310" t="s">
        <v>16</v>
      </c>
      <c r="F310">
        <v>2</v>
      </c>
      <c r="G310">
        <v>450000</v>
      </c>
      <c r="I310" t="s">
        <v>7</v>
      </c>
      <c r="J310">
        <v>450000</v>
      </c>
      <c r="K310">
        <f t="shared" si="48"/>
        <v>1</v>
      </c>
      <c r="L310">
        <f t="shared" si="56"/>
        <v>0</v>
      </c>
      <c r="M310">
        <f t="shared" si="57"/>
        <v>1</v>
      </c>
      <c r="N310">
        <v>2</v>
      </c>
      <c r="O310">
        <f t="shared" si="49"/>
        <v>1</v>
      </c>
      <c r="P310">
        <f t="shared" si="50"/>
        <v>0</v>
      </c>
      <c r="Q310">
        <f t="shared" si="51"/>
        <v>0</v>
      </c>
      <c r="R310">
        <f t="shared" si="52"/>
        <v>0</v>
      </c>
      <c r="S310">
        <f t="shared" si="53"/>
        <v>0</v>
      </c>
      <c r="T310">
        <f t="shared" si="54"/>
        <v>0</v>
      </c>
      <c r="U310">
        <f t="shared" si="55"/>
        <v>0</v>
      </c>
    </row>
    <row r="311" spans="1:21" x14ac:dyDescent="0.45">
      <c r="A311" t="s">
        <v>7</v>
      </c>
      <c r="B311" t="s">
        <v>8</v>
      </c>
      <c r="C311" t="s">
        <v>109</v>
      </c>
      <c r="D311" t="s">
        <v>10</v>
      </c>
      <c r="E311" t="s">
        <v>16</v>
      </c>
      <c r="F311">
        <v>2</v>
      </c>
      <c r="G311">
        <v>550000</v>
      </c>
      <c r="I311" t="s">
        <v>7</v>
      </c>
      <c r="J311">
        <v>550000</v>
      </c>
      <c r="K311">
        <f t="shared" si="48"/>
        <v>1</v>
      </c>
      <c r="L311">
        <f t="shared" si="56"/>
        <v>0</v>
      </c>
      <c r="M311">
        <f t="shared" si="57"/>
        <v>1</v>
      </c>
      <c r="N311">
        <v>2</v>
      </c>
      <c r="O311">
        <f t="shared" si="49"/>
        <v>1</v>
      </c>
      <c r="P311">
        <f t="shared" si="50"/>
        <v>0</v>
      </c>
      <c r="Q311">
        <f t="shared" si="51"/>
        <v>0</v>
      </c>
      <c r="R311">
        <f t="shared" si="52"/>
        <v>0</v>
      </c>
      <c r="S311">
        <f t="shared" si="53"/>
        <v>0</v>
      </c>
      <c r="T311">
        <f t="shared" si="54"/>
        <v>0</v>
      </c>
      <c r="U311">
        <f t="shared" si="55"/>
        <v>0</v>
      </c>
    </row>
    <row r="312" spans="1:21" x14ac:dyDescent="0.45">
      <c r="A312" t="s">
        <v>7</v>
      </c>
      <c r="B312" t="s">
        <v>8</v>
      </c>
      <c r="C312" t="s">
        <v>109</v>
      </c>
      <c r="D312" t="s">
        <v>10</v>
      </c>
      <c r="E312" t="s">
        <v>16</v>
      </c>
      <c r="F312">
        <v>2</v>
      </c>
      <c r="G312">
        <v>420000</v>
      </c>
      <c r="I312" t="s">
        <v>7</v>
      </c>
      <c r="J312">
        <v>420000</v>
      </c>
      <c r="K312">
        <f t="shared" si="48"/>
        <v>1</v>
      </c>
      <c r="L312">
        <f t="shared" si="56"/>
        <v>0</v>
      </c>
      <c r="M312">
        <f t="shared" si="57"/>
        <v>1</v>
      </c>
      <c r="N312">
        <v>2</v>
      </c>
      <c r="O312">
        <f t="shared" si="49"/>
        <v>1</v>
      </c>
      <c r="P312">
        <f t="shared" si="50"/>
        <v>0</v>
      </c>
      <c r="Q312">
        <f t="shared" si="51"/>
        <v>0</v>
      </c>
      <c r="R312">
        <f t="shared" si="52"/>
        <v>0</v>
      </c>
      <c r="S312">
        <f t="shared" si="53"/>
        <v>0</v>
      </c>
      <c r="T312">
        <f t="shared" si="54"/>
        <v>0</v>
      </c>
      <c r="U312">
        <f t="shared" si="55"/>
        <v>0</v>
      </c>
    </row>
    <row r="313" spans="1:21" x14ac:dyDescent="0.45">
      <c r="A313" t="s">
        <v>7</v>
      </c>
      <c r="B313" t="s">
        <v>8</v>
      </c>
      <c r="C313" t="s">
        <v>109</v>
      </c>
      <c r="D313" t="s">
        <v>10</v>
      </c>
      <c r="E313" t="s">
        <v>16</v>
      </c>
      <c r="F313">
        <v>2</v>
      </c>
      <c r="G313">
        <v>550000</v>
      </c>
      <c r="I313" t="s">
        <v>7</v>
      </c>
      <c r="J313">
        <v>550000</v>
      </c>
      <c r="K313">
        <f t="shared" si="48"/>
        <v>1</v>
      </c>
      <c r="L313">
        <f t="shared" si="56"/>
        <v>0</v>
      </c>
      <c r="M313">
        <f t="shared" si="57"/>
        <v>1</v>
      </c>
      <c r="N313">
        <v>2</v>
      </c>
      <c r="O313">
        <f t="shared" si="49"/>
        <v>1</v>
      </c>
      <c r="P313">
        <f t="shared" si="50"/>
        <v>0</v>
      </c>
      <c r="Q313">
        <f t="shared" si="51"/>
        <v>0</v>
      </c>
      <c r="R313">
        <f t="shared" si="52"/>
        <v>0</v>
      </c>
      <c r="S313">
        <f t="shared" si="53"/>
        <v>0</v>
      </c>
      <c r="T313">
        <f t="shared" si="54"/>
        <v>0</v>
      </c>
      <c r="U313">
        <f t="shared" si="55"/>
        <v>0</v>
      </c>
    </row>
    <row r="314" spans="1:21" x14ac:dyDescent="0.45">
      <c r="A314" t="s">
        <v>7</v>
      </c>
      <c r="B314" t="s">
        <v>8</v>
      </c>
      <c r="C314" t="s">
        <v>109</v>
      </c>
      <c r="D314" t="s">
        <v>10</v>
      </c>
      <c r="E314" t="s">
        <v>16</v>
      </c>
      <c r="F314">
        <v>2</v>
      </c>
      <c r="G314">
        <v>425000</v>
      </c>
      <c r="I314" t="s">
        <v>7</v>
      </c>
      <c r="J314">
        <v>425000</v>
      </c>
      <c r="K314">
        <f t="shared" si="48"/>
        <v>1</v>
      </c>
      <c r="L314">
        <f t="shared" si="56"/>
        <v>0</v>
      </c>
      <c r="M314">
        <f t="shared" si="57"/>
        <v>1</v>
      </c>
      <c r="N314">
        <v>2</v>
      </c>
      <c r="O314">
        <f t="shared" si="49"/>
        <v>1</v>
      </c>
      <c r="P314">
        <f t="shared" si="50"/>
        <v>0</v>
      </c>
      <c r="Q314">
        <f t="shared" si="51"/>
        <v>0</v>
      </c>
      <c r="R314">
        <f t="shared" si="52"/>
        <v>0</v>
      </c>
      <c r="S314">
        <f t="shared" si="53"/>
        <v>0</v>
      </c>
      <c r="T314">
        <f t="shared" si="54"/>
        <v>0</v>
      </c>
      <c r="U314">
        <f t="shared" si="55"/>
        <v>0</v>
      </c>
    </row>
    <row r="315" spans="1:21" x14ac:dyDescent="0.45">
      <c r="A315" t="s">
        <v>7</v>
      </c>
      <c r="B315" t="s">
        <v>8</v>
      </c>
      <c r="C315" t="s">
        <v>109</v>
      </c>
      <c r="D315" t="s">
        <v>10</v>
      </c>
      <c r="E315" t="s">
        <v>16</v>
      </c>
      <c r="F315">
        <v>2</v>
      </c>
      <c r="G315">
        <v>450000</v>
      </c>
      <c r="I315" t="s">
        <v>7</v>
      </c>
      <c r="J315">
        <v>450000</v>
      </c>
      <c r="K315">
        <f t="shared" si="48"/>
        <v>1</v>
      </c>
      <c r="L315">
        <f t="shared" si="56"/>
        <v>0</v>
      </c>
      <c r="M315">
        <f t="shared" si="57"/>
        <v>1</v>
      </c>
      <c r="N315">
        <v>2</v>
      </c>
      <c r="O315">
        <f t="shared" si="49"/>
        <v>1</v>
      </c>
      <c r="P315">
        <f t="shared" si="50"/>
        <v>0</v>
      </c>
      <c r="Q315">
        <f t="shared" si="51"/>
        <v>0</v>
      </c>
      <c r="R315">
        <f t="shared" si="52"/>
        <v>0</v>
      </c>
      <c r="S315">
        <f t="shared" si="53"/>
        <v>0</v>
      </c>
      <c r="T315">
        <f t="shared" si="54"/>
        <v>0</v>
      </c>
      <c r="U315">
        <f t="shared" si="55"/>
        <v>0</v>
      </c>
    </row>
    <row r="316" spans="1:21" x14ac:dyDescent="0.45">
      <c r="A316" t="s">
        <v>7</v>
      </c>
      <c r="B316" t="s">
        <v>27</v>
      </c>
      <c r="C316" t="s">
        <v>109</v>
      </c>
      <c r="D316" t="s">
        <v>10</v>
      </c>
      <c r="E316" t="s">
        <v>16</v>
      </c>
      <c r="F316">
        <v>2</v>
      </c>
      <c r="G316">
        <v>500000</v>
      </c>
      <c r="I316" t="s">
        <v>7</v>
      </c>
      <c r="J316">
        <v>500000</v>
      </c>
      <c r="K316">
        <f t="shared" si="48"/>
        <v>0</v>
      </c>
      <c r="L316">
        <f t="shared" si="56"/>
        <v>0</v>
      </c>
      <c r="M316">
        <f t="shared" si="57"/>
        <v>1</v>
      </c>
      <c r="N316">
        <v>2</v>
      </c>
      <c r="O316">
        <f t="shared" si="49"/>
        <v>1</v>
      </c>
      <c r="P316">
        <f t="shared" si="50"/>
        <v>0</v>
      </c>
      <c r="Q316">
        <f t="shared" si="51"/>
        <v>0</v>
      </c>
      <c r="R316">
        <f t="shared" si="52"/>
        <v>0</v>
      </c>
      <c r="S316">
        <f t="shared" si="53"/>
        <v>0</v>
      </c>
      <c r="T316">
        <f t="shared" si="54"/>
        <v>0</v>
      </c>
      <c r="U316">
        <f t="shared" si="55"/>
        <v>0</v>
      </c>
    </row>
    <row r="317" spans="1:21" x14ac:dyDescent="0.45">
      <c r="A317" t="s">
        <v>7</v>
      </c>
      <c r="B317" t="s">
        <v>8</v>
      </c>
      <c r="C317" t="s">
        <v>109</v>
      </c>
      <c r="D317" t="s">
        <v>10</v>
      </c>
      <c r="E317" t="s">
        <v>16</v>
      </c>
      <c r="F317">
        <v>2</v>
      </c>
      <c r="G317">
        <v>475000</v>
      </c>
      <c r="I317" t="s">
        <v>7</v>
      </c>
      <c r="J317">
        <v>475000</v>
      </c>
      <c r="K317">
        <f t="shared" si="48"/>
        <v>1</v>
      </c>
      <c r="L317">
        <f t="shared" si="56"/>
        <v>0</v>
      </c>
      <c r="M317">
        <f t="shared" si="57"/>
        <v>1</v>
      </c>
      <c r="N317">
        <v>2</v>
      </c>
      <c r="O317">
        <f t="shared" si="49"/>
        <v>1</v>
      </c>
      <c r="P317">
        <f t="shared" si="50"/>
        <v>0</v>
      </c>
      <c r="Q317">
        <f t="shared" si="51"/>
        <v>0</v>
      </c>
      <c r="R317">
        <f t="shared" si="52"/>
        <v>0</v>
      </c>
      <c r="S317">
        <f t="shared" si="53"/>
        <v>0</v>
      </c>
      <c r="T317">
        <f t="shared" si="54"/>
        <v>0</v>
      </c>
      <c r="U317">
        <f t="shared" si="55"/>
        <v>0</v>
      </c>
    </row>
    <row r="318" spans="1:21" x14ac:dyDescent="0.45">
      <c r="A318" t="s">
        <v>7</v>
      </c>
      <c r="B318" t="s">
        <v>8</v>
      </c>
      <c r="C318" t="s">
        <v>109</v>
      </c>
      <c r="D318" t="s">
        <v>10</v>
      </c>
      <c r="E318" t="s">
        <v>16</v>
      </c>
      <c r="F318">
        <v>3</v>
      </c>
      <c r="G318">
        <v>500000</v>
      </c>
      <c r="I318" t="s">
        <v>7</v>
      </c>
      <c r="J318">
        <v>500000</v>
      </c>
      <c r="K318">
        <f t="shared" si="48"/>
        <v>1</v>
      </c>
      <c r="L318">
        <f t="shared" si="56"/>
        <v>0</v>
      </c>
      <c r="M318">
        <f t="shared" si="57"/>
        <v>1</v>
      </c>
      <c r="N318">
        <v>3</v>
      </c>
      <c r="O318">
        <f t="shared" si="49"/>
        <v>1</v>
      </c>
      <c r="P318">
        <f t="shared" si="50"/>
        <v>0</v>
      </c>
      <c r="Q318">
        <f t="shared" si="51"/>
        <v>0</v>
      </c>
      <c r="R318">
        <f t="shared" si="52"/>
        <v>0</v>
      </c>
      <c r="S318">
        <f t="shared" si="53"/>
        <v>0</v>
      </c>
      <c r="T318">
        <f t="shared" si="54"/>
        <v>0</v>
      </c>
      <c r="U318">
        <f t="shared" si="55"/>
        <v>0</v>
      </c>
    </row>
    <row r="319" spans="1:21" x14ac:dyDescent="0.45">
      <c r="A319" t="s">
        <v>7</v>
      </c>
      <c r="B319" t="s">
        <v>8</v>
      </c>
      <c r="C319" t="s">
        <v>109</v>
      </c>
      <c r="D319" t="s">
        <v>10</v>
      </c>
      <c r="E319" t="s">
        <v>16</v>
      </c>
      <c r="F319">
        <v>3</v>
      </c>
      <c r="G319">
        <v>450000</v>
      </c>
      <c r="I319" t="s">
        <v>7</v>
      </c>
      <c r="J319">
        <v>450000</v>
      </c>
      <c r="K319">
        <f t="shared" si="48"/>
        <v>1</v>
      </c>
      <c r="L319">
        <f t="shared" si="56"/>
        <v>0</v>
      </c>
      <c r="M319">
        <f t="shared" si="57"/>
        <v>1</v>
      </c>
      <c r="N319">
        <v>3</v>
      </c>
      <c r="O319">
        <f t="shared" si="49"/>
        <v>1</v>
      </c>
      <c r="P319">
        <f t="shared" si="50"/>
        <v>0</v>
      </c>
      <c r="Q319">
        <f t="shared" si="51"/>
        <v>0</v>
      </c>
      <c r="R319">
        <f t="shared" si="52"/>
        <v>0</v>
      </c>
      <c r="S319">
        <f t="shared" si="53"/>
        <v>0</v>
      </c>
      <c r="T319">
        <f t="shared" si="54"/>
        <v>0</v>
      </c>
      <c r="U319">
        <f t="shared" si="55"/>
        <v>0</v>
      </c>
    </row>
    <row r="320" spans="1:21" x14ac:dyDescent="0.45">
      <c r="A320" t="s">
        <v>7</v>
      </c>
      <c r="B320" t="s">
        <v>8</v>
      </c>
      <c r="C320" t="s">
        <v>109</v>
      </c>
      <c r="D320" t="s">
        <v>10</v>
      </c>
      <c r="E320" t="s">
        <v>16</v>
      </c>
      <c r="F320">
        <v>3</v>
      </c>
      <c r="G320">
        <v>420000</v>
      </c>
      <c r="I320" t="s">
        <v>7</v>
      </c>
      <c r="J320">
        <v>420000</v>
      </c>
      <c r="K320">
        <f t="shared" si="48"/>
        <v>1</v>
      </c>
      <c r="L320">
        <f t="shared" si="56"/>
        <v>0</v>
      </c>
      <c r="M320">
        <f t="shared" si="57"/>
        <v>1</v>
      </c>
      <c r="N320">
        <v>3</v>
      </c>
      <c r="O320">
        <f t="shared" si="49"/>
        <v>1</v>
      </c>
      <c r="P320">
        <f t="shared" si="50"/>
        <v>0</v>
      </c>
      <c r="Q320">
        <f t="shared" si="51"/>
        <v>0</v>
      </c>
      <c r="R320">
        <f t="shared" si="52"/>
        <v>0</v>
      </c>
      <c r="S320">
        <f t="shared" si="53"/>
        <v>0</v>
      </c>
      <c r="T320">
        <f t="shared" si="54"/>
        <v>0</v>
      </c>
      <c r="U320">
        <f t="shared" si="55"/>
        <v>0</v>
      </c>
    </row>
    <row r="321" spans="1:21" x14ac:dyDescent="0.45">
      <c r="A321" t="s">
        <v>7</v>
      </c>
      <c r="B321" t="s">
        <v>8</v>
      </c>
      <c r="C321" t="s">
        <v>109</v>
      </c>
      <c r="D321" t="s">
        <v>10</v>
      </c>
      <c r="E321" t="s">
        <v>16</v>
      </c>
      <c r="F321">
        <v>3</v>
      </c>
      <c r="G321">
        <v>460000</v>
      </c>
      <c r="I321" t="s">
        <v>7</v>
      </c>
      <c r="J321">
        <v>460000</v>
      </c>
      <c r="K321">
        <f t="shared" si="48"/>
        <v>1</v>
      </c>
      <c r="L321">
        <f t="shared" si="56"/>
        <v>0</v>
      </c>
      <c r="M321">
        <f t="shared" si="57"/>
        <v>1</v>
      </c>
      <c r="N321">
        <v>3</v>
      </c>
      <c r="O321">
        <f t="shared" si="49"/>
        <v>1</v>
      </c>
      <c r="P321">
        <f t="shared" si="50"/>
        <v>0</v>
      </c>
      <c r="Q321">
        <f t="shared" si="51"/>
        <v>0</v>
      </c>
      <c r="R321">
        <f t="shared" si="52"/>
        <v>0</v>
      </c>
      <c r="S321">
        <f t="shared" si="53"/>
        <v>0</v>
      </c>
      <c r="T321">
        <f t="shared" si="54"/>
        <v>0</v>
      </c>
      <c r="U321">
        <f t="shared" si="55"/>
        <v>0</v>
      </c>
    </row>
    <row r="322" spans="1:21" x14ac:dyDescent="0.45">
      <c r="A322" t="s">
        <v>7</v>
      </c>
      <c r="B322" t="s">
        <v>8</v>
      </c>
      <c r="C322" t="s">
        <v>109</v>
      </c>
      <c r="D322" t="s">
        <v>10</v>
      </c>
      <c r="E322" t="s">
        <v>16</v>
      </c>
      <c r="F322">
        <v>3</v>
      </c>
      <c r="G322">
        <v>470000</v>
      </c>
      <c r="I322" t="s">
        <v>7</v>
      </c>
      <c r="J322">
        <v>470000</v>
      </c>
      <c r="K322">
        <f t="shared" ref="K322:K385" si="58">IF(B322="Public sector",0,1)</f>
        <v>1</v>
      </c>
      <c r="L322">
        <f t="shared" si="56"/>
        <v>0</v>
      </c>
      <c r="M322">
        <f t="shared" si="57"/>
        <v>1</v>
      </c>
      <c r="N322">
        <v>3</v>
      </c>
      <c r="O322">
        <f t="shared" ref="O322:O385" si="59">IF(C322="EFCAB", 1, 0)</f>
        <v>1</v>
      </c>
      <c r="P322">
        <f t="shared" ref="P322:P385" si="60">IF(C322="BRIP", 1, 0)</f>
        <v>0</v>
      </c>
      <c r="Q322">
        <f t="shared" ref="Q322:Q385" si="61">IF(C322="PPS", 1, 0)</f>
        <v>0</v>
      </c>
      <c r="R322">
        <f t="shared" ref="R322:R385" si="62">IF(C322="TIMPT", 1, 0)</f>
        <v>0</v>
      </c>
      <c r="S322">
        <f t="shared" ref="S322:S385" si="63">IF(C322="TESLO", 1, 0)</f>
        <v>0</v>
      </c>
      <c r="T322">
        <f t="shared" ref="T322:T385" si="64">IF(C322="HRTAC", 1, 0)</f>
        <v>0</v>
      </c>
      <c r="U322">
        <f t="shared" ref="U322:U385" si="65">IF(C322="Other", 1, 0)</f>
        <v>0</v>
      </c>
    </row>
    <row r="323" spans="1:21" x14ac:dyDescent="0.45">
      <c r="A323" t="s">
        <v>7</v>
      </c>
      <c r="B323" t="s">
        <v>8</v>
      </c>
      <c r="C323" t="s">
        <v>109</v>
      </c>
      <c r="D323" t="s">
        <v>10</v>
      </c>
      <c r="E323" t="s">
        <v>16</v>
      </c>
      <c r="F323">
        <v>3</v>
      </c>
      <c r="G323">
        <v>490000</v>
      </c>
      <c r="I323" t="s">
        <v>7</v>
      </c>
      <c r="J323">
        <v>490000</v>
      </c>
      <c r="K323">
        <f t="shared" si="58"/>
        <v>1</v>
      </c>
      <c r="L323">
        <f t="shared" ref="L323:L386" si="66">IF(D323="Bachelor",0,1)</f>
        <v>0</v>
      </c>
      <c r="M323">
        <f t="shared" ref="M323:M386" si="67">IF(E323="Female", 0, 1)</f>
        <v>1</v>
      </c>
      <c r="N323">
        <v>3</v>
      </c>
      <c r="O323">
        <f t="shared" si="59"/>
        <v>1</v>
      </c>
      <c r="P323">
        <f t="shared" si="60"/>
        <v>0</v>
      </c>
      <c r="Q323">
        <f t="shared" si="61"/>
        <v>0</v>
      </c>
      <c r="R323">
        <f t="shared" si="62"/>
        <v>0</v>
      </c>
      <c r="S323">
        <f t="shared" si="63"/>
        <v>0</v>
      </c>
      <c r="T323">
        <f t="shared" si="64"/>
        <v>0</v>
      </c>
      <c r="U323">
        <f t="shared" si="65"/>
        <v>0</v>
      </c>
    </row>
    <row r="324" spans="1:21" x14ac:dyDescent="0.45">
      <c r="A324" t="s">
        <v>7</v>
      </c>
      <c r="B324" t="s">
        <v>8</v>
      </c>
      <c r="C324" t="s">
        <v>109</v>
      </c>
      <c r="D324" t="s">
        <v>10</v>
      </c>
      <c r="E324" t="s">
        <v>16</v>
      </c>
      <c r="F324">
        <v>3</v>
      </c>
      <c r="G324">
        <v>510000</v>
      </c>
      <c r="I324" t="s">
        <v>7</v>
      </c>
      <c r="J324">
        <v>510000</v>
      </c>
      <c r="K324">
        <f t="shared" si="58"/>
        <v>1</v>
      </c>
      <c r="L324">
        <f t="shared" si="66"/>
        <v>0</v>
      </c>
      <c r="M324">
        <f t="shared" si="67"/>
        <v>1</v>
      </c>
      <c r="N324">
        <v>3</v>
      </c>
      <c r="O324">
        <f t="shared" si="59"/>
        <v>1</v>
      </c>
      <c r="P324">
        <f t="shared" si="60"/>
        <v>0</v>
      </c>
      <c r="Q324">
        <f t="shared" si="61"/>
        <v>0</v>
      </c>
      <c r="R324">
        <f t="shared" si="62"/>
        <v>0</v>
      </c>
      <c r="S324">
        <f t="shared" si="63"/>
        <v>0</v>
      </c>
      <c r="T324">
        <f t="shared" si="64"/>
        <v>0</v>
      </c>
      <c r="U324">
        <f t="shared" si="65"/>
        <v>0</v>
      </c>
    </row>
    <row r="325" spans="1:21" x14ac:dyDescent="0.45">
      <c r="A325" t="s">
        <v>7</v>
      </c>
      <c r="B325" t="s">
        <v>8</v>
      </c>
      <c r="C325" t="s">
        <v>109</v>
      </c>
      <c r="D325" t="s">
        <v>10</v>
      </c>
      <c r="E325" t="s">
        <v>16</v>
      </c>
      <c r="F325">
        <v>3</v>
      </c>
      <c r="G325">
        <v>475000</v>
      </c>
      <c r="I325" t="s">
        <v>7</v>
      </c>
      <c r="J325">
        <v>475000</v>
      </c>
      <c r="K325">
        <f t="shared" si="58"/>
        <v>1</v>
      </c>
      <c r="L325">
        <f t="shared" si="66"/>
        <v>0</v>
      </c>
      <c r="M325">
        <f t="shared" si="67"/>
        <v>1</v>
      </c>
      <c r="N325">
        <v>3</v>
      </c>
      <c r="O325">
        <f t="shared" si="59"/>
        <v>1</v>
      </c>
      <c r="P325">
        <f t="shared" si="60"/>
        <v>0</v>
      </c>
      <c r="Q325">
        <f t="shared" si="61"/>
        <v>0</v>
      </c>
      <c r="R325">
        <f t="shared" si="62"/>
        <v>0</v>
      </c>
      <c r="S325">
        <f t="shared" si="63"/>
        <v>0</v>
      </c>
      <c r="T325">
        <f t="shared" si="64"/>
        <v>0</v>
      </c>
      <c r="U325">
        <f t="shared" si="65"/>
        <v>0</v>
      </c>
    </row>
    <row r="326" spans="1:21" x14ac:dyDescent="0.45">
      <c r="A326" t="s">
        <v>7</v>
      </c>
      <c r="B326" t="s">
        <v>8</v>
      </c>
      <c r="C326" t="s">
        <v>109</v>
      </c>
      <c r="D326" t="s">
        <v>10</v>
      </c>
      <c r="E326" t="s">
        <v>16</v>
      </c>
      <c r="F326">
        <v>3</v>
      </c>
      <c r="G326">
        <v>550000</v>
      </c>
      <c r="I326" t="s">
        <v>7</v>
      </c>
      <c r="J326">
        <v>550000</v>
      </c>
      <c r="K326">
        <f t="shared" si="58"/>
        <v>1</v>
      </c>
      <c r="L326">
        <f t="shared" si="66"/>
        <v>0</v>
      </c>
      <c r="M326">
        <f t="shared" si="67"/>
        <v>1</v>
      </c>
      <c r="N326">
        <v>3</v>
      </c>
      <c r="O326">
        <f t="shared" si="59"/>
        <v>1</v>
      </c>
      <c r="P326">
        <f t="shared" si="60"/>
        <v>0</v>
      </c>
      <c r="Q326">
        <f t="shared" si="61"/>
        <v>0</v>
      </c>
      <c r="R326">
        <f t="shared" si="62"/>
        <v>0</v>
      </c>
      <c r="S326">
        <f t="shared" si="63"/>
        <v>0</v>
      </c>
      <c r="T326">
        <f t="shared" si="64"/>
        <v>0</v>
      </c>
      <c r="U326">
        <f t="shared" si="65"/>
        <v>0</v>
      </c>
    </row>
    <row r="327" spans="1:21" x14ac:dyDescent="0.45">
      <c r="A327" t="s">
        <v>7</v>
      </c>
      <c r="B327" t="s">
        <v>8</v>
      </c>
      <c r="C327" t="s">
        <v>109</v>
      </c>
      <c r="D327" t="s">
        <v>10</v>
      </c>
      <c r="E327" t="s">
        <v>16</v>
      </c>
      <c r="F327">
        <v>4</v>
      </c>
      <c r="G327">
        <v>362000</v>
      </c>
      <c r="I327" t="s">
        <v>7</v>
      </c>
      <c r="J327">
        <v>362000</v>
      </c>
      <c r="K327">
        <f t="shared" si="58"/>
        <v>1</v>
      </c>
      <c r="L327">
        <f t="shared" si="66"/>
        <v>0</v>
      </c>
      <c r="M327">
        <f t="shared" si="67"/>
        <v>1</v>
      </c>
      <c r="N327">
        <v>4</v>
      </c>
      <c r="O327">
        <f t="shared" si="59"/>
        <v>1</v>
      </c>
      <c r="P327">
        <f t="shared" si="60"/>
        <v>0</v>
      </c>
      <c r="Q327">
        <f t="shared" si="61"/>
        <v>0</v>
      </c>
      <c r="R327">
        <f t="shared" si="62"/>
        <v>0</v>
      </c>
      <c r="S327">
        <f t="shared" si="63"/>
        <v>0</v>
      </c>
      <c r="T327">
        <f t="shared" si="64"/>
        <v>0</v>
      </c>
      <c r="U327">
        <f t="shared" si="65"/>
        <v>0</v>
      </c>
    </row>
    <row r="328" spans="1:21" x14ac:dyDescent="0.45">
      <c r="A328" t="s">
        <v>7</v>
      </c>
      <c r="B328" t="s">
        <v>8</v>
      </c>
      <c r="C328" t="s">
        <v>110</v>
      </c>
      <c r="D328" t="s">
        <v>10</v>
      </c>
      <c r="E328" t="s">
        <v>16</v>
      </c>
      <c r="F328">
        <v>1</v>
      </c>
      <c r="G328" s="7">
        <v>450000</v>
      </c>
      <c r="I328" t="s">
        <v>7</v>
      </c>
      <c r="J328">
        <v>450000</v>
      </c>
      <c r="K328">
        <f t="shared" si="58"/>
        <v>1</v>
      </c>
      <c r="L328">
        <f t="shared" si="66"/>
        <v>0</v>
      </c>
      <c r="M328">
        <f t="shared" si="67"/>
        <v>1</v>
      </c>
      <c r="N328">
        <v>1</v>
      </c>
      <c r="O328">
        <f t="shared" si="59"/>
        <v>0</v>
      </c>
      <c r="P328">
        <f t="shared" si="60"/>
        <v>1</v>
      </c>
      <c r="Q328">
        <f t="shared" si="61"/>
        <v>0</v>
      </c>
      <c r="R328">
        <f t="shared" si="62"/>
        <v>0</v>
      </c>
      <c r="S328">
        <f t="shared" si="63"/>
        <v>0</v>
      </c>
      <c r="T328">
        <f t="shared" si="64"/>
        <v>0</v>
      </c>
      <c r="U328">
        <f t="shared" si="65"/>
        <v>0</v>
      </c>
    </row>
    <row r="329" spans="1:21" x14ac:dyDescent="0.45">
      <c r="A329" t="s">
        <v>7</v>
      </c>
      <c r="B329" t="s">
        <v>8</v>
      </c>
      <c r="C329" t="s">
        <v>110</v>
      </c>
      <c r="D329" t="s">
        <v>10</v>
      </c>
      <c r="E329" t="s">
        <v>16</v>
      </c>
      <c r="F329">
        <v>5</v>
      </c>
      <c r="G329">
        <v>600000</v>
      </c>
      <c r="I329" t="s">
        <v>7</v>
      </c>
      <c r="J329">
        <v>600000</v>
      </c>
      <c r="K329">
        <f t="shared" si="58"/>
        <v>1</v>
      </c>
      <c r="L329">
        <f t="shared" si="66"/>
        <v>0</v>
      </c>
      <c r="M329">
        <f t="shared" si="67"/>
        <v>1</v>
      </c>
      <c r="N329">
        <v>5</v>
      </c>
      <c r="O329">
        <f t="shared" si="59"/>
        <v>0</v>
      </c>
      <c r="P329">
        <f t="shared" si="60"/>
        <v>1</v>
      </c>
      <c r="Q329">
        <f t="shared" si="61"/>
        <v>0</v>
      </c>
      <c r="R329">
        <f t="shared" si="62"/>
        <v>0</v>
      </c>
      <c r="S329">
        <f t="shared" si="63"/>
        <v>0</v>
      </c>
      <c r="T329">
        <f t="shared" si="64"/>
        <v>0</v>
      </c>
      <c r="U329">
        <f t="shared" si="65"/>
        <v>0</v>
      </c>
    </row>
    <row r="330" spans="1:21" x14ac:dyDescent="0.45">
      <c r="A330" t="s">
        <v>7</v>
      </c>
      <c r="B330" t="s">
        <v>27</v>
      </c>
      <c r="C330" t="s">
        <v>111</v>
      </c>
      <c r="D330" t="s">
        <v>10</v>
      </c>
      <c r="E330" t="s">
        <v>16</v>
      </c>
      <c r="F330">
        <v>2</v>
      </c>
      <c r="G330">
        <v>430500</v>
      </c>
      <c r="I330" t="s">
        <v>7</v>
      </c>
      <c r="J330">
        <v>430500</v>
      </c>
      <c r="K330">
        <f t="shared" si="58"/>
        <v>0</v>
      </c>
      <c r="L330">
        <f t="shared" si="66"/>
        <v>0</v>
      </c>
      <c r="M330">
        <f t="shared" si="67"/>
        <v>1</v>
      </c>
      <c r="N330">
        <v>2</v>
      </c>
      <c r="O330">
        <f t="shared" si="59"/>
        <v>0</v>
      </c>
      <c r="P330">
        <f t="shared" si="60"/>
        <v>0</v>
      </c>
      <c r="Q330">
        <f t="shared" si="61"/>
        <v>1</v>
      </c>
      <c r="R330">
        <f t="shared" si="62"/>
        <v>0</v>
      </c>
      <c r="S330">
        <f t="shared" si="63"/>
        <v>0</v>
      </c>
      <c r="T330">
        <f t="shared" si="64"/>
        <v>0</v>
      </c>
      <c r="U330">
        <f t="shared" si="65"/>
        <v>0</v>
      </c>
    </row>
    <row r="331" spans="1:21" x14ac:dyDescent="0.45">
      <c r="A331" t="s">
        <v>7</v>
      </c>
      <c r="B331" t="s">
        <v>27</v>
      </c>
      <c r="C331" t="s">
        <v>111</v>
      </c>
      <c r="D331" t="s">
        <v>10</v>
      </c>
      <c r="E331" t="s">
        <v>16</v>
      </c>
      <c r="F331">
        <v>3</v>
      </c>
      <c r="G331">
        <v>493200</v>
      </c>
      <c r="I331" t="s">
        <v>7</v>
      </c>
      <c r="J331">
        <v>493200</v>
      </c>
      <c r="K331">
        <f t="shared" si="58"/>
        <v>0</v>
      </c>
      <c r="L331">
        <f t="shared" si="66"/>
        <v>0</v>
      </c>
      <c r="M331">
        <f t="shared" si="67"/>
        <v>1</v>
      </c>
      <c r="N331">
        <v>3</v>
      </c>
      <c r="O331">
        <f t="shared" si="59"/>
        <v>0</v>
      </c>
      <c r="P331">
        <f t="shared" si="60"/>
        <v>0</v>
      </c>
      <c r="Q331">
        <f t="shared" si="61"/>
        <v>1</v>
      </c>
      <c r="R331">
        <f t="shared" si="62"/>
        <v>0</v>
      </c>
      <c r="S331">
        <f t="shared" si="63"/>
        <v>0</v>
      </c>
      <c r="T331">
        <f t="shared" si="64"/>
        <v>0</v>
      </c>
      <c r="U331">
        <f t="shared" si="65"/>
        <v>0</v>
      </c>
    </row>
    <row r="332" spans="1:21" x14ac:dyDescent="0.45">
      <c r="A332" t="s">
        <v>7</v>
      </c>
      <c r="B332" t="s">
        <v>8</v>
      </c>
      <c r="C332" t="s">
        <v>114</v>
      </c>
      <c r="D332" t="s">
        <v>10</v>
      </c>
      <c r="E332" t="s">
        <v>16</v>
      </c>
      <c r="F332">
        <v>2</v>
      </c>
      <c r="G332">
        <v>300000</v>
      </c>
      <c r="I332" t="s">
        <v>7</v>
      </c>
      <c r="J332">
        <v>300000</v>
      </c>
      <c r="K332">
        <f t="shared" si="58"/>
        <v>1</v>
      </c>
      <c r="L332">
        <f t="shared" si="66"/>
        <v>0</v>
      </c>
      <c r="M332">
        <f t="shared" si="67"/>
        <v>1</v>
      </c>
      <c r="N332">
        <v>2</v>
      </c>
      <c r="O332">
        <f t="shared" si="59"/>
        <v>0</v>
      </c>
      <c r="P332">
        <f t="shared" si="60"/>
        <v>0</v>
      </c>
      <c r="Q332">
        <f t="shared" si="61"/>
        <v>0</v>
      </c>
      <c r="R332">
        <f t="shared" si="62"/>
        <v>0</v>
      </c>
      <c r="S332">
        <f t="shared" si="63"/>
        <v>0</v>
      </c>
      <c r="T332">
        <f t="shared" si="64"/>
        <v>1</v>
      </c>
      <c r="U332">
        <f t="shared" si="65"/>
        <v>0</v>
      </c>
    </row>
    <row r="333" spans="1:21" x14ac:dyDescent="0.45">
      <c r="A333" t="s">
        <v>7</v>
      </c>
      <c r="B333" t="s">
        <v>8</v>
      </c>
      <c r="C333" t="s">
        <v>110</v>
      </c>
      <c r="D333" t="s">
        <v>10</v>
      </c>
      <c r="E333" t="s">
        <v>16</v>
      </c>
      <c r="F333">
        <v>1</v>
      </c>
      <c r="G333">
        <v>405000</v>
      </c>
      <c r="I333" t="s">
        <v>7</v>
      </c>
      <c r="J333">
        <v>405000</v>
      </c>
      <c r="K333">
        <f t="shared" si="58"/>
        <v>1</v>
      </c>
      <c r="L333">
        <f t="shared" si="66"/>
        <v>0</v>
      </c>
      <c r="M333">
        <f t="shared" si="67"/>
        <v>1</v>
      </c>
      <c r="N333">
        <v>1</v>
      </c>
      <c r="O333">
        <f t="shared" si="59"/>
        <v>0</v>
      </c>
      <c r="P333">
        <f t="shared" si="60"/>
        <v>1</v>
      </c>
      <c r="Q333">
        <f t="shared" si="61"/>
        <v>0</v>
      </c>
      <c r="R333">
        <f t="shared" si="62"/>
        <v>0</v>
      </c>
      <c r="S333">
        <f t="shared" si="63"/>
        <v>0</v>
      </c>
      <c r="T333">
        <f t="shared" si="64"/>
        <v>0</v>
      </c>
      <c r="U333">
        <f t="shared" si="65"/>
        <v>0</v>
      </c>
    </row>
    <row r="334" spans="1:21" x14ac:dyDescent="0.45">
      <c r="A334" t="s">
        <v>7</v>
      </c>
      <c r="B334" t="s">
        <v>8</v>
      </c>
      <c r="C334" t="s">
        <v>110</v>
      </c>
      <c r="D334" t="s">
        <v>10</v>
      </c>
      <c r="E334" t="s">
        <v>16</v>
      </c>
      <c r="F334">
        <v>1</v>
      </c>
      <c r="G334">
        <v>400000</v>
      </c>
      <c r="I334" t="s">
        <v>7</v>
      </c>
      <c r="J334">
        <v>400000</v>
      </c>
      <c r="K334">
        <f t="shared" si="58"/>
        <v>1</v>
      </c>
      <c r="L334">
        <f t="shared" si="66"/>
        <v>0</v>
      </c>
      <c r="M334">
        <f t="shared" si="67"/>
        <v>1</v>
      </c>
      <c r="N334">
        <v>1</v>
      </c>
      <c r="O334">
        <f t="shared" si="59"/>
        <v>0</v>
      </c>
      <c r="P334">
        <f t="shared" si="60"/>
        <v>1</v>
      </c>
      <c r="Q334">
        <f t="shared" si="61"/>
        <v>0</v>
      </c>
      <c r="R334">
        <f t="shared" si="62"/>
        <v>0</v>
      </c>
      <c r="S334">
        <f t="shared" si="63"/>
        <v>0</v>
      </c>
      <c r="T334">
        <f t="shared" si="64"/>
        <v>0</v>
      </c>
      <c r="U334">
        <f t="shared" si="65"/>
        <v>0</v>
      </c>
    </row>
    <row r="335" spans="1:21" x14ac:dyDescent="0.45">
      <c r="A335" t="s">
        <v>7</v>
      </c>
      <c r="B335" t="s">
        <v>8</v>
      </c>
      <c r="C335" t="s">
        <v>110</v>
      </c>
      <c r="D335" t="s">
        <v>10</v>
      </c>
      <c r="E335" t="s">
        <v>16</v>
      </c>
      <c r="F335">
        <v>5</v>
      </c>
      <c r="G335">
        <v>500000</v>
      </c>
      <c r="I335" t="s">
        <v>7</v>
      </c>
      <c r="J335">
        <v>500000</v>
      </c>
      <c r="K335">
        <f t="shared" si="58"/>
        <v>1</v>
      </c>
      <c r="L335">
        <f t="shared" si="66"/>
        <v>0</v>
      </c>
      <c r="M335">
        <f t="shared" si="67"/>
        <v>1</v>
      </c>
      <c r="N335">
        <v>5</v>
      </c>
      <c r="O335">
        <f t="shared" si="59"/>
        <v>0</v>
      </c>
      <c r="P335">
        <f t="shared" si="60"/>
        <v>1</v>
      </c>
      <c r="Q335">
        <f t="shared" si="61"/>
        <v>0</v>
      </c>
      <c r="R335">
        <f t="shared" si="62"/>
        <v>0</v>
      </c>
      <c r="S335">
        <f t="shared" si="63"/>
        <v>0</v>
      </c>
      <c r="T335">
        <f t="shared" si="64"/>
        <v>0</v>
      </c>
      <c r="U335">
        <f t="shared" si="65"/>
        <v>0</v>
      </c>
    </row>
    <row r="336" spans="1:21" x14ac:dyDescent="0.45">
      <c r="A336" t="s">
        <v>7</v>
      </c>
      <c r="B336" t="s">
        <v>8</v>
      </c>
      <c r="C336" t="s">
        <v>112</v>
      </c>
      <c r="D336" t="s">
        <v>10</v>
      </c>
      <c r="E336" t="s">
        <v>16</v>
      </c>
      <c r="F336">
        <v>1</v>
      </c>
      <c r="G336">
        <v>240000</v>
      </c>
      <c r="I336" t="s">
        <v>7</v>
      </c>
      <c r="J336">
        <v>240000</v>
      </c>
      <c r="K336">
        <f t="shared" si="58"/>
        <v>1</v>
      </c>
      <c r="L336">
        <f t="shared" si="66"/>
        <v>0</v>
      </c>
      <c r="M336">
        <f t="shared" si="67"/>
        <v>1</v>
      </c>
      <c r="N336">
        <v>1</v>
      </c>
      <c r="O336">
        <f t="shared" si="59"/>
        <v>0</v>
      </c>
      <c r="P336">
        <f t="shared" si="60"/>
        <v>0</v>
      </c>
      <c r="Q336">
        <f t="shared" si="61"/>
        <v>0</v>
      </c>
      <c r="R336">
        <f t="shared" si="62"/>
        <v>1</v>
      </c>
      <c r="S336">
        <f t="shared" si="63"/>
        <v>0</v>
      </c>
      <c r="T336">
        <f t="shared" si="64"/>
        <v>0</v>
      </c>
      <c r="U336">
        <f t="shared" si="65"/>
        <v>0</v>
      </c>
    </row>
    <row r="337" spans="1:21" x14ac:dyDescent="0.45">
      <c r="A337" t="s">
        <v>7</v>
      </c>
      <c r="B337" t="s">
        <v>8</v>
      </c>
      <c r="C337" t="s">
        <v>112</v>
      </c>
      <c r="D337" t="s">
        <v>10</v>
      </c>
      <c r="E337" t="s">
        <v>16</v>
      </c>
      <c r="F337">
        <v>1</v>
      </c>
      <c r="G337">
        <v>240000</v>
      </c>
      <c r="I337" t="s">
        <v>7</v>
      </c>
      <c r="J337">
        <v>240000</v>
      </c>
      <c r="K337">
        <f t="shared" si="58"/>
        <v>1</v>
      </c>
      <c r="L337">
        <f t="shared" si="66"/>
        <v>0</v>
      </c>
      <c r="M337">
        <f t="shared" si="67"/>
        <v>1</v>
      </c>
      <c r="N337">
        <v>1</v>
      </c>
      <c r="O337">
        <f t="shared" si="59"/>
        <v>0</v>
      </c>
      <c r="P337">
        <f t="shared" si="60"/>
        <v>0</v>
      </c>
      <c r="Q337">
        <f t="shared" si="61"/>
        <v>0</v>
      </c>
      <c r="R337">
        <f t="shared" si="62"/>
        <v>1</v>
      </c>
      <c r="S337">
        <f t="shared" si="63"/>
        <v>0</v>
      </c>
      <c r="T337">
        <f t="shared" si="64"/>
        <v>0</v>
      </c>
      <c r="U337">
        <f t="shared" si="65"/>
        <v>0</v>
      </c>
    </row>
    <row r="338" spans="1:21" x14ac:dyDescent="0.45">
      <c r="A338" t="s">
        <v>7</v>
      </c>
      <c r="B338" t="s">
        <v>8</v>
      </c>
      <c r="C338" t="s">
        <v>112</v>
      </c>
      <c r="D338" t="s">
        <v>10</v>
      </c>
      <c r="E338" t="s">
        <v>16</v>
      </c>
      <c r="F338">
        <v>1</v>
      </c>
      <c r="G338">
        <v>300000</v>
      </c>
      <c r="I338" t="s">
        <v>7</v>
      </c>
      <c r="J338">
        <v>300000</v>
      </c>
      <c r="K338">
        <f t="shared" si="58"/>
        <v>1</v>
      </c>
      <c r="L338">
        <f t="shared" si="66"/>
        <v>0</v>
      </c>
      <c r="M338">
        <f t="shared" si="67"/>
        <v>1</v>
      </c>
      <c r="N338">
        <v>1</v>
      </c>
      <c r="O338">
        <f t="shared" si="59"/>
        <v>0</v>
      </c>
      <c r="P338">
        <f t="shared" si="60"/>
        <v>0</v>
      </c>
      <c r="Q338">
        <f t="shared" si="61"/>
        <v>0</v>
      </c>
      <c r="R338">
        <f t="shared" si="62"/>
        <v>1</v>
      </c>
      <c r="S338">
        <f t="shared" si="63"/>
        <v>0</v>
      </c>
      <c r="T338">
        <f t="shared" si="64"/>
        <v>0</v>
      </c>
      <c r="U338">
        <f t="shared" si="65"/>
        <v>0</v>
      </c>
    </row>
    <row r="339" spans="1:21" x14ac:dyDescent="0.45">
      <c r="A339" t="s">
        <v>7</v>
      </c>
      <c r="B339" t="s">
        <v>8</v>
      </c>
      <c r="C339" t="s">
        <v>112</v>
      </c>
      <c r="D339" t="s">
        <v>10</v>
      </c>
      <c r="E339" t="s">
        <v>16</v>
      </c>
      <c r="F339">
        <v>1</v>
      </c>
      <c r="G339">
        <v>460000</v>
      </c>
      <c r="I339" t="s">
        <v>7</v>
      </c>
      <c r="J339">
        <v>460000</v>
      </c>
      <c r="K339">
        <f t="shared" si="58"/>
        <v>1</v>
      </c>
      <c r="L339">
        <f t="shared" si="66"/>
        <v>0</v>
      </c>
      <c r="M339">
        <f t="shared" si="67"/>
        <v>1</v>
      </c>
      <c r="N339">
        <v>1</v>
      </c>
      <c r="O339">
        <f t="shared" si="59"/>
        <v>0</v>
      </c>
      <c r="P339">
        <f t="shared" si="60"/>
        <v>0</v>
      </c>
      <c r="Q339">
        <f t="shared" si="61"/>
        <v>0</v>
      </c>
      <c r="R339">
        <f t="shared" si="62"/>
        <v>1</v>
      </c>
      <c r="S339">
        <f t="shared" si="63"/>
        <v>0</v>
      </c>
      <c r="T339">
        <f t="shared" si="64"/>
        <v>0</v>
      </c>
      <c r="U339">
        <f t="shared" si="65"/>
        <v>0</v>
      </c>
    </row>
    <row r="340" spans="1:21" x14ac:dyDescent="0.45">
      <c r="A340" t="s">
        <v>7</v>
      </c>
      <c r="B340" t="s">
        <v>8</v>
      </c>
      <c r="C340" t="s">
        <v>112</v>
      </c>
      <c r="D340" t="s">
        <v>10</v>
      </c>
      <c r="E340" t="s">
        <v>16</v>
      </c>
      <c r="F340">
        <v>1</v>
      </c>
      <c r="G340">
        <v>400000</v>
      </c>
      <c r="I340" t="s">
        <v>7</v>
      </c>
      <c r="J340">
        <v>400000</v>
      </c>
      <c r="K340">
        <f t="shared" si="58"/>
        <v>1</v>
      </c>
      <c r="L340">
        <f t="shared" si="66"/>
        <v>0</v>
      </c>
      <c r="M340">
        <f t="shared" si="67"/>
        <v>1</v>
      </c>
      <c r="N340">
        <v>1</v>
      </c>
      <c r="O340">
        <f t="shared" si="59"/>
        <v>0</v>
      </c>
      <c r="P340">
        <f t="shared" si="60"/>
        <v>0</v>
      </c>
      <c r="Q340">
        <f t="shared" si="61"/>
        <v>0</v>
      </c>
      <c r="R340">
        <f t="shared" si="62"/>
        <v>1</v>
      </c>
      <c r="S340">
        <f t="shared" si="63"/>
        <v>0</v>
      </c>
      <c r="T340">
        <f t="shared" si="64"/>
        <v>0</v>
      </c>
      <c r="U340">
        <f t="shared" si="65"/>
        <v>0</v>
      </c>
    </row>
    <row r="341" spans="1:21" x14ac:dyDescent="0.45">
      <c r="A341" t="s">
        <v>7</v>
      </c>
      <c r="B341" t="s">
        <v>8</v>
      </c>
      <c r="C341" t="s">
        <v>112</v>
      </c>
      <c r="D341" t="s">
        <v>10</v>
      </c>
      <c r="E341" t="s">
        <v>16</v>
      </c>
      <c r="F341">
        <v>1</v>
      </c>
      <c r="G341">
        <v>404000</v>
      </c>
      <c r="I341" t="s">
        <v>7</v>
      </c>
      <c r="J341">
        <v>404000</v>
      </c>
      <c r="K341">
        <f t="shared" si="58"/>
        <v>1</v>
      </c>
      <c r="L341">
        <f t="shared" si="66"/>
        <v>0</v>
      </c>
      <c r="M341">
        <f t="shared" si="67"/>
        <v>1</v>
      </c>
      <c r="N341">
        <v>1</v>
      </c>
      <c r="O341">
        <f t="shared" si="59"/>
        <v>0</v>
      </c>
      <c r="P341">
        <f t="shared" si="60"/>
        <v>0</v>
      </c>
      <c r="Q341">
        <f t="shared" si="61"/>
        <v>0</v>
      </c>
      <c r="R341">
        <f t="shared" si="62"/>
        <v>1</v>
      </c>
      <c r="S341">
        <f t="shared" si="63"/>
        <v>0</v>
      </c>
      <c r="T341">
        <f t="shared" si="64"/>
        <v>0</v>
      </c>
      <c r="U341">
        <f t="shared" si="65"/>
        <v>0</v>
      </c>
    </row>
    <row r="342" spans="1:21" x14ac:dyDescent="0.45">
      <c r="A342" t="s">
        <v>7</v>
      </c>
      <c r="B342" t="s">
        <v>8</v>
      </c>
      <c r="C342" t="s">
        <v>112</v>
      </c>
      <c r="D342" t="s">
        <v>10</v>
      </c>
      <c r="E342" t="s">
        <v>16</v>
      </c>
      <c r="F342">
        <v>1</v>
      </c>
      <c r="G342">
        <v>430000</v>
      </c>
      <c r="I342" t="s">
        <v>7</v>
      </c>
      <c r="J342">
        <v>430000</v>
      </c>
      <c r="K342">
        <f t="shared" si="58"/>
        <v>1</v>
      </c>
      <c r="L342">
        <f t="shared" si="66"/>
        <v>0</v>
      </c>
      <c r="M342">
        <f t="shared" si="67"/>
        <v>1</v>
      </c>
      <c r="N342">
        <v>1</v>
      </c>
      <c r="O342">
        <f t="shared" si="59"/>
        <v>0</v>
      </c>
      <c r="P342">
        <f t="shared" si="60"/>
        <v>0</v>
      </c>
      <c r="Q342">
        <f t="shared" si="61"/>
        <v>0</v>
      </c>
      <c r="R342">
        <f t="shared" si="62"/>
        <v>1</v>
      </c>
      <c r="S342">
        <f t="shared" si="63"/>
        <v>0</v>
      </c>
      <c r="T342">
        <f t="shared" si="64"/>
        <v>0</v>
      </c>
      <c r="U342">
        <f t="shared" si="65"/>
        <v>0</v>
      </c>
    </row>
    <row r="343" spans="1:21" x14ac:dyDescent="0.45">
      <c r="A343" t="s">
        <v>7</v>
      </c>
      <c r="B343" t="s">
        <v>8</v>
      </c>
      <c r="C343" t="s">
        <v>112</v>
      </c>
      <c r="D343" t="s">
        <v>10</v>
      </c>
      <c r="E343" t="s">
        <v>16</v>
      </c>
      <c r="F343">
        <v>1</v>
      </c>
      <c r="G343">
        <v>320000</v>
      </c>
      <c r="I343" t="s">
        <v>7</v>
      </c>
      <c r="J343">
        <v>320000</v>
      </c>
      <c r="K343">
        <f t="shared" si="58"/>
        <v>1</v>
      </c>
      <c r="L343">
        <f t="shared" si="66"/>
        <v>0</v>
      </c>
      <c r="M343">
        <f t="shared" si="67"/>
        <v>1</v>
      </c>
      <c r="N343">
        <v>1</v>
      </c>
      <c r="O343">
        <f t="shared" si="59"/>
        <v>0</v>
      </c>
      <c r="P343">
        <f t="shared" si="60"/>
        <v>0</v>
      </c>
      <c r="Q343">
        <f t="shared" si="61"/>
        <v>0</v>
      </c>
      <c r="R343">
        <f t="shared" si="62"/>
        <v>1</v>
      </c>
      <c r="S343">
        <f t="shared" si="63"/>
        <v>0</v>
      </c>
      <c r="T343">
        <f t="shared" si="64"/>
        <v>0</v>
      </c>
      <c r="U343">
        <f t="shared" si="65"/>
        <v>0</v>
      </c>
    </row>
    <row r="344" spans="1:21" x14ac:dyDescent="0.45">
      <c r="A344" t="s">
        <v>7</v>
      </c>
      <c r="B344" t="s">
        <v>8</v>
      </c>
      <c r="C344" t="s">
        <v>112</v>
      </c>
      <c r="D344" t="s">
        <v>10</v>
      </c>
      <c r="E344" t="s">
        <v>16</v>
      </c>
      <c r="F344">
        <v>1</v>
      </c>
      <c r="G344">
        <v>290000</v>
      </c>
      <c r="I344" t="s">
        <v>7</v>
      </c>
      <c r="J344">
        <v>290000</v>
      </c>
      <c r="K344">
        <f t="shared" si="58"/>
        <v>1</v>
      </c>
      <c r="L344">
        <f t="shared" si="66"/>
        <v>0</v>
      </c>
      <c r="M344">
        <f t="shared" si="67"/>
        <v>1</v>
      </c>
      <c r="N344">
        <v>1</v>
      </c>
      <c r="O344">
        <f t="shared" si="59"/>
        <v>0</v>
      </c>
      <c r="P344">
        <f t="shared" si="60"/>
        <v>0</v>
      </c>
      <c r="Q344">
        <f t="shared" si="61"/>
        <v>0</v>
      </c>
      <c r="R344">
        <f t="shared" si="62"/>
        <v>1</v>
      </c>
      <c r="S344">
        <f t="shared" si="63"/>
        <v>0</v>
      </c>
      <c r="T344">
        <f t="shared" si="64"/>
        <v>0</v>
      </c>
      <c r="U344">
        <f t="shared" si="65"/>
        <v>0</v>
      </c>
    </row>
    <row r="345" spans="1:21" x14ac:dyDescent="0.45">
      <c r="A345" t="s">
        <v>7</v>
      </c>
      <c r="B345" t="s">
        <v>8</v>
      </c>
      <c r="C345" t="s">
        <v>112</v>
      </c>
      <c r="D345" t="s">
        <v>10</v>
      </c>
      <c r="E345" t="s">
        <v>16</v>
      </c>
      <c r="F345">
        <v>1</v>
      </c>
      <c r="G345">
        <v>420000</v>
      </c>
      <c r="I345" t="s">
        <v>7</v>
      </c>
      <c r="J345">
        <v>420000</v>
      </c>
      <c r="K345">
        <f t="shared" si="58"/>
        <v>1</v>
      </c>
      <c r="L345">
        <f t="shared" si="66"/>
        <v>0</v>
      </c>
      <c r="M345">
        <f t="shared" si="67"/>
        <v>1</v>
      </c>
      <c r="N345">
        <v>1</v>
      </c>
      <c r="O345">
        <f t="shared" si="59"/>
        <v>0</v>
      </c>
      <c r="P345">
        <f t="shared" si="60"/>
        <v>0</v>
      </c>
      <c r="Q345">
        <f t="shared" si="61"/>
        <v>0</v>
      </c>
      <c r="R345">
        <f t="shared" si="62"/>
        <v>1</v>
      </c>
      <c r="S345">
        <f t="shared" si="63"/>
        <v>0</v>
      </c>
      <c r="T345">
        <f t="shared" si="64"/>
        <v>0</v>
      </c>
      <c r="U345">
        <f t="shared" si="65"/>
        <v>0</v>
      </c>
    </row>
    <row r="346" spans="1:21" x14ac:dyDescent="0.45">
      <c r="A346" t="s">
        <v>7</v>
      </c>
      <c r="B346" t="s">
        <v>8</v>
      </c>
      <c r="C346" t="s">
        <v>112</v>
      </c>
      <c r="D346" t="s">
        <v>10</v>
      </c>
      <c r="E346" t="s">
        <v>16</v>
      </c>
      <c r="F346">
        <v>1</v>
      </c>
      <c r="G346">
        <v>400000</v>
      </c>
      <c r="I346" t="s">
        <v>7</v>
      </c>
      <c r="J346">
        <v>400000</v>
      </c>
      <c r="K346">
        <f t="shared" si="58"/>
        <v>1</v>
      </c>
      <c r="L346">
        <f t="shared" si="66"/>
        <v>0</v>
      </c>
      <c r="M346">
        <f t="shared" si="67"/>
        <v>1</v>
      </c>
      <c r="N346">
        <v>1</v>
      </c>
      <c r="O346">
        <f t="shared" si="59"/>
        <v>0</v>
      </c>
      <c r="P346">
        <f t="shared" si="60"/>
        <v>0</v>
      </c>
      <c r="Q346">
        <f t="shared" si="61"/>
        <v>0</v>
      </c>
      <c r="R346">
        <f t="shared" si="62"/>
        <v>1</v>
      </c>
      <c r="S346">
        <f t="shared" si="63"/>
        <v>0</v>
      </c>
      <c r="T346">
        <f t="shared" si="64"/>
        <v>0</v>
      </c>
      <c r="U346">
        <f t="shared" si="65"/>
        <v>0</v>
      </c>
    </row>
    <row r="347" spans="1:21" x14ac:dyDescent="0.45">
      <c r="A347" t="s">
        <v>7</v>
      </c>
      <c r="B347" t="s">
        <v>8</v>
      </c>
      <c r="C347" t="s">
        <v>112</v>
      </c>
      <c r="D347" t="s">
        <v>10</v>
      </c>
      <c r="E347" t="s">
        <v>16</v>
      </c>
      <c r="F347">
        <v>2</v>
      </c>
      <c r="G347">
        <v>320000</v>
      </c>
      <c r="I347" t="s">
        <v>7</v>
      </c>
      <c r="J347">
        <v>320000</v>
      </c>
      <c r="K347">
        <f t="shared" si="58"/>
        <v>1</v>
      </c>
      <c r="L347">
        <f t="shared" si="66"/>
        <v>0</v>
      </c>
      <c r="M347">
        <f t="shared" si="67"/>
        <v>1</v>
      </c>
      <c r="N347">
        <v>2</v>
      </c>
      <c r="O347">
        <f t="shared" si="59"/>
        <v>0</v>
      </c>
      <c r="P347">
        <f t="shared" si="60"/>
        <v>0</v>
      </c>
      <c r="Q347">
        <f t="shared" si="61"/>
        <v>0</v>
      </c>
      <c r="R347">
        <f t="shared" si="62"/>
        <v>1</v>
      </c>
      <c r="S347">
        <f t="shared" si="63"/>
        <v>0</v>
      </c>
      <c r="T347">
        <f t="shared" si="64"/>
        <v>0</v>
      </c>
      <c r="U347">
        <f t="shared" si="65"/>
        <v>0</v>
      </c>
    </row>
    <row r="348" spans="1:21" x14ac:dyDescent="0.45">
      <c r="A348" t="s">
        <v>7</v>
      </c>
      <c r="B348" t="s">
        <v>8</v>
      </c>
      <c r="C348" t="s">
        <v>112</v>
      </c>
      <c r="D348" t="s">
        <v>10</v>
      </c>
      <c r="E348" t="s">
        <v>16</v>
      </c>
      <c r="F348">
        <v>2</v>
      </c>
      <c r="G348">
        <v>400000</v>
      </c>
      <c r="I348" t="s">
        <v>7</v>
      </c>
      <c r="J348">
        <v>400000</v>
      </c>
      <c r="K348">
        <f t="shared" si="58"/>
        <v>1</v>
      </c>
      <c r="L348">
        <f t="shared" si="66"/>
        <v>0</v>
      </c>
      <c r="M348">
        <f t="shared" si="67"/>
        <v>1</v>
      </c>
      <c r="N348">
        <v>2</v>
      </c>
      <c r="O348">
        <f t="shared" si="59"/>
        <v>0</v>
      </c>
      <c r="P348">
        <f t="shared" si="60"/>
        <v>0</v>
      </c>
      <c r="Q348">
        <f t="shared" si="61"/>
        <v>0</v>
      </c>
      <c r="R348">
        <f t="shared" si="62"/>
        <v>1</v>
      </c>
      <c r="S348">
        <f t="shared" si="63"/>
        <v>0</v>
      </c>
      <c r="T348">
        <f t="shared" si="64"/>
        <v>0</v>
      </c>
      <c r="U348">
        <f t="shared" si="65"/>
        <v>0</v>
      </c>
    </row>
    <row r="349" spans="1:21" x14ac:dyDescent="0.45">
      <c r="A349" t="s">
        <v>7</v>
      </c>
      <c r="B349" t="s">
        <v>8</v>
      </c>
      <c r="C349" t="s">
        <v>112</v>
      </c>
      <c r="D349" t="s">
        <v>10</v>
      </c>
      <c r="E349" t="s">
        <v>16</v>
      </c>
      <c r="F349">
        <v>2</v>
      </c>
      <c r="G349">
        <v>480000</v>
      </c>
      <c r="I349" t="s">
        <v>7</v>
      </c>
      <c r="J349">
        <v>480000</v>
      </c>
      <c r="K349">
        <f t="shared" si="58"/>
        <v>1</v>
      </c>
      <c r="L349">
        <f t="shared" si="66"/>
        <v>0</v>
      </c>
      <c r="M349">
        <f t="shared" si="67"/>
        <v>1</v>
      </c>
      <c r="N349">
        <v>2</v>
      </c>
      <c r="O349">
        <f t="shared" si="59"/>
        <v>0</v>
      </c>
      <c r="P349">
        <f t="shared" si="60"/>
        <v>0</v>
      </c>
      <c r="Q349">
        <f t="shared" si="61"/>
        <v>0</v>
      </c>
      <c r="R349">
        <f t="shared" si="62"/>
        <v>1</v>
      </c>
      <c r="S349">
        <f t="shared" si="63"/>
        <v>0</v>
      </c>
      <c r="T349">
        <f t="shared" si="64"/>
        <v>0</v>
      </c>
      <c r="U349">
        <f t="shared" si="65"/>
        <v>0</v>
      </c>
    </row>
    <row r="350" spans="1:21" x14ac:dyDescent="0.45">
      <c r="A350" t="s">
        <v>7</v>
      </c>
      <c r="B350" t="s">
        <v>8</v>
      </c>
      <c r="C350" t="s">
        <v>112</v>
      </c>
      <c r="D350" t="s">
        <v>10</v>
      </c>
      <c r="E350" t="s">
        <v>16</v>
      </c>
      <c r="F350">
        <v>2</v>
      </c>
      <c r="G350">
        <v>360000</v>
      </c>
      <c r="I350" t="s">
        <v>7</v>
      </c>
      <c r="J350">
        <v>360000</v>
      </c>
      <c r="K350">
        <f t="shared" si="58"/>
        <v>1</v>
      </c>
      <c r="L350">
        <f t="shared" si="66"/>
        <v>0</v>
      </c>
      <c r="M350">
        <f t="shared" si="67"/>
        <v>1</v>
      </c>
      <c r="N350">
        <v>2</v>
      </c>
      <c r="O350">
        <f t="shared" si="59"/>
        <v>0</v>
      </c>
      <c r="P350">
        <f t="shared" si="60"/>
        <v>0</v>
      </c>
      <c r="Q350">
        <f t="shared" si="61"/>
        <v>0</v>
      </c>
      <c r="R350">
        <f t="shared" si="62"/>
        <v>1</v>
      </c>
      <c r="S350">
        <f t="shared" si="63"/>
        <v>0</v>
      </c>
      <c r="T350">
        <f t="shared" si="64"/>
        <v>0</v>
      </c>
      <c r="U350">
        <f t="shared" si="65"/>
        <v>0</v>
      </c>
    </row>
    <row r="351" spans="1:21" x14ac:dyDescent="0.45">
      <c r="A351" t="s">
        <v>7</v>
      </c>
      <c r="B351" t="s">
        <v>25</v>
      </c>
      <c r="C351" t="s">
        <v>112</v>
      </c>
      <c r="D351" t="s">
        <v>10</v>
      </c>
      <c r="E351" t="s">
        <v>16</v>
      </c>
      <c r="F351">
        <v>2</v>
      </c>
      <c r="G351">
        <v>350000</v>
      </c>
      <c r="I351" t="s">
        <v>7</v>
      </c>
      <c r="J351">
        <v>350000</v>
      </c>
      <c r="K351">
        <f t="shared" si="58"/>
        <v>1</v>
      </c>
      <c r="L351">
        <f t="shared" si="66"/>
        <v>0</v>
      </c>
      <c r="M351">
        <f t="shared" si="67"/>
        <v>1</v>
      </c>
      <c r="N351">
        <v>2</v>
      </c>
      <c r="O351">
        <f t="shared" si="59"/>
        <v>0</v>
      </c>
      <c r="P351">
        <f t="shared" si="60"/>
        <v>0</v>
      </c>
      <c r="Q351">
        <f t="shared" si="61"/>
        <v>0</v>
      </c>
      <c r="R351">
        <f t="shared" si="62"/>
        <v>1</v>
      </c>
      <c r="S351">
        <f t="shared" si="63"/>
        <v>0</v>
      </c>
      <c r="T351">
        <f t="shared" si="64"/>
        <v>0</v>
      </c>
      <c r="U351">
        <f t="shared" si="65"/>
        <v>0</v>
      </c>
    </row>
    <row r="352" spans="1:21" x14ac:dyDescent="0.45">
      <c r="A352" t="s">
        <v>7</v>
      </c>
      <c r="B352" t="s">
        <v>8</v>
      </c>
      <c r="C352" t="s">
        <v>112</v>
      </c>
      <c r="D352" t="s">
        <v>10</v>
      </c>
      <c r="E352" t="s">
        <v>16</v>
      </c>
      <c r="F352">
        <v>2</v>
      </c>
      <c r="G352">
        <v>410000</v>
      </c>
      <c r="I352" t="s">
        <v>7</v>
      </c>
      <c r="J352">
        <v>410000</v>
      </c>
      <c r="K352">
        <f t="shared" si="58"/>
        <v>1</v>
      </c>
      <c r="L352">
        <f t="shared" si="66"/>
        <v>0</v>
      </c>
      <c r="M352">
        <f t="shared" si="67"/>
        <v>1</v>
      </c>
      <c r="N352">
        <v>2</v>
      </c>
      <c r="O352">
        <f t="shared" si="59"/>
        <v>0</v>
      </c>
      <c r="P352">
        <f t="shared" si="60"/>
        <v>0</v>
      </c>
      <c r="Q352">
        <f t="shared" si="61"/>
        <v>0</v>
      </c>
      <c r="R352">
        <f t="shared" si="62"/>
        <v>1</v>
      </c>
      <c r="S352">
        <f t="shared" si="63"/>
        <v>0</v>
      </c>
      <c r="T352">
        <f t="shared" si="64"/>
        <v>0</v>
      </c>
      <c r="U352">
        <f t="shared" si="65"/>
        <v>0</v>
      </c>
    </row>
    <row r="353" spans="1:21" x14ac:dyDescent="0.45">
      <c r="A353" t="s">
        <v>7</v>
      </c>
      <c r="B353" t="s">
        <v>8</v>
      </c>
      <c r="C353" t="s">
        <v>112</v>
      </c>
      <c r="D353" t="s">
        <v>10</v>
      </c>
      <c r="E353" t="s">
        <v>16</v>
      </c>
      <c r="F353">
        <v>2</v>
      </c>
      <c r="G353">
        <v>500000</v>
      </c>
      <c r="I353" t="s">
        <v>7</v>
      </c>
      <c r="J353">
        <v>500000</v>
      </c>
      <c r="K353">
        <f t="shared" si="58"/>
        <v>1</v>
      </c>
      <c r="L353">
        <f t="shared" si="66"/>
        <v>0</v>
      </c>
      <c r="M353">
        <f t="shared" si="67"/>
        <v>1</v>
      </c>
      <c r="N353">
        <v>2</v>
      </c>
      <c r="O353">
        <f t="shared" si="59"/>
        <v>0</v>
      </c>
      <c r="P353">
        <f t="shared" si="60"/>
        <v>0</v>
      </c>
      <c r="Q353">
        <f t="shared" si="61"/>
        <v>0</v>
      </c>
      <c r="R353">
        <f t="shared" si="62"/>
        <v>1</v>
      </c>
      <c r="S353">
        <f t="shared" si="63"/>
        <v>0</v>
      </c>
      <c r="T353">
        <f t="shared" si="64"/>
        <v>0</v>
      </c>
      <c r="U353">
        <f t="shared" si="65"/>
        <v>0</v>
      </c>
    </row>
    <row r="354" spans="1:21" x14ac:dyDescent="0.45">
      <c r="A354" t="s">
        <v>7</v>
      </c>
      <c r="B354" t="s">
        <v>8</v>
      </c>
      <c r="C354" t="s">
        <v>112</v>
      </c>
      <c r="D354" t="s">
        <v>10</v>
      </c>
      <c r="E354" t="s">
        <v>16</v>
      </c>
      <c r="F354">
        <v>3</v>
      </c>
      <c r="G354">
        <v>303000</v>
      </c>
      <c r="I354" t="s">
        <v>7</v>
      </c>
      <c r="J354">
        <v>303000</v>
      </c>
      <c r="K354">
        <f t="shared" si="58"/>
        <v>1</v>
      </c>
      <c r="L354">
        <f t="shared" si="66"/>
        <v>0</v>
      </c>
      <c r="M354">
        <f t="shared" si="67"/>
        <v>1</v>
      </c>
      <c r="N354">
        <v>3</v>
      </c>
      <c r="O354">
        <f t="shared" si="59"/>
        <v>0</v>
      </c>
      <c r="P354">
        <f t="shared" si="60"/>
        <v>0</v>
      </c>
      <c r="Q354">
        <f t="shared" si="61"/>
        <v>0</v>
      </c>
      <c r="R354">
        <f t="shared" si="62"/>
        <v>1</v>
      </c>
      <c r="S354">
        <f t="shared" si="63"/>
        <v>0</v>
      </c>
      <c r="T354">
        <f t="shared" si="64"/>
        <v>0</v>
      </c>
      <c r="U354">
        <f t="shared" si="65"/>
        <v>0</v>
      </c>
    </row>
    <row r="355" spans="1:21" x14ac:dyDescent="0.45">
      <c r="A355" t="s">
        <v>7</v>
      </c>
      <c r="B355" t="s">
        <v>8</v>
      </c>
      <c r="C355" t="s">
        <v>112</v>
      </c>
      <c r="D355" t="s">
        <v>10</v>
      </c>
      <c r="E355" t="s">
        <v>16</v>
      </c>
      <c r="F355">
        <v>3</v>
      </c>
      <c r="G355">
        <v>400000</v>
      </c>
      <c r="I355" t="s">
        <v>7</v>
      </c>
      <c r="J355">
        <v>400000</v>
      </c>
      <c r="K355">
        <f t="shared" si="58"/>
        <v>1</v>
      </c>
      <c r="L355">
        <f t="shared" si="66"/>
        <v>0</v>
      </c>
      <c r="M355">
        <f t="shared" si="67"/>
        <v>1</v>
      </c>
      <c r="N355">
        <v>3</v>
      </c>
      <c r="O355">
        <f t="shared" si="59"/>
        <v>0</v>
      </c>
      <c r="P355">
        <f t="shared" si="60"/>
        <v>0</v>
      </c>
      <c r="Q355">
        <f t="shared" si="61"/>
        <v>0</v>
      </c>
      <c r="R355">
        <f t="shared" si="62"/>
        <v>1</v>
      </c>
      <c r="S355">
        <f t="shared" si="63"/>
        <v>0</v>
      </c>
      <c r="T355">
        <f t="shared" si="64"/>
        <v>0</v>
      </c>
      <c r="U355">
        <f t="shared" si="65"/>
        <v>0</v>
      </c>
    </row>
    <row r="356" spans="1:21" x14ac:dyDescent="0.45">
      <c r="A356" t="s">
        <v>7</v>
      </c>
      <c r="B356" t="s">
        <v>8</v>
      </c>
      <c r="C356" t="s">
        <v>112</v>
      </c>
      <c r="D356" t="s">
        <v>10</v>
      </c>
      <c r="E356" t="s">
        <v>16</v>
      </c>
      <c r="F356">
        <v>3</v>
      </c>
      <c r="G356">
        <v>470000</v>
      </c>
      <c r="I356" t="s">
        <v>7</v>
      </c>
      <c r="J356">
        <v>470000</v>
      </c>
      <c r="K356">
        <f t="shared" si="58"/>
        <v>1</v>
      </c>
      <c r="L356">
        <f t="shared" si="66"/>
        <v>0</v>
      </c>
      <c r="M356">
        <f t="shared" si="67"/>
        <v>1</v>
      </c>
      <c r="N356">
        <v>3</v>
      </c>
      <c r="O356">
        <f t="shared" si="59"/>
        <v>0</v>
      </c>
      <c r="P356">
        <f t="shared" si="60"/>
        <v>0</v>
      </c>
      <c r="Q356">
        <f t="shared" si="61"/>
        <v>0</v>
      </c>
      <c r="R356">
        <f t="shared" si="62"/>
        <v>1</v>
      </c>
      <c r="S356">
        <f t="shared" si="63"/>
        <v>0</v>
      </c>
      <c r="T356">
        <f t="shared" si="64"/>
        <v>0</v>
      </c>
      <c r="U356">
        <f t="shared" si="65"/>
        <v>0</v>
      </c>
    </row>
    <row r="357" spans="1:21" x14ac:dyDescent="0.45">
      <c r="A357" t="s">
        <v>7</v>
      </c>
      <c r="B357" t="s">
        <v>8</v>
      </c>
      <c r="C357" t="s">
        <v>112</v>
      </c>
      <c r="D357" t="s">
        <v>10</v>
      </c>
      <c r="E357" t="s">
        <v>16</v>
      </c>
      <c r="F357">
        <v>5</v>
      </c>
      <c r="G357">
        <v>300000</v>
      </c>
      <c r="I357" t="s">
        <v>7</v>
      </c>
      <c r="J357">
        <v>300000</v>
      </c>
      <c r="K357">
        <f t="shared" si="58"/>
        <v>1</v>
      </c>
      <c r="L357">
        <f t="shared" si="66"/>
        <v>0</v>
      </c>
      <c r="M357">
        <f t="shared" si="67"/>
        <v>1</v>
      </c>
      <c r="N357">
        <v>5</v>
      </c>
      <c r="O357">
        <f t="shared" si="59"/>
        <v>0</v>
      </c>
      <c r="P357">
        <f t="shared" si="60"/>
        <v>0</v>
      </c>
      <c r="Q357">
        <f t="shared" si="61"/>
        <v>0</v>
      </c>
      <c r="R357">
        <f t="shared" si="62"/>
        <v>1</v>
      </c>
      <c r="S357">
        <f t="shared" si="63"/>
        <v>0</v>
      </c>
      <c r="T357">
        <f t="shared" si="64"/>
        <v>0</v>
      </c>
      <c r="U357">
        <f t="shared" si="65"/>
        <v>0</v>
      </c>
    </row>
    <row r="358" spans="1:21" x14ac:dyDescent="0.45">
      <c r="A358" t="s">
        <v>7</v>
      </c>
      <c r="B358" t="s">
        <v>8</v>
      </c>
      <c r="C358" t="s">
        <v>112</v>
      </c>
      <c r="D358" t="s">
        <v>10</v>
      </c>
      <c r="E358" t="s">
        <v>16</v>
      </c>
      <c r="F358">
        <v>5</v>
      </c>
      <c r="G358">
        <v>450000</v>
      </c>
      <c r="I358" t="s">
        <v>7</v>
      </c>
      <c r="J358">
        <v>450000</v>
      </c>
      <c r="K358">
        <f t="shared" si="58"/>
        <v>1</v>
      </c>
      <c r="L358">
        <f t="shared" si="66"/>
        <v>0</v>
      </c>
      <c r="M358">
        <f t="shared" si="67"/>
        <v>1</v>
      </c>
      <c r="N358">
        <v>5</v>
      </c>
      <c r="O358">
        <f t="shared" si="59"/>
        <v>0</v>
      </c>
      <c r="P358">
        <f t="shared" si="60"/>
        <v>0</v>
      </c>
      <c r="Q358">
        <f t="shared" si="61"/>
        <v>0</v>
      </c>
      <c r="R358">
        <f t="shared" si="62"/>
        <v>1</v>
      </c>
      <c r="S358">
        <f t="shared" si="63"/>
        <v>0</v>
      </c>
      <c r="T358">
        <f t="shared" si="64"/>
        <v>0</v>
      </c>
      <c r="U358">
        <f t="shared" si="65"/>
        <v>0</v>
      </c>
    </row>
    <row r="359" spans="1:21" x14ac:dyDescent="0.45">
      <c r="A359" t="s">
        <v>7</v>
      </c>
      <c r="B359" t="s">
        <v>8</v>
      </c>
      <c r="C359" t="s">
        <v>112</v>
      </c>
      <c r="D359" t="s">
        <v>10</v>
      </c>
      <c r="E359" t="s">
        <v>16</v>
      </c>
      <c r="F359">
        <v>5</v>
      </c>
      <c r="G359">
        <v>825000</v>
      </c>
      <c r="I359" t="s">
        <v>7</v>
      </c>
      <c r="J359">
        <v>825000</v>
      </c>
      <c r="K359">
        <f t="shared" si="58"/>
        <v>1</v>
      </c>
      <c r="L359">
        <f t="shared" si="66"/>
        <v>0</v>
      </c>
      <c r="M359">
        <f t="shared" si="67"/>
        <v>1</v>
      </c>
      <c r="N359">
        <v>5</v>
      </c>
      <c r="O359">
        <f t="shared" si="59"/>
        <v>0</v>
      </c>
      <c r="P359">
        <f t="shared" si="60"/>
        <v>0</v>
      </c>
      <c r="Q359">
        <f t="shared" si="61"/>
        <v>0</v>
      </c>
      <c r="R359">
        <f t="shared" si="62"/>
        <v>1</v>
      </c>
      <c r="S359">
        <f t="shared" si="63"/>
        <v>0</v>
      </c>
      <c r="T359">
        <f t="shared" si="64"/>
        <v>0</v>
      </c>
      <c r="U359">
        <f t="shared" si="65"/>
        <v>0</v>
      </c>
    </row>
    <row r="360" spans="1:21" x14ac:dyDescent="0.45">
      <c r="A360" t="s">
        <v>7</v>
      </c>
      <c r="B360" t="s">
        <v>8</v>
      </c>
      <c r="C360" t="s">
        <v>109</v>
      </c>
      <c r="D360" t="s">
        <v>10</v>
      </c>
      <c r="E360" t="s">
        <v>16</v>
      </c>
      <c r="F360">
        <v>2</v>
      </c>
      <c r="G360">
        <v>475000</v>
      </c>
      <c r="I360" t="s">
        <v>7</v>
      </c>
      <c r="J360">
        <v>475000</v>
      </c>
      <c r="K360">
        <f t="shared" si="58"/>
        <v>1</v>
      </c>
      <c r="L360">
        <f t="shared" si="66"/>
        <v>0</v>
      </c>
      <c r="M360">
        <f t="shared" si="67"/>
        <v>1</v>
      </c>
      <c r="N360">
        <v>2</v>
      </c>
      <c r="O360">
        <f t="shared" si="59"/>
        <v>1</v>
      </c>
      <c r="P360">
        <f t="shared" si="60"/>
        <v>0</v>
      </c>
      <c r="Q360">
        <f t="shared" si="61"/>
        <v>0</v>
      </c>
      <c r="R360">
        <f t="shared" si="62"/>
        <v>0</v>
      </c>
      <c r="S360">
        <f t="shared" si="63"/>
        <v>0</v>
      </c>
      <c r="T360">
        <f t="shared" si="64"/>
        <v>0</v>
      </c>
      <c r="U360">
        <f t="shared" si="65"/>
        <v>0</v>
      </c>
    </row>
    <row r="361" spans="1:21" x14ac:dyDescent="0.45">
      <c r="A361" t="s">
        <v>7</v>
      </c>
      <c r="B361" t="s">
        <v>8</v>
      </c>
      <c r="C361" t="s">
        <v>109</v>
      </c>
      <c r="D361" t="s">
        <v>10</v>
      </c>
      <c r="E361" t="s">
        <v>16</v>
      </c>
      <c r="F361">
        <v>2</v>
      </c>
      <c r="G361">
        <v>480000</v>
      </c>
      <c r="I361" t="s">
        <v>7</v>
      </c>
      <c r="J361">
        <v>480000</v>
      </c>
      <c r="K361">
        <f t="shared" si="58"/>
        <v>1</v>
      </c>
      <c r="L361">
        <f t="shared" si="66"/>
        <v>0</v>
      </c>
      <c r="M361">
        <f t="shared" si="67"/>
        <v>1</v>
      </c>
      <c r="N361">
        <v>2</v>
      </c>
      <c r="O361">
        <f t="shared" si="59"/>
        <v>1</v>
      </c>
      <c r="P361">
        <f t="shared" si="60"/>
        <v>0</v>
      </c>
      <c r="Q361">
        <f t="shared" si="61"/>
        <v>0</v>
      </c>
      <c r="R361">
        <f t="shared" si="62"/>
        <v>0</v>
      </c>
      <c r="S361">
        <f t="shared" si="63"/>
        <v>0</v>
      </c>
      <c r="T361">
        <f t="shared" si="64"/>
        <v>0</v>
      </c>
      <c r="U361">
        <f t="shared" si="65"/>
        <v>0</v>
      </c>
    </row>
    <row r="362" spans="1:21" x14ac:dyDescent="0.45">
      <c r="A362" t="s">
        <v>7</v>
      </c>
      <c r="B362" t="s">
        <v>8</v>
      </c>
      <c r="C362" t="s">
        <v>109</v>
      </c>
      <c r="D362" t="s">
        <v>10</v>
      </c>
      <c r="E362" t="s">
        <v>16</v>
      </c>
      <c r="F362">
        <v>2</v>
      </c>
      <c r="G362">
        <v>435000</v>
      </c>
      <c r="I362" t="s">
        <v>7</v>
      </c>
      <c r="J362">
        <v>435000</v>
      </c>
      <c r="K362">
        <f t="shared" si="58"/>
        <v>1</v>
      </c>
      <c r="L362">
        <f t="shared" si="66"/>
        <v>0</v>
      </c>
      <c r="M362">
        <f t="shared" si="67"/>
        <v>1</v>
      </c>
      <c r="N362">
        <v>2</v>
      </c>
      <c r="O362">
        <f t="shared" si="59"/>
        <v>1</v>
      </c>
      <c r="P362">
        <f t="shared" si="60"/>
        <v>0</v>
      </c>
      <c r="Q362">
        <f t="shared" si="61"/>
        <v>0</v>
      </c>
      <c r="R362">
        <f t="shared" si="62"/>
        <v>0</v>
      </c>
      <c r="S362">
        <f t="shared" si="63"/>
        <v>0</v>
      </c>
      <c r="T362">
        <f t="shared" si="64"/>
        <v>0</v>
      </c>
      <c r="U362">
        <f t="shared" si="65"/>
        <v>0</v>
      </c>
    </row>
    <row r="363" spans="1:21" x14ac:dyDescent="0.45">
      <c r="A363" t="s">
        <v>7</v>
      </c>
      <c r="B363" t="s">
        <v>8</v>
      </c>
      <c r="C363" t="s">
        <v>109</v>
      </c>
      <c r="D363" t="s">
        <v>10</v>
      </c>
      <c r="E363" t="s">
        <v>16</v>
      </c>
      <c r="F363">
        <v>2</v>
      </c>
      <c r="G363">
        <v>440000</v>
      </c>
      <c r="I363" t="s">
        <v>7</v>
      </c>
      <c r="J363">
        <v>440000</v>
      </c>
      <c r="K363">
        <f t="shared" si="58"/>
        <v>1</v>
      </c>
      <c r="L363">
        <f t="shared" si="66"/>
        <v>0</v>
      </c>
      <c r="M363">
        <f t="shared" si="67"/>
        <v>1</v>
      </c>
      <c r="N363">
        <v>2</v>
      </c>
      <c r="O363">
        <f t="shared" si="59"/>
        <v>1</v>
      </c>
      <c r="P363">
        <f t="shared" si="60"/>
        <v>0</v>
      </c>
      <c r="Q363">
        <f t="shared" si="61"/>
        <v>0</v>
      </c>
      <c r="R363">
        <f t="shared" si="62"/>
        <v>0</v>
      </c>
      <c r="S363">
        <f t="shared" si="63"/>
        <v>0</v>
      </c>
      <c r="T363">
        <f t="shared" si="64"/>
        <v>0</v>
      </c>
      <c r="U363">
        <f t="shared" si="65"/>
        <v>0</v>
      </c>
    </row>
    <row r="364" spans="1:21" x14ac:dyDescent="0.45">
      <c r="A364" t="s">
        <v>7</v>
      </c>
      <c r="B364" t="s">
        <v>8</v>
      </c>
      <c r="C364" t="s">
        <v>109</v>
      </c>
      <c r="D364" t="s">
        <v>10</v>
      </c>
      <c r="E364" t="s">
        <v>16</v>
      </c>
      <c r="F364">
        <v>2</v>
      </c>
      <c r="G364">
        <v>675000</v>
      </c>
      <c r="I364" t="s">
        <v>7</v>
      </c>
      <c r="J364">
        <v>675000</v>
      </c>
      <c r="K364">
        <f t="shared" si="58"/>
        <v>1</v>
      </c>
      <c r="L364">
        <f t="shared" si="66"/>
        <v>0</v>
      </c>
      <c r="M364">
        <f t="shared" si="67"/>
        <v>1</v>
      </c>
      <c r="N364">
        <v>2</v>
      </c>
      <c r="O364">
        <f t="shared" si="59"/>
        <v>1</v>
      </c>
      <c r="P364">
        <f t="shared" si="60"/>
        <v>0</v>
      </c>
      <c r="Q364">
        <f t="shared" si="61"/>
        <v>0</v>
      </c>
      <c r="R364">
        <f t="shared" si="62"/>
        <v>0</v>
      </c>
      <c r="S364">
        <f t="shared" si="63"/>
        <v>0</v>
      </c>
      <c r="T364">
        <f t="shared" si="64"/>
        <v>0</v>
      </c>
      <c r="U364">
        <f t="shared" si="65"/>
        <v>0</v>
      </c>
    </row>
    <row r="365" spans="1:21" x14ac:dyDescent="0.45">
      <c r="A365" t="s">
        <v>7</v>
      </c>
      <c r="B365" t="s">
        <v>8</v>
      </c>
      <c r="C365" t="s">
        <v>109</v>
      </c>
      <c r="D365" t="s">
        <v>10</v>
      </c>
      <c r="E365" t="s">
        <v>16</v>
      </c>
      <c r="F365">
        <v>3</v>
      </c>
      <c r="G365">
        <v>425000</v>
      </c>
      <c r="I365" t="s">
        <v>7</v>
      </c>
      <c r="J365">
        <v>425000</v>
      </c>
      <c r="K365">
        <f t="shared" si="58"/>
        <v>1</v>
      </c>
      <c r="L365">
        <f t="shared" si="66"/>
        <v>0</v>
      </c>
      <c r="M365">
        <f t="shared" si="67"/>
        <v>1</v>
      </c>
      <c r="N365">
        <v>3</v>
      </c>
      <c r="O365">
        <f t="shared" si="59"/>
        <v>1</v>
      </c>
      <c r="P365">
        <f t="shared" si="60"/>
        <v>0</v>
      </c>
      <c r="Q365">
        <f t="shared" si="61"/>
        <v>0</v>
      </c>
      <c r="R365">
        <f t="shared" si="62"/>
        <v>0</v>
      </c>
      <c r="S365">
        <f t="shared" si="63"/>
        <v>0</v>
      </c>
      <c r="T365">
        <f t="shared" si="64"/>
        <v>0</v>
      </c>
      <c r="U365">
        <f t="shared" si="65"/>
        <v>0</v>
      </c>
    </row>
    <row r="366" spans="1:21" x14ac:dyDescent="0.45">
      <c r="A366" t="s">
        <v>7</v>
      </c>
      <c r="B366" t="s">
        <v>8</v>
      </c>
      <c r="C366" t="s">
        <v>109</v>
      </c>
      <c r="D366" t="s">
        <v>10</v>
      </c>
      <c r="E366" t="s">
        <v>16</v>
      </c>
      <c r="F366">
        <v>3</v>
      </c>
      <c r="G366">
        <v>425000</v>
      </c>
      <c r="I366" t="s">
        <v>7</v>
      </c>
      <c r="J366">
        <v>425000</v>
      </c>
      <c r="K366">
        <f t="shared" si="58"/>
        <v>1</v>
      </c>
      <c r="L366">
        <f t="shared" si="66"/>
        <v>0</v>
      </c>
      <c r="M366">
        <f t="shared" si="67"/>
        <v>1</v>
      </c>
      <c r="N366">
        <v>3</v>
      </c>
      <c r="O366">
        <f t="shared" si="59"/>
        <v>1</v>
      </c>
      <c r="P366">
        <f t="shared" si="60"/>
        <v>0</v>
      </c>
      <c r="Q366">
        <f t="shared" si="61"/>
        <v>0</v>
      </c>
      <c r="R366">
        <f t="shared" si="62"/>
        <v>0</v>
      </c>
      <c r="S366">
        <f t="shared" si="63"/>
        <v>0</v>
      </c>
      <c r="T366">
        <f t="shared" si="64"/>
        <v>0</v>
      </c>
      <c r="U366">
        <f t="shared" si="65"/>
        <v>0</v>
      </c>
    </row>
    <row r="367" spans="1:21" x14ac:dyDescent="0.45">
      <c r="A367" t="s">
        <v>7</v>
      </c>
      <c r="B367" t="s">
        <v>25</v>
      </c>
      <c r="C367" t="s">
        <v>112</v>
      </c>
      <c r="D367" t="s">
        <v>10</v>
      </c>
      <c r="E367" t="s">
        <v>16</v>
      </c>
      <c r="F367">
        <v>2</v>
      </c>
      <c r="G367">
        <v>450000</v>
      </c>
      <c r="I367" t="s">
        <v>7</v>
      </c>
      <c r="J367">
        <v>450000</v>
      </c>
      <c r="K367">
        <f t="shared" si="58"/>
        <v>1</v>
      </c>
      <c r="L367">
        <f t="shared" si="66"/>
        <v>0</v>
      </c>
      <c r="M367">
        <f t="shared" si="67"/>
        <v>1</v>
      </c>
      <c r="N367">
        <v>2</v>
      </c>
      <c r="O367">
        <f t="shared" si="59"/>
        <v>0</v>
      </c>
      <c r="P367">
        <f t="shared" si="60"/>
        <v>0</v>
      </c>
      <c r="Q367">
        <f t="shared" si="61"/>
        <v>0</v>
      </c>
      <c r="R367">
        <f t="shared" si="62"/>
        <v>1</v>
      </c>
      <c r="S367">
        <f t="shared" si="63"/>
        <v>0</v>
      </c>
      <c r="T367">
        <f t="shared" si="64"/>
        <v>0</v>
      </c>
      <c r="U367">
        <f t="shared" si="65"/>
        <v>0</v>
      </c>
    </row>
    <row r="368" spans="1:21" x14ac:dyDescent="0.45">
      <c r="A368" t="s">
        <v>7</v>
      </c>
      <c r="B368" t="s">
        <v>8</v>
      </c>
      <c r="C368" t="s">
        <v>112</v>
      </c>
      <c r="D368" t="s">
        <v>10</v>
      </c>
      <c r="E368" t="s">
        <v>16</v>
      </c>
      <c r="F368">
        <v>2</v>
      </c>
      <c r="G368">
        <v>350000</v>
      </c>
      <c r="I368" t="s">
        <v>7</v>
      </c>
      <c r="J368">
        <v>350000</v>
      </c>
      <c r="K368">
        <f t="shared" si="58"/>
        <v>1</v>
      </c>
      <c r="L368">
        <f t="shared" si="66"/>
        <v>0</v>
      </c>
      <c r="M368">
        <f t="shared" si="67"/>
        <v>1</v>
      </c>
      <c r="N368">
        <v>2</v>
      </c>
      <c r="O368">
        <f t="shared" si="59"/>
        <v>0</v>
      </c>
      <c r="P368">
        <f t="shared" si="60"/>
        <v>0</v>
      </c>
      <c r="Q368">
        <f t="shared" si="61"/>
        <v>0</v>
      </c>
      <c r="R368">
        <f t="shared" si="62"/>
        <v>1</v>
      </c>
      <c r="S368">
        <f t="shared" si="63"/>
        <v>0</v>
      </c>
      <c r="T368">
        <f t="shared" si="64"/>
        <v>0</v>
      </c>
      <c r="U368">
        <f t="shared" si="65"/>
        <v>0</v>
      </c>
    </row>
    <row r="369" spans="1:21" x14ac:dyDescent="0.45">
      <c r="A369" t="s">
        <v>7</v>
      </c>
      <c r="B369" t="s">
        <v>8</v>
      </c>
      <c r="C369" t="s">
        <v>112</v>
      </c>
      <c r="D369" t="s">
        <v>10</v>
      </c>
      <c r="E369" t="s">
        <v>16</v>
      </c>
      <c r="F369">
        <v>2</v>
      </c>
      <c r="G369">
        <v>420000</v>
      </c>
      <c r="I369" t="s">
        <v>7</v>
      </c>
      <c r="J369">
        <v>420000</v>
      </c>
      <c r="K369">
        <f t="shared" si="58"/>
        <v>1</v>
      </c>
      <c r="L369">
        <f t="shared" si="66"/>
        <v>0</v>
      </c>
      <c r="M369">
        <f t="shared" si="67"/>
        <v>1</v>
      </c>
      <c r="N369">
        <v>2</v>
      </c>
      <c r="O369">
        <f t="shared" si="59"/>
        <v>0</v>
      </c>
      <c r="P369">
        <f t="shared" si="60"/>
        <v>0</v>
      </c>
      <c r="Q369">
        <f t="shared" si="61"/>
        <v>0</v>
      </c>
      <c r="R369">
        <f t="shared" si="62"/>
        <v>1</v>
      </c>
      <c r="S369">
        <f t="shared" si="63"/>
        <v>0</v>
      </c>
      <c r="T369">
        <f t="shared" si="64"/>
        <v>0</v>
      </c>
      <c r="U369">
        <f t="shared" si="65"/>
        <v>0</v>
      </c>
    </row>
    <row r="370" spans="1:21" x14ac:dyDescent="0.45">
      <c r="A370" t="s">
        <v>7</v>
      </c>
      <c r="B370" t="s">
        <v>25</v>
      </c>
      <c r="C370" t="s">
        <v>112</v>
      </c>
      <c r="D370" t="s">
        <v>10</v>
      </c>
      <c r="E370" t="s">
        <v>16</v>
      </c>
      <c r="F370">
        <v>2</v>
      </c>
      <c r="G370">
        <v>252000</v>
      </c>
      <c r="I370" t="s">
        <v>7</v>
      </c>
      <c r="J370">
        <v>252000</v>
      </c>
      <c r="K370">
        <f t="shared" si="58"/>
        <v>1</v>
      </c>
      <c r="L370">
        <f t="shared" si="66"/>
        <v>0</v>
      </c>
      <c r="M370">
        <f t="shared" si="67"/>
        <v>1</v>
      </c>
      <c r="N370">
        <v>2</v>
      </c>
      <c r="O370">
        <f t="shared" si="59"/>
        <v>0</v>
      </c>
      <c r="P370">
        <f t="shared" si="60"/>
        <v>0</v>
      </c>
      <c r="Q370">
        <f t="shared" si="61"/>
        <v>0</v>
      </c>
      <c r="R370">
        <f t="shared" si="62"/>
        <v>1</v>
      </c>
      <c r="S370">
        <f t="shared" si="63"/>
        <v>0</v>
      </c>
      <c r="T370">
        <f t="shared" si="64"/>
        <v>0</v>
      </c>
      <c r="U370">
        <f t="shared" si="65"/>
        <v>0</v>
      </c>
    </row>
    <row r="371" spans="1:21" x14ac:dyDescent="0.45">
      <c r="A371" t="s">
        <v>7</v>
      </c>
      <c r="B371" t="s">
        <v>8</v>
      </c>
      <c r="C371" t="s">
        <v>112</v>
      </c>
      <c r="D371" t="s">
        <v>10</v>
      </c>
      <c r="E371" t="s">
        <v>16</v>
      </c>
      <c r="F371">
        <v>2</v>
      </c>
      <c r="G371">
        <v>400000</v>
      </c>
      <c r="I371" t="s">
        <v>7</v>
      </c>
      <c r="J371">
        <v>400000</v>
      </c>
      <c r="K371">
        <f t="shared" si="58"/>
        <v>1</v>
      </c>
      <c r="L371">
        <f t="shared" si="66"/>
        <v>0</v>
      </c>
      <c r="M371">
        <f t="shared" si="67"/>
        <v>1</v>
      </c>
      <c r="N371">
        <v>2</v>
      </c>
      <c r="O371">
        <f t="shared" si="59"/>
        <v>0</v>
      </c>
      <c r="P371">
        <f t="shared" si="60"/>
        <v>0</v>
      </c>
      <c r="Q371">
        <f t="shared" si="61"/>
        <v>0</v>
      </c>
      <c r="R371">
        <f t="shared" si="62"/>
        <v>1</v>
      </c>
      <c r="S371">
        <f t="shared" si="63"/>
        <v>0</v>
      </c>
      <c r="T371">
        <f t="shared" si="64"/>
        <v>0</v>
      </c>
      <c r="U371">
        <f t="shared" si="65"/>
        <v>0</v>
      </c>
    </row>
    <row r="372" spans="1:21" x14ac:dyDescent="0.45">
      <c r="A372" t="s">
        <v>7</v>
      </c>
      <c r="B372" t="s">
        <v>8</v>
      </c>
      <c r="C372" t="s">
        <v>112</v>
      </c>
      <c r="D372" t="s">
        <v>10</v>
      </c>
      <c r="E372" t="s">
        <v>16</v>
      </c>
      <c r="F372">
        <v>3</v>
      </c>
      <c r="G372">
        <v>400000</v>
      </c>
      <c r="I372" t="s">
        <v>7</v>
      </c>
      <c r="J372">
        <v>400000</v>
      </c>
      <c r="K372">
        <f t="shared" si="58"/>
        <v>1</v>
      </c>
      <c r="L372">
        <f t="shared" si="66"/>
        <v>0</v>
      </c>
      <c r="M372">
        <f t="shared" si="67"/>
        <v>1</v>
      </c>
      <c r="N372">
        <v>3</v>
      </c>
      <c r="O372">
        <f t="shared" si="59"/>
        <v>0</v>
      </c>
      <c r="P372">
        <f t="shared" si="60"/>
        <v>0</v>
      </c>
      <c r="Q372">
        <f t="shared" si="61"/>
        <v>0</v>
      </c>
      <c r="R372">
        <f t="shared" si="62"/>
        <v>1</v>
      </c>
      <c r="S372">
        <f t="shared" si="63"/>
        <v>0</v>
      </c>
      <c r="T372">
        <f t="shared" si="64"/>
        <v>0</v>
      </c>
      <c r="U372">
        <f t="shared" si="65"/>
        <v>0</v>
      </c>
    </row>
    <row r="373" spans="1:21" x14ac:dyDescent="0.45">
      <c r="A373" t="s">
        <v>7</v>
      </c>
      <c r="B373" t="s">
        <v>8</v>
      </c>
      <c r="C373" t="s">
        <v>112</v>
      </c>
      <c r="D373" t="s">
        <v>10</v>
      </c>
      <c r="E373" t="s">
        <v>16</v>
      </c>
      <c r="F373">
        <v>3</v>
      </c>
      <c r="G373">
        <v>400000</v>
      </c>
      <c r="I373" t="s">
        <v>7</v>
      </c>
      <c r="J373">
        <v>400000</v>
      </c>
      <c r="K373">
        <f t="shared" si="58"/>
        <v>1</v>
      </c>
      <c r="L373">
        <f t="shared" si="66"/>
        <v>0</v>
      </c>
      <c r="M373">
        <f t="shared" si="67"/>
        <v>1</v>
      </c>
      <c r="N373">
        <v>3</v>
      </c>
      <c r="O373">
        <f t="shared" si="59"/>
        <v>0</v>
      </c>
      <c r="P373">
        <f t="shared" si="60"/>
        <v>0</v>
      </c>
      <c r="Q373">
        <f t="shared" si="61"/>
        <v>0</v>
      </c>
      <c r="R373">
        <f t="shared" si="62"/>
        <v>1</v>
      </c>
      <c r="S373">
        <f t="shared" si="63"/>
        <v>0</v>
      </c>
      <c r="T373">
        <f t="shared" si="64"/>
        <v>0</v>
      </c>
      <c r="U373">
        <f t="shared" si="65"/>
        <v>0</v>
      </c>
    </row>
    <row r="374" spans="1:21" x14ac:dyDescent="0.45">
      <c r="A374" t="s">
        <v>7</v>
      </c>
      <c r="B374" t="s">
        <v>8</v>
      </c>
      <c r="C374" t="s">
        <v>113</v>
      </c>
      <c r="D374" t="s">
        <v>10</v>
      </c>
      <c r="E374" t="s">
        <v>16</v>
      </c>
      <c r="F374">
        <v>2</v>
      </c>
      <c r="G374">
        <v>390000</v>
      </c>
      <c r="I374" t="s">
        <v>7</v>
      </c>
      <c r="J374">
        <v>390000</v>
      </c>
      <c r="K374">
        <f t="shared" si="58"/>
        <v>1</v>
      </c>
      <c r="L374">
        <f t="shared" si="66"/>
        <v>0</v>
      </c>
      <c r="M374">
        <f t="shared" si="67"/>
        <v>1</v>
      </c>
      <c r="N374">
        <v>2</v>
      </c>
      <c r="O374">
        <f t="shared" si="59"/>
        <v>0</v>
      </c>
      <c r="P374">
        <f t="shared" si="60"/>
        <v>0</v>
      </c>
      <c r="Q374">
        <f t="shared" si="61"/>
        <v>0</v>
      </c>
      <c r="R374">
        <f t="shared" si="62"/>
        <v>0</v>
      </c>
      <c r="S374">
        <f t="shared" si="63"/>
        <v>1</v>
      </c>
      <c r="T374">
        <f t="shared" si="64"/>
        <v>0</v>
      </c>
      <c r="U374">
        <f t="shared" si="65"/>
        <v>0</v>
      </c>
    </row>
    <row r="375" spans="1:21" x14ac:dyDescent="0.45">
      <c r="A375" t="s">
        <v>7</v>
      </c>
      <c r="B375" t="s">
        <v>8</v>
      </c>
      <c r="C375" t="s">
        <v>113</v>
      </c>
      <c r="D375" t="s">
        <v>10</v>
      </c>
      <c r="E375" t="s">
        <v>16</v>
      </c>
      <c r="F375">
        <v>2</v>
      </c>
      <c r="G375">
        <v>175000</v>
      </c>
      <c r="I375" t="s">
        <v>7</v>
      </c>
      <c r="J375">
        <v>175000</v>
      </c>
      <c r="K375">
        <f t="shared" si="58"/>
        <v>1</v>
      </c>
      <c r="L375">
        <f t="shared" si="66"/>
        <v>0</v>
      </c>
      <c r="M375">
        <f t="shared" si="67"/>
        <v>1</v>
      </c>
      <c r="N375">
        <v>2</v>
      </c>
      <c r="O375">
        <f t="shared" si="59"/>
        <v>0</v>
      </c>
      <c r="P375">
        <f t="shared" si="60"/>
        <v>0</v>
      </c>
      <c r="Q375">
        <f t="shared" si="61"/>
        <v>0</v>
      </c>
      <c r="R375">
        <f t="shared" si="62"/>
        <v>0</v>
      </c>
      <c r="S375">
        <f t="shared" si="63"/>
        <v>1</v>
      </c>
      <c r="T375">
        <f t="shared" si="64"/>
        <v>0</v>
      </c>
      <c r="U375">
        <f t="shared" si="65"/>
        <v>0</v>
      </c>
    </row>
    <row r="376" spans="1:21" x14ac:dyDescent="0.45">
      <c r="A376" t="s">
        <v>7</v>
      </c>
      <c r="B376" t="s">
        <v>25</v>
      </c>
      <c r="C376" t="s">
        <v>113</v>
      </c>
      <c r="D376" t="s">
        <v>10</v>
      </c>
      <c r="E376" t="s">
        <v>16</v>
      </c>
      <c r="F376">
        <v>2</v>
      </c>
      <c r="G376">
        <v>300000</v>
      </c>
      <c r="I376" t="s">
        <v>7</v>
      </c>
      <c r="J376">
        <v>300000</v>
      </c>
      <c r="K376">
        <f t="shared" si="58"/>
        <v>1</v>
      </c>
      <c r="L376">
        <f t="shared" si="66"/>
        <v>0</v>
      </c>
      <c r="M376">
        <f t="shared" si="67"/>
        <v>1</v>
      </c>
      <c r="N376">
        <v>2</v>
      </c>
      <c r="O376">
        <f t="shared" si="59"/>
        <v>0</v>
      </c>
      <c r="P376">
        <f t="shared" si="60"/>
        <v>0</v>
      </c>
      <c r="Q376">
        <f t="shared" si="61"/>
        <v>0</v>
      </c>
      <c r="R376">
        <f t="shared" si="62"/>
        <v>0</v>
      </c>
      <c r="S376">
        <f t="shared" si="63"/>
        <v>1</v>
      </c>
      <c r="T376">
        <f t="shared" si="64"/>
        <v>0</v>
      </c>
      <c r="U376">
        <f t="shared" si="65"/>
        <v>0</v>
      </c>
    </row>
    <row r="377" spans="1:21" x14ac:dyDescent="0.45">
      <c r="A377" t="s">
        <v>7</v>
      </c>
      <c r="B377" t="s">
        <v>8</v>
      </c>
      <c r="C377" t="s">
        <v>113</v>
      </c>
      <c r="D377" t="s">
        <v>10</v>
      </c>
      <c r="E377" t="s">
        <v>16</v>
      </c>
      <c r="F377">
        <v>2</v>
      </c>
      <c r="G377">
        <v>360000</v>
      </c>
      <c r="I377" t="s">
        <v>7</v>
      </c>
      <c r="J377">
        <v>360000</v>
      </c>
      <c r="K377">
        <f t="shared" si="58"/>
        <v>1</v>
      </c>
      <c r="L377">
        <f t="shared" si="66"/>
        <v>0</v>
      </c>
      <c r="M377">
        <f t="shared" si="67"/>
        <v>1</v>
      </c>
      <c r="N377">
        <v>2</v>
      </c>
      <c r="O377">
        <f t="shared" si="59"/>
        <v>0</v>
      </c>
      <c r="P377">
        <f t="shared" si="60"/>
        <v>0</v>
      </c>
      <c r="Q377">
        <f t="shared" si="61"/>
        <v>0</v>
      </c>
      <c r="R377">
        <f t="shared" si="62"/>
        <v>0</v>
      </c>
      <c r="S377">
        <f t="shared" si="63"/>
        <v>1</v>
      </c>
      <c r="T377">
        <f t="shared" si="64"/>
        <v>0</v>
      </c>
      <c r="U377">
        <f t="shared" si="65"/>
        <v>0</v>
      </c>
    </row>
    <row r="378" spans="1:21" x14ac:dyDescent="0.45">
      <c r="A378" t="s">
        <v>7</v>
      </c>
      <c r="B378" t="s">
        <v>8</v>
      </c>
      <c r="C378" t="s">
        <v>113</v>
      </c>
      <c r="D378" t="s">
        <v>10</v>
      </c>
      <c r="E378" t="s">
        <v>16</v>
      </c>
      <c r="F378">
        <v>3</v>
      </c>
      <c r="G378">
        <v>650000</v>
      </c>
      <c r="I378" t="s">
        <v>7</v>
      </c>
      <c r="J378">
        <v>650000</v>
      </c>
      <c r="K378">
        <f t="shared" si="58"/>
        <v>1</v>
      </c>
      <c r="L378">
        <f t="shared" si="66"/>
        <v>0</v>
      </c>
      <c r="M378">
        <f t="shared" si="67"/>
        <v>1</v>
      </c>
      <c r="N378">
        <v>3</v>
      </c>
      <c r="O378">
        <f t="shared" si="59"/>
        <v>0</v>
      </c>
      <c r="P378">
        <f t="shared" si="60"/>
        <v>0</v>
      </c>
      <c r="Q378">
        <f t="shared" si="61"/>
        <v>0</v>
      </c>
      <c r="R378">
        <f t="shared" si="62"/>
        <v>0</v>
      </c>
      <c r="S378">
        <f t="shared" si="63"/>
        <v>1</v>
      </c>
      <c r="T378">
        <f t="shared" si="64"/>
        <v>0</v>
      </c>
      <c r="U378">
        <f t="shared" si="65"/>
        <v>0</v>
      </c>
    </row>
    <row r="379" spans="1:21" x14ac:dyDescent="0.45">
      <c r="A379" t="s">
        <v>7</v>
      </c>
      <c r="B379" t="s">
        <v>8</v>
      </c>
      <c r="C379" t="s">
        <v>113</v>
      </c>
      <c r="D379" t="s">
        <v>10</v>
      </c>
      <c r="E379" t="s">
        <v>16</v>
      </c>
      <c r="F379">
        <v>3</v>
      </c>
      <c r="G379">
        <v>650000</v>
      </c>
      <c r="I379" t="s">
        <v>7</v>
      </c>
      <c r="J379">
        <v>650000</v>
      </c>
      <c r="K379">
        <f t="shared" si="58"/>
        <v>1</v>
      </c>
      <c r="L379">
        <f t="shared" si="66"/>
        <v>0</v>
      </c>
      <c r="M379">
        <f t="shared" si="67"/>
        <v>1</v>
      </c>
      <c r="N379">
        <v>3</v>
      </c>
      <c r="O379">
        <f t="shared" si="59"/>
        <v>0</v>
      </c>
      <c r="P379">
        <f t="shared" si="60"/>
        <v>0</v>
      </c>
      <c r="Q379">
        <f t="shared" si="61"/>
        <v>0</v>
      </c>
      <c r="R379">
        <f t="shared" si="62"/>
        <v>0</v>
      </c>
      <c r="S379">
        <f t="shared" si="63"/>
        <v>1</v>
      </c>
      <c r="T379">
        <f t="shared" si="64"/>
        <v>0</v>
      </c>
      <c r="U379">
        <f t="shared" si="65"/>
        <v>0</v>
      </c>
    </row>
    <row r="380" spans="1:21" x14ac:dyDescent="0.45">
      <c r="A380" t="s">
        <v>7</v>
      </c>
      <c r="B380" t="s">
        <v>8</v>
      </c>
      <c r="C380" t="s">
        <v>71</v>
      </c>
      <c r="D380" t="s">
        <v>10</v>
      </c>
      <c r="E380" t="s">
        <v>16</v>
      </c>
      <c r="F380">
        <v>1</v>
      </c>
      <c r="G380">
        <v>350000</v>
      </c>
      <c r="I380" t="s">
        <v>7</v>
      </c>
      <c r="J380">
        <v>350000</v>
      </c>
      <c r="K380">
        <f t="shared" si="58"/>
        <v>1</v>
      </c>
      <c r="L380">
        <f t="shared" si="66"/>
        <v>0</v>
      </c>
      <c r="M380">
        <f t="shared" si="67"/>
        <v>1</v>
      </c>
      <c r="N380">
        <v>1</v>
      </c>
      <c r="O380">
        <f t="shared" si="59"/>
        <v>0</v>
      </c>
      <c r="P380">
        <f t="shared" si="60"/>
        <v>0</v>
      </c>
      <c r="Q380">
        <f t="shared" si="61"/>
        <v>0</v>
      </c>
      <c r="R380">
        <f t="shared" si="62"/>
        <v>0</v>
      </c>
      <c r="S380">
        <f t="shared" si="63"/>
        <v>0</v>
      </c>
      <c r="T380">
        <f t="shared" si="64"/>
        <v>0</v>
      </c>
      <c r="U380">
        <f t="shared" si="65"/>
        <v>1</v>
      </c>
    </row>
    <row r="381" spans="1:21" x14ac:dyDescent="0.45">
      <c r="A381" t="s">
        <v>7</v>
      </c>
      <c r="B381" t="s">
        <v>8</v>
      </c>
      <c r="C381" t="s">
        <v>71</v>
      </c>
      <c r="D381" t="s">
        <v>10</v>
      </c>
      <c r="E381" t="s">
        <v>16</v>
      </c>
      <c r="F381">
        <v>1</v>
      </c>
      <c r="G381">
        <v>300000</v>
      </c>
      <c r="I381" t="s">
        <v>7</v>
      </c>
      <c r="J381">
        <v>300000</v>
      </c>
      <c r="K381">
        <f t="shared" si="58"/>
        <v>1</v>
      </c>
      <c r="L381">
        <f t="shared" si="66"/>
        <v>0</v>
      </c>
      <c r="M381">
        <f t="shared" si="67"/>
        <v>1</v>
      </c>
      <c r="N381">
        <v>1</v>
      </c>
      <c r="O381">
        <f t="shared" si="59"/>
        <v>0</v>
      </c>
      <c r="P381">
        <f t="shared" si="60"/>
        <v>0</v>
      </c>
      <c r="Q381">
        <f t="shared" si="61"/>
        <v>0</v>
      </c>
      <c r="R381">
        <f t="shared" si="62"/>
        <v>0</v>
      </c>
      <c r="S381">
        <f t="shared" si="63"/>
        <v>0</v>
      </c>
      <c r="T381">
        <f t="shared" si="64"/>
        <v>0</v>
      </c>
      <c r="U381">
        <f t="shared" si="65"/>
        <v>1</v>
      </c>
    </row>
    <row r="382" spans="1:21" x14ac:dyDescent="0.45">
      <c r="A382" t="s">
        <v>7</v>
      </c>
      <c r="B382" t="s">
        <v>8</v>
      </c>
      <c r="C382" t="s">
        <v>71</v>
      </c>
      <c r="D382" t="s">
        <v>10</v>
      </c>
      <c r="E382" t="s">
        <v>16</v>
      </c>
      <c r="F382">
        <v>1</v>
      </c>
      <c r="G382">
        <v>300000</v>
      </c>
      <c r="I382" t="s">
        <v>7</v>
      </c>
      <c r="J382">
        <v>300000</v>
      </c>
      <c r="K382">
        <f t="shared" si="58"/>
        <v>1</v>
      </c>
      <c r="L382">
        <f t="shared" si="66"/>
        <v>0</v>
      </c>
      <c r="M382">
        <f t="shared" si="67"/>
        <v>1</v>
      </c>
      <c r="N382">
        <v>1</v>
      </c>
      <c r="O382">
        <f t="shared" si="59"/>
        <v>0</v>
      </c>
      <c r="P382">
        <f t="shared" si="60"/>
        <v>0</v>
      </c>
      <c r="Q382">
        <f t="shared" si="61"/>
        <v>0</v>
      </c>
      <c r="R382">
        <f t="shared" si="62"/>
        <v>0</v>
      </c>
      <c r="S382">
        <f t="shared" si="63"/>
        <v>0</v>
      </c>
      <c r="T382">
        <f t="shared" si="64"/>
        <v>0</v>
      </c>
      <c r="U382">
        <f t="shared" si="65"/>
        <v>1</v>
      </c>
    </row>
    <row r="383" spans="1:21" x14ac:dyDescent="0.45">
      <c r="A383" t="s">
        <v>7</v>
      </c>
      <c r="B383" t="s">
        <v>8</v>
      </c>
      <c r="C383" t="s">
        <v>71</v>
      </c>
      <c r="D383" t="s">
        <v>10</v>
      </c>
      <c r="E383" t="s">
        <v>16</v>
      </c>
      <c r="F383">
        <v>1</v>
      </c>
      <c r="G383">
        <v>132000</v>
      </c>
      <c r="I383" t="s">
        <v>7</v>
      </c>
      <c r="J383">
        <v>132000</v>
      </c>
      <c r="K383">
        <f t="shared" si="58"/>
        <v>1</v>
      </c>
      <c r="L383">
        <f t="shared" si="66"/>
        <v>0</v>
      </c>
      <c r="M383">
        <f t="shared" si="67"/>
        <v>1</v>
      </c>
      <c r="N383">
        <v>1</v>
      </c>
      <c r="O383">
        <f t="shared" si="59"/>
        <v>0</v>
      </c>
      <c r="P383">
        <f t="shared" si="60"/>
        <v>0</v>
      </c>
      <c r="Q383">
        <f t="shared" si="61"/>
        <v>0</v>
      </c>
      <c r="R383">
        <f t="shared" si="62"/>
        <v>0</v>
      </c>
      <c r="S383">
        <f t="shared" si="63"/>
        <v>0</v>
      </c>
      <c r="T383">
        <f t="shared" si="64"/>
        <v>0</v>
      </c>
      <c r="U383">
        <f t="shared" si="65"/>
        <v>1</v>
      </c>
    </row>
    <row r="384" spans="1:21" x14ac:dyDescent="0.45">
      <c r="A384" t="s">
        <v>7</v>
      </c>
      <c r="B384" t="s">
        <v>8</v>
      </c>
      <c r="C384" t="s">
        <v>71</v>
      </c>
      <c r="D384" t="s">
        <v>10</v>
      </c>
      <c r="E384" t="s">
        <v>16</v>
      </c>
      <c r="F384">
        <v>1</v>
      </c>
      <c r="G384">
        <v>300000</v>
      </c>
      <c r="I384" t="s">
        <v>7</v>
      </c>
      <c r="J384">
        <v>300000</v>
      </c>
      <c r="K384">
        <f t="shared" si="58"/>
        <v>1</v>
      </c>
      <c r="L384">
        <f t="shared" si="66"/>
        <v>0</v>
      </c>
      <c r="M384">
        <f t="shared" si="67"/>
        <v>1</v>
      </c>
      <c r="N384">
        <v>1</v>
      </c>
      <c r="O384">
        <f t="shared" si="59"/>
        <v>0</v>
      </c>
      <c r="P384">
        <f t="shared" si="60"/>
        <v>0</v>
      </c>
      <c r="Q384">
        <f t="shared" si="61"/>
        <v>0</v>
      </c>
      <c r="R384">
        <f t="shared" si="62"/>
        <v>0</v>
      </c>
      <c r="S384">
        <f t="shared" si="63"/>
        <v>0</v>
      </c>
      <c r="T384">
        <f t="shared" si="64"/>
        <v>0</v>
      </c>
      <c r="U384">
        <f t="shared" si="65"/>
        <v>1</v>
      </c>
    </row>
    <row r="385" spans="1:21" x14ac:dyDescent="0.45">
      <c r="A385" t="s">
        <v>7</v>
      </c>
      <c r="B385" t="s">
        <v>8</v>
      </c>
      <c r="C385" t="s">
        <v>71</v>
      </c>
      <c r="D385" t="s">
        <v>10</v>
      </c>
      <c r="E385" t="s">
        <v>16</v>
      </c>
      <c r="F385">
        <v>1</v>
      </c>
      <c r="G385">
        <v>360000</v>
      </c>
      <c r="I385" t="s">
        <v>7</v>
      </c>
      <c r="J385">
        <v>360000</v>
      </c>
      <c r="K385">
        <f t="shared" si="58"/>
        <v>1</v>
      </c>
      <c r="L385">
        <f t="shared" si="66"/>
        <v>0</v>
      </c>
      <c r="M385">
        <f t="shared" si="67"/>
        <v>1</v>
      </c>
      <c r="N385">
        <v>1</v>
      </c>
      <c r="O385">
        <f t="shared" si="59"/>
        <v>0</v>
      </c>
      <c r="P385">
        <f t="shared" si="60"/>
        <v>0</v>
      </c>
      <c r="Q385">
        <f t="shared" si="61"/>
        <v>0</v>
      </c>
      <c r="R385">
        <f t="shared" si="62"/>
        <v>0</v>
      </c>
      <c r="S385">
        <f t="shared" si="63"/>
        <v>0</v>
      </c>
      <c r="T385">
        <f t="shared" si="64"/>
        <v>0</v>
      </c>
      <c r="U385">
        <f t="shared" si="65"/>
        <v>1</v>
      </c>
    </row>
    <row r="386" spans="1:21" x14ac:dyDescent="0.45">
      <c r="A386" t="s">
        <v>7</v>
      </c>
      <c r="B386" t="s">
        <v>8</v>
      </c>
      <c r="C386" t="s">
        <v>71</v>
      </c>
      <c r="D386" t="s">
        <v>10</v>
      </c>
      <c r="E386" t="s">
        <v>16</v>
      </c>
      <c r="F386">
        <v>1</v>
      </c>
      <c r="G386">
        <v>450000</v>
      </c>
      <c r="I386" t="s">
        <v>7</v>
      </c>
      <c r="J386">
        <v>450000</v>
      </c>
      <c r="K386">
        <f t="shared" ref="K386:K449" si="68">IF(B386="Public sector",0,1)</f>
        <v>1</v>
      </c>
      <c r="L386">
        <f t="shared" si="66"/>
        <v>0</v>
      </c>
      <c r="M386">
        <f t="shared" si="67"/>
        <v>1</v>
      </c>
      <c r="N386">
        <v>1</v>
      </c>
      <c r="O386">
        <f t="shared" ref="O386:O449" si="69">IF(C386="EFCAB", 1, 0)</f>
        <v>0</v>
      </c>
      <c r="P386">
        <f t="shared" ref="P386:P449" si="70">IF(C386="BRIP", 1, 0)</f>
        <v>0</v>
      </c>
      <c r="Q386">
        <f t="shared" ref="Q386:Q449" si="71">IF(C386="PPS", 1, 0)</f>
        <v>0</v>
      </c>
      <c r="R386">
        <f t="shared" ref="R386:R449" si="72">IF(C386="TIMPT", 1, 0)</f>
        <v>0</v>
      </c>
      <c r="S386">
        <f t="shared" ref="S386:S449" si="73">IF(C386="TESLO", 1, 0)</f>
        <v>0</v>
      </c>
      <c r="T386">
        <f t="shared" ref="T386:T449" si="74">IF(C386="HRTAC", 1, 0)</f>
        <v>0</v>
      </c>
      <c r="U386">
        <f t="shared" ref="U386:U449" si="75">IF(C386="Other", 1, 0)</f>
        <v>1</v>
      </c>
    </row>
    <row r="387" spans="1:21" x14ac:dyDescent="0.45">
      <c r="A387" t="s">
        <v>7</v>
      </c>
      <c r="B387" t="s">
        <v>8</v>
      </c>
      <c r="C387" t="s">
        <v>71</v>
      </c>
      <c r="D387" t="s">
        <v>10</v>
      </c>
      <c r="E387" t="s">
        <v>16</v>
      </c>
      <c r="F387">
        <v>1</v>
      </c>
      <c r="G387">
        <v>350000</v>
      </c>
      <c r="I387" t="s">
        <v>7</v>
      </c>
      <c r="J387">
        <v>350000</v>
      </c>
      <c r="K387">
        <f t="shared" si="68"/>
        <v>1</v>
      </c>
      <c r="L387">
        <f t="shared" ref="L387:L450" si="76">IF(D387="Bachelor",0,1)</f>
        <v>0</v>
      </c>
      <c r="M387">
        <f t="shared" ref="M387:M450" si="77">IF(E387="Female", 0, 1)</f>
        <v>1</v>
      </c>
      <c r="N387">
        <v>1</v>
      </c>
      <c r="O387">
        <f t="shared" si="69"/>
        <v>0</v>
      </c>
      <c r="P387">
        <f t="shared" si="70"/>
        <v>0</v>
      </c>
      <c r="Q387">
        <f t="shared" si="71"/>
        <v>0</v>
      </c>
      <c r="R387">
        <f t="shared" si="72"/>
        <v>0</v>
      </c>
      <c r="S387">
        <f t="shared" si="73"/>
        <v>0</v>
      </c>
      <c r="T387">
        <f t="shared" si="74"/>
        <v>0</v>
      </c>
      <c r="U387">
        <f t="shared" si="75"/>
        <v>1</v>
      </c>
    </row>
    <row r="388" spans="1:21" x14ac:dyDescent="0.45">
      <c r="A388" t="s">
        <v>7</v>
      </c>
      <c r="B388" t="s">
        <v>8</v>
      </c>
      <c r="C388" t="s">
        <v>71</v>
      </c>
      <c r="D388" t="s">
        <v>10</v>
      </c>
      <c r="E388" t="s">
        <v>16</v>
      </c>
      <c r="F388">
        <v>1</v>
      </c>
      <c r="G388">
        <v>550000</v>
      </c>
      <c r="I388" t="s">
        <v>7</v>
      </c>
      <c r="J388">
        <v>550000</v>
      </c>
      <c r="K388">
        <f t="shared" si="68"/>
        <v>1</v>
      </c>
      <c r="L388">
        <f t="shared" si="76"/>
        <v>0</v>
      </c>
      <c r="M388">
        <f t="shared" si="77"/>
        <v>1</v>
      </c>
      <c r="N388">
        <v>1</v>
      </c>
      <c r="O388">
        <f t="shared" si="69"/>
        <v>0</v>
      </c>
      <c r="P388">
        <f t="shared" si="70"/>
        <v>0</v>
      </c>
      <c r="Q388">
        <f t="shared" si="71"/>
        <v>0</v>
      </c>
      <c r="R388">
        <f t="shared" si="72"/>
        <v>0</v>
      </c>
      <c r="S388">
        <f t="shared" si="73"/>
        <v>0</v>
      </c>
      <c r="T388">
        <f t="shared" si="74"/>
        <v>0</v>
      </c>
      <c r="U388">
        <f t="shared" si="75"/>
        <v>1</v>
      </c>
    </row>
    <row r="389" spans="1:21" x14ac:dyDescent="0.45">
      <c r="A389" t="s">
        <v>7</v>
      </c>
      <c r="B389" t="s">
        <v>8</v>
      </c>
      <c r="C389" t="s">
        <v>71</v>
      </c>
      <c r="D389" t="s">
        <v>10</v>
      </c>
      <c r="E389" t="s">
        <v>16</v>
      </c>
      <c r="F389">
        <v>2</v>
      </c>
      <c r="G389">
        <v>350000</v>
      </c>
      <c r="I389" t="s">
        <v>7</v>
      </c>
      <c r="J389">
        <v>350000</v>
      </c>
      <c r="K389">
        <f t="shared" si="68"/>
        <v>1</v>
      </c>
      <c r="L389">
        <f t="shared" si="76"/>
        <v>0</v>
      </c>
      <c r="M389">
        <f t="shared" si="77"/>
        <v>1</v>
      </c>
      <c r="N389">
        <v>2</v>
      </c>
      <c r="O389">
        <f t="shared" si="69"/>
        <v>0</v>
      </c>
      <c r="P389">
        <f t="shared" si="70"/>
        <v>0</v>
      </c>
      <c r="Q389">
        <f t="shared" si="71"/>
        <v>0</v>
      </c>
      <c r="R389">
        <f t="shared" si="72"/>
        <v>0</v>
      </c>
      <c r="S389">
        <f t="shared" si="73"/>
        <v>0</v>
      </c>
      <c r="T389">
        <f t="shared" si="74"/>
        <v>0</v>
      </c>
      <c r="U389">
        <f t="shared" si="75"/>
        <v>1</v>
      </c>
    </row>
    <row r="390" spans="1:21" x14ac:dyDescent="0.45">
      <c r="A390" t="s">
        <v>7</v>
      </c>
      <c r="B390" t="s">
        <v>8</v>
      </c>
      <c r="C390" t="s">
        <v>71</v>
      </c>
      <c r="D390" t="s">
        <v>10</v>
      </c>
      <c r="E390" t="s">
        <v>16</v>
      </c>
      <c r="F390">
        <v>2</v>
      </c>
      <c r="G390">
        <v>380000</v>
      </c>
      <c r="I390" t="s">
        <v>7</v>
      </c>
      <c r="J390">
        <v>380000</v>
      </c>
      <c r="K390">
        <f t="shared" si="68"/>
        <v>1</v>
      </c>
      <c r="L390">
        <f t="shared" si="76"/>
        <v>0</v>
      </c>
      <c r="M390">
        <f t="shared" si="77"/>
        <v>1</v>
      </c>
      <c r="N390">
        <v>2</v>
      </c>
      <c r="O390">
        <f t="shared" si="69"/>
        <v>0</v>
      </c>
      <c r="P390">
        <f t="shared" si="70"/>
        <v>0</v>
      </c>
      <c r="Q390">
        <f t="shared" si="71"/>
        <v>0</v>
      </c>
      <c r="R390">
        <f t="shared" si="72"/>
        <v>0</v>
      </c>
      <c r="S390">
        <f t="shared" si="73"/>
        <v>0</v>
      </c>
      <c r="T390">
        <f t="shared" si="74"/>
        <v>0</v>
      </c>
      <c r="U390">
        <f t="shared" si="75"/>
        <v>1</v>
      </c>
    </row>
    <row r="391" spans="1:21" x14ac:dyDescent="0.45">
      <c r="A391" t="s">
        <v>7</v>
      </c>
      <c r="B391" t="s">
        <v>8</v>
      </c>
      <c r="C391" t="s">
        <v>71</v>
      </c>
      <c r="D391" t="s">
        <v>10</v>
      </c>
      <c r="E391" t="s">
        <v>16</v>
      </c>
      <c r="F391">
        <v>2</v>
      </c>
      <c r="G391">
        <v>300000</v>
      </c>
      <c r="I391" t="s">
        <v>7</v>
      </c>
      <c r="J391">
        <v>300000</v>
      </c>
      <c r="K391">
        <f t="shared" si="68"/>
        <v>1</v>
      </c>
      <c r="L391">
        <f t="shared" si="76"/>
        <v>0</v>
      </c>
      <c r="M391">
        <f t="shared" si="77"/>
        <v>1</v>
      </c>
      <c r="N391">
        <v>2</v>
      </c>
      <c r="O391">
        <f t="shared" si="69"/>
        <v>0</v>
      </c>
      <c r="P391">
        <f t="shared" si="70"/>
        <v>0</v>
      </c>
      <c r="Q391">
        <f t="shared" si="71"/>
        <v>0</v>
      </c>
      <c r="R391">
        <f t="shared" si="72"/>
        <v>0</v>
      </c>
      <c r="S391">
        <f t="shared" si="73"/>
        <v>0</v>
      </c>
      <c r="T391">
        <f t="shared" si="74"/>
        <v>0</v>
      </c>
      <c r="U391">
        <f t="shared" si="75"/>
        <v>1</v>
      </c>
    </row>
    <row r="392" spans="1:21" x14ac:dyDescent="0.45">
      <c r="A392" t="s">
        <v>7</v>
      </c>
      <c r="B392" t="s">
        <v>8</v>
      </c>
      <c r="C392" t="s">
        <v>71</v>
      </c>
      <c r="D392" t="s">
        <v>10</v>
      </c>
      <c r="E392" t="s">
        <v>16</v>
      </c>
      <c r="F392">
        <v>2</v>
      </c>
      <c r="G392">
        <v>320000</v>
      </c>
      <c r="I392" t="s">
        <v>7</v>
      </c>
      <c r="J392">
        <v>320000</v>
      </c>
      <c r="K392">
        <f t="shared" si="68"/>
        <v>1</v>
      </c>
      <c r="L392">
        <f t="shared" si="76"/>
        <v>0</v>
      </c>
      <c r="M392">
        <f t="shared" si="77"/>
        <v>1</v>
      </c>
      <c r="N392">
        <v>2</v>
      </c>
      <c r="O392">
        <f t="shared" si="69"/>
        <v>0</v>
      </c>
      <c r="P392">
        <f t="shared" si="70"/>
        <v>0</v>
      </c>
      <c r="Q392">
        <f t="shared" si="71"/>
        <v>0</v>
      </c>
      <c r="R392">
        <f t="shared" si="72"/>
        <v>0</v>
      </c>
      <c r="S392">
        <f t="shared" si="73"/>
        <v>0</v>
      </c>
      <c r="T392">
        <f t="shared" si="74"/>
        <v>0</v>
      </c>
      <c r="U392">
        <f t="shared" si="75"/>
        <v>1</v>
      </c>
    </row>
    <row r="393" spans="1:21" x14ac:dyDescent="0.45">
      <c r="A393" t="s">
        <v>7</v>
      </c>
      <c r="B393" t="s">
        <v>8</v>
      </c>
      <c r="C393" t="s">
        <v>71</v>
      </c>
      <c r="D393" t="s">
        <v>10</v>
      </c>
      <c r="E393" t="s">
        <v>16</v>
      </c>
      <c r="F393">
        <v>2</v>
      </c>
      <c r="G393">
        <v>500000</v>
      </c>
      <c r="I393" t="s">
        <v>7</v>
      </c>
      <c r="J393">
        <v>500000</v>
      </c>
      <c r="K393">
        <f t="shared" si="68"/>
        <v>1</v>
      </c>
      <c r="L393">
        <f t="shared" si="76"/>
        <v>0</v>
      </c>
      <c r="M393">
        <f t="shared" si="77"/>
        <v>1</v>
      </c>
      <c r="N393">
        <v>2</v>
      </c>
      <c r="O393">
        <f t="shared" si="69"/>
        <v>0</v>
      </c>
      <c r="P393">
        <f t="shared" si="70"/>
        <v>0</v>
      </c>
      <c r="Q393">
        <f t="shared" si="71"/>
        <v>0</v>
      </c>
      <c r="R393">
        <f t="shared" si="72"/>
        <v>0</v>
      </c>
      <c r="S393">
        <f t="shared" si="73"/>
        <v>0</v>
      </c>
      <c r="T393">
        <f t="shared" si="74"/>
        <v>0</v>
      </c>
      <c r="U393">
        <f t="shared" si="75"/>
        <v>1</v>
      </c>
    </row>
    <row r="394" spans="1:21" x14ac:dyDescent="0.45">
      <c r="A394" t="s">
        <v>7</v>
      </c>
      <c r="B394" t="s">
        <v>8</v>
      </c>
      <c r="C394" t="s">
        <v>71</v>
      </c>
      <c r="D394" t="s">
        <v>10</v>
      </c>
      <c r="E394" t="s">
        <v>16</v>
      </c>
      <c r="F394">
        <v>2</v>
      </c>
      <c r="G394">
        <v>400000</v>
      </c>
      <c r="I394" t="s">
        <v>7</v>
      </c>
      <c r="J394">
        <v>400000</v>
      </c>
      <c r="K394">
        <f t="shared" si="68"/>
        <v>1</v>
      </c>
      <c r="L394">
        <f t="shared" si="76"/>
        <v>0</v>
      </c>
      <c r="M394">
        <f t="shared" si="77"/>
        <v>1</v>
      </c>
      <c r="N394">
        <v>2</v>
      </c>
      <c r="O394">
        <f t="shared" si="69"/>
        <v>0</v>
      </c>
      <c r="P394">
        <f t="shared" si="70"/>
        <v>0</v>
      </c>
      <c r="Q394">
        <f t="shared" si="71"/>
        <v>0</v>
      </c>
      <c r="R394">
        <f t="shared" si="72"/>
        <v>0</v>
      </c>
      <c r="S394">
        <f t="shared" si="73"/>
        <v>0</v>
      </c>
      <c r="T394">
        <f t="shared" si="74"/>
        <v>0</v>
      </c>
      <c r="U394">
        <f t="shared" si="75"/>
        <v>1</v>
      </c>
    </row>
    <row r="395" spans="1:21" x14ac:dyDescent="0.45">
      <c r="A395" t="s">
        <v>7</v>
      </c>
      <c r="B395" t="s">
        <v>8</v>
      </c>
      <c r="C395" t="s">
        <v>71</v>
      </c>
      <c r="D395" t="s">
        <v>10</v>
      </c>
      <c r="E395" t="s">
        <v>16</v>
      </c>
      <c r="F395">
        <v>2</v>
      </c>
      <c r="G395">
        <v>410000</v>
      </c>
      <c r="I395" t="s">
        <v>7</v>
      </c>
      <c r="J395">
        <v>410000</v>
      </c>
      <c r="K395">
        <f t="shared" si="68"/>
        <v>1</v>
      </c>
      <c r="L395">
        <f t="shared" si="76"/>
        <v>0</v>
      </c>
      <c r="M395">
        <f t="shared" si="77"/>
        <v>1</v>
      </c>
      <c r="N395">
        <v>2</v>
      </c>
      <c r="O395">
        <f t="shared" si="69"/>
        <v>0</v>
      </c>
      <c r="P395">
        <f t="shared" si="70"/>
        <v>0</v>
      </c>
      <c r="Q395">
        <f t="shared" si="71"/>
        <v>0</v>
      </c>
      <c r="R395">
        <f t="shared" si="72"/>
        <v>0</v>
      </c>
      <c r="S395">
        <f t="shared" si="73"/>
        <v>0</v>
      </c>
      <c r="T395">
        <f t="shared" si="74"/>
        <v>0</v>
      </c>
      <c r="U395">
        <f t="shared" si="75"/>
        <v>1</v>
      </c>
    </row>
    <row r="396" spans="1:21" x14ac:dyDescent="0.45">
      <c r="A396" t="s">
        <v>7</v>
      </c>
      <c r="B396" t="s">
        <v>8</v>
      </c>
      <c r="C396" t="s">
        <v>71</v>
      </c>
      <c r="D396" t="s">
        <v>10</v>
      </c>
      <c r="E396" t="s">
        <v>16</v>
      </c>
      <c r="F396">
        <v>2</v>
      </c>
      <c r="G396">
        <v>350000</v>
      </c>
      <c r="I396" t="s">
        <v>7</v>
      </c>
      <c r="J396">
        <v>350000</v>
      </c>
      <c r="K396">
        <f t="shared" si="68"/>
        <v>1</v>
      </c>
      <c r="L396">
        <f t="shared" si="76"/>
        <v>0</v>
      </c>
      <c r="M396">
        <f t="shared" si="77"/>
        <v>1</v>
      </c>
      <c r="N396">
        <v>2</v>
      </c>
      <c r="O396">
        <f t="shared" si="69"/>
        <v>0</v>
      </c>
      <c r="P396">
        <f t="shared" si="70"/>
        <v>0</v>
      </c>
      <c r="Q396">
        <f t="shared" si="71"/>
        <v>0</v>
      </c>
      <c r="R396">
        <f t="shared" si="72"/>
        <v>0</v>
      </c>
      <c r="S396">
        <f t="shared" si="73"/>
        <v>0</v>
      </c>
      <c r="T396">
        <f t="shared" si="74"/>
        <v>0</v>
      </c>
      <c r="U396">
        <f t="shared" si="75"/>
        <v>1</v>
      </c>
    </row>
    <row r="397" spans="1:21" x14ac:dyDescent="0.45">
      <c r="A397" t="s">
        <v>7</v>
      </c>
      <c r="B397" t="s">
        <v>8</v>
      </c>
      <c r="C397" t="s">
        <v>71</v>
      </c>
      <c r="D397" t="s">
        <v>10</v>
      </c>
      <c r="E397" t="s">
        <v>16</v>
      </c>
      <c r="F397">
        <v>2</v>
      </c>
      <c r="G397">
        <v>350000</v>
      </c>
      <c r="I397" t="s">
        <v>7</v>
      </c>
      <c r="J397">
        <v>350000</v>
      </c>
      <c r="K397">
        <f t="shared" si="68"/>
        <v>1</v>
      </c>
      <c r="L397">
        <f t="shared" si="76"/>
        <v>0</v>
      </c>
      <c r="M397">
        <f t="shared" si="77"/>
        <v>1</v>
      </c>
      <c r="N397">
        <v>2</v>
      </c>
      <c r="O397">
        <f t="shared" si="69"/>
        <v>0</v>
      </c>
      <c r="P397">
        <f t="shared" si="70"/>
        <v>0</v>
      </c>
      <c r="Q397">
        <f t="shared" si="71"/>
        <v>0</v>
      </c>
      <c r="R397">
        <f t="shared" si="72"/>
        <v>0</v>
      </c>
      <c r="S397">
        <f t="shared" si="73"/>
        <v>0</v>
      </c>
      <c r="T397">
        <f t="shared" si="74"/>
        <v>0</v>
      </c>
      <c r="U397">
        <f t="shared" si="75"/>
        <v>1</v>
      </c>
    </row>
    <row r="398" spans="1:21" x14ac:dyDescent="0.45">
      <c r="A398" t="s">
        <v>7</v>
      </c>
      <c r="B398" t="s">
        <v>8</v>
      </c>
      <c r="C398" t="s">
        <v>71</v>
      </c>
      <c r="D398" t="s">
        <v>10</v>
      </c>
      <c r="E398" t="s">
        <v>16</v>
      </c>
      <c r="F398">
        <v>2</v>
      </c>
      <c r="G398">
        <v>450000</v>
      </c>
      <c r="I398" t="s">
        <v>7</v>
      </c>
      <c r="J398">
        <v>450000</v>
      </c>
      <c r="K398">
        <f t="shared" si="68"/>
        <v>1</v>
      </c>
      <c r="L398">
        <f t="shared" si="76"/>
        <v>0</v>
      </c>
      <c r="M398">
        <f t="shared" si="77"/>
        <v>1</v>
      </c>
      <c r="N398">
        <v>2</v>
      </c>
      <c r="O398">
        <f t="shared" si="69"/>
        <v>0</v>
      </c>
      <c r="P398">
        <f t="shared" si="70"/>
        <v>0</v>
      </c>
      <c r="Q398">
        <f t="shared" si="71"/>
        <v>0</v>
      </c>
      <c r="R398">
        <f t="shared" si="72"/>
        <v>0</v>
      </c>
      <c r="S398">
        <f t="shared" si="73"/>
        <v>0</v>
      </c>
      <c r="T398">
        <f t="shared" si="74"/>
        <v>0</v>
      </c>
      <c r="U398">
        <f t="shared" si="75"/>
        <v>1</v>
      </c>
    </row>
    <row r="399" spans="1:21" x14ac:dyDescent="0.45">
      <c r="A399" t="s">
        <v>7</v>
      </c>
      <c r="B399" t="s">
        <v>25</v>
      </c>
      <c r="C399" t="s">
        <v>71</v>
      </c>
      <c r="D399" t="s">
        <v>10</v>
      </c>
      <c r="E399" t="s">
        <v>16</v>
      </c>
      <c r="F399">
        <v>2</v>
      </c>
      <c r="G399">
        <v>320000</v>
      </c>
      <c r="I399" t="s">
        <v>7</v>
      </c>
      <c r="J399">
        <v>320000</v>
      </c>
      <c r="K399">
        <f t="shared" si="68"/>
        <v>1</v>
      </c>
      <c r="L399">
        <f t="shared" si="76"/>
        <v>0</v>
      </c>
      <c r="M399">
        <f t="shared" si="77"/>
        <v>1</v>
      </c>
      <c r="N399">
        <v>2</v>
      </c>
      <c r="O399">
        <f t="shared" si="69"/>
        <v>0</v>
      </c>
      <c r="P399">
        <f t="shared" si="70"/>
        <v>0</v>
      </c>
      <c r="Q399">
        <f t="shared" si="71"/>
        <v>0</v>
      </c>
      <c r="R399">
        <f t="shared" si="72"/>
        <v>0</v>
      </c>
      <c r="S399">
        <f t="shared" si="73"/>
        <v>0</v>
      </c>
      <c r="T399">
        <f t="shared" si="74"/>
        <v>0</v>
      </c>
      <c r="U399">
        <f t="shared" si="75"/>
        <v>1</v>
      </c>
    </row>
    <row r="400" spans="1:21" x14ac:dyDescent="0.45">
      <c r="A400" t="s">
        <v>7</v>
      </c>
      <c r="B400" t="s">
        <v>27</v>
      </c>
      <c r="C400" t="s">
        <v>71</v>
      </c>
      <c r="D400" t="s">
        <v>10</v>
      </c>
      <c r="E400" t="s">
        <v>16</v>
      </c>
      <c r="F400">
        <v>2</v>
      </c>
      <c r="G400">
        <v>475000</v>
      </c>
      <c r="I400" t="s">
        <v>7</v>
      </c>
      <c r="J400">
        <v>475000</v>
      </c>
      <c r="K400">
        <f t="shared" si="68"/>
        <v>0</v>
      </c>
      <c r="L400">
        <f t="shared" si="76"/>
        <v>0</v>
      </c>
      <c r="M400">
        <f t="shared" si="77"/>
        <v>1</v>
      </c>
      <c r="N400">
        <v>2</v>
      </c>
      <c r="O400">
        <f t="shared" si="69"/>
        <v>0</v>
      </c>
      <c r="P400">
        <f t="shared" si="70"/>
        <v>0</v>
      </c>
      <c r="Q400">
        <f t="shared" si="71"/>
        <v>0</v>
      </c>
      <c r="R400">
        <f t="shared" si="72"/>
        <v>0</v>
      </c>
      <c r="S400">
        <f t="shared" si="73"/>
        <v>0</v>
      </c>
      <c r="T400">
        <f t="shared" si="74"/>
        <v>0</v>
      </c>
      <c r="U400">
        <f t="shared" si="75"/>
        <v>1</v>
      </c>
    </row>
    <row r="401" spans="1:21" x14ac:dyDescent="0.45">
      <c r="A401" t="s">
        <v>7</v>
      </c>
      <c r="B401" t="s">
        <v>8</v>
      </c>
      <c r="C401" t="s">
        <v>71</v>
      </c>
      <c r="D401" t="s">
        <v>10</v>
      </c>
      <c r="E401" t="s">
        <v>16</v>
      </c>
      <c r="F401">
        <v>3</v>
      </c>
      <c r="G401">
        <v>500000</v>
      </c>
      <c r="I401" t="s">
        <v>7</v>
      </c>
      <c r="J401">
        <v>500000</v>
      </c>
      <c r="K401">
        <f t="shared" si="68"/>
        <v>1</v>
      </c>
      <c r="L401">
        <f t="shared" si="76"/>
        <v>0</v>
      </c>
      <c r="M401">
        <f t="shared" si="77"/>
        <v>1</v>
      </c>
      <c r="N401">
        <v>3</v>
      </c>
      <c r="O401">
        <f t="shared" si="69"/>
        <v>0</v>
      </c>
      <c r="P401">
        <f t="shared" si="70"/>
        <v>0</v>
      </c>
      <c r="Q401">
        <f t="shared" si="71"/>
        <v>0</v>
      </c>
      <c r="R401">
        <f t="shared" si="72"/>
        <v>0</v>
      </c>
      <c r="S401">
        <f t="shared" si="73"/>
        <v>0</v>
      </c>
      <c r="T401">
        <f t="shared" si="74"/>
        <v>0</v>
      </c>
      <c r="U401">
        <f t="shared" si="75"/>
        <v>1</v>
      </c>
    </row>
    <row r="402" spans="1:21" x14ac:dyDescent="0.45">
      <c r="A402" t="s">
        <v>7</v>
      </c>
      <c r="B402" t="s">
        <v>8</v>
      </c>
      <c r="C402" t="s">
        <v>71</v>
      </c>
      <c r="D402" t="s">
        <v>10</v>
      </c>
      <c r="E402" t="s">
        <v>16</v>
      </c>
      <c r="F402">
        <v>3</v>
      </c>
      <c r="G402">
        <v>510000</v>
      </c>
      <c r="I402" t="s">
        <v>7</v>
      </c>
      <c r="J402">
        <v>510000</v>
      </c>
      <c r="K402">
        <f t="shared" si="68"/>
        <v>1</v>
      </c>
      <c r="L402">
        <f t="shared" si="76"/>
        <v>0</v>
      </c>
      <c r="M402">
        <f t="shared" si="77"/>
        <v>1</v>
      </c>
      <c r="N402">
        <v>3</v>
      </c>
      <c r="O402">
        <f t="shared" si="69"/>
        <v>0</v>
      </c>
      <c r="P402">
        <f t="shared" si="70"/>
        <v>0</v>
      </c>
      <c r="Q402">
        <f t="shared" si="71"/>
        <v>0</v>
      </c>
      <c r="R402">
        <f t="shared" si="72"/>
        <v>0</v>
      </c>
      <c r="S402">
        <f t="shared" si="73"/>
        <v>0</v>
      </c>
      <c r="T402">
        <f t="shared" si="74"/>
        <v>0</v>
      </c>
      <c r="U402">
        <f t="shared" si="75"/>
        <v>1</v>
      </c>
    </row>
    <row r="403" spans="1:21" x14ac:dyDescent="0.45">
      <c r="A403" t="s">
        <v>7</v>
      </c>
      <c r="B403" t="s">
        <v>27</v>
      </c>
      <c r="C403" t="s">
        <v>71</v>
      </c>
      <c r="D403" t="s">
        <v>10</v>
      </c>
      <c r="E403" t="s">
        <v>16</v>
      </c>
      <c r="F403">
        <v>3</v>
      </c>
      <c r="G403">
        <v>450000</v>
      </c>
      <c r="I403" t="s">
        <v>7</v>
      </c>
      <c r="J403">
        <v>450000</v>
      </c>
      <c r="K403">
        <f t="shared" si="68"/>
        <v>0</v>
      </c>
      <c r="L403">
        <f t="shared" si="76"/>
        <v>0</v>
      </c>
      <c r="M403">
        <f t="shared" si="77"/>
        <v>1</v>
      </c>
      <c r="N403">
        <v>3</v>
      </c>
      <c r="O403">
        <f t="shared" si="69"/>
        <v>0</v>
      </c>
      <c r="P403">
        <f t="shared" si="70"/>
        <v>0</v>
      </c>
      <c r="Q403">
        <f t="shared" si="71"/>
        <v>0</v>
      </c>
      <c r="R403">
        <f t="shared" si="72"/>
        <v>0</v>
      </c>
      <c r="S403">
        <f t="shared" si="73"/>
        <v>0</v>
      </c>
      <c r="T403">
        <f t="shared" si="74"/>
        <v>0</v>
      </c>
      <c r="U403">
        <f t="shared" si="75"/>
        <v>1</v>
      </c>
    </row>
    <row r="404" spans="1:21" x14ac:dyDescent="0.45">
      <c r="A404" t="s">
        <v>7</v>
      </c>
      <c r="B404" t="s">
        <v>8</v>
      </c>
      <c r="C404" t="s">
        <v>71</v>
      </c>
      <c r="D404" t="s">
        <v>10</v>
      </c>
      <c r="E404" t="s">
        <v>16</v>
      </c>
      <c r="F404">
        <v>3</v>
      </c>
      <c r="G404">
        <v>360000</v>
      </c>
      <c r="I404" t="s">
        <v>7</v>
      </c>
      <c r="J404">
        <v>360000</v>
      </c>
      <c r="K404">
        <f t="shared" si="68"/>
        <v>1</v>
      </c>
      <c r="L404">
        <f t="shared" si="76"/>
        <v>0</v>
      </c>
      <c r="M404">
        <f t="shared" si="77"/>
        <v>1</v>
      </c>
      <c r="N404">
        <v>3</v>
      </c>
      <c r="O404">
        <f t="shared" si="69"/>
        <v>0</v>
      </c>
      <c r="P404">
        <f t="shared" si="70"/>
        <v>0</v>
      </c>
      <c r="Q404">
        <f t="shared" si="71"/>
        <v>0</v>
      </c>
      <c r="R404">
        <f t="shared" si="72"/>
        <v>0</v>
      </c>
      <c r="S404">
        <f t="shared" si="73"/>
        <v>0</v>
      </c>
      <c r="T404">
        <f t="shared" si="74"/>
        <v>0</v>
      </c>
      <c r="U404">
        <f t="shared" si="75"/>
        <v>1</v>
      </c>
    </row>
    <row r="405" spans="1:21" x14ac:dyDescent="0.45">
      <c r="A405" t="s">
        <v>7</v>
      </c>
      <c r="B405" t="s">
        <v>8</v>
      </c>
      <c r="C405" t="s">
        <v>71</v>
      </c>
      <c r="D405" t="s">
        <v>10</v>
      </c>
      <c r="E405" t="s">
        <v>16</v>
      </c>
      <c r="F405">
        <v>3</v>
      </c>
      <c r="G405">
        <v>450000</v>
      </c>
      <c r="I405" t="s">
        <v>7</v>
      </c>
      <c r="J405">
        <v>450000</v>
      </c>
      <c r="K405">
        <f t="shared" si="68"/>
        <v>1</v>
      </c>
      <c r="L405">
        <f t="shared" si="76"/>
        <v>0</v>
      </c>
      <c r="M405">
        <f t="shared" si="77"/>
        <v>1</v>
      </c>
      <c r="N405">
        <v>3</v>
      </c>
      <c r="O405">
        <f t="shared" si="69"/>
        <v>0</v>
      </c>
      <c r="P405">
        <f t="shared" si="70"/>
        <v>0</v>
      </c>
      <c r="Q405">
        <f t="shared" si="71"/>
        <v>0</v>
      </c>
      <c r="R405">
        <f t="shared" si="72"/>
        <v>0</v>
      </c>
      <c r="S405">
        <f t="shared" si="73"/>
        <v>0</v>
      </c>
      <c r="T405">
        <f t="shared" si="74"/>
        <v>0</v>
      </c>
      <c r="U405">
        <f t="shared" si="75"/>
        <v>1</v>
      </c>
    </row>
    <row r="406" spans="1:21" x14ac:dyDescent="0.45">
      <c r="A406" t="s">
        <v>7</v>
      </c>
      <c r="B406" t="s">
        <v>8</v>
      </c>
      <c r="C406" t="s">
        <v>71</v>
      </c>
      <c r="D406" t="s">
        <v>10</v>
      </c>
      <c r="E406" t="s">
        <v>16</v>
      </c>
      <c r="F406">
        <v>4</v>
      </c>
      <c r="G406">
        <v>380000</v>
      </c>
      <c r="I406" t="s">
        <v>7</v>
      </c>
      <c r="J406">
        <v>380000</v>
      </c>
      <c r="K406">
        <f t="shared" si="68"/>
        <v>1</v>
      </c>
      <c r="L406">
        <f t="shared" si="76"/>
        <v>0</v>
      </c>
      <c r="M406">
        <f t="shared" si="77"/>
        <v>1</v>
      </c>
      <c r="N406">
        <v>4</v>
      </c>
      <c r="O406">
        <f t="shared" si="69"/>
        <v>0</v>
      </c>
      <c r="P406">
        <f t="shared" si="70"/>
        <v>0</v>
      </c>
      <c r="Q406">
        <f t="shared" si="71"/>
        <v>0</v>
      </c>
      <c r="R406">
        <f t="shared" si="72"/>
        <v>0</v>
      </c>
      <c r="S406">
        <f t="shared" si="73"/>
        <v>0</v>
      </c>
      <c r="T406">
        <f t="shared" si="74"/>
        <v>0</v>
      </c>
      <c r="U406">
        <f t="shared" si="75"/>
        <v>1</v>
      </c>
    </row>
    <row r="407" spans="1:21" x14ac:dyDescent="0.45">
      <c r="A407" t="s">
        <v>7</v>
      </c>
      <c r="B407" t="s">
        <v>8</v>
      </c>
      <c r="C407" t="s">
        <v>71</v>
      </c>
      <c r="D407" t="s">
        <v>10</v>
      </c>
      <c r="E407" t="s">
        <v>16</v>
      </c>
      <c r="F407">
        <v>4</v>
      </c>
      <c r="G407">
        <v>390000</v>
      </c>
      <c r="I407" t="s">
        <v>7</v>
      </c>
      <c r="J407">
        <v>390000</v>
      </c>
      <c r="K407">
        <f t="shared" si="68"/>
        <v>1</v>
      </c>
      <c r="L407">
        <f t="shared" si="76"/>
        <v>0</v>
      </c>
      <c r="M407">
        <f t="shared" si="77"/>
        <v>1</v>
      </c>
      <c r="N407">
        <v>4</v>
      </c>
      <c r="O407">
        <f t="shared" si="69"/>
        <v>0</v>
      </c>
      <c r="P407">
        <f t="shared" si="70"/>
        <v>0</v>
      </c>
      <c r="Q407">
        <f t="shared" si="71"/>
        <v>0</v>
      </c>
      <c r="R407">
        <f t="shared" si="72"/>
        <v>0</v>
      </c>
      <c r="S407">
        <f t="shared" si="73"/>
        <v>0</v>
      </c>
      <c r="T407">
        <f t="shared" si="74"/>
        <v>0</v>
      </c>
      <c r="U407">
        <f t="shared" si="75"/>
        <v>1</v>
      </c>
    </row>
    <row r="408" spans="1:21" x14ac:dyDescent="0.45">
      <c r="A408" t="s">
        <v>7</v>
      </c>
      <c r="B408" t="s">
        <v>8</v>
      </c>
      <c r="C408" t="s">
        <v>71</v>
      </c>
      <c r="D408" t="s">
        <v>10</v>
      </c>
      <c r="E408" t="s">
        <v>16</v>
      </c>
      <c r="F408">
        <v>5</v>
      </c>
      <c r="G408">
        <v>455000</v>
      </c>
      <c r="I408" t="s">
        <v>7</v>
      </c>
      <c r="J408">
        <v>455000</v>
      </c>
      <c r="K408">
        <f t="shared" si="68"/>
        <v>1</v>
      </c>
      <c r="L408">
        <f t="shared" si="76"/>
        <v>0</v>
      </c>
      <c r="M408">
        <f t="shared" si="77"/>
        <v>1</v>
      </c>
      <c r="N408">
        <v>5</v>
      </c>
      <c r="O408">
        <f t="shared" si="69"/>
        <v>0</v>
      </c>
      <c r="P408">
        <f t="shared" si="70"/>
        <v>0</v>
      </c>
      <c r="Q408">
        <f t="shared" si="71"/>
        <v>0</v>
      </c>
      <c r="R408">
        <f t="shared" si="72"/>
        <v>0</v>
      </c>
      <c r="S408">
        <f t="shared" si="73"/>
        <v>0</v>
      </c>
      <c r="T408">
        <f t="shared" si="74"/>
        <v>0</v>
      </c>
      <c r="U408">
        <f t="shared" si="75"/>
        <v>1</v>
      </c>
    </row>
    <row r="409" spans="1:21" x14ac:dyDescent="0.45">
      <c r="A409" t="s">
        <v>7</v>
      </c>
      <c r="B409" t="s">
        <v>8</v>
      </c>
      <c r="C409" t="s">
        <v>111</v>
      </c>
      <c r="D409" t="s">
        <v>10</v>
      </c>
      <c r="E409" t="s">
        <v>16</v>
      </c>
      <c r="F409">
        <v>2</v>
      </c>
      <c r="G409">
        <v>410000</v>
      </c>
      <c r="I409" t="s">
        <v>7</v>
      </c>
      <c r="J409">
        <v>410000</v>
      </c>
      <c r="K409">
        <f t="shared" si="68"/>
        <v>1</v>
      </c>
      <c r="L409">
        <f t="shared" si="76"/>
        <v>0</v>
      </c>
      <c r="M409">
        <f t="shared" si="77"/>
        <v>1</v>
      </c>
      <c r="N409">
        <v>2</v>
      </c>
      <c r="O409">
        <f t="shared" si="69"/>
        <v>0</v>
      </c>
      <c r="P409">
        <f t="shared" si="70"/>
        <v>0</v>
      </c>
      <c r="Q409">
        <f t="shared" si="71"/>
        <v>1</v>
      </c>
      <c r="R409">
        <f t="shared" si="72"/>
        <v>0</v>
      </c>
      <c r="S409">
        <f t="shared" si="73"/>
        <v>0</v>
      </c>
      <c r="T409">
        <f t="shared" si="74"/>
        <v>0</v>
      </c>
      <c r="U409">
        <f t="shared" si="75"/>
        <v>0</v>
      </c>
    </row>
    <row r="410" spans="1:21" x14ac:dyDescent="0.45">
      <c r="A410" t="s">
        <v>7</v>
      </c>
      <c r="B410" t="s">
        <v>8</v>
      </c>
      <c r="C410" t="s">
        <v>111</v>
      </c>
      <c r="D410" t="s">
        <v>10</v>
      </c>
      <c r="E410" t="s">
        <v>16</v>
      </c>
      <c r="F410">
        <v>2</v>
      </c>
      <c r="G410">
        <v>360000</v>
      </c>
      <c r="I410" t="s">
        <v>7</v>
      </c>
      <c r="J410">
        <v>360000</v>
      </c>
      <c r="K410">
        <f t="shared" si="68"/>
        <v>1</v>
      </c>
      <c r="L410">
        <f t="shared" si="76"/>
        <v>0</v>
      </c>
      <c r="M410">
        <f t="shared" si="77"/>
        <v>1</v>
      </c>
      <c r="N410">
        <v>2</v>
      </c>
      <c r="O410">
        <f t="shared" si="69"/>
        <v>0</v>
      </c>
      <c r="P410">
        <f t="shared" si="70"/>
        <v>0</v>
      </c>
      <c r="Q410">
        <f t="shared" si="71"/>
        <v>1</v>
      </c>
      <c r="R410">
        <f t="shared" si="72"/>
        <v>0</v>
      </c>
      <c r="S410">
        <f t="shared" si="73"/>
        <v>0</v>
      </c>
      <c r="T410">
        <f t="shared" si="74"/>
        <v>0</v>
      </c>
      <c r="U410">
        <f t="shared" si="75"/>
        <v>0</v>
      </c>
    </row>
    <row r="411" spans="1:21" x14ac:dyDescent="0.45">
      <c r="A411" t="s">
        <v>7</v>
      </c>
      <c r="B411" t="s">
        <v>8</v>
      </c>
      <c r="C411" t="s">
        <v>111</v>
      </c>
      <c r="D411" t="s">
        <v>10</v>
      </c>
      <c r="E411" t="s">
        <v>16</v>
      </c>
      <c r="F411">
        <v>2</v>
      </c>
      <c r="G411">
        <v>360000</v>
      </c>
      <c r="I411" t="s">
        <v>7</v>
      </c>
      <c r="J411">
        <v>360000</v>
      </c>
      <c r="K411">
        <f t="shared" si="68"/>
        <v>1</v>
      </c>
      <c r="L411">
        <f t="shared" si="76"/>
        <v>0</v>
      </c>
      <c r="M411">
        <f t="shared" si="77"/>
        <v>1</v>
      </c>
      <c r="N411">
        <v>2</v>
      </c>
      <c r="O411">
        <f t="shared" si="69"/>
        <v>0</v>
      </c>
      <c r="P411">
        <f t="shared" si="70"/>
        <v>0</v>
      </c>
      <c r="Q411">
        <f t="shared" si="71"/>
        <v>1</v>
      </c>
      <c r="R411">
        <f t="shared" si="72"/>
        <v>0</v>
      </c>
      <c r="S411">
        <f t="shared" si="73"/>
        <v>0</v>
      </c>
      <c r="T411">
        <f t="shared" si="74"/>
        <v>0</v>
      </c>
      <c r="U411">
        <f t="shared" si="75"/>
        <v>0</v>
      </c>
    </row>
    <row r="412" spans="1:21" x14ac:dyDescent="0.45">
      <c r="A412" t="s">
        <v>7</v>
      </c>
      <c r="B412" t="s">
        <v>8</v>
      </c>
      <c r="C412" t="s">
        <v>111</v>
      </c>
      <c r="D412" t="s">
        <v>10</v>
      </c>
      <c r="E412" t="s">
        <v>16</v>
      </c>
      <c r="F412">
        <v>3</v>
      </c>
      <c r="G412">
        <v>400000</v>
      </c>
      <c r="I412" t="s">
        <v>7</v>
      </c>
      <c r="J412">
        <v>400000</v>
      </c>
      <c r="K412">
        <f t="shared" si="68"/>
        <v>1</v>
      </c>
      <c r="L412">
        <f t="shared" si="76"/>
        <v>0</v>
      </c>
      <c r="M412">
        <f t="shared" si="77"/>
        <v>1</v>
      </c>
      <c r="N412">
        <v>3</v>
      </c>
      <c r="O412">
        <f t="shared" si="69"/>
        <v>0</v>
      </c>
      <c r="P412">
        <f t="shared" si="70"/>
        <v>0</v>
      </c>
      <c r="Q412">
        <f t="shared" si="71"/>
        <v>1</v>
      </c>
      <c r="R412">
        <f t="shared" si="72"/>
        <v>0</v>
      </c>
      <c r="S412">
        <f t="shared" si="73"/>
        <v>0</v>
      </c>
      <c r="T412">
        <f t="shared" si="74"/>
        <v>0</v>
      </c>
      <c r="U412">
        <f t="shared" si="75"/>
        <v>0</v>
      </c>
    </row>
    <row r="413" spans="1:21" x14ac:dyDescent="0.45">
      <c r="A413" t="s">
        <v>7</v>
      </c>
      <c r="B413" t="s">
        <v>8</v>
      </c>
      <c r="C413" t="s">
        <v>111</v>
      </c>
      <c r="D413" t="s">
        <v>10</v>
      </c>
      <c r="E413" t="s">
        <v>16</v>
      </c>
      <c r="F413">
        <v>1</v>
      </c>
      <c r="G413">
        <v>400000</v>
      </c>
      <c r="I413" t="s">
        <v>7</v>
      </c>
      <c r="J413">
        <v>400000</v>
      </c>
      <c r="K413">
        <f t="shared" si="68"/>
        <v>1</v>
      </c>
      <c r="L413">
        <f t="shared" si="76"/>
        <v>0</v>
      </c>
      <c r="M413">
        <f t="shared" si="77"/>
        <v>1</v>
      </c>
      <c r="N413">
        <v>1</v>
      </c>
      <c r="O413">
        <f t="shared" si="69"/>
        <v>0</v>
      </c>
      <c r="P413">
        <f t="shared" si="70"/>
        <v>0</v>
      </c>
      <c r="Q413">
        <f t="shared" si="71"/>
        <v>1</v>
      </c>
      <c r="R413">
        <f t="shared" si="72"/>
        <v>0</v>
      </c>
      <c r="S413">
        <f t="shared" si="73"/>
        <v>0</v>
      </c>
      <c r="T413">
        <f t="shared" si="74"/>
        <v>0</v>
      </c>
      <c r="U413">
        <f t="shared" si="75"/>
        <v>0</v>
      </c>
    </row>
    <row r="414" spans="1:21" x14ac:dyDescent="0.45">
      <c r="A414" t="s">
        <v>7</v>
      </c>
      <c r="B414" t="s">
        <v>8</v>
      </c>
      <c r="C414" t="s">
        <v>111</v>
      </c>
      <c r="D414" t="s">
        <v>10</v>
      </c>
      <c r="E414" t="s">
        <v>16</v>
      </c>
      <c r="F414">
        <v>1</v>
      </c>
      <c r="G414">
        <v>380000</v>
      </c>
      <c r="I414" t="s">
        <v>7</v>
      </c>
      <c r="J414">
        <v>380000</v>
      </c>
      <c r="K414">
        <f t="shared" si="68"/>
        <v>1</v>
      </c>
      <c r="L414">
        <f t="shared" si="76"/>
        <v>0</v>
      </c>
      <c r="M414">
        <f t="shared" si="77"/>
        <v>1</v>
      </c>
      <c r="N414">
        <v>1</v>
      </c>
      <c r="O414">
        <f t="shared" si="69"/>
        <v>0</v>
      </c>
      <c r="P414">
        <f t="shared" si="70"/>
        <v>0</v>
      </c>
      <c r="Q414">
        <f t="shared" si="71"/>
        <v>1</v>
      </c>
      <c r="R414">
        <f t="shared" si="72"/>
        <v>0</v>
      </c>
      <c r="S414">
        <f t="shared" si="73"/>
        <v>0</v>
      </c>
      <c r="T414">
        <f t="shared" si="74"/>
        <v>0</v>
      </c>
      <c r="U414">
        <f t="shared" si="75"/>
        <v>0</v>
      </c>
    </row>
    <row r="415" spans="1:21" x14ac:dyDescent="0.45">
      <c r="A415" t="s">
        <v>7</v>
      </c>
      <c r="B415" t="s">
        <v>8</v>
      </c>
      <c r="C415" t="s">
        <v>111</v>
      </c>
      <c r="D415" t="s">
        <v>10</v>
      </c>
      <c r="E415" t="s">
        <v>16</v>
      </c>
      <c r="F415">
        <v>4</v>
      </c>
      <c r="G415">
        <v>460000</v>
      </c>
      <c r="I415" t="s">
        <v>7</v>
      </c>
      <c r="J415">
        <v>460000</v>
      </c>
      <c r="K415">
        <f t="shared" si="68"/>
        <v>1</v>
      </c>
      <c r="L415">
        <f t="shared" si="76"/>
        <v>0</v>
      </c>
      <c r="M415">
        <f t="shared" si="77"/>
        <v>1</v>
      </c>
      <c r="N415">
        <v>4</v>
      </c>
      <c r="O415">
        <f t="shared" si="69"/>
        <v>0</v>
      </c>
      <c r="P415">
        <f t="shared" si="70"/>
        <v>0</v>
      </c>
      <c r="Q415">
        <f t="shared" si="71"/>
        <v>1</v>
      </c>
      <c r="R415">
        <f t="shared" si="72"/>
        <v>0</v>
      </c>
      <c r="S415">
        <f t="shared" si="73"/>
        <v>0</v>
      </c>
      <c r="T415">
        <f t="shared" si="74"/>
        <v>0</v>
      </c>
      <c r="U415">
        <f t="shared" si="75"/>
        <v>0</v>
      </c>
    </row>
    <row r="416" spans="1:21" x14ac:dyDescent="0.45">
      <c r="A416" t="s">
        <v>7</v>
      </c>
      <c r="B416" t="s">
        <v>8</v>
      </c>
      <c r="C416" t="s">
        <v>110</v>
      </c>
      <c r="D416" t="s">
        <v>10</v>
      </c>
      <c r="E416" t="s">
        <v>16</v>
      </c>
      <c r="F416">
        <v>1</v>
      </c>
      <c r="G416">
        <v>450000</v>
      </c>
      <c r="I416" t="s">
        <v>7</v>
      </c>
      <c r="J416">
        <v>450000</v>
      </c>
      <c r="K416">
        <f t="shared" si="68"/>
        <v>1</v>
      </c>
      <c r="L416">
        <f t="shared" si="76"/>
        <v>0</v>
      </c>
      <c r="M416">
        <f t="shared" si="77"/>
        <v>1</v>
      </c>
      <c r="N416">
        <v>1</v>
      </c>
      <c r="O416">
        <f t="shared" si="69"/>
        <v>0</v>
      </c>
      <c r="P416">
        <f t="shared" si="70"/>
        <v>1</v>
      </c>
      <c r="Q416">
        <f t="shared" si="71"/>
        <v>0</v>
      </c>
      <c r="R416">
        <f t="shared" si="72"/>
        <v>0</v>
      </c>
      <c r="S416">
        <f t="shared" si="73"/>
        <v>0</v>
      </c>
      <c r="T416">
        <f t="shared" si="74"/>
        <v>0</v>
      </c>
      <c r="U416">
        <f t="shared" si="75"/>
        <v>0</v>
      </c>
    </row>
    <row r="417" spans="1:21" x14ac:dyDescent="0.45">
      <c r="A417" t="s">
        <v>7</v>
      </c>
      <c r="B417" t="s">
        <v>8</v>
      </c>
      <c r="C417" t="s">
        <v>110</v>
      </c>
      <c r="D417" t="s">
        <v>10</v>
      </c>
      <c r="E417" t="s">
        <v>16</v>
      </c>
      <c r="F417">
        <v>1</v>
      </c>
      <c r="G417">
        <v>180000</v>
      </c>
      <c r="I417" t="s">
        <v>7</v>
      </c>
      <c r="J417">
        <v>180000</v>
      </c>
      <c r="K417">
        <f t="shared" si="68"/>
        <v>1</v>
      </c>
      <c r="L417">
        <f t="shared" si="76"/>
        <v>0</v>
      </c>
      <c r="M417">
        <f t="shared" si="77"/>
        <v>1</v>
      </c>
      <c r="N417">
        <v>1</v>
      </c>
      <c r="O417">
        <f t="shared" si="69"/>
        <v>0</v>
      </c>
      <c r="P417">
        <f t="shared" si="70"/>
        <v>1</v>
      </c>
      <c r="Q417">
        <f t="shared" si="71"/>
        <v>0</v>
      </c>
      <c r="R417">
        <f t="shared" si="72"/>
        <v>0</v>
      </c>
      <c r="S417">
        <f t="shared" si="73"/>
        <v>0</v>
      </c>
      <c r="T417">
        <f t="shared" si="74"/>
        <v>0</v>
      </c>
      <c r="U417">
        <f t="shared" si="75"/>
        <v>0</v>
      </c>
    </row>
    <row r="418" spans="1:21" x14ac:dyDescent="0.45">
      <c r="A418" t="s">
        <v>7</v>
      </c>
      <c r="B418" t="s">
        <v>8</v>
      </c>
      <c r="C418" t="s">
        <v>110</v>
      </c>
      <c r="D418" t="s">
        <v>10</v>
      </c>
      <c r="E418" t="s">
        <v>16</v>
      </c>
      <c r="F418">
        <v>1</v>
      </c>
      <c r="G418">
        <v>600000</v>
      </c>
      <c r="I418" t="s">
        <v>7</v>
      </c>
      <c r="J418">
        <v>600000</v>
      </c>
      <c r="K418">
        <f t="shared" si="68"/>
        <v>1</v>
      </c>
      <c r="L418">
        <f t="shared" si="76"/>
        <v>0</v>
      </c>
      <c r="M418">
        <f t="shared" si="77"/>
        <v>1</v>
      </c>
      <c r="N418">
        <v>1</v>
      </c>
      <c r="O418">
        <f t="shared" si="69"/>
        <v>0</v>
      </c>
      <c r="P418">
        <f t="shared" si="70"/>
        <v>1</v>
      </c>
      <c r="Q418">
        <f t="shared" si="71"/>
        <v>0</v>
      </c>
      <c r="R418">
        <f t="shared" si="72"/>
        <v>0</v>
      </c>
      <c r="S418">
        <f t="shared" si="73"/>
        <v>0</v>
      </c>
      <c r="T418">
        <f t="shared" si="74"/>
        <v>0</v>
      </c>
      <c r="U418">
        <f t="shared" si="75"/>
        <v>0</v>
      </c>
    </row>
    <row r="419" spans="1:21" x14ac:dyDescent="0.45">
      <c r="A419" t="s">
        <v>7</v>
      </c>
      <c r="B419" t="s">
        <v>8</v>
      </c>
      <c r="C419" t="s">
        <v>110</v>
      </c>
      <c r="D419" t="s">
        <v>10</v>
      </c>
      <c r="E419" t="s">
        <v>16</v>
      </c>
      <c r="F419">
        <v>1</v>
      </c>
      <c r="G419">
        <v>380000</v>
      </c>
      <c r="I419" t="s">
        <v>7</v>
      </c>
      <c r="J419">
        <v>380000</v>
      </c>
      <c r="K419">
        <f t="shared" si="68"/>
        <v>1</v>
      </c>
      <c r="L419">
        <f t="shared" si="76"/>
        <v>0</v>
      </c>
      <c r="M419">
        <f t="shared" si="77"/>
        <v>1</v>
      </c>
      <c r="N419">
        <v>1</v>
      </c>
      <c r="O419">
        <f t="shared" si="69"/>
        <v>0</v>
      </c>
      <c r="P419">
        <f t="shared" si="70"/>
        <v>1</v>
      </c>
      <c r="Q419">
        <f t="shared" si="71"/>
        <v>0</v>
      </c>
      <c r="R419">
        <f t="shared" si="72"/>
        <v>0</v>
      </c>
      <c r="S419">
        <f t="shared" si="73"/>
        <v>0</v>
      </c>
      <c r="T419">
        <f t="shared" si="74"/>
        <v>0</v>
      </c>
      <c r="U419">
        <f t="shared" si="75"/>
        <v>0</v>
      </c>
    </row>
    <row r="420" spans="1:21" x14ac:dyDescent="0.45">
      <c r="A420" t="s">
        <v>7</v>
      </c>
      <c r="B420" t="s">
        <v>8</v>
      </c>
      <c r="C420" t="s">
        <v>110</v>
      </c>
      <c r="D420" t="s">
        <v>10</v>
      </c>
      <c r="E420" t="s">
        <v>16</v>
      </c>
      <c r="F420">
        <v>1</v>
      </c>
      <c r="G420">
        <v>250000</v>
      </c>
      <c r="I420" t="s">
        <v>7</v>
      </c>
      <c r="J420">
        <v>250000</v>
      </c>
      <c r="K420">
        <f t="shared" si="68"/>
        <v>1</v>
      </c>
      <c r="L420">
        <f t="shared" si="76"/>
        <v>0</v>
      </c>
      <c r="M420">
        <f t="shared" si="77"/>
        <v>1</v>
      </c>
      <c r="N420">
        <v>1</v>
      </c>
      <c r="O420">
        <f t="shared" si="69"/>
        <v>0</v>
      </c>
      <c r="P420">
        <f t="shared" si="70"/>
        <v>1</v>
      </c>
      <c r="Q420">
        <f t="shared" si="71"/>
        <v>0</v>
      </c>
      <c r="R420">
        <f t="shared" si="72"/>
        <v>0</v>
      </c>
      <c r="S420">
        <f t="shared" si="73"/>
        <v>0</v>
      </c>
      <c r="T420">
        <f t="shared" si="74"/>
        <v>0</v>
      </c>
      <c r="U420">
        <f t="shared" si="75"/>
        <v>0</v>
      </c>
    </row>
    <row r="421" spans="1:21" x14ac:dyDescent="0.45">
      <c r="A421" t="s">
        <v>7</v>
      </c>
      <c r="B421" t="s">
        <v>8</v>
      </c>
      <c r="C421" t="s">
        <v>110</v>
      </c>
      <c r="D421" t="s">
        <v>10</v>
      </c>
      <c r="E421" t="s">
        <v>16</v>
      </c>
      <c r="F421">
        <v>1</v>
      </c>
      <c r="G421">
        <v>600000</v>
      </c>
      <c r="I421" t="s">
        <v>7</v>
      </c>
      <c r="J421">
        <v>600000</v>
      </c>
      <c r="K421">
        <f t="shared" si="68"/>
        <v>1</v>
      </c>
      <c r="L421">
        <f t="shared" si="76"/>
        <v>0</v>
      </c>
      <c r="M421">
        <f t="shared" si="77"/>
        <v>1</v>
      </c>
      <c r="N421">
        <v>1</v>
      </c>
      <c r="O421">
        <f t="shared" si="69"/>
        <v>0</v>
      </c>
      <c r="P421">
        <f t="shared" si="70"/>
        <v>1</v>
      </c>
      <c r="Q421">
        <f t="shared" si="71"/>
        <v>0</v>
      </c>
      <c r="R421">
        <f t="shared" si="72"/>
        <v>0</v>
      </c>
      <c r="S421">
        <f t="shared" si="73"/>
        <v>0</v>
      </c>
      <c r="T421">
        <f t="shared" si="74"/>
        <v>0</v>
      </c>
      <c r="U421">
        <f t="shared" si="75"/>
        <v>0</v>
      </c>
    </row>
    <row r="422" spans="1:21" x14ac:dyDescent="0.45">
      <c r="A422" t="s">
        <v>7</v>
      </c>
      <c r="B422" t="s">
        <v>8</v>
      </c>
      <c r="C422" t="s">
        <v>110</v>
      </c>
      <c r="D422" t="s">
        <v>10</v>
      </c>
      <c r="E422" t="s">
        <v>16</v>
      </c>
      <c r="F422">
        <v>1</v>
      </c>
      <c r="G422">
        <v>280000</v>
      </c>
      <c r="I422" t="s">
        <v>7</v>
      </c>
      <c r="J422">
        <v>280000</v>
      </c>
      <c r="K422">
        <f t="shared" si="68"/>
        <v>1</v>
      </c>
      <c r="L422">
        <f t="shared" si="76"/>
        <v>0</v>
      </c>
      <c r="M422">
        <f t="shared" si="77"/>
        <v>1</v>
      </c>
      <c r="N422">
        <v>1</v>
      </c>
      <c r="O422">
        <f t="shared" si="69"/>
        <v>0</v>
      </c>
      <c r="P422">
        <f t="shared" si="70"/>
        <v>1</v>
      </c>
      <c r="Q422">
        <f t="shared" si="71"/>
        <v>0</v>
      </c>
      <c r="R422">
        <f t="shared" si="72"/>
        <v>0</v>
      </c>
      <c r="S422">
        <f t="shared" si="73"/>
        <v>0</v>
      </c>
      <c r="T422">
        <f t="shared" si="74"/>
        <v>0</v>
      </c>
      <c r="U422">
        <f t="shared" si="75"/>
        <v>0</v>
      </c>
    </row>
    <row r="423" spans="1:21" x14ac:dyDescent="0.45">
      <c r="A423" t="s">
        <v>7</v>
      </c>
      <c r="B423" t="s">
        <v>8</v>
      </c>
      <c r="C423" t="s">
        <v>110</v>
      </c>
      <c r="D423" t="s">
        <v>10</v>
      </c>
      <c r="E423" t="s">
        <v>16</v>
      </c>
      <c r="F423">
        <v>1</v>
      </c>
      <c r="G423">
        <v>600000</v>
      </c>
      <c r="I423" t="s">
        <v>7</v>
      </c>
      <c r="J423">
        <v>600000</v>
      </c>
      <c r="K423">
        <f t="shared" si="68"/>
        <v>1</v>
      </c>
      <c r="L423">
        <f t="shared" si="76"/>
        <v>0</v>
      </c>
      <c r="M423">
        <f t="shared" si="77"/>
        <v>1</v>
      </c>
      <c r="N423">
        <v>1</v>
      </c>
      <c r="O423">
        <f t="shared" si="69"/>
        <v>0</v>
      </c>
      <c r="P423">
        <f t="shared" si="70"/>
        <v>1</v>
      </c>
      <c r="Q423">
        <f t="shared" si="71"/>
        <v>0</v>
      </c>
      <c r="R423">
        <f t="shared" si="72"/>
        <v>0</v>
      </c>
      <c r="S423">
        <f t="shared" si="73"/>
        <v>0</v>
      </c>
      <c r="T423">
        <f t="shared" si="74"/>
        <v>0</v>
      </c>
      <c r="U423">
        <f t="shared" si="75"/>
        <v>0</v>
      </c>
    </row>
    <row r="424" spans="1:21" x14ac:dyDescent="0.45">
      <c r="A424" t="s">
        <v>7</v>
      </c>
      <c r="B424" t="s">
        <v>8</v>
      </c>
      <c r="C424" t="s">
        <v>110</v>
      </c>
      <c r="D424" t="s">
        <v>10</v>
      </c>
      <c r="E424" t="s">
        <v>16</v>
      </c>
      <c r="F424">
        <v>2</v>
      </c>
      <c r="G424">
        <v>300000</v>
      </c>
      <c r="I424" t="s">
        <v>7</v>
      </c>
      <c r="J424">
        <v>300000</v>
      </c>
      <c r="K424">
        <f t="shared" si="68"/>
        <v>1</v>
      </c>
      <c r="L424">
        <f t="shared" si="76"/>
        <v>0</v>
      </c>
      <c r="M424">
        <f t="shared" si="77"/>
        <v>1</v>
      </c>
      <c r="N424">
        <v>2</v>
      </c>
      <c r="O424">
        <f t="shared" si="69"/>
        <v>0</v>
      </c>
      <c r="P424">
        <f t="shared" si="70"/>
        <v>1</v>
      </c>
      <c r="Q424">
        <f t="shared" si="71"/>
        <v>0</v>
      </c>
      <c r="R424">
        <f t="shared" si="72"/>
        <v>0</v>
      </c>
      <c r="S424">
        <f t="shared" si="73"/>
        <v>0</v>
      </c>
      <c r="T424">
        <f t="shared" si="74"/>
        <v>0</v>
      </c>
      <c r="U424">
        <f t="shared" si="75"/>
        <v>0</v>
      </c>
    </row>
    <row r="425" spans="1:21" x14ac:dyDescent="0.45">
      <c r="A425" t="s">
        <v>7</v>
      </c>
      <c r="B425" t="s">
        <v>8</v>
      </c>
      <c r="C425" t="s">
        <v>110</v>
      </c>
      <c r="D425" t="s">
        <v>10</v>
      </c>
      <c r="E425" t="s">
        <v>16</v>
      </c>
      <c r="F425">
        <v>2</v>
      </c>
      <c r="G425">
        <v>320000</v>
      </c>
      <c r="I425" t="s">
        <v>7</v>
      </c>
      <c r="J425">
        <v>320000</v>
      </c>
      <c r="K425">
        <f t="shared" si="68"/>
        <v>1</v>
      </c>
      <c r="L425">
        <f t="shared" si="76"/>
        <v>0</v>
      </c>
      <c r="M425">
        <f t="shared" si="77"/>
        <v>1</v>
      </c>
      <c r="N425">
        <v>2</v>
      </c>
      <c r="O425">
        <f t="shared" si="69"/>
        <v>0</v>
      </c>
      <c r="P425">
        <f t="shared" si="70"/>
        <v>1</v>
      </c>
      <c r="Q425">
        <f t="shared" si="71"/>
        <v>0</v>
      </c>
      <c r="R425">
        <f t="shared" si="72"/>
        <v>0</v>
      </c>
      <c r="S425">
        <f t="shared" si="73"/>
        <v>0</v>
      </c>
      <c r="T425">
        <f t="shared" si="74"/>
        <v>0</v>
      </c>
      <c r="U425">
        <f t="shared" si="75"/>
        <v>0</v>
      </c>
    </row>
    <row r="426" spans="1:21" x14ac:dyDescent="0.45">
      <c r="A426" t="s">
        <v>7</v>
      </c>
      <c r="B426" t="s">
        <v>8</v>
      </c>
      <c r="C426" t="s">
        <v>110</v>
      </c>
      <c r="D426" t="s">
        <v>10</v>
      </c>
      <c r="E426" t="s">
        <v>16</v>
      </c>
      <c r="F426">
        <v>2</v>
      </c>
      <c r="G426">
        <v>450000</v>
      </c>
      <c r="I426" t="s">
        <v>7</v>
      </c>
      <c r="J426">
        <v>450000</v>
      </c>
      <c r="K426">
        <f t="shared" si="68"/>
        <v>1</v>
      </c>
      <c r="L426">
        <f t="shared" si="76"/>
        <v>0</v>
      </c>
      <c r="M426">
        <f t="shared" si="77"/>
        <v>1</v>
      </c>
      <c r="N426">
        <v>2</v>
      </c>
      <c r="O426">
        <f t="shared" si="69"/>
        <v>0</v>
      </c>
      <c r="P426">
        <f t="shared" si="70"/>
        <v>1</v>
      </c>
      <c r="Q426">
        <f t="shared" si="71"/>
        <v>0</v>
      </c>
      <c r="R426">
        <f t="shared" si="72"/>
        <v>0</v>
      </c>
      <c r="S426">
        <f t="shared" si="73"/>
        <v>0</v>
      </c>
      <c r="T426">
        <f t="shared" si="74"/>
        <v>0</v>
      </c>
      <c r="U426">
        <f t="shared" si="75"/>
        <v>0</v>
      </c>
    </row>
    <row r="427" spans="1:21" x14ac:dyDescent="0.45">
      <c r="A427" t="s">
        <v>7</v>
      </c>
      <c r="B427" t="s">
        <v>8</v>
      </c>
      <c r="C427" t="s">
        <v>110</v>
      </c>
      <c r="D427" t="s">
        <v>10</v>
      </c>
      <c r="E427" t="s">
        <v>16</v>
      </c>
      <c r="F427">
        <v>2</v>
      </c>
      <c r="G427">
        <v>440000</v>
      </c>
      <c r="I427" t="s">
        <v>7</v>
      </c>
      <c r="J427">
        <v>440000</v>
      </c>
      <c r="K427">
        <f t="shared" si="68"/>
        <v>1</v>
      </c>
      <c r="L427">
        <f t="shared" si="76"/>
        <v>0</v>
      </c>
      <c r="M427">
        <f t="shared" si="77"/>
        <v>1</v>
      </c>
      <c r="N427">
        <v>2</v>
      </c>
      <c r="O427">
        <f t="shared" si="69"/>
        <v>0</v>
      </c>
      <c r="P427">
        <f t="shared" si="70"/>
        <v>1</v>
      </c>
      <c r="Q427">
        <f t="shared" si="71"/>
        <v>0</v>
      </c>
      <c r="R427">
        <f t="shared" si="72"/>
        <v>0</v>
      </c>
      <c r="S427">
        <f t="shared" si="73"/>
        <v>0</v>
      </c>
      <c r="T427">
        <f t="shared" si="74"/>
        <v>0</v>
      </c>
      <c r="U427">
        <f t="shared" si="75"/>
        <v>0</v>
      </c>
    </row>
    <row r="428" spans="1:21" x14ac:dyDescent="0.45">
      <c r="A428" t="s">
        <v>7</v>
      </c>
      <c r="B428" t="s">
        <v>8</v>
      </c>
      <c r="C428" t="s">
        <v>110</v>
      </c>
      <c r="D428" t="s">
        <v>10</v>
      </c>
      <c r="E428" t="s">
        <v>16</v>
      </c>
      <c r="F428">
        <v>2</v>
      </c>
      <c r="G428">
        <v>360000</v>
      </c>
      <c r="I428" t="s">
        <v>7</v>
      </c>
      <c r="J428">
        <v>360000</v>
      </c>
      <c r="K428">
        <f t="shared" si="68"/>
        <v>1</v>
      </c>
      <c r="L428">
        <f t="shared" si="76"/>
        <v>0</v>
      </c>
      <c r="M428">
        <f t="shared" si="77"/>
        <v>1</v>
      </c>
      <c r="N428">
        <v>2</v>
      </c>
      <c r="O428">
        <f t="shared" si="69"/>
        <v>0</v>
      </c>
      <c r="P428">
        <f t="shared" si="70"/>
        <v>1</v>
      </c>
      <c r="Q428">
        <f t="shared" si="71"/>
        <v>0</v>
      </c>
      <c r="R428">
        <f t="shared" si="72"/>
        <v>0</v>
      </c>
      <c r="S428">
        <f t="shared" si="73"/>
        <v>0</v>
      </c>
      <c r="T428">
        <f t="shared" si="74"/>
        <v>0</v>
      </c>
      <c r="U428">
        <f t="shared" si="75"/>
        <v>0</v>
      </c>
    </row>
    <row r="429" spans="1:21" x14ac:dyDescent="0.45">
      <c r="A429" t="s">
        <v>7</v>
      </c>
      <c r="B429" t="s">
        <v>8</v>
      </c>
      <c r="C429" t="s">
        <v>110</v>
      </c>
      <c r="D429" t="s">
        <v>10</v>
      </c>
      <c r="E429" t="s">
        <v>16</v>
      </c>
      <c r="F429">
        <v>2</v>
      </c>
      <c r="G429">
        <v>450000</v>
      </c>
      <c r="I429" t="s">
        <v>7</v>
      </c>
      <c r="J429">
        <v>450000</v>
      </c>
      <c r="K429">
        <f t="shared" si="68"/>
        <v>1</v>
      </c>
      <c r="L429">
        <f t="shared" si="76"/>
        <v>0</v>
      </c>
      <c r="M429">
        <f t="shared" si="77"/>
        <v>1</v>
      </c>
      <c r="N429">
        <v>2</v>
      </c>
      <c r="O429">
        <f t="shared" si="69"/>
        <v>0</v>
      </c>
      <c r="P429">
        <f t="shared" si="70"/>
        <v>1</v>
      </c>
      <c r="Q429">
        <f t="shared" si="71"/>
        <v>0</v>
      </c>
      <c r="R429">
        <f t="shared" si="72"/>
        <v>0</v>
      </c>
      <c r="S429">
        <f t="shared" si="73"/>
        <v>0</v>
      </c>
      <c r="T429">
        <f t="shared" si="74"/>
        <v>0</v>
      </c>
      <c r="U429">
        <f t="shared" si="75"/>
        <v>0</v>
      </c>
    </row>
    <row r="430" spans="1:21" x14ac:dyDescent="0.45">
      <c r="A430" t="s">
        <v>7</v>
      </c>
      <c r="B430" t="s">
        <v>8</v>
      </c>
      <c r="C430" t="s">
        <v>110</v>
      </c>
      <c r="D430" t="s">
        <v>10</v>
      </c>
      <c r="E430" t="s">
        <v>16</v>
      </c>
      <c r="F430">
        <v>2</v>
      </c>
      <c r="G430">
        <v>345000</v>
      </c>
      <c r="I430" t="s">
        <v>7</v>
      </c>
      <c r="J430">
        <v>345000</v>
      </c>
      <c r="K430">
        <f t="shared" si="68"/>
        <v>1</v>
      </c>
      <c r="L430">
        <f t="shared" si="76"/>
        <v>0</v>
      </c>
      <c r="M430">
        <f t="shared" si="77"/>
        <v>1</v>
      </c>
      <c r="N430">
        <v>2</v>
      </c>
      <c r="O430">
        <f t="shared" si="69"/>
        <v>0</v>
      </c>
      <c r="P430">
        <f t="shared" si="70"/>
        <v>1</v>
      </c>
      <c r="Q430">
        <f t="shared" si="71"/>
        <v>0</v>
      </c>
      <c r="R430">
        <f t="shared" si="72"/>
        <v>0</v>
      </c>
      <c r="S430">
        <f t="shared" si="73"/>
        <v>0</v>
      </c>
      <c r="T430">
        <f t="shared" si="74"/>
        <v>0</v>
      </c>
      <c r="U430">
        <f t="shared" si="75"/>
        <v>0</v>
      </c>
    </row>
    <row r="431" spans="1:21" x14ac:dyDescent="0.45">
      <c r="A431" t="s">
        <v>7</v>
      </c>
      <c r="B431" t="s">
        <v>8</v>
      </c>
      <c r="C431" t="s">
        <v>110</v>
      </c>
      <c r="D431" t="s">
        <v>10</v>
      </c>
      <c r="E431" t="s">
        <v>16</v>
      </c>
      <c r="F431">
        <v>2</v>
      </c>
      <c r="G431">
        <v>270000</v>
      </c>
      <c r="I431" t="s">
        <v>7</v>
      </c>
      <c r="J431">
        <v>270000</v>
      </c>
      <c r="K431">
        <f t="shared" si="68"/>
        <v>1</v>
      </c>
      <c r="L431">
        <f t="shared" si="76"/>
        <v>0</v>
      </c>
      <c r="M431">
        <f t="shared" si="77"/>
        <v>1</v>
      </c>
      <c r="N431">
        <v>2</v>
      </c>
      <c r="O431">
        <f t="shared" si="69"/>
        <v>0</v>
      </c>
      <c r="P431">
        <f t="shared" si="70"/>
        <v>1</v>
      </c>
      <c r="Q431">
        <f t="shared" si="71"/>
        <v>0</v>
      </c>
      <c r="R431">
        <f t="shared" si="72"/>
        <v>0</v>
      </c>
      <c r="S431">
        <f t="shared" si="73"/>
        <v>0</v>
      </c>
      <c r="T431">
        <f t="shared" si="74"/>
        <v>0</v>
      </c>
      <c r="U431">
        <f t="shared" si="75"/>
        <v>0</v>
      </c>
    </row>
    <row r="432" spans="1:21" x14ac:dyDescent="0.45">
      <c r="A432" t="s">
        <v>7</v>
      </c>
      <c r="B432" t="s">
        <v>8</v>
      </c>
      <c r="C432" t="s">
        <v>110</v>
      </c>
      <c r="D432" t="s">
        <v>10</v>
      </c>
      <c r="E432" t="s">
        <v>16</v>
      </c>
      <c r="F432">
        <v>2</v>
      </c>
      <c r="G432">
        <v>300000</v>
      </c>
      <c r="I432" t="s">
        <v>7</v>
      </c>
      <c r="J432">
        <v>300000</v>
      </c>
      <c r="K432">
        <f t="shared" si="68"/>
        <v>1</v>
      </c>
      <c r="L432">
        <f t="shared" si="76"/>
        <v>0</v>
      </c>
      <c r="M432">
        <f t="shared" si="77"/>
        <v>1</v>
      </c>
      <c r="N432">
        <v>2</v>
      </c>
      <c r="O432">
        <f t="shared" si="69"/>
        <v>0</v>
      </c>
      <c r="P432">
        <f t="shared" si="70"/>
        <v>1</v>
      </c>
      <c r="Q432">
        <f t="shared" si="71"/>
        <v>0</v>
      </c>
      <c r="R432">
        <f t="shared" si="72"/>
        <v>0</v>
      </c>
      <c r="S432">
        <f t="shared" si="73"/>
        <v>0</v>
      </c>
      <c r="T432">
        <f t="shared" si="74"/>
        <v>0</v>
      </c>
      <c r="U432">
        <f t="shared" si="75"/>
        <v>0</v>
      </c>
    </row>
    <row r="433" spans="1:21" x14ac:dyDescent="0.45">
      <c r="A433" t="s">
        <v>7</v>
      </c>
      <c r="B433" t="s">
        <v>8</v>
      </c>
      <c r="C433" t="s">
        <v>110</v>
      </c>
      <c r="D433" t="s">
        <v>10</v>
      </c>
      <c r="E433" t="s">
        <v>16</v>
      </c>
      <c r="F433">
        <v>3</v>
      </c>
      <c r="G433">
        <v>375000</v>
      </c>
      <c r="I433" t="s">
        <v>7</v>
      </c>
      <c r="J433">
        <v>375000</v>
      </c>
      <c r="K433">
        <f t="shared" si="68"/>
        <v>1</v>
      </c>
      <c r="L433">
        <f t="shared" si="76"/>
        <v>0</v>
      </c>
      <c r="M433">
        <f t="shared" si="77"/>
        <v>1</v>
      </c>
      <c r="N433">
        <v>3</v>
      </c>
      <c r="O433">
        <f t="shared" si="69"/>
        <v>0</v>
      </c>
      <c r="P433">
        <f t="shared" si="70"/>
        <v>1</v>
      </c>
      <c r="Q433">
        <f t="shared" si="71"/>
        <v>0</v>
      </c>
      <c r="R433">
        <f t="shared" si="72"/>
        <v>0</v>
      </c>
      <c r="S433">
        <f t="shared" si="73"/>
        <v>0</v>
      </c>
      <c r="T433">
        <f t="shared" si="74"/>
        <v>0</v>
      </c>
      <c r="U433">
        <f t="shared" si="75"/>
        <v>0</v>
      </c>
    </row>
    <row r="434" spans="1:21" x14ac:dyDescent="0.45">
      <c r="A434" t="s">
        <v>7</v>
      </c>
      <c r="B434" t="s">
        <v>8</v>
      </c>
      <c r="C434" t="s">
        <v>110</v>
      </c>
      <c r="D434" t="s">
        <v>10</v>
      </c>
      <c r="E434" t="s">
        <v>16</v>
      </c>
      <c r="F434">
        <v>3</v>
      </c>
      <c r="G434">
        <v>350000</v>
      </c>
      <c r="I434" t="s">
        <v>7</v>
      </c>
      <c r="J434">
        <v>350000</v>
      </c>
      <c r="K434">
        <f t="shared" si="68"/>
        <v>1</v>
      </c>
      <c r="L434">
        <f t="shared" si="76"/>
        <v>0</v>
      </c>
      <c r="M434">
        <f t="shared" si="77"/>
        <v>1</v>
      </c>
      <c r="N434">
        <v>3</v>
      </c>
      <c r="O434">
        <f t="shared" si="69"/>
        <v>0</v>
      </c>
      <c r="P434">
        <f t="shared" si="70"/>
        <v>1</v>
      </c>
      <c r="Q434">
        <f t="shared" si="71"/>
        <v>0</v>
      </c>
      <c r="R434">
        <f t="shared" si="72"/>
        <v>0</v>
      </c>
      <c r="S434">
        <f t="shared" si="73"/>
        <v>0</v>
      </c>
      <c r="T434">
        <f t="shared" si="74"/>
        <v>0</v>
      </c>
      <c r="U434">
        <f t="shared" si="75"/>
        <v>0</v>
      </c>
    </row>
    <row r="435" spans="1:21" x14ac:dyDescent="0.45">
      <c r="A435" t="s">
        <v>7</v>
      </c>
      <c r="B435" t="s">
        <v>8</v>
      </c>
      <c r="C435" t="s">
        <v>110</v>
      </c>
      <c r="D435" t="s">
        <v>10</v>
      </c>
      <c r="E435" t="s">
        <v>16</v>
      </c>
      <c r="F435">
        <v>3</v>
      </c>
      <c r="G435">
        <v>300000</v>
      </c>
      <c r="I435" t="s">
        <v>7</v>
      </c>
      <c r="J435">
        <v>300000</v>
      </c>
      <c r="K435">
        <f t="shared" si="68"/>
        <v>1</v>
      </c>
      <c r="L435">
        <f t="shared" si="76"/>
        <v>0</v>
      </c>
      <c r="M435">
        <f t="shared" si="77"/>
        <v>1</v>
      </c>
      <c r="N435">
        <v>3</v>
      </c>
      <c r="O435">
        <f t="shared" si="69"/>
        <v>0</v>
      </c>
      <c r="P435">
        <f t="shared" si="70"/>
        <v>1</v>
      </c>
      <c r="Q435">
        <f t="shared" si="71"/>
        <v>0</v>
      </c>
      <c r="R435">
        <f t="shared" si="72"/>
        <v>0</v>
      </c>
      <c r="S435">
        <f t="shared" si="73"/>
        <v>0</v>
      </c>
      <c r="T435">
        <f t="shared" si="74"/>
        <v>0</v>
      </c>
      <c r="U435">
        <f t="shared" si="75"/>
        <v>0</v>
      </c>
    </row>
    <row r="436" spans="1:21" x14ac:dyDescent="0.45">
      <c r="A436" t="s">
        <v>7</v>
      </c>
      <c r="B436" t="s">
        <v>8</v>
      </c>
      <c r="C436" t="s">
        <v>110</v>
      </c>
      <c r="D436" t="s">
        <v>10</v>
      </c>
      <c r="E436" t="s">
        <v>16</v>
      </c>
      <c r="F436">
        <v>3</v>
      </c>
      <c r="G436">
        <v>300000</v>
      </c>
      <c r="I436" t="s">
        <v>7</v>
      </c>
      <c r="J436">
        <v>300000</v>
      </c>
      <c r="K436">
        <f t="shared" si="68"/>
        <v>1</v>
      </c>
      <c r="L436">
        <f t="shared" si="76"/>
        <v>0</v>
      </c>
      <c r="M436">
        <f t="shared" si="77"/>
        <v>1</v>
      </c>
      <c r="N436">
        <v>3</v>
      </c>
      <c r="O436">
        <f t="shared" si="69"/>
        <v>0</v>
      </c>
      <c r="P436">
        <f t="shared" si="70"/>
        <v>1</v>
      </c>
      <c r="Q436">
        <f t="shared" si="71"/>
        <v>0</v>
      </c>
      <c r="R436">
        <f t="shared" si="72"/>
        <v>0</v>
      </c>
      <c r="S436">
        <f t="shared" si="73"/>
        <v>0</v>
      </c>
      <c r="T436">
        <f t="shared" si="74"/>
        <v>0</v>
      </c>
      <c r="U436">
        <f t="shared" si="75"/>
        <v>0</v>
      </c>
    </row>
    <row r="437" spans="1:21" x14ac:dyDescent="0.45">
      <c r="A437" t="s">
        <v>7</v>
      </c>
      <c r="B437" t="s">
        <v>8</v>
      </c>
      <c r="C437" t="s">
        <v>110</v>
      </c>
      <c r="D437" t="s">
        <v>10</v>
      </c>
      <c r="E437" t="s">
        <v>16</v>
      </c>
      <c r="F437">
        <v>3</v>
      </c>
      <c r="G437">
        <v>300000</v>
      </c>
      <c r="I437" t="s">
        <v>7</v>
      </c>
      <c r="J437">
        <v>300000</v>
      </c>
      <c r="K437">
        <f t="shared" si="68"/>
        <v>1</v>
      </c>
      <c r="L437">
        <f t="shared" si="76"/>
        <v>0</v>
      </c>
      <c r="M437">
        <f t="shared" si="77"/>
        <v>1</v>
      </c>
      <c r="N437">
        <v>3</v>
      </c>
      <c r="O437">
        <f t="shared" si="69"/>
        <v>0</v>
      </c>
      <c r="P437">
        <f t="shared" si="70"/>
        <v>1</v>
      </c>
      <c r="Q437">
        <f t="shared" si="71"/>
        <v>0</v>
      </c>
      <c r="R437">
        <f t="shared" si="72"/>
        <v>0</v>
      </c>
      <c r="S437">
        <f t="shared" si="73"/>
        <v>0</v>
      </c>
      <c r="T437">
        <f t="shared" si="74"/>
        <v>0</v>
      </c>
      <c r="U437">
        <f t="shared" si="75"/>
        <v>0</v>
      </c>
    </row>
    <row r="438" spans="1:21" x14ac:dyDescent="0.45">
      <c r="A438" t="s">
        <v>7</v>
      </c>
      <c r="B438" t="s">
        <v>8</v>
      </c>
      <c r="C438" t="s">
        <v>110</v>
      </c>
      <c r="D438" t="s">
        <v>10</v>
      </c>
      <c r="E438" t="s">
        <v>16</v>
      </c>
      <c r="F438">
        <v>4</v>
      </c>
      <c r="G438">
        <v>800000</v>
      </c>
      <c r="I438" t="s">
        <v>7</v>
      </c>
      <c r="J438">
        <v>800000</v>
      </c>
      <c r="K438">
        <f t="shared" si="68"/>
        <v>1</v>
      </c>
      <c r="L438">
        <f t="shared" si="76"/>
        <v>0</v>
      </c>
      <c r="M438">
        <f t="shared" si="77"/>
        <v>1</v>
      </c>
      <c r="N438">
        <v>4</v>
      </c>
      <c r="O438">
        <f t="shared" si="69"/>
        <v>0</v>
      </c>
      <c r="P438">
        <f t="shared" si="70"/>
        <v>1</v>
      </c>
      <c r="Q438">
        <f t="shared" si="71"/>
        <v>0</v>
      </c>
      <c r="R438">
        <f t="shared" si="72"/>
        <v>0</v>
      </c>
      <c r="S438">
        <f t="shared" si="73"/>
        <v>0</v>
      </c>
      <c r="T438">
        <f t="shared" si="74"/>
        <v>0</v>
      </c>
      <c r="U438">
        <f t="shared" si="75"/>
        <v>0</v>
      </c>
    </row>
    <row r="439" spans="1:21" x14ac:dyDescent="0.45">
      <c r="A439" t="s">
        <v>7</v>
      </c>
      <c r="B439" t="s">
        <v>8</v>
      </c>
      <c r="C439" t="s">
        <v>109</v>
      </c>
      <c r="D439" t="s">
        <v>10</v>
      </c>
      <c r="E439" t="s">
        <v>16</v>
      </c>
      <c r="F439">
        <v>1</v>
      </c>
      <c r="G439">
        <v>350000</v>
      </c>
      <c r="I439" t="s">
        <v>7</v>
      </c>
      <c r="J439">
        <v>350000</v>
      </c>
      <c r="K439">
        <f t="shared" si="68"/>
        <v>1</v>
      </c>
      <c r="L439">
        <f t="shared" si="76"/>
        <v>0</v>
      </c>
      <c r="M439">
        <f t="shared" si="77"/>
        <v>1</v>
      </c>
      <c r="N439">
        <v>1</v>
      </c>
      <c r="O439">
        <f t="shared" si="69"/>
        <v>1</v>
      </c>
      <c r="P439">
        <f t="shared" si="70"/>
        <v>0</v>
      </c>
      <c r="Q439">
        <f t="shared" si="71"/>
        <v>0</v>
      </c>
      <c r="R439">
        <f t="shared" si="72"/>
        <v>0</v>
      </c>
      <c r="S439">
        <f t="shared" si="73"/>
        <v>0</v>
      </c>
      <c r="T439">
        <f t="shared" si="74"/>
        <v>0</v>
      </c>
      <c r="U439">
        <f t="shared" si="75"/>
        <v>0</v>
      </c>
    </row>
    <row r="440" spans="1:21" x14ac:dyDescent="0.45">
      <c r="A440" t="s">
        <v>7</v>
      </c>
      <c r="B440" t="s">
        <v>8</v>
      </c>
      <c r="C440" t="s">
        <v>109</v>
      </c>
      <c r="D440" t="s">
        <v>10</v>
      </c>
      <c r="E440" t="s">
        <v>16</v>
      </c>
      <c r="F440">
        <v>2</v>
      </c>
      <c r="G440">
        <v>400000</v>
      </c>
      <c r="I440" t="s">
        <v>7</v>
      </c>
      <c r="J440">
        <v>400000</v>
      </c>
      <c r="K440">
        <f t="shared" si="68"/>
        <v>1</v>
      </c>
      <c r="L440">
        <f t="shared" si="76"/>
        <v>0</v>
      </c>
      <c r="M440">
        <f t="shared" si="77"/>
        <v>1</v>
      </c>
      <c r="N440">
        <v>2</v>
      </c>
      <c r="O440">
        <f t="shared" si="69"/>
        <v>1</v>
      </c>
      <c r="P440">
        <f t="shared" si="70"/>
        <v>0</v>
      </c>
      <c r="Q440">
        <f t="shared" si="71"/>
        <v>0</v>
      </c>
      <c r="R440">
        <f t="shared" si="72"/>
        <v>0</v>
      </c>
      <c r="S440">
        <f t="shared" si="73"/>
        <v>0</v>
      </c>
      <c r="T440">
        <f t="shared" si="74"/>
        <v>0</v>
      </c>
      <c r="U440">
        <f t="shared" si="75"/>
        <v>0</v>
      </c>
    </row>
    <row r="441" spans="1:21" x14ac:dyDescent="0.45">
      <c r="A441" t="s">
        <v>7</v>
      </c>
      <c r="B441" t="s">
        <v>8</v>
      </c>
      <c r="C441" t="s">
        <v>109</v>
      </c>
      <c r="D441" t="s">
        <v>10</v>
      </c>
      <c r="E441" t="s">
        <v>16</v>
      </c>
      <c r="F441">
        <v>2</v>
      </c>
      <c r="G441">
        <v>435000</v>
      </c>
      <c r="I441" t="s">
        <v>7</v>
      </c>
      <c r="J441">
        <v>435000</v>
      </c>
      <c r="K441">
        <f t="shared" si="68"/>
        <v>1</v>
      </c>
      <c r="L441">
        <f t="shared" si="76"/>
        <v>0</v>
      </c>
      <c r="M441">
        <f t="shared" si="77"/>
        <v>1</v>
      </c>
      <c r="N441">
        <v>2</v>
      </c>
      <c r="O441">
        <f t="shared" si="69"/>
        <v>1</v>
      </c>
      <c r="P441">
        <f t="shared" si="70"/>
        <v>0</v>
      </c>
      <c r="Q441">
        <f t="shared" si="71"/>
        <v>0</v>
      </c>
      <c r="R441">
        <f t="shared" si="72"/>
        <v>0</v>
      </c>
      <c r="S441">
        <f t="shared" si="73"/>
        <v>0</v>
      </c>
      <c r="T441">
        <f t="shared" si="74"/>
        <v>0</v>
      </c>
      <c r="U441">
        <f t="shared" si="75"/>
        <v>0</v>
      </c>
    </row>
    <row r="442" spans="1:21" x14ac:dyDescent="0.45">
      <c r="A442" t="s">
        <v>7</v>
      </c>
      <c r="B442" t="s">
        <v>8</v>
      </c>
      <c r="C442" t="s">
        <v>110</v>
      </c>
      <c r="D442" t="s">
        <v>10</v>
      </c>
      <c r="E442" t="s">
        <v>16</v>
      </c>
      <c r="F442">
        <v>1</v>
      </c>
      <c r="G442">
        <v>300000</v>
      </c>
      <c r="I442" t="s">
        <v>7</v>
      </c>
      <c r="J442">
        <v>300000</v>
      </c>
      <c r="K442">
        <f t="shared" si="68"/>
        <v>1</v>
      </c>
      <c r="L442">
        <f t="shared" si="76"/>
        <v>0</v>
      </c>
      <c r="M442">
        <f t="shared" si="77"/>
        <v>1</v>
      </c>
      <c r="N442">
        <v>1</v>
      </c>
      <c r="O442">
        <f t="shared" si="69"/>
        <v>0</v>
      </c>
      <c r="P442">
        <f t="shared" si="70"/>
        <v>1</v>
      </c>
      <c r="Q442">
        <f t="shared" si="71"/>
        <v>0</v>
      </c>
      <c r="R442">
        <f t="shared" si="72"/>
        <v>0</v>
      </c>
      <c r="S442">
        <f t="shared" si="73"/>
        <v>0</v>
      </c>
      <c r="T442">
        <f t="shared" si="74"/>
        <v>0</v>
      </c>
      <c r="U442">
        <f t="shared" si="75"/>
        <v>0</v>
      </c>
    </row>
    <row r="443" spans="1:21" x14ac:dyDescent="0.45">
      <c r="A443" t="s">
        <v>7</v>
      </c>
      <c r="B443" t="s">
        <v>8</v>
      </c>
      <c r="C443" t="s">
        <v>110</v>
      </c>
      <c r="D443" t="s">
        <v>10</v>
      </c>
      <c r="E443" t="s">
        <v>16</v>
      </c>
      <c r="F443">
        <v>1</v>
      </c>
      <c r="G443">
        <v>420000</v>
      </c>
      <c r="I443" t="s">
        <v>7</v>
      </c>
      <c r="J443">
        <v>420000</v>
      </c>
      <c r="K443">
        <f t="shared" si="68"/>
        <v>1</v>
      </c>
      <c r="L443">
        <f t="shared" si="76"/>
        <v>0</v>
      </c>
      <c r="M443">
        <f t="shared" si="77"/>
        <v>1</v>
      </c>
      <c r="N443">
        <v>1</v>
      </c>
      <c r="O443">
        <f t="shared" si="69"/>
        <v>0</v>
      </c>
      <c r="P443">
        <f t="shared" si="70"/>
        <v>1</v>
      </c>
      <c r="Q443">
        <f t="shared" si="71"/>
        <v>0</v>
      </c>
      <c r="R443">
        <f t="shared" si="72"/>
        <v>0</v>
      </c>
      <c r="S443">
        <f t="shared" si="73"/>
        <v>0</v>
      </c>
      <c r="T443">
        <f t="shared" si="74"/>
        <v>0</v>
      </c>
      <c r="U443">
        <f t="shared" si="75"/>
        <v>0</v>
      </c>
    </row>
    <row r="444" spans="1:21" x14ac:dyDescent="0.45">
      <c r="A444" t="s">
        <v>7</v>
      </c>
      <c r="B444" t="s">
        <v>8</v>
      </c>
      <c r="C444" t="s">
        <v>110</v>
      </c>
      <c r="D444" t="s">
        <v>10</v>
      </c>
      <c r="E444" t="s">
        <v>16</v>
      </c>
      <c r="F444">
        <v>1</v>
      </c>
      <c r="G444">
        <v>375000</v>
      </c>
      <c r="I444" t="s">
        <v>7</v>
      </c>
      <c r="J444">
        <v>375000</v>
      </c>
      <c r="K444">
        <f t="shared" si="68"/>
        <v>1</v>
      </c>
      <c r="L444">
        <f t="shared" si="76"/>
        <v>0</v>
      </c>
      <c r="M444">
        <f t="shared" si="77"/>
        <v>1</v>
      </c>
      <c r="N444">
        <v>1</v>
      </c>
      <c r="O444">
        <f t="shared" si="69"/>
        <v>0</v>
      </c>
      <c r="P444">
        <f t="shared" si="70"/>
        <v>1</v>
      </c>
      <c r="Q444">
        <f t="shared" si="71"/>
        <v>0</v>
      </c>
      <c r="R444">
        <f t="shared" si="72"/>
        <v>0</v>
      </c>
      <c r="S444">
        <f t="shared" si="73"/>
        <v>0</v>
      </c>
      <c r="T444">
        <f t="shared" si="74"/>
        <v>0</v>
      </c>
      <c r="U444">
        <f t="shared" si="75"/>
        <v>0</v>
      </c>
    </row>
    <row r="445" spans="1:21" x14ac:dyDescent="0.45">
      <c r="A445" t="s">
        <v>7</v>
      </c>
      <c r="B445" t="s">
        <v>8</v>
      </c>
      <c r="C445" t="s">
        <v>110</v>
      </c>
      <c r="D445" t="s">
        <v>10</v>
      </c>
      <c r="E445" t="s">
        <v>16</v>
      </c>
      <c r="F445">
        <v>1</v>
      </c>
      <c r="G445">
        <v>530000</v>
      </c>
      <c r="I445" t="s">
        <v>7</v>
      </c>
      <c r="J445">
        <v>530000</v>
      </c>
      <c r="K445">
        <f t="shared" si="68"/>
        <v>1</v>
      </c>
      <c r="L445">
        <f t="shared" si="76"/>
        <v>0</v>
      </c>
      <c r="M445">
        <f t="shared" si="77"/>
        <v>1</v>
      </c>
      <c r="N445">
        <v>1</v>
      </c>
      <c r="O445">
        <f t="shared" si="69"/>
        <v>0</v>
      </c>
      <c r="P445">
        <f t="shared" si="70"/>
        <v>1</v>
      </c>
      <c r="Q445">
        <f t="shared" si="71"/>
        <v>0</v>
      </c>
      <c r="R445">
        <f t="shared" si="72"/>
        <v>0</v>
      </c>
      <c r="S445">
        <f t="shared" si="73"/>
        <v>0</v>
      </c>
      <c r="T445">
        <f t="shared" si="74"/>
        <v>0</v>
      </c>
      <c r="U445">
        <f t="shared" si="75"/>
        <v>0</v>
      </c>
    </row>
    <row r="446" spans="1:21" x14ac:dyDescent="0.45">
      <c r="A446" t="s">
        <v>7</v>
      </c>
      <c r="B446" t="s">
        <v>8</v>
      </c>
      <c r="C446" t="s">
        <v>110</v>
      </c>
      <c r="D446" t="s">
        <v>10</v>
      </c>
      <c r="E446" t="s">
        <v>16</v>
      </c>
      <c r="F446">
        <v>1</v>
      </c>
      <c r="G446">
        <v>324000</v>
      </c>
      <c r="I446" t="s">
        <v>7</v>
      </c>
      <c r="J446">
        <v>324000</v>
      </c>
      <c r="K446">
        <f t="shared" si="68"/>
        <v>1</v>
      </c>
      <c r="L446">
        <f t="shared" si="76"/>
        <v>0</v>
      </c>
      <c r="M446">
        <f t="shared" si="77"/>
        <v>1</v>
      </c>
      <c r="N446">
        <v>1</v>
      </c>
      <c r="O446">
        <f t="shared" si="69"/>
        <v>0</v>
      </c>
      <c r="P446">
        <f t="shared" si="70"/>
        <v>1</v>
      </c>
      <c r="Q446">
        <f t="shared" si="71"/>
        <v>0</v>
      </c>
      <c r="R446">
        <f t="shared" si="72"/>
        <v>0</v>
      </c>
      <c r="S446">
        <f t="shared" si="73"/>
        <v>0</v>
      </c>
      <c r="T446">
        <f t="shared" si="74"/>
        <v>0</v>
      </c>
      <c r="U446">
        <f t="shared" si="75"/>
        <v>0</v>
      </c>
    </row>
    <row r="447" spans="1:21" x14ac:dyDescent="0.45">
      <c r="A447" t="s">
        <v>7</v>
      </c>
      <c r="B447" t="s">
        <v>25</v>
      </c>
      <c r="C447" t="s">
        <v>110</v>
      </c>
      <c r="D447" t="s">
        <v>10</v>
      </c>
      <c r="E447" t="s">
        <v>16</v>
      </c>
      <c r="F447">
        <v>1</v>
      </c>
      <c r="G447">
        <v>250000</v>
      </c>
      <c r="I447" t="s">
        <v>7</v>
      </c>
      <c r="J447">
        <v>250000</v>
      </c>
      <c r="K447">
        <f t="shared" si="68"/>
        <v>1</v>
      </c>
      <c r="L447">
        <f t="shared" si="76"/>
        <v>0</v>
      </c>
      <c r="M447">
        <f t="shared" si="77"/>
        <v>1</v>
      </c>
      <c r="N447">
        <v>1</v>
      </c>
      <c r="O447">
        <f t="shared" si="69"/>
        <v>0</v>
      </c>
      <c r="P447">
        <f t="shared" si="70"/>
        <v>1</v>
      </c>
      <c r="Q447">
        <f t="shared" si="71"/>
        <v>0</v>
      </c>
      <c r="R447">
        <f t="shared" si="72"/>
        <v>0</v>
      </c>
      <c r="S447">
        <f t="shared" si="73"/>
        <v>0</v>
      </c>
      <c r="T447">
        <f t="shared" si="74"/>
        <v>0</v>
      </c>
      <c r="U447">
        <f t="shared" si="75"/>
        <v>0</v>
      </c>
    </row>
    <row r="448" spans="1:21" x14ac:dyDescent="0.45">
      <c r="A448" t="s">
        <v>7</v>
      </c>
      <c r="B448" t="s">
        <v>8</v>
      </c>
      <c r="C448" t="s">
        <v>110</v>
      </c>
      <c r="D448" t="s">
        <v>10</v>
      </c>
      <c r="E448" t="s">
        <v>16</v>
      </c>
      <c r="F448">
        <v>2</v>
      </c>
      <c r="G448">
        <v>420000</v>
      </c>
      <c r="I448" t="s">
        <v>7</v>
      </c>
      <c r="J448">
        <v>420000</v>
      </c>
      <c r="K448">
        <f t="shared" si="68"/>
        <v>1</v>
      </c>
      <c r="L448">
        <f t="shared" si="76"/>
        <v>0</v>
      </c>
      <c r="M448">
        <f t="shared" si="77"/>
        <v>1</v>
      </c>
      <c r="N448">
        <v>2</v>
      </c>
      <c r="O448">
        <f t="shared" si="69"/>
        <v>0</v>
      </c>
      <c r="P448">
        <f t="shared" si="70"/>
        <v>1</v>
      </c>
      <c r="Q448">
        <f t="shared" si="71"/>
        <v>0</v>
      </c>
      <c r="R448">
        <f t="shared" si="72"/>
        <v>0</v>
      </c>
      <c r="S448">
        <f t="shared" si="73"/>
        <v>0</v>
      </c>
      <c r="T448">
        <f t="shared" si="74"/>
        <v>0</v>
      </c>
      <c r="U448">
        <f t="shared" si="75"/>
        <v>0</v>
      </c>
    </row>
    <row r="449" spans="1:21" x14ac:dyDescent="0.45">
      <c r="A449" t="s">
        <v>7</v>
      </c>
      <c r="B449" t="s">
        <v>8</v>
      </c>
      <c r="C449" t="s">
        <v>110</v>
      </c>
      <c r="D449" t="s">
        <v>10</v>
      </c>
      <c r="E449" t="s">
        <v>16</v>
      </c>
      <c r="F449">
        <v>2</v>
      </c>
      <c r="G449">
        <v>260000</v>
      </c>
      <c r="I449" t="s">
        <v>7</v>
      </c>
      <c r="J449">
        <v>260000</v>
      </c>
      <c r="K449">
        <f t="shared" si="68"/>
        <v>1</v>
      </c>
      <c r="L449">
        <f t="shared" si="76"/>
        <v>0</v>
      </c>
      <c r="M449">
        <f t="shared" si="77"/>
        <v>1</v>
      </c>
      <c r="N449">
        <v>2</v>
      </c>
      <c r="O449">
        <f t="shared" si="69"/>
        <v>0</v>
      </c>
      <c r="P449">
        <f t="shared" si="70"/>
        <v>1</v>
      </c>
      <c r="Q449">
        <f t="shared" si="71"/>
        <v>0</v>
      </c>
      <c r="R449">
        <f t="shared" si="72"/>
        <v>0</v>
      </c>
      <c r="S449">
        <f t="shared" si="73"/>
        <v>0</v>
      </c>
      <c r="T449">
        <f t="shared" si="74"/>
        <v>0</v>
      </c>
      <c r="U449">
        <f t="shared" si="75"/>
        <v>0</v>
      </c>
    </row>
    <row r="450" spans="1:21" x14ac:dyDescent="0.45">
      <c r="A450" t="s">
        <v>7</v>
      </c>
      <c r="B450" t="s">
        <v>8</v>
      </c>
      <c r="C450" t="s">
        <v>110</v>
      </c>
      <c r="D450" t="s">
        <v>10</v>
      </c>
      <c r="E450" t="s">
        <v>16</v>
      </c>
      <c r="F450">
        <v>2</v>
      </c>
      <c r="G450">
        <v>400000</v>
      </c>
      <c r="I450" t="s">
        <v>7</v>
      </c>
      <c r="J450">
        <v>400000</v>
      </c>
      <c r="K450">
        <f t="shared" ref="K450:K513" si="78">IF(B450="Public sector",0,1)</f>
        <v>1</v>
      </c>
      <c r="L450">
        <f t="shared" si="76"/>
        <v>0</v>
      </c>
      <c r="M450">
        <f t="shared" si="77"/>
        <v>1</v>
      </c>
      <c r="N450">
        <v>2</v>
      </c>
      <c r="O450">
        <f t="shared" ref="O450:O513" si="79">IF(C450="EFCAB", 1, 0)</f>
        <v>0</v>
      </c>
      <c r="P450">
        <f t="shared" ref="P450:P513" si="80">IF(C450="BRIP", 1, 0)</f>
        <v>1</v>
      </c>
      <c r="Q450">
        <f t="shared" ref="Q450:Q513" si="81">IF(C450="PPS", 1, 0)</f>
        <v>0</v>
      </c>
      <c r="R450">
        <f t="shared" ref="R450:R513" si="82">IF(C450="TIMPT", 1, 0)</f>
        <v>0</v>
      </c>
      <c r="S450">
        <f t="shared" ref="S450:S513" si="83">IF(C450="TESLO", 1, 0)</f>
        <v>0</v>
      </c>
      <c r="T450">
        <f t="shared" ref="T450:T513" si="84">IF(C450="HRTAC", 1, 0)</f>
        <v>0</v>
      </c>
      <c r="U450">
        <f t="shared" ref="U450:U513" si="85">IF(C450="Other", 1, 0)</f>
        <v>0</v>
      </c>
    </row>
    <row r="451" spans="1:21" x14ac:dyDescent="0.45">
      <c r="A451" t="s">
        <v>7</v>
      </c>
      <c r="B451" t="s">
        <v>8</v>
      </c>
      <c r="C451" t="s">
        <v>110</v>
      </c>
      <c r="D451" t="s">
        <v>10</v>
      </c>
      <c r="E451" t="s">
        <v>16</v>
      </c>
      <c r="F451">
        <v>2</v>
      </c>
      <c r="G451">
        <v>340000</v>
      </c>
      <c r="I451" t="s">
        <v>7</v>
      </c>
      <c r="J451">
        <v>340000</v>
      </c>
      <c r="K451">
        <f t="shared" si="78"/>
        <v>1</v>
      </c>
      <c r="L451">
        <f t="shared" ref="L451:L514" si="86">IF(D451="Bachelor",0,1)</f>
        <v>0</v>
      </c>
      <c r="M451">
        <f t="shared" ref="M451:M514" si="87">IF(E451="Female", 0, 1)</f>
        <v>1</v>
      </c>
      <c r="N451">
        <v>2</v>
      </c>
      <c r="O451">
        <f t="shared" si="79"/>
        <v>0</v>
      </c>
      <c r="P451">
        <f t="shared" si="80"/>
        <v>1</v>
      </c>
      <c r="Q451">
        <f t="shared" si="81"/>
        <v>0</v>
      </c>
      <c r="R451">
        <f t="shared" si="82"/>
        <v>0</v>
      </c>
      <c r="S451">
        <f t="shared" si="83"/>
        <v>0</v>
      </c>
      <c r="T451">
        <f t="shared" si="84"/>
        <v>0</v>
      </c>
      <c r="U451">
        <f t="shared" si="85"/>
        <v>0</v>
      </c>
    </row>
    <row r="452" spans="1:21" x14ac:dyDescent="0.45">
      <c r="A452" t="s">
        <v>7</v>
      </c>
      <c r="B452" t="s">
        <v>8</v>
      </c>
      <c r="C452" t="s">
        <v>110</v>
      </c>
      <c r="D452" t="s">
        <v>10</v>
      </c>
      <c r="E452" t="s">
        <v>16</v>
      </c>
      <c r="F452">
        <v>2</v>
      </c>
      <c r="G452">
        <v>421000</v>
      </c>
      <c r="I452" t="s">
        <v>7</v>
      </c>
      <c r="J452">
        <v>421000</v>
      </c>
      <c r="K452">
        <f t="shared" si="78"/>
        <v>1</v>
      </c>
      <c r="L452">
        <f t="shared" si="86"/>
        <v>0</v>
      </c>
      <c r="M452">
        <f t="shared" si="87"/>
        <v>1</v>
      </c>
      <c r="N452">
        <v>2</v>
      </c>
      <c r="O452">
        <f t="shared" si="79"/>
        <v>0</v>
      </c>
      <c r="P452">
        <f t="shared" si="80"/>
        <v>1</v>
      </c>
      <c r="Q452">
        <f t="shared" si="81"/>
        <v>0</v>
      </c>
      <c r="R452">
        <f t="shared" si="82"/>
        <v>0</v>
      </c>
      <c r="S452">
        <f t="shared" si="83"/>
        <v>0</v>
      </c>
      <c r="T452">
        <f t="shared" si="84"/>
        <v>0</v>
      </c>
      <c r="U452">
        <f t="shared" si="85"/>
        <v>0</v>
      </c>
    </row>
    <row r="453" spans="1:21" x14ac:dyDescent="0.45">
      <c r="A453" t="s">
        <v>7</v>
      </c>
      <c r="B453" t="s">
        <v>8</v>
      </c>
      <c r="C453" t="s">
        <v>110</v>
      </c>
      <c r="D453" t="s">
        <v>10</v>
      </c>
      <c r="E453" t="s">
        <v>16</v>
      </c>
      <c r="F453">
        <v>2</v>
      </c>
      <c r="G453">
        <v>380000</v>
      </c>
      <c r="I453" t="s">
        <v>7</v>
      </c>
      <c r="J453">
        <v>380000</v>
      </c>
      <c r="K453">
        <f t="shared" si="78"/>
        <v>1</v>
      </c>
      <c r="L453">
        <f t="shared" si="86"/>
        <v>0</v>
      </c>
      <c r="M453">
        <f t="shared" si="87"/>
        <v>1</v>
      </c>
      <c r="N453">
        <v>2</v>
      </c>
      <c r="O453">
        <f t="shared" si="79"/>
        <v>0</v>
      </c>
      <c r="P453">
        <f t="shared" si="80"/>
        <v>1</v>
      </c>
      <c r="Q453">
        <f t="shared" si="81"/>
        <v>0</v>
      </c>
      <c r="R453">
        <f t="shared" si="82"/>
        <v>0</v>
      </c>
      <c r="S453">
        <f t="shared" si="83"/>
        <v>0</v>
      </c>
      <c r="T453">
        <f t="shared" si="84"/>
        <v>0</v>
      </c>
      <c r="U453">
        <f t="shared" si="85"/>
        <v>0</v>
      </c>
    </row>
    <row r="454" spans="1:21" x14ac:dyDescent="0.45">
      <c r="A454" t="s">
        <v>7</v>
      </c>
      <c r="B454" t="s">
        <v>8</v>
      </c>
      <c r="C454" t="s">
        <v>110</v>
      </c>
      <c r="D454" t="s">
        <v>10</v>
      </c>
      <c r="E454" t="s">
        <v>16</v>
      </c>
      <c r="F454">
        <v>2</v>
      </c>
      <c r="G454">
        <v>380000</v>
      </c>
      <c r="I454" t="s">
        <v>7</v>
      </c>
      <c r="J454">
        <v>380000</v>
      </c>
      <c r="K454">
        <f t="shared" si="78"/>
        <v>1</v>
      </c>
      <c r="L454">
        <f t="shared" si="86"/>
        <v>0</v>
      </c>
      <c r="M454">
        <f t="shared" si="87"/>
        <v>1</v>
      </c>
      <c r="N454">
        <v>2</v>
      </c>
      <c r="O454">
        <f t="shared" si="79"/>
        <v>0</v>
      </c>
      <c r="P454">
        <f t="shared" si="80"/>
        <v>1</v>
      </c>
      <c r="Q454">
        <f t="shared" si="81"/>
        <v>0</v>
      </c>
      <c r="R454">
        <f t="shared" si="82"/>
        <v>0</v>
      </c>
      <c r="S454">
        <f t="shared" si="83"/>
        <v>0</v>
      </c>
      <c r="T454">
        <f t="shared" si="84"/>
        <v>0</v>
      </c>
      <c r="U454">
        <f t="shared" si="85"/>
        <v>0</v>
      </c>
    </row>
    <row r="455" spans="1:21" x14ac:dyDescent="0.45">
      <c r="A455" t="s">
        <v>7</v>
      </c>
      <c r="B455" t="s">
        <v>8</v>
      </c>
      <c r="C455" t="s">
        <v>110</v>
      </c>
      <c r="D455" t="s">
        <v>10</v>
      </c>
      <c r="E455" t="s">
        <v>16</v>
      </c>
      <c r="F455">
        <v>2</v>
      </c>
      <c r="G455">
        <v>460000</v>
      </c>
      <c r="I455" t="s">
        <v>7</v>
      </c>
      <c r="J455">
        <v>460000</v>
      </c>
      <c r="K455">
        <f t="shared" si="78"/>
        <v>1</v>
      </c>
      <c r="L455">
        <f t="shared" si="86"/>
        <v>0</v>
      </c>
      <c r="M455">
        <f t="shared" si="87"/>
        <v>1</v>
      </c>
      <c r="N455">
        <v>2</v>
      </c>
      <c r="O455">
        <f t="shared" si="79"/>
        <v>0</v>
      </c>
      <c r="P455">
        <f t="shared" si="80"/>
        <v>1</v>
      </c>
      <c r="Q455">
        <f t="shared" si="81"/>
        <v>0</v>
      </c>
      <c r="R455">
        <f t="shared" si="82"/>
        <v>0</v>
      </c>
      <c r="S455">
        <f t="shared" si="83"/>
        <v>0</v>
      </c>
      <c r="T455">
        <f t="shared" si="84"/>
        <v>0</v>
      </c>
      <c r="U455">
        <f t="shared" si="85"/>
        <v>0</v>
      </c>
    </row>
    <row r="456" spans="1:21" x14ac:dyDescent="0.45">
      <c r="A456" t="s">
        <v>7</v>
      </c>
      <c r="B456" t="s">
        <v>8</v>
      </c>
      <c r="C456" t="s">
        <v>110</v>
      </c>
      <c r="D456" t="s">
        <v>10</v>
      </c>
      <c r="E456" t="s">
        <v>16</v>
      </c>
      <c r="F456">
        <v>2</v>
      </c>
      <c r="G456">
        <v>350000</v>
      </c>
      <c r="I456" t="s">
        <v>7</v>
      </c>
      <c r="J456">
        <v>350000</v>
      </c>
      <c r="K456">
        <f t="shared" si="78"/>
        <v>1</v>
      </c>
      <c r="L456">
        <f t="shared" si="86"/>
        <v>0</v>
      </c>
      <c r="M456">
        <f t="shared" si="87"/>
        <v>1</v>
      </c>
      <c r="N456">
        <v>2</v>
      </c>
      <c r="O456">
        <f t="shared" si="79"/>
        <v>0</v>
      </c>
      <c r="P456">
        <f t="shared" si="80"/>
        <v>1</v>
      </c>
      <c r="Q456">
        <f t="shared" si="81"/>
        <v>0</v>
      </c>
      <c r="R456">
        <f t="shared" si="82"/>
        <v>0</v>
      </c>
      <c r="S456">
        <f t="shared" si="83"/>
        <v>0</v>
      </c>
      <c r="T456">
        <f t="shared" si="84"/>
        <v>0</v>
      </c>
      <c r="U456">
        <f t="shared" si="85"/>
        <v>0</v>
      </c>
    </row>
    <row r="457" spans="1:21" x14ac:dyDescent="0.45">
      <c r="A457" t="s">
        <v>7</v>
      </c>
      <c r="B457" t="s">
        <v>8</v>
      </c>
      <c r="C457" t="s">
        <v>110</v>
      </c>
      <c r="D457" t="s">
        <v>10</v>
      </c>
      <c r="E457" t="s">
        <v>16</v>
      </c>
      <c r="F457">
        <v>3</v>
      </c>
      <c r="G457">
        <v>160000</v>
      </c>
      <c r="I457" t="s">
        <v>7</v>
      </c>
      <c r="J457">
        <v>160000</v>
      </c>
      <c r="K457">
        <f t="shared" si="78"/>
        <v>1</v>
      </c>
      <c r="L457">
        <f t="shared" si="86"/>
        <v>0</v>
      </c>
      <c r="M457">
        <f t="shared" si="87"/>
        <v>1</v>
      </c>
      <c r="N457">
        <v>3</v>
      </c>
      <c r="O457">
        <f t="shared" si="79"/>
        <v>0</v>
      </c>
      <c r="P457">
        <f t="shared" si="80"/>
        <v>1</v>
      </c>
      <c r="Q457">
        <f t="shared" si="81"/>
        <v>0</v>
      </c>
      <c r="R457">
        <f t="shared" si="82"/>
        <v>0</v>
      </c>
      <c r="S457">
        <f t="shared" si="83"/>
        <v>0</v>
      </c>
      <c r="T457">
        <f t="shared" si="84"/>
        <v>0</v>
      </c>
      <c r="U457">
        <f t="shared" si="85"/>
        <v>0</v>
      </c>
    </row>
    <row r="458" spans="1:21" x14ac:dyDescent="0.45">
      <c r="A458" t="s">
        <v>7</v>
      </c>
      <c r="B458" t="s">
        <v>8</v>
      </c>
      <c r="C458" t="s">
        <v>110</v>
      </c>
      <c r="D458" t="s">
        <v>10</v>
      </c>
      <c r="E458" t="s">
        <v>16</v>
      </c>
      <c r="F458">
        <v>3</v>
      </c>
      <c r="G458">
        <v>420000</v>
      </c>
      <c r="I458" t="s">
        <v>7</v>
      </c>
      <c r="J458">
        <v>420000</v>
      </c>
      <c r="K458">
        <f t="shared" si="78"/>
        <v>1</v>
      </c>
      <c r="L458">
        <f t="shared" si="86"/>
        <v>0</v>
      </c>
      <c r="M458">
        <f t="shared" si="87"/>
        <v>1</v>
      </c>
      <c r="N458">
        <v>3</v>
      </c>
      <c r="O458">
        <f t="shared" si="79"/>
        <v>0</v>
      </c>
      <c r="P458">
        <f t="shared" si="80"/>
        <v>1</v>
      </c>
      <c r="Q458">
        <f t="shared" si="81"/>
        <v>0</v>
      </c>
      <c r="R458">
        <f t="shared" si="82"/>
        <v>0</v>
      </c>
      <c r="S458">
        <f t="shared" si="83"/>
        <v>0</v>
      </c>
      <c r="T458">
        <f t="shared" si="84"/>
        <v>0</v>
      </c>
      <c r="U458">
        <f t="shared" si="85"/>
        <v>0</v>
      </c>
    </row>
    <row r="459" spans="1:21" x14ac:dyDescent="0.45">
      <c r="A459" t="s">
        <v>7</v>
      </c>
      <c r="B459" t="s">
        <v>8</v>
      </c>
      <c r="C459" t="s">
        <v>110</v>
      </c>
      <c r="D459" t="s">
        <v>10</v>
      </c>
      <c r="E459" t="s">
        <v>16</v>
      </c>
      <c r="F459">
        <v>3</v>
      </c>
      <c r="G459">
        <v>450000</v>
      </c>
      <c r="I459" t="s">
        <v>7</v>
      </c>
      <c r="J459">
        <v>450000</v>
      </c>
      <c r="K459">
        <f t="shared" si="78"/>
        <v>1</v>
      </c>
      <c r="L459">
        <f t="shared" si="86"/>
        <v>0</v>
      </c>
      <c r="M459">
        <f t="shared" si="87"/>
        <v>1</v>
      </c>
      <c r="N459">
        <v>3</v>
      </c>
      <c r="O459">
        <f t="shared" si="79"/>
        <v>0</v>
      </c>
      <c r="P459">
        <f t="shared" si="80"/>
        <v>1</v>
      </c>
      <c r="Q459">
        <f t="shared" si="81"/>
        <v>0</v>
      </c>
      <c r="R459">
        <f t="shared" si="82"/>
        <v>0</v>
      </c>
      <c r="S459">
        <f t="shared" si="83"/>
        <v>0</v>
      </c>
      <c r="T459">
        <f t="shared" si="84"/>
        <v>0</v>
      </c>
      <c r="U459">
        <f t="shared" si="85"/>
        <v>0</v>
      </c>
    </row>
    <row r="460" spans="1:21" x14ac:dyDescent="0.45">
      <c r="A460" t="s">
        <v>7</v>
      </c>
      <c r="B460" t="s">
        <v>8</v>
      </c>
      <c r="C460" t="s">
        <v>110</v>
      </c>
      <c r="D460" t="s">
        <v>10</v>
      </c>
      <c r="E460" t="s">
        <v>16</v>
      </c>
      <c r="F460">
        <v>3</v>
      </c>
      <c r="G460">
        <v>340000</v>
      </c>
      <c r="I460" t="s">
        <v>7</v>
      </c>
      <c r="J460">
        <v>340000</v>
      </c>
      <c r="K460">
        <f t="shared" si="78"/>
        <v>1</v>
      </c>
      <c r="L460">
        <f t="shared" si="86"/>
        <v>0</v>
      </c>
      <c r="M460">
        <f t="shared" si="87"/>
        <v>1</v>
      </c>
      <c r="N460">
        <v>3</v>
      </c>
      <c r="O460">
        <f t="shared" si="79"/>
        <v>0</v>
      </c>
      <c r="P460">
        <f t="shared" si="80"/>
        <v>1</v>
      </c>
      <c r="Q460">
        <f t="shared" si="81"/>
        <v>0</v>
      </c>
      <c r="R460">
        <f t="shared" si="82"/>
        <v>0</v>
      </c>
      <c r="S460">
        <f t="shared" si="83"/>
        <v>0</v>
      </c>
      <c r="T460">
        <f t="shared" si="84"/>
        <v>0</v>
      </c>
      <c r="U460">
        <f t="shared" si="85"/>
        <v>0</v>
      </c>
    </row>
    <row r="461" spans="1:21" x14ac:dyDescent="0.45">
      <c r="A461" t="s">
        <v>7</v>
      </c>
      <c r="B461" t="s">
        <v>8</v>
      </c>
      <c r="C461" t="s">
        <v>110</v>
      </c>
      <c r="D461" t="s">
        <v>10</v>
      </c>
      <c r="E461" t="s">
        <v>16</v>
      </c>
      <c r="F461">
        <v>3</v>
      </c>
      <c r="G461">
        <v>440000</v>
      </c>
      <c r="I461" t="s">
        <v>7</v>
      </c>
      <c r="J461">
        <v>440000</v>
      </c>
      <c r="K461">
        <f t="shared" si="78"/>
        <v>1</v>
      </c>
      <c r="L461">
        <f t="shared" si="86"/>
        <v>0</v>
      </c>
      <c r="M461">
        <f t="shared" si="87"/>
        <v>1</v>
      </c>
      <c r="N461">
        <v>3</v>
      </c>
      <c r="O461">
        <f t="shared" si="79"/>
        <v>0</v>
      </c>
      <c r="P461">
        <f t="shared" si="80"/>
        <v>1</v>
      </c>
      <c r="Q461">
        <f t="shared" si="81"/>
        <v>0</v>
      </c>
      <c r="R461">
        <f t="shared" si="82"/>
        <v>0</v>
      </c>
      <c r="S461">
        <f t="shared" si="83"/>
        <v>0</v>
      </c>
      <c r="T461">
        <f t="shared" si="84"/>
        <v>0</v>
      </c>
      <c r="U461">
        <f t="shared" si="85"/>
        <v>0</v>
      </c>
    </row>
    <row r="462" spans="1:21" x14ac:dyDescent="0.45">
      <c r="A462" t="s">
        <v>7</v>
      </c>
      <c r="B462" t="s">
        <v>8</v>
      </c>
      <c r="C462" t="s">
        <v>110</v>
      </c>
      <c r="D462" t="s">
        <v>10</v>
      </c>
      <c r="E462" t="s">
        <v>16</v>
      </c>
      <c r="F462">
        <v>3</v>
      </c>
      <c r="G462">
        <v>450000</v>
      </c>
      <c r="I462" t="s">
        <v>7</v>
      </c>
      <c r="J462">
        <v>450000</v>
      </c>
      <c r="K462">
        <f t="shared" si="78"/>
        <v>1</v>
      </c>
      <c r="L462">
        <f t="shared" si="86"/>
        <v>0</v>
      </c>
      <c r="M462">
        <f t="shared" si="87"/>
        <v>1</v>
      </c>
      <c r="N462">
        <v>3</v>
      </c>
      <c r="O462">
        <f t="shared" si="79"/>
        <v>0</v>
      </c>
      <c r="P462">
        <f t="shared" si="80"/>
        <v>1</v>
      </c>
      <c r="Q462">
        <f t="shared" si="81"/>
        <v>0</v>
      </c>
      <c r="R462">
        <f t="shared" si="82"/>
        <v>0</v>
      </c>
      <c r="S462">
        <f t="shared" si="83"/>
        <v>0</v>
      </c>
      <c r="T462">
        <f t="shared" si="84"/>
        <v>0</v>
      </c>
      <c r="U462">
        <f t="shared" si="85"/>
        <v>0</v>
      </c>
    </row>
    <row r="463" spans="1:21" x14ac:dyDescent="0.45">
      <c r="A463" t="s">
        <v>7</v>
      </c>
      <c r="B463" t="s">
        <v>8</v>
      </c>
      <c r="C463" t="s">
        <v>110</v>
      </c>
      <c r="D463" t="s">
        <v>10</v>
      </c>
      <c r="E463" t="s">
        <v>16</v>
      </c>
      <c r="F463">
        <v>3</v>
      </c>
      <c r="G463">
        <v>400000</v>
      </c>
      <c r="I463" t="s">
        <v>7</v>
      </c>
      <c r="J463">
        <v>400000</v>
      </c>
      <c r="K463">
        <f t="shared" si="78"/>
        <v>1</v>
      </c>
      <c r="L463">
        <f t="shared" si="86"/>
        <v>0</v>
      </c>
      <c r="M463">
        <f t="shared" si="87"/>
        <v>1</v>
      </c>
      <c r="N463">
        <v>3</v>
      </c>
      <c r="O463">
        <f t="shared" si="79"/>
        <v>0</v>
      </c>
      <c r="P463">
        <f t="shared" si="80"/>
        <v>1</v>
      </c>
      <c r="Q463">
        <f t="shared" si="81"/>
        <v>0</v>
      </c>
      <c r="R463">
        <f t="shared" si="82"/>
        <v>0</v>
      </c>
      <c r="S463">
        <f t="shared" si="83"/>
        <v>0</v>
      </c>
      <c r="T463">
        <f t="shared" si="84"/>
        <v>0</v>
      </c>
      <c r="U463">
        <f t="shared" si="85"/>
        <v>0</v>
      </c>
    </row>
    <row r="464" spans="1:21" x14ac:dyDescent="0.45">
      <c r="A464" t="s">
        <v>7</v>
      </c>
      <c r="B464" t="s">
        <v>8</v>
      </c>
      <c r="C464" t="s">
        <v>110</v>
      </c>
      <c r="D464" t="s">
        <v>10</v>
      </c>
      <c r="E464" t="s">
        <v>16</v>
      </c>
      <c r="F464">
        <v>4</v>
      </c>
      <c r="G464">
        <v>400000</v>
      </c>
      <c r="I464" t="s">
        <v>7</v>
      </c>
      <c r="J464">
        <v>400000</v>
      </c>
      <c r="K464">
        <f t="shared" si="78"/>
        <v>1</v>
      </c>
      <c r="L464">
        <f t="shared" si="86"/>
        <v>0</v>
      </c>
      <c r="M464">
        <f t="shared" si="87"/>
        <v>1</v>
      </c>
      <c r="N464">
        <v>4</v>
      </c>
      <c r="O464">
        <f t="shared" si="79"/>
        <v>0</v>
      </c>
      <c r="P464">
        <f t="shared" si="80"/>
        <v>1</v>
      </c>
      <c r="Q464">
        <f t="shared" si="81"/>
        <v>0</v>
      </c>
      <c r="R464">
        <f t="shared" si="82"/>
        <v>0</v>
      </c>
      <c r="S464">
        <f t="shared" si="83"/>
        <v>0</v>
      </c>
      <c r="T464">
        <f t="shared" si="84"/>
        <v>0</v>
      </c>
      <c r="U464">
        <f t="shared" si="85"/>
        <v>0</v>
      </c>
    </row>
    <row r="465" spans="1:21" x14ac:dyDescent="0.45">
      <c r="A465" t="s">
        <v>7</v>
      </c>
      <c r="B465" t="s">
        <v>8</v>
      </c>
      <c r="C465" t="s">
        <v>113</v>
      </c>
      <c r="D465" t="s">
        <v>10</v>
      </c>
      <c r="E465" t="s">
        <v>16</v>
      </c>
      <c r="F465">
        <v>2</v>
      </c>
      <c r="G465">
        <v>600000</v>
      </c>
      <c r="I465" t="s">
        <v>7</v>
      </c>
      <c r="J465">
        <v>600000</v>
      </c>
      <c r="K465">
        <f t="shared" si="78"/>
        <v>1</v>
      </c>
      <c r="L465">
        <f t="shared" si="86"/>
        <v>0</v>
      </c>
      <c r="M465">
        <f t="shared" si="87"/>
        <v>1</v>
      </c>
      <c r="N465">
        <v>2</v>
      </c>
      <c r="O465">
        <f t="shared" si="79"/>
        <v>0</v>
      </c>
      <c r="P465">
        <f t="shared" si="80"/>
        <v>0</v>
      </c>
      <c r="Q465">
        <f t="shared" si="81"/>
        <v>0</v>
      </c>
      <c r="R465">
        <f t="shared" si="82"/>
        <v>0</v>
      </c>
      <c r="S465">
        <f t="shared" si="83"/>
        <v>1</v>
      </c>
      <c r="T465">
        <f t="shared" si="84"/>
        <v>0</v>
      </c>
      <c r="U465">
        <f t="shared" si="85"/>
        <v>0</v>
      </c>
    </row>
    <row r="466" spans="1:21" x14ac:dyDescent="0.45">
      <c r="A466" t="s">
        <v>7</v>
      </c>
      <c r="B466" t="s">
        <v>25</v>
      </c>
      <c r="C466" t="s">
        <v>113</v>
      </c>
      <c r="D466" t="s">
        <v>10</v>
      </c>
      <c r="E466" t="s">
        <v>16</v>
      </c>
      <c r="F466">
        <v>2</v>
      </c>
      <c r="G466">
        <v>550000</v>
      </c>
      <c r="I466" t="s">
        <v>7</v>
      </c>
      <c r="J466">
        <v>550000</v>
      </c>
      <c r="K466">
        <f t="shared" si="78"/>
        <v>1</v>
      </c>
      <c r="L466">
        <f t="shared" si="86"/>
        <v>0</v>
      </c>
      <c r="M466">
        <f t="shared" si="87"/>
        <v>1</v>
      </c>
      <c r="N466">
        <v>2</v>
      </c>
      <c r="O466">
        <f t="shared" si="79"/>
        <v>0</v>
      </c>
      <c r="P466">
        <f t="shared" si="80"/>
        <v>0</v>
      </c>
      <c r="Q466">
        <f t="shared" si="81"/>
        <v>0</v>
      </c>
      <c r="R466">
        <f t="shared" si="82"/>
        <v>0</v>
      </c>
      <c r="S466">
        <f t="shared" si="83"/>
        <v>1</v>
      </c>
      <c r="T466">
        <f t="shared" si="84"/>
        <v>0</v>
      </c>
      <c r="U466">
        <f t="shared" si="85"/>
        <v>0</v>
      </c>
    </row>
    <row r="467" spans="1:21" x14ac:dyDescent="0.45">
      <c r="A467" t="s">
        <v>7</v>
      </c>
      <c r="B467" t="s">
        <v>8</v>
      </c>
      <c r="C467" t="s">
        <v>113</v>
      </c>
      <c r="D467" t="s">
        <v>10</v>
      </c>
      <c r="E467" t="s">
        <v>16</v>
      </c>
      <c r="F467">
        <v>2</v>
      </c>
      <c r="G467">
        <v>430000</v>
      </c>
      <c r="I467" t="s">
        <v>7</v>
      </c>
      <c r="J467">
        <v>430000</v>
      </c>
      <c r="K467">
        <f t="shared" si="78"/>
        <v>1</v>
      </c>
      <c r="L467">
        <f t="shared" si="86"/>
        <v>0</v>
      </c>
      <c r="M467">
        <f t="shared" si="87"/>
        <v>1</v>
      </c>
      <c r="N467">
        <v>2</v>
      </c>
      <c r="O467">
        <f t="shared" si="79"/>
        <v>0</v>
      </c>
      <c r="P467">
        <f t="shared" si="80"/>
        <v>0</v>
      </c>
      <c r="Q467">
        <f t="shared" si="81"/>
        <v>0</v>
      </c>
      <c r="R467">
        <f t="shared" si="82"/>
        <v>0</v>
      </c>
      <c r="S467">
        <f t="shared" si="83"/>
        <v>1</v>
      </c>
      <c r="T467">
        <f t="shared" si="84"/>
        <v>0</v>
      </c>
      <c r="U467">
        <f t="shared" si="85"/>
        <v>0</v>
      </c>
    </row>
    <row r="468" spans="1:21" x14ac:dyDescent="0.45">
      <c r="A468" t="s">
        <v>7</v>
      </c>
      <c r="B468" t="s">
        <v>8</v>
      </c>
      <c r="C468" t="s">
        <v>113</v>
      </c>
      <c r="D468" t="s">
        <v>10</v>
      </c>
      <c r="E468" t="s">
        <v>16</v>
      </c>
      <c r="F468">
        <v>2</v>
      </c>
      <c r="G468">
        <v>500000</v>
      </c>
      <c r="I468" t="s">
        <v>7</v>
      </c>
      <c r="J468">
        <v>500000</v>
      </c>
      <c r="K468">
        <f t="shared" si="78"/>
        <v>1</v>
      </c>
      <c r="L468">
        <f t="shared" si="86"/>
        <v>0</v>
      </c>
      <c r="M468">
        <f t="shared" si="87"/>
        <v>1</v>
      </c>
      <c r="N468">
        <v>2</v>
      </c>
      <c r="O468">
        <f t="shared" si="79"/>
        <v>0</v>
      </c>
      <c r="P468">
        <f t="shared" si="80"/>
        <v>0</v>
      </c>
      <c r="Q468">
        <f t="shared" si="81"/>
        <v>0</v>
      </c>
      <c r="R468">
        <f t="shared" si="82"/>
        <v>0</v>
      </c>
      <c r="S468">
        <f t="shared" si="83"/>
        <v>1</v>
      </c>
      <c r="T468">
        <f t="shared" si="84"/>
        <v>0</v>
      </c>
      <c r="U468">
        <f t="shared" si="85"/>
        <v>0</v>
      </c>
    </row>
    <row r="469" spans="1:21" x14ac:dyDescent="0.45">
      <c r="A469" t="s">
        <v>7</v>
      </c>
      <c r="B469" t="s">
        <v>25</v>
      </c>
      <c r="C469" t="s">
        <v>113</v>
      </c>
      <c r="D469" t="s">
        <v>10</v>
      </c>
      <c r="E469" t="s">
        <v>16</v>
      </c>
      <c r="F469">
        <v>4</v>
      </c>
      <c r="G469">
        <v>300000</v>
      </c>
      <c r="I469" t="s">
        <v>7</v>
      </c>
      <c r="J469">
        <v>300000</v>
      </c>
      <c r="K469">
        <f t="shared" si="78"/>
        <v>1</v>
      </c>
      <c r="L469">
        <f t="shared" si="86"/>
        <v>0</v>
      </c>
      <c r="M469">
        <f t="shared" si="87"/>
        <v>1</v>
      </c>
      <c r="N469">
        <v>4</v>
      </c>
      <c r="O469">
        <f t="shared" si="79"/>
        <v>0</v>
      </c>
      <c r="P469">
        <f t="shared" si="80"/>
        <v>0</v>
      </c>
      <c r="Q469">
        <f t="shared" si="81"/>
        <v>0</v>
      </c>
      <c r="R469">
        <f t="shared" si="82"/>
        <v>0</v>
      </c>
      <c r="S469">
        <f t="shared" si="83"/>
        <v>1</v>
      </c>
      <c r="T469">
        <f t="shared" si="84"/>
        <v>0</v>
      </c>
      <c r="U469">
        <f t="shared" si="85"/>
        <v>0</v>
      </c>
    </row>
    <row r="470" spans="1:21" x14ac:dyDescent="0.45">
      <c r="A470" t="s">
        <v>7</v>
      </c>
      <c r="B470" t="s">
        <v>8</v>
      </c>
      <c r="C470" t="s">
        <v>113</v>
      </c>
      <c r="D470" t="s">
        <v>10</v>
      </c>
      <c r="E470" t="s">
        <v>16</v>
      </c>
      <c r="F470">
        <v>5</v>
      </c>
      <c r="G470">
        <v>350000</v>
      </c>
      <c r="I470" t="s">
        <v>7</v>
      </c>
      <c r="J470">
        <v>350000</v>
      </c>
      <c r="K470">
        <f t="shared" si="78"/>
        <v>1</v>
      </c>
      <c r="L470">
        <f t="shared" si="86"/>
        <v>0</v>
      </c>
      <c r="M470">
        <f t="shared" si="87"/>
        <v>1</v>
      </c>
      <c r="N470">
        <v>5</v>
      </c>
      <c r="O470">
        <f t="shared" si="79"/>
        <v>0</v>
      </c>
      <c r="P470">
        <f t="shared" si="80"/>
        <v>0</v>
      </c>
      <c r="Q470">
        <f t="shared" si="81"/>
        <v>0</v>
      </c>
      <c r="R470">
        <f t="shared" si="82"/>
        <v>0</v>
      </c>
      <c r="S470">
        <f t="shared" si="83"/>
        <v>1</v>
      </c>
      <c r="T470">
        <f t="shared" si="84"/>
        <v>0</v>
      </c>
      <c r="U470">
        <f t="shared" si="85"/>
        <v>0</v>
      </c>
    </row>
    <row r="471" spans="1:21" x14ac:dyDescent="0.45">
      <c r="A471" t="s">
        <v>7</v>
      </c>
      <c r="B471" t="s">
        <v>8</v>
      </c>
      <c r="C471" t="s">
        <v>109</v>
      </c>
      <c r="D471" t="s">
        <v>26</v>
      </c>
      <c r="E471" t="s">
        <v>11</v>
      </c>
      <c r="F471">
        <v>1</v>
      </c>
      <c r="G471">
        <v>400000</v>
      </c>
      <c r="I471" t="s">
        <v>7</v>
      </c>
      <c r="J471">
        <v>400000</v>
      </c>
      <c r="K471">
        <f t="shared" si="78"/>
        <v>1</v>
      </c>
      <c r="L471">
        <f t="shared" si="86"/>
        <v>1</v>
      </c>
      <c r="M471">
        <f t="shared" si="87"/>
        <v>0</v>
      </c>
      <c r="N471">
        <v>1</v>
      </c>
      <c r="O471">
        <f t="shared" si="79"/>
        <v>1</v>
      </c>
      <c r="P471">
        <f t="shared" si="80"/>
        <v>0</v>
      </c>
      <c r="Q471">
        <f t="shared" si="81"/>
        <v>0</v>
      </c>
      <c r="R471">
        <f t="shared" si="82"/>
        <v>0</v>
      </c>
      <c r="S471">
        <f t="shared" si="83"/>
        <v>0</v>
      </c>
      <c r="T471">
        <f t="shared" si="84"/>
        <v>0</v>
      </c>
      <c r="U471">
        <f t="shared" si="85"/>
        <v>0</v>
      </c>
    </row>
    <row r="472" spans="1:21" x14ac:dyDescent="0.45">
      <c r="A472" t="s">
        <v>7</v>
      </c>
      <c r="B472" t="s">
        <v>8</v>
      </c>
      <c r="C472" t="s">
        <v>109</v>
      </c>
      <c r="D472" t="s">
        <v>26</v>
      </c>
      <c r="E472" t="s">
        <v>11</v>
      </c>
      <c r="F472">
        <v>1</v>
      </c>
      <c r="G472">
        <v>350000</v>
      </c>
      <c r="I472" t="s">
        <v>7</v>
      </c>
      <c r="J472">
        <v>350000</v>
      </c>
      <c r="K472">
        <f t="shared" si="78"/>
        <v>1</v>
      </c>
      <c r="L472">
        <f t="shared" si="86"/>
        <v>1</v>
      </c>
      <c r="M472">
        <f t="shared" si="87"/>
        <v>0</v>
      </c>
      <c r="N472">
        <v>1</v>
      </c>
      <c r="O472">
        <f t="shared" si="79"/>
        <v>1</v>
      </c>
      <c r="P472">
        <f t="shared" si="80"/>
        <v>0</v>
      </c>
      <c r="Q472">
        <f t="shared" si="81"/>
        <v>0</v>
      </c>
      <c r="R472">
        <f t="shared" si="82"/>
        <v>0</v>
      </c>
      <c r="S472">
        <f t="shared" si="83"/>
        <v>0</v>
      </c>
      <c r="T472">
        <f t="shared" si="84"/>
        <v>0</v>
      </c>
      <c r="U472">
        <f t="shared" si="85"/>
        <v>0</v>
      </c>
    </row>
    <row r="473" spans="1:21" x14ac:dyDescent="0.45">
      <c r="A473" t="s">
        <v>7</v>
      </c>
      <c r="B473" t="s">
        <v>8</v>
      </c>
      <c r="C473" t="s">
        <v>109</v>
      </c>
      <c r="D473" t="s">
        <v>26</v>
      </c>
      <c r="E473" t="s">
        <v>11</v>
      </c>
      <c r="F473">
        <v>2</v>
      </c>
      <c r="G473">
        <v>410000</v>
      </c>
      <c r="I473" t="s">
        <v>7</v>
      </c>
      <c r="J473">
        <v>410000</v>
      </c>
      <c r="K473">
        <f t="shared" si="78"/>
        <v>1</v>
      </c>
      <c r="L473">
        <f t="shared" si="86"/>
        <v>1</v>
      </c>
      <c r="M473">
        <f t="shared" si="87"/>
        <v>0</v>
      </c>
      <c r="N473">
        <v>2</v>
      </c>
      <c r="O473">
        <f t="shared" si="79"/>
        <v>1</v>
      </c>
      <c r="P473">
        <f t="shared" si="80"/>
        <v>0</v>
      </c>
      <c r="Q473">
        <f t="shared" si="81"/>
        <v>0</v>
      </c>
      <c r="R473">
        <f t="shared" si="82"/>
        <v>0</v>
      </c>
      <c r="S473">
        <f t="shared" si="83"/>
        <v>0</v>
      </c>
      <c r="T473">
        <f t="shared" si="84"/>
        <v>0</v>
      </c>
      <c r="U473">
        <f t="shared" si="85"/>
        <v>0</v>
      </c>
    </row>
    <row r="474" spans="1:21" x14ac:dyDescent="0.45">
      <c r="A474" t="s">
        <v>7</v>
      </c>
      <c r="B474" t="s">
        <v>8</v>
      </c>
      <c r="C474" t="s">
        <v>109</v>
      </c>
      <c r="D474" t="s">
        <v>26</v>
      </c>
      <c r="E474" t="s">
        <v>11</v>
      </c>
      <c r="F474">
        <v>2</v>
      </c>
      <c r="G474">
        <v>425000</v>
      </c>
      <c r="I474" t="s">
        <v>7</v>
      </c>
      <c r="J474">
        <v>425000</v>
      </c>
      <c r="K474">
        <f t="shared" si="78"/>
        <v>1</v>
      </c>
      <c r="L474">
        <f t="shared" si="86"/>
        <v>1</v>
      </c>
      <c r="M474">
        <f t="shared" si="87"/>
        <v>0</v>
      </c>
      <c r="N474">
        <v>2</v>
      </c>
      <c r="O474">
        <f t="shared" si="79"/>
        <v>1</v>
      </c>
      <c r="P474">
        <f t="shared" si="80"/>
        <v>0</v>
      </c>
      <c r="Q474">
        <f t="shared" si="81"/>
        <v>0</v>
      </c>
      <c r="R474">
        <f t="shared" si="82"/>
        <v>0</v>
      </c>
      <c r="S474">
        <f t="shared" si="83"/>
        <v>0</v>
      </c>
      <c r="T474">
        <f t="shared" si="84"/>
        <v>0</v>
      </c>
      <c r="U474">
        <f t="shared" si="85"/>
        <v>0</v>
      </c>
    </row>
    <row r="475" spans="1:21" x14ac:dyDescent="0.45">
      <c r="A475" t="s">
        <v>7</v>
      </c>
      <c r="B475" t="s">
        <v>8</v>
      </c>
      <c r="C475" t="s">
        <v>109</v>
      </c>
      <c r="D475" t="s">
        <v>26</v>
      </c>
      <c r="E475" t="s">
        <v>11</v>
      </c>
      <c r="F475">
        <v>2</v>
      </c>
      <c r="G475">
        <v>440000</v>
      </c>
      <c r="I475" t="s">
        <v>7</v>
      </c>
      <c r="J475">
        <v>440000</v>
      </c>
      <c r="K475">
        <f t="shared" si="78"/>
        <v>1</v>
      </c>
      <c r="L475">
        <f t="shared" si="86"/>
        <v>1</v>
      </c>
      <c r="M475">
        <f t="shared" si="87"/>
        <v>0</v>
      </c>
      <c r="N475">
        <v>2</v>
      </c>
      <c r="O475">
        <f t="shared" si="79"/>
        <v>1</v>
      </c>
      <c r="P475">
        <f t="shared" si="80"/>
        <v>0</v>
      </c>
      <c r="Q475">
        <f t="shared" si="81"/>
        <v>0</v>
      </c>
      <c r="R475">
        <f t="shared" si="82"/>
        <v>0</v>
      </c>
      <c r="S475">
        <f t="shared" si="83"/>
        <v>0</v>
      </c>
      <c r="T475">
        <f t="shared" si="84"/>
        <v>0</v>
      </c>
      <c r="U475">
        <f t="shared" si="85"/>
        <v>0</v>
      </c>
    </row>
    <row r="476" spans="1:21" x14ac:dyDescent="0.45">
      <c r="A476" t="s">
        <v>7</v>
      </c>
      <c r="B476" t="s">
        <v>8</v>
      </c>
      <c r="C476" t="s">
        <v>109</v>
      </c>
      <c r="D476" t="s">
        <v>26</v>
      </c>
      <c r="E476" t="s">
        <v>11</v>
      </c>
      <c r="F476">
        <v>2</v>
      </c>
      <c r="G476">
        <v>430000</v>
      </c>
      <c r="I476" t="s">
        <v>7</v>
      </c>
      <c r="J476">
        <v>430000</v>
      </c>
      <c r="K476">
        <f t="shared" si="78"/>
        <v>1</v>
      </c>
      <c r="L476">
        <f t="shared" si="86"/>
        <v>1</v>
      </c>
      <c r="M476">
        <f t="shared" si="87"/>
        <v>0</v>
      </c>
      <c r="N476">
        <v>2</v>
      </c>
      <c r="O476">
        <f t="shared" si="79"/>
        <v>1</v>
      </c>
      <c r="P476">
        <f t="shared" si="80"/>
        <v>0</v>
      </c>
      <c r="Q476">
        <f t="shared" si="81"/>
        <v>0</v>
      </c>
      <c r="R476">
        <f t="shared" si="82"/>
        <v>0</v>
      </c>
      <c r="S476">
        <f t="shared" si="83"/>
        <v>0</v>
      </c>
      <c r="T476">
        <f t="shared" si="84"/>
        <v>0</v>
      </c>
      <c r="U476">
        <f t="shared" si="85"/>
        <v>0</v>
      </c>
    </row>
    <row r="477" spans="1:21" x14ac:dyDescent="0.45">
      <c r="A477" t="s">
        <v>7</v>
      </c>
      <c r="B477" t="s">
        <v>8</v>
      </c>
      <c r="C477" t="s">
        <v>109</v>
      </c>
      <c r="D477" t="s">
        <v>26</v>
      </c>
      <c r="E477" t="s">
        <v>11</v>
      </c>
      <c r="F477">
        <v>3</v>
      </c>
      <c r="G477">
        <v>430000</v>
      </c>
      <c r="I477" t="s">
        <v>7</v>
      </c>
      <c r="J477">
        <v>430000</v>
      </c>
      <c r="K477">
        <f t="shared" si="78"/>
        <v>1</v>
      </c>
      <c r="L477">
        <f t="shared" si="86"/>
        <v>1</v>
      </c>
      <c r="M477">
        <f t="shared" si="87"/>
        <v>0</v>
      </c>
      <c r="N477">
        <v>3</v>
      </c>
      <c r="O477">
        <f t="shared" si="79"/>
        <v>1</v>
      </c>
      <c r="P477">
        <f t="shared" si="80"/>
        <v>0</v>
      </c>
      <c r="Q477">
        <f t="shared" si="81"/>
        <v>0</v>
      </c>
      <c r="R477">
        <f t="shared" si="82"/>
        <v>0</v>
      </c>
      <c r="S477">
        <f t="shared" si="83"/>
        <v>0</v>
      </c>
      <c r="T477">
        <f t="shared" si="84"/>
        <v>0</v>
      </c>
      <c r="U477">
        <f t="shared" si="85"/>
        <v>0</v>
      </c>
    </row>
    <row r="478" spans="1:21" x14ac:dyDescent="0.45">
      <c r="A478" t="s">
        <v>7</v>
      </c>
      <c r="B478" t="s">
        <v>8</v>
      </c>
      <c r="C478" t="s">
        <v>109</v>
      </c>
      <c r="D478" t="s">
        <v>26</v>
      </c>
      <c r="E478" t="s">
        <v>11</v>
      </c>
      <c r="F478">
        <v>3</v>
      </c>
      <c r="G478">
        <v>375000</v>
      </c>
      <c r="I478" t="s">
        <v>7</v>
      </c>
      <c r="J478">
        <v>375000</v>
      </c>
      <c r="K478">
        <f t="shared" si="78"/>
        <v>1</v>
      </c>
      <c r="L478">
        <f t="shared" si="86"/>
        <v>1</v>
      </c>
      <c r="M478">
        <f t="shared" si="87"/>
        <v>0</v>
      </c>
      <c r="N478">
        <v>3</v>
      </c>
      <c r="O478">
        <f t="shared" si="79"/>
        <v>1</v>
      </c>
      <c r="P478">
        <f t="shared" si="80"/>
        <v>0</v>
      </c>
      <c r="Q478">
        <f t="shared" si="81"/>
        <v>0</v>
      </c>
      <c r="R478">
        <f t="shared" si="82"/>
        <v>0</v>
      </c>
      <c r="S478">
        <f t="shared" si="83"/>
        <v>0</v>
      </c>
      <c r="T478">
        <f t="shared" si="84"/>
        <v>0</v>
      </c>
      <c r="U478">
        <f t="shared" si="85"/>
        <v>0</v>
      </c>
    </row>
    <row r="479" spans="1:21" x14ac:dyDescent="0.45">
      <c r="A479" t="s">
        <v>7</v>
      </c>
      <c r="B479" t="s">
        <v>8</v>
      </c>
      <c r="C479" t="s">
        <v>110</v>
      </c>
      <c r="D479" t="s">
        <v>26</v>
      </c>
      <c r="E479" t="s">
        <v>11</v>
      </c>
      <c r="F479">
        <v>1</v>
      </c>
      <c r="G479">
        <v>330000</v>
      </c>
      <c r="I479" t="s">
        <v>7</v>
      </c>
      <c r="J479">
        <v>330000</v>
      </c>
      <c r="K479">
        <f t="shared" si="78"/>
        <v>1</v>
      </c>
      <c r="L479">
        <f t="shared" si="86"/>
        <v>1</v>
      </c>
      <c r="M479">
        <f t="shared" si="87"/>
        <v>0</v>
      </c>
      <c r="N479">
        <v>1</v>
      </c>
      <c r="O479">
        <f t="shared" si="79"/>
        <v>0</v>
      </c>
      <c r="P479">
        <f t="shared" si="80"/>
        <v>1</v>
      </c>
      <c r="Q479">
        <f t="shared" si="81"/>
        <v>0</v>
      </c>
      <c r="R479">
        <f t="shared" si="82"/>
        <v>0</v>
      </c>
      <c r="S479">
        <f t="shared" si="83"/>
        <v>0</v>
      </c>
      <c r="T479">
        <f t="shared" si="84"/>
        <v>0</v>
      </c>
      <c r="U479">
        <f t="shared" si="85"/>
        <v>0</v>
      </c>
    </row>
    <row r="480" spans="1:21" x14ac:dyDescent="0.45">
      <c r="A480" t="s">
        <v>7</v>
      </c>
      <c r="B480" t="s">
        <v>8</v>
      </c>
      <c r="C480" t="s">
        <v>109</v>
      </c>
      <c r="D480" t="s">
        <v>26</v>
      </c>
      <c r="E480" t="s">
        <v>11</v>
      </c>
      <c r="F480">
        <v>1</v>
      </c>
      <c r="G480">
        <v>460000</v>
      </c>
      <c r="I480" t="s">
        <v>7</v>
      </c>
      <c r="J480">
        <v>460000</v>
      </c>
      <c r="K480">
        <f t="shared" si="78"/>
        <v>1</v>
      </c>
      <c r="L480">
        <f t="shared" si="86"/>
        <v>1</v>
      </c>
      <c r="M480">
        <f t="shared" si="87"/>
        <v>0</v>
      </c>
      <c r="N480">
        <v>1</v>
      </c>
      <c r="O480">
        <f t="shared" si="79"/>
        <v>1</v>
      </c>
      <c r="P480">
        <f t="shared" si="80"/>
        <v>0</v>
      </c>
      <c r="Q480">
        <f t="shared" si="81"/>
        <v>0</v>
      </c>
      <c r="R480">
        <f t="shared" si="82"/>
        <v>0</v>
      </c>
      <c r="S480">
        <f t="shared" si="83"/>
        <v>0</v>
      </c>
      <c r="T480">
        <f t="shared" si="84"/>
        <v>0</v>
      </c>
      <c r="U480">
        <f t="shared" si="85"/>
        <v>0</v>
      </c>
    </row>
    <row r="481" spans="1:21" x14ac:dyDescent="0.45">
      <c r="A481" t="s">
        <v>7</v>
      </c>
      <c r="B481" t="s">
        <v>8</v>
      </c>
      <c r="C481" t="s">
        <v>109</v>
      </c>
      <c r="D481" t="s">
        <v>26</v>
      </c>
      <c r="E481" t="s">
        <v>11</v>
      </c>
      <c r="F481">
        <v>1</v>
      </c>
      <c r="G481">
        <v>237000</v>
      </c>
      <c r="I481" t="s">
        <v>7</v>
      </c>
      <c r="J481">
        <v>237000</v>
      </c>
      <c r="K481">
        <f t="shared" si="78"/>
        <v>1</v>
      </c>
      <c r="L481">
        <f t="shared" si="86"/>
        <v>1</v>
      </c>
      <c r="M481">
        <f t="shared" si="87"/>
        <v>0</v>
      </c>
      <c r="N481">
        <v>1</v>
      </c>
      <c r="O481">
        <f t="shared" si="79"/>
        <v>1</v>
      </c>
      <c r="P481">
        <f t="shared" si="80"/>
        <v>0</v>
      </c>
      <c r="Q481">
        <f t="shared" si="81"/>
        <v>0</v>
      </c>
      <c r="R481">
        <f t="shared" si="82"/>
        <v>0</v>
      </c>
      <c r="S481">
        <f t="shared" si="83"/>
        <v>0</v>
      </c>
      <c r="T481">
        <f t="shared" si="84"/>
        <v>0</v>
      </c>
      <c r="U481">
        <f t="shared" si="85"/>
        <v>0</v>
      </c>
    </row>
    <row r="482" spans="1:21" x14ac:dyDescent="0.45">
      <c r="A482" t="s">
        <v>7</v>
      </c>
      <c r="B482" t="s">
        <v>8</v>
      </c>
      <c r="C482" t="s">
        <v>109</v>
      </c>
      <c r="D482" t="s">
        <v>26</v>
      </c>
      <c r="E482" t="s">
        <v>11</v>
      </c>
      <c r="F482">
        <v>1</v>
      </c>
      <c r="G482">
        <v>320000</v>
      </c>
      <c r="I482" t="s">
        <v>7</v>
      </c>
      <c r="J482">
        <v>320000</v>
      </c>
      <c r="K482">
        <f t="shared" si="78"/>
        <v>1</v>
      </c>
      <c r="L482">
        <f t="shared" si="86"/>
        <v>1</v>
      </c>
      <c r="M482">
        <f t="shared" si="87"/>
        <v>0</v>
      </c>
      <c r="N482">
        <v>1</v>
      </c>
      <c r="O482">
        <f t="shared" si="79"/>
        <v>1</v>
      </c>
      <c r="P482">
        <f t="shared" si="80"/>
        <v>0</v>
      </c>
      <c r="Q482">
        <f t="shared" si="81"/>
        <v>0</v>
      </c>
      <c r="R482">
        <f t="shared" si="82"/>
        <v>0</v>
      </c>
      <c r="S482">
        <f t="shared" si="83"/>
        <v>0</v>
      </c>
      <c r="T482">
        <f t="shared" si="84"/>
        <v>0</v>
      </c>
      <c r="U482">
        <f t="shared" si="85"/>
        <v>0</v>
      </c>
    </row>
    <row r="483" spans="1:21" x14ac:dyDescent="0.45">
      <c r="A483" t="s">
        <v>7</v>
      </c>
      <c r="B483" t="s">
        <v>8</v>
      </c>
      <c r="C483" t="s">
        <v>109</v>
      </c>
      <c r="D483" t="s">
        <v>26</v>
      </c>
      <c r="E483" t="s">
        <v>11</v>
      </c>
      <c r="F483">
        <v>1</v>
      </c>
      <c r="G483">
        <v>285000</v>
      </c>
      <c r="I483" t="s">
        <v>7</v>
      </c>
      <c r="J483">
        <v>285000</v>
      </c>
      <c r="K483">
        <f t="shared" si="78"/>
        <v>1</v>
      </c>
      <c r="L483">
        <f t="shared" si="86"/>
        <v>1</v>
      </c>
      <c r="M483">
        <f t="shared" si="87"/>
        <v>0</v>
      </c>
      <c r="N483">
        <v>1</v>
      </c>
      <c r="O483">
        <f t="shared" si="79"/>
        <v>1</v>
      </c>
      <c r="P483">
        <f t="shared" si="80"/>
        <v>0</v>
      </c>
      <c r="Q483">
        <f t="shared" si="81"/>
        <v>0</v>
      </c>
      <c r="R483">
        <f t="shared" si="82"/>
        <v>0</v>
      </c>
      <c r="S483">
        <f t="shared" si="83"/>
        <v>0</v>
      </c>
      <c r="T483">
        <f t="shared" si="84"/>
        <v>0</v>
      </c>
      <c r="U483">
        <f t="shared" si="85"/>
        <v>0</v>
      </c>
    </row>
    <row r="484" spans="1:21" x14ac:dyDescent="0.45">
      <c r="A484" t="s">
        <v>7</v>
      </c>
      <c r="B484" t="s">
        <v>8</v>
      </c>
      <c r="C484" t="s">
        <v>109</v>
      </c>
      <c r="D484" t="s">
        <v>26</v>
      </c>
      <c r="E484" t="s">
        <v>11</v>
      </c>
      <c r="F484">
        <v>1</v>
      </c>
      <c r="G484">
        <v>350000</v>
      </c>
      <c r="I484" t="s">
        <v>7</v>
      </c>
      <c r="J484">
        <v>350000</v>
      </c>
      <c r="K484">
        <f t="shared" si="78"/>
        <v>1</v>
      </c>
      <c r="L484">
        <f t="shared" si="86"/>
        <v>1</v>
      </c>
      <c r="M484">
        <f t="shared" si="87"/>
        <v>0</v>
      </c>
      <c r="N484">
        <v>1</v>
      </c>
      <c r="O484">
        <f t="shared" si="79"/>
        <v>1</v>
      </c>
      <c r="P484">
        <f t="shared" si="80"/>
        <v>0</v>
      </c>
      <c r="Q484">
        <f t="shared" si="81"/>
        <v>0</v>
      </c>
      <c r="R484">
        <f t="shared" si="82"/>
        <v>0</v>
      </c>
      <c r="S484">
        <f t="shared" si="83"/>
        <v>0</v>
      </c>
      <c r="T484">
        <f t="shared" si="84"/>
        <v>0</v>
      </c>
      <c r="U484">
        <f t="shared" si="85"/>
        <v>0</v>
      </c>
    </row>
    <row r="485" spans="1:21" x14ac:dyDescent="0.45">
      <c r="A485" t="s">
        <v>7</v>
      </c>
      <c r="B485" t="s">
        <v>8</v>
      </c>
      <c r="C485" t="s">
        <v>109</v>
      </c>
      <c r="D485" t="s">
        <v>26</v>
      </c>
      <c r="E485" t="s">
        <v>11</v>
      </c>
      <c r="F485">
        <v>1</v>
      </c>
      <c r="G485">
        <v>350000</v>
      </c>
      <c r="I485" t="s">
        <v>7</v>
      </c>
      <c r="J485">
        <v>350000</v>
      </c>
      <c r="K485">
        <f t="shared" si="78"/>
        <v>1</v>
      </c>
      <c r="L485">
        <f t="shared" si="86"/>
        <v>1</v>
      </c>
      <c r="M485">
        <f t="shared" si="87"/>
        <v>0</v>
      </c>
      <c r="N485">
        <v>1</v>
      </c>
      <c r="O485">
        <f t="shared" si="79"/>
        <v>1</v>
      </c>
      <c r="P485">
        <f t="shared" si="80"/>
        <v>0</v>
      </c>
      <c r="Q485">
        <f t="shared" si="81"/>
        <v>0</v>
      </c>
      <c r="R485">
        <f t="shared" si="82"/>
        <v>0</v>
      </c>
      <c r="S485">
        <f t="shared" si="83"/>
        <v>0</v>
      </c>
      <c r="T485">
        <f t="shared" si="84"/>
        <v>0</v>
      </c>
      <c r="U485">
        <f t="shared" si="85"/>
        <v>0</v>
      </c>
    </row>
    <row r="486" spans="1:21" x14ac:dyDescent="0.45">
      <c r="A486" t="s">
        <v>7</v>
      </c>
      <c r="B486" t="s">
        <v>8</v>
      </c>
      <c r="C486" t="s">
        <v>109</v>
      </c>
      <c r="D486" t="s">
        <v>26</v>
      </c>
      <c r="E486" t="s">
        <v>11</v>
      </c>
      <c r="F486">
        <v>1</v>
      </c>
      <c r="G486">
        <v>450000</v>
      </c>
      <c r="I486" t="s">
        <v>7</v>
      </c>
      <c r="J486">
        <v>450000</v>
      </c>
      <c r="K486">
        <f t="shared" si="78"/>
        <v>1</v>
      </c>
      <c r="L486">
        <f t="shared" si="86"/>
        <v>1</v>
      </c>
      <c r="M486">
        <f t="shared" si="87"/>
        <v>0</v>
      </c>
      <c r="N486">
        <v>1</v>
      </c>
      <c r="O486">
        <f t="shared" si="79"/>
        <v>1</v>
      </c>
      <c r="P486">
        <f t="shared" si="80"/>
        <v>0</v>
      </c>
      <c r="Q486">
        <f t="shared" si="81"/>
        <v>0</v>
      </c>
      <c r="R486">
        <f t="shared" si="82"/>
        <v>0</v>
      </c>
      <c r="S486">
        <f t="shared" si="83"/>
        <v>0</v>
      </c>
      <c r="T486">
        <f t="shared" si="84"/>
        <v>0</v>
      </c>
      <c r="U486">
        <f t="shared" si="85"/>
        <v>0</v>
      </c>
    </row>
    <row r="487" spans="1:21" x14ac:dyDescent="0.45">
      <c r="A487" t="s">
        <v>7</v>
      </c>
      <c r="B487" t="s">
        <v>8</v>
      </c>
      <c r="C487" t="s">
        <v>109</v>
      </c>
      <c r="D487" t="s">
        <v>26</v>
      </c>
      <c r="E487" t="s">
        <v>11</v>
      </c>
      <c r="F487">
        <v>1</v>
      </c>
      <c r="G487">
        <v>380000</v>
      </c>
      <c r="I487" t="s">
        <v>7</v>
      </c>
      <c r="J487">
        <v>380000</v>
      </c>
      <c r="K487">
        <f t="shared" si="78"/>
        <v>1</v>
      </c>
      <c r="L487">
        <f t="shared" si="86"/>
        <v>1</v>
      </c>
      <c r="M487">
        <f t="shared" si="87"/>
        <v>0</v>
      </c>
      <c r="N487">
        <v>1</v>
      </c>
      <c r="O487">
        <f t="shared" si="79"/>
        <v>1</v>
      </c>
      <c r="P487">
        <f t="shared" si="80"/>
        <v>0</v>
      </c>
      <c r="Q487">
        <f t="shared" si="81"/>
        <v>0</v>
      </c>
      <c r="R487">
        <f t="shared" si="82"/>
        <v>0</v>
      </c>
      <c r="S487">
        <f t="shared" si="83"/>
        <v>0</v>
      </c>
      <c r="T487">
        <f t="shared" si="84"/>
        <v>0</v>
      </c>
      <c r="U487">
        <f t="shared" si="85"/>
        <v>0</v>
      </c>
    </row>
    <row r="488" spans="1:21" x14ac:dyDescent="0.45">
      <c r="A488" t="s">
        <v>7</v>
      </c>
      <c r="B488" t="s">
        <v>8</v>
      </c>
      <c r="C488" t="s">
        <v>109</v>
      </c>
      <c r="D488" t="s">
        <v>26</v>
      </c>
      <c r="E488" t="s">
        <v>11</v>
      </c>
      <c r="F488">
        <v>1</v>
      </c>
      <c r="G488">
        <v>350000</v>
      </c>
      <c r="I488" t="s">
        <v>7</v>
      </c>
      <c r="J488">
        <v>350000</v>
      </c>
      <c r="K488">
        <f t="shared" si="78"/>
        <v>1</v>
      </c>
      <c r="L488">
        <f t="shared" si="86"/>
        <v>1</v>
      </c>
      <c r="M488">
        <f t="shared" si="87"/>
        <v>0</v>
      </c>
      <c r="N488">
        <v>1</v>
      </c>
      <c r="O488">
        <f t="shared" si="79"/>
        <v>1</v>
      </c>
      <c r="P488">
        <f t="shared" si="80"/>
        <v>0</v>
      </c>
      <c r="Q488">
        <f t="shared" si="81"/>
        <v>0</v>
      </c>
      <c r="R488">
        <f t="shared" si="82"/>
        <v>0</v>
      </c>
      <c r="S488">
        <f t="shared" si="83"/>
        <v>0</v>
      </c>
      <c r="T488">
        <f t="shared" si="84"/>
        <v>0</v>
      </c>
      <c r="U488">
        <f t="shared" si="85"/>
        <v>0</v>
      </c>
    </row>
    <row r="489" spans="1:21" x14ac:dyDescent="0.45">
      <c r="A489" t="s">
        <v>7</v>
      </c>
      <c r="B489" t="s">
        <v>8</v>
      </c>
      <c r="C489" t="s">
        <v>109</v>
      </c>
      <c r="D489" t="s">
        <v>26</v>
      </c>
      <c r="E489" t="s">
        <v>11</v>
      </c>
      <c r="F489">
        <v>1</v>
      </c>
      <c r="G489">
        <v>400000</v>
      </c>
      <c r="I489" t="s">
        <v>7</v>
      </c>
      <c r="J489">
        <v>400000</v>
      </c>
      <c r="K489">
        <f t="shared" si="78"/>
        <v>1</v>
      </c>
      <c r="L489">
        <f t="shared" si="86"/>
        <v>1</v>
      </c>
      <c r="M489">
        <f t="shared" si="87"/>
        <v>0</v>
      </c>
      <c r="N489">
        <v>1</v>
      </c>
      <c r="O489">
        <f t="shared" si="79"/>
        <v>1</v>
      </c>
      <c r="P489">
        <f t="shared" si="80"/>
        <v>0</v>
      </c>
      <c r="Q489">
        <f t="shared" si="81"/>
        <v>0</v>
      </c>
      <c r="R489">
        <f t="shared" si="82"/>
        <v>0</v>
      </c>
      <c r="S489">
        <f t="shared" si="83"/>
        <v>0</v>
      </c>
      <c r="T489">
        <f t="shared" si="84"/>
        <v>0</v>
      </c>
      <c r="U489">
        <f t="shared" si="85"/>
        <v>0</v>
      </c>
    </row>
    <row r="490" spans="1:21" x14ac:dyDescent="0.45">
      <c r="A490" t="s">
        <v>7</v>
      </c>
      <c r="B490" t="s">
        <v>8</v>
      </c>
      <c r="C490" t="s">
        <v>109</v>
      </c>
      <c r="D490" t="s">
        <v>26</v>
      </c>
      <c r="E490" t="s">
        <v>11</v>
      </c>
      <c r="F490">
        <v>1</v>
      </c>
      <c r="G490">
        <v>325000</v>
      </c>
      <c r="I490" t="s">
        <v>7</v>
      </c>
      <c r="J490">
        <v>325000</v>
      </c>
      <c r="K490">
        <f t="shared" si="78"/>
        <v>1</v>
      </c>
      <c r="L490">
        <f t="shared" si="86"/>
        <v>1</v>
      </c>
      <c r="M490">
        <f t="shared" si="87"/>
        <v>0</v>
      </c>
      <c r="N490">
        <v>1</v>
      </c>
      <c r="O490">
        <f t="shared" si="79"/>
        <v>1</v>
      </c>
      <c r="P490">
        <f t="shared" si="80"/>
        <v>0</v>
      </c>
      <c r="Q490">
        <f t="shared" si="81"/>
        <v>0</v>
      </c>
      <c r="R490">
        <f t="shared" si="82"/>
        <v>0</v>
      </c>
      <c r="S490">
        <f t="shared" si="83"/>
        <v>0</v>
      </c>
      <c r="T490">
        <f t="shared" si="84"/>
        <v>0</v>
      </c>
      <c r="U490">
        <f t="shared" si="85"/>
        <v>0</v>
      </c>
    </row>
    <row r="491" spans="1:21" x14ac:dyDescent="0.45">
      <c r="A491" t="s">
        <v>7</v>
      </c>
      <c r="B491" t="s">
        <v>8</v>
      </c>
      <c r="C491" t="s">
        <v>109</v>
      </c>
      <c r="D491" t="s">
        <v>26</v>
      </c>
      <c r="E491" t="s">
        <v>11</v>
      </c>
      <c r="F491">
        <v>1</v>
      </c>
      <c r="G491">
        <v>400000</v>
      </c>
      <c r="I491" t="s">
        <v>7</v>
      </c>
      <c r="J491">
        <v>400000</v>
      </c>
      <c r="K491">
        <f t="shared" si="78"/>
        <v>1</v>
      </c>
      <c r="L491">
        <f t="shared" si="86"/>
        <v>1</v>
      </c>
      <c r="M491">
        <f t="shared" si="87"/>
        <v>0</v>
      </c>
      <c r="N491">
        <v>1</v>
      </c>
      <c r="O491">
        <f t="shared" si="79"/>
        <v>1</v>
      </c>
      <c r="P491">
        <f t="shared" si="80"/>
        <v>0</v>
      </c>
      <c r="Q491">
        <f t="shared" si="81"/>
        <v>0</v>
      </c>
      <c r="R491">
        <f t="shared" si="82"/>
        <v>0</v>
      </c>
      <c r="S491">
        <f t="shared" si="83"/>
        <v>0</v>
      </c>
      <c r="T491">
        <f t="shared" si="84"/>
        <v>0</v>
      </c>
      <c r="U491">
        <f t="shared" si="85"/>
        <v>0</v>
      </c>
    </row>
    <row r="492" spans="1:21" x14ac:dyDescent="0.45">
      <c r="A492" t="s">
        <v>7</v>
      </c>
      <c r="B492" t="s">
        <v>8</v>
      </c>
      <c r="C492" t="s">
        <v>109</v>
      </c>
      <c r="D492" t="s">
        <v>26</v>
      </c>
      <c r="E492" t="s">
        <v>11</v>
      </c>
      <c r="F492">
        <v>1</v>
      </c>
      <c r="G492">
        <v>300000</v>
      </c>
      <c r="I492" t="s">
        <v>7</v>
      </c>
      <c r="J492">
        <v>300000</v>
      </c>
      <c r="K492">
        <f t="shared" si="78"/>
        <v>1</v>
      </c>
      <c r="L492">
        <f t="shared" si="86"/>
        <v>1</v>
      </c>
      <c r="M492">
        <f t="shared" si="87"/>
        <v>0</v>
      </c>
      <c r="N492">
        <v>1</v>
      </c>
      <c r="O492">
        <f t="shared" si="79"/>
        <v>1</v>
      </c>
      <c r="P492">
        <f t="shared" si="80"/>
        <v>0</v>
      </c>
      <c r="Q492">
        <f t="shared" si="81"/>
        <v>0</v>
      </c>
      <c r="R492">
        <f t="shared" si="82"/>
        <v>0</v>
      </c>
      <c r="S492">
        <f t="shared" si="83"/>
        <v>0</v>
      </c>
      <c r="T492">
        <f t="shared" si="84"/>
        <v>0</v>
      </c>
      <c r="U492">
        <f t="shared" si="85"/>
        <v>0</v>
      </c>
    </row>
    <row r="493" spans="1:21" x14ac:dyDescent="0.45">
      <c r="A493" t="s">
        <v>7</v>
      </c>
      <c r="B493" t="s">
        <v>8</v>
      </c>
      <c r="C493" t="s">
        <v>109</v>
      </c>
      <c r="D493" t="s">
        <v>26</v>
      </c>
      <c r="E493" t="s">
        <v>11</v>
      </c>
      <c r="F493">
        <v>2</v>
      </c>
      <c r="G493">
        <v>380000</v>
      </c>
      <c r="I493" t="s">
        <v>7</v>
      </c>
      <c r="J493">
        <v>380000</v>
      </c>
      <c r="K493">
        <f t="shared" si="78"/>
        <v>1</v>
      </c>
      <c r="L493">
        <f t="shared" si="86"/>
        <v>1</v>
      </c>
      <c r="M493">
        <f t="shared" si="87"/>
        <v>0</v>
      </c>
      <c r="N493">
        <v>2</v>
      </c>
      <c r="O493">
        <f t="shared" si="79"/>
        <v>1</v>
      </c>
      <c r="P493">
        <f t="shared" si="80"/>
        <v>0</v>
      </c>
      <c r="Q493">
        <f t="shared" si="81"/>
        <v>0</v>
      </c>
      <c r="R493">
        <f t="shared" si="82"/>
        <v>0</v>
      </c>
      <c r="S493">
        <f t="shared" si="83"/>
        <v>0</v>
      </c>
      <c r="T493">
        <f t="shared" si="84"/>
        <v>0</v>
      </c>
      <c r="U493">
        <f t="shared" si="85"/>
        <v>0</v>
      </c>
    </row>
    <row r="494" spans="1:21" x14ac:dyDescent="0.45">
      <c r="A494" t="s">
        <v>7</v>
      </c>
      <c r="B494" t="s">
        <v>8</v>
      </c>
      <c r="C494" t="s">
        <v>109</v>
      </c>
      <c r="D494" t="s">
        <v>26</v>
      </c>
      <c r="E494" t="s">
        <v>11</v>
      </c>
      <c r="F494">
        <v>2</v>
      </c>
      <c r="G494">
        <v>350000</v>
      </c>
      <c r="I494" t="s">
        <v>7</v>
      </c>
      <c r="J494">
        <v>350000</v>
      </c>
      <c r="K494">
        <f t="shared" si="78"/>
        <v>1</v>
      </c>
      <c r="L494">
        <f t="shared" si="86"/>
        <v>1</v>
      </c>
      <c r="M494">
        <f t="shared" si="87"/>
        <v>0</v>
      </c>
      <c r="N494">
        <v>2</v>
      </c>
      <c r="O494">
        <f t="shared" si="79"/>
        <v>1</v>
      </c>
      <c r="P494">
        <f t="shared" si="80"/>
        <v>0</v>
      </c>
      <c r="Q494">
        <f t="shared" si="81"/>
        <v>0</v>
      </c>
      <c r="R494">
        <f t="shared" si="82"/>
        <v>0</v>
      </c>
      <c r="S494">
        <f t="shared" si="83"/>
        <v>0</v>
      </c>
      <c r="T494">
        <f t="shared" si="84"/>
        <v>0</v>
      </c>
      <c r="U494">
        <f t="shared" si="85"/>
        <v>0</v>
      </c>
    </row>
    <row r="495" spans="1:21" x14ac:dyDescent="0.45">
      <c r="A495" t="s">
        <v>7</v>
      </c>
      <c r="B495" t="s">
        <v>8</v>
      </c>
      <c r="C495" t="s">
        <v>109</v>
      </c>
      <c r="D495" t="s">
        <v>26</v>
      </c>
      <c r="E495" t="s">
        <v>11</v>
      </c>
      <c r="F495">
        <v>2</v>
      </c>
      <c r="G495">
        <v>370000</v>
      </c>
      <c r="I495" t="s">
        <v>7</v>
      </c>
      <c r="J495">
        <v>370000</v>
      </c>
      <c r="K495">
        <f t="shared" si="78"/>
        <v>1</v>
      </c>
      <c r="L495">
        <f t="shared" si="86"/>
        <v>1</v>
      </c>
      <c r="M495">
        <f t="shared" si="87"/>
        <v>0</v>
      </c>
      <c r="N495">
        <v>2</v>
      </c>
      <c r="O495">
        <f t="shared" si="79"/>
        <v>1</v>
      </c>
      <c r="P495">
        <f t="shared" si="80"/>
        <v>0</v>
      </c>
      <c r="Q495">
        <f t="shared" si="81"/>
        <v>0</v>
      </c>
      <c r="R495">
        <f t="shared" si="82"/>
        <v>0</v>
      </c>
      <c r="S495">
        <f t="shared" si="83"/>
        <v>0</v>
      </c>
      <c r="T495">
        <f t="shared" si="84"/>
        <v>0</v>
      </c>
      <c r="U495">
        <f t="shared" si="85"/>
        <v>0</v>
      </c>
    </row>
    <row r="496" spans="1:21" x14ac:dyDescent="0.45">
      <c r="A496" t="s">
        <v>7</v>
      </c>
      <c r="B496" t="s">
        <v>8</v>
      </c>
      <c r="C496" t="s">
        <v>109</v>
      </c>
      <c r="D496" t="s">
        <v>26</v>
      </c>
      <c r="E496" t="s">
        <v>11</v>
      </c>
      <c r="F496">
        <v>2</v>
      </c>
      <c r="G496">
        <v>480000</v>
      </c>
      <c r="I496" t="s">
        <v>7</v>
      </c>
      <c r="J496">
        <v>480000</v>
      </c>
      <c r="K496">
        <f t="shared" si="78"/>
        <v>1</v>
      </c>
      <c r="L496">
        <f t="shared" si="86"/>
        <v>1</v>
      </c>
      <c r="M496">
        <f t="shared" si="87"/>
        <v>0</v>
      </c>
      <c r="N496">
        <v>2</v>
      </c>
      <c r="O496">
        <f t="shared" si="79"/>
        <v>1</v>
      </c>
      <c r="P496">
        <f t="shared" si="80"/>
        <v>0</v>
      </c>
      <c r="Q496">
        <f t="shared" si="81"/>
        <v>0</v>
      </c>
      <c r="R496">
        <f t="shared" si="82"/>
        <v>0</v>
      </c>
      <c r="S496">
        <f t="shared" si="83"/>
        <v>0</v>
      </c>
      <c r="T496">
        <f t="shared" si="84"/>
        <v>0</v>
      </c>
      <c r="U496">
        <f t="shared" si="85"/>
        <v>0</v>
      </c>
    </row>
    <row r="497" spans="1:21" x14ac:dyDescent="0.45">
      <c r="A497" t="s">
        <v>7</v>
      </c>
      <c r="B497" t="s">
        <v>8</v>
      </c>
      <c r="C497" t="s">
        <v>109</v>
      </c>
      <c r="D497" t="s">
        <v>26</v>
      </c>
      <c r="E497" t="s">
        <v>11</v>
      </c>
      <c r="F497">
        <v>2</v>
      </c>
      <c r="G497">
        <v>362000</v>
      </c>
      <c r="I497" t="s">
        <v>7</v>
      </c>
      <c r="J497">
        <v>362000</v>
      </c>
      <c r="K497">
        <f t="shared" si="78"/>
        <v>1</v>
      </c>
      <c r="L497">
        <f t="shared" si="86"/>
        <v>1</v>
      </c>
      <c r="M497">
        <f t="shared" si="87"/>
        <v>0</v>
      </c>
      <c r="N497">
        <v>2</v>
      </c>
      <c r="O497">
        <f t="shared" si="79"/>
        <v>1</v>
      </c>
      <c r="P497">
        <f t="shared" si="80"/>
        <v>0</v>
      </c>
      <c r="Q497">
        <f t="shared" si="81"/>
        <v>0</v>
      </c>
      <c r="R497">
        <f t="shared" si="82"/>
        <v>0</v>
      </c>
      <c r="S497">
        <f t="shared" si="83"/>
        <v>0</v>
      </c>
      <c r="T497">
        <f t="shared" si="84"/>
        <v>0</v>
      </c>
      <c r="U497">
        <f t="shared" si="85"/>
        <v>0</v>
      </c>
    </row>
    <row r="498" spans="1:21" x14ac:dyDescent="0.45">
      <c r="A498" t="s">
        <v>7</v>
      </c>
      <c r="B498" t="s">
        <v>8</v>
      </c>
      <c r="C498" t="s">
        <v>109</v>
      </c>
      <c r="D498" t="s">
        <v>26</v>
      </c>
      <c r="E498" t="s">
        <v>11</v>
      </c>
      <c r="F498">
        <v>2</v>
      </c>
      <c r="G498">
        <v>320000</v>
      </c>
      <c r="I498" t="s">
        <v>7</v>
      </c>
      <c r="J498">
        <v>320000</v>
      </c>
      <c r="K498">
        <f t="shared" si="78"/>
        <v>1</v>
      </c>
      <c r="L498">
        <f t="shared" si="86"/>
        <v>1</v>
      </c>
      <c r="M498">
        <f t="shared" si="87"/>
        <v>0</v>
      </c>
      <c r="N498">
        <v>2</v>
      </c>
      <c r="O498">
        <f t="shared" si="79"/>
        <v>1</v>
      </c>
      <c r="P498">
        <f t="shared" si="80"/>
        <v>0</v>
      </c>
      <c r="Q498">
        <f t="shared" si="81"/>
        <v>0</v>
      </c>
      <c r="R498">
        <f t="shared" si="82"/>
        <v>0</v>
      </c>
      <c r="S498">
        <f t="shared" si="83"/>
        <v>0</v>
      </c>
      <c r="T498">
        <f t="shared" si="84"/>
        <v>0</v>
      </c>
      <c r="U498">
        <f t="shared" si="85"/>
        <v>0</v>
      </c>
    </row>
    <row r="499" spans="1:21" x14ac:dyDescent="0.45">
      <c r="A499" t="s">
        <v>7</v>
      </c>
      <c r="B499" t="s">
        <v>8</v>
      </c>
      <c r="C499" t="s">
        <v>109</v>
      </c>
      <c r="D499" t="s">
        <v>26</v>
      </c>
      <c r="E499" t="s">
        <v>11</v>
      </c>
      <c r="F499">
        <v>2</v>
      </c>
      <c r="G499">
        <v>421000</v>
      </c>
      <c r="I499" t="s">
        <v>7</v>
      </c>
      <c r="J499">
        <v>421000</v>
      </c>
      <c r="K499">
        <f t="shared" si="78"/>
        <v>1</v>
      </c>
      <c r="L499">
        <f t="shared" si="86"/>
        <v>1</v>
      </c>
      <c r="M499">
        <f t="shared" si="87"/>
        <v>0</v>
      </c>
      <c r="N499">
        <v>2</v>
      </c>
      <c r="O499">
        <f t="shared" si="79"/>
        <v>1</v>
      </c>
      <c r="P499">
        <f t="shared" si="80"/>
        <v>0</v>
      </c>
      <c r="Q499">
        <f t="shared" si="81"/>
        <v>0</v>
      </c>
      <c r="R499">
        <f t="shared" si="82"/>
        <v>0</v>
      </c>
      <c r="S499">
        <f t="shared" si="83"/>
        <v>0</v>
      </c>
      <c r="T499">
        <f t="shared" si="84"/>
        <v>0</v>
      </c>
      <c r="U499">
        <f t="shared" si="85"/>
        <v>0</v>
      </c>
    </row>
    <row r="500" spans="1:21" x14ac:dyDescent="0.45">
      <c r="A500" t="s">
        <v>7</v>
      </c>
      <c r="B500" t="s">
        <v>8</v>
      </c>
      <c r="C500" t="s">
        <v>109</v>
      </c>
      <c r="D500" t="s">
        <v>26</v>
      </c>
      <c r="E500" t="s">
        <v>11</v>
      </c>
      <c r="F500">
        <v>5</v>
      </c>
      <c r="G500">
        <v>479000</v>
      </c>
      <c r="I500" t="s">
        <v>7</v>
      </c>
      <c r="J500">
        <v>479000</v>
      </c>
      <c r="K500">
        <f t="shared" si="78"/>
        <v>1</v>
      </c>
      <c r="L500">
        <f t="shared" si="86"/>
        <v>1</v>
      </c>
      <c r="M500">
        <f t="shared" si="87"/>
        <v>0</v>
      </c>
      <c r="N500">
        <v>5</v>
      </c>
      <c r="O500">
        <f t="shared" si="79"/>
        <v>1</v>
      </c>
      <c r="P500">
        <f t="shared" si="80"/>
        <v>0</v>
      </c>
      <c r="Q500">
        <f t="shared" si="81"/>
        <v>0</v>
      </c>
      <c r="R500">
        <f t="shared" si="82"/>
        <v>0</v>
      </c>
      <c r="S500">
        <f t="shared" si="83"/>
        <v>0</v>
      </c>
      <c r="T500">
        <f t="shared" si="84"/>
        <v>0</v>
      </c>
      <c r="U500">
        <f t="shared" si="85"/>
        <v>0</v>
      </c>
    </row>
    <row r="501" spans="1:21" x14ac:dyDescent="0.45">
      <c r="A501" t="s">
        <v>7</v>
      </c>
      <c r="B501" t="s">
        <v>8</v>
      </c>
      <c r="C501" t="s">
        <v>110</v>
      </c>
      <c r="D501" t="s">
        <v>26</v>
      </c>
      <c r="E501" t="s">
        <v>11</v>
      </c>
      <c r="F501">
        <v>1</v>
      </c>
      <c r="G501">
        <v>370000</v>
      </c>
      <c r="I501" t="s">
        <v>7</v>
      </c>
      <c r="J501">
        <v>370000</v>
      </c>
      <c r="K501">
        <f t="shared" si="78"/>
        <v>1</v>
      </c>
      <c r="L501">
        <f t="shared" si="86"/>
        <v>1</v>
      </c>
      <c r="M501">
        <f t="shared" si="87"/>
        <v>0</v>
      </c>
      <c r="N501">
        <v>1</v>
      </c>
      <c r="O501">
        <f t="shared" si="79"/>
        <v>0</v>
      </c>
      <c r="P501">
        <f t="shared" si="80"/>
        <v>1</v>
      </c>
      <c r="Q501">
        <f t="shared" si="81"/>
        <v>0</v>
      </c>
      <c r="R501">
        <f t="shared" si="82"/>
        <v>0</v>
      </c>
      <c r="S501">
        <f t="shared" si="83"/>
        <v>0</v>
      </c>
      <c r="T501">
        <f t="shared" si="84"/>
        <v>0</v>
      </c>
      <c r="U501">
        <f t="shared" si="85"/>
        <v>0</v>
      </c>
    </row>
    <row r="502" spans="1:21" x14ac:dyDescent="0.45">
      <c r="A502" t="s">
        <v>7</v>
      </c>
      <c r="B502" t="s">
        <v>8</v>
      </c>
      <c r="C502" t="s">
        <v>110</v>
      </c>
      <c r="D502" t="s">
        <v>26</v>
      </c>
      <c r="E502" t="s">
        <v>11</v>
      </c>
      <c r="F502">
        <v>2</v>
      </c>
      <c r="G502">
        <v>375500</v>
      </c>
      <c r="I502" t="s">
        <v>7</v>
      </c>
      <c r="J502">
        <v>375500</v>
      </c>
      <c r="K502">
        <f t="shared" si="78"/>
        <v>1</v>
      </c>
      <c r="L502">
        <f t="shared" si="86"/>
        <v>1</v>
      </c>
      <c r="M502">
        <f t="shared" si="87"/>
        <v>0</v>
      </c>
      <c r="N502">
        <v>2</v>
      </c>
      <c r="O502">
        <f t="shared" si="79"/>
        <v>0</v>
      </c>
      <c r="P502">
        <f t="shared" si="80"/>
        <v>1</v>
      </c>
      <c r="Q502">
        <f t="shared" si="81"/>
        <v>0</v>
      </c>
      <c r="R502">
        <f t="shared" si="82"/>
        <v>0</v>
      </c>
      <c r="S502">
        <f t="shared" si="83"/>
        <v>0</v>
      </c>
      <c r="T502">
        <f t="shared" si="84"/>
        <v>0</v>
      </c>
      <c r="U502">
        <f t="shared" si="85"/>
        <v>0</v>
      </c>
    </row>
    <row r="503" spans="1:21" x14ac:dyDescent="0.45">
      <c r="A503" t="s">
        <v>7</v>
      </c>
      <c r="B503" t="s">
        <v>8</v>
      </c>
      <c r="C503" t="s">
        <v>110</v>
      </c>
      <c r="D503" t="s">
        <v>26</v>
      </c>
      <c r="E503" t="s">
        <v>11</v>
      </c>
      <c r="F503">
        <v>5</v>
      </c>
      <c r="G503">
        <v>400000</v>
      </c>
      <c r="I503" t="s">
        <v>7</v>
      </c>
      <c r="J503">
        <v>400000</v>
      </c>
      <c r="K503">
        <f t="shared" si="78"/>
        <v>1</v>
      </c>
      <c r="L503">
        <f t="shared" si="86"/>
        <v>1</v>
      </c>
      <c r="M503">
        <f t="shared" si="87"/>
        <v>0</v>
      </c>
      <c r="N503">
        <v>5</v>
      </c>
      <c r="O503">
        <f t="shared" si="79"/>
        <v>0</v>
      </c>
      <c r="P503">
        <f t="shared" si="80"/>
        <v>1</v>
      </c>
      <c r="Q503">
        <f t="shared" si="81"/>
        <v>0</v>
      </c>
      <c r="R503">
        <f t="shared" si="82"/>
        <v>0</v>
      </c>
      <c r="S503">
        <f t="shared" si="83"/>
        <v>0</v>
      </c>
      <c r="T503">
        <f t="shared" si="84"/>
        <v>0</v>
      </c>
      <c r="U503">
        <f t="shared" si="85"/>
        <v>0</v>
      </c>
    </row>
    <row r="504" spans="1:21" x14ac:dyDescent="0.45">
      <c r="A504" t="s">
        <v>7</v>
      </c>
      <c r="B504" t="s">
        <v>8</v>
      </c>
      <c r="C504" t="s">
        <v>111</v>
      </c>
      <c r="D504" t="s">
        <v>26</v>
      </c>
      <c r="E504" t="s">
        <v>11</v>
      </c>
      <c r="F504">
        <v>1</v>
      </c>
      <c r="G504">
        <v>395000</v>
      </c>
      <c r="I504" t="s">
        <v>7</v>
      </c>
      <c r="J504">
        <v>395000</v>
      </c>
      <c r="K504">
        <f t="shared" si="78"/>
        <v>1</v>
      </c>
      <c r="L504">
        <f t="shared" si="86"/>
        <v>1</v>
      </c>
      <c r="M504">
        <f t="shared" si="87"/>
        <v>0</v>
      </c>
      <c r="N504">
        <v>1</v>
      </c>
      <c r="O504">
        <f t="shared" si="79"/>
        <v>0</v>
      </c>
      <c r="P504">
        <f t="shared" si="80"/>
        <v>0</v>
      </c>
      <c r="Q504">
        <f t="shared" si="81"/>
        <v>1</v>
      </c>
      <c r="R504">
        <f t="shared" si="82"/>
        <v>0</v>
      </c>
      <c r="S504">
        <f t="shared" si="83"/>
        <v>0</v>
      </c>
      <c r="T504">
        <f t="shared" si="84"/>
        <v>0</v>
      </c>
      <c r="U504">
        <f t="shared" si="85"/>
        <v>0</v>
      </c>
    </row>
    <row r="505" spans="1:21" x14ac:dyDescent="0.45">
      <c r="A505" t="s">
        <v>7</v>
      </c>
      <c r="B505" t="s">
        <v>8</v>
      </c>
      <c r="C505" t="s">
        <v>111</v>
      </c>
      <c r="D505" t="s">
        <v>26</v>
      </c>
      <c r="E505" t="s">
        <v>11</v>
      </c>
      <c r="F505">
        <v>2</v>
      </c>
      <c r="G505">
        <v>390000</v>
      </c>
      <c r="I505" t="s">
        <v>7</v>
      </c>
      <c r="J505">
        <v>390000</v>
      </c>
      <c r="K505">
        <f t="shared" si="78"/>
        <v>1</v>
      </c>
      <c r="L505">
        <f t="shared" si="86"/>
        <v>1</v>
      </c>
      <c r="M505">
        <f t="shared" si="87"/>
        <v>0</v>
      </c>
      <c r="N505">
        <v>2</v>
      </c>
      <c r="O505">
        <f t="shared" si="79"/>
        <v>0</v>
      </c>
      <c r="P505">
        <f t="shared" si="80"/>
        <v>0</v>
      </c>
      <c r="Q505">
        <f t="shared" si="81"/>
        <v>1</v>
      </c>
      <c r="R505">
        <f t="shared" si="82"/>
        <v>0</v>
      </c>
      <c r="S505">
        <f t="shared" si="83"/>
        <v>0</v>
      </c>
      <c r="T505">
        <f t="shared" si="84"/>
        <v>0</v>
      </c>
      <c r="U505">
        <f t="shared" si="85"/>
        <v>0</v>
      </c>
    </row>
    <row r="506" spans="1:21" x14ac:dyDescent="0.45">
      <c r="A506" t="s">
        <v>7</v>
      </c>
      <c r="B506" t="s">
        <v>8</v>
      </c>
      <c r="C506" t="s">
        <v>114</v>
      </c>
      <c r="D506" t="s">
        <v>26</v>
      </c>
      <c r="E506" t="s">
        <v>11</v>
      </c>
      <c r="F506">
        <v>2</v>
      </c>
      <c r="G506">
        <v>430000</v>
      </c>
      <c r="I506" t="s">
        <v>7</v>
      </c>
      <c r="J506">
        <v>430000</v>
      </c>
      <c r="K506">
        <f t="shared" si="78"/>
        <v>1</v>
      </c>
      <c r="L506">
        <f t="shared" si="86"/>
        <v>1</v>
      </c>
      <c r="M506">
        <f t="shared" si="87"/>
        <v>0</v>
      </c>
      <c r="N506">
        <v>2</v>
      </c>
      <c r="O506">
        <f t="shared" si="79"/>
        <v>0</v>
      </c>
      <c r="P506">
        <f t="shared" si="80"/>
        <v>0</v>
      </c>
      <c r="Q506">
        <f t="shared" si="81"/>
        <v>0</v>
      </c>
      <c r="R506">
        <f t="shared" si="82"/>
        <v>0</v>
      </c>
      <c r="S506">
        <f t="shared" si="83"/>
        <v>0</v>
      </c>
      <c r="T506">
        <f t="shared" si="84"/>
        <v>1</v>
      </c>
      <c r="U506">
        <f t="shared" si="85"/>
        <v>0</v>
      </c>
    </row>
    <row r="507" spans="1:21" x14ac:dyDescent="0.45">
      <c r="A507" t="s">
        <v>7</v>
      </c>
      <c r="B507" t="s">
        <v>8</v>
      </c>
      <c r="C507" t="s">
        <v>110</v>
      </c>
      <c r="D507" t="s">
        <v>26</v>
      </c>
      <c r="E507" t="s">
        <v>11</v>
      </c>
      <c r="F507">
        <v>1</v>
      </c>
      <c r="G507">
        <v>480000</v>
      </c>
      <c r="I507" t="s">
        <v>7</v>
      </c>
      <c r="J507">
        <v>480000</v>
      </c>
      <c r="K507">
        <f t="shared" si="78"/>
        <v>1</v>
      </c>
      <c r="L507">
        <f t="shared" si="86"/>
        <v>1</v>
      </c>
      <c r="M507">
        <f t="shared" si="87"/>
        <v>0</v>
      </c>
      <c r="N507">
        <v>1</v>
      </c>
      <c r="O507">
        <f t="shared" si="79"/>
        <v>0</v>
      </c>
      <c r="P507">
        <f t="shared" si="80"/>
        <v>1</v>
      </c>
      <c r="Q507">
        <f t="shared" si="81"/>
        <v>0</v>
      </c>
      <c r="R507">
        <f t="shared" si="82"/>
        <v>0</v>
      </c>
      <c r="S507">
        <f t="shared" si="83"/>
        <v>0</v>
      </c>
      <c r="T507">
        <f t="shared" si="84"/>
        <v>0</v>
      </c>
      <c r="U507">
        <f t="shared" si="85"/>
        <v>0</v>
      </c>
    </row>
    <row r="508" spans="1:21" x14ac:dyDescent="0.45">
      <c r="A508" t="s">
        <v>7</v>
      </c>
      <c r="B508" t="s">
        <v>8</v>
      </c>
      <c r="C508" t="s">
        <v>112</v>
      </c>
      <c r="D508" t="s">
        <v>26</v>
      </c>
      <c r="E508" t="s">
        <v>11</v>
      </c>
      <c r="F508">
        <v>2</v>
      </c>
      <c r="G508">
        <v>390000</v>
      </c>
      <c r="I508" t="s">
        <v>7</v>
      </c>
      <c r="J508">
        <v>390000</v>
      </c>
      <c r="K508">
        <f t="shared" si="78"/>
        <v>1</v>
      </c>
      <c r="L508">
        <f t="shared" si="86"/>
        <v>1</v>
      </c>
      <c r="M508">
        <f t="shared" si="87"/>
        <v>0</v>
      </c>
      <c r="N508">
        <v>2</v>
      </c>
      <c r="O508">
        <f t="shared" si="79"/>
        <v>0</v>
      </c>
      <c r="P508">
        <f t="shared" si="80"/>
        <v>0</v>
      </c>
      <c r="Q508">
        <f t="shared" si="81"/>
        <v>0</v>
      </c>
      <c r="R508">
        <f t="shared" si="82"/>
        <v>1</v>
      </c>
      <c r="S508">
        <f t="shared" si="83"/>
        <v>0</v>
      </c>
      <c r="T508">
        <f t="shared" si="84"/>
        <v>0</v>
      </c>
      <c r="U508">
        <f t="shared" si="85"/>
        <v>0</v>
      </c>
    </row>
    <row r="509" spans="1:21" x14ac:dyDescent="0.45">
      <c r="A509" t="s">
        <v>7</v>
      </c>
      <c r="B509" t="s">
        <v>8</v>
      </c>
      <c r="C509" t="s">
        <v>112</v>
      </c>
      <c r="D509" t="s">
        <v>26</v>
      </c>
      <c r="E509" t="s">
        <v>11</v>
      </c>
      <c r="F509">
        <v>2</v>
      </c>
      <c r="G509">
        <v>383000</v>
      </c>
      <c r="I509" t="s">
        <v>7</v>
      </c>
      <c r="J509">
        <v>383000</v>
      </c>
      <c r="K509">
        <f t="shared" si="78"/>
        <v>1</v>
      </c>
      <c r="L509">
        <f t="shared" si="86"/>
        <v>1</v>
      </c>
      <c r="M509">
        <f t="shared" si="87"/>
        <v>0</v>
      </c>
      <c r="N509">
        <v>2</v>
      </c>
      <c r="O509">
        <f t="shared" si="79"/>
        <v>0</v>
      </c>
      <c r="P509">
        <f t="shared" si="80"/>
        <v>0</v>
      </c>
      <c r="Q509">
        <f t="shared" si="81"/>
        <v>0</v>
      </c>
      <c r="R509">
        <f t="shared" si="82"/>
        <v>1</v>
      </c>
      <c r="S509">
        <f t="shared" si="83"/>
        <v>0</v>
      </c>
      <c r="T509">
        <f t="shared" si="84"/>
        <v>0</v>
      </c>
      <c r="U509">
        <f t="shared" si="85"/>
        <v>0</v>
      </c>
    </row>
    <row r="510" spans="1:21" x14ac:dyDescent="0.45">
      <c r="A510" t="s">
        <v>7</v>
      </c>
      <c r="B510" t="s">
        <v>8</v>
      </c>
      <c r="C510" t="s">
        <v>112</v>
      </c>
      <c r="D510" t="s">
        <v>26</v>
      </c>
      <c r="E510" t="s">
        <v>11</v>
      </c>
      <c r="F510">
        <v>2</v>
      </c>
      <c r="G510">
        <v>450000</v>
      </c>
      <c r="I510" t="s">
        <v>7</v>
      </c>
      <c r="J510">
        <v>450000</v>
      </c>
      <c r="K510">
        <f t="shared" si="78"/>
        <v>1</v>
      </c>
      <c r="L510">
        <f t="shared" si="86"/>
        <v>1</v>
      </c>
      <c r="M510">
        <f t="shared" si="87"/>
        <v>0</v>
      </c>
      <c r="N510">
        <v>2</v>
      </c>
      <c r="O510">
        <f t="shared" si="79"/>
        <v>0</v>
      </c>
      <c r="P510">
        <f t="shared" si="80"/>
        <v>0</v>
      </c>
      <c r="Q510">
        <f t="shared" si="81"/>
        <v>0</v>
      </c>
      <c r="R510">
        <f t="shared" si="82"/>
        <v>1</v>
      </c>
      <c r="S510">
        <f t="shared" si="83"/>
        <v>0</v>
      </c>
      <c r="T510">
        <f t="shared" si="84"/>
        <v>0</v>
      </c>
      <c r="U510">
        <f t="shared" si="85"/>
        <v>0</v>
      </c>
    </row>
    <row r="511" spans="1:21" x14ac:dyDescent="0.45">
      <c r="A511" t="s">
        <v>7</v>
      </c>
      <c r="B511" t="s">
        <v>8</v>
      </c>
      <c r="C511" t="s">
        <v>112</v>
      </c>
      <c r="D511" t="s">
        <v>26</v>
      </c>
      <c r="E511" t="s">
        <v>11</v>
      </c>
      <c r="F511">
        <v>2</v>
      </c>
      <c r="G511">
        <v>450000</v>
      </c>
      <c r="I511" t="s">
        <v>7</v>
      </c>
      <c r="J511">
        <v>450000</v>
      </c>
      <c r="K511">
        <f t="shared" si="78"/>
        <v>1</v>
      </c>
      <c r="L511">
        <f t="shared" si="86"/>
        <v>1</v>
      </c>
      <c r="M511">
        <f t="shared" si="87"/>
        <v>0</v>
      </c>
      <c r="N511">
        <v>2</v>
      </c>
      <c r="O511">
        <f t="shared" si="79"/>
        <v>0</v>
      </c>
      <c r="P511">
        <f t="shared" si="80"/>
        <v>0</v>
      </c>
      <c r="Q511">
        <f t="shared" si="81"/>
        <v>0</v>
      </c>
      <c r="R511">
        <f t="shared" si="82"/>
        <v>1</v>
      </c>
      <c r="S511">
        <f t="shared" si="83"/>
        <v>0</v>
      </c>
      <c r="T511">
        <f t="shared" si="84"/>
        <v>0</v>
      </c>
      <c r="U511">
        <f t="shared" si="85"/>
        <v>0</v>
      </c>
    </row>
    <row r="512" spans="1:21" x14ac:dyDescent="0.45">
      <c r="A512" t="s">
        <v>7</v>
      </c>
      <c r="B512" t="s">
        <v>8</v>
      </c>
      <c r="C512" t="s">
        <v>112</v>
      </c>
      <c r="D512" t="s">
        <v>26</v>
      </c>
      <c r="E512" t="s">
        <v>11</v>
      </c>
      <c r="F512">
        <v>2</v>
      </c>
      <c r="G512">
        <v>370000</v>
      </c>
      <c r="I512" t="s">
        <v>7</v>
      </c>
      <c r="J512">
        <v>370000</v>
      </c>
      <c r="K512">
        <f t="shared" si="78"/>
        <v>1</v>
      </c>
      <c r="L512">
        <f t="shared" si="86"/>
        <v>1</v>
      </c>
      <c r="M512">
        <f t="shared" si="87"/>
        <v>0</v>
      </c>
      <c r="N512">
        <v>2</v>
      </c>
      <c r="O512">
        <f t="shared" si="79"/>
        <v>0</v>
      </c>
      <c r="P512">
        <f t="shared" si="80"/>
        <v>0</v>
      </c>
      <c r="Q512">
        <f t="shared" si="81"/>
        <v>0</v>
      </c>
      <c r="R512">
        <f t="shared" si="82"/>
        <v>1</v>
      </c>
      <c r="S512">
        <f t="shared" si="83"/>
        <v>0</v>
      </c>
      <c r="T512">
        <f t="shared" si="84"/>
        <v>0</v>
      </c>
      <c r="U512">
        <f t="shared" si="85"/>
        <v>0</v>
      </c>
    </row>
    <row r="513" spans="1:21" x14ac:dyDescent="0.45">
      <c r="A513" t="s">
        <v>7</v>
      </c>
      <c r="B513" t="s">
        <v>8</v>
      </c>
      <c r="C513" t="s">
        <v>112</v>
      </c>
      <c r="D513" t="s">
        <v>26</v>
      </c>
      <c r="E513" t="s">
        <v>11</v>
      </c>
      <c r="F513">
        <v>3</v>
      </c>
      <c r="G513">
        <v>450000</v>
      </c>
      <c r="I513" t="s">
        <v>7</v>
      </c>
      <c r="J513">
        <v>450000</v>
      </c>
      <c r="K513">
        <f t="shared" si="78"/>
        <v>1</v>
      </c>
      <c r="L513">
        <f t="shared" si="86"/>
        <v>1</v>
      </c>
      <c r="M513">
        <f t="shared" si="87"/>
        <v>0</v>
      </c>
      <c r="N513">
        <v>3</v>
      </c>
      <c r="O513">
        <f t="shared" si="79"/>
        <v>0</v>
      </c>
      <c r="P513">
        <f t="shared" si="80"/>
        <v>0</v>
      </c>
      <c r="Q513">
        <f t="shared" si="81"/>
        <v>0</v>
      </c>
      <c r="R513">
        <f t="shared" si="82"/>
        <v>1</v>
      </c>
      <c r="S513">
        <f t="shared" si="83"/>
        <v>0</v>
      </c>
      <c r="T513">
        <f t="shared" si="84"/>
        <v>0</v>
      </c>
      <c r="U513">
        <f t="shared" si="85"/>
        <v>0</v>
      </c>
    </row>
    <row r="514" spans="1:21" x14ac:dyDescent="0.45">
      <c r="A514" t="s">
        <v>7</v>
      </c>
      <c r="B514" t="s">
        <v>8</v>
      </c>
      <c r="C514" t="s">
        <v>109</v>
      </c>
      <c r="D514" t="s">
        <v>26</v>
      </c>
      <c r="E514" t="s">
        <v>11</v>
      </c>
      <c r="F514">
        <v>1</v>
      </c>
      <c r="G514">
        <v>360000</v>
      </c>
      <c r="I514" t="s">
        <v>7</v>
      </c>
      <c r="J514">
        <v>360000</v>
      </c>
      <c r="K514">
        <f t="shared" ref="K514:K577" si="88">IF(B514="Public sector",0,1)</f>
        <v>1</v>
      </c>
      <c r="L514">
        <f t="shared" si="86"/>
        <v>1</v>
      </c>
      <c r="M514">
        <f t="shared" si="87"/>
        <v>0</v>
      </c>
      <c r="N514">
        <v>1</v>
      </c>
      <c r="O514">
        <f t="shared" ref="O514:O577" si="89">IF(C514="EFCAB", 1, 0)</f>
        <v>1</v>
      </c>
      <c r="P514">
        <f t="shared" ref="P514:P577" si="90">IF(C514="BRIP", 1, 0)</f>
        <v>0</v>
      </c>
      <c r="Q514">
        <f t="shared" ref="Q514:Q577" si="91">IF(C514="PPS", 1, 0)</f>
        <v>0</v>
      </c>
      <c r="R514">
        <f t="shared" ref="R514:R577" si="92">IF(C514="TIMPT", 1, 0)</f>
        <v>0</v>
      </c>
      <c r="S514">
        <f t="shared" ref="S514:S577" si="93">IF(C514="TESLO", 1, 0)</f>
        <v>0</v>
      </c>
      <c r="T514">
        <f t="shared" ref="T514:T577" si="94">IF(C514="HRTAC", 1, 0)</f>
        <v>0</v>
      </c>
      <c r="U514">
        <f t="shared" ref="U514:U577" si="95">IF(C514="Other", 1, 0)</f>
        <v>0</v>
      </c>
    </row>
    <row r="515" spans="1:21" x14ac:dyDescent="0.45">
      <c r="A515" t="s">
        <v>7</v>
      </c>
      <c r="B515" t="s">
        <v>8</v>
      </c>
      <c r="C515" t="s">
        <v>109</v>
      </c>
      <c r="D515" t="s">
        <v>26</v>
      </c>
      <c r="E515" t="s">
        <v>11</v>
      </c>
      <c r="F515">
        <v>2</v>
      </c>
      <c r="G515">
        <v>400000</v>
      </c>
      <c r="I515" t="s">
        <v>7</v>
      </c>
      <c r="J515">
        <v>400000</v>
      </c>
      <c r="K515">
        <f t="shared" si="88"/>
        <v>1</v>
      </c>
      <c r="L515">
        <f t="shared" ref="L515:L578" si="96">IF(D515="Bachelor",0,1)</f>
        <v>1</v>
      </c>
      <c r="M515">
        <f t="shared" ref="M515:M578" si="97">IF(E515="Female", 0, 1)</f>
        <v>0</v>
      </c>
      <c r="N515">
        <v>2</v>
      </c>
      <c r="O515">
        <f t="shared" si="89"/>
        <v>1</v>
      </c>
      <c r="P515">
        <f t="shared" si="90"/>
        <v>0</v>
      </c>
      <c r="Q515">
        <f t="shared" si="91"/>
        <v>0</v>
      </c>
      <c r="R515">
        <f t="shared" si="92"/>
        <v>0</v>
      </c>
      <c r="S515">
        <f t="shared" si="93"/>
        <v>0</v>
      </c>
      <c r="T515">
        <f t="shared" si="94"/>
        <v>0</v>
      </c>
      <c r="U515">
        <f t="shared" si="95"/>
        <v>0</v>
      </c>
    </row>
    <row r="516" spans="1:21" x14ac:dyDescent="0.45">
      <c r="A516" t="s">
        <v>7</v>
      </c>
      <c r="B516" t="s">
        <v>8</v>
      </c>
      <c r="C516" t="s">
        <v>109</v>
      </c>
      <c r="D516" t="s">
        <v>26</v>
      </c>
      <c r="E516" t="s">
        <v>11</v>
      </c>
      <c r="F516">
        <v>2</v>
      </c>
      <c r="G516">
        <v>455000</v>
      </c>
      <c r="I516" t="s">
        <v>7</v>
      </c>
      <c r="J516">
        <v>455000</v>
      </c>
      <c r="K516">
        <f t="shared" si="88"/>
        <v>1</v>
      </c>
      <c r="L516">
        <f t="shared" si="96"/>
        <v>1</v>
      </c>
      <c r="M516">
        <f t="shared" si="97"/>
        <v>0</v>
      </c>
      <c r="N516">
        <v>2</v>
      </c>
      <c r="O516">
        <f t="shared" si="89"/>
        <v>1</v>
      </c>
      <c r="P516">
        <f t="shared" si="90"/>
        <v>0</v>
      </c>
      <c r="Q516">
        <f t="shared" si="91"/>
        <v>0</v>
      </c>
      <c r="R516">
        <f t="shared" si="92"/>
        <v>0</v>
      </c>
      <c r="S516">
        <f t="shared" si="93"/>
        <v>0</v>
      </c>
      <c r="T516">
        <f t="shared" si="94"/>
        <v>0</v>
      </c>
      <c r="U516">
        <f t="shared" si="95"/>
        <v>0</v>
      </c>
    </row>
    <row r="517" spans="1:21" x14ac:dyDescent="0.45">
      <c r="A517" t="s">
        <v>7</v>
      </c>
      <c r="B517" t="s">
        <v>8</v>
      </c>
      <c r="C517" t="s">
        <v>109</v>
      </c>
      <c r="D517" t="s">
        <v>26</v>
      </c>
      <c r="E517" t="s">
        <v>11</v>
      </c>
      <c r="F517">
        <v>3</v>
      </c>
      <c r="G517">
        <v>465000</v>
      </c>
      <c r="I517" t="s">
        <v>7</v>
      </c>
      <c r="J517">
        <v>465000</v>
      </c>
      <c r="K517">
        <f t="shared" si="88"/>
        <v>1</v>
      </c>
      <c r="L517">
        <f t="shared" si="96"/>
        <v>1</v>
      </c>
      <c r="M517">
        <f t="shared" si="97"/>
        <v>0</v>
      </c>
      <c r="N517">
        <v>3</v>
      </c>
      <c r="O517">
        <f t="shared" si="89"/>
        <v>1</v>
      </c>
      <c r="P517">
        <f t="shared" si="90"/>
        <v>0</v>
      </c>
      <c r="Q517">
        <f t="shared" si="91"/>
        <v>0</v>
      </c>
      <c r="R517">
        <f t="shared" si="92"/>
        <v>0</v>
      </c>
      <c r="S517">
        <f t="shared" si="93"/>
        <v>0</v>
      </c>
      <c r="T517">
        <f t="shared" si="94"/>
        <v>0</v>
      </c>
      <c r="U517">
        <f t="shared" si="95"/>
        <v>0</v>
      </c>
    </row>
    <row r="518" spans="1:21" x14ac:dyDescent="0.45">
      <c r="A518" t="s">
        <v>7</v>
      </c>
      <c r="B518" t="s">
        <v>8</v>
      </c>
      <c r="C518" t="s">
        <v>112</v>
      </c>
      <c r="D518" t="s">
        <v>26</v>
      </c>
      <c r="E518" t="s">
        <v>11</v>
      </c>
      <c r="F518">
        <v>1</v>
      </c>
      <c r="G518">
        <v>350000</v>
      </c>
      <c r="I518" t="s">
        <v>7</v>
      </c>
      <c r="J518">
        <v>350000</v>
      </c>
      <c r="K518">
        <f t="shared" si="88"/>
        <v>1</v>
      </c>
      <c r="L518">
        <f t="shared" si="96"/>
        <v>1</v>
      </c>
      <c r="M518">
        <f t="shared" si="97"/>
        <v>0</v>
      </c>
      <c r="N518">
        <v>1</v>
      </c>
      <c r="O518">
        <f t="shared" si="89"/>
        <v>0</v>
      </c>
      <c r="P518">
        <f t="shared" si="90"/>
        <v>0</v>
      </c>
      <c r="Q518">
        <f t="shared" si="91"/>
        <v>0</v>
      </c>
      <c r="R518">
        <f t="shared" si="92"/>
        <v>1</v>
      </c>
      <c r="S518">
        <f t="shared" si="93"/>
        <v>0</v>
      </c>
      <c r="T518">
        <f t="shared" si="94"/>
        <v>0</v>
      </c>
      <c r="U518">
        <f t="shared" si="95"/>
        <v>0</v>
      </c>
    </row>
    <row r="519" spans="1:21" x14ac:dyDescent="0.45">
      <c r="A519" t="s">
        <v>7</v>
      </c>
      <c r="B519" t="s">
        <v>8</v>
      </c>
      <c r="C519" t="s">
        <v>112</v>
      </c>
      <c r="D519" t="s">
        <v>26</v>
      </c>
      <c r="E519" t="s">
        <v>11</v>
      </c>
      <c r="F519">
        <v>2</v>
      </c>
      <c r="G519">
        <v>330000</v>
      </c>
      <c r="I519" t="s">
        <v>7</v>
      </c>
      <c r="J519">
        <v>330000</v>
      </c>
      <c r="K519">
        <f t="shared" si="88"/>
        <v>1</v>
      </c>
      <c r="L519">
        <f t="shared" si="96"/>
        <v>1</v>
      </c>
      <c r="M519">
        <f t="shared" si="97"/>
        <v>0</v>
      </c>
      <c r="N519">
        <v>2</v>
      </c>
      <c r="O519">
        <f t="shared" si="89"/>
        <v>0</v>
      </c>
      <c r="P519">
        <f t="shared" si="90"/>
        <v>0</v>
      </c>
      <c r="Q519">
        <f t="shared" si="91"/>
        <v>0</v>
      </c>
      <c r="R519">
        <f t="shared" si="92"/>
        <v>1</v>
      </c>
      <c r="S519">
        <f t="shared" si="93"/>
        <v>0</v>
      </c>
      <c r="T519">
        <f t="shared" si="94"/>
        <v>0</v>
      </c>
      <c r="U519">
        <f t="shared" si="95"/>
        <v>0</v>
      </c>
    </row>
    <row r="520" spans="1:21" x14ac:dyDescent="0.45">
      <c r="A520" t="s">
        <v>7</v>
      </c>
      <c r="B520" t="s">
        <v>8</v>
      </c>
      <c r="C520" t="s">
        <v>112</v>
      </c>
      <c r="D520" t="s">
        <v>26</v>
      </c>
      <c r="E520" t="s">
        <v>11</v>
      </c>
      <c r="F520">
        <v>2</v>
      </c>
      <c r="G520">
        <v>310000</v>
      </c>
      <c r="I520" t="s">
        <v>7</v>
      </c>
      <c r="J520">
        <v>310000</v>
      </c>
      <c r="K520">
        <f t="shared" si="88"/>
        <v>1</v>
      </c>
      <c r="L520">
        <f t="shared" si="96"/>
        <v>1</v>
      </c>
      <c r="M520">
        <f t="shared" si="97"/>
        <v>0</v>
      </c>
      <c r="N520">
        <v>2</v>
      </c>
      <c r="O520">
        <f t="shared" si="89"/>
        <v>0</v>
      </c>
      <c r="P520">
        <f t="shared" si="90"/>
        <v>0</v>
      </c>
      <c r="Q520">
        <f t="shared" si="91"/>
        <v>0</v>
      </c>
      <c r="R520">
        <f t="shared" si="92"/>
        <v>1</v>
      </c>
      <c r="S520">
        <f t="shared" si="93"/>
        <v>0</v>
      </c>
      <c r="T520">
        <f t="shared" si="94"/>
        <v>0</v>
      </c>
      <c r="U520">
        <f t="shared" si="95"/>
        <v>0</v>
      </c>
    </row>
    <row r="521" spans="1:21" x14ac:dyDescent="0.45">
      <c r="A521" t="s">
        <v>7</v>
      </c>
      <c r="B521" t="s">
        <v>8</v>
      </c>
      <c r="C521" t="s">
        <v>112</v>
      </c>
      <c r="D521" t="s">
        <v>26</v>
      </c>
      <c r="E521" t="s">
        <v>11</v>
      </c>
      <c r="F521">
        <v>3</v>
      </c>
      <c r="G521">
        <v>350000</v>
      </c>
      <c r="I521" t="s">
        <v>7</v>
      </c>
      <c r="J521">
        <v>350000</v>
      </c>
      <c r="K521">
        <f t="shared" si="88"/>
        <v>1</v>
      </c>
      <c r="L521">
        <f t="shared" si="96"/>
        <v>1</v>
      </c>
      <c r="M521">
        <f t="shared" si="97"/>
        <v>0</v>
      </c>
      <c r="N521">
        <v>3</v>
      </c>
      <c r="O521">
        <f t="shared" si="89"/>
        <v>0</v>
      </c>
      <c r="P521">
        <f t="shared" si="90"/>
        <v>0</v>
      </c>
      <c r="Q521">
        <f t="shared" si="91"/>
        <v>0</v>
      </c>
      <c r="R521">
        <f t="shared" si="92"/>
        <v>1</v>
      </c>
      <c r="S521">
        <f t="shared" si="93"/>
        <v>0</v>
      </c>
      <c r="T521">
        <f t="shared" si="94"/>
        <v>0</v>
      </c>
      <c r="U521">
        <f t="shared" si="95"/>
        <v>0</v>
      </c>
    </row>
    <row r="522" spans="1:21" x14ac:dyDescent="0.45">
      <c r="A522" t="s">
        <v>7</v>
      </c>
      <c r="B522" t="s">
        <v>8</v>
      </c>
      <c r="C522" t="s">
        <v>71</v>
      </c>
      <c r="D522" t="s">
        <v>26</v>
      </c>
      <c r="E522" t="s">
        <v>11</v>
      </c>
      <c r="F522">
        <v>1</v>
      </c>
      <c r="G522">
        <v>350000</v>
      </c>
      <c r="I522" t="s">
        <v>7</v>
      </c>
      <c r="J522">
        <v>350000</v>
      </c>
      <c r="K522">
        <f t="shared" si="88"/>
        <v>1</v>
      </c>
      <c r="L522">
        <f t="shared" si="96"/>
        <v>1</v>
      </c>
      <c r="M522">
        <f t="shared" si="97"/>
        <v>0</v>
      </c>
      <c r="N522">
        <v>1</v>
      </c>
      <c r="O522">
        <f t="shared" si="89"/>
        <v>0</v>
      </c>
      <c r="P522">
        <f t="shared" si="90"/>
        <v>0</v>
      </c>
      <c r="Q522">
        <f t="shared" si="91"/>
        <v>0</v>
      </c>
      <c r="R522">
        <f t="shared" si="92"/>
        <v>0</v>
      </c>
      <c r="S522">
        <f t="shared" si="93"/>
        <v>0</v>
      </c>
      <c r="T522">
        <f t="shared" si="94"/>
        <v>0</v>
      </c>
      <c r="U522">
        <f t="shared" si="95"/>
        <v>1</v>
      </c>
    </row>
    <row r="523" spans="1:21" x14ac:dyDescent="0.45">
      <c r="A523" t="s">
        <v>7</v>
      </c>
      <c r="B523" t="s">
        <v>27</v>
      </c>
      <c r="C523" t="s">
        <v>71</v>
      </c>
      <c r="D523" t="s">
        <v>26</v>
      </c>
      <c r="E523" t="s">
        <v>11</v>
      </c>
      <c r="F523">
        <v>1</v>
      </c>
      <c r="G523">
        <v>404000</v>
      </c>
      <c r="I523" t="s">
        <v>7</v>
      </c>
      <c r="J523">
        <v>404000</v>
      </c>
      <c r="K523">
        <f t="shared" si="88"/>
        <v>0</v>
      </c>
      <c r="L523">
        <f t="shared" si="96"/>
        <v>1</v>
      </c>
      <c r="M523">
        <f t="shared" si="97"/>
        <v>0</v>
      </c>
      <c r="N523">
        <v>1</v>
      </c>
      <c r="O523">
        <f t="shared" si="89"/>
        <v>0</v>
      </c>
      <c r="P523">
        <f t="shared" si="90"/>
        <v>0</v>
      </c>
      <c r="Q523">
        <f t="shared" si="91"/>
        <v>0</v>
      </c>
      <c r="R523">
        <f t="shared" si="92"/>
        <v>0</v>
      </c>
      <c r="S523">
        <f t="shared" si="93"/>
        <v>0</v>
      </c>
      <c r="T523">
        <f t="shared" si="94"/>
        <v>0</v>
      </c>
      <c r="U523">
        <f t="shared" si="95"/>
        <v>1</v>
      </c>
    </row>
    <row r="524" spans="1:21" x14ac:dyDescent="0.45">
      <c r="A524" t="s">
        <v>7</v>
      </c>
      <c r="B524" t="s">
        <v>8</v>
      </c>
      <c r="C524" t="s">
        <v>71</v>
      </c>
      <c r="D524" t="s">
        <v>26</v>
      </c>
      <c r="E524" t="s">
        <v>11</v>
      </c>
      <c r="F524">
        <v>1</v>
      </c>
      <c r="G524">
        <v>360000</v>
      </c>
      <c r="I524" t="s">
        <v>7</v>
      </c>
      <c r="J524">
        <v>360000</v>
      </c>
      <c r="K524">
        <f t="shared" si="88"/>
        <v>1</v>
      </c>
      <c r="L524">
        <f t="shared" si="96"/>
        <v>1</v>
      </c>
      <c r="M524">
        <f t="shared" si="97"/>
        <v>0</v>
      </c>
      <c r="N524">
        <v>1</v>
      </c>
      <c r="O524">
        <f t="shared" si="89"/>
        <v>0</v>
      </c>
      <c r="P524">
        <f t="shared" si="90"/>
        <v>0</v>
      </c>
      <c r="Q524">
        <f t="shared" si="91"/>
        <v>0</v>
      </c>
      <c r="R524">
        <f t="shared" si="92"/>
        <v>0</v>
      </c>
      <c r="S524">
        <f t="shared" si="93"/>
        <v>0</v>
      </c>
      <c r="T524">
        <f t="shared" si="94"/>
        <v>0</v>
      </c>
      <c r="U524">
        <f t="shared" si="95"/>
        <v>1</v>
      </c>
    </row>
    <row r="525" spans="1:21" x14ac:dyDescent="0.45">
      <c r="A525" t="s">
        <v>7</v>
      </c>
      <c r="B525" t="s">
        <v>8</v>
      </c>
      <c r="C525" t="s">
        <v>71</v>
      </c>
      <c r="D525" t="s">
        <v>26</v>
      </c>
      <c r="E525" t="s">
        <v>11</v>
      </c>
      <c r="F525">
        <v>1</v>
      </c>
      <c r="G525">
        <v>320000</v>
      </c>
      <c r="I525" t="s">
        <v>7</v>
      </c>
      <c r="J525">
        <v>320000</v>
      </c>
      <c r="K525">
        <f t="shared" si="88"/>
        <v>1</v>
      </c>
      <c r="L525">
        <f t="shared" si="96"/>
        <v>1</v>
      </c>
      <c r="M525">
        <f t="shared" si="97"/>
        <v>0</v>
      </c>
      <c r="N525">
        <v>1</v>
      </c>
      <c r="O525">
        <f t="shared" si="89"/>
        <v>0</v>
      </c>
      <c r="P525">
        <f t="shared" si="90"/>
        <v>0</v>
      </c>
      <c r="Q525">
        <f t="shared" si="91"/>
        <v>0</v>
      </c>
      <c r="R525">
        <f t="shared" si="92"/>
        <v>0</v>
      </c>
      <c r="S525">
        <f t="shared" si="93"/>
        <v>0</v>
      </c>
      <c r="T525">
        <f t="shared" si="94"/>
        <v>0</v>
      </c>
      <c r="U525">
        <f t="shared" si="95"/>
        <v>1</v>
      </c>
    </row>
    <row r="526" spans="1:21" x14ac:dyDescent="0.45">
      <c r="A526" t="s">
        <v>7</v>
      </c>
      <c r="B526" t="s">
        <v>8</v>
      </c>
      <c r="C526" t="s">
        <v>71</v>
      </c>
      <c r="D526" t="s">
        <v>26</v>
      </c>
      <c r="E526" t="s">
        <v>11</v>
      </c>
      <c r="F526">
        <v>1</v>
      </c>
      <c r="G526">
        <v>367000</v>
      </c>
      <c r="I526" t="s">
        <v>7</v>
      </c>
      <c r="J526">
        <v>367000</v>
      </c>
      <c r="K526">
        <f t="shared" si="88"/>
        <v>1</v>
      </c>
      <c r="L526">
        <f t="shared" si="96"/>
        <v>1</v>
      </c>
      <c r="M526">
        <f t="shared" si="97"/>
        <v>0</v>
      </c>
      <c r="N526">
        <v>1</v>
      </c>
      <c r="O526">
        <f t="shared" si="89"/>
        <v>0</v>
      </c>
      <c r="P526">
        <f t="shared" si="90"/>
        <v>0</v>
      </c>
      <c r="Q526">
        <f t="shared" si="91"/>
        <v>0</v>
      </c>
      <c r="R526">
        <f t="shared" si="92"/>
        <v>0</v>
      </c>
      <c r="S526">
        <f t="shared" si="93"/>
        <v>0</v>
      </c>
      <c r="T526">
        <f t="shared" si="94"/>
        <v>0</v>
      </c>
      <c r="U526">
        <f t="shared" si="95"/>
        <v>1</v>
      </c>
    </row>
    <row r="527" spans="1:21" x14ac:dyDescent="0.45">
      <c r="A527" t="s">
        <v>7</v>
      </c>
      <c r="B527" t="s">
        <v>8</v>
      </c>
      <c r="C527" t="s">
        <v>71</v>
      </c>
      <c r="D527" t="s">
        <v>26</v>
      </c>
      <c r="E527" t="s">
        <v>11</v>
      </c>
      <c r="F527">
        <v>1</v>
      </c>
      <c r="G527">
        <v>400000</v>
      </c>
      <c r="I527" t="s">
        <v>7</v>
      </c>
      <c r="J527">
        <v>400000</v>
      </c>
      <c r="K527">
        <f t="shared" si="88"/>
        <v>1</v>
      </c>
      <c r="L527">
        <f t="shared" si="96"/>
        <v>1</v>
      </c>
      <c r="M527">
        <f t="shared" si="97"/>
        <v>0</v>
      </c>
      <c r="N527">
        <v>1</v>
      </c>
      <c r="O527">
        <f t="shared" si="89"/>
        <v>0</v>
      </c>
      <c r="P527">
        <f t="shared" si="90"/>
        <v>0</v>
      </c>
      <c r="Q527">
        <f t="shared" si="91"/>
        <v>0</v>
      </c>
      <c r="R527">
        <f t="shared" si="92"/>
        <v>0</v>
      </c>
      <c r="S527">
        <f t="shared" si="93"/>
        <v>0</v>
      </c>
      <c r="T527">
        <f t="shared" si="94"/>
        <v>0</v>
      </c>
      <c r="U527">
        <f t="shared" si="95"/>
        <v>1</v>
      </c>
    </row>
    <row r="528" spans="1:21" x14ac:dyDescent="0.45">
      <c r="A528" t="s">
        <v>7</v>
      </c>
      <c r="B528" t="s">
        <v>8</v>
      </c>
      <c r="C528" t="s">
        <v>71</v>
      </c>
      <c r="D528" t="s">
        <v>26</v>
      </c>
      <c r="E528" t="s">
        <v>11</v>
      </c>
      <c r="F528">
        <v>2</v>
      </c>
      <c r="G528">
        <v>350000</v>
      </c>
      <c r="I528" t="s">
        <v>7</v>
      </c>
      <c r="J528">
        <v>350000</v>
      </c>
      <c r="K528">
        <f t="shared" si="88"/>
        <v>1</v>
      </c>
      <c r="L528">
        <f t="shared" si="96"/>
        <v>1</v>
      </c>
      <c r="M528">
        <f t="shared" si="97"/>
        <v>0</v>
      </c>
      <c r="N528">
        <v>2</v>
      </c>
      <c r="O528">
        <f t="shared" si="89"/>
        <v>0</v>
      </c>
      <c r="P528">
        <f t="shared" si="90"/>
        <v>0</v>
      </c>
      <c r="Q528">
        <f t="shared" si="91"/>
        <v>0</v>
      </c>
      <c r="R528">
        <f t="shared" si="92"/>
        <v>0</v>
      </c>
      <c r="S528">
        <f t="shared" si="93"/>
        <v>0</v>
      </c>
      <c r="T528">
        <f t="shared" si="94"/>
        <v>0</v>
      </c>
      <c r="U528">
        <f t="shared" si="95"/>
        <v>1</v>
      </c>
    </row>
    <row r="529" spans="1:21" x14ac:dyDescent="0.45">
      <c r="A529" t="s">
        <v>7</v>
      </c>
      <c r="B529" t="s">
        <v>8</v>
      </c>
      <c r="C529" t="s">
        <v>71</v>
      </c>
      <c r="D529" t="s">
        <v>26</v>
      </c>
      <c r="E529" t="s">
        <v>11</v>
      </c>
      <c r="F529">
        <v>2</v>
      </c>
      <c r="G529">
        <v>485000</v>
      </c>
      <c r="I529" t="s">
        <v>7</v>
      </c>
      <c r="J529">
        <v>485000</v>
      </c>
      <c r="K529">
        <f t="shared" si="88"/>
        <v>1</v>
      </c>
      <c r="L529">
        <f t="shared" si="96"/>
        <v>1</v>
      </c>
      <c r="M529">
        <f t="shared" si="97"/>
        <v>0</v>
      </c>
      <c r="N529">
        <v>2</v>
      </c>
      <c r="O529">
        <f t="shared" si="89"/>
        <v>0</v>
      </c>
      <c r="P529">
        <f t="shared" si="90"/>
        <v>0</v>
      </c>
      <c r="Q529">
        <f t="shared" si="91"/>
        <v>0</v>
      </c>
      <c r="R529">
        <f t="shared" si="92"/>
        <v>0</v>
      </c>
      <c r="S529">
        <f t="shared" si="93"/>
        <v>0</v>
      </c>
      <c r="T529">
        <f t="shared" si="94"/>
        <v>0</v>
      </c>
      <c r="U529">
        <f t="shared" si="95"/>
        <v>1</v>
      </c>
    </row>
    <row r="530" spans="1:21" x14ac:dyDescent="0.45">
      <c r="A530" t="s">
        <v>7</v>
      </c>
      <c r="B530" t="s">
        <v>8</v>
      </c>
      <c r="C530" t="s">
        <v>71</v>
      </c>
      <c r="D530" t="s">
        <v>26</v>
      </c>
      <c r="E530" t="s">
        <v>11</v>
      </c>
      <c r="F530">
        <v>2</v>
      </c>
      <c r="G530">
        <v>475000</v>
      </c>
      <c r="I530" t="s">
        <v>7</v>
      </c>
      <c r="J530">
        <v>475000</v>
      </c>
      <c r="K530">
        <f t="shared" si="88"/>
        <v>1</v>
      </c>
      <c r="L530">
        <f t="shared" si="96"/>
        <v>1</v>
      </c>
      <c r="M530">
        <f t="shared" si="97"/>
        <v>0</v>
      </c>
      <c r="N530">
        <v>2</v>
      </c>
      <c r="O530">
        <f t="shared" si="89"/>
        <v>0</v>
      </c>
      <c r="P530">
        <f t="shared" si="90"/>
        <v>0</v>
      </c>
      <c r="Q530">
        <f t="shared" si="91"/>
        <v>0</v>
      </c>
      <c r="R530">
        <f t="shared" si="92"/>
        <v>0</v>
      </c>
      <c r="S530">
        <f t="shared" si="93"/>
        <v>0</v>
      </c>
      <c r="T530">
        <f t="shared" si="94"/>
        <v>0</v>
      </c>
      <c r="U530">
        <f t="shared" si="95"/>
        <v>1</v>
      </c>
    </row>
    <row r="531" spans="1:21" x14ac:dyDescent="0.45">
      <c r="A531" t="s">
        <v>7</v>
      </c>
      <c r="B531" t="s">
        <v>8</v>
      </c>
      <c r="C531" t="s">
        <v>71</v>
      </c>
      <c r="D531" t="s">
        <v>26</v>
      </c>
      <c r="E531" t="s">
        <v>11</v>
      </c>
      <c r="F531">
        <v>2</v>
      </c>
      <c r="G531">
        <v>445000</v>
      </c>
      <c r="I531" t="s">
        <v>7</v>
      </c>
      <c r="J531">
        <v>445000</v>
      </c>
      <c r="K531">
        <f t="shared" si="88"/>
        <v>1</v>
      </c>
      <c r="L531">
        <f t="shared" si="96"/>
        <v>1</v>
      </c>
      <c r="M531">
        <f t="shared" si="97"/>
        <v>0</v>
      </c>
      <c r="N531">
        <v>2</v>
      </c>
      <c r="O531">
        <f t="shared" si="89"/>
        <v>0</v>
      </c>
      <c r="P531">
        <f t="shared" si="90"/>
        <v>0</v>
      </c>
      <c r="Q531">
        <f t="shared" si="91"/>
        <v>0</v>
      </c>
      <c r="R531">
        <f t="shared" si="92"/>
        <v>0</v>
      </c>
      <c r="S531">
        <f t="shared" si="93"/>
        <v>0</v>
      </c>
      <c r="T531">
        <f t="shared" si="94"/>
        <v>0</v>
      </c>
      <c r="U531">
        <f t="shared" si="95"/>
        <v>1</v>
      </c>
    </row>
    <row r="532" spans="1:21" x14ac:dyDescent="0.45">
      <c r="A532" s="21" t="s">
        <v>7</v>
      </c>
      <c r="B532" s="21" t="s">
        <v>8</v>
      </c>
      <c r="C532" s="21" t="s">
        <v>71</v>
      </c>
      <c r="D532" s="21" t="s">
        <v>26</v>
      </c>
      <c r="E532" s="21" t="s">
        <v>11</v>
      </c>
      <c r="F532">
        <v>2</v>
      </c>
      <c r="G532" s="21">
        <v>253500</v>
      </c>
      <c r="I532" s="21" t="s">
        <v>7</v>
      </c>
      <c r="J532">
        <v>253500</v>
      </c>
      <c r="K532">
        <f t="shared" si="88"/>
        <v>1</v>
      </c>
      <c r="L532">
        <f t="shared" si="96"/>
        <v>1</v>
      </c>
      <c r="M532">
        <f t="shared" si="97"/>
        <v>0</v>
      </c>
      <c r="N532">
        <v>2</v>
      </c>
      <c r="O532">
        <f t="shared" si="89"/>
        <v>0</v>
      </c>
      <c r="P532">
        <f t="shared" si="90"/>
        <v>0</v>
      </c>
      <c r="Q532">
        <f t="shared" si="91"/>
        <v>0</v>
      </c>
      <c r="R532">
        <f t="shared" si="92"/>
        <v>0</v>
      </c>
      <c r="S532">
        <f t="shared" si="93"/>
        <v>0</v>
      </c>
      <c r="T532">
        <f t="shared" si="94"/>
        <v>0</v>
      </c>
      <c r="U532">
        <f t="shared" si="95"/>
        <v>1</v>
      </c>
    </row>
    <row r="533" spans="1:21" x14ac:dyDescent="0.45">
      <c r="A533" t="s">
        <v>7</v>
      </c>
      <c r="B533" t="s">
        <v>27</v>
      </c>
      <c r="C533" t="s">
        <v>71</v>
      </c>
      <c r="D533" t="s">
        <v>26</v>
      </c>
      <c r="E533" t="s">
        <v>11</v>
      </c>
      <c r="F533">
        <v>2</v>
      </c>
      <c r="G533">
        <v>425000</v>
      </c>
      <c r="I533" t="s">
        <v>7</v>
      </c>
      <c r="J533">
        <v>425000</v>
      </c>
      <c r="K533">
        <f t="shared" si="88"/>
        <v>0</v>
      </c>
      <c r="L533">
        <f t="shared" si="96"/>
        <v>1</v>
      </c>
      <c r="M533">
        <f t="shared" si="97"/>
        <v>0</v>
      </c>
      <c r="N533">
        <v>2</v>
      </c>
      <c r="O533">
        <f t="shared" si="89"/>
        <v>0</v>
      </c>
      <c r="P533">
        <f t="shared" si="90"/>
        <v>0</v>
      </c>
      <c r="Q533">
        <f t="shared" si="91"/>
        <v>0</v>
      </c>
      <c r="R533">
        <f t="shared" si="92"/>
        <v>0</v>
      </c>
      <c r="S533">
        <f t="shared" si="93"/>
        <v>0</v>
      </c>
      <c r="T533">
        <f t="shared" si="94"/>
        <v>0</v>
      </c>
      <c r="U533">
        <f t="shared" si="95"/>
        <v>1</v>
      </c>
    </row>
    <row r="534" spans="1:21" x14ac:dyDescent="0.45">
      <c r="A534" t="s">
        <v>7</v>
      </c>
      <c r="B534" t="s">
        <v>8</v>
      </c>
      <c r="C534" t="s">
        <v>71</v>
      </c>
      <c r="D534" t="s">
        <v>26</v>
      </c>
      <c r="E534" t="s">
        <v>11</v>
      </c>
      <c r="F534">
        <v>4</v>
      </c>
      <c r="G534">
        <v>427962</v>
      </c>
      <c r="I534" t="s">
        <v>7</v>
      </c>
      <c r="J534">
        <v>427962</v>
      </c>
      <c r="K534">
        <f t="shared" si="88"/>
        <v>1</v>
      </c>
      <c r="L534">
        <f t="shared" si="96"/>
        <v>1</v>
      </c>
      <c r="M534">
        <f t="shared" si="97"/>
        <v>0</v>
      </c>
      <c r="N534">
        <v>4</v>
      </c>
      <c r="O534">
        <f t="shared" si="89"/>
        <v>0</v>
      </c>
      <c r="P534">
        <f t="shared" si="90"/>
        <v>0</v>
      </c>
      <c r="Q534">
        <f t="shared" si="91"/>
        <v>0</v>
      </c>
      <c r="R534">
        <f t="shared" si="92"/>
        <v>0</v>
      </c>
      <c r="S534">
        <f t="shared" si="93"/>
        <v>0</v>
      </c>
      <c r="T534">
        <f t="shared" si="94"/>
        <v>0</v>
      </c>
      <c r="U534">
        <f t="shared" si="95"/>
        <v>1</v>
      </c>
    </row>
    <row r="535" spans="1:21" x14ac:dyDescent="0.45">
      <c r="A535" t="s">
        <v>7</v>
      </c>
      <c r="B535" t="s">
        <v>27</v>
      </c>
      <c r="C535" t="s">
        <v>71</v>
      </c>
      <c r="D535" t="s">
        <v>26</v>
      </c>
      <c r="E535" t="s">
        <v>11</v>
      </c>
      <c r="F535">
        <v>4</v>
      </c>
      <c r="G535">
        <v>450000</v>
      </c>
      <c r="I535" t="s">
        <v>7</v>
      </c>
      <c r="J535">
        <v>450000</v>
      </c>
      <c r="K535">
        <f t="shared" si="88"/>
        <v>0</v>
      </c>
      <c r="L535">
        <f t="shared" si="96"/>
        <v>1</v>
      </c>
      <c r="M535">
        <f t="shared" si="97"/>
        <v>0</v>
      </c>
      <c r="N535">
        <v>4</v>
      </c>
      <c r="O535">
        <f t="shared" si="89"/>
        <v>0</v>
      </c>
      <c r="P535">
        <f t="shared" si="90"/>
        <v>0</v>
      </c>
      <c r="Q535">
        <f t="shared" si="91"/>
        <v>0</v>
      </c>
      <c r="R535">
        <f t="shared" si="92"/>
        <v>0</v>
      </c>
      <c r="S535">
        <f t="shared" si="93"/>
        <v>0</v>
      </c>
      <c r="T535">
        <f t="shared" si="94"/>
        <v>0</v>
      </c>
      <c r="U535">
        <f t="shared" si="95"/>
        <v>1</v>
      </c>
    </row>
    <row r="536" spans="1:21" x14ac:dyDescent="0.45">
      <c r="A536" t="s">
        <v>7</v>
      </c>
      <c r="B536" t="s">
        <v>8</v>
      </c>
      <c r="C536" t="s">
        <v>111</v>
      </c>
      <c r="D536" t="s">
        <v>26</v>
      </c>
      <c r="E536" t="s">
        <v>11</v>
      </c>
      <c r="F536">
        <v>2</v>
      </c>
      <c r="G536">
        <v>368500</v>
      </c>
      <c r="I536" t="s">
        <v>7</v>
      </c>
      <c r="J536">
        <v>368500</v>
      </c>
      <c r="K536">
        <f t="shared" si="88"/>
        <v>1</v>
      </c>
      <c r="L536">
        <f t="shared" si="96"/>
        <v>1</v>
      </c>
      <c r="M536">
        <f t="shared" si="97"/>
        <v>0</v>
      </c>
      <c r="N536">
        <v>2</v>
      </c>
      <c r="O536">
        <f t="shared" si="89"/>
        <v>0</v>
      </c>
      <c r="P536">
        <f t="shared" si="90"/>
        <v>0</v>
      </c>
      <c r="Q536">
        <f t="shared" si="91"/>
        <v>1</v>
      </c>
      <c r="R536">
        <f t="shared" si="92"/>
        <v>0</v>
      </c>
      <c r="S536">
        <f t="shared" si="93"/>
        <v>0</v>
      </c>
      <c r="T536">
        <f t="shared" si="94"/>
        <v>0</v>
      </c>
      <c r="U536">
        <f t="shared" si="95"/>
        <v>0</v>
      </c>
    </row>
    <row r="537" spans="1:21" x14ac:dyDescent="0.45">
      <c r="A537" t="s">
        <v>7</v>
      </c>
      <c r="B537" t="s">
        <v>8</v>
      </c>
      <c r="C537" t="s">
        <v>110</v>
      </c>
      <c r="D537" t="s">
        <v>26</v>
      </c>
      <c r="E537" t="s">
        <v>11</v>
      </c>
      <c r="F537">
        <v>1</v>
      </c>
      <c r="G537">
        <v>220000</v>
      </c>
      <c r="I537" t="s">
        <v>7</v>
      </c>
      <c r="J537">
        <v>220000</v>
      </c>
      <c r="K537">
        <f t="shared" si="88"/>
        <v>1</v>
      </c>
      <c r="L537">
        <f t="shared" si="96"/>
        <v>1</v>
      </c>
      <c r="M537">
        <f t="shared" si="97"/>
        <v>0</v>
      </c>
      <c r="N537">
        <v>1</v>
      </c>
      <c r="O537">
        <f t="shared" si="89"/>
        <v>0</v>
      </c>
      <c r="P537">
        <f t="shared" si="90"/>
        <v>1</v>
      </c>
      <c r="Q537">
        <f t="shared" si="91"/>
        <v>0</v>
      </c>
      <c r="R537">
        <f t="shared" si="92"/>
        <v>0</v>
      </c>
      <c r="S537">
        <f t="shared" si="93"/>
        <v>0</v>
      </c>
      <c r="T537">
        <f t="shared" si="94"/>
        <v>0</v>
      </c>
      <c r="U537">
        <f t="shared" si="95"/>
        <v>0</v>
      </c>
    </row>
    <row r="538" spans="1:21" x14ac:dyDescent="0.45">
      <c r="A538" t="s">
        <v>7</v>
      </c>
      <c r="B538" t="s">
        <v>8</v>
      </c>
      <c r="C538" t="s">
        <v>110</v>
      </c>
      <c r="D538" t="s">
        <v>26</v>
      </c>
      <c r="E538" t="s">
        <v>11</v>
      </c>
      <c r="F538">
        <v>1</v>
      </c>
      <c r="G538">
        <v>300000</v>
      </c>
      <c r="I538" t="s">
        <v>7</v>
      </c>
      <c r="J538">
        <v>300000</v>
      </c>
      <c r="K538">
        <f t="shared" si="88"/>
        <v>1</v>
      </c>
      <c r="L538">
        <f t="shared" si="96"/>
        <v>1</v>
      </c>
      <c r="M538">
        <f t="shared" si="97"/>
        <v>0</v>
      </c>
      <c r="N538">
        <v>1</v>
      </c>
      <c r="O538">
        <f t="shared" si="89"/>
        <v>0</v>
      </c>
      <c r="P538">
        <f t="shared" si="90"/>
        <v>1</v>
      </c>
      <c r="Q538">
        <f t="shared" si="91"/>
        <v>0</v>
      </c>
      <c r="R538">
        <f t="shared" si="92"/>
        <v>0</v>
      </c>
      <c r="S538">
        <f t="shared" si="93"/>
        <v>0</v>
      </c>
      <c r="T538">
        <f t="shared" si="94"/>
        <v>0</v>
      </c>
      <c r="U538">
        <f t="shared" si="95"/>
        <v>0</v>
      </c>
    </row>
    <row r="539" spans="1:21" x14ac:dyDescent="0.45">
      <c r="A539" t="s">
        <v>7</v>
      </c>
      <c r="B539" t="s">
        <v>8</v>
      </c>
      <c r="C539" t="s">
        <v>110</v>
      </c>
      <c r="D539" t="s">
        <v>26</v>
      </c>
      <c r="E539" t="s">
        <v>11</v>
      </c>
      <c r="F539">
        <v>1</v>
      </c>
      <c r="G539">
        <v>400000</v>
      </c>
      <c r="I539" t="s">
        <v>7</v>
      </c>
      <c r="J539">
        <v>400000</v>
      </c>
      <c r="K539">
        <f t="shared" si="88"/>
        <v>1</v>
      </c>
      <c r="L539">
        <f t="shared" si="96"/>
        <v>1</v>
      </c>
      <c r="M539">
        <f t="shared" si="97"/>
        <v>0</v>
      </c>
      <c r="N539">
        <v>1</v>
      </c>
      <c r="O539">
        <f t="shared" si="89"/>
        <v>0</v>
      </c>
      <c r="P539">
        <f t="shared" si="90"/>
        <v>1</v>
      </c>
      <c r="Q539">
        <f t="shared" si="91"/>
        <v>0</v>
      </c>
      <c r="R539">
        <f t="shared" si="92"/>
        <v>0</v>
      </c>
      <c r="S539">
        <f t="shared" si="93"/>
        <v>0</v>
      </c>
      <c r="T539">
        <f t="shared" si="94"/>
        <v>0</v>
      </c>
      <c r="U539">
        <f t="shared" si="95"/>
        <v>0</v>
      </c>
    </row>
    <row r="540" spans="1:21" x14ac:dyDescent="0.45">
      <c r="A540" t="s">
        <v>7</v>
      </c>
      <c r="B540" t="s">
        <v>8</v>
      </c>
      <c r="C540" t="s">
        <v>110</v>
      </c>
      <c r="D540" t="s">
        <v>26</v>
      </c>
      <c r="E540" t="s">
        <v>11</v>
      </c>
      <c r="F540">
        <v>1</v>
      </c>
      <c r="G540">
        <v>250000</v>
      </c>
      <c r="I540" t="s">
        <v>7</v>
      </c>
      <c r="J540">
        <v>250000</v>
      </c>
      <c r="K540">
        <f t="shared" si="88"/>
        <v>1</v>
      </c>
      <c r="L540">
        <f t="shared" si="96"/>
        <v>1</v>
      </c>
      <c r="M540">
        <f t="shared" si="97"/>
        <v>0</v>
      </c>
      <c r="N540">
        <v>1</v>
      </c>
      <c r="O540">
        <f t="shared" si="89"/>
        <v>0</v>
      </c>
      <c r="P540">
        <f t="shared" si="90"/>
        <v>1</v>
      </c>
      <c r="Q540">
        <f t="shared" si="91"/>
        <v>0</v>
      </c>
      <c r="R540">
        <f t="shared" si="92"/>
        <v>0</v>
      </c>
      <c r="S540">
        <f t="shared" si="93"/>
        <v>0</v>
      </c>
      <c r="T540">
        <f t="shared" si="94"/>
        <v>0</v>
      </c>
      <c r="U540">
        <f t="shared" si="95"/>
        <v>0</v>
      </c>
    </row>
    <row r="541" spans="1:21" x14ac:dyDescent="0.45">
      <c r="A541" t="s">
        <v>7</v>
      </c>
      <c r="B541" t="s">
        <v>8</v>
      </c>
      <c r="C541" t="s">
        <v>110</v>
      </c>
      <c r="D541" t="s">
        <v>26</v>
      </c>
      <c r="E541" t="s">
        <v>11</v>
      </c>
      <c r="F541">
        <v>1</v>
      </c>
      <c r="G541">
        <v>300000</v>
      </c>
      <c r="I541" t="s">
        <v>7</v>
      </c>
      <c r="J541">
        <v>300000</v>
      </c>
      <c r="K541">
        <f t="shared" si="88"/>
        <v>1</v>
      </c>
      <c r="L541">
        <f t="shared" si="96"/>
        <v>1</v>
      </c>
      <c r="M541">
        <f t="shared" si="97"/>
        <v>0</v>
      </c>
      <c r="N541">
        <v>1</v>
      </c>
      <c r="O541">
        <f t="shared" si="89"/>
        <v>0</v>
      </c>
      <c r="P541">
        <f t="shared" si="90"/>
        <v>1</v>
      </c>
      <c r="Q541">
        <f t="shared" si="91"/>
        <v>0</v>
      </c>
      <c r="R541">
        <f t="shared" si="92"/>
        <v>0</v>
      </c>
      <c r="S541">
        <f t="shared" si="93"/>
        <v>0</v>
      </c>
      <c r="T541">
        <f t="shared" si="94"/>
        <v>0</v>
      </c>
      <c r="U541">
        <f t="shared" si="95"/>
        <v>0</v>
      </c>
    </row>
    <row r="542" spans="1:21" x14ac:dyDescent="0.45">
      <c r="A542" t="s">
        <v>7</v>
      </c>
      <c r="B542" t="s">
        <v>8</v>
      </c>
      <c r="C542" t="s">
        <v>110</v>
      </c>
      <c r="D542" t="s">
        <v>26</v>
      </c>
      <c r="E542" t="s">
        <v>11</v>
      </c>
      <c r="F542">
        <v>1</v>
      </c>
      <c r="G542">
        <v>300000</v>
      </c>
      <c r="I542" t="s">
        <v>7</v>
      </c>
      <c r="J542">
        <v>300000</v>
      </c>
      <c r="K542">
        <f t="shared" si="88"/>
        <v>1</v>
      </c>
      <c r="L542">
        <f t="shared" si="96"/>
        <v>1</v>
      </c>
      <c r="M542">
        <f t="shared" si="97"/>
        <v>0</v>
      </c>
      <c r="N542">
        <v>1</v>
      </c>
      <c r="O542">
        <f t="shared" si="89"/>
        <v>0</v>
      </c>
      <c r="P542">
        <f t="shared" si="90"/>
        <v>1</v>
      </c>
      <c r="Q542">
        <f t="shared" si="91"/>
        <v>0</v>
      </c>
      <c r="R542">
        <f t="shared" si="92"/>
        <v>0</v>
      </c>
      <c r="S542">
        <f t="shared" si="93"/>
        <v>0</v>
      </c>
      <c r="T542">
        <f t="shared" si="94"/>
        <v>0</v>
      </c>
      <c r="U542">
        <f t="shared" si="95"/>
        <v>0</v>
      </c>
    </row>
    <row r="543" spans="1:21" x14ac:dyDescent="0.45">
      <c r="A543" t="s">
        <v>7</v>
      </c>
      <c r="B543" t="s">
        <v>8</v>
      </c>
      <c r="C543" t="s">
        <v>110</v>
      </c>
      <c r="D543" t="s">
        <v>26</v>
      </c>
      <c r="E543" t="s">
        <v>11</v>
      </c>
      <c r="F543">
        <v>1</v>
      </c>
      <c r="G543">
        <v>360000</v>
      </c>
      <c r="I543" t="s">
        <v>7</v>
      </c>
      <c r="J543">
        <v>360000</v>
      </c>
      <c r="K543">
        <f t="shared" si="88"/>
        <v>1</v>
      </c>
      <c r="L543">
        <f t="shared" si="96"/>
        <v>1</v>
      </c>
      <c r="M543">
        <f t="shared" si="97"/>
        <v>0</v>
      </c>
      <c r="N543">
        <v>1</v>
      </c>
      <c r="O543">
        <f t="shared" si="89"/>
        <v>0</v>
      </c>
      <c r="P543">
        <f t="shared" si="90"/>
        <v>1</v>
      </c>
      <c r="Q543">
        <f t="shared" si="91"/>
        <v>0</v>
      </c>
      <c r="R543">
        <f t="shared" si="92"/>
        <v>0</v>
      </c>
      <c r="S543">
        <f t="shared" si="93"/>
        <v>0</v>
      </c>
      <c r="T543">
        <f t="shared" si="94"/>
        <v>0</v>
      </c>
      <c r="U543">
        <f t="shared" si="95"/>
        <v>0</v>
      </c>
    </row>
    <row r="544" spans="1:21" x14ac:dyDescent="0.45">
      <c r="A544" t="s">
        <v>7</v>
      </c>
      <c r="B544" t="s">
        <v>8</v>
      </c>
      <c r="C544" t="s">
        <v>110</v>
      </c>
      <c r="D544" t="s">
        <v>26</v>
      </c>
      <c r="E544" t="s">
        <v>11</v>
      </c>
      <c r="F544">
        <v>1</v>
      </c>
      <c r="G544">
        <v>350000</v>
      </c>
      <c r="I544" t="s">
        <v>7</v>
      </c>
      <c r="J544">
        <v>350000</v>
      </c>
      <c r="K544">
        <f t="shared" si="88"/>
        <v>1</v>
      </c>
      <c r="L544">
        <f t="shared" si="96"/>
        <v>1</v>
      </c>
      <c r="M544">
        <f t="shared" si="97"/>
        <v>0</v>
      </c>
      <c r="N544">
        <v>1</v>
      </c>
      <c r="O544">
        <f t="shared" si="89"/>
        <v>0</v>
      </c>
      <c r="P544">
        <f t="shared" si="90"/>
        <v>1</v>
      </c>
      <c r="Q544">
        <f t="shared" si="91"/>
        <v>0</v>
      </c>
      <c r="R544">
        <f t="shared" si="92"/>
        <v>0</v>
      </c>
      <c r="S544">
        <f t="shared" si="93"/>
        <v>0</v>
      </c>
      <c r="T544">
        <f t="shared" si="94"/>
        <v>0</v>
      </c>
      <c r="U544">
        <f t="shared" si="95"/>
        <v>0</v>
      </c>
    </row>
    <row r="545" spans="1:21" x14ac:dyDescent="0.45">
      <c r="A545" t="s">
        <v>7</v>
      </c>
      <c r="B545" t="s">
        <v>8</v>
      </c>
      <c r="C545" t="s">
        <v>110</v>
      </c>
      <c r="D545" t="s">
        <v>26</v>
      </c>
      <c r="E545" t="s">
        <v>11</v>
      </c>
      <c r="F545">
        <v>1</v>
      </c>
      <c r="G545">
        <v>342000</v>
      </c>
      <c r="I545" t="s">
        <v>7</v>
      </c>
      <c r="J545">
        <v>342000</v>
      </c>
      <c r="K545">
        <f t="shared" si="88"/>
        <v>1</v>
      </c>
      <c r="L545">
        <f t="shared" si="96"/>
        <v>1</v>
      </c>
      <c r="M545">
        <f t="shared" si="97"/>
        <v>0</v>
      </c>
      <c r="N545">
        <v>1</v>
      </c>
      <c r="O545">
        <f t="shared" si="89"/>
        <v>0</v>
      </c>
      <c r="P545">
        <f t="shared" si="90"/>
        <v>1</v>
      </c>
      <c r="Q545">
        <f t="shared" si="91"/>
        <v>0</v>
      </c>
      <c r="R545">
        <f t="shared" si="92"/>
        <v>0</v>
      </c>
      <c r="S545">
        <f t="shared" si="93"/>
        <v>0</v>
      </c>
      <c r="T545">
        <f t="shared" si="94"/>
        <v>0</v>
      </c>
      <c r="U545">
        <f t="shared" si="95"/>
        <v>0</v>
      </c>
    </row>
    <row r="546" spans="1:21" x14ac:dyDescent="0.45">
      <c r="A546" t="s">
        <v>7</v>
      </c>
      <c r="B546" t="s">
        <v>8</v>
      </c>
      <c r="C546" t="s">
        <v>110</v>
      </c>
      <c r="D546" t="s">
        <v>26</v>
      </c>
      <c r="E546" t="s">
        <v>11</v>
      </c>
      <c r="F546">
        <v>1</v>
      </c>
      <c r="G546">
        <v>450000</v>
      </c>
      <c r="I546" t="s">
        <v>7</v>
      </c>
      <c r="J546">
        <v>450000</v>
      </c>
      <c r="K546">
        <f t="shared" si="88"/>
        <v>1</v>
      </c>
      <c r="L546">
        <f t="shared" si="96"/>
        <v>1</v>
      </c>
      <c r="M546">
        <f t="shared" si="97"/>
        <v>0</v>
      </c>
      <c r="N546">
        <v>1</v>
      </c>
      <c r="O546">
        <f t="shared" si="89"/>
        <v>0</v>
      </c>
      <c r="P546">
        <f t="shared" si="90"/>
        <v>1</v>
      </c>
      <c r="Q546">
        <f t="shared" si="91"/>
        <v>0</v>
      </c>
      <c r="R546">
        <f t="shared" si="92"/>
        <v>0</v>
      </c>
      <c r="S546">
        <f t="shared" si="93"/>
        <v>0</v>
      </c>
      <c r="T546">
        <f t="shared" si="94"/>
        <v>0</v>
      </c>
      <c r="U546">
        <f t="shared" si="95"/>
        <v>0</v>
      </c>
    </row>
    <row r="547" spans="1:21" x14ac:dyDescent="0.45">
      <c r="A547" t="s">
        <v>7</v>
      </c>
      <c r="B547" t="s">
        <v>8</v>
      </c>
      <c r="C547" t="s">
        <v>110</v>
      </c>
      <c r="D547" t="s">
        <v>26</v>
      </c>
      <c r="E547" t="s">
        <v>11</v>
      </c>
      <c r="F547">
        <v>2</v>
      </c>
      <c r="G547">
        <v>300000</v>
      </c>
      <c r="I547" t="s">
        <v>7</v>
      </c>
      <c r="J547">
        <v>300000</v>
      </c>
      <c r="K547">
        <f t="shared" si="88"/>
        <v>1</v>
      </c>
      <c r="L547">
        <f t="shared" si="96"/>
        <v>1</v>
      </c>
      <c r="M547">
        <f t="shared" si="97"/>
        <v>0</v>
      </c>
      <c r="N547">
        <v>2</v>
      </c>
      <c r="O547">
        <f t="shared" si="89"/>
        <v>0</v>
      </c>
      <c r="P547">
        <f t="shared" si="90"/>
        <v>1</v>
      </c>
      <c r="Q547">
        <f t="shared" si="91"/>
        <v>0</v>
      </c>
      <c r="R547">
        <f t="shared" si="92"/>
        <v>0</v>
      </c>
      <c r="S547">
        <f t="shared" si="93"/>
        <v>0</v>
      </c>
      <c r="T547">
        <f t="shared" si="94"/>
        <v>0</v>
      </c>
      <c r="U547">
        <f t="shared" si="95"/>
        <v>0</v>
      </c>
    </row>
    <row r="548" spans="1:21" x14ac:dyDescent="0.45">
      <c r="A548" t="s">
        <v>7</v>
      </c>
      <c r="B548" t="s">
        <v>8</v>
      </c>
      <c r="C548" t="s">
        <v>110</v>
      </c>
      <c r="D548" t="s">
        <v>26</v>
      </c>
      <c r="E548" t="s">
        <v>11</v>
      </c>
      <c r="F548">
        <v>2</v>
      </c>
      <c r="G548">
        <v>301000</v>
      </c>
      <c r="I548" t="s">
        <v>7</v>
      </c>
      <c r="J548">
        <v>301000</v>
      </c>
      <c r="K548">
        <f t="shared" si="88"/>
        <v>1</v>
      </c>
      <c r="L548">
        <f t="shared" si="96"/>
        <v>1</v>
      </c>
      <c r="M548">
        <f t="shared" si="97"/>
        <v>0</v>
      </c>
      <c r="N548">
        <v>2</v>
      </c>
      <c r="O548">
        <f t="shared" si="89"/>
        <v>0</v>
      </c>
      <c r="P548">
        <f t="shared" si="90"/>
        <v>1</v>
      </c>
      <c r="Q548">
        <f t="shared" si="91"/>
        <v>0</v>
      </c>
      <c r="R548">
        <f t="shared" si="92"/>
        <v>0</v>
      </c>
      <c r="S548">
        <f t="shared" si="93"/>
        <v>0</v>
      </c>
      <c r="T548">
        <f t="shared" si="94"/>
        <v>0</v>
      </c>
      <c r="U548">
        <f t="shared" si="95"/>
        <v>0</v>
      </c>
    </row>
    <row r="549" spans="1:21" x14ac:dyDescent="0.45">
      <c r="A549" t="s">
        <v>7</v>
      </c>
      <c r="B549" t="s">
        <v>8</v>
      </c>
      <c r="C549" t="s">
        <v>110</v>
      </c>
      <c r="D549" t="s">
        <v>26</v>
      </c>
      <c r="E549" t="s">
        <v>11</v>
      </c>
      <c r="F549">
        <v>2</v>
      </c>
      <c r="G549">
        <v>480000</v>
      </c>
      <c r="I549" t="s">
        <v>7</v>
      </c>
      <c r="J549">
        <v>480000</v>
      </c>
      <c r="K549">
        <f t="shared" si="88"/>
        <v>1</v>
      </c>
      <c r="L549">
        <f t="shared" si="96"/>
        <v>1</v>
      </c>
      <c r="M549">
        <f t="shared" si="97"/>
        <v>0</v>
      </c>
      <c r="N549">
        <v>2</v>
      </c>
      <c r="O549">
        <f t="shared" si="89"/>
        <v>0</v>
      </c>
      <c r="P549">
        <f t="shared" si="90"/>
        <v>1</v>
      </c>
      <c r="Q549">
        <f t="shared" si="91"/>
        <v>0</v>
      </c>
      <c r="R549">
        <f t="shared" si="92"/>
        <v>0</v>
      </c>
      <c r="S549">
        <f t="shared" si="93"/>
        <v>0</v>
      </c>
      <c r="T549">
        <f t="shared" si="94"/>
        <v>0</v>
      </c>
      <c r="U549">
        <f t="shared" si="95"/>
        <v>0</v>
      </c>
    </row>
    <row r="550" spans="1:21" x14ac:dyDescent="0.45">
      <c r="A550" t="s">
        <v>7</v>
      </c>
      <c r="B550" t="s">
        <v>8</v>
      </c>
      <c r="C550" t="s">
        <v>110</v>
      </c>
      <c r="D550" t="s">
        <v>26</v>
      </c>
      <c r="E550" t="s">
        <v>11</v>
      </c>
      <c r="F550">
        <v>2</v>
      </c>
      <c r="G550">
        <v>320000</v>
      </c>
      <c r="I550" t="s">
        <v>7</v>
      </c>
      <c r="J550">
        <v>320000</v>
      </c>
      <c r="K550">
        <f t="shared" si="88"/>
        <v>1</v>
      </c>
      <c r="L550">
        <f t="shared" si="96"/>
        <v>1</v>
      </c>
      <c r="M550">
        <f t="shared" si="97"/>
        <v>0</v>
      </c>
      <c r="N550">
        <v>2</v>
      </c>
      <c r="O550">
        <f t="shared" si="89"/>
        <v>0</v>
      </c>
      <c r="P550">
        <f t="shared" si="90"/>
        <v>1</v>
      </c>
      <c r="Q550">
        <f t="shared" si="91"/>
        <v>0</v>
      </c>
      <c r="R550">
        <f t="shared" si="92"/>
        <v>0</v>
      </c>
      <c r="S550">
        <f t="shared" si="93"/>
        <v>0</v>
      </c>
      <c r="T550">
        <f t="shared" si="94"/>
        <v>0</v>
      </c>
      <c r="U550">
        <f t="shared" si="95"/>
        <v>0</v>
      </c>
    </row>
    <row r="551" spans="1:21" x14ac:dyDescent="0.45">
      <c r="A551" t="s">
        <v>7</v>
      </c>
      <c r="B551" t="s">
        <v>8</v>
      </c>
      <c r="C551" t="s">
        <v>109</v>
      </c>
      <c r="D551" t="s">
        <v>26</v>
      </c>
      <c r="E551" t="s">
        <v>11</v>
      </c>
      <c r="F551">
        <v>2</v>
      </c>
      <c r="G551">
        <v>370000</v>
      </c>
      <c r="I551" t="s">
        <v>7</v>
      </c>
      <c r="J551">
        <v>370000</v>
      </c>
      <c r="K551">
        <f t="shared" si="88"/>
        <v>1</v>
      </c>
      <c r="L551">
        <f t="shared" si="96"/>
        <v>1</v>
      </c>
      <c r="M551">
        <f t="shared" si="97"/>
        <v>0</v>
      </c>
      <c r="N551">
        <v>2</v>
      </c>
      <c r="O551">
        <f t="shared" si="89"/>
        <v>1</v>
      </c>
      <c r="P551">
        <f t="shared" si="90"/>
        <v>0</v>
      </c>
      <c r="Q551">
        <f t="shared" si="91"/>
        <v>0</v>
      </c>
      <c r="R551">
        <f t="shared" si="92"/>
        <v>0</v>
      </c>
      <c r="S551">
        <f t="shared" si="93"/>
        <v>0</v>
      </c>
      <c r="T551">
        <f t="shared" si="94"/>
        <v>0</v>
      </c>
      <c r="U551">
        <f t="shared" si="95"/>
        <v>0</v>
      </c>
    </row>
    <row r="552" spans="1:21" x14ac:dyDescent="0.45">
      <c r="A552" t="s">
        <v>7</v>
      </c>
      <c r="B552" t="s">
        <v>8</v>
      </c>
      <c r="C552" t="s">
        <v>109</v>
      </c>
      <c r="D552" t="s">
        <v>26</v>
      </c>
      <c r="E552" t="s">
        <v>11</v>
      </c>
      <c r="F552">
        <v>2</v>
      </c>
      <c r="G552">
        <v>370000</v>
      </c>
      <c r="I552" t="s">
        <v>7</v>
      </c>
      <c r="J552">
        <v>370000</v>
      </c>
      <c r="K552">
        <f t="shared" si="88"/>
        <v>1</v>
      </c>
      <c r="L552">
        <f t="shared" si="96"/>
        <v>1</v>
      </c>
      <c r="M552">
        <f t="shared" si="97"/>
        <v>0</v>
      </c>
      <c r="N552">
        <v>2</v>
      </c>
      <c r="O552">
        <f t="shared" si="89"/>
        <v>1</v>
      </c>
      <c r="P552">
        <f t="shared" si="90"/>
        <v>0</v>
      </c>
      <c r="Q552">
        <f t="shared" si="91"/>
        <v>0</v>
      </c>
      <c r="R552">
        <f t="shared" si="92"/>
        <v>0</v>
      </c>
      <c r="S552">
        <f t="shared" si="93"/>
        <v>0</v>
      </c>
      <c r="T552">
        <f t="shared" si="94"/>
        <v>0</v>
      </c>
      <c r="U552">
        <f t="shared" si="95"/>
        <v>0</v>
      </c>
    </row>
    <row r="553" spans="1:21" x14ac:dyDescent="0.45">
      <c r="A553" t="s">
        <v>7</v>
      </c>
      <c r="B553" t="s">
        <v>8</v>
      </c>
      <c r="C553" t="s">
        <v>109</v>
      </c>
      <c r="D553" t="s">
        <v>26</v>
      </c>
      <c r="E553" t="s">
        <v>11</v>
      </c>
      <c r="F553">
        <v>4</v>
      </c>
      <c r="G553">
        <v>350000</v>
      </c>
      <c r="I553" t="s">
        <v>7</v>
      </c>
      <c r="J553">
        <v>350000</v>
      </c>
      <c r="K553">
        <f t="shared" si="88"/>
        <v>1</v>
      </c>
      <c r="L553">
        <f t="shared" si="96"/>
        <v>1</v>
      </c>
      <c r="M553">
        <f t="shared" si="97"/>
        <v>0</v>
      </c>
      <c r="N553">
        <v>4</v>
      </c>
      <c r="O553">
        <f t="shared" si="89"/>
        <v>1</v>
      </c>
      <c r="P553">
        <f t="shared" si="90"/>
        <v>0</v>
      </c>
      <c r="Q553">
        <f t="shared" si="91"/>
        <v>0</v>
      </c>
      <c r="R553">
        <f t="shared" si="92"/>
        <v>0</v>
      </c>
      <c r="S553">
        <f t="shared" si="93"/>
        <v>0</v>
      </c>
      <c r="T553">
        <f t="shared" si="94"/>
        <v>0</v>
      </c>
      <c r="U553">
        <f t="shared" si="95"/>
        <v>0</v>
      </c>
    </row>
    <row r="554" spans="1:21" x14ac:dyDescent="0.45">
      <c r="A554" t="s">
        <v>7</v>
      </c>
      <c r="B554" t="s">
        <v>8</v>
      </c>
      <c r="C554" t="s">
        <v>110</v>
      </c>
      <c r="D554" t="s">
        <v>26</v>
      </c>
      <c r="E554" t="s">
        <v>11</v>
      </c>
      <c r="F554">
        <v>1</v>
      </c>
      <c r="G554">
        <v>320000</v>
      </c>
      <c r="I554" t="s">
        <v>7</v>
      </c>
      <c r="J554">
        <v>320000</v>
      </c>
      <c r="K554">
        <f t="shared" si="88"/>
        <v>1</v>
      </c>
      <c r="L554">
        <f t="shared" si="96"/>
        <v>1</v>
      </c>
      <c r="M554">
        <f t="shared" si="97"/>
        <v>0</v>
      </c>
      <c r="N554">
        <v>1</v>
      </c>
      <c r="O554">
        <f t="shared" si="89"/>
        <v>0</v>
      </c>
      <c r="P554">
        <f t="shared" si="90"/>
        <v>1</v>
      </c>
      <c r="Q554">
        <f t="shared" si="91"/>
        <v>0</v>
      </c>
      <c r="R554">
        <f t="shared" si="92"/>
        <v>0</v>
      </c>
      <c r="S554">
        <f t="shared" si="93"/>
        <v>0</v>
      </c>
      <c r="T554">
        <f t="shared" si="94"/>
        <v>0</v>
      </c>
      <c r="U554">
        <f t="shared" si="95"/>
        <v>0</v>
      </c>
    </row>
    <row r="555" spans="1:21" x14ac:dyDescent="0.45">
      <c r="A555" t="s">
        <v>7</v>
      </c>
      <c r="B555" t="s">
        <v>8</v>
      </c>
      <c r="C555" t="s">
        <v>110</v>
      </c>
      <c r="D555" t="s">
        <v>26</v>
      </c>
      <c r="E555" t="s">
        <v>11</v>
      </c>
      <c r="F555">
        <v>1</v>
      </c>
      <c r="G555">
        <v>450000</v>
      </c>
      <c r="I555" t="s">
        <v>7</v>
      </c>
      <c r="J555">
        <v>450000</v>
      </c>
      <c r="K555">
        <f t="shared" si="88"/>
        <v>1</v>
      </c>
      <c r="L555">
        <f t="shared" si="96"/>
        <v>1</v>
      </c>
      <c r="M555">
        <f t="shared" si="97"/>
        <v>0</v>
      </c>
      <c r="N555">
        <v>1</v>
      </c>
      <c r="O555">
        <f t="shared" si="89"/>
        <v>0</v>
      </c>
      <c r="P555">
        <f t="shared" si="90"/>
        <v>1</v>
      </c>
      <c r="Q555">
        <f t="shared" si="91"/>
        <v>0</v>
      </c>
      <c r="R555">
        <f t="shared" si="92"/>
        <v>0</v>
      </c>
      <c r="S555">
        <f t="shared" si="93"/>
        <v>0</v>
      </c>
      <c r="T555">
        <f t="shared" si="94"/>
        <v>0</v>
      </c>
      <c r="U555">
        <f t="shared" si="95"/>
        <v>0</v>
      </c>
    </row>
    <row r="556" spans="1:21" x14ac:dyDescent="0.45">
      <c r="A556" t="s">
        <v>7</v>
      </c>
      <c r="B556" t="s">
        <v>8</v>
      </c>
      <c r="C556" t="s">
        <v>110</v>
      </c>
      <c r="D556" t="s">
        <v>26</v>
      </c>
      <c r="E556" t="s">
        <v>11</v>
      </c>
      <c r="F556">
        <v>1</v>
      </c>
      <c r="G556">
        <v>350000</v>
      </c>
      <c r="I556" t="s">
        <v>7</v>
      </c>
      <c r="J556">
        <v>350000</v>
      </c>
      <c r="K556">
        <f t="shared" si="88"/>
        <v>1</v>
      </c>
      <c r="L556">
        <f t="shared" si="96"/>
        <v>1</v>
      </c>
      <c r="M556">
        <f t="shared" si="97"/>
        <v>0</v>
      </c>
      <c r="N556">
        <v>1</v>
      </c>
      <c r="O556">
        <f t="shared" si="89"/>
        <v>0</v>
      </c>
      <c r="P556">
        <f t="shared" si="90"/>
        <v>1</v>
      </c>
      <c r="Q556">
        <f t="shared" si="91"/>
        <v>0</v>
      </c>
      <c r="R556">
        <f t="shared" si="92"/>
        <v>0</v>
      </c>
      <c r="S556">
        <f t="shared" si="93"/>
        <v>0</v>
      </c>
      <c r="T556">
        <f t="shared" si="94"/>
        <v>0</v>
      </c>
      <c r="U556">
        <f t="shared" si="95"/>
        <v>0</v>
      </c>
    </row>
    <row r="557" spans="1:21" x14ac:dyDescent="0.45">
      <c r="A557" t="s">
        <v>7</v>
      </c>
      <c r="B557" t="s">
        <v>8</v>
      </c>
      <c r="C557" t="s">
        <v>110</v>
      </c>
      <c r="D557" t="s">
        <v>26</v>
      </c>
      <c r="E557" t="s">
        <v>11</v>
      </c>
      <c r="F557">
        <v>1</v>
      </c>
      <c r="G557">
        <v>300000</v>
      </c>
      <c r="I557" t="s">
        <v>7</v>
      </c>
      <c r="J557">
        <v>300000</v>
      </c>
      <c r="K557">
        <f t="shared" si="88"/>
        <v>1</v>
      </c>
      <c r="L557">
        <f t="shared" si="96"/>
        <v>1</v>
      </c>
      <c r="M557">
        <f t="shared" si="97"/>
        <v>0</v>
      </c>
      <c r="N557">
        <v>1</v>
      </c>
      <c r="O557">
        <f t="shared" si="89"/>
        <v>0</v>
      </c>
      <c r="P557">
        <f t="shared" si="90"/>
        <v>1</v>
      </c>
      <c r="Q557">
        <f t="shared" si="91"/>
        <v>0</v>
      </c>
      <c r="R557">
        <f t="shared" si="92"/>
        <v>0</v>
      </c>
      <c r="S557">
        <f t="shared" si="93"/>
        <v>0</v>
      </c>
      <c r="T557">
        <f t="shared" si="94"/>
        <v>0</v>
      </c>
      <c r="U557">
        <f t="shared" si="95"/>
        <v>0</v>
      </c>
    </row>
    <row r="558" spans="1:21" x14ac:dyDescent="0.45">
      <c r="A558" t="s">
        <v>7</v>
      </c>
      <c r="B558" t="s">
        <v>8</v>
      </c>
      <c r="C558" t="s">
        <v>110</v>
      </c>
      <c r="D558" t="s">
        <v>26</v>
      </c>
      <c r="E558" t="s">
        <v>11</v>
      </c>
      <c r="F558">
        <v>1</v>
      </c>
      <c r="G558">
        <v>125000</v>
      </c>
      <c r="I558" t="s">
        <v>7</v>
      </c>
      <c r="J558">
        <v>125000</v>
      </c>
      <c r="K558">
        <f t="shared" si="88"/>
        <v>1</v>
      </c>
      <c r="L558">
        <f t="shared" si="96"/>
        <v>1</v>
      </c>
      <c r="M558">
        <f t="shared" si="97"/>
        <v>0</v>
      </c>
      <c r="N558">
        <v>1</v>
      </c>
      <c r="O558">
        <f t="shared" si="89"/>
        <v>0</v>
      </c>
      <c r="P558">
        <f t="shared" si="90"/>
        <v>1</v>
      </c>
      <c r="Q558">
        <f t="shared" si="91"/>
        <v>0</v>
      </c>
      <c r="R558">
        <f t="shared" si="92"/>
        <v>0</v>
      </c>
      <c r="S558">
        <f t="shared" si="93"/>
        <v>0</v>
      </c>
      <c r="T558">
        <f t="shared" si="94"/>
        <v>0</v>
      </c>
      <c r="U558">
        <f t="shared" si="95"/>
        <v>0</v>
      </c>
    </row>
    <row r="559" spans="1:21" x14ac:dyDescent="0.45">
      <c r="A559" t="s">
        <v>7</v>
      </c>
      <c r="B559" t="s">
        <v>8</v>
      </c>
      <c r="C559" t="s">
        <v>110</v>
      </c>
      <c r="D559" t="s">
        <v>26</v>
      </c>
      <c r="E559" t="s">
        <v>11</v>
      </c>
      <c r="F559">
        <v>1</v>
      </c>
      <c r="G559">
        <v>312000</v>
      </c>
      <c r="I559" t="s">
        <v>7</v>
      </c>
      <c r="J559">
        <v>312000</v>
      </c>
      <c r="K559">
        <f t="shared" si="88"/>
        <v>1</v>
      </c>
      <c r="L559">
        <f t="shared" si="96"/>
        <v>1</v>
      </c>
      <c r="M559">
        <f t="shared" si="97"/>
        <v>0</v>
      </c>
      <c r="N559">
        <v>1</v>
      </c>
      <c r="O559">
        <f t="shared" si="89"/>
        <v>0</v>
      </c>
      <c r="P559">
        <f t="shared" si="90"/>
        <v>1</v>
      </c>
      <c r="Q559">
        <f t="shared" si="91"/>
        <v>0</v>
      </c>
      <c r="R559">
        <f t="shared" si="92"/>
        <v>0</v>
      </c>
      <c r="S559">
        <f t="shared" si="93"/>
        <v>0</v>
      </c>
      <c r="T559">
        <f t="shared" si="94"/>
        <v>0</v>
      </c>
      <c r="U559">
        <f t="shared" si="95"/>
        <v>0</v>
      </c>
    </row>
    <row r="560" spans="1:21" x14ac:dyDescent="0.45">
      <c r="A560" t="s">
        <v>7</v>
      </c>
      <c r="B560" t="s">
        <v>8</v>
      </c>
      <c r="C560" t="s">
        <v>110</v>
      </c>
      <c r="D560" t="s">
        <v>26</v>
      </c>
      <c r="E560" t="s">
        <v>11</v>
      </c>
      <c r="F560">
        <v>1</v>
      </c>
      <c r="G560">
        <v>400000</v>
      </c>
      <c r="I560" t="s">
        <v>7</v>
      </c>
      <c r="J560">
        <v>400000</v>
      </c>
      <c r="K560">
        <f t="shared" si="88"/>
        <v>1</v>
      </c>
      <c r="L560">
        <f t="shared" si="96"/>
        <v>1</v>
      </c>
      <c r="M560">
        <f t="shared" si="97"/>
        <v>0</v>
      </c>
      <c r="N560">
        <v>1</v>
      </c>
      <c r="O560">
        <f t="shared" si="89"/>
        <v>0</v>
      </c>
      <c r="P560">
        <f t="shared" si="90"/>
        <v>1</v>
      </c>
      <c r="Q560">
        <f t="shared" si="91"/>
        <v>0</v>
      </c>
      <c r="R560">
        <f t="shared" si="92"/>
        <v>0</v>
      </c>
      <c r="S560">
        <f t="shared" si="93"/>
        <v>0</v>
      </c>
      <c r="T560">
        <f t="shared" si="94"/>
        <v>0</v>
      </c>
      <c r="U560">
        <f t="shared" si="95"/>
        <v>0</v>
      </c>
    </row>
    <row r="561" spans="1:21" x14ac:dyDescent="0.45">
      <c r="A561" t="s">
        <v>7</v>
      </c>
      <c r="B561" t="s">
        <v>8</v>
      </c>
      <c r="C561" t="s">
        <v>110</v>
      </c>
      <c r="D561" t="s">
        <v>26</v>
      </c>
      <c r="E561" t="s">
        <v>11</v>
      </c>
      <c r="F561">
        <v>1</v>
      </c>
      <c r="G561">
        <v>400000</v>
      </c>
      <c r="I561" t="s">
        <v>7</v>
      </c>
      <c r="J561">
        <v>400000</v>
      </c>
      <c r="K561">
        <f t="shared" si="88"/>
        <v>1</v>
      </c>
      <c r="L561">
        <f t="shared" si="96"/>
        <v>1</v>
      </c>
      <c r="M561">
        <f t="shared" si="97"/>
        <v>0</v>
      </c>
      <c r="N561">
        <v>1</v>
      </c>
      <c r="O561">
        <f t="shared" si="89"/>
        <v>0</v>
      </c>
      <c r="P561">
        <f t="shared" si="90"/>
        <v>1</v>
      </c>
      <c r="Q561">
        <f t="shared" si="91"/>
        <v>0</v>
      </c>
      <c r="R561">
        <f t="shared" si="92"/>
        <v>0</v>
      </c>
      <c r="S561">
        <f t="shared" si="93"/>
        <v>0</v>
      </c>
      <c r="T561">
        <f t="shared" si="94"/>
        <v>0</v>
      </c>
      <c r="U561">
        <f t="shared" si="95"/>
        <v>0</v>
      </c>
    </row>
    <row r="562" spans="1:21" x14ac:dyDescent="0.45">
      <c r="A562" t="s">
        <v>7</v>
      </c>
      <c r="B562" t="s">
        <v>8</v>
      </c>
      <c r="C562" t="s">
        <v>110</v>
      </c>
      <c r="D562" t="s">
        <v>26</v>
      </c>
      <c r="E562" t="s">
        <v>11</v>
      </c>
      <c r="F562">
        <v>1</v>
      </c>
      <c r="G562">
        <v>300000</v>
      </c>
      <c r="I562" t="s">
        <v>7</v>
      </c>
      <c r="J562">
        <v>300000</v>
      </c>
      <c r="K562">
        <f t="shared" si="88"/>
        <v>1</v>
      </c>
      <c r="L562">
        <f t="shared" si="96"/>
        <v>1</v>
      </c>
      <c r="M562">
        <f t="shared" si="97"/>
        <v>0</v>
      </c>
      <c r="N562">
        <v>1</v>
      </c>
      <c r="O562">
        <f t="shared" si="89"/>
        <v>0</v>
      </c>
      <c r="P562">
        <f t="shared" si="90"/>
        <v>1</v>
      </c>
      <c r="Q562">
        <f t="shared" si="91"/>
        <v>0</v>
      </c>
      <c r="R562">
        <f t="shared" si="92"/>
        <v>0</v>
      </c>
      <c r="S562">
        <f t="shared" si="93"/>
        <v>0</v>
      </c>
      <c r="T562">
        <f t="shared" si="94"/>
        <v>0</v>
      </c>
      <c r="U562">
        <f t="shared" si="95"/>
        <v>0</v>
      </c>
    </row>
    <row r="563" spans="1:21" x14ac:dyDescent="0.45">
      <c r="A563" t="s">
        <v>7</v>
      </c>
      <c r="B563" t="s">
        <v>8</v>
      </c>
      <c r="C563" t="s">
        <v>110</v>
      </c>
      <c r="D563" t="s">
        <v>26</v>
      </c>
      <c r="E563" t="s">
        <v>11</v>
      </c>
      <c r="F563">
        <v>2</v>
      </c>
      <c r="G563">
        <v>500000</v>
      </c>
      <c r="I563" t="s">
        <v>7</v>
      </c>
      <c r="J563">
        <v>500000</v>
      </c>
      <c r="K563">
        <f t="shared" si="88"/>
        <v>1</v>
      </c>
      <c r="L563">
        <f t="shared" si="96"/>
        <v>1</v>
      </c>
      <c r="M563">
        <f t="shared" si="97"/>
        <v>0</v>
      </c>
      <c r="N563">
        <v>2</v>
      </c>
      <c r="O563">
        <f t="shared" si="89"/>
        <v>0</v>
      </c>
      <c r="P563">
        <f t="shared" si="90"/>
        <v>1</v>
      </c>
      <c r="Q563">
        <f t="shared" si="91"/>
        <v>0</v>
      </c>
      <c r="R563">
        <f t="shared" si="92"/>
        <v>0</v>
      </c>
      <c r="S563">
        <f t="shared" si="93"/>
        <v>0</v>
      </c>
      <c r="T563">
        <f t="shared" si="94"/>
        <v>0</v>
      </c>
      <c r="U563">
        <f t="shared" si="95"/>
        <v>0</v>
      </c>
    </row>
    <row r="564" spans="1:21" x14ac:dyDescent="0.45">
      <c r="A564" t="s">
        <v>7</v>
      </c>
      <c r="B564" t="s">
        <v>8</v>
      </c>
      <c r="C564" t="s">
        <v>110</v>
      </c>
      <c r="D564" t="s">
        <v>26</v>
      </c>
      <c r="E564" t="s">
        <v>11</v>
      </c>
      <c r="F564">
        <v>2</v>
      </c>
      <c r="G564">
        <v>280000</v>
      </c>
      <c r="I564" t="s">
        <v>7</v>
      </c>
      <c r="J564">
        <v>280000</v>
      </c>
      <c r="K564">
        <f t="shared" si="88"/>
        <v>1</v>
      </c>
      <c r="L564">
        <f t="shared" si="96"/>
        <v>1</v>
      </c>
      <c r="M564">
        <f t="shared" si="97"/>
        <v>0</v>
      </c>
      <c r="N564">
        <v>2</v>
      </c>
      <c r="O564">
        <f t="shared" si="89"/>
        <v>0</v>
      </c>
      <c r="P564">
        <f t="shared" si="90"/>
        <v>1</v>
      </c>
      <c r="Q564">
        <f t="shared" si="91"/>
        <v>0</v>
      </c>
      <c r="R564">
        <f t="shared" si="92"/>
        <v>0</v>
      </c>
      <c r="S564">
        <f t="shared" si="93"/>
        <v>0</v>
      </c>
      <c r="T564">
        <f t="shared" si="94"/>
        <v>0</v>
      </c>
      <c r="U564">
        <f t="shared" si="95"/>
        <v>0</v>
      </c>
    </row>
    <row r="565" spans="1:21" x14ac:dyDescent="0.45">
      <c r="A565" t="s">
        <v>7</v>
      </c>
      <c r="B565" t="s">
        <v>8</v>
      </c>
      <c r="C565" t="s">
        <v>110</v>
      </c>
      <c r="D565" t="s">
        <v>26</v>
      </c>
      <c r="E565" t="s">
        <v>11</v>
      </c>
      <c r="F565">
        <v>2</v>
      </c>
      <c r="G565">
        <v>470000</v>
      </c>
      <c r="I565" t="s">
        <v>7</v>
      </c>
      <c r="J565">
        <v>470000</v>
      </c>
      <c r="K565">
        <f t="shared" si="88"/>
        <v>1</v>
      </c>
      <c r="L565">
        <f t="shared" si="96"/>
        <v>1</v>
      </c>
      <c r="M565">
        <f t="shared" si="97"/>
        <v>0</v>
      </c>
      <c r="N565">
        <v>2</v>
      </c>
      <c r="O565">
        <f t="shared" si="89"/>
        <v>0</v>
      </c>
      <c r="P565">
        <f t="shared" si="90"/>
        <v>1</v>
      </c>
      <c r="Q565">
        <f t="shared" si="91"/>
        <v>0</v>
      </c>
      <c r="R565">
        <f t="shared" si="92"/>
        <v>0</v>
      </c>
      <c r="S565">
        <f t="shared" si="93"/>
        <v>0</v>
      </c>
      <c r="T565">
        <f t="shared" si="94"/>
        <v>0</v>
      </c>
      <c r="U565">
        <f t="shared" si="95"/>
        <v>0</v>
      </c>
    </row>
    <row r="566" spans="1:21" x14ac:dyDescent="0.45">
      <c r="A566" t="s">
        <v>7</v>
      </c>
      <c r="B566" t="s">
        <v>8</v>
      </c>
      <c r="C566" t="s">
        <v>110</v>
      </c>
      <c r="D566" t="s">
        <v>26</v>
      </c>
      <c r="E566" t="s">
        <v>11</v>
      </c>
      <c r="F566">
        <v>2</v>
      </c>
      <c r="G566">
        <v>360000</v>
      </c>
      <c r="I566" t="s">
        <v>7</v>
      </c>
      <c r="J566">
        <v>360000</v>
      </c>
      <c r="K566">
        <f t="shared" si="88"/>
        <v>1</v>
      </c>
      <c r="L566">
        <f t="shared" si="96"/>
        <v>1</v>
      </c>
      <c r="M566">
        <f t="shared" si="97"/>
        <v>0</v>
      </c>
      <c r="N566">
        <v>2</v>
      </c>
      <c r="O566">
        <f t="shared" si="89"/>
        <v>0</v>
      </c>
      <c r="P566">
        <f t="shared" si="90"/>
        <v>1</v>
      </c>
      <c r="Q566">
        <f t="shared" si="91"/>
        <v>0</v>
      </c>
      <c r="R566">
        <f t="shared" si="92"/>
        <v>0</v>
      </c>
      <c r="S566">
        <f t="shared" si="93"/>
        <v>0</v>
      </c>
      <c r="T566">
        <f t="shared" si="94"/>
        <v>0</v>
      </c>
      <c r="U566">
        <f t="shared" si="95"/>
        <v>0</v>
      </c>
    </row>
    <row r="567" spans="1:21" x14ac:dyDescent="0.45">
      <c r="A567" t="s">
        <v>7</v>
      </c>
      <c r="B567" t="s">
        <v>8</v>
      </c>
      <c r="C567" t="s">
        <v>110</v>
      </c>
      <c r="D567" t="s">
        <v>26</v>
      </c>
      <c r="E567" t="s">
        <v>11</v>
      </c>
      <c r="F567">
        <v>3</v>
      </c>
      <c r="G567">
        <v>450000</v>
      </c>
      <c r="I567" t="s">
        <v>7</v>
      </c>
      <c r="J567">
        <v>450000</v>
      </c>
      <c r="K567">
        <f t="shared" si="88"/>
        <v>1</v>
      </c>
      <c r="L567">
        <f t="shared" si="96"/>
        <v>1</v>
      </c>
      <c r="M567">
        <f t="shared" si="97"/>
        <v>0</v>
      </c>
      <c r="N567">
        <v>3</v>
      </c>
      <c r="O567">
        <f t="shared" si="89"/>
        <v>0</v>
      </c>
      <c r="P567">
        <f t="shared" si="90"/>
        <v>1</v>
      </c>
      <c r="Q567">
        <f t="shared" si="91"/>
        <v>0</v>
      </c>
      <c r="R567">
        <f t="shared" si="92"/>
        <v>0</v>
      </c>
      <c r="S567">
        <f t="shared" si="93"/>
        <v>0</v>
      </c>
      <c r="T567">
        <f t="shared" si="94"/>
        <v>0</v>
      </c>
      <c r="U567">
        <f t="shared" si="95"/>
        <v>0</v>
      </c>
    </row>
    <row r="568" spans="1:21" x14ac:dyDescent="0.45">
      <c r="A568" t="s">
        <v>7</v>
      </c>
      <c r="B568" t="s">
        <v>8</v>
      </c>
      <c r="C568" t="s">
        <v>110</v>
      </c>
      <c r="D568" t="s">
        <v>26</v>
      </c>
      <c r="E568" t="s">
        <v>11</v>
      </c>
      <c r="F568">
        <v>3</v>
      </c>
      <c r="G568">
        <v>500000</v>
      </c>
      <c r="I568" t="s">
        <v>7</v>
      </c>
      <c r="J568">
        <v>500000</v>
      </c>
      <c r="K568">
        <f t="shared" si="88"/>
        <v>1</v>
      </c>
      <c r="L568">
        <f t="shared" si="96"/>
        <v>1</v>
      </c>
      <c r="M568">
        <f t="shared" si="97"/>
        <v>0</v>
      </c>
      <c r="N568">
        <v>3</v>
      </c>
      <c r="O568">
        <f t="shared" si="89"/>
        <v>0</v>
      </c>
      <c r="P568">
        <f t="shared" si="90"/>
        <v>1</v>
      </c>
      <c r="Q568">
        <f t="shared" si="91"/>
        <v>0</v>
      </c>
      <c r="R568">
        <f t="shared" si="92"/>
        <v>0</v>
      </c>
      <c r="S568">
        <f t="shared" si="93"/>
        <v>0</v>
      </c>
      <c r="T568">
        <f t="shared" si="94"/>
        <v>0</v>
      </c>
      <c r="U568">
        <f t="shared" si="95"/>
        <v>0</v>
      </c>
    </row>
    <row r="569" spans="1:21" x14ac:dyDescent="0.45">
      <c r="A569" t="s">
        <v>7</v>
      </c>
      <c r="B569" t="s">
        <v>8</v>
      </c>
      <c r="C569" t="s">
        <v>110</v>
      </c>
      <c r="D569" t="s">
        <v>26</v>
      </c>
      <c r="E569" t="s">
        <v>11</v>
      </c>
      <c r="F569">
        <v>5</v>
      </c>
      <c r="G569">
        <v>550000</v>
      </c>
      <c r="I569" t="s">
        <v>7</v>
      </c>
      <c r="J569">
        <v>550000</v>
      </c>
      <c r="K569">
        <f t="shared" si="88"/>
        <v>1</v>
      </c>
      <c r="L569">
        <f t="shared" si="96"/>
        <v>1</v>
      </c>
      <c r="M569">
        <f t="shared" si="97"/>
        <v>0</v>
      </c>
      <c r="N569">
        <v>5</v>
      </c>
      <c r="O569">
        <f t="shared" si="89"/>
        <v>0</v>
      </c>
      <c r="P569">
        <f t="shared" si="90"/>
        <v>1</v>
      </c>
      <c r="Q569">
        <f t="shared" si="91"/>
        <v>0</v>
      </c>
      <c r="R569">
        <f t="shared" si="92"/>
        <v>0</v>
      </c>
      <c r="S569">
        <f t="shared" si="93"/>
        <v>0</v>
      </c>
      <c r="T569">
        <f t="shared" si="94"/>
        <v>0</v>
      </c>
      <c r="U569">
        <f t="shared" si="95"/>
        <v>0</v>
      </c>
    </row>
    <row r="570" spans="1:21" x14ac:dyDescent="0.45">
      <c r="A570" t="s">
        <v>7</v>
      </c>
      <c r="B570" t="s">
        <v>8</v>
      </c>
      <c r="C570" t="s">
        <v>113</v>
      </c>
      <c r="D570" t="s">
        <v>26</v>
      </c>
      <c r="E570" t="s">
        <v>11</v>
      </c>
      <c r="F570">
        <v>1</v>
      </c>
      <c r="G570">
        <v>350000</v>
      </c>
      <c r="I570" t="s">
        <v>7</v>
      </c>
      <c r="J570">
        <v>350000</v>
      </c>
      <c r="K570">
        <f t="shared" si="88"/>
        <v>1</v>
      </c>
      <c r="L570">
        <f t="shared" si="96"/>
        <v>1</v>
      </c>
      <c r="M570">
        <f t="shared" si="97"/>
        <v>0</v>
      </c>
      <c r="N570">
        <v>1</v>
      </c>
      <c r="O570">
        <f t="shared" si="89"/>
        <v>0</v>
      </c>
      <c r="P570">
        <f t="shared" si="90"/>
        <v>0</v>
      </c>
      <c r="Q570">
        <f t="shared" si="91"/>
        <v>0</v>
      </c>
      <c r="R570">
        <f t="shared" si="92"/>
        <v>0</v>
      </c>
      <c r="S570">
        <f t="shared" si="93"/>
        <v>1</v>
      </c>
      <c r="T570">
        <f t="shared" si="94"/>
        <v>0</v>
      </c>
      <c r="U570">
        <f t="shared" si="95"/>
        <v>0</v>
      </c>
    </row>
    <row r="571" spans="1:21" x14ac:dyDescent="0.45">
      <c r="A571" t="s">
        <v>7</v>
      </c>
      <c r="B571" t="s">
        <v>8</v>
      </c>
      <c r="C571" t="s">
        <v>113</v>
      </c>
      <c r="D571" t="s">
        <v>26</v>
      </c>
      <c r="E571" t="s">
        <v>11</v>
      </c>
      <c r="F571">
        <v>1</v>
      </c>
      <c r="G571">
        <v>400000</v>
      </c>
      <c r="I571" t="s">
        <v>7</v>
      </c>
      <c r="J571">
        <v>400000</v>
      </c>
      <c r="K571">
        <f t="shared" si="88"/>
        <v>1</v>
      </c>
      <c r="L571">
        <f t="shared" si="96"/>
        <v>1</v>
      </c>
      <c r="M571">
        <f t="shared" si="97"/>
        <v>0</v>
      </c>
      <c r="N571">
        <v>1</v>
      </c>
      <c r="O571">
        <f t="shared" si="89"/>
        <v>0</v>
      </c>
      <c r="P571">
        <f t="shared" si="90"/>
        <v>0</v>
      </c>
      <c r="Q571">
        <f t="shared" si="91"/>
        <v>0</v>
      </c>
      <c r="R571">
        <f t="shared" si="92"/>
        <v>0</v>
      </c>
      <c r="S571">
        <f t="shared" si="93"/>
        <v>1</v>
      </c>
      <c r="T571">
        <f t="shared" si="94"/>
        <v>0</v>
      </c>
      <c r="U571">
        <f t="shared" si="95"/>
        <v>0</v>
      </c>
    </row>
    <row r="572" spans="1:21" x14ac:dyDescent="0.45">
      <c r="A572" t="s">
        <v>7</v>
      </c>
      <c r="B572" t="s">
        <v>8</v>
      </c>
      <c r="C572" t="s">
        <v>113</v>
      </c>
      <c r="D572" t="s">
        <v>26</v>
      </c>
      <c r="E572" t="s">
        <v>11</v>
      </c>
      <c r="F572">
        <v>2</v>
      </c>
      <c r="G572">
        <v>430000</v>
      </c>
      <c r="I572" t="s">
        <v>7</v>
      </c>
      <c r="J572">
        <v>430000</v>
      </c>
      <c r="K572">
        <f t="shared" si="88"/>
        <v>1</v>
      </c>
      <c r="L572">
        <f t="shared" si="96"/>
        <v>1</v>
      </c>
      <c r="M572">
        <f t="shared" si="97"/>
        <v>0</v>
      </c>
      <c r="N572">
        <v>2</v>
      </c>
      <c r="O572">
        <f t="shared" si="89"/>
        <v>0</v>
      </c>
      <c r="P572">
        <f t="shared" si="90"/>
        <v>0</v>
      </c>
      <c r="Q572">
        <f t="shared" si="91"/>
        <v>0</v>
      </c>
      <c r="R572">
        <f t="shared" si="92"/>
        <v>0</v>
      </c>
      <c r="S572">
        <f t="shared" si="93"/>
        <v>1</v>
      </c>
      <c r="T572">
        <f t="shared" si="94"/>
        <v>0</v>
      </c>
      <c r="U572">
        <f t="shared" si="95"/>
        <v>0</v>
      </c>
    </row>
    <row r="573" spans="1:21" x14ac:dyDescent="0.45">
      <c r="A573" t="s">
        <v>7</v>
      </c>
      <c r="B573" t="s">
        <v>8</v>
      </c>
      <c r="C573" t="s">
        <v>109</v>
      </c>
      <c r="D573" t="s">
        <v>26</v>
      </c>
      <c r="E573" t="s">
        <v>16</v>
      </c>
      <c r="F573">
        <v>2</v>
      </c>
      <c r="G573">
        <v>425000</v>
      </c>
      <c r="I573" t="s">
        <v>7</v>
      </c>
      <c r="J573">
        <v>425000</v>
      </c>
      <c r="K573">
        <f t="shared" si="88"/>
        <v>1</v>
      </c>
      <c r="L573">
        <f t="shared" si="96"/>
        <v>1</v>
      </c>
      <c r="M573">
        <f t="shared" si="97"/>
        <v>1</v>
      </c>
      <c r="N573">
        <v>2</v>
      </c>
      <c r="O573">
        <f t="shared" si="89"/>
        <v>1</v>
      </c>
      <c r="P573">
        <f t="shared" si="90"/>
        <v>0</v>
      </c>
      <c r="Q573">
        <f t="shared" si="91"/>
        <v>0</v>
      </c>
      <c r="R573">
        <f t="shared" si="92"/>
        <v>0</v>
      </c>
      <c r="S573">
        <f t="shared" si="93"/>
        <v>0</v>
      </c>
      <c r="T573">
        <f t="shared" si="94"/>
        <v>0</v>
      </c>
      <c r="U573">
        <f t="shared" si="95"/>
        <v>0</v>
      </c>
    </row>
    <row r="574" spans="1:21" x14ac:dyDescent="0.45">
      <c r="A574" t="s">
        <v>7</v>
      </c>
      <c r="B574" t="s">
        <v>8</v>
      </c>
      <c r="C574" t="s">
        <v>109</v>
      </c>
      <c r="D574" t="s">
        <v>26</v>
      </c>
      <c r="E574" t="s">
        <v>16</v>
      </c>
      <c r="F574">
        <v>2</v>
      </c>
      <c r="G574">
        <v>425000</v>
      </c>
      <c r="I574" t="s">
        <v>7</v>
      </c>
      <c r="J574">
        <v>425000</v>
      </c>
      <c r="K574">
        <f t="shared" si="88"/>
        <v>1</v>
      </c>
      <c r="L574">
        <f t="shared" si="96"/>
        <v>1</v>
      </c>
      <c r="M574">
        <f t="shared" si="97"/>
        <v>1</v>
      </c>
      <c r="N574">
        <v>2</v>
      </c>
      <c r="O574">
        <f t="shared" si="89"/>
        <v>1</v>
      </c>
      <c r="P574">
        <f t="shared" si="90"/>
        <v>0</v>
      </c>
      <c r="Q574">
        <f t="shared" si="91"/>
        <v>0</v>
      </c>
      <c r="R574">
        <f t="shared" si="92"/>
        <v>0</v>
      </c>
      <c r="S574">
        <f t="shared" si="93"/>
        <v>0</v>
      </c>
      <c r="T574">
        <f t="shared" si="94"/>
        <v>0</v>
      </c>
      <c r="U574">
        <f t="shared" si="95"/>
        <v>0</v>
      </c>
    </row>
    <row r="575" spans="1:21" x14ac:dyDescent="0.45">
      <c r="A575" t="s">
        <v>7</v>
      </c>
      <c r="B575" t="s">
        <v>8</v>
      </c>
      <c r="C575" t="s">
        <v>109</v>
      </c>
      <c r="D575" t="s">
        <v>26</v>
      </c>
      <c r="E575" t="s">
        <v>16</v>
      </c>
      <c r="F575">
        <v>2</v>
      </c>
      <c r="G575">
        <v>435000</v>
      </c>
      <c r="I575" t="s">
        <v>7</v>
      </c>
      <c r="J575">
        <v>435000</v>
      </c>
      <c r="K575">
        <f t="shared" si="88"/>
        <v>1</v>
      </c>
      <c r="L575">
        <f t="shared" si="96"/>
        <v>1</v>
      </c>
      <c r="M575">
        <f t="shared" si="97"/>
        <v>1</v>
      </c>
      <c r="N575">
        <v>2</v>
      </c>
      <c r="O575">
        <f t="shared" si="89"/>
        <v>1</v>
      </c>
      <c r="P575">
        <f t="shared" si="90"/>
        <v>0</v>
      </c>
      <c r="Q575">
        <f t="shared" si="91"/>
        <v>0</v>
      </c>
      <c r="R575">
        <f t="shared" si="92"/>
        <v>0</v>
      </c>
      <c r="S575">
        <f t="shared" si="93"/>
        <v>0</v>
      </c>
      <c r="T575">
        <f t="shared" si="94"/>
        <v>0</v>
      </c>
      <c r="U575">
        <f t="shared" si="95"/>
        <v>0</v>
      </c>
    </row>
    <row r="576" spans="1:21" x14ac:dyDescent="0.45">
      <c r="A576" t="s">
        <v>7</v>
      </c>
      <c r="B576" t="s">
        <v>27</v>
      </c>
      <c r="C576" t="s">
        <v>109</v>
      </c>
      <c r="D576" t="s">
        <v>26</v>
      </c>
      <c r="E576" t="s">
        <v>16</v>
      </c>
      <c r="F576">
        <v>2</v>
      </c>
      <c r="G576">
        <v>420000</v>
      </c>
      <c r="I576" t="s">
        <v>7</v>
      </c>
      <c r="J576">
        <v>420000</v>
      </c>
      <c r="K576">
        <f t="shared" si="88"/>
        <v>0</v>
      </c>
      <c r="L576">
        <f t="shared" si="96"/>
        <v>1</v>
      </c>
      <c r="M576">
        <f t="shared" si="97"/>
        <v>1</v>
      </c>
      <c r="N576">
        <v>2</v>
      </c>
      <c r="O576">
        <f t="shared" si="89"/>
        <v>1</v>
      </c>
      <c r="P576">
        <f t="shared" si="90"/>
        <v>0</v>
      </c>
      <c r="Q576">
        <f t="shared" si="91"/>
        <v>0</v>
      </c>
      <c r="R576">
        <f t="shared" si="92"/>
        <v>0</v>
      </c>
      <c r="S576">
        <f t="shared" si="93"/>
        <v>0</v>
      </c>
      <c r="T576">
        <f t="shared" si="94"/>
        <v>0</v>
      </c>
      <c r="U576">
        <f t="shared" si="95"/>
        <v>0</v>
      </c>
    </row>
    <row r="577" spans="1:21" x14ac:dyDescent="0.45">
      <c r="A577" t="s">
        <v>7</v>
      </c>
      <c r="B577" t="s">
        <v>8</v>
      </c>
      <c r="C577" t="s">
        <v>109</v>
      </c>
      <c r="D577" t="s">
        <v>26</v>
      </c>
      <c r="E577" t="s">
        <v>16</v>
      </c>
      <c r="F577">
        <v>2</v>
      </c>
      <c r="G577">
        <v>425000</v>
      </c>
      <c r="I577" t="s">
        <v>7</v>
      </c>
      <c r="J577">
        <v>425000</v>
      </c>
      <c r="K577">
        <f t="shared" si="88"/>
        <v>1</v>
      </c>
      <c r="L577">
        <f t="shared" si="96"/>
        <v>1</v>
      </c>
      <c r="M577">
        <f t="shared" si="97"/>
        <v>1</v>
      </c>
      <c r="N577">
        <v>2</v>
      </c>
      <c r="O577">
        <f t="shared" si="89"/>
        <v>1</v>
      </c>
      <c r="P577">
        <f t="shared" si="90"/>
        <v>0</v>
      </c>
      <c r="Q577">
        <f t="shared" si="91"/>
        <v>0</v>
      </c>
      <c r="R577">
        <f t="shared" si="92"/>
        <v>0</v>
      </c>
      <c r="S577">
        <f t="shared" si="93"/>
        <v>0</v>
      </c>
      <c r="T577">
        <f t="shared" si="94"/>
        <v>0</v>
      </c>
      <c r="U577">
        <f t="shared" si="95"/>
        <v>0</v>
      </c>
    </row>
    <row r="578" spans="1:21" x14ac:dyDescent="0.45">
      <c r="A578" t="s">
        <v>7</v>
      </c>
      <c r="B578" t="s">
        <v>8</v>
      </c>
      <c r="C578" t="s">
        <v>109</v>
      </c>
      <c r="D578" t="s">
        <v>26</v>
      </c>
      <c r="E578" t="s">
        <v>16</v>
      </c>
      <c r="F578">
        <v>2</v>
      </c>
      <c r="G578">
        <v>425000</v>
      </c>
      <c r="I578" t="s">
        <v>7</v>
      </c>
      <c r="J578">
        <v>425000</v>
      </c>
      <c r="K578">
        <f t="shared" ref="K578:K641" si="98">IF(B578="Public sector",0,1)</f>
        <v>1</v>
      </c>
      <c r="L578">
        <f t="shared" si="96"/>
        <v>1</v>
      </c>
      <c r="M578">
        <f t="shared" si="97"/>
        <v>1</v>
      </c>
      <c r="N578">
        <v>2</v>
      </c>
      <c r="O578">
        <f t="shared" ref="O578:O641" si="99">IF(C578="EFCAB", 1, 0)</f>
        <v>1</v>
      </c>
      <c r="P578">
        <f t="shared" ref="P578:P641" si="100">IF(C578="BRIP", 1, 0)</f>
        <v>0</v>
      </c>
      <c r="Q578">
        <f t="shared" ref="Q578:Q641" si="101">IF(C578="PPS", 1, 0)</f>
        <v>0</v>
      </c>
      <c r="R578">
        <f t="shared" ref="R578:R641" si="102">IF(C578="TIMPT", 1, 0)</f>
        <v>0</v>
      </c>
      <c r="S578">
        <f t="shared" ref="S578:S641" si="103">IF(C578="TESLO", 1, 0)</f>
        <v>0</v>
      </c>
      <c r="T578">
        <f t="shared" ref="T578:T641" si="104">IF(C578="HRTAC", 1, 0)</f>
        <v>0</v>
      </c>
      <c r="U578">
        <f t="shared" ref="U578:U641" si="105">IF(C578="Other", 1, 0)</f>
        <v>0</v>
      </c>
    </row>
    <row r="579" spans="1:21" x14ac:dyDescent="0.45">
      <c r="A579" t="s">
        <v>7</v>
      </c>
      <c r="B579" t="s">
        <v>8</v>
      </c>
      <c r="C579" t="s">
        <v>109</v>
      </c>
      <c r="D579" t="s">
        <v>26</v>
      </c>
      <c r="E579" t="s">
        <v>16</v>
      </c>
      <c r="F579">
        <v>2</v>
      </c>
      <c r="G579">
        <v>425000</v>
      </c>
      <c r="I579" t="s">
        <v>7</v>
      </c>
      <c r="J579">
        <v>425000</v>
      </c>
      <c r="K579">
        <f t="shared" si="98"/>
        <v>1</v>
      </c>
      <c r="L579">
        <f t="shared" ref="L579:L642" si="106">IF(D579="Bachelor",0,1)</f>
        <v>1</v>
      </c>
      <c r="M579">
        <f t="shared" ref="M579:M642" si="107">IF(E579="Female", 0, 1)</f>
        <v>1</v>
      </c>
      <c r="N579">
        <v>2</v>
      </c>
      <c r="O579">
        <f t="shared" si="99"/>
        <v>1</v>
      </c>
      <c r="P579">
        <f t="shared" si="100"/>
        <v>0</v>
      </c>
      <c r="Q579">
        <f t="shared" si="101"/>
        <v>0</v>
      </c>
      <c r="R579">
        <f t="shared" si="102"/>
        <v>0</v>
      </c>
      <c r="S579">
        <f t="shared" si="103"/>
        <v>0</v>
      </c>
      <c r="T579">
        <f t="shared" si="104"/>
        <v>0</v>
      </c>
      <c r="U579">
        <f t="shared" si="105"/>
        <v>0</v>
      </c>
    </row>
    <row r="580" spans="1:21" x14ac:dyDescent="0.45">
      <c r="A580" t="s">
        <v>7</v>
      </c>
      <c r="B580" t="s">
        <v>8</v>
      </c>
      <c r="C580" t="s">
        <v>109</v>
      </c>
      <c r="D580" t="s">
        <v>26</v>
      </c>
      <c r="E580" t="s">
        <v>16</v>
      </c>
      <c r="F580">
        <v>1</v>
      </c>
      <c r="G580">
        <v>340000</v>
      </c>
      <c r="I580" t="s">
        <v>7</v>
      </c>
      <c r="J580">
        <v>340000</v>
      </c>
      <c r="K580">
        <f t="shared" si="98"/>
        <v>1</v>
      </c>
      <c r="L580">
        <f t="shared" si="106"/>
        <v>1</v>
      </c>
      <c r="M580">
        <f t="shared" si="107"/>
        <v>1</v>
      </c>
      <c r="N580">
        <v>1</v>
      </c>
      <c r="O580">
        <f t="shared" si="99"/>
        <v>1</v>
      </c>
      <c r="P580">
        <f t="shared" si="100"/>
        <v>0</v>
      </c>
      <c r="Q580">
        <f t="shared" si="101"/>
        <v>0</v>
      </c>
      <c r="R580">
        <f t="shared" si="102"/>
        <v>0</v>
      </c>
      <c r="S580">
        <f t="shared" si="103"/>
        <v>0</v>
      </c>
      <c r="T580">
        <f t="shared" si="104"/>
        <v>0</v>
      </c>
      <c r="U580">
        <f t="shared" si="105"/>
        <v>0</v>
      </c>
    </row>
    <row r="581" spans="1:21" x14ac:dyDescent="0.45">
      <c r="A581" t="s">
        <v>7</v>
      </c>
      <c r="B581" t="s">
        <v>8</v>
      </c>
      <c r="C581" t="s">
        <v>109</v>
      </c>
      <c r="D581" t="s">
        <v>26</v>
      </c>
      <c r="E581" t="s">
        <v>16</v>
      </c>
      <c r="F581">
        <v>1</v>
      </c>
      <c r="G581">
        <v>350000</v>
      </c>
      <c r="I581" t="s">
        <v>7</v>
      </c>
      <c r="J581">
        <v>350000</v>
      </c>
      <c r="K581">
        <f t="shared" si="98"/>
        <v>1</v>
      </c>
      <c r="L581">
        <f t="shared" si="106"/>
        <v>1</v>
      </c>
      <c r="M581">
        <f t="shared" si="107"/>
        <v>1</v>
      </c>
      <c r="N581">
        <v>1</v>
      </c>
      <c r="O581">
        <f t="shared" si="99"/>
        <v>1</v>
      </c>
      <c r="P581">
        <f t="shared" si="100"/>
        <v>0</v>
      </c>
      <c r="Q581">
        <f t="shared" si="101"/>
        <v>0</v>
      </c>
      <c r="R581">
        <f t="shared" si="102"/>
        <v>0</v>
      </c>
      <c r="S581">
        <f t="shared" si="103"/>
        <v>0</v>
      </c>
      <c r="T581">
        <f t="shared" si="104"/>
        <v>0</v>
      </c>
      <c r="U581">
        <f t="shared" si="105"/>
        <v>0</v>
      </c>
    </row>
    <row r="582" spans="1:21" x14ac:dyDescent="0.45">
      <c r="A582" t="s">
        <v>7</v>
      </c>
      <c r="B582" t="s">
        <v>8</v>
      </c>
      <c r="C582" t="s">
        <v>109</v>
      </c>
      <c r="D582" t="s">
        <v>26</v>
      </c>
      <c r="E582" t="s">
        <v>16</v>
      </c>
      <c r="F582">
        <v>1</v>
      </c>
      <c r="G582">
        <v>360000</v>
      </c>
      <c r="I582" t="s">
        <v>7</v>
      </c>
      <c r="J582">
        <v>360000</v>
      </c>
      <c r="K582">
        <f t="shared" si="98"/>
        <v>1</v>
      </c>
      <c r="L582">
        <f t="shared" si="106"/>
        <v>1</v>
      </c>
      <c r="M582">
        <f t="shared" si="107"/>
        <v>1</v>
      </c>
      <c r="N582">
        <v>1</v>
      </c>
      <c r="O582">
        <f t="shared" si="99"/>
        <v>1</v>
      </c>
      <c r="P582">
        <f t="shared" si="100"/>
        <v>0</v>
      </c>
      <c r="Q582">
        <f t="shared" si="101"/>
        <v>0</v>
      </c>
      <c r="R582">
        <f t="shared" si="102"/>
        <v>0</v>
      </c>
      <c r="S582">
        <f t="shared" si="103"/>
        <v>0</v>
      </c>
      <c r="T582">
        <f t="shared" si="104"/>
        <v>0</v>
      </c>
      <c r="U582">
        <f t="shared" si="105"/>
        <v>0</v>
      </c>
    </row>
    <row r="583" spans="1:21" x14ac:dyDescent="0.45">
      <c r="A583" t="s">
        <v>7</v>
      </c>
      <c r="B583" t="s">
        <v>8</v>
      </c>
      <c r="C583" t="s">
        <v>109</v>
      </c>
      <c r="D583" t="s">
        <v>26</v>
      </c>
      <c r="E583" t="s">
        <v>16</v>
      </c>
      <c r="F583">
        <v>1</v>
      </c>
      <c r="G583">
        <v>360000</v>
      </c>
      <c r="I583" t="s">
        <v>7</v>
      </c>
      <c r="J583">
        <v>360000</v>
      </c>
      <c r="K583">
        <f t="shared" si="98"/>
        <v>1</v>
      </c>
      <c r="L583">
        <f t="shared" si="106"/>
        <v>1</v>
      </c>
      <c r="M583">
        <f t="shared" si="107"/>
        <v>1</v>
      </c>
      <c r="N583">
        <v>1</v>
      </c>
      <c r="O583">
        <f t="shared" si="99"/>
        <v>1</v>
      </c>
      <c r="P583">
        <f t="shared" si="100"/>
        <v>0</v>
      </c>
      <c r="Q583">
        <f t="shared" si="101"/>
        <v>0</v>
      </c>
      <c r="R583">
        <f t="shared" si="102"/>
        <v>0</v>
      </c>
      <c r="S583">
        <f t="shared" si="103"/>
        <v>0</v>
      </c>
      <c r="T583">
        <f t="shared" si="104"/>
        <v>0</v>
      </c>
      <c r="U583">
        <f t="shared" si="105"/>
        <v>0</v>
      </c>
    </row>
    <row r="584" spans="1:21" x14ac:dyDescent="0.45">
      <c r="A584" t="s">
        <v>7</v>
      </c>
      <c r="B584" t="s">
        <v>8</v>
      </c>
      <c r="C584" t="s">
        <v>109</v>
      </c>
      <c r="D584" t="s">
        <v>26</v>
      </c>
      <c r="E584" t="s">
        <v>16</v>
      </c>
      <c r="F584">
        <v>1</v>
      </c>
      <c r="G584">
        <v>300000</v>
      </c>
      <c r="I584" t="s">
        <v>7</v>
      </c>
      <c r="J584">
        <v>300000</v>
      </c>
      <c r="K584">
        <f t="shared" si="98"/>
        <v>1</v>
      </c>
      <c r="L584">
        <f t="shared" si="106"/>
        <v>1</v>
      </c>
      <c r="M584">
        <f t="shared" si="107"/>
        <v>1</v>
      </c>
      <c r="N584">
        <v>1</v>
      </c>
      <c r="O584">
        <f t="shared" si="99"/>
        <v>1</v>
      </c>
      <c r="P584">
        <f t="shared" si="100"/>
        <v>0</v>
      </c>
      <c r="Q584">
        <f t="shared" si="101"/>
        <v>0</v>
      </c>
      <c r="R584">
        <f t="shared" si="102"/>
        <v>0</v>
      </c>
      <c r="S584">
        <f t="shared" si="103"/>
        <v>0</v>
      </c>
      <c r="T584">
        <f t="shared" si="104"/>
        <v>0</v>
      </c>
      <c r="U584">
        <f t="shared" si="105"/>
        <v>0</v>
      </c>
    </row>
    <row r="585" spans="1:21" x14ac:dyDescent="0.45">
      <c r="A585" t="s">
        <v>7</v>
      </c>
      <c r="B585" t="s">
        <v>8</v>
      </c>
      <c r="C585" t="s">
        <v>109</v>
      </c>
      <c r="D585" t="s">
        <v>26</v>
      </c>
      <c r="E585" t="s">
        <v>16</v>
      </c>
      <c r="F585">
        <v>1</v>
      </c>
      <c r="G585">
        <v>400000</v>
      </c>
      <c r="I585" t="s">
        <v>7</v>
      </c>
      <c r="J585">
        <v>400000</v>
      </c>
      <c r="K585">
        <f t="shared" si="98"/>
        <v>1</v>
      </c>
      <c r="L585">
        <f t="shared" si="106"/>
        <v>1</v>
      </c>
      <c r="M585">
        <f t="shared" si="107"/>
        <v>1</v>
      </c>
      <c r="N585">
        <v>1</v>
      </c>
      <c r="O585">
        <f t="shared" si="99"/>
        <v>1</v>
      </c>
      <c r="P585">
        <f t="shared" si="100"/>
        <v>0</v>
      </c>
      <c r="Q585">
        <f t="shared" si="101"/>
        <v>0</v>
      </c>
      <c r="R585">
        <f t="shared" si="102"/>
        <v>0</v>
      </c>
      <c r="S585">
        <f t="shared" si="103"/>
        <v>0</v>
      </c>
      <c r="T585">
        <f t="shared" si="104"/>
        <v>0</v>
      </c>
      <c r="U585">
        <f t="shared" si="105"/>
        <v>0</v>
      </c>
    </row>
    <row r="586" spans="1:21" x14ac:dyDescent="0.45">
      <c r="A586" t="s">
        <v>7</v>
      </c>
      <c r="B586" t="s">
        <v>8</v>
      </c>
      <c r="C586" t="s">
        <v>109</v>
      </c>
      <c r="D586" t="s">
        <v>26</v>
      </c>
      <c r="E586" t="s">
        <v>16</v>
      </c>
      <c r="F586">
        <v>1</v>
      </c>
      <c r="G586">
        <v>320000</v>
      </c>
      <c r="I586" t="s">
        <v>7</v>
      </c>
      <c r="J586">
        <v>320000</v>
      </c>
      <c r="K586">
        <f t="shared" si="98"/>
        <v>1</v>
      </c>
      <c r="L586">
        <f t="shared" si="106"/>
        <v>1</v>
      </c>
      <c r="M586">
        <f t="shared" si="107"/>
        <v>1</v>
      </c>
      <c r="N586">
        <v>1</v>
      </c>
      <c r="O586">
        <f t="shared" si="99"/>
        <v>1</v>
      </c>
      <c r="P586">
        <f t="shared" si="100"/>
        <v>0</v>
      </c>
      <c r="Q586">
        <f t="shared" si="101"/>
        <v>0</v>
      </c>
      <c r="R586">
        <f t="shared" si="102"/>
        <v>0</v>
      </c>
      <c r="S586">
        <f t="shared" si="103"/>
        <v>0</v>
      </c>
      <c r="T586">
        <f t="shared" si="104"/>
        <v>0</v>
      </c>
      <c r="U586">
        <f t="shared" si="105"/>
        <v>0</v>
      </c>
    </row>
    <row r="587" spans="1:21" x14ac:dyDescent="0.45">
      <c r="A587" t="s">
        <v>7</v>
      </c>
      <c r="B587" t="s">
        <v>8</v>
      </c>
      <c r="C587" t="s">
        <v>109</v>
      </c>
      <c r="D587" t="s">
        <v>26</v>
      </c>
      <c r="E587" t="s">
        <v>16</v>
      </c>
      <c r="F587">
        <v>1</v>
      </c>
      <c r="G587">
        <v>450000</v>
      </c>
      <c r="I587" t="s">
        <v>7</v>
      </c>
      <c r="J587">
        <v>450000</v>
      </c>
      <c r="K587">
        <f t="shared" si="98"/>
        <v>1</v>
      </c>
      <c r="L587">
        <f t="shared" si="106"/>
        <v>1</v>
      </c>
      <c r="M587">
        <f t="shared" si="107"/>
        <v>1</v>
      </c>
      <c r="N587">
        <v>1</v>
      </c>
      <c r="O587">
        <f t="shared" si="99"/>
        <v>1</v>
      </c>
      <c r="P587">
        <f t="shared" si="100"/>
        <v>0</v>
      </c>
      <c r="Q587">
        <f t="shared" si="101"/>
        <v>0</v>
      </c>
      <c r="R587">
        <f t="shared" si="102"/>
        <v>0</v>
      </c>
      <c r="S587">
        <f t="shared" si="103"/>
        <v>0</v>
      </c>
      <c r="T587">
        <f t="shared" si="104"/>
        <v>0</v>
      </c>
      <c r="U587">
        <f t="shared" si="105"/>
        <v>0</v>
      </c>
    </row>
    <row r="588" spans="1:21" x14ac:dyDescent="0.45">
      <c r="A588" t="s">
        <v>7</v>
      </c>
      <c r="B588" t="s">
        <v>8</v>
      </c>
      <c r="C588" t="s">
        <v>109</v>
      </c>
      <c r="D588" t="s">
        <v>26</v>
      </c>
      <c r="E588" t="s">
        <v>16</v>
      </c>
      <c r="F588">
        <v>2</v>
      </c>
      <c r="G588">
        <v>363000</v>
      </c>
      <c r="I588" t="s">
        <v>7</v>
      </c>
      <c r="J588">
        <v>363000</v>
      </c>
      <c r="K588">
        <f t="shared" si="98"/>
        <v>1</v>
      </c>
      <c r="L588">
        <f t="shared" si="106"/>
        <v>1</v>
      </c>
      <c r="M588">
        <f t="shared" si="107"/>
        <v>1</v>
      </c>
      <c r="N588">
        <v>2</v>
      </c>
      <c r="O588">
        <f t="shared" si="99"/>
        <v>1</v>
      </c>
      <c r="P588">
        <f t="shared" si="100"/>
        <v>0</v>
      </c>
      <c r="Q588">
        <f t="shared" si="101"/>
        <v>0</v>
      </c>
      <c r="R588">
        <f t="shared" si="102"/>
        <v>0</v>
      </c>
      <c r="S588">
        <f t="shared" si="103"/>
        <v>0</v>
      </c>
      <c r="T588">
        <f t="shared" si="104"/>
        <v>0</v>
      </c>
      <c r="U588">
        <f t="shared" si="105"/>
        <v>0</v>
      </c>
    </row>
    <row r="589" spans="1:21" x14ac:dyDescent="0.45">
      <c r="A589" t="s">
        <v>7</v>
      </c>
      <c r="B589" t="s">
        <v>8</v>
      </c>
      <c r="C589" t="s">
        <v>109</v>
      </c>
      <c r="D589" t="s">
        <v>26</v>
      </c>
      <c r="E589" t="s">
        <v>16</v>
      </c>
      <c r="F589">
        <v>2</v>
      </c>
      <c r="G589">
        <v>380000</v>
      </c>
      <c r="I589" t="s">
        <v>7</v>
      </c>
      <c r="J589">
        <v>380000</v>
      </c>
      <c r="K589">
        <f t="shared" si="98"/>
        <v>1</v>
      </c>
      <c r="L589">
        <f t="shared" si="106"/>
        <v>1</v>
      </c>
      <c r="M589">
        <f t="shared" si="107"/>
        <v>1</v>
      </c>
      <c r="N589">
        <v>2</v>
      </c>
      <c r="O589">
        <f t="shared" si="99"/>
        <v>1</v>
      </c>
      <c r="P589">
        <f t="shared" si="100"/>
        <v>0</v>
      </c>
      <c r="Q589">
        <f t="shared" si="101"/>
        <v>0</v>
      </c>
      <c r="R589">
        <f t="shared" si="102"/>
        <v>0</v>
      </c>
      <c r="S589">
        <f t="shared" si="103"/>
        <v>0</v>
      </c>
      <c r="T589">
        <f t="shared" si="104"/>
        <v>0</v>
      </c>
      <c r="U589">
        <f t="shared" si="105"/>
        <v>0</v>
      </c>
    </row>
    <row r="590" spans="1:21" x14ac:dyDescent="0.45">
      <c r="A590" t="s">
        <v>7</v>
      </c>
      <c r="B590" t="s">
        <v>8</v>
      </c>
      <c r="C590" t="s">
        <v>109</v>
      </c>
      <c r="D590" t="s">
        <v>26</v>
      </c>
      <c r="E590" t="s">
        <v>16</v>
      </c>
      <c r="F590">
        <v>2</v>
      </c>
      <c r="G590">
        <v>350000</v>
      </c>
      <c r="I590" t="s">
        <v>7</v>
      </c>
      <c r="J590">
        <v>350000</v>
      </c>
      <c r="K590">
        <f t="shared" si="98"/>
        <v>1</v>
      </c>
      <c r="L590">
        <f t="shared" si="106"/>
        <v>1</v>
      </c>
      <c r="M590">
        <f t="shared" si="107"/>
        <v>1</v>
      </c>
      <c r="N590">
        <v>2</v>
      </c>
      <c r="O590">
        <f t="shared" si="99"/>
        <v>1</v>
      </c>
      <c r="P590">
        <f t="shared" si="100"/>
        <v>0</v>
      </c>
      <c r="Q590">
        <f t="shared" si="101"/>
        <v>0</v>
      </c>
      <c r="R590">
        <f t="shared" si="102"/>
        <v>0</v>
      </c>
      <c r="S590">
        <f t="shared" si="103"/>
        <v>0</v>
      </c>
      <c r="T590">
        <f t="shared" si="104"/>
        <v>0</v>
      </c>
      <c r="U590">
        <f t="shared" si="105"/>
        <v>0</v>
      </c>
    </row>
    <row r="591" spans="1:21" x14ac:dyDescent="0.45">
      <c r="A591" t="s">
        <v>7</v>
      </c>
      <c r="B591" t="s">
        <v>8</v>
      </c>
      <c r="C591" t="s">
        <v>109</v>
      </c>
      <c r="D591" t="s">
        <v>26</v>
      </c>
      <c r="E591" t="s">
        <v>16</v>
      </c>
      <c r="F591">
        <v>2</v>
      </c>
      <c r="G591">
        <v>350000</v>
      </c>
      <c r="I591" t="s">
        <v>7</v>
      </c>
      <c r="J591">
        <v>350000</v>
      </c>
      <c r="K591">
        <f t="shared" si="98"/>
        <v>1</v>
      </c>
      <c r="L591">
        <f t="shared" si="106"/>
        <v>1</v>
      </c>
      <c r="M591">
        <f t="shared" si="107"/>
        <v>1</v>
      </c>
      <c r="N591">
        <v>2</v>
      </c>
      <c r="O591">
        <f t="shared" si="99"/>
        <v>1</v>
      </c>
      <c r="P591">
        <f t="shared" si="100"/>
        <v>0</v>
      </c>
      <c r="Q591">
        <f t="shared" si="101"/>
        <v>0</v>
      </c>
      <c r="R591">
        <f t="shared" si="102"/>
        <v>0</v>
      </c>
      <c r="S591">
        <f t="shared" si="103"/>
        <v>0</v>
      </c>
      <c r="T591">
        <f t="shared" si="104"/>
        <v>0</v>
      </c>
      <c r="U591">
        <f t="shared" si="105"/>
        <v>0</v>
      </c>
    </row>
    <row r="592" spans="1:21" x14ac:dyDescent="0.45">
      <c r="A592" t="s">
        <v>7</v>
      </c>
      <c r="B592" t="s">
        <v>8</v>
      </c>
      <c r="C592" t="s">
        <v>109</v>
      </c>
      <c r="D592" t="s">
        <v>26</v>
      </c>
      <c r="E592" t="s">
        <v>16</v>
      </c>
      <c r="F592">
        <v>2</v>
      </c>
      <c r="G592">
        <v>420000</v>
      </c>
      <c r="I592" t="s">
        <v>7</v>
      </c>
      <c r="J592">
        <v>420000</v>
      </c>
      <c r="K592">
        <f t="shared" si="98"/>
        <v>1</v>
      </c>
      <c r="L592">
        <f t="shared" si="106"/>
        <v>1</v>
      </c>
      <c r="M592">
        <f t="shared" si="107"/>
        <v>1</v>
      </c>
      <c r="N592">
        <v>2</v>
      </c>
      <c r="O592">
        <f t="shared" si="99"/>
        <v>1</v>
      </c>
      <c r="P592">
        <f t="shared" si="100"/>
        <v>0</v>
      </c>
      <c r="Q592">
        <f t="shared" si="101"/>
        <v>0</v>
      </c>
      <c r="R592">
        <f t="shared" si="102"/>
        <v>0</v>
      </c>
      <c r="S592">
        <f t="shared" si="103"/>
        <v>0</v>
      </c>
      <c r="T592">
        <f t="shared" si="104"/>
        <v>0</v>
      </c>
      <c r="U592">
        <f t="shared" si="105"/>
        <v>0</v>
      </c>
    </row>
    <row r="593" spans="1:21" x14ac:dyDescent="0.45">
      <c r="A593" t="s">
        <v>7</v>
      </c>
      <c r="B593" t="s">
        <v>8</v>
      </c>
      <c r="C593" t="s">
        <v>109</v>
      </c>
      <c r="D593" t="s">
        <v>26</v>
      </c>
      <c r="E593" t="s">
        <v>16</v>
      </c>
      <c r="F593">
        <v>2</v>
      </c>
      <c r="G593">
        <v>450000</v>
      </c>
      <c r="I593" t="s">
        <v>7</v>
      </c>
      <c r="J593">
        <v>450000</v>
      </c>
      <c r="K593">
        <f t="shared" si="98"/>
        <v>1</v>
      </c>
      <c r="L593">
        <f t="shared" si="106"/>
        <v>1</v>
      </c>
      <c r="M593">
        <f t="shared" si="107"/>
        <v>1</v>
      </c>
      <c r="N593">
        <v>2</v>
      </c>
      <c r="O593">
        <f t="shared" si="99"/>
        <v>1</v>
      </c>
      <c r="P593">
        <f t="shared" si="100"/>
        <v>0</v>
      </c>
      <c r="Q593">
        <f t="shared" si="101"/>
        <v>0</v>
      </c>
      <c r="R593">
        <f t="shared" si="102"/>
        <v>0</v>
      </c>
      <c r="S593">
        <f t="shared" si="103"/>
        <v>0</v>
      </c>
      <c r="T593">
        <f t="shared" si="104"/>
        <v>0</v>
      </c>
      <c r="U593">
        <f t="shared" si="105"/>
        <v>0</v>
      </c>
    </row>
    <row r="594" spans="1:21" x14ac:dyDescent="0.45">
      <c r="A594" t="s">
        <v>7</v>
      </c>
      <c r="B594" t="s">
        <v>8</v>
      </c>
      <c r="C594" t="s">
        <v>109</v>
      </c>
      <c r="D594" t="s">
        <v>26</v>
      </c>
      <c r="E594" t="s">
        <v>16</v>
      </c>
      <c r="F594">
        <v>2</v>
      </c>
      <c r="G594">
        <v>400000</v>
      </c>
      <c r="I594" t="s">
        <v>7</v>
      </c>
      <c r="J594">
        <v>400000</v>
      </c>
      <c r="K594">
        <f t="shared" si="98"/>
        <v>1</v>
      </c>
      <c r="L594">
        <f t="shared" si="106"/>
        <v>1</v>
      </c>
      <c r="M594">
        <f t="shared" si="107"/>
        <v>1</v>
      </c>
      <c r="N594">
        <v>2</v>
      </c>
      <c r="O594">
        <f t="shared" si="99"/>
        <v>1</v>
      </c>
      <c r="P594">
        <f t="shared" si="100"/>
        <v>0</v>
      </c>
      <c r="Q594">
        <f t="shared" si="101"/>
        <v>0</v>
      </c>
      <c r="R594">
        <f t="shared" si="102"/>
        <v>0</v>
      </c>
      <c r="S594">
        <f t="shared" si="103"/>
        <v>0</v>
      </c>
      <c r="T594">
        <f t="shared" si="104"/>
        <v>0</v>
      </c>
      <c r="U594">
        <f t="shared" si="105"/>
        <v>0</v>
      </c>
    </row>
    <row r="595" spans="1:21" x14ac:dyDescent="0.45">
      <c r="A595" t="s">
        <v>7</v>
      </c>
      <c r="B595" t="s">
        <v>8</v>
      </c>
      <c r="C595" t="s">
        <v>109</v>
      </c>
      <c r="D595" t="s">
        <v>26</v>
      </c>
      <c r="E595" t="s">
        <v>16</v>
      </c>
      <c r="F595">
        <v>5</v>
      </c>
      <c r="G595">
        <v>420000</v>
      </c>
      <c r="I595" t="s">
        <v>7</v>
      </c>
      <c r="J595">
        <v>420000</v>
      </c>
      <c r="K595">
        <f t="shared" si="98"/>
        <v>1</v>
      </c>
      <c r="L595">
        <f t="shared" si="106"/>
        <v>1</v>
      </c>
      <c r="M595">
        <f t="shared" si="107"/>
        <v>1</v>
      </c>
      <c r="N595">
        <v>5</v>
      </c>
      <c r="O595">
        <f t="shared" si="99"/>
        <v>1</v>
      </c>
      <c r="P595">
        <f t="shared" si="100"/>
        <v>0</v>
      </c>
      <c r="Q595">
        <f t="shared" si="101"/>
        <v>0</v>
      </c>
      <c r="R595">
        <f t="shared" si="102"/>
        <v>0</v>
      </c>
      <c r="S595">
        <f t="shared" si="103"/>
        <v>0</v>
      </c>
      <c r="T595">
        <f t="shared" si="104"/>
        <v>0</v>
      </c>
      <c r="U595">
        <f t="shared" si="105"/>
        <v>0</v>
      </c>
    </row>
    <row r="596" spans="1:21" x14ac:dyDescent="0.45">
      <c r="A596" t="s">
        <v>7</v>
      </c>
      <c r="B596" t="s">
        <v>25</v>
      </c>
      <c r="C596" t="s">
        <v>110</v>
      </c>
      <c r="D596" t="s">
        <v>26</v>
      </c>
      <c r="E596" t="s">
        <v>16</v>
      </c>
      <c r="F596">
        <v>1</v>
      </c>
      <c r="G596">
        <v>250000</v>
      </c>
      <c r="I596" t="s">
        <v>7</v>
      </c>
      <c r="J596">
        <v>250000</v>
      </c>
      <c r="K596">
        <f t="shared" si="98"/>
        <v>1</v>
      </c>
      <c r="L596">
        <f t="shared" si="106"/>
        <v>1</v>
      </c>
      <c r="M596">
        <f t="shared" si="107"/>
        <v>1</v>
      </c>
      <c r="N596">
        <v>1</v>
      </c>
      <c r="O596">
        <f t="shared" si="99"/>
        <v>0</v>
      </c>
      <c r="P596">
        <f t="shared" si="100"/>
        <v>1</v>
      </c>
      <c r="Q596">
        <f t="shared" si="101"/>
        <v>0</v>
      </c>
      <c r="R596">
        <f t="shared" si="102"/>
        <v>0</v>
      </c>
      <c r="S596">
        <f t="shared" si="103"/>
        <v>0</v>
      </c>
      <c r="T596">
        <f t="shared" si="104"/>
        <v>0</v>
      </c>
      <c r="U596">
        <f t="shared" si="105"/>
        <v>0</v>
      </c>
    </row>
    <row r="597" spans="1:21" x14ac:dyDescent="0.45">
      <c r="A597" t="s">
        <v>7</v>
      </c>
      <c r="B597" t="s">
        <v>8</v>
      </c>
      <c r="C597" t="s">
        <v>110</v>
      </c>
      <c r="D597" t="s">
        <v>26</v>
      </c>
      <c r="E597" t="s">
        <v>16</v>
      </c>
      <c r="F597">
        <v>2</v>
      </c>
      <c r="G597">
        <v>150000</v>
      </c>
      <c r="I597" t="s">
        <v>7</v>
      </c>
      <c r="J597">
        <v>150000</v>
      </c>
      <c r="K597">
        <f t="shared" si="98"/>
        <v>1</v>
      </c>
      <c r="L597">
        <f t="shared" si="106"/>
        <v>1</v>
      </c>
      <c r="M597">
        <f t="shared" si="107"/>
        <v>1</v>
      </c>
      <c r="N597">
        <v>2</v>
      </c>
      <c r="O597">
        <f t="shared" si="99"/>
        <v>0</v>
      </c>
      <c r="P597">
        <f t="shared" si="100"/>
        <v>1</v>
      </c>
      <c r="Q597">
        <f t="shared" si="101"/>
        <v>0</v>
      </c>
      <c r="R597">
        <f t="shared" si="102"/>
        <v>0</v>
      </c>
      <c r="S597">
        <f t="shared" si="103"/>
        <v>0</v>
      </c>
      <c r="T597">
        <f t="shared" si="104"/>
        <v>0</v>
      </c>
      <c r="U597">
        <f t="shared" si="105"/>
        <v>0</v>
      </c>
    </row>
    <row r="598" spans="1:21" x14ac:dyDescent="0.45">
      <c r="A598" t="s">
        <v>7</v>
      </c>
      <c r="B598" t="s">
        <v>8</v>
      </c>
      <c r="C598" t="s">
        <v>111</v>
      </c>
      <c r="D598" t="s">
        <v>26</v>
      </c>
      <c r="E598" t="s">
        <v>16</v>
      </c>
      <c r="F598">
        <v>3</v>
      </c>
      <c r="G598">
        <v>600000</v>
      </c>
      <c r="I598" t="s">
        <v>7</v>
      </c>
      <c r="J598">
        <v>600000</v>
      </c>
      <c r="K598">
        <f t="shared" si="98"/>
        <v>1</v>
      </c>
      <c r="L598">
        <f t="shared" si="106"/>
        <v>1</v>
      </c>
      <c r="M598">
        <f t="shared" si="107"/>
        <v>1</v>
      </c>
      <c r="N598">
        <v>3</v>
      </c>
      <c r="O598">
        <f t="shared" si="99"/>
        <v>0</v>
      </c>
      <c r="P598">
        <f t="shared" si="100"/>
        <v>0</v>
      </c>
      <c r="Q598">
        <f t="shared" si="101"/>
        <v>1</v>
      </c>
      <c r="R598">
        <f t="shared" si="102"/>
        <v>0</v>
      </c>
      <c r="S598">
        <f t="shared" si="103"/>
        <v>0</v>
      </c>
      <c r="T598">
        <f t="shared" si="104"/>
        <v>0</v>
      </c>
      <c r="U598">
        <f t="shared" si="105"/>
        <v>0</v>
      </c>
    </row>
    <row r="599" spans="1:21" x14ac:dyDescent="0.45">
      <c r="A599" t="s">
        <v>7</v>
      </c>
      <c r="B599" t="s">
        <v>8</v>
      </c>
      <c r="C599" t="s">
        <v>111</v>
      </c>
      <c r="D599" t="s">
        <v>26</v>
      </c>
      <c r="E599" t="s">
        <v>16</v>
      </c>
      <c r="F599">
        <v>4</v>
      </c>
      <c r="G599">
        <v>430000</v>
      </c>
      <c r="I599" t="s">
        <v>7</v>
      </c>
      <c r="J599">
        <v>430000</v>
      </c>
      <c r="K599">
        <f t="shared" si="98"/>
        <v>1</v>
      </c>
      <c r="L599">
        <f t="shared" si="106"/>
        <v>1</v>
      </c>
      <c r="M599">
        <f t="shared" si="107"/>
        <v>1</v>
      </c>
      <c r="N599">
        <v>4</v>
      </c>
      <c r="O599">
        <f t="shared" si="99"/>
        <v>0</v>
      </c>
      <c r="P599">
        <f t="shared" si="100"/>
        <v>0</v>
      </c>
      <c r="Q599">
        <f t="shared" si="101"/>
        <v>1</v>
      </c>
      <c r="R599">
        <f t="shared" si="102"/>
        <v>0</v>
      </c>
      <c r="S599">
        <f t="shared" si="103"/>
        <v>0</v>
      </c>
      <c r="T599">
        <f t="shared" si="104"/>
        <v>0</v>
      </c>
      <c r="U599">
        <f t="shared" si="105"/>
        <v>0</v>
      </c>
    </row>
    <row r="600" spans="1:21" x14ac:dyDescent="0.45">
      <c r="A600" t="s">
        <v>7</v>
      </c>
      <c r="B600" t="s">
        <v>8</v>
      </c>
      <c r="C600" t="s">
        <v>114</v>
      </c>
      <c r="D600" t="s">
        <v>26</v>
      </c>
      <c r="E600" t="s">
        <v>16</v>
      </c>
      <c r="F600">
        <v>2</v>
      </c>
      <c r="G600">
        <v>435000</v>
      </c>
      <c r="I600" t="s">
        <v>7</v>
      </c>
      <c r="J600">
        <v>435000</v>
      </c>
      <c r="K600">
        <f t="shared" si="98"/>
        <v>1</v>
      </c>
      <c r="L600">
        <f t="shared" si="106"/>
        <v>1</v>
      </c>
      <c r="M600">
        <f t="shared" si="107"/>
        <v>1</v>
      </c>
      <c r="N600">
        <v>2</v>
      </c>
      <c r="O600">
        <f t="shared" si="99"/>
        <v>0</v>
      </c>
      <c r="P600">
        <f t="shared" si="100"/>
        <v>0</v>
      </c>
      <c r="Q600">
        <f t="shared" si="101"/>
        <v>0</v>
      </c>
      <c r="R600">
        <f t="shared" si="102"/>
        <v>0</v>
      </c>
      <c r="S600">
        <f t="shared" si="103"/>
        <v>0</v>
      </c>
      <c r="T600">
        <f t="shared" si="104"/>
        <v>1</v>
      </c>
      <c r="U600">
        <f t="shared" si="105"/>
        <v>0</v>
      </c>
    </row>
    <row r="601" spans="1:21" x14ac:dyDescent="0.45">
      <c r="A601" t="s">
        <v>7</v>
      </c>
      <c r="B601" t="s">
        <v>8</v>
      </c>
      <c r="C601" t="s">
        <v>110</v>
      </c>
      <c r="D601" t="s">
        <v>26</v>
      </c>
      <c r="E601" t="s">
        <v>16</v>
      </c>
      <c r="F601">
        <v>1</v>
      </c>
      <c r="G601">
        <v>380000</v>
      </c>
      <c r="I601" t="s">
        <v>7</v>
      </c>
      <c r="J601">
        <v>380000</v>
      </c>
      <c r="K601">
        <f t="shared" si="98"/>
        <v>1</v>
      </c>
      <c r="L601">
        <f t="shared" si="106"/>
        <v>1</v>
      </c>
      <c r="M601">
        <f t="shared" si="107"/>
        <v>1</v>
      </c>
      <c r="N601">
        <v>1</v>
      </c>
      <c r="O601">
        <f t="shared" si="99"/>
        <v>0</v>
      </c>
      <c r="P601">
        <f t="shared" si="100"/>
        <v>1</v>
      </c>
      <c r="Q601">
        <f t="shared" si="101"/>
        <v>0</v>
      </c>
      <c r="R601">
        <f t="shared" si="102"/>
        <v>0</v>
      </c>
      <c r="S601">
        <f t="shared" si="103"/>
        <v>0</v>
      </c>
      <c r="T601">
        <f t="shared" si="104"/>
        <v>0</v>
      </c>
      <c r="U601">
        <f t="shared" si="105"/>
        <v>0</v>
      </c>
    </row>
    <row r="602" spans="1:21" x14ac:dyDescent="0.45">
      <c r="A602" t="s">
        <v>7</v>
      </c>
      <c r="B602" t="s">
        <v>8</v>
      </c>
      <c r="C602" t="s">
        <v>110</v>
      </c>
      <c r="D602" t="s">
        <v>26</v>
      </c>
      <c r="E602" t="s">
        <v>16</v>
      </c>
      <c r="F602">
        <v>2</v>
      </c>
      <c r="G602">
        <v>420000</v>
      </c>
      <c r="I602" t="s">
        <v>7</v>
      </c>
      <c r="J602">
        <v>420000</v>
      </c>
      <c r="K602">
        <f t="shared" si="98"/>
        <v>1</v>
      </c>
      <c r="L602">
        <f t="shared" si="106"/>
        <v>1</v>
      </c>
      <c r="M602">
        <f t="shared" si="107"/>
        <v>1</v>
      </c>
      <c r="N602">
        <v>2</v>
      </c>
      <c r="O602">
        <f t="shared" si="99"/>
        <v>0</v>
      </c>
      <c r="P602">
        <f t="shared" si="100"/>
        <v>1</v>
      </c>
      <c r="Q602">
        <f t="shared" si="101"/>
        <v>0</v>
      </c>
      <c r="R602">
        <f t="shared" si="102"/>
        <v>0</v>
      </c>
      <c r="S602">
        <f t="shared" si="103"/>
        <v>0</v>
      </c>
      <c r="T602">
        <f t="shared" si="104"/>
        <v>0</v>
      </c>
      <c r="U602">
        <f t="shared" si="105"/>
        <v>0</v>
      </c>
    </row>
    <row r="603" spans="1:21" x14ac:dyDescent="0.45">
      <c r="A603" t="s">
        <v>7</v>
      </c>
      <c r="B603" t="s">
        <v>8</v>
      </c>
      <c r="C603" t="s">
        <v>110</v>
      </c>
      <c r="D603" t="s">
        <v>26</v>
      </c>
      <c r="E603" t="s">
        <v>16</v>
      </c>
      <c r="F603">
        <v>2</v>
      </c>
      <c r="G603">
        <v>450000</v>
      </c>
      <c r="I603" t="s">
        <v>7</v>
      </c>
      <c r="J603">
        <v>450000</v>
      </c>
      <c r="K603">
        <f t="shared" si="98"/>
        <v>1</v>
      </c>
      <c r="L603">
        <f t="shared" si="106"/>
        <v>1</v>
      </c>
      <c r="M603">
        <f t="shared" si="107"/>
        <v>1</v>
      </c>
      <c r="N603">
        <v>2</v>
      </c>
      <c r="O603">
        <f t="shared" si="99"/>
        <v>0</v>
      </c>
      <c r="P603">
        <f t="shared" si="100"/>
        <v>1</v>
      </c>
      <c r="Q603">
        <f t="shared" si="101"/>
        <v>0</v>
      </c>
      <c r="R603">
        <f t="shared" si="102"/>
        <v>0</v>
      </c>
      <c r="S603">
        <f t="shared" si="103"/>
        <v>0</v>
      </c>
      <c r="T603">
        <f t="shared" si="104"/>
        <v>0</v>
      </c>
      <c r="U603">
        <f t="shared" si="105"/>
        <v>0</v>
      </c>
    </row>
    <row r="604" spans="1:21" x14ac:dyDescent="0.45">
      <c r="A604" t="s">
        <v>7</v>
      </c>
      <c r="B604" t="s">
        <v>8</v>
      </c>
      <c r="C604" t="s">
        <v>110</v>
      </c>
      <c r="D604" t="s">
        <v>26</v>
      </c>
      <c r="E604" t="s">
        <v>16</v>
      </c>
      <c r="F604">
        <v>3</v>
      </c>
      <c r="G604">
        <v>450000</v>
      </c>
      <c r="I604" t="s">
        <v>7</v>
      </c>
      <c r="J604">
        <v>450000</v>
      </c>
      <c r="K604">
        <f t="shared" si="98"/>
        <v>1</v>
      </c>
      <c r="L604">
        <f t="shared" si="106"/>
        <v>1</v>
      </c>
      <c r="M604">
        <f t="shared" si="107"/>
        <v>1</v>
      </c>
      <c r="N604">
        <v>3</v>
      </c>
      <c r="O604">
        <f t="shared" si="99"/>
        <v>0</v>
      </c>
      <c r="P604">
        <f t="shared" si="100"/>
        <v>1</v>
      </c>
      <c r="Q604">
        <f t="shared" si="101"/>
        <v>0</v>
      </c>
      <c r="R604">
        <f t="shared" si="102"/>
        <v>0</v>
      </c>
      <c r="S604">
        <f t="shared" si="103"/>
        <v>0</v>
      </c>
      <c r="T604">
        <f t="shared" si="104"/>
        <v>0</v>
      </c>
      <c r="U604">
        <f t="shared" si="105"/>
        <v>0</v>
      </c>
    </row>
    <row r="605" spans="1:21" x14ac:dyDescent="0.45">
      <c r="A605" t="s">
        <v>7</v>
      </c>
      <c r="B605" t="s">
        <v>8</v>
      </c>
      <c r="C605" t="s">
        <v>112</v>
      </c>
      <c r="D605" t="s">
        <v>26</v>
      </c>
      <c r="E605" t="s">
        <v>16</v>
      </c>
      <c r="F605">
        <v>1</v>
      </c>
      <c r="G605">
        <v>350000</v>
      </c>
      <c r="I605" t="s">
        <v>7</v>
      </c>
      <c r="J605">
        <v>350000</v>
      </c>
      <c r="K605">
        <f t="shared" si="98"/>
        <v>1</v>
      </c>
      <c r="L605">
        <f t="shared" si="106"/>
        <v>1</v>
      </c>
      <c r="M605">
        <f t="shared" si="107"/>
        <v>1</v>
      </c>
      <c r="N605">
        <v>1</v>
      </c>
      <c r="O605">
        <f t="shared" si="99"/>
        <v>0</v>
      </c>
      <c r="P605">
        <f t="shared" si="100"/>
        <v>0</v>
      </c>
      <c r="Q605">
        <f t="shared" si="101"/>
        <v>0</v>
      </c>
      <c r="R605">
        <f t="shared" si="102"/>
        <v>1</v>
      </c>
      <c r="S605">
        <f t="shared" si="103"/>
        <v>0</v>
      </c>
      <c r="T605">
        <f t="shared" si="104"/>
        <v>0</v>
      </c>
      <c r="U605">
        <f t="shared" si="105"/>
        <v>0</v>
      </c>
    </row>
    <row r="606" spans="1:21" x14ac:dyDescent="0.45">
      <c r="A606" t="s">
        <v>7</v>
      </c>
      <c r="B606" t="s">
        <v>8</v>
      </c>
      <c r="C606" t="s">
        <v>112</v>
      </c>
      <c r="D606" t="s">
        <v>26</v>
      </c>
      <c r="E606" t="s">
        <v>16</v>
      </c>
      <c r="F606">
        <v>1</v>
      </c>
      <c r="G606">
        <v>400000</v>
      </c>
      <c r="I606" t="s">
        <v>7</v>
      </c>
      <c r="J606">
        <v>400000</v>
      </c>
      <c r="K606">
        <f t="shared" si="98"/>
        <v>1</v>
      </c>
      <c r="L606">
        <f t="shared" si="106"/>
        <v>1</v>
      </c>
      <c r="M606">
        <f t="shared" si="107"/>
        <v>1</v>
      </c>
      <c r="N606">
        <v>1</v>
      </c>
      <c r="O606">
        <f t="shared" si="99"/>
        <v>0</v>
      </c>
      <c r="P606">
        <f t="shared" si="100"/>
        <v>0</v>
      </c>
      <c r="Q606">
        <f t="shared" si="101"/>
        <v>0</v>
      </c>
      <c r="R606">
        <f t="shared" si="102"/>
        <v>1</v>
      </c>
      <c r="S606">
        <f t="shared" si="103"/>
        <v>0</v>
      </c>
      <c r="T606">
        <f t="shared" si="104"/>
        <v>0</v>
      </c>
      <c r="U606">
        <f t="shared" si="105"/>
        <v>0</v>
      </c>
    </row>
    <row r="607" spans="1:21" x14ac:dyDescent="0.45">
      <c r="A607" t="s">
        <v>7</v>
      </c>
      <c r="B607" t="s">
        <v>8</v>
      </c>
      <c r="C607" t="s">
        <v>112</v>
      </c>
      <c r="D607" t="s">
        <v>26</v>
      </c>
      <c r="E607" t="s">
        <v>16</v>
      </c>
      <c r="F607">
        <v>1</v>
      </c>
      <c r="G607">
        <v>300000</v>
      </c>
      <c r="I607" t="s">
        <v>7</v>
      </c>
      <c r="J607">
        <v>300000</v>
      </c>
      <c r="K607">
        <f t="shared" si="98"/>
        <v>1</v>
      </c>
      <c r="L607">
        <f t="shared" si="106"/>
        <v>1</v>
      </c>
      <c r="M607">
        <f t="shared" si="107"/>
        <v>1</v>
      </c>
      <c r="N607">
        <v>1</v>
      </c>
      <c r="O607">
        <f t="shared" si="99"/>
        <v>0</v>
      </c>
      <c r="P607">
        <f t="shared" si="100"/>
        <v>0</v>
      </c>
      <c r="Q607">
        <f t="shared" si="101"/>
        <v>0</v>
      </c>
      <c r="R607">
        <f t="shared" si="102"/>
        <v>1</v>
      </c>
      <c r="S607">
        <f t="shared" si="103"/>
        <v>0</v>
      </c>
      <c r="T607">
        <f t="shared" si="104"/>
        <v>0</v>
      </c>
      <c r="U607">
        <f t="shared" si="105"/>
        <v>0</v>
      </c>
    </row>
    <row r="608" spans="1:21" x14ac:dyDescent="0.45">
      <c r="A608" t="s">
        <v>7</v>
      </c>
      <c r="B608" t="s">
        <v>8</v>
      </c>
      <c r="C608" t="s">
        <v>112</v>
      </c>
      <c r="D608" t="s">
        <v>26</v>
      </c>
      <c r="E608" t="s">
        <v>16</v>
      </c>
      <c r="F608">
        <v>2</v>
      </c>
      <c r="G608">
        <v>200000</v>
      </c>
      <c r="I608" t="s">
        <v>7</v>
      </c>
      <c r="J608">
        <v>200000</v>
      </c>
      <c r="K608">
        <f t="shared" si="98"/>
        <v>1</v>
      </c>
      <c r="L608">
        <f t="shared" si="106"/>
        <v>1</v>
      </c>
      <c r="M608">
        <f t="shared" si="107"/>
        <v>1</v>
      </c>
      <c r="N608">
        <v>2</v>
      </c>
      <c r="O608">
        <f t="shared" si="99"/>
        <v>0</v>
      </c>
      <c r="P608">
        <f t="shared" si="100"/>
        <v>0</v>
      </c>
      <c r="Q608">
        <f t="shared" si="101"/>
        <v>0</v>
      </c>
      <c r="R608">
        <f t="shared" si="102"/>
        <v>1</v>
      </c>
      <c r="S608">
        <f t="shared" si="103"/>
        <v>0</v>
      </c>
      <c r="T608">
        <f t="shared" si="104"/>
        <v>0</v>
      </c>
      <c r="U608">
        <f t="shared" si="105"/>
        <v>0</v>
      </c>
    </row>
    <row r="609" spans="1:21" x14ac:dyDescent="0.45">
      <c r="A609" t="s">
        <v>7</v>
      </c>
      <c r="B609" t="s">
        <v>25</v>
      </c>
      <c r="C609" t="s">
        <v>112</v>
      </c>
      <c r="D609" t="s">
        <v>26</v>
      </c>
      <c r="E609" t="s">
        <v>16</v>
      </c>
      <c r="F609">
        <v>2</v>
      </c>
      <c r="G609">
        <v>398000</v>
      </c>
      <c r="I609" t="s">
        <v>7</v>
      </c>
      <c r="J609">
        <v>398000</v>
      </c>
      <c r="K609">
        <f t="shared" si="98"/>
        <v>1</v>
      </c>
      <c r="L609">
        <f t="shared" si="106"/>
        <v>1</v>
      </c>
      <c r="M609">
        <f t="shared" si="107"/>
        <v>1</v>
      </c>
      <c r="N609">
        <v>2</v>
      </c>
      <c r="O609">
        <f t="shared" si="99"/>
        <v>0</v>
      </c>
      <c r="P609">
        <f t="shared" si="100"/>
        <v>0</v>
      </c>
      <c r="Q609">
        <f t="shared" si="101"/>
        <v>0</v>
      </c>
      <c r="R609">
        <f t="shared" si="102"/>
        <v>1</v>
      </c>
      <c r="S609">
        <f t="shared" si="103"/>
        <v>0</v>
      </c>
      <c r="T609">
        <f t="shared" si="104"/>
        <v>0</v>
      </c>
      <c r="U609">
        <f t="shared" si="105"/>
        <v>0</v>
      </c>
    </row>
    <row r="610" spans="1:21" x14ac:dyDescent="0.45">
      <c r="A610" t="s">
        <v>7</v>
      </c>
      <c r="B610" t="s">
        <v>8</v>
      </c>
      <c r="C610" t="s">
        <v>112</v>
      </c>
      <c r="D610" t="s">
        <v>26</v>
      </c>
      <c r="E610" t="s">
        <v>16</v>
      </c>
      <c r="F610">
        <v>2</v>
      </c>
      <c r="G610">
        <v>400000</v>
      </c>
      <c r="I610" t="s">
        <v>7</v>
      </c>
      <c r="J610">
        <v>400000</v>
      </c>
      <c r="K610">
        <f t="shared" si="98"/>
        <v>1</v>
      </c>
      <c r="L610">
        <f t="shared" si="106"/>
        <v>1</v>
      </c>
      <c r="M610">
        <f t="shared" si="107"/>
        <v>1</v>
      </c>
      <c r="N610">
        <v>2</v>
      </c>
      <c r="O610">
        <f t="shared" si="99"/>
        <v>0</v>
      </c>
      <c r="P610">
        <f t="shared" si="100"/>
        <v>0</v>
      </c>
      <c r="Q610">
        <f t="shared" si="101"/>
        <v>0</v>
      </c>
      <c r="R610">
        <f t="shared" si="102"/>
        <v>1</v>
      </c>
      <c r="S610">
        <f t="shared" si="103"/>
        <v>0</v>
      </c>
      <c r="T610">
        <f t="shared" si="104"/>
        <v>0</v>
      </c>
      <c r="U610">
        <f t="shared" si="105"/>
        <v>0</v>
      </c>
    </row>
    <row r="611" spans="1:21" x14ac:dyDescent="0.45">
      <c r="A611" t="s">
        <v>7</v>
      </c>
      <c r="B611" t="s">
        <v>8</v>
      </c>
      <c r="C611" t="s">
        <v>112</v>
      </c>
      <c r="D611" t="s">
        <v>26</v>
      </c>
      <c r="E611" t="s">
        <v>16</v>
      </c>
      <c r="F611">
        <v>2</v>
      </c>
      <c r="G611">
        <v>289000</v>
      </c>
      <c r="I611" t="s">
        <v>7</v>
      </c>
      <c r="J611">
        <v>289000</v>
      </c>
      <c r="K611">
        <f t="shared" si="98"/>
        <v>1</v>
      </c>
      <c r="L611">
        <f t="shared" si="106"/>
        <v>1</v>
      </c>
      <c r="M611">
        <f t="shared" si="107"/>
        <v>1</v>
      </c>
      <c r="N611">
        <v>2</v>
      </c>
      <c r="O611">
        <f t="shared" si="99"/>
        <v>0</v>
      </c>
      <c r="P611">
        <f t="shared" si="100"/>
        <v>0</v>
      </c>
      <c r="Q611">
        <f t="shared" si="101"/>
        <v>0</v>
      </c>
      <c r="R611">
        <f t="shared" si="102"/>
        <v>1</v>
      </c>
      <c r="S611">
        <f t="shared" si="103"/>
        <v>0</v>
      </c>
      <c r="T611">
        <f t="shared" si="104"/>
        <v>0</v>
      </c>
      <c r="U611">
        <f t="shared" si="105"/>
        <v>0</v>
      </c>
    </row>
    <row r="612" spans="1:21" x14ac:dyDescent="0.45">
      <c r="A612" t="s">
        <v>7</v>
      </c>
      <c r="B612" t="s">
        <v>8</v>
      </c>
      <c r="C612" t="s">
        <v>112</v>
      </c>
      <c r="D612" t="s">
        <v>26</v>
      </c>
      <c r="E612" t="s">
        <v>16</v>
      </c>
      <c r="F612">
        <v>2</v>
      </c>
      <c r="G612">
        <v>410000</v>
      </c>
      <c r="I612" t="s">
        <v>7</v>
      </c>
      <c r="J612">
        <v>410000</v>
      </c>
      <c r="K612">
        <f t="shared" si="98"/>
        <v>1</v>
      </c>
      <c r="L612">
        <f t="shared" si="106"/>
        <v>1</v>
      </c>
      <c r="M612">
        <f t="shared" si="107"/>
        <v>1</v>
      </c>
      <c r="N612">
        <v>2</v>
      </c>
      <c r="O612">
        <f t="shared" si="99"/>
        <v>0</v>
      </c>
      <c r="P612">
        <f t="shared" si="100"/>
        <v>0</v>
      </c>
      <c r="Q612">
        <f t="shared" si="101"/>
        <v>0</v>
      </c>
      <c r="R612">
        <f t="shared" si="102"/>
        <v>1</v>
      </c>
      <c r="S612">
        <f t="shared" si="103"/>
        <v>0</v>
      </c>
      <c r="T612">
        <f t="shared" si="104"/>
        <v>0</v>
      </c>
      <c r="U612">
        <f t="shared" si="105"/>
        <v>0</v>
      </c>
    </row>
    <row r="613" spans="1:21" x14ac:dyDescent="0.45">
      <c r="A613" t="s">
        <v>7</v>
      </c>
      <c r="B613" t="s">
        <v>8</v>
      </c>
      <c r="C613" t="s">
        <v>112</v>
      </c>
      <c r="D613" t="s">
        <v>26</v>
      </c>
      <c r="E613" t="s">
        <v>16</v>
      </c>
      <c r="F613">
        <v>2</v>
      </c>
      <c r="G613">
        <v>380000</v>
      </c>
      <c r="I613" t="s">
        <v>7</v>
      </c>
      <c r="J613">
        <v>380000</v>
      </c>
      <c r="K613">
        <f t="shared" si="98"/>
        <v>1</v>
      </c>
      <c r="L613">
        <f t="shared" si="106"/>
        <v>1</v>
      </c>
      <c r="M613">
        <f t="shared" si="107"/>
        <v>1</v>
      </c>
      <c r="N613">
        <v>2</v>
      </c>
      <c r="O613">
        <f t="shared" si="99"/>
        <v>0</v>
      </c>
      <c r="P613">
        <f t="shared" si="100"/>
        <v>0</v>
      </c>
      <c r="Q613">
        <f t="shared" si="101"/>
        <v>0</v>
      </c>
      <c r="R613">
        <f t="shared" si="102"/>
        <v>1</v>
      </c>
      <c r="S613">
        <f t="shared" si="103"/>
        <v>0</v>
      </c>
      <c r="T613">
        <f t="shared" si="104"/>
        <v>0</v>
      </c>
      <c r="U613">
        <f t="shared" si="105"/>
        <v>0</v>
      </c>
    </row>
    <row r="614" spans="1:21" x14ac:dyDescent="0.45">
      <c r="A614" t="s">
        <v>7</v>
      </c>
      <c r="B614" t="s">
        <v>8</v>
      </c>
      <c r="C614" t="s">
        <v>112</v>
      </c>
      <c r="D614" t="s">
        <v>26</v>
      </c>
      <c r="E614" t="s">
        <v>16</v>
      </c>
      <c r="F614">
        <v>3</v>
      </c>
      <c r="G614">
        <v>300000</v>
      </c>
      <c r="I614" t="s">
        <v>7</v>
      </c>
      <c r="J614">
        <v>300000</v>
      </c>
      <c r="K614">
        <f t="shared" si="98"/>
        <v>1</v>
      </c>
      <c r="L614">
        <f t="shared" si="106"/>
        <v>1</v>
      </c>
      <c r="M614">
        <f t="shared" si="107"/>
        <v>1</v>
      </c>
      <c r="N614">
        <v>3</v>
      </c>
      <c r="O614">
        <f t="shared" si="99"/>
        <v>0</v>
      </c>
      <c r="P614">
        <f t="shared" si="100"/>
        <v>0</v>
      </c>
      <c r="Q614">
        <f t="shared" si="101"/>
        <v>0</v>
      </c>
      <c r="R614">
        <f t="shared" si="102"/>
        <v>1</v>
      </c>
      <c r="S614">
        <f t="shared" si="103"/>
        <v>0</v>
      </c>
      <c r="T614">
        <f t="shared" si="104"/>
        <v>0</v>
      </c>
      <c r="U614">
        <f t="shared" si="105"/>
        <v>0</v>
      </c>
    </row>
    <row r="615" spans="1:21" x14ac:dyDescent="0.45">
      <c r="A615" t="s">
        <v>7</v>
      </c>
      <c r="B615" t="s">
        <v>25</v>
      </c>
      <c r="C615" t="s">
        <v>109</v>
      </c>
      <c r="D615" t="s">
        <v>26</v>
      </c>
      <c r="E615" t="s">
        <v>16</v>
      </c>
      <c r="F615">
        <v>1</v>
      </c>
      <c r="G615">
        <v>450000</v>
      </c>
      <c r="I615" t="s">
        <v>7</v>
      </c>
      <c r="J615">
        <v>450000</v>
      </c>
      <c r="K615">
        <f t="shared" si="98"/>
        <v>1</v>
      </c>
      <c r="L615">
        <f t="shared" si="106"/>
        <v>1</v>
      </c>
      <c r="M615">
        <f t="shared" si="107"/>
        <v>1</v>
      </c>
      <c r="N615">
        <v>1</v>
      </c>
      <c r="O615">
        <f t="shared" si="99"/>
        <v>1</v>
      </c>
      <c r="P615">
        <f t="shared" si="100"/>
        <v>0</v>
      </c>
      <c r="Q615">
        <f t="shared" si="101"/>
        <v>0</v>
      </c>
      <c r="R615">
        <f t="shared" si="102"/>
        <v>0</v>
      </c>
      <c r="S615">
        <f t="shared" si="103"/>
        <v>0</v>
      </c>
      <c r="T615">
        <f t="shared" si="104"/>
        <v>0</v>
      </c>
      <c r="U615">
        <f t="shared" si="105"/>
        <v>0</v>
      </c>
    </row>
    <row r="616" spans="1:21" x14ac:dyDescent="0.45">
      <c r="A616" t="s">
        <v>7</v>
      </c>
      <c r="B616" t="s">
        <v>8</v>
      </c>
      <c r="C616" t="s">
        <v>109</v>
      </c>
      <c r="D616" t="s">
        <v>26</v>
      </c>
      <c r="E616" t="s">
        <v>16</v>
      </c>
      <c r="F616">
        <v>2</v>
      </c>
      <c r="G616">
        <v>360000</v>
      </c>
      <c r="I616" t="s">
        <v>7</v>
      </c>
      <c r="J616">
        <v>360000</v>
      </c>
      <c r="K616">
        <f t="shared" si="98"/>
        <v>1</v>
      </c>
      <c r="L616">
        <f t="shared" si="106"/>
        <v>1</v>
      </c>
      <c r="M616">
        <f t="shared" si="107"/>
        <v>1</v>
      </c>
      <c r="N616">
        <v>2</v>
      </c>
      <c r="O616">
        <f t="shared" si="99"/>
        <v>1</v>
      </c>
      <c r="P616">
        <f t="shared" si="100"/>
        <v>0</v>
      </c>
      <c r="Q616">
        <f t="shared" si="101"/>
        <v>0</v>
      </c>
      <c r="R616">
        <f t="shared" si="102"/>
        <v>0</v>
      </c>
      <c r="S616">
        <f t="shared" si="103"/>
        <v>0</v>
      </c>
      <c r="T616">
        <f t="shared" si="104"/>
        <v>0</v>
      </c>
      <c r="U616">
        <f t="shared" si="105"/>
        <v>0</v>
      </c>
    </row>
    <row r="617" spans="1:21" x14ac:dyDescent="0.45">
      <c r="A617" t="s">
        <v>7</v>
      </c>
      <c r="B617" t="s">
        <v>8</v>
      </c>
      <c r="C617" t="s">
        <v>109</v>
      </c>
      <c r="D617" t="s">
        <v>26</v>
      </c>
      <c r="E617" t="s">
        <v>16</v>
      </c>
      <c r="F617">
        <v>2</v>
      </c>
      <c r="G617">
        <v>480000</v>
      </c>
      <c r="I617" t="s">
        <v>7</v>
      </c>
      <c r="J617">
        <v>480000</v>
      </c>
      <c r="K617">
        <f t="shared" si="98"/>
        <v>1</v>
      </c>
      <c r="L617">
        <f t="shared" si="106"/>
        <v>1</v>
      </c>
      <c r="M617">
        <f t="shared" si="107"/>
        <v>1</v>
      </c>
      <c r="N617">
        <v>2</v>
      </c>
      <c r="O617">
        <f t="shared" si="99"/>
        <v>1</v>
      </c>
      <c r="P617">
        <f t="shared" si="100"/>
        <v>0</v>
      </c>
      <c r="Q617">
        <f t="shared" si="101"/>
        <v>0</v>
      </c>
      <c r="R617">
        <f t="shared" si="102"/>
        <v>0</v>
      </c>
      <c r="S617">
        <f t="shared" si="103"/>
        <v>0</v>
      </c>
      <c r="T617">
        <f t="shared" si="104"/>
        <v>0</v>
      </c>
      <c r="U617">
        <f t="shared" si="105"/>
        <v>0</v>
      </c>
    </row>
    <row r="618" spans="1:21" x14ac:dyDescent="0.45">
      <c r="A618" t="s">
        <v>7</v>
      </c>
      <c r="B618" t="s">
        <v>8</v>
      </c>
      <c r="C618" t="s">
        <v>112</v>
      </c>
      <c r="D618" t="s">
        <v>26</v>
      </c>
      <c r="E618" t="s">
        <v>16</v>
      </c>
      <c r="F618">
        <v>2</v>
      </c>
      <c r="G618">
        <v>260000</v>
      </c>
      <c r="I618" t="s">
        <v>7</v>
      </c>
      <c r="J618">
        <v>260000</v>
      </c>
      <c r="K618">
        <f t="shared" si="98"/>
        <v>1</v>
      </c>
      <c r="L618">
        <f t="shared" si="106"/>
        <v>1</v>
      </c>
      <c r="M618">
        <f t="shared" si="107"/>
        <v>1</v>
      </c>
      <c r="N618">
        <v>2</v>
      </c>
      <c r="O618">
        <f t="shared" si="99"/>
        <v>0</v>
      </c>
      <c r="P618">
        <f t="shared" si="100"/>
        <v>0</v>
      </c>
      <c r="Q618">
        <f t="shared" si="101"/>
        <v>0</v>
      </c>
      <c r="R618">
        <f t="shared" si="102"/>
        <v>1</v>
      </c>
      <c r="S618">
        <f t="shared" si="103"/>
        <v>0</v>
      </c>
      <c r="T618">
        <f t="shared" si="104"/>
        <v>0</v>
      </c>
      <c r="U618">
        <f t="shared" si="105"/>
        <v>0</v>
      </c>
    </row>
    <row r="619" spans="1:21" x14ac:dyDescent="0.45">
      <c r="A619" t="s">
        <v>7</v>
      </c>
      <c r="B619" t="s">
        <v>8</v>
      </c>
      <c r="C619" t="s">
        <v>112</v>
      </c>
      <c r="D619" t="s">
        <v>26</v>
      </c>
      <c r="E619" t="s">
        <v>16</v>
      </c>
      <c r="F619">
        <v>2</v>
      </c>
      <c r="G619">
        <v>443500</v>
      </c>
      <c r="I619" t="s">
        <v>7</v>
      </c>
      <c r="J619">
        <v>443500</v>
      </c>
      <c r="K619">
        <f t="shared" si="98"/>
        <v>1</v>
      </c>
      <c r="L619">
        <f t="shared" si="106"/>
        <v>1</v>
      </c>
      <c r="M619">
        <f t="shared" si="107"/>
        <v>1</v>
      </c>
      <c r="N619">
        <v>2</v>
      </c>
      <c r="O619">
        <f t="shared" si="99"/>
        <v>0</v>
      </c>
      <c r="P619">
        <f t="shared" si="100"/>
        <v>0</v>
      </c>
      <c r="Q619">
        <f t="shared" si="101"/>
        <v>0</v>
      </c>
      <c r="R619">
        <f t="shared" si="102"/>
        <v>1</v>
      </c>
      <c r="S619">
        <f t="shared" si="103"/>
        <v>0</v>
      </c>
      <c r="T619">
        <f t="shared" si="104"/>
        <v>0</v>
      </c>
      <c r="U619">
        <f t="shared" si="105"/>
        <v>0</v>
      </c>
    </row>
    <row r="620" spans="1:21" x14ac:dyDescent="0.45">
      <c r="A620" t="s">
        <v>7</v>
      </c>
      <c r="B620" t="s">
        <v>8</v>
      </c>
      <c r="C620" t="s">
        <v>112</v>
      </c>
      <c r="D620" t="s">
        <v>26</v>
      </c>
      <c r="E620" t="s">
        <v>16</v>
      </c>
      <c r="F620">
        <v>2</v>
      </c>
      <c r="G620">
        <v>400000</v>
      </c>
      <c r="I620" t="s">
        <v>7</v>
      </c>
      <c r="J620">
        <v>400000</v>
      </c>
      <c r="K620">
        <f t="shared" si="98"/>
        <v>1</v>
      </c>
      <c r="L620">
        <f t="shared" si="106"/>
        <v>1</v>
      </c>
      <c r="M620">
        <f t="shared" si="107"/>
        <v>1</v>
      </c>
      <c r="N620">
        <v>2</v>
      </c>
      <c r="O620">
        <f t="shared" si="99"/>
        <v>0</v>
      </c>
      <c r="P620">
        <f t="shared" si="100"/>
        <v>0</v>
      </c>
      <c r="Q620">
        <f t="shared" si="101"/>
        <v>0</v>
      </c>
      <c r="R620">
        <f t="shared" si="102"/>
        <v>1</v>
      </c>
      <c r="S620">
        <f t="shared" si="103"/>
        <v>0</v>
      </c>
      <c r="T620">
        <f t="shared" si="104"/>
        <v>0</v>
      </c>
      <c r="U620">
        <f t="shared" si="105"/>
        <v>0</v>
      </c>
    </row>
    <row r="621" spans="1:21" x14ac:dyDescent="0.45">
      <c r="A621" t="s">
        <v>7</v>
      </c>
      <c r="B621" t="s">
        <v>8</v>
      </c>
      <c r="C621" t="s">
        <v>112</v>
      </c>
      <c r="D621" t="s">
        <v>26</v>
      </c>
      <c r="E621" t="s">
        <v>16</v>
      </c>
      <c r="F621">
        <v>2</v>
      </c>
      <c r="G621">
        <v>390000</v>
      </c>
      <c r="I621" t="s">
        <v>7</v>
      </c>
      <c r="J621">
        <v>390000</v>
      </c>
      <c r="K621">
        <f t="shared" si="98"/>
        <v>1</v>
      </c>
      <c r="L621">
        <f t="shared" si="106"/>
        <v>1</v>
      </c>
      <c r="M621">
        <f t="shared" si="107"/>
        <v>1</v>
      </c>
      <c r="N621">
        <v>2</v>
      </c>
      <c r="O621">
        <f t="shared" si="99"/>
        <v>0</v>
      </c>
      <c r="P621">
        <f t="shared" si="100"/>
        <v>0</v>
      </c>
      <c r="Q621">
        <f t="shared" si="101"/>
        <v>0</v>
      </c>
      <c r="R621">
        <f t="shared" si="102"/>
        <v>1</v>
      </c>
      <c r="S621">
        <f t="shared" si="103"/>
        <v>0</v>
      </c>
      <c r="T621">
        <f t="shared" si="104"/>
        <v>0</v>
      </c>
      <c r="U621">
        <f t="shared" si="105"/>
        <v>0</v>
      </c>
    </row>
    <row r="622" spans="1:21" x14ac:dyDescent="0.45">
      <c r="A622" t="s">
        <v>7</v>
      </c>
      <c r="B622" t="s">
        <v>27</v>
      </c>
      <c r="C622" t="s">
        <v>113</v>
      </c>
      <c r="D622" t="s">
        <v>26</v>
      </c>
      <c r="E622" t="s">
        <v>16</v>
      </c>
      <c r="F622">
        <v>2</v>
      </c>
      <c r="G622">
        <v>500000</v>
      </c>
      <c r="I622" t="s">
        <v>7</v>
      </c>
      <c r="J622">
        <v>500000</v>
      </c>
      <c r="K622">
        <f t="shared" si="98"/>
        <v>0</v>
      </c>
      <c r="L622">
        <f t="shared" si="106"/>
        <v>1</v>
      </c>
      <c r="M622">
        <f t="shared" si="107"/>
        <v>1</v>
      </c>
      <c r="N622">
        <v>2</v>
      </c>
      <c r="O622">
        <f t="shared" si="99"/>
        <v>0</v>
      </c>
      <c r="P622">
        <f t="shared" si="100"/>
        <v>0</v>
      </c>
      <c r="Q622">
        <f t="shared" si="101"/>
        <v>0</v>
      </c>
      <c r="R622">
        <f t="shared" si="102"/>
        <v>0</v>
      </c>
      <c r="S622">
        <f t="shared" si="103"/>
        <v>1</v>
      </c>
      <c r="T622">
        <f t="shared" si="104"/>
        <v>0</v>
      </c>
      <c r="U622">
        <f t="shared" si="105"/>
        <v>0</v>
      </c>
    </row>
    <row r="623" spans="1:21" x14ac:dyDescent="0.45">
      <c r="A623" t="s">
        <v>7</v>
      </c>
      <c r="B623" t="s">
        <v>8</v>
      </c>
      <c r="C623" t="s">
        <v>71</v>
      </c>
      <c r="D623" t="s">
        <v>26</v>
      </c>
      <c r="E623" t="s">
        <v>16</v>
      </c>
      <c r="F623">
        <v>1</v>
      </c>
      <c r="G623">
        <v>500000</v>
      </c>
      <c r="I623" t="s">
        <v>7</v>
      </c>
      <c r="J623">
        <v>500000</v>
      </c>
      <c r="K623">
        <f t="shared" si="98"/>
        <v>1</v>
      </c>
      <c r="L623">
        <f t="shared" si="106"/>
        <v>1</v>
      </c>
      <c r="M623">
        <f t="shared" si="107"/>
        <v>1</v>
      </c>
      <c r="N623">
        <v>1</v>
      </c>
      <c r="O623">
        <f t="shared" si="99"/>
        <v>0</v>
      </c>
      <c r="P623">
        <f t="shared" si="100"/>
        <v>0</v>
      </c>
      <c r="Q623">
        <f t="shared" si="101"/>
        <v>0</v>
      </c>
      <c r="R623">
        <f t="shared" si="102"/>
        <v>0</v>
      </c>
      <c r="S623">
        <f t="shared" si="103"/>
        <v>0</v>
      </c>
      <c r="T623">
        <f t="shared" si="104"/>
        <v>0</v>
      </c>
      <c r="U623">
        <f t="shared" si="105"/>
        <v>1</v>
      </c>
    </row>
    <row r="624" spans="1:21" x14ac:dyDescent="0.45">
      <c r="A624" t="s">
        <v>7</v>
      </c>
      <c r="B624" t="s">
        <v>8</v>
      </c>
      <c r="C624" t="s">
        <v>71</v>
      </c>
      <c r="D624" t="s">
        <v>26</v>
      </c>
      <c r="E624" t="s">
        <v>16</v>
      </c>
      <c r="F624">
        <v>1</v>
      </c>
      <c r="G624">
        <v>210000</v>
      </c>
      <c r="I624" t="s">
        <v>7</v>
      </c>
      <c r="J624">
        <v>210000</v>
      </c>
      <c r="K624">
        <f t="shared" si="98"/>
        <v>1</v>
      </c>
      <c r="L624">
        <f t="shared" si="106"/>
        <v>1</v>
      </c>
      <c r="M624">
        <f t="shared" si="107"/>
        <v>1</v>
      </c>
      <c r="N624">
        <v>1</v>
      </c>
      <c r="O624">
        <f t="shared" si="99"/>
        <v>0</v>
      </c>
      <c r="P624">
        <f t="shared" si="100"/>
        <v>0</v>
      </c>
      <c r="Q624">
        <f t="shared" si="101"/>
        <v>0</v>
      </c>
      <c r="R624">
        <f t="shared" si="102"/>
        <v>0</v>
      </c>
      <c r="S624">
        <f t="shared" si="103"/>
        <v>0</v>
      </c>
      <c r="T624">
        <f t="shared" si="104"/>
        <v>0</v>
      </c>
      <c r="U624">
        <f t="shared" si="105"/>
        <v>1</v>
      </c>
    </row>
    <row r="625" spans="1:21" x14ac:dyDescent="0.45">
      <c r="A625" t="s">
        <v>7</v>
      </c>
      <c r="B625" t="s">
        <v>8</v>
      </c>
      <c r="C625" t="s">
        <v>71</v>
      </c>
      <c r="D625" t="s">
        <v>26</v>
      </c>
      <c r="E625" t="s">
        <v>16</v>
      </c>
      <c r="F625">
        <v>1</v>
      </c>
      <c r="G625">
        <v>320000</v>
      </c>
      <c r="I625" t="s">
        <v>7</v>
      </c>
      <c r="J625">
        <v>320000</v>
      </c>
      <c r="K625">
        <f t="shared" si="98"/>
        <v>1</v>
      </c>
      <c r="L625">
        <f t="shared" si="106"/>
        <v>1</v>
      </c>
      <c r="M625">
        <f t="shared" si="107"/>
        <v>1</v>
      </c>
      <c r="N625">
        <v>1</v>
      </c>
      <c r="O625">
        <f t="shared" si="99"/>
        <v>0</v>
      </c>
      <c r="P625">
        <f t="shared" si="100"/>
        <v>0</v>
      </c>
      <c r="Q625">
        <f t="shared" si="101"/>
        <v>0</v>
      </c>
      <c r="R625">
        <f t="shared" si="102"/>
        <v>0</v>
      </c>
      <c r="S625">
        <f t="shared" si="103"/>
        <v>0</v>
      </c>
      <c r="T625">
        <f t="shared" si="104"/>
        <v>0</v>
      </c>
      <c r="U625">
        <f t="shared" si="105"/>
        <v>1</v>
      </c>
    </row>
    <row r="626" spans="1:21" x14ac:dyDescent="0.45">
      <c r="A626" t="s">
        <v>7</v>
      </c>
      <c r="B626" t="s">
        <v>8</v>
      </c>
      <c r="C626" t="s">
        <v>71</v>
      </c>
      <c r="D626" t="s">
        <v>26</v>
      </c>
      <c r="E626" t="s">
        <v>16</v>
      </c>
      <c r="F626">
        <v>2</v>
      </c>
      <c r="G626">
        <v>300000</v>
      </c>
      <c r="I626" t="s">
        <v>7</v>
      </c>
      <c r="J626">
        <v>300000</v>
      </c>
      <c r="K626">
        <f t="shared" si="98"/>
        <v>1</v>
      </c>
      <c r="L626">
        <f t="shared" si="106"/>
        <v>1</v>
      </c>
      <c r="M626">
        <f t="shared" si="107"/>
        <v>1</v>
      </c>
      <c r="N626">
        <v>2</v>
      </c>
      <c r="O626">
        <f t="shared" si="99"/>
        <v>0</v>
      </c>
      <c r="P626">
        <f t="shared" si="100"/>
        <v>0</v>
      </c>
      <c r="Q626">
        <f t="shared" si="101"/>
        <v>0</v>
      </c>
      <c r="R626">
        <f t="shared" si="102"/>
        <v>0</v>
      </c>
      <c r="S626">
        <f t="shared" si="103"/>
        <v>0</v>
      </c>
      <c r="T626">
        <f t="shared" si="104"/>
        <v>0</v>
      </c>
      <c r="U626">
        <f t="shared" si="105"/>
        <v>1</v>
      </c>
    </row>
    <row r="627" spans="1:21" x14ac:dyDescent="0.45">
      <c r="A627" t="s">
        <v>7</v>
      </c>
      <c r="B627" t="s">
        <v>27</v>
      </c>
      <c r="C627" t="s">
        <v>71</v>
      </c>
      <c r="D627" t="s">
        <v>26</v>
      </c>
      <c r="E627" t="s">
        <v>16</v>
      </c>
      <c r="F627">
        <v>2</v>
      </c>
      <c r="G627">
        <v>455000</v>
      </c>
      <c r="I627" t="s">
        <v>7</v>
      </c>
      <c r="J627">
        <v>455000</v>
      </c>
      <c r="K627">
        <f t="shared" si="98"/>
        <v>0</v>
      </c>
      <c r="L627">
        <f t="shared" si="106"/>
        <v>1</v>
      </c>
      <c r="M627">
        <f t="shared" si="107"/>
        <v>1</v>
      </c>
      <c r="N627">
        <v>2</v>
      </c>
      <c r="O627">
        <f t="shared" si="99"/>
        <v>0</v>
      </c>
      <c r="P627">
        <f t="shared" si="100"/>
        <v>0</v>
      </c>
      <c r="Q627">
        <f t="shared" si="101"/>
        <v>0</v>
      </c>
      <c r="R627">
        <f t="shared" si="102"/>
        <v>0</v>
      </c>
      <c r="S627">
        <f t="shared" si="103"/>
        <v>0</v>
      </c>
      <c r="T627">
        <f t="shared" si="104"/>
        <v>0</v>
      </c>
      <c r="U627">
        <f t="shared" si="105"/>
        <v>1</v>
      </c>
    </row>
    <row r="628" spans="1:21" x14ac:dyDescent="0.45">
      <c r="A628" t="s">
        <v>7</v>
      </c>
      <c r="B628" t="s">
        <v>8</v>
      </c>
      <c r="C628" t="s">
        <v>71</v>
      </c>
      <c r="D628" t="s">
        <v>26</v>
      </c>
      <c r="E628" t="s">
        <v>16</v>
      </c>
      <c r="F628">
        <v>2</v>
      </c>
      <c r="G628">
        <v>400000</v>
      </c>
      <c r="I628" t="s">
        <v>7</v>
      </c>
      <c r="J628">
        <v>400000</v>
      </c>
      <c r="K628">
        <f t="shared" si="98"/>
        <v>1</v>
      </c>
      <c r="L628">
        <f t="shared" si="106"/>
        <v>1</v>
      </c>
      <c r="M628">
        <f t="shared" si="107"/>
        <v>1</v>
      </c>
      <c r="N628">
        <v>2</v>
      </c>
      <c r="O628">
        <f t="shared" si="99"/>
        <v>0</v>
      </c>
      <c r="P628">
        <f t="shared" si="100"/>
        <v>0</v>
      </c>
      <c r="Q628">
        <f t="shared" si="101"/>
        <v>0</v>
      </c>
      <c r="R628">
        <f t="shared" si="102"/>
        <v>0</v>
      </c>
      <c r="S628">
        <f t="shared" si="103"/>
        <v>0</v>
      </c>
      <c r="T628">
        <f t="shared" si="104"/>
        <v>0</v>
      </c>
      <c r="U628">
        <f t="shared" si="105"/>
        <v>1</v>
      </c>
    </row>
    <row r="629" spans="1:21" x14ac:dyDescent="0.45">
      <c r="A629" t="s">
        <v>7</v>
      </c>
      <c r="B629" t="s">
        <v>27</v>
      </c>
      <c r="C629" t="s">
        <v>71</v>
      </c>
      <c r="D629" t="s">
        <v>26</v>
      </c>
      <c r="E629" t="s">
        <v>16</v>
      </c>
      <c r="F629">
        <v>3</v>
      </c>
      <c r="G629">
        <v>400000</v>
      </c>
      <c r="I629" t="s">
        <v>7</v>
      </c>
      <c r="J629">
        <v>400000</v>
      </c>
      <c r="K629">
        <f t="shared" si="98"/>
        <v>0</v>
      </c>
      <c r="L629">
        <f t="shared" si="106"/>
        <v>1</v>
      </c>
      <c r="M629">
        <f t="shared" si="107"/>
        <v>1</v>
      </c>
      <c r="N629">
        <v>3</v>
      </c>
      <c r="O629">
        <f t="shared" si="99"/>
        <v>0</v>
      </c>
      <c r="P629">
        <f t="shared" si="100"/>
        <v>0</v>
      </c>
      <c r="Q629">
        <f t="shared" si="101"/>
        <v>0</v>
      </c>
      <c r="R629">
        <f t="shared" si="102"/>
        <v>0</v>
      </c>
      <c r="S629">
        <f t="shared" si="103"/>
        <v>0</v>
      </c>
      <c r="T629">
        <f t="shared" si="104"/>
        <v>0</v>
      </c>
      <c r="U629">
        <f t="shared" si="105"/>
        <v>1</v>
      </c>
    </row>
    <row r="630" spans="1:21" x14ac:dyDescent="0.45">
      <c r="A630" t="s">
        <v>7</v>
      </c>
      <c r="B630" t="s">
        <v>8</v>
      </c>
      <c r="C630" t="s">
        <v>71</v>
      </c>
      <c r="D630" t="s">
        <v>26</v>
      </c>
      <c r="E630" t="s">
        <v>16</v>
      </c>
      <c r="F630">
        <v>3</v>
      </c>
      <c r="G630">
        <v>480000</v>
      </c>
      <c r="I630" t="s">
        <v>7</v>
      </c>
      <c r="J630">
        <v>480000</v>
      </c>
      <c r="K630">
        <f t="shared" si="98"/>
        <v>1</v>
      </c>
      <c r="L630">
        <f t="shared" si="106"/>
        <v>1</v>
      </c>
      <c r="M630">
        <f t="shared" si="107"/>
        <v>1</v>
      </c>
      <c r="N630">
        <v>3</v>
      </c>
      <c r="O630">
        <f t="shared" si="99"/>
        <v>0</v>
      </c>
      <c r="P630">
        <f t="shared" si="100"/>
        <v>0</v>
      </c>
      <c r="Q630">
        <f t="shared" si="101"/>
        <v>0</v>
      </c>
      <c r="R630">
        <f t="shared" si="102"/>
        <v>0</v>
      </c>
      <c r="S630">
        <f t="shared" si="103"/>
        <v>0</v>
      </c>
      <c r="T630">
        <f t="shared" si="104"/>
        <v>0</v>
      </c>
      <c r="U630">
        <f t="shared" si="105"/>
        <v>1</v>
      </c>
    </row>
    <row r="631" spans="1:21" x14ac:dyDescent="0.45">
      <c r="A631" t="s">
        <v>7</v>
      </c>
      <c r="B631" t="s">
        <v>8</v>
      </c>
      <c r="C631" t="s">
        <v>71</v>
      </c>
      <c r="D631" t="s">
        <v>26</v>
      </c>
      <c r="E631" t="s">
        <v>16</v>
      </c>
      <c r="F631">
        <v>3</v>
      </c>
      <c r="G631">
        <v>440000</v>
      </c>
      <c r="I631" t="s">
        <v>7</v>
      </c>
      <c r="J631">
        <v>440000</v>
      </c>
      <c r="K631">
        <f t="shared" si="98"/>
        <v>1</v>
      </c>
      <c r="L631">
        <f t="shared" si="106"/>
        <v>1</v>
      </c>
      <c r="M631">
        <f t="shared" si="107"/>
        <v>1</v>
      </c>
      <c r="N631">
        <v>3</v>
      </c>
      <c r="O631">
        <f t="shared" si="99"/>
        <v>0</v>
      </c>
      <c r="P631">
        <f t="shared" si="100"/>
        <v>0</v>
      </c>
      <c r="Q631">
        <f t="shared" si="101"/>
        <v>0</v>
      </c>
      <c r="R631">
        <f t="shared" si="102"/>
        <v>0</v>
      </c>
      <c r="S631">
        <f t="shared" si="103"/>
        <v>0</v>
      </c>
      <c r="T631">
        <f t="shared" si="104"/>
        <v>0</v>
      </c>
      <c r="U631">
        <f t="shared" si="105"/>
        <v>1</v>
      </c>
    </row>
    <row r="632" spans="1:21" x14ac:dyDescent="0.45">
      <c r="A632" t="s">
        <v>7</v>
      </c>
      <c r="B632" t="s">
        <v>8</v>
      </c>
      <c r="C632" t="s">
        <v>71</v>
      </c>
      <c r="D632" t="s">
        <v>26</v>
      </c>
      <c r="E632" t="s">
        <v>16</v>
      </c>
      <c r="F632">
        <v>4</v>
      </c>
      <c r="G632">
        <v>504000</v>
      </c>
      <c r="I632" t="s">
        <v>7</v>
      </c>
      <c r="J632">
        <v>504000</v>
      </c>
      <c r="K632">
        <f t="shared" si="98"/>
        <v>1</v>
      </c>
      <c r="L632">
        <f t="shared" si="106"/>
        <v>1</v>
      </c>
      <c r="M632">
        <f t="shared" si="107"/>
        <v>1</v>
      </c>
      <c r="N632">
        <v>4</v>
      </c>
      <c r="O632">
        <f t="shared" si="99"/>
        <v>0</v>
      </c>
      <c r="P632">
        <f t="shared" si="100"/>
        <v>0</v>
      </c>
      <c r="Q632">
        <f t="shared" si="101"/>
        <v>0</v>
      </c>
      <c r="R632">
        <f t="shared" si="102"/>
        <v>0</v>
      </c>
      <c r="S632">
        <f t="shared" si="103"/>
        <v>0</v>
      </c>
      <c r="T632">
        <f t="shared" si="104"/>
        <v>0</v>
      </c>
      <c r="U632">
        <f t="shared" si="105"/>
        <v>1</v>
      </c>
    </row>
    <row r="633" spans="1:21" x14ac:dyDescent="0.45">
      <c r="A633" t="s">
        <v>7</v>
      </c>
      <c r="B633" t="s">
        <v>8</v>
      </c>
      <c r="C633" t="s">
        <v>111</v>
      </c>
      <c r="D633" t="s">
        <v>26</v>
      </c>
      <c r="E633" t="s">
        <v>16</v>
      </c>
      <c r="F633">
        <v>1</v>
      </c>
      <c r="G633">
        <v>440000</v>
      </c>
      <c r="I633" t="s">
        <v>7</v>
      </c>
      <c r="J633">
        <v>440000</v>
      </c>
      <c r="K633">
        <f t="shared" si="98"/>
        <v>1</v>
      </c>
      <c r="L633">
        <f t="shared" si="106"/>
        <v>1</v>
      </c>
      <c r="M633">
        <f t="shared" si="107"/>
        <v>1</v>
      </c>
      <c r="N633">
        <v>1</v>
      </c>
      <c r="O633">
        <f t="shared" si="99"/>
        <v>0</v>
      </c>
      <c r="P633">
        <f t="shared" si="100"/>
        <v>0</v>
      </c>
      <c r="Q633">
        <f t="shared" si="101"/>
        <v>1</v>
      </c>
      <c r="R633">
        <f t="shared" si="102"/>
        <v>0</v>
      </c>
      <c r="S633">
        <f t="shared" si="103"/>
        <v>0</v>
      </c>
      <c r="T633">
        <f t="shared" si="104"/>
        <v>0</v>
      </c>
      <c r="U633">
        <f t="shared" si="105"/>
        <v>0</v>
      </c>
    </row>
    <row r="634" spans="1:21" x14ac:dyDescent="0.45">
      <c r="A634" t="s">
        <v>7</v>
      </c>
      <c r="B634" t="s">
        <v>8</v>
      </c>
      <c r="C634" t="s">
        <v>111</v>
      </c>
      <c r="D634" t="s">
        <v>26</v>
      </c>
      <c r="E634" t="s">
        <v>16</v>
      </c>
      <c r="F634">
        <v>4</v>
      </c>
      <c r="G634">
        <v>520000</v>
      </c>
      <c r="I634" t="s">
        <v>7</v>
      </c>
      <c r="J634">
        <v>520000</v>
      </c>
      <c r="K634">
        <f t="shared" si="98"/>
        <v>1</v>
      </c>
      <c r="L634">
        <f t="shared" si="106"/>
        <v>1</v>
      </c>
      <c r="M634">
        <f t="shared" si="107"/>
        <v>1</v>
      </c>
      <c r="N634">
        <v>4</v>
      </c>
      <c r="O634">
        <f t="shared" si="99"/>
        <v>0</v>
      </c>
      <c r="P634">
        <f t="shared" si="100"/>
        <v>0</v>
      </c>
      <c r="Q634">
        <f t="shared" si="101"/>
        <v>1</v>
      </c>
      <c r="R634">
        <f t="shared" si="102"/>
        <v>0</v>
      </c>
      <c r="S634">
        <f t="shared" si="103"/>
        <v>0</v>
      </c>
      <c r="T634">
        <f t="shared" si="104"/>
        <v>0</v>
      </c>
      <c r="U634">
        <f t="shared" si="105"/>
        <v>0</v>
      </c>
    </row>
    <row r="635" spans="1:21" x14ac:dyDescent="0.45">
      <c r="A635" t="s">
        <v>7</v>
      </c>
      <c r="B635" t="s">
        <v>8</v>
      </c>
      <c r="C635" t="s">
        <v>110</v>
      </c>
      <c r="D635" t="s">
        <v>26</v>
      </c>
      <c r="E635" t="s">
        <v>16</v>
      </c>
      <c r="F635">
        <v>1</v>
      </c>
      <c r="G635">
        <v>350000</v>
      </c>
      <c r="I635" t="s">
        <v>7</v>
      </c>
      <c r="J635">
        <v>350000</v>
      </c>
      <c r="K635">
        <f t="shared" si="98"/>
        <v>1</v>
      </c>
      <c r="L635">
        <f t="shared" si="106"/>
        <v>1</v>
      </c>
      <c r="M635">
        <f t="shared" si="107"/>
        <v>1</v>
      </c>
      <c r="N635">
        <v>1</v>
      </c>
      <c r="O635">
        <f t="shared" si="99"/>
        <v>0</v>
      </c>
      <c r="P635">
        <f t="shared" si="100"/>
        <v>1</v>
      </c>
      <c r="Q635">
        <f t="shared" si="101"/>
        <v>0</v>
      </c>
      <c r="R635">
        <f t="shared" si="102"/>
        <v>0</v>
      </c>
      <c r="S635">
        <f t="shared" si="103"/>
        <v>0</v>
      </c>
      <c r="T635">
        <f t="shared" si="104"/>
        <v>0</v>
      </c>
      <c r="U635">
        <f t="shared" si="105"/>
        <v>0</v>
      </c>
    </row>
    <row r="636" spans="1:21" x14ac:dyDescent="0.45">
      <c r="A636" t="s">
        <v>7</v>
      </c>
      <c r="B636" t="s">
        <v>8</v>
      </c>
      <c r="C636" t="s">
        <v>110</v>
      </c>
      <c r="D636" t="s">
        <v>26</v>
      </c>
      <c r="E636" t="s">
        <v>16</v>
      </c>
      <c r="F636">
        <v>1</v>
      </c>
      <c r="G636">
        <v>400000</v>
      </c>
      <c r="I636" t="s">
        <v>7</v>
      </c>
      <c r="J636">
        <v>400000</v>
      </c>
      <c r="K636">
        <f t="shared" si="98"/>
        <v>1</v>
      </c>
      <c r="L636">
        <f t="shared" si="106"/>
        <v>1</v>
      </c>
      <c r="M636">
        <f t="shared" si="107"/>
        <v>1</v>
      </c>
      <c r="N636">
        <v>1</v>
      </c>
      <c r="O636">
        <f t="shared" si="99"/>
        <v>0</v>
      </c>
      <c r="P636">
        <f t="shared" si="100"/>
        <v>1</v>
      </c>
      <c r="Q636">
        <f t="shared" si="101"/>
        <v>0</v>
      </c>
      <c r="R636">
        <f t="shared" si="102"/>
        <v>0</v>
      </c>
      <c r="S636">
        <f t="shared" si="103"/>
        <v>0</v>
      </c>
      <c r="T636">
        <f t="shared" si="104"/>
        <v>0</v>
      </c>
      <c r="U636">
        <f t="shared" si="105"/>
        <v>0</v>
      </c>
    </row>
    <row r="637" spans="1:21" x14ac:dyDescent="0.45">
      <c r="A637" t="s">
        <v>7</v>
      </c>
      <c r="B637" t="s">
        <v>8</v>
      </c>
      <c r="C637" t="s">
        <v>110</v>
      </c>
      <c r="D637" t="s">
        <v>26</v>
      </c>
      <c r="E637" t="s">
        <v>16</v>
      </c>
      <c r="F637">
        <v>1</v>
      </c>
      <c r="G637">
        <v>500000</v>
      </c>
      <c r="I637" t="s">
        <v>7</v>
      </c>
      <c r="J637">
        <v>500000</v>
      </c>
      <c r="K637">
        <f t="shared" si="98"/>
        <v>1</v>
      </c>
      <c r="L637">
        <f t="shared" si="106"/>
        <v>1</v>
      </c>
      <c r="M637">
        <f t="shared" si="107"/>
        <v>1</v>
      </c>
      <c r="N637">
        <v>1</v>
      </c>
      <c r="O637">
        <f t="shared" si="99"/>
        <v>0</v>
      </c>
      <c r="P637">
        <f t="shared" si="100"/>
        <v>1</v>
      </c>
      <c r="Q637">
        <f t="shared" si="101"/>
        <v>0</v>
      </c>
      <c r="R637">
        <f t="shared" si="102"/>
        <v>0</v>
      </c>
      <c r="S637">
        <f t="shared" si="103"/>
        <v>0</v>
      </c>
      <c r="T637">
        <f t="shared" si="104"/>
        <v>0</v>
      </c>
      <c r="U637">
        <f t="shared" si="105"/>
        <v>0</v>
      </c>
    </row>
    <row r="638" spans="1:21" x14ac:dyDescent="0.45">
      <c r="A638" t="s">
        <v>7</v>
      </c>
      <c r="B638" t="s">
        <v>8</v>
      </c>
      <c r="C638" t="s">
        <v>110</v>
      </c>
      <c r="D638" t="s">
        <v>26</v>
      </c>
      <c r="E638" t="s">
        <v>16</v>
      </c>
      <c r="F638">
        <v>1</v>
      </c>
      <c r="G638">
        <v>250000</v>
      </c>
      <c r="I638" t="s">
        <v>7</v>
      </c>
      <c r="J638">
        <v>250000</v>
      </c>
      <c r="K638">
        <f t="shared" si="98"/>
        <v>1</v>
      </c>
      <c r="L638">
        <f t="shared" si="106"/>
        <v>1</v>
      </c>
      <c r="M638">
        <f t="shared" si="107"/>
        <v>1</v>
      </c>
      <c r="N638">
        <v>1</v>
      </c>
      <c r="O638">
        <f t="shared" si="99"/>
        <v>0</v>
      </c>
      <c r="P638">
        <f t="shared" si="100"/>
        <v>1</v>
      </c>
      <c r="Q638">
        <f t="shared" si="101"/>
        <v>0</v>
      </c>
      <c r="R638">
        <f t="shared" si="102"/>
        <v>0</v>
      </c>
      <c r="S638">
        <f t="shared" si="103"/>
        <v>0</v>
      </c>
      <c r="T638">
        <f t="shared" si="104"/>
        <v>0</v>
      </c>
      <c r="U638">
        <f t="shared" si="105"/>
        <v>0</v>
      </c>
    </row>
    <row r="639" spans="1:21" x14ac:dyDescent="0.45">
      <c r="A639" t="s">
        <v>7</v>
      </c>
      <c r="B639" t="s">
        <v>8</v>
      </c>
      <c r="C639" t="s">
        <v>110</v>
      </c>
      <c r="D639" t="s">
        <v>26</v>
      </c>
      <c r="E639" t="s">
        <v>16</v>
      </c>
      <c r="F639">
        <v>1</v>
      </c>
      <c r="G639">
        <v>300000</v>
      </c>
      <c r="I639" t="s">
        <v>7</v>
      </c>
      <c r="J639">
        <v>300000</v>
      </c>
      <c r="K639">
        <f t="shared" si="98"/>
        <v>1</v>
      </c>
      <c r="L639">
        <f t="shared" si="106"/>
        <v>1</v>
      </c>
      <c r="M639">
        <f t="shared" si="107"/>
        <v>1</v>
      </c>
      <c r="N639">
        <v>1</v>
      </c>
      <c r="O639">
        <f t="shared" si="99"/>
        <v>0</v>
      </c>
      <c r="P639">
        <f t="shared" si="100"/>
        <v>1</v>
      </c>
      <c r="Q639">
        <f t="shared" si="101"/>
        <v>0</v>
      </c>
      <c r="R639">
        <f t="shared" si="102"/>
        <v>0</v>
      </c>
      <c r="S639">
        <f t="shared" si="103"/>
        <v>0</v>
      </c>
      <c r="T639">
        <f t="shared" si="104"/>
        <v>0</v>
      </c>
      <c r="U639">
        <f t="shared" si="105"/>
        <v>0</v>
      </c>
    </row>
    <row r="640" spans="1:21" x14ac:dyDescent="0.45">
      <c r="A640" t="s">
        <v>7</v>
      </c>
      <c r="B640" t="s">
        <v>8</v>
      </c>
      <c r="C640" t="s">
        <v>110</v>
      </c>
      <c r="D640" t="s">
        <v>26</v>
      </c>
      <c r="E640" t="s">
        <v>16</v>
      </c>
      <c r="F640">
        <v>2</v>
      </c>
      <c r="G640">
        <v>300000</v>
      </c>
      <c r="I640" t="s">
        <v>7</v>
      </c>
      <c r="J640">
        <v>300000</v>
      </c>
      <c r="K640">
        <f t="shared" si="98"/>
        <v>1</v>
      </c>
      <c r="L640">
        <f t="shared" si="106"/>
        <v>1</v>
      </c>
      <c r="M640">
        <f t="shared" si="107"/>
        <v>1</v>
      </c>
      <c r="N640">
        <v>2</v>
      </c>
      <c r="O640">
        <f t="shared" si="99"/>
        <v>0</v>
      </c>
      <c r="P640">
        <f t="shared" si="100"/>
        <v>1</v>
      </c>
      <c r="Q640">
        <f t="shared" si="101"/>
        <v>0</v>
      </c>
      <c r="R640">
        <f t="shared" si="102"/>
        <v>0</v>
      </c>
      <c r="S640">
        <f t="shared" si="103"/>
        <v>0</v>
      </c>
      <c r="T640">
        <f t="shared" si="104"/>
        <v>0</v>
      </c>
      <c r="U640">
        <f t="shared" si="105"/>
        <v>0</v>
      </c>
    </row>
    <row r="641" spans="1:21" x14ac:dyDescent="0.45">
      <c r="A641" t="s">
        <v>7</v>
      </c>
      <c r="B641" t="s">
        <v>8</v>
      </c>
      <c r="C641" t="s">
        <v>110</v>
      </c>
      <c r="D641" t="s">
        <v>26</v>
      </c>
      <c r="E641" t="s">
        <v>16</v>
      </c>
      <c r="F641">
        <v>2</v>
      </c>
      <c r="G641">
        <v>360000</v>
      </c>
      <c r="I641" t="s">
        <v>7</v>
      </c>
      <c r="J641">
        <v>360000</v>
      </c>
      <c r="K641">
        <f t="shared" si="98"/>
        <v>1</v>
      </c>
      <c r="L641">
        <f t="shared" si="106"/>
        <v>1</v>
      </c>
      <c r="M641">
        <f t="shared" si="107"/>
        <v>1</v>
      </c>
      <c r="N641">
        <v>2</v>
      </c>
      <c r="O641">
        <f t="shared" si="99"/>
        <v>0</v>
      </c>
      <c r="P641">
        <f t="shared" si="100"/>
        <v>1</v>
      </c>
      <c r="Q641">
        <f t="shared" si="101"/>
        <v>0</v>
      </c>
      <c r="R641">
        <f t="shared" si="102"/>
        <v>0</v>
      </c>
      <c r="S641">
        <f t="shared" si="103"/>
        <v>0</v>
      </c>
      <c r="T641">
        <f t="shared" si="104"/>
        <v>0</v>
      </c>
      <c r="U641">
        <f t="shared" si="105"/>
        <v>0</v>
      </c>
    </row>
    <row r="642" spans="1:21" x14ac:dyDescent="0.45">
      <c r="A642" t="s">
        <v>7</v>
      </c>
      <c r="B642" t="s">
        <v>8</v>
      </c>
      <c r="C642" t="s">
        <v>110</v>
      </c>
      <c r="D642" t="s">
        <v>26</v>
      </c>
      <c r="E642" t="s">
        <v>16</v>
      </c>
      <c r="F642">
        <v>2</v>
      </c>
      <c r="G642">
        <v>250000</v>
      </c>
      <c r="I642" t="s">
        <v>7</v>
      </c>
      <c r="J642">
        <v>250000</v>
      </c>
      <c r="K642">
        <f t="shared" ref="K642:K705" si="108">IF(B642="Public sector",0,1)</f>
        <v>1</v>
      </c>
      <c r="L642">
        <f t="shared" si="106"/>
        <v>1</v>
      </c>
      <c r="M642">
        <f t="shared" si="107"/>
        <v>1</v>
      </c>
      <c r="N642">
        <v>2</v>
      </c>
      <c r="O642">
        <f t="shared" ref="O642:O705" si="109">IF(C642="EFCAB", 1, 0)</f>
        <v>0</v>
      </c>
      <c r="P642">
        <f t="shared" ref="P642:P705" si="110">IF(C642="BRIP", 1, 0)</f>
        <v>1</v>
      </c>
      <c r="Q642">
        <f t="shared" ref="Q642:Q705" si="111">IF(C642="PPS", 1, 0)</f>
        <v>0</v>
      </c>
      <c r="R642">
        <f t="shared" ref="R642:R705" si="112">IF(C642="TIMPT", 1, 0)</f>
        <v>0</v>
      </c>
      <c r="S642">
        <f t="shared" ref="S642:S705" si="113">IF(C642="TESLO", 1, 0)</f>
        <v>0</v>
      </c>
      <c r="T642">
        <f t="shared" ref="T642:T705" si="114">IF(C642="HRTAC", 1, 0)</f>
        <v>0</v>
      </c>
      <c r="U642">
        <f t="shared" ref="U642:U705" si="115">IF(C642="Other", 1, 0)</f>
        <v>0</v>
      </c>
    </row>
    <row r="643" spans="1:21" x14ac:dyDescent="0.45">
      <c r="A643" t="s">
        <v>7</v>
      </c>
      <c r="B643" t="s">
        <v>8</v>
      </c>
      <c r="C643" t="s">
        <v>110</v>
      </c>
      <c r="D643" t="s">
        <v>26</v>
      </c>
      <c r="E643" t="s">
        <v>16</v>
      </c>
      <c r="F643">
        <v>2</v>
      </c>
      <c r="G643">
        <v>300000</v>
      </c>
      <c r="I643" t="s">
        <v>7</v>
      </c>
      <c r="J643">
        <v>300000</v>
      </c>
      <c r="K643">
        <f t="shared" si="108"/>
        <v>1</v>
      </c>
      <c r="L643">
        <f t="shared" ref="L643:L706" si="116">IF(D643="Bachelor",0,1)</f>
        <v>1</v>
      </c>
      <c r="M643">
        <f t="shared" ref="M643:M706" si="117">IF(E643="Female", 0, 1)</f>
        <v>1</v>
      </c>
      <c r="N643">
        <v>2</v>
      </c>
      <c r="O643">
        <f t="shared" si="109"/>
        <v>0</v>
      </c>
      <c r="P643">
        <f t="shared" si="110"/>
        <v>1</v>
      </c>
      <c r="Q643">
        <f t="shared" si="111"/>
        <v>0</v>
      </c>
      <c r="R643">
        <f t="shared" si="112"/>
        <v>0</v>
      </c>
      <c r="S643">
        <f t="shared" si="113"/>
        <v>0</v>
      </c>
      <c r="T643">
        <f t="shared" si="114"/>
        <v>0</v>
      </c>
      <c r="U643">
        <f t="shared" si="115"/>
        <v>0</v>
      </c>
    </row>
    <row r="644" spans="1:21" x14ac:dyDescent="0.45">
      <c r="A644" t="s">
        <v>7</v>
      </c>
      <c r="B644" t="s">
        <v>8</v>
      </c>
      <c r="C644" t="s">
        <v>110</v>
      </c>
      <c r="D644" t="s">
        <v>26</v>
      </c>
      <c r="E644" t="s">
        <v>16</v>
      </c>
      <c r="F644">
        <v>2</v>
      </c>
      <c r="G644">
        <v>250000</v>
      </c>
      <c r="I644" t="s">
        <v>7</v>
      </c>
      <c r="J644">
        <v>250000</v>
      </c>
      <c r="K644">
        <f t="shared" si="108"/>
        <v>1</v>
      </c>
      <c r="L644">
        <f t="shared" si="116"/>
        <v>1</v>
      </c>
      <c r="M644">
        <f t="shared" si="117"/>
        <v>1</v>
      </c>
      <c r="N644">
        <v>2</v>
      </c>
      <c r="O644">
        <f t="shared" si="109"/>
        <v>0</v>
      </c>
      <c r="P644">
        <f t="shared" si="110"/>
        <v>1</v>
      </c>
      <c r="Q644">
        <f t="shared" si="111"/>
        <v>0</v>
      </c>
      <c r="R644">
        <f t="shared" si="112"/>
        <v>0</v>
      </c>
      <c r="S644">
        <f t="shared" si="113"/>
        <v>0</v>
      </c>
      <c r="T644">
        <f t="shared" si="114"/>
        <v>0</v>
      </c>
      <c r="U644">
        <f t="shared" si="115"/>
        <v>0</v>
      </c>
    </row>
    <row r="645" spans="1:21" x14ac:dyDescent="0.45">
      <c r="A645" t="s">
        <v>7</v>
      </c>
      <c r="B645" t="s">
        <v>8</v>
      </c>
      <c r="C645" t="s">
        <v>110</v>
      </c>
      <c r="D645" t="s">
        <v>26</v>
      </c>
      <c r="E645" t="s">
        <v>16</v>
      </c>
      <c r="F645">
        <v>2</v>
      </c>
      <c r="G645">
        <v>550000</v>
      </c>
      <c r="I645" t="s">
        <v>7</v>
      </c>
      <c r="J645">
        <v>550000</v>
      </c>
      <c r="K645">
        <f t="shared" si="108"/>
        <v>1</v>
      </c>
      <c r="L645">
        <f t="shared" si="116"/>
        <v>1</v>
      </c>
      <c r="M645">
        <f t="shared" si="117"/>
        <v>1</v>
      </c>
      <c r="N645">
        <v>2</v>
      </c>
      <c r="O645">
        <f t="shared" si="109"/>
        <v>0</v>
      </c>
      <c r="P645">
        <f t="shared" si="110"/>
        <v>1</v>
      </c>
      <c r="Q645">
        <f t="shared" si="111"/>
        <v>0</v>
      </c>
      <c r="R645">
        <f t="shared" si="112"/>
        <v>0</v>
      </c>
      <c r="S645">
        <f t="shared" si="113"/>
        <v>0</v>
      </c>
      <c r="T645">
        <f t="shared" si="114"/>
        <v>0</v>
      </c>
      <c r="U645">
        <f t="shared" si="115"/>
        <v>0</v>
      </c>
    </row>
    <row r="646" spans="1:21" x14ac:dyDescent="0.45">
      <c r="A646" t="s">
        <v>7</v>
      </c>
      <c r="B646" t="s">
        <v>8</v>
      </c>
      <c r="C646" t="s">
        <v>110</v>
      </c>
      <c r="D646" t="s">
        <v>26</v>
      </c>
      <c r="E646" t="s">
        <v>16</v>
      </c>
      <c r="F646">
        <v>2</v>
      </c>
      <c r="G646">
        <v>250000</v>
      </c>
      <c r="I646" t="s">
        <v>7</v>
      </c>
      <c r="J646">
        <v>250000</v>
      </c>
      <c r="K646">
        <f t="shared" si="108"/>
        <v>1</v>
      </c>
      <c r="L646">
        <f t="shared" si="116"/>
        <v>1</v>
      </c>
      <c r="M646">
        <f t="shared" si="117"/>
        <v>1</v>
      </c>
      <c r="N646">
        <v>2</v>
      </c>
      <c r="O646">
        <f t="shared" si="109"/>
        <v>0</v>
      </c>
      <c r="P646">
        <f t="shared" si="110"/>
        <v>1</v>
      </c>
      <c r="Q646">
        <f t="shared" si="111"/>
        <v>0</v>
      </c>
      <c r="R646">
        <f t="shared" si="112"/>
        <v>0</v>
      </c>
      <c r="S646">
        <f t="shared" si="113"/>
        <v>0</v>
      </c>
      <c r="T646">
        <f t="shared" si="114"/>
        <v>0</v>
      </c>
      <c r="U646">
        <f t="shared" si="115"/>
        <v>0</v>
      </c>
    </row>
    <row r="647" spans="1:21" x14ac:dyDescent="0.45">
      <c r="A647" t="s">
        <v>7</v>
      </c>
      <c r="B647" t="s">
        <v>8</v>
      </c>
      <c r="C647" t="s">
        <v>110</v>
      </c>
      <c r="D647" t="s">
        <v>26</v>
      </c>
      <c r="E647" t="s">
        <v>16</v>
      </c>
      <c r="F647">
        <v>2</v>
      </c>
      <c r="G647">
        <v>150000</v>
      </c>
      <c r="I647" t="s">
        <v>7</v>
      </c>
      <c r="J647">
        <v>150000</v>
      </c>
      <c r="K647">
        <f t="shared" si="108"/>
        <v>1</v>
      </c>
      <c r="L647">
        <f t="shared" si="116"/>
        <v>1</v>
      </c>
      <c r="M647">
        <f t="shared" si="117"/>
        <v>1</v>
      </c>
      <c r="N647">
        <v>2</v>
      </c>
      <c r="O647">
        <f t="shared" si="109"/>
        <v>0</v>
      </c>
      <c r="P647">
        <f t="shared" si="110"/>
        <v>1</v>
      </c>
      <c r="Q647">
        <f t="shared" si="111"/>
        <v>0</v>
      </c>
      <c r="R647">
        <f t="shared" si="112"/>
        <v>0</v>
      </c>
      <c r="S647">
        <f t="shared" si="113"/>
        <v>0</v>
      </c>
      <c r="T647">
        <f t="shared" si="114"/>
        <v>0</v>
      </c>
      <c r="U647">
        <f t="shared" si="115"/>
        <v>0</v>
      </c>
    </row>
    <row r="648" spans="1:21" x14ac:dyDescent="0.45">
      <c r="A648" t="s">
        <v>7</v>
      </c>
      <c r="B648" t="s">
        <v>8</v>
      </c>
      <c r="C648" t="s">
        <v>110</v>
      </c>
      <c r="D648" t="s">
        <v>26</v>
      </c>
      <c r="E648" t="s">
        <v>16</v>
      </c>
      <c r="F648">
        <v>3</v>
      </c>
      <c r="G648">
        <v>350000</v>
      </c>
      <c r="I648" t="s">
        <v>7</v>
      </c>
      <c r="J648">
        <v>350000</v>
      </c>
      <c r="K648">
        <f t="shared" si="108"/>
        <v>1</v>
      </c>
      <c r="L648">
        <f t="shared" si="116"/>
        <v>1</v>
      </c>
      <c r="M648">
        <f t="shared" si="117"/>
        <v>1</v>
      </c>
      <c r="N648">
        <v>3</v>
      </c>
      <c r="O648">
        <f t="shared" si="109"/>
        <v>0</v>
      </c>
      <c r="P648">
        <f t="shared" si="110"/>
        <v>1</v>
      </c>
      <c r="Q648">
        <f t="shared" si="111"/>
        <v>0</v>
      </c>
      <c r="R648">
        <f t="shared" si="112"/>
        <v>0</v>
      </c>
      <c r="S648">
        <f t="shared" si="113"/>
        <v>0</v>
      </c>
      <c r="T648">
        <f t="shared" si="114"/>
        <v>0</v>
      </c>
      <c r="U648">
        <f t="shared" si="115"/>
        <v>0</v>
      </c>
    </row>
    <row r="649" spans="1:21" x14ac:dyDescent="0.45">
      <c r="A649" t="s">
        <v>7</v>
      </c>
      <c r="B649" t="s">
        <v>8</v>
      </c>
      <c r="C649" t="s">
        <v>110</v>
      </c>
      <c r="D649" t="s">
        <v>26</v>
      </c>
      <c r="E649" t="s">
        <v>16</v>
      </c>
      <c r="F649">
        <v>4</v>
      </c>
      <c r="G649">
        <v>360000</v>
      </c>
      <c r="I649" t="s">
        <v>7</v>
      </c>
      <c r="J649">
        <v>360000</v>
      </c>
      <c r="K649">
        <f t="shared" si="108"/>
        <v>1</v>
      </c>
      <c r="L649">
        <f t="shared" si="116"/>
        <v>1</v>
      </c>
      <c r="M649">
        <f t="shared" si="117"/>
        <v>1</v>
      </c>
      <c r="N649">
        <v>4</v>
      </c>
      <c r="O649">
        <f t="shared" si="109"/>
        <v>0</v>
      </c>
      <c r="P649">
        <f t="shared" si="110"/>
        <v>1</v>
      </c>
      <c r="Q649">
        <f t="shared" si="111"/>
        <v>0</v>
      </c>
      <c r="R649">
        <f t="shared" si="112"/>
        <v>0</v>
      </c>
      <c r="S649">
        <f t="shared" si="113"/>
        <v>0</v>
      </c>
      <c r="T649">
        <f t="shared" si="114"/>
        <v>0</v>
      </c>
      <c r="U649">
        <f t="shared" si="115"/>
        <v>0</v>
      </c>
    </row>
    <row r="650" spans="1:21" x14ac:dyDescent="0.45">
      <c r="A650" t="s">
        <v>7</v>
      </c>
      <c r="B650" t="s">
        <v>8</v>
      </c>
      <c r="C650" t="s">
        <v>110</v>
      </c>
      <c r="D650" t="s">
        <v>26</v>
      </c>
      <c r="E650" t="s">
        <v>16</v>
      </c>
      <c r="F650">
        <v>4</v>
      </c>
      <c r="G650">
        <v>200000</v>
      </c>
      <c r="I650" t="s">
        <v>7</v>
      </c>
      <c r="J650">
        <v>200000</v>
      </c>
      <c r="K650">
        <f t="shared" si="108"/>
        <v>1</v>
      </c>
      <c r="L650">
        <f t="shared" si="116"/>
        <v>1</v>
      </c>
      <c r="M650">
        <f t="shared" si="117"/>
        <v>1</v>
      </c>
      <c r="N650">
        <v>4</v>
      </c>
      <c r="O650">
        <f t="shared" si="109"/>
        <v>0</v>
      </c>
      <c r="P650">
        <f t="shared" si="110"/>
        <v>1</v>
      </c>
      <c r="Q650">
        <f t="shared" si="111"/>
        <v>0</v>
      </c>
      <c r="R650">
        <f t="shared" si="112"/>
        <v>0</v>
      </c>
      <c r="S650">
        <f t="shared" si="113"/>
        <v>0</v>
      </c>
      <c r="T650">
        <f t="shared" si="114"/>
        <v>0</v>
      </c>
      <c r="U650">
        <f t="shared" si="115"/>
        <v>0</v>
      </c>
    </row>
    <row r="651" spans="1:21" x14ac:dyDescent="0.45">
      <c r="A651" t="s">
        <v>7</v>
      </c>
      <c r="B651" t="s">
        <v>8</v>
      </c>
      <c r="C651" t="s">
        <v>110</v>
      </c>
      <c r="D651" t="s">
        <v>26</v>
      </c>
      <c r="E651" t="s">
        <v>16</v>
      </c>
      <c r="F651">
        <v>1</v>
      </c>
      <c r="G651">
        <v>425000</v>
      </c>
      <c r="I651" t="s">
        <v>7</v>
      </c>
      <c r="J651">
        <v>425000</v>
      </c>
      <c r="K651">
        <f t="shared" si="108"/>
        <v>1</v>
      </c>
      <c r="L651">
        <f t="shared" si="116"/>
        <v>1</v>
      </c>
      <c r="M651">
        <f t="shared" si="117"/>
        <v>1</v>
      </c>
      <c r="N651">
        <v>1</v>
      </c>
      <c r="O651">
        <f t="shared" si="109"/>
        <v>0</v>
      </c>
      <c r="P651">
        <f t="shared" si="110"/>
        <v>1</v>
      </c>
      <c r="Q651">
        <f t="shared" si="111"/>
        <v>0</v>
      </c>
      <c r="R651">
        <f t="shared" si="112"/>
        <v>0</v>
      </c>
      <c r="S651">
        <f t="shared" si="113"/>
        <v>0</v>
      </c>
      <c r="T651">
        <f t="shared" si="114"/>
        <v>0</v>
      </c>
      <c r="U651">
        <f t="shared" si="115"/>
        <v>0</v>
      </c>
    </row>
    <row r="652" spans="1:21" x14ac:dyDescent="0.45">
      <c r="A652" t="s">
        <v>7</v>
      </c>
      <c r="B652" t="s">
        <v>8</v>
      </c>
      <c r="C652" t="s">
        <v>110</v>
      </c>
      <c r="D652" t="s">
        <v>26</v>
      </c>
      <c r="E652" t="s">
        <v>16</v>
      </c>
      <c r="F652">
        <v>1</v>
      </c>
      <c r="G652">
        <v>390099</v>
      </c>
      <c r="I652" t="s">
        <v>7</v>
      </c>
      <c r="J652">
        <v>390099</v>
      </c>
      <c r="K652">
        <f t="shared" si="108"/>
        <v>1</v>
      </c>
      <c r="L652">
        <f t="shared" si="116"/>
        <v>1</v>
      </c>
      <c r="M652">
        <f t="shared" si="117"/>
        <v>1</v>
      </c>
      <c r="N652">
        <v>1</v>
      </c>
      <c r="O652">
        <f t="shared" si="109"/>
        <v>0</v>
      </c>
      <c r="P652">
        <f t="shared" si="110"/>
        <v>1</v>
      </c>
      <c r="Q652">
        <f t="shared" si="111"/>
        <v>0</v>
      </c>
      <c r="R652">
        <f t="shared" si="112"/>
        <v>0</v>
      </c>
      <c r="S652">
        <f t="shared" si="113"/>
        <v>0</v>
      </c>
      <c r="T652">
        <f t="shared" si="114"/>
        <v>0</v>
      </c>
      <c r="U652">
        <f t="shared" si="115"/>
        <v>0</v>
      </c>
    </row>
    <row r="653" spans="1:21" x14ac:dyDescent="0.45">
      <c r="A653" t="s">
        <v>7</v>
      </c>
      <c r="B653" t="s">
        <v>8</v>
      </c>
      <c r="C653" t="s">
        <v>110</v>
      </c>
      <c r="D653" t="s">
        <v>26</v>
      </c>
      <c r="E653" t="s">
        <v>16</v>
      </c>
      <c r="F653">
        <v>2</v>
      </c>
      <c r="G653">
        <v>500000</v>
      </c>
      <c r="I653" t="s">
        <v>7</v>
      </c>
      <c r="J653">
        <v>500000</v>
      </c>
      <c r="K653">
        <f t="shared" si="108"/>
        <v>1</v>
      </c>
      <c r="L653">
        <f t="shared" si="116"/>
        <v>1</v>
      </c>
      <c r="M653">
        <f t="shared" si="117"/>
        <v>1</v>
      </c>
      <c r="N653">
        <v>2</v>
      </c>
      <c r="O653">
        <f t="shared" si="109"/>
        <v>0</v>
      </c>
      <c r="P653">
        <f t="shared" si="110"/>
        <v>1</v>
      </c>
      <c r="Q653">
        <f t="shared" si="111"/>
        <v>0</v>
      </c>
      <c r="R653">
        <f t="shared" si="112"/>
        <v>0</v>
      </c>
      <c r="S653">
        <f t="shared" si="113"/>
        <v>0</v>
      </c>
      <c r="T653">
        <f t="shared" si="114"/>
        <v>0</v>
      </c>
      <c r="U653">
        <f t="shared" si="115"/>
        <v>0</v>
      </c>
    </row>
    <row r="654" spans="1:21" x14ac:dyDescent="0.45">
      <c r="A654" t="s">
        <v>7</v>
      </c>
      <c r="B654" t="s">
        <v>8</v>
      </c>
      <c r="C654" t="s">
        <v>110</v>
      </c>
      <c r="D654" t="s">
        <v>26</v>
      </c>
      <c r="E654" t="s">
        <v>16</v>
      </c>
      <c r="F654">
        <v>2</v>
      </c>
      <c r="G654">
        <v>300000</v>
      </c>
      <c r="I654" t="s">
        <v>7</v>
      </c>
      <c r="J654">
        <v>300000</v>
      </c>
      <c r="K654">
        <f t="shared" si="108"/>
        <v>1</v>
      </c>
      <c r="L654">
        <f t="shared" si="116"/>
        <v>1</v>
      </c>
      <c r="M654">
        <f t="shared" si="117"/>
        <v>1</v>
      </c>
      <c r="N654">
        <v>2</v>
      </c>
      <c r="O654">
        <f t="shared" si="109"/>
        <v>0</v>
      </c>
      <c r="P654">
        <f t="shared" si="110"/>
        <v>1</v>
      </c>
      <c r="Q654">
        <f t="shared" si="111"/>
        <v>0</v>
      </c>
      <c r="R654">
        <f t="shared" si="112"/>
        <v>0</v>
      </c>
      <c r="S654">
        <f t="shared" si="113"/>
        <v>0</v>
      </c>
      <c r="T654">
        <f t="shared" si="114"/>
        <v>0</v>
      </c>
      <c r="U654">
        <f t="shared" si="115"/>
        <v>0</v>
      </c>
    </row>
    <row r="655" spans="1:21" x14ac:dyDescent="0.45">
      <c r="A655" t="s">
        <v>7</v>
      </c>
      <c r="B655" t="s">
        <v>8</v>
      </c>
      <c r="C655" t="s">
        <v>110</v>
      </c>
      <c r="D655" t="s">
        <v>26</v>
      </c>
      <c r="E655" t="s">
        <v>16</v>
      </c>
      <c r="F655">
        <v>2</v>
      </c>
      <c r="G655">
        <v>450000</v>
      </c>
      <c r="I655" t="s">
        <v>7</v>
      </c>
      <c r="J655">
        <v>450000</v>
      </c>
      <c r="K655">
        <f t="shared" si="108"/>
        <v>1</v>
      </c>
      <c r="L655">
        <f t="shared" si="116"/>
        <v>1</v>
      </c>
      <c r="M655">
        <f t="shared" si="117"/>
        <v>1</v>
      </c>
      <c r="N655">
        <v>2</v>
      </c>
      <c r="O655">
        <f t="shared" si="109"/>
        <v>0</v>
      </c>
      <c r="P655">
        <f t="shared" si="110"/>
        <v>1</v>
      </c>
      <c r="Q655">
        <f t="shared" si="111"/>
        <v>0</v>
      </c>
      <c r="R655">
        <f t="shared" si="112"/>
        <v>0</v>
      </c>
      <c r="S655">
        <f t="shared" si="113"/>
        <v>0</v>
      </c>
      <c r="T655">
        <f t="shared" si="114"/>
        <v>0</v>
      </c>
      <c r="U655">
        <f t="shared" si="115"/>
        <v>0</v>
      </c>
    </row>
    <row r="656" spans="1:21" x14ac:dyDescent="0.45">
      <c r="A656" t="s">
        <v>7</v>
      </c>
      <c r="B656" t="s">
        <v>8</v>
      </c>
      <c r="C656" t="s">
        <v>110</v>
      </c>
      <c r="D656" t="s">
        <v>26</v>
      </c>
      <c r="E656" t="s">
        <v>16</v>
      </c>
      <c r="F656">
        <v>2</v>
      </c>
      <c r="G656">
        <v>420000</v>
      </c>
      <c r="I656" t="s">
        <v>7</v>
      </c>
      <c r="J656">
        <v>420000</v>
      </c>
      <c r="K656">
        <f t="shared" si="108"/>
        <v>1</v>
      </c>
      <c r="L656">
        <f t="shared" si="116"/>
        <v>1</v>
      </c>
      <c r="M656">
        <f t="shared" si="117"/>
        <v>1</v>
      </c>
      <c r="N656">
        <v>2</v>
      </c>
      <c r="O656">
        <f t="shared" si="109"/>
        <v>0</v>
      </c>
      <c r="P656">
        <f t="shared" si="110"/>
        <v>1</v>
      </c>
      <c r="Q656">
        <f t="shared" si="111"/>
        <v>0</v>
      </c>
      <c r="R656">
        <f t="shared" si="112"/>
        <v>0</v>
      </c>
      <c r="S656">
        <f t="shared" si="113"/>
        <v>0</v>
      </c>
      <c r="T656">
        <f t="shared" si="114"/>
        <v>0</v>
      </c>
      <c r="U656">
        <f t="shared" si="115"/>
        <v>0</v>
      </c>
    </row>
    <row r="657" spans="1:21" x14ac:dyDescent="0.45">
      <c r="A657" t="s">
        <v>7</v>
      </c>
      <c r="B657" t="s">
        <v>8</v>
      </c>
      <c r="C657" t="s">
        <v>110</v>
      </c>
      <c r="D657" t="s">
        <v>26</v>
      </c>
      <c r="E657" t="s">
        <v>16</v>
      </c>
      <c r="F657">
        <v>2</v>
      </c>
      <c r="G657">
        <v>350000</v>
      </c>
      <c r="I657" t="s">
        <v>7</v>
      </c>
      <c r="J657">
        <v>350000</v>
      </c>
      <c r="K657">
        <f t="shared" si="108"/>
        <v>1</v>
      </c>
      <c r="L657">
        <f t="shared" si="116"/>
        <v>1</v>
      </c>
      <c r="M657">
        <f t="shared" si="117"/>
        <v>1</v>
      </c>
      <c r="N657">
        <v>2</v>
      </c>
      <c r="O657">
        <f t="shared" si="109"/>
        <v>0</v>
      </c>
      <c r="P657">
        <f t="shared" si="110"/>
        <v>1</v>
      </c>
      <c r="Q657">
        <f t="shared" si="111"/>
        <v>0</v>
      </c>
      <c r="R657">
        <f t="shared" si="112"/>
        <v>0</v>
      </c>
      <c r="S657">
        <f t="shared" si="113"/>
        <v>0</v>
      </c>
      <c r="T657">
        <f t="shared" si="114"/>
        <v>0</v>
      </c>
      <c r="U657">
        <f t="shared" si="115"/>
        <v>0</v>
      </c>
    </row>
    <row r="658" spans="1:21" x14ac:dyDescent="0.45">
      <c r="A658" t="s">
        <v>7</v>
      </c>
      <c r="B658" t="s">
        <v>25</v>
      </c>
      <c r="C658" t="s">
        <v>110</v>
      </c>
      <c r="D658" t="s">
        <v>26</v>
      </c>
      <c r="E658" t="s">
        <v>16</v>
      </c>
      <c r="F658">
        <v>3</v>
      </c>
      <c r="G658">
        <v>1000000</v>
      </c>
      <c r="I658" t="s">
        <v>7</v>
      </c>
      <c r="J658">
        <v>1000000</v>
      </c>
      <c r="K658">
        <f t="shared" si="108"/>
        <v>1</v>
      </c>
      <c r="L658">
        <f t="shared" si="116"/>
        <v>1</v>
      </c>
      <c r="M658">
        <f t="shared" si="117"/>
        <v>1</v>
      </c>
      <c r="N658">
        <v>3</v>
      </c>
      <c r="O658">
        <f t="shared" si="109"/>
        <v>0</v>
      </c>
      <c r="P658">
        <f t="shared" si="110"/>
        <v>1</v>
      </c>
      <c r="Q658">
        <f t="shared" si="111"/>
        <v>0</v>
      </c>
      <c r="R658">
        <f t="shared" si="112"/>
        <v>0</v>
      </c>
      <c r="S658">
        <f t="shared" si="113"/>
        <v>0</v>
      </c>
      <c r="T658">
        <f t="shared" si="114"/>
        <v>0</v>
      </c>
      <c r="U658">
        <f t="shared" si="115"/>
        <v>0</v>
      </c>
    </row>
    <row r="659" spans="1:21" x14ac:dyDescent="0.45">
      <c r="A659" t="s">
        <v>7</v>
      </c>
      <c r="B659" t="s">
        <v>8</v>
      </c>
      <c r="C659" t="s">
        <v>110</v>
      </c>
      <c r="D659" t="s">
        <v>26</v>
      </c>
      <c r="E659" t="s">
        <v>16</v>
      </c>
      <c r="F659">
        <v>3</v>
      </c>
      <c r="G659">
        <v>340000</v>
      </c>
      <c r="I659" t="s">
        <v>7</v>
      </c>
      <c r="J659">
        <v>340000</v>
      </c>
      <c r="K659">
        <f t="shared" si="108"/>
        <v>1</v>
      </c>
      <c r="L659">
        <f t="shared" si="116"/>
        <v>1</v>
      </c>
      <c r="M659">
        <f t="shared" si="117"/>
        <v>1</v>
      </c>
      <c r="N659">
        <v>3</v>
      </c>
      <c r="O659">
        <f t="shared" si="109"/>
        <v>0</v>
      </c>
      <c r="P659">
        <f t="shared" si="110"/>
        <v>1</v>
      </c>
      <c r="Q659">
        <f t="shared" si="111"/>
        <v>0</v>
      </c>
      <c r="R659">
        <f t="shared" si="112"/>
        <v>0</v>
      </c>
      <c r="S659">
        <f t="shared" si="113"/>
        <v>0</v>
      </c>
      <c r="T659">
        <f t="shared" si="114"/>
        <v>0</v>
      </c>
      <c r="U659">
        <f t="shared" si="115"/>
        <v>0</v>
      </c>
    </row>
    <row r="660" spans="1:21" x14ac:dyDescent="0.45">
      <c r="A660" t="s">
        <v>7</v>
      </c>
      <c r="B660" t="s">
        <v>8</v>
      </c>
      <c r="C660" t="s">
        <v>110</v>
      </c>
      <c r="D660" t="s">
        <v>26</v>
      </c>
      <c r="E660" t="s">
        <v>16</v>
      </c>
      <c r="F660">
        <v>3</v>
      </c>
      <c r="G660">
        <v>390000</v>
      </c>
      <c r="I660" t="s">
        <v>7</v>
      </c>
      <c r="J660">
        <v>390000</v>
      </c>
      <c r="K660">
        <f t="shared" si="108"/>
        <v>1</v>
      </c>
      <c r="L660">
        <f t="shared" si="116"/>
        <v>1</v>
      </c>
      <c r="M660">
        <f t="shared" si="117"/>
        <v>1</v>
      </c>
      <c r="N660">
        <v>3</v>
      </c>
      <c r="O660">
        <f t="shared" si="109"/>
        <v>0</v>
      </c>
      <c r="P660">
        <f t="shared" si="110"/>
        <v>1</v>
      </c>
      <c r="Q660">
        <f t="shared" si="111"/>
        <v>0</v>
      </c>
      <c r="R660">
        <f t="shared" si="112"/>
        <v>0</v>
      </c>
      <c r="S660">
        <f t="shared" si="113"/>
        <v>0</v>
      </c>
      <c r="T660">
        <f t="shared" si="114"/>
        <v>0</v>
      </c>
      <c r="U660">
        <f t="shared" si="115"/>
        <v>0</v>
      </c>
    </row>
    <row r="661" spans="1:21" x14ac:dyDescent="0.45">
      <c r="A661" t="s">
        <v>7</v>
      </c>
      <c r="B661" t="s">
        <v>8</v>
      </c>
      <c r="C661" t="s">
        <v>113</v>
      </c>
      <c r="D661" t="s">
        <v>26</v>
      </c>
      <c r="E661" t="s">
        <v>16</v>
      </c>
      <c r="F661">
        <v>1</v>
      </c>
      <c r="G661">
        <v>420000</v>
      </c>
      <c r="I661" t="s">
        <v>7</v>
      </c>
      <c r="J661">
        <v>420000</v>
      </c>
      <c r="K661">
        <f t="shared" si="108"/>
        <v>1</v>
      </c>
      <c r="L661">
        <f t="shared" si="116"/>
        <v>1</v>
      </c>
      <c r="M661">
        <f t="shared" si="117"/>
        <v>1</v>
      </c>
      <c r="N661">
        <v>1</v>
      </c>
      <c r="O661">
        <f t="shared" si="109"/>
        <v>0</v>
      </c>
      <c r="P661">
        <f t="shared" si="110"/>
        <v>0</v>
      </c>
      <c r="Q661">
        <f t="shared" si="111"/>
        <v>0</v>
      </c>
      <c r="R661">
        <f t="shared" si="112"/>
        <v>0</v>
      </c>
      <c r="S661">
        <f t="shared" si="113"/>
        <v>1</v>
      </c>
      <c r="T661">
        <f t="shared" si="114"/>
        <v>0</v>
      </c>
      <c r="U661">
        <f t="shared" si="115"/>
        <v>0</v>
      </c>
    </row>
    <row r="662" spans="1:21" x14ac:dyDescent="0.45">
      <c r="A662" t="s">
        <v>7</v>
      </c>
      <c r="B662" t="s">
        <v>8</v>
      </c>
      <c r="C662" t="s">
        <v>113</v>
      </c>
      <c r="D662" t="s">
        <v>26</v>
      </c>
      <c r="E662" t="s">
        <v>16</v>
      </c>
      <c r="F662">
        <v>1</v>
      </c>
      <c r="G662">
        <v>350000</v>
      </c>
      <c r="I662" t="s">
        <v>7</v>
      </c>
      <c r="J662">
        <v>350000</v>
      </c>
      <c r="K662">
        <f t="shared" si="108"/>
        <v>1</v>
      </c>
      <c r="L662">
        <f t="shared" si="116"/>
        <v>1</v>
      </c>
      <c r="M662">
        <f t="shared" si="117"/>
        <v>1</v>
      </c>
      <c r="N662">
        <v>1</v>
      </c>
      <c r="O662">
        <f t="shared" si="109"/>
        <v>0</v>
      </c>
      <c r="P662">
        <f t="shared" si="110"/>
        <v>0</v>
      </c>
      <c r="Q662">
        <f t="shared" si="111"/>
        <v>0</v>
      </c>
      <c r="R662">
        <f t="shared" si="112"/>
        <v>0</v>
      </c>
      <c r="S662">
        <f t="shared" si="113"/>
        <v>1</v>
      </c>
      <c r="T662">
        <f t="shared" si="114"/>
        <v>0</v>
      </c>
      <c r="U662">
        <f t="shared" si="115"/>
        <v>0</v>
      </c>
    </row>
    <row r="663" spans="1:21" x14ac:dyDescent="0.45">
      <c r="A663" t="s">
        <v>7</v>
      </c>
      <c r="B663" t="s">
        <v>8</v>
      </c>
      <c r="C663" t="s">
        <v>113</v>
      </c>
      <c r="D663" t="s">
        <v>26</v>
      </c>
      <c r="E663" t="s">
        <v>16</v>
      </c>
      <c r="F663">
        <v>1</v>
      </c>
      <c r="G663">
        <v>393600</v>
      </c>
      <c r="I663" t="s">
        <v>7</v>
      </c>
      <c r="J663">
        <v>393600</v>
      </c>
      <c r="K663">
        <f t="shared" si="108"/>
        <v>1</v>
      </c>
      <c r="L663">
        <f t="shared" si="116"/>
        <v>1</v>
      </c>
      <c r="M663">
        <f t="shared" si="117"/>
        <v>1</v>
      </c>
      <c r="N663">
        <v>1</v>
      </c>
      <c r="O663">
        <f t="shared" si="109"/>
        <v>0</v>
      </c>
      <c r="P663">
        <f t="shared" si="110"/>
        <v>0</v>
      </c>
      <c r="Q663">
        <f t="shared" si="111"/>
        <v>0</v>
      </c>
      <c r="R663">
        <f t="shared" si="112"/>
        <v>0</v>
      </c>
      <c r="S663">
        <f t="shared" si="113"/>
        <v>1</v>
      </c>
      <c r="T663">
        <f t="shared" si="114"/>
        <v>0</v>
      </c>
      <c r="U663">
        <f t="shared" si="115"/>
        <v>0</v>
      </c>
    </row>
    <row r="664" spans="1:21" x14ac:dyDescent="0.45">
      <c r="A664" t="s">
        <v>7</v>
      </c>
      <c r="B664" t="s">
        <v>8</v>
      </c>
      <c r="C664" t="s">
        <v>113</v>
      </c>
      <c r="D664" t="s">
        <v>26</v>
      </c>
      <c r="E664" t="s">
        <v>16</v>
      </c>
      <c r="F664">
        <v>2</v>
      </c>
      <c r="G664">
        <v>470000</v>
      </c>
      <c r="I664" t="s">
        <v>7</v>
      </c>
      <c r="J664">
        <v>470000</v>
      </c>
      <c r="K664">
        <f t="shared" si="108"/>
        <v>1</v>
      </c>
      <c r="L664">
        <f t="shared" si="116"/>
        <v>1</v>
      </c>
      <c r="M664">
        <f t="shared" si="117"/>
        <v>1</v>
      </c>
      <c r="N664">
        <v>2</v>
      </c>
      <c r="O664">
        <f t="shared" si="109"/>
        <v>0</v>
      </c>
      <c r="P664">
        <f t="shared" si="110"/>
        <v>0</v>
      </c>
      <c r="Q664">
        <f t="shared" si="111"/>
        <v>0</v>
      </c>
      <c r="R664">
        <f t="shared" si="112"/>
        <v>0</v>
      </c>
      <c r="S664">
        <f t="shared" si="113"/>
        <v>1</v>
      </c>
      <c r="T664">
        <f t="shared" si="114"/>
        <v>0</v>
      </c>
      <c r="U664">
        <f t="shared" si="115"/>
        <v>0</v>
      </c>
    </row>
    <row r="665" spans="1:21" x14ac:dyDescent="0.45">
      <c r="A665" t="s">
        <v>7</v>
      </c>
      <c r="B665" t="s">
        <v>8</v>
      </c>
      <c r="C665" t="s">
        <v>113</v>
      </c>
      <c r="D665" t="s">
        <v>26</v>
      </c>
      <c r="E665" t="s">
        <v>16</v>
      </c>
      <c r="F665">
        <v>2</v>
      </c>
      <c r="G665">
        <v>350000</v>
      </c>
      <c r="I665" t="s">
        <v>7</v>
      </c>
      <c r="J665">
        <v>350000</v>
      </c>
      <c r="K665">
        <f t="shared" si="108"/>
        <v>1</v>
      </c>
      <c r="L665">
        <f t="shared" si="116"/>
        <v>1</v>
      </c>
      <c r="M665">
        <f t="shared" si="117"/>
        <v>1</v>
      </c>
      <c r="N665">
        <v>2</v>
      </c>
      <c r="O665">
        <f t="shared" si="109"/>
        <v>0</v>
      </c>
      <c r="P665">
        <f t="shared" si="110"/>
        <v>0</v>
      </c>
      <c r="Q665">
        <f t="shared" si="111"/>
        <v>0</v>
      </c>
      <c r="R665">
        <f t="shared" si="112"/>
        <v>0</v>
      </c>
      <c r="S665">
        <f t="shared" si="113"/>
        <v>1</v>
      </c>
      <c r="T665">
        <f t="shared" si="114"/>
        <v>0</v>
      </c>
      <c r="U665">
        <f t="shared" si="115"/>
        <v>0</v>
      </c>
    </row>
    <row r="666" spans="1:21" x14ac:dyDescent="0.45">
      <c r="A666" t="s">
        <v>7</v>
      </c>
      <c r="B666" t="s">
        <v>8</v>
      </c>
      <c r="C666" t="s">
        <v>113</v>
      </c>
      <c r="D666" t="s">
        <v>26</v>
      </c>
      <c r="E666" t="s">
        <v>16</v>
      </c>
      <c r="F666">
        <v>2</v>
      </c>
      <c r="G666">
        <v>432000</v>
      </c>
      <c r="I666" t="s">
        <v>7</v>
      </c>
      <c r="J666">
        <v>432000</v>
      </c>
      <c r="K666">
        <f t="shared" si="108"/>
        <v>1</v>
      </c>
      <c r="L666">
        <f t="shared" si="116"/>
        <v>1</v>
      </c>
      <c r="M666">
        <f t="shared" si="117"/>
        <v>1</v>
      </c>
      <c r="N666">
        <v>2</v>
      </c>
      <c r="O666">
        <f t="shared" si="109"/>
        <v>0</v>
      </c>
      <c r="P666">
        <f t="shared" si="110"/>
        <v>0</v>
      </c>
      <c r="Q666">
        <f t="shared" si="111"/>
        <v>0</v>
      </c>
      <c r="R666">
        <f t="shared" si="112"/>
        <v>0</v>
      </c>
      <c r="S666">
        <f t="shared" si="113"/>
        <v>1</v>
      </c>
      <c r="T666">
        <f t="shared" si="114"/>
        <v>0</v>
      </c>
      <c r="U666">
        <f t="shared" si="115"/>
        <v>0</v>
      </c>
    </row>
    <row r="667" spans="1:21" x14ac:dyDescent="0.45">
      <c r="A667" t="s">
        <v>7</v>
      </c>
      <c r="B667" t="s">
        <v>8</v>
      </c>
      <c r="C667" t="s">
        <v>113</v>
      </c>
      <c r="D667" t="s">
        <v>26</v>
      </c>
      <c r="E667" t="s">
        <v>16</v>
      </c>
      <c r="F667">
        <v>5</v>
      </c>
      <c r="G667">
        <v>350000</v>
      </c>
      <c r="I667" t="s">
        <v>7</v>
      </c>
      <c r="J667">
        <v>350000</v>
      </c>
      <c r="K667">
        <f t="shared" si="108"/>
        <v>1</v>
      </c>
      <c r="L667">
        <f t="shared" si="116"/>
        <v>1</v>
      </c>
      <c r="M667">
        <f t="shared" si="117"/>
        <v>1</v>
      </c>
      <c r="N667">
        <v>5</v>
      </c>
      <c r="O667">
        <f t="shared" si="109"/>
        <v>0</v>
      </c>
      <c r="P667">
        <f t="shared" si="110"/>
        <v>0</v>
      </c>
      <c r="Q667">
        <f t="shared" si="111"/>
        <v>0</v>
      </c>
      <c r="R667">
        <f t="shared" si="112"/>
        <v>0</v>
      </c>
      <c r="S667">
        <f t="shared" si="113"/>
        <v>1</v>
      </c>
      <c r="T667">
        <f t="shared" si="114"/>
        <v>0</v>
      </c>
      <c r="U667">
        <f t="shared" si="115"/>
        <v>0</v>
      </c>
    </row>
    <row r="668" spans="1:21" x14ac:dyDescent="0.45">
      <c r="A668" t="s">
        <v>38</v>
      </c>
      <c r="B668" t="s">
        <v>8</v>
      </c>
      <c r="C668" t="s">
        <v>109</v>
      </c>
      <c r="D668" t="s">
        <v>10</v>
      </c>
      <c r="E668" t="s">
        <v>11</v>
      </c>
      <c r="F668">
        <v>1</v>
      </c>
      <c r="G668">
        <v>350000</v>
      </c>
      <c r="I668" t="s">
        <v>38</v>
      </c>
      <c r="J668">
        <v>350000</v>
      </c>
      <c r="K668">
        <f t="shared" si="108"/>
        <v>1</v>
      </c>
      <c r="L668">
        <f t="shared" si="116"/>
        <v>0</v>
      </c>
      <c r="M668">
        <f t="shared" si="117"/>
        <v>0</v>
      </c>
      <c r="N668">
        <v>1</v>
      </c>
      <c r="O668">
        <f t="shared" si="109"/>
        <v>1</v>
      </c>
      <c r="P668">
        <f t="shared" si="110"/>
        <v>0</v>
      </c>
      <c r="Q668">
        <f t="shared" si="111"/>
        <v>0</v>
      </c>
      <c r="R668">
        <f t="shared" si="112"/>
        <v>0</v>
      </c>
      <c r="S668">
        <f t="shared" si="113"/>
        <v>0</v>
      </c>
      <c r="T668">
        <f t="shared" si="114"/>
        <v>0</v>
      </c>
      <c r="U668">
        <f t="shared" si="115"/>
        <v>0</v>
      </c>
    </row>
    <row r="669" spans="1:21" x14ac:dyDescent="0.45">
      <c r="A669" t="s">
        <v>38</v>
      </c>
      <c r="B669" t="s">
        <v>8</v>
      </c>
      <c r="C669" t="s">
        <v>109</v>
      </c>
      <c r="D669" t="s">
        <v>10</v>
      </c>
      <c r="E669" t="s">
        <v>11</v>
      </c>
      <c r="F669">
        <v>1</v>
      </c>
      <c r="G669">
        <v>360000</v>
      </c>
      <c r="I669" t="s">
        <v>38</v>
      </c>
      <c r="J669">
        <v>360000</v>
      </c>
      <c r="K669">
        <f t="shared" si="108"/>
        <v>1</v>
      </c>
      <c r="L669">
        <f t="shared" si="116"/>
        <v>0</v>
      </c>
      <c r="M669">
        <f t="shared" si="117"/>
        <v>0</v>
      </c>
      <c r="N669">
        <v>1</v>
      </c>
      <c r="O669">
        <f t="shared" si="109"/>
        <v>1</v>
      </c>
      <c r="P669">
        <f t="shared" si="110"/>
        <v>0</v>
      </c>
      <c r="Q669">
        <f t="shared" si="111"/>
        <v>0</v>
      </c>
      <c r="R669">
        <f t="shared" si="112"/>
        <v>0</v>
      </c>
      <c r="S669">
        <f t="shared" si="113"/>
        <v>0</v>
      </c>
      <c r="T669">
        <f t="shared" si="114"/>
        <v>0</v>
      </c>
      <c r="U669">
        <f t="shared" si="115"/>
        <v>0</v>
      </c>
    </row>
    <row r="670" spans="1:21" x14ac:dyDescent="0.45">
      <c r="A670" t="s">
        <v>38</v>
      </c>
      <c r="B670" t="s">
        <v>8</v>
      </c>
      <c r="C670" t="s">
        <v>109</v>
      </c>
      <c r="D670" t="s">
        <v>10</v>
      </c>
      <c r="E670" t="s">
        <v>11</v>
      </c>
      <c r="F670">
        <v>1</v>
      </c>
      <c r="G670">
        <v>381517</v>
      </c>
      <c r="I670" t="s">
        <v>38</v>
      </c>
      <c r="J670">
        <v>381517</v>
      </c>
      <c r="K670">
        <f t="shared" si="108"/>
        <v>1</v>
      </c>
      <c r="L670">
        <f t="shared" si="116"/>
        <v>0</v>
      </c>
      <c r="M670">
        <f t="shared" si="117"/>
        <v>0</v>
      </c>
      <c r="N670">
        <v>1</v>
      </c>
      <c r="O670">
        <f t="shared" si="109"/>
        <v>1</v>
      </c>
      <c r="P670">
        <f t="shared" si="110"/>
        <v>0</v>
      </c>
      <c r="Q670">
        <f t="shared" si="111"/>
        <v>0</v>
      </c>
      <c r="R670">
        <f t="shared" si="112"/>
        <v>0</v>
      </c>
      <c r="S670">
        <f t="shared" si="113"/>
        <v>0</v>
      </c>
      <c r="T670">
        <f t="shared" si="114"/>
        <v>0</v>
      </c>
      <c r="U670">
        <f t="shared" si="115"/>
        <v>0</v>
      </c>
    </row>
    <row r="671" spans="1:21" x14ac:dyDescent="0.45">
      <c r="A671" t="s">
        <v>38</v>
      </c>
      <c r="B671" t="s">
        <v>8</v>
      </c>
      <c r="C671" t="s">
        <v>109</v>
      </c>
      <c r="D671" t="s">
        <v>10</v>
      </c>
      <c r="E671" t="s">
        <v>11</v>
      </c>
      <c r="F671">
        <v>1</v>
      </c>
      <c r="G671">
        <v>415000</v>
      </c>
      <c r="I671" t="s">
        <v>38</v>
      </c>
      <c r="J671">
        <v>415000</v>
      </c>
      <c r="K671">
        <f t="shared" si="108"/>
        <v>1</v>
      </c>
      <c r="L671">
        <f t="shared" si="116"/>
        <v>0</v>
      </c>
      <c r="M671">
        <f t="shared" si="117"/>
        <v>0</v>
      </c>
      <c r="N671">
        <v>1</v>
      </c>
      <c r="O671">
        <f t="shared" si="109"/>
        <v>1</v>
      </c>
      <c r="P671">
        <f t="shared" si="110"/>
        <v>0</v>
      </c>
      <c r="Q671">
        <f t="shared" si="111"/>
        <v>0</v>
      </c>
      <c r="R671">
        <f t="shared" si="112"/>
        <v>0</v>
      </c>
      <c r="S671">
        <f t="shared" si="113"/>
        <v>0</v>
      </c>
      <c r="T671">
        <f t="shared" si="114"/>
        <v>0</v>
      </c>
      <c r="U671">
        <f t="shared" si="115"/>
        <v>0</v>
      </c>
    </row>
    <row r="672" spans="1:21" x14ac:dyDescent="0.45">
      <c r="A672" t="s">
        <v>38</v>
      </c>
      <c r="B672" t="s">
        <v>27</v>
      </c>
      <c r="C672" t="s">
        <v>109</v>
      </c>
      <c r="D672" t="s">
        <v>10</v>
      </c>
      <c r="E672" t="s">
        <v>11</v>
      </c>
      <c r="F672">
        <v>2</v>
      </c>
      <c r="G672">
        <v>560000</v>
      </c>
      <c r="I672" t="s">
        <v>38</v>
      </c>
      <c r="J672">
        <v>560000</v>
      </c>
      <c r="K672">
        <f t="shared" si="108"/>
        <v>0</v>
      </c>
      <c r="L672">
        <f t="shared" si="116"/>
        <v>0</v>
      </c>
      <c r="M672">
        <f t="shared" si="117"/>
        <v>0</v>
      </c>
      <c r="N672">
        <v>2</v>
      </c>
      <c r="O672">
        <f t="shared" si="109"/>
        <v>1</v>
      </c>
      <c r="P672">
        <f t="shared" si="110"/>
        <v>0</v>
      </c>
      <c r="Q672">
        <f t="shared" si="111"/>
        <v>0</v>
      </c>
      <c r="R672">
        <f t="shared" si="112"/>
        <v>0</v>
      </c>
      <c r="S672">
        <f t="shared" si="113"/>
        <v>0</v>
      </c>
      <c r="T672">
        <f t="shared" si="114"/>
        <v>0</v>
      </c>
      <c r="U672">
        <f t="shared" si="115"/>
        <v>0</v>
      </c>
    </row>
    <row r="673" spans="1:21" x14ac:dyDescent="0.45">
      <c r="A673" t="s">
        <v>38</v>
      </c>
      <c r="B673" t="s">
        <v>27</v>
      </c>
      <c r="C673" t="s">
        <v>109</v>
      </c>
      <c r="D673" t="s">
        <v>10</v>
      </c>
      <c r="E673" t="s">
        <v>11</v>
      </c>
      <c r="F673">
        <v>2</v>
      </c>
      <c r="G673">
        <v>350000</v>
      </c>
      <c r="I673" t="s">
        <v>38</v>
      </c>
      <c r="J673">
        <v>350000</v>
      </c>
      <c r="K673">
        <f t="shared" si="108"/>
        <v>0</v>
      </c>
      <c r="L673">
        <f t="shared" si="116"/>
        <v>0</v>
      </c>
      <c r="M673">
        <f t="shared" si="117"/>
        <v>0</v>
      </c>
      <c r="N673">
        <v>2</v>
      </c>
      <c r="O673">
        <f t="shared" si="109"/>
        <v>1</v>
      </c>
      <c r="P673">
        <f t="shared" si="110"/>
        <v>0</v>
      </c>
      <c r="Q673">
        <f t="shared" si="111"/>
        <v>0</v>
      </c>
      <c r="R673">
        <f t="shared" si="112"/>
        <v>0</v>
      </c>
      <c r="S673">
        <f t="shared" si="113"/>
        <v>0</v>
      </c>
      <c r="T673">
        <f t="shared" si="114"/>
        <v>0</v>
      </c>
      <c r="U673">
        <f t="shared" si="115"/>
        <v>0</v>
      </c>
    </row>
    <row r="674" spans="1:21" x14ac:dyDescent="0.45">
      <c r="A674" t="s">
        <v>38</v>
      </c>
      <c r="B674" t="s">
        <v>8</v>
      </c>
      <c r="C674" t="s">
        <v>109</v>
      </c>
      <c r="D674" t="s">
        <v>10</v>
      </c>
      <c r="E674" t="s">
        <v>11</v>
      </c>
      <c r="F674">
        <v>2</v>
      </c>
      <c r="G674">
        <v>410000</v>
      </c>
      <c r="I674" t="s">
        <v>38</v>
      </c>
      <c r="J674">
        <v>410000</v>
      </c>
      <c r="K674">
        <f t="shared" si="108"/>
        <v>1</v>
      </c>
      <c r="L674">
        <f t="shared" si="116"/>
        <v>0</v>
      </c>
      <c r="M674">
        <f t="shared" si="117"/>
        <v>0</v>
      </c>
      <c r="N674">
        <v>2</v>
      </c>
      <c r="O674">
        <f t="shared" si="109"/>
        <v>1</v>
      </c>
      <c r="P674">
        <f t="shared" si="110"/>
        <v>0</v>
      </c>
      <c r="Q674">
        <f t="shared" si="111"/>
        <v>0</v>
      </c>
      <c r="R674">
        <f t="shared" si="112"/>
        <v>0</v>
      </c>
      <c r="S674">
        <f t="shared" si="113"/>
        <v>0</v>
      </c>
      <c r="T674">
        <f t="shared" si="114"/>
        <v>0</v>
      </c>
      <c r="U674">
        <f t="shared" si="115"/>
        <v>0</v>
      </c>
    </row>
    <row r="675" spans="1:21" x14ac:dyDescent="0.45">
      <c r="A675" t="s">
        <v>38</v>
      </c>
      <c r="B675" t="s">
        <v>8</v>
      </c>
      <c r="C675" t="s">
        <v>109</v>
      </c>
      <c r="D675" t="s">
        <v>10</v>
      </c>
      <c r="E675" t="s">
        <v>11</v>
      </c>
      <c r="F675">
        <v>3</v>
      </c>
      <c r="G675">
        <v>420000</v>
      </c>
      <c r="I675" t="s">
        <v>38</v>
      </c>
      <c r="J675">
        <v>420000</v>
      </c>
      <c r="K675">
        <f t="shared" si="108"/>
        <v>1</v>
      </c>
      <c r="L675">
        <f t="shared" si="116"/>
        <v>0</v>
      </c>
      <c r="M675">
        <f t="shared" si="117"/>
        <v>0</v>
      </c>
      <c r="N675">
        <v>3</v>
      </c>
      <c r="O675">
        <f t="shared" si="109"/>
        <v>1</v>
      </c>
      <c r="P675">
        <f t="shared" si="110"/>
        <v>0</v>
      </c>
      <c r="Q675">
        <f t="shared" si="111"/>
        <v>0</v>
      </c>
      <c r="R675">
        <f t="shared" si="112"/>
        <v>0</v>
      </c>
      <c r="S675">
        <f t="shared" si="113"/>
        <v>0</v>
      </c>
      <c r="T675">
        <f t="shared" si="114"/>
        <v>0</v>
      </c>
      <c r="U675">
        <f t="shared" si="115"/>
        <v>0</v>
      </c>
    </row>
    <row r="676" spans="1:21" x14ac:dyDescent="0.45">
      <c r="A676" t="s">
        <v>38</v>
      </c>
      <c r="B676" t="s">
        <v>8</v>
      </c>
      <c r="C676" t="s">
        <v>109</v>
      </c>
      <c r="D676" t="s">
        <v>10</v>
      </c>
      <c r="E676" t="s">
        <v>11</v>
      </c>
      <c r="F676">
        <v>3</v>
      </c>
      <c r="G676">
        <v>432000</v>
      </c>
      <c r="I676" t="s">
        <v>38</v>
      </c>
      <c r="J676">
        <v>432000</v>
      </c>
      <c r="K676">
        <f t="shared" si="108"/>
        <v>1</v>
      </c>
      <c r="L676">
        <f t="shared" si="116"/>
        <v>0</v>
      </c>
      <c r="M676">
        <f t="shared" si="117"/>
        <v>0</v>
      </c>
      <c r="N676">
        <v>3</v>
      </c>
      <c r="O676">
        <f t="shared" si="109"/>
        <v>1</v>
      </c>
      <c r="P676">
        <f t="shared" si="110"/>
        <v>0</v>
      </c>
      <c r="Q676">
        <f t="shared" si="111"/>
        <v>0</v>
      </c>
      <c r="R676">
        <f t="shared" si="112"/>
        <v>0</v>
      </c>
      <c r="S676">
        <f t="shared" si="113"/>
        <v>0</v>
      </c>
      <c r="T676">
        <f t="shared" si="114"/>
        <v>0</v>
      </c>
      <c r="U676">
        <f t="shared" si="115"/>
        <v>0</v>
      </c>
    </row>
    <row r="677" spans="1:21" x14ac:dyDescent="0.45">
      <c r="A677" t="s">
        <v>38</v>
      </c>
      <c r="B677" t="s">
        <v>8</v>
      </c>
      <c r="C677" t="s">
        <v>109</v>
      </c>
      <c r="D677" t="s">
        <v>10</v>
      </c>
      <c r="E677" t="s">
        <v>11</v>
      </c>
      <c r="F677">
        <v>3</v>
      </c>
      <c r="G677">
        <v>300000</v>
      </c>
      <c r="I677" t="s">
        <v>38</v>
      </c>
      <c r="J677">
        <v>300000</v>
      </c>
      <c r="K677">
        <f t="shared" si="108"/>
        <v>1</v>
      </c>
      <c r="L677">
        <f t="shared" si="116"/>
        <v>0</v>
      </c>
      <c r="M677">
        <f t="shared" si="117"/>
        <v>0</v>
      </c>
      <c r="N677">
        <v>3</v>
      </c>
      <c r="O677">
        <f t="shared" si="109"/>
        <v>1</v>
      </c>
      <c r="P677">
        <f t="shared" si="110"/>
        <v>0</v>
      </c>
      <c r="Q677">
        <f t="shared" si="111"/>
        <v>0</v>
      </c>
      <c r="R677">
        <f t="shared" si="112"/>
        <v>0</v>
      </c>
      <c r="S677">
        <f t="shared" si="113"/>
        <v>0</v>
      </c>
      <c r="T677">
        <f t="shared" si="114"/>
        <v>0</v>
      </c>
      <c r="U677">
        <f t="shared" si="115"/>
        <v>0</v>
      </c>
    </row>
    <row r="678" spans="1:21" x14ac:dyDescent="0.45">
      <c r="A678" t="s">
        <v>38</v>
      </c>
      <c r="B678" t="s">
        <v>8</v>
      </c>
      <c r="C678" t="s">
        <v>109</v>
      </c>
      <c r="D678" t="s">
        <v>10</v>
      </c>
      <c r="E678" t="s">
        <v>11</v>
      </c>
      <c r="F678">
        <v>3</v>
      </c>
      <c r="G678">
        <v>312000</v>
      </c>
      <c r="I678" t="s">
        <v>38</v>
      </c>
      <c r="J678">
        <v>312000</v>
      </c>
      <c r="K678">
        <f t="shared" si="108"/>
        <v>1</v>
      </c>
      <c r="L678">
        <f t="shared" si="116"/>
        <v>0</v>
      </c>
      <c r="M678">
        <f t="shared" si="117"/>
        <v>0</v>
      </c>
      <c r="N678">
        <v>3</v>
      </c>
      <c r="O678">
        <f t="shared" si="109"/>
        <v>1</v>
      </c>
      <c r="P678">
        <f t="shared" si="110"/>
        <v>0</v>
      </c>
      <c r="Q678">
        <f t="shared" si="111"/>
        <v>0</v>
      </c>
      <c r="R678">
        <f t="shared" si="112"/>
        <v>0</v>
      </c>
      <c r="S678">
        <f t="shared" si="113"/>
        <v>0</v>
      </c>
      <c r="T678">
        <f t="shared" si="114"/>
        <v>0</v>
      </c>
      <c r="U678">
        <f t="shared" si="115"/>
        <v>0</v>
      </c>
    </row>
    <row r="679" spans="1:21" x14ac:dyDescent="0.45">
      <c r="A679" t="s">
        <v>38</v>
      </c>
      <c r="B679" t="s">
        <v>8</v>
      </c>
      <c r="C679" t="s">
        <v>109</v>
      </c>
      <c r="D679" t="s">
        <v>10</v>
      </c>
      <c r="E679" t="s">
        <v>11</v>
      </c>
      <c r="F679">
        <v>3</v>
      </c>
      <c r="G679">
        <v>408000</v>
      </c>
      <c r="I679" t="s">
        <v>38</v>
      </c>
      <c r="J679">
        <v>408000</v>
      </c>
      <c r="K679">
        <f t="shared" si="108"/>
        <v>1</v>
      </c>
      <c r="L679">
        <f t="shared" si="116"/>
        <v>0</v>
      </c>
      <c r="M679">
        <f t="shared" si="117"/>
        <v>0</v>
      </c>
      <c r="N679">
        <v>3</v>
      </c>
      <c r="O679">
        <f t="shared" si="109"/>
        <v>1</v>
      </c>
      <c r="P679">
        <f t="shared" si="110"/>
        <v>0</v>
      </c>
      <c r="Q679">
        <f t="shared" si="111"/>
        <v>0</v>
      </c>
      <c r="R679">
        <f t="shared" si="112"/>
        <v>0</v>
      </c>
      <c r="S679">
        <f t="shared" si="113"/>
        <v>0</v>
      </c>
      <c r="T679">
        <f t="shared" si="114"/>
        <v>0</v>
      </c>
      <c r="U679">
        <f t="shared" si="115"/>
        <v>0</v>
      </c>
    </row>
    <row r="680" spans="1:21" x14ac:dyDescent="0.45">
      <c r="A680" t="s">
        <v>38</v>
      </c>
      <c r="B680" t="s">
        <v>8</v>
      </c>
      <c r="C680" t="s">
        <v>109</v>
      </c>
      <c r="D680" t="s">
        <v>10</v>
      </c>
      <c r="E680" t="s">
        <v>11</v>
      </c>
      <c r="F680">
        <v>3</v>
      </c>
      <c r="G680">
        <v>420000</v>
      </c>
      <c r="I680" t="s">
        <v>38</v>
      </c>
      <c r="J680">
        <v>420000</v>
      </c>
      <c r="K680">
        <f t="shared" si="108"/>
        <v>1</v>
      </c>
      <c r="L680">
        <f t="shared" si="116"/>
        <v>0</v>
      </c>
      <c r="M680">
        <f t="shared" si="117"/>
        <v>0</v>
      </c>
      <c r="N680">
        <v>3</v>
      </c>
      <c r="O680">
        <f t="shared" si="109"/>
        <v>1</v>
      </c>
      <c r="P680">
        <f t="shared" si="110"/>
        <v>0</v>
      </c>
      <c r="Q680">
        <f t="shared" si="111"/>
        <v>0</v>
      </c>
      <c r="R680">
        <f t="shared" si="112"/>
        <v>0</v>
      </c>
      <c r="S680">
        <f t="shared" si="113"/>
        <v>0</v>
      </c>
      <c r="T680">
        <f t="shared" si="114"/>
        <v>0</v>
      </c>
      <c r="U680">
        <f t="shared" si="115"/>
        <v>0</v>
      </c>
    </row>
    <row r="681" spans="1:21" x14ac:dyDescent="0.45">
      <c r="A681" t="s">
        <v>38</v>
      </c>
      <c r="B681" t="s">
        <v>8</v>
      </c>
      <c r="C681" t="s">
        <v>109</v>
      </c>
      <c r="D681" t="s">
        <v>10</v>
      </c>
      <c r="E681" t="s">
        <v>11</v>
      </c>
      <c r="F681">
        <v>5</v>
      </c>
      <c r="G681">
        <v>440000</v>
      </c>
      <c r="I681" t="s">
        <v>38</v>
      </c>
      <c r="J681">
        <v>440000</v>
      </c>
      <c r="K681">
        <f t="shared" si="108"/>
        <v>1</v>
      </c>
      <c r="L681">
        <f t="shared" si="116"/>
        <v>0</v>
      </c>
      <c r="M681">
        <f t="shared" si="117"/>
        <v>0</v>
      </c>
      <c r="N681">
        <v>5</v>
      </c>
      <c r="O681">
        <f t="shared" si="109"/>
        <v>1</v>
      </c>
      <c r="P681">
        <f t="shared" si="110"/>
        <v>0</v>
      </c>
      <c r="Q681">
        <f t="shared" si="111"/>
        <v>0</v>
      </c>
      <c r="R681">
        <f t="shared" si="112"/>
        <v>0</v>
      </c>
      <c r="S681">
        <f t="shared" si="113"/>
        <v>0</v>
      </c>
      <c r="T681">
        <f t="shared" si="114"/>
        <v>0</v>
      </c>
      <c r="U681">
        <f t="shared" si="115"/>
        <v>0</v>
      </c>
    </row>
    <row r="682" spans="1:21" x14ac:dyDescent="0.45">
      <c r="A682" t="s">
        <v>38</v>
      </c>
      <c r="B682" t="s">
        <v>8</v>
      </c>
      <c r="C682" t="s">
        <v>109</v>
      </c>
      <c r="D682" t="s">
        <v>10</v>
      </c>
      <c r="E682" t="s">
        <v>11</v>
      </c>
      <c r="F682">
        <v>1</v>
      </c>
      <c r="G682">
        <v>300000</v>
      </c>
      <c r="I682" t="s">
        <v>38</v>
      </c>
      <c r="J682">
        <v>300000</v>
      </c>
      <c r="K682">
        <f t="shared" si="108"/>
        <v>1</v>
      </c>
      <c r="L682">
        <f t="shared" si="116"/>
        <v>0</v>
      </c>
      <c r="M682">
        <f t="shared" si="117"/>
        <v>0</v>
      </c>
      <c r="N682">
        <v>1</v>
      </c>
      <c r="O682">
        <f t="shared" si="109"/>
        <v>1</v>
      </c>
      <c r="P682">
        <f t="shared" si="110"/>
        <v>0</v>
      </c>
      <c r="Q682">
        <f t="shared" si="111"/>
        <v>0</v>
      </c>
      <c r="R682">
        <f t="shared" si="112"/>
        <v>0</v>
      </c>
      <c r="S682">
        <f t="shared" si="113"/>
        <v>0</v>
      </c>
      <c r="T682">
        <f t="shared" si="114"/>
        <v>0</v>
      </c>
      <c r="U682">
        <f t="shared" si="115"/>
        <v>0</v>
      </c>
    </row>
    <row r="683" spans="1:21" x14ac:dyDescent="0.45">
      <c r="A683" t="s">
        <v>38</v>
      </c>
      <c r="B683" t="s">
        <v>27</v>
      </c>
      <c r="C683" t="s">
        <v>109</v>
      </c>
      <c r="D683" t="s">
        <v>10</v>
      </c>
      <c r="E683" t="s">
        <v>11</v>
      </c>
      <c r="F683">
        <v>1</v>
      </c>
      <c r="G683">
        <v>349000</v>
      </c>
      <c r="I683" t="s">
        <v>38</v>
      </c>
      <c r="J683">
        <v>349000</v>
      </c>
      <c r="K683">
        <f t="shared" si="108"/>
        <v>0</v>
      </c>
      <c r="L683">
        <f t="shared" si="116"/>
        <v>0</v>
      </c>
      <c r="M683">
        <f t="shared" si="117"/>
        <v>0</v>
      </c>
      <c r="N683">
        <v>1</v>
      </c>
      <c r="O683">
        <f t="shared" si="109"/>
        <v>1</v>
      </c>
      <c r="P683">
        <f t="shared" si="110"/>
        <v>0</v>
      </c>
      <c r="Q683">
        <f t="shared" si="111"/>
        <v>0</v>
      </c>
      <c r="R683">
        <f t="shared" si="112"/>
        <v>0</v>
      </c>
      <c r="S683">
        <f t="shared" si="113"/>
        <v>0</v>
      </c>
      <c r="T683">
        <f t="shared" si="114"/>
        <v>0</v>
      </c>
      <c r="U683">
        <f t="shared" si="115"/>
        <v>0</v>
      </c>
    </row>
    <row r="684" spans="1:21" x14ac:dyDescent="0.45">
      <c r="A684" t="s">
        <v>38</v>
      </c>
      <c r="B684" t="s">
        <v>8</v>
      </c>
      <c r="C684" t="s">
        <v>109</v>
      </c>
      <c r="D684" t="s">
        <v>10</v>
      </c>
      <c r="E684" t="s">
        <v>11</v>
      </c>
      <c r="F684">
        <v>1</v>
      </c>
      <c r="G684">
        <v>375000</v>
      </c>
      <c r="I684" t="s">
        <v>38</v>
      </c>
      <c r="J684">
        <v>375000</v>
      </c>
      <c r="K684">
        <f t="shared" si="108"/>
        <v>1</v>
      </c>
      <c r="L684">
        <f t="shared" si="116"/>
        <v>0</v>
      </c>
      <c r="M684">
        <f t="shared" si="117"/>
        <v>0</v>
      </c>
      <c r="N684">
        <v>1</v>
      </c>
      <c r="O684">
        <f t="shared" si="109"/>
        <v>1</v>
      </c>
      <c r="P684">
        <f t="shared" si="110"/>
        <v>0</v>
      </c>
      <c r="Q684">
        <f t="shared" si="111"/>
        <v>0</v>
      </c>
      <c r="R684">
        <f t="shared" si="112"/>
        <v>0</v>
      </c>
      <c r="S684">
        <f t="shared" si="113"/>
        <v>0</v>
      </c>
      <c r="T684">
        <f t="shared" si="114"/>
        <v>0</v>
      </c>
      <c r="U684">
        <f t="shared" si="115"/>
        <v>0</v>
      </c>
    </row>
    <row r="685" spans="1:21" x14ac:dyDescent="0.45">
      <c r="A685" t="s">
        <v>38</v>
      </c>
      <c r="B685" t="s">
        <v>8</v>
      </c>
      <c r="C685" t="s">
        <v>109</v>
      </c>
      <c r="D685" t="s">
        <v>10</v>
      </c>
      <c r="E685" t="s">
        <v>11</v>
      </c>
      <c r="F685">
        <v>1</v>
      </c>
      <c r="G685">
        <v>403000</v>
      </c>
      <c r="I685" t="s">
        <v>38</v>
      </c>
      <c r="J685">
        <v>403000</v>
      </c>
      <c r="K685">
        <f t="shared" si="108"/>
        <v>1</v>
      </c>
      <c r="L685">
        <f t="shared" si="116"/>
        <v>0</v>
      </c>
      <c r="M685">
        <f t="shared" si="117"/>
        <v>0</v>
      </c>
      <c r="N685">
        <v>1</v>
      </c>
      <c r="O685">
        <f t="shared" si="109"/>
        <v>1</v>
      </c>
      <c r="P685">
        <f t="shared" si="110"/>
        <v>0</v>
      </c>
      <c r="Q685">
        <f t="shared" si="111"/>
        <v>0</v>
      </c>
      <c r="R685">
        <f t="shared" si="112"/>
        <v>0</v>
      </c>
      <c r="S685">
        <f t="shared" si="113"/>
        <v>0</v>
      </c>
      <c r="T685">
        <f t="shared" si="114"/>
        <v>0</v>
      </c>
      <c r="U685">
        <f t="shared" si="115"/>
        <v>0</v>
      </c>
    </row>
    <row r="686" spans="1:21" x14ac:dyDescent="0.45">
      <c r="A686" t="s">
        <v>38</v>
      </c>
      <c r="B686" t="s">
        <v>27</v>
      </c>
      <c r="C686" t="s">
        <v>109</v>
      </c>
      <c r="D686" t="s">
        <v>10</v>
      </c>
      <c r="E686" t="s">
        <v>11</v>
      </c>
      <c r="F686">
        <v>1</v>
      </c>
      <c r="G686">
        <v>350000</v>
      </c>
      <c r="I686" t="s">
        <v>38</v>
      </c>
      <c r="J686">
        <v>350000</v>
      </c>
      <c r="K686">
        <f t="shared" si="108"/>
        <v>0</v>
      </c>
      <c r="L686">
        <f t="shared" si="116"/>
        <v>0</v>
      </c>
      <c r="M686">
        <f t="shared" si="117"/>
        <v>0</v>
      </c>
      <c r="N686">
        <v>1</v>
      </c>
      <c r="O686">
        <f t="shared" si="109"/>
        <v>1</v>
      </c>
      <c r="P686">
        <f t="shared" si="110"/>
        <v>0</v>
      </c>
      <c r="Q686">
        <f t="shared" si="111"/>
        <v>0</v>
      </c>
      <c r="R686">
        <f t="shared" si="112"/>
        <v>0</v>
      </c>
      <c r="S686">
        <f t="shared" si="113"/>
        <v>0</v>
      </c>
      <c r="T686">
        <f t="shared" si="114"/>
        <v>0</v>
      </c>
      <c r="U686">
        <f t="shared" si="115"/>
        <v>0</v>
      </c>
    </row>
    <row r="687" spans="1:21" x14ac:dyDescent="0.45">
      <c r="A687" t="s">
        <v>38</v>
      </c>
      <c r="B687" t="s">
        <v>8</v>
      </c>
      <c r="C687" t="s">
        <v>109</v>
      </c>
      <c r="D687" t="s">
        <v>10</v>
      </c>
      <c r="E687" t="s">
        <v>11</v>
      </c>
      <c r="F687">
        <v>2</v>
      </c>
      <c r="G687">
        <v>400000</v>
      </c>
      <c r="I687" t="s">
        <v>38</v>
      </c>
      <c r="J687">
        <v>400000</v>
      </c>
      <c r="K687">
        <f t="shared" si="108"/>
        <v>1</v>
      </c>
      <c r="L687">
        <f t="shared" si="116"/>
        <v>0</v>
      </c>
      <c r="M687">
        <f t="shared" si="117"/>
        <v>0</v>
      </c>
      <c r="N687">
        <v>2</v>
      </c>
      <c r="O687">
        <f t="shared" si="109"/>
        <v>1</v>
      </c>
      <c r="P687">
        <f t="shared" si="110"/>
        <v>0</v>
      </c>
      <c r="Q687">
        <f t="shared" si="111"/>
        <v>0</v>
      </c>
      <c r="R687">
        <f t="shared" si="112"/>
        <v>0</v>
      </c>
      <c r="S687">
        <f t="shared" si="113"/>
        <v>0</v>
      </c>
      <c r="T687">
        <f t="shared" si="114"/>
        <v>0</v>
      </c>
      <c r="U687">
        <f t="shared" si="115"/>
        <v>0</v>
      </c>
    </row>
    <row r="688" spans="1:21" x14ac:dyDescent="0.45">
      <c r="A688" t="s">
        <v>38</v>
      </c>
      <c r="B688" t="s">
        <v>8</v>
      </c>
      <c r="C688" t="s">
        <v>109</v>
      </c>
      <c r="D688" t="s">
        <v>10</v>
      </c>
      <c r="E688" t="s">
        <v>11</v>
      </c>
      <c r="F688">
        <v>2</v>
      </c>
      <c r="G688">
        <v>360000</v>
      </c>
      <c r="I688" t="s">
        <v>38</v>
      </c>
      <c r="J688">
        <v>360000</v>
      </c>
      <c r="K688">
        <f t="shared" si="108"/>
        <v>1</v>
      </c>
      <c r="L688">
        <f t="shared" si="116"/>
        <v>0</v>
      </c>
      <c r="M688">
        <f t="shared" si="117"/>
        <v>0</v>
      </c>
      <c r="N688">
        <v>2</v>
      </c>
      <c r="O688">
        <f t="shared" si="109"/>
        <v>1</v>
      </c>
      <c r="P688">
        <f t="shared" si="110"/>
        <v>0</v>
      </c>
      <c r="Q688">
        <f t="shared" si="111"/>
        <v>0</v>
      </c>
      <c r="R688">
        <f t="shared" si="112"/>
        <v>0</v>
      </c>
      <c r="S688">
        <f t="shared" si="113"/>
        <v>0</v>
      </c>
      <c r="T688">
        <f t="shared" si="114"/>
        <v>0</v>
      </c>
      <c r="U688">
        <f t="shared" si="115"/>
        <v>0</v>
      </c>
    </row>
    <row r="689" spans="1:21" x14ac:dyDescent="0.45">
      <c r="A689" t="s">
        <v>38</v>
      </c>
      <c r="B689" t="s">
        <v>8</v>
      </c>
      <c r="C689" t="s">
        <v>109</v>
      </c>
      <c r="D689" t="s">
        <v>10</v>
      </c>
      <c r="E689" t="s">
        <v>11</v>
      </c>
      <c r="F689">
        <v>2</v>
      </c>
      <c r="G689">
        <v>400000</v>
      </c>
      <c r="I689" t="s">
        <v>38</v>
      </c>
      <c r="J689">
        <v>400000</v>
      </c>
      <c r="K689">
        <f t="shared" si="108"/>
        <v>1</v>
      </c>
      <c r="L689">
        <f t="shared" si="116"/>
        <v>0</v>
      </c>
      <c r="M689">
        <f t="shared" si="117"/>
        <v>0</v>
      </c>
      <c r="N689">
        <v>2</v>
      </c>
      <c r="O689">
        <f t="shared" si="109"/>
        <v>1</v>
      </c>
      <c r="P689">
        <f t="shared" si="110"/>
        <v>0</v>
      </c>
      <c r="Q689">
        <f t="shared" si="111"/>
        <v>0</v>
      </c>
      <c r="R689">
        <f t="shared" si="112"/>
        <v>0</v>
      </c>
      <c r="S689">
        <f t="shared" si="113"/>
        <v>0</v>
      </c>
      <c r="T689">
        <f t="shared" si="114"/>
        <v>0</v>
      </c>
      <c r="U689">
        <f t="shared" si="115"/>
        <v>0</v>
      </c>
    </row>
    <row r="690" spans="1:21" x14ac:dyDescent="0.45">
      <c r="A690" t="s">
        <v>38</v>
      </c>
      <c r="B690" t="s">
        <v>8</v>
      </c>
      <c r="C690" t="s">
        <v>109</v>
      </c>
      <c r="D690" t="s">
        <v>10</v>
      </c>
      <c r="E690" t="s">
        <v>11</v>
      </c>
      <c r="F690">
        <v>3</v>
      </c>
      <c r="G690">
        <v>420000</v>
      </c>
      <c r="I690" t="s">
        <v>38</v>
      </c>
      <c r="J690">
        <v>420000</v>
      </c>
      <c r="K690">
        <f t="shared" si="108"/>
        <v>1</v>
      </c>
      <c r="L690">
        <f t="shared" si="116"/>
        <v>0</v>
      </c>
      <c r="M690">
        <f t="shared" si="117"/>
        <v>0</v>
      </c>
      <c r="N690">
        <v>3</v>
      </c>
      <c r="O690">
        <f t="shared" si="109"/>
        <v>1</v>
      </c>
      <c r="P690">
        <f t="shared" si="110"/>
        <v>0</v>
      </c>
      <c r="Q690">
        <f t="shared" si="111"/>
        <v>0</v>
      </c>
      <c r="R690">
        <f t="shared" si="112"/>
        <v>0</v>
      </c>
      <c r="S690">
        <f t="shared" si="113"/>
        <v>0</v>
      </c>
      <c r="T690">
        <f t="shared" si="114"/>
        <v>0</v>
      </c>
      <c r="U690">
        <f t="shared" si="115"/>
        <v>0</v>
      </c>
    </row>
    <row r="691" spans="1:21" x14ac:dyDescent="0.45">
      <c r="A691" t="s">
        <v>38</v>
      </c>
      <c r="B691" t="s">
        <v>8</v>
      </c>
      <c r="C691" t="s">
        <v>114</v>
      </c>
      <c r="D691" t="s">
        <v>10</v>
      </c>
      <c r="E691" t="s">
        <v>11</v>
      </c>
      <c r="F691">
        <v>3</v>
      </c>
      <c r="G691">
        <v>430000</v>
      </c>
      <c r="I691" t="s">
        <v>38</v>
      </c>
      <c r="J691">
        <v>430000</v>
      </c>
      <c r="K691">
        <f t="shared" si="108"/>
        <v>1</v>
      </c>
      <c r="L691">
        <f t="shared" si="116"/>
        <v>0</v>
      </c>
      <c r="M691">
        <f t="shared" si="117"/>
        <v>0</v>
      </c>
      <c r="N691">
        <v>3</v>
      </c>
      <c r="O691">
        <f t="shared" si="109"/>
        <v>0</v>
      </c>
      <c r="P691">
        <f t="shared" si="110"/>
        <v>0</v>
      </c>
      <c r="Q691">
        <f t="shared" si="111"/>
        <v>0</v>
      </c>
      <c r="R691">
        <f t="shared" si="112"/>
        <v>0</v>
      </c>
      <c r="S691">
        <f t="shared" si="113"/>
        <v>0</v>
      </c>
      <c r="T691">
        <f t="shared" si="114"/>
        <v>1</v>
      </c>
      <c r="U691">
        <f t="shared" si="115"/>
        <v>0</v>
      </c>
    </row>
    <row r="692" spans="1:21" x14ac:dyDescent="0.45">
      <c r="A692" t="s">
        <v>38</v>
      </c>
      <c r="B692" t="s">
        <v>8</v>
      </c>
      <c r="C692" t="s">
        <v>114</v>
      </c>
      <c r="D692" t="s">
        <v>10</v>
      </c>
      <c r="E692" t="s">
        <v>11</v>
      </c>
      <c r="F692">
        <v>4</v>
      </c>
      <c r="G692">
        <v>400000</v>
      </c>
      <c r="I692" t="s">
        <v>38</v>
      </c>
      <c r="J692">
        <v>400000</v>
      </c>
      <c r="K692">
        <f t="shared" si="108"/>
        <v>1</v>
      </c>
      <c r="L692">
        <f t="shared" si="116"/>
        <v>0</v>
      </c>
      <c r="M692">
        <f t="shared" si="117"/>
        <v>0</v>
      </c>
      <c r="N692">
        <v>4</v>
      </c>
      <c r="O692">
        <f t="shared" si="109"/>
        <v>0</v>
      </c>
      <c r="P692">
        <f t="shared" si="110"/>
        <v>0</v>
      </c>
      <c r="Q692">
        <f t="shared" si="111"/>
        <v>0</v>
      </c>
      <c r="R692">
        <f t="shared" si="112"/>
        <v>0</v>
      </c>
      <c r="S692">
        <f t="shared" si="113"/>
        <v>0</v>
      </c>
      <c r="T692">
        <f t="shared" si="114"/>
        <v>1</v>
      </c>
      <c r="U692">
        <f t="shared" si="115"/>
        <v>0</v>
      </c>
    </row>
    <row r="693" spans="1:21" x14ac:dyDescent="0.45">
      <c r="A693" t="s">
        <v>38</v>
      </c>
      <c r="B693" t="s">
        <v>8</v>
      </c>
      <c r="C693" t="s">
        <v>109</v>
      </c>
      <c r="D693" t="s">
        <v>10</v>
      </c>
      <c r="E693" t="s">
        <v>11</v>
      </c>
      <c r="F693">
        <v>2</v>
      </c>
      <c r="G693">
        <v>445000</v>
      </c>
      <c r="I693" t="s">
        <v>38</v>
      </c>
      <c r="J693">
        <v>445000</v>
      </c>
      <c r="K693">
        <f t="shared" si="108"/>
        <v>1</v>
      </c>
      <c r="L693">
        <f t="shared" si="116"/>
        <v>0</v>
      </c>
      <c r="M693">
        <f t="shared" si="117"/>
        <v>0</v>
      </c>
      <c r="N693">
        <v>2</v>
      </c>
      <c r="O693">
        <f t="shared" si="109"/>
        <v>1</v>
      </c>
      <c r="P693">
        <f t="shared" si="110"/>
        <v>0</v>
      </c>
      <c r="Q693">
        <f t="shared" si="111"/>
        <v>0</v>
      </c>
      <c r="R693">
        <f t="shared" si="112"/>
        <v>0</v>
      </c>
      <c r="S693">
        <f t="shared" si="113"/>
        <v>0</v>
      </c>
      <c r="T693">
        <f t="shared" si="114"/>
        <v>0</v>
      </c>
      <c r="U693">
        <f t="shared" si="115"/>
        <v>0</v>
      </c>
    </row>
    <row r="694" spans="1:21" x14ac:dyDescent="0.45">
      <c r="A694" t="s">
        <v>38</v>
      </c>
      <c r="B694" t="s">
        <v>8</v>
      </c>
      <c r="C694" t="s">
        <v>109</v>
      </c>
      <c r="D694" t="s">
        <v>10</v>
      </c>
      <c r="E694" t="s">
        <v>11</v>
      </c>
      <c r="F694">
        <v>2</v>
      </c>
      <c r="G694">
        <v>425000</v>
      </c>
      <c r="I694" t="s">
        <v>38</v>
      </c>
      <c r="J694">
        <v>425000</v>
      </c>
      <c r="K694">
        <f t="shared" si="108"/>
        <v>1</v>
      </c>
      <c r="L694">
        <f t="shared" si="116"/>
        <v>0</v>
      </c>
      <c r="M694">
        <f t="shared" si="117"/>
        <v>0</v>
      </c>
      <c r="N694">
        <v>2</v>
      </c>
      <c r="O694">
        <f t="shared" si="109"/>
        <v>1</v>
      </c>
      <c r="P694">
        <f t="shared" si="110"/>
        <v>0</v>
      </c>
      <c r="Q694">
        <f t="shared" si="111"/>
        <v>0</v>
      </c>
      <c r="R694">
        <f t="shared" si="112"/>
        <v>0</v>
      </c>
      <c r="S694">
        <f t="shared" si="113"/>
        <v>0</v>
      </c>
      <c r="T694">
        <f t="shared" si="114"/>
        <v>0</v>
      </c>
      <c r="U694">
        <f t="shared" si="115"/>
        <v>0</v>
      </c>
    </row>
    <row r="695" spans="1:21" x14ac:dyDescent="0.45">
      <c r="A695" t="s">
        <v>38</v>
      </c>
      <c r="B695" t="s">
        <v>8</v>
      </c>
      <c r="C695" t="s">
        <v>109</v>
      </c>
      <c r="D695" t="s">
        <v>10</v>
      </c>
      <c r="E695" t="s">
        <v>11</v>
      </c>
      <c r="F695">
        <v>2</v>
      </c>
      <c r="G695">
        <v>240000</v>
      </c>
      <c r="I695" t="s">
        <v>38</v>
      </c>
      <c r="J695">
        <v>240000</v>
      </c>
      <c r="K695">
        <f t="shared" si="108"/>
        <v>1</v>
      </c>
      <c r="L695">
        <f t="shared" si="116"/>
        <v>0</v>
      </c>
      <c r="M695">
        <f t="shared" si="117"/>
        <v>0</v>
      </c>
      <c r="N695">
        <v>2</v>
      </c>
      <c r="O695">
        <f t="shared" si="109"/>
        <v>1</v>
      </c>
      <c r="P695">
        <f t="shared" si="110"/>
        <v>0</v>
      </c>
      <c r="Q695">
        <f t="shared" si="111"/>
        <v>0</v>
      </c>
      <c r="R695">
        <f t="shared" si="112"/>
        <v>0</v>
      </c>
      <c r="S695">
        <f t="shared" si="113"/>
        <v>0</v>
      </c>
      <c r="T695">
        <f t="shared" si="114"/>
        <v>0</v>
      </c>
      <c r="U695">
        <f t="shared" si="115"/>
        <v>0</v>
      </c>
    </row>
    <row r="696" spans="1:21" x14ac:dyDescent="0.45">
      <c r="A696" t="s">
        <v>38</v>
      </c>
      <c r="B696" t="s">
        <v>8</v>
      </c>
      <c r="C696" t="s">
        <v>109</v>
      </c>
      <c r="D696" t="s">
        <v>10</v>
      </c>
      <c r="E696" t="s">
        <v>11</v>
      </c>
      <c r="F696">
        <v>2</v>
      </c>
      <c r="G696">
        <v>400000</v>
      </c>
      <c r="I696" t="s">
        <v>38</v>
      </c>
      <c r="J696">
        <v>400000</v>
      </c>
      <c r="K696">
        <f t="shared" si="108"/>
        <v>1</v>
      </c>
      <c r="L696">
        <f t="shared" si="116"/>
        <v>0</v>
      </c>
      <c r="M696">
        <f t="shared" si="117"/>
        <v>0</v>
      </c>
      <c r="N696">
        <v>2</v>
      </c>
      <c r="O696">
        <f t="shared" si="109"/>
        <v>1</v>
      </c>
      <c r="P696">
        <f t="shared" si="110"/>
        <v>0</v>
      </c>
      <c r="Q696">
        <f t="shared" si="111"/>
        <v>0</v>
      </c>
      <c r="R696">
        <f t="shared" si="112"/>
        <v>0</v>
      </c>
      <c r="S696">
        <f t="shared" si="113"/>
        <v>0</v>
      </c>
      <c r="T696">
        <f t="shared" si="114"/>
        <v>0</v>
      </c>
      <c r="U696">
        <f t="shared" si="115"/>
        <v>0</v>
      </c>
    </row>
    <row r="697" spans="1:21" x14ac:dyDescent="0.45">
      <c r="A697" t="s">
        <v>38</v>
      </c>
      <c r="B697" t="s">
        <v>8</v>
      </c>
      <c r="C697" t="s">
        <v>109</v>
      </c>
      <c r="D697" t="s">
        <v>10</v>
      </c>
      <c r="E697" t="s">
        <v>11</v>
      </c>
      <c r="F697">
        <v>2</v>
      </c>
      <c r="G697">
        <v>435000</v>
      </c>
      <c r="I697" t="s">
        <v>38</v>
      </c>
      <c r="J697">
        <v>435000</v>
      </c>
      <c r="K697">
        <f t="shared" si="108"/>
        <v>1</v>
      </c>
      <c r="L697">
        <f t="shared" si="116"/>
        <v>0</v>
      </c>
      <c r="M697">
        <f t="shared" si="117"/>
        <v>0</v>
      </c>
      <c r="N697">
        <v>2</v>
      </c>
      <c r="O697">
        <f t="shared" si="109"/>
        <v>1</v>
      </c>
      <c r="P697">
        <f t="shared" si="110"/>
        <v>0</v>
      </c>
      <c r="Q697">
        <f t="shared" si="111"/>
        <v>0</v>
      </c>
      <c r="R697">
        <f t="shared" si="112"/>
        <v>0</v>
      </c>
      <c r="S697">
        <f t="shared" si="113"/>
        <v>0</v>
      </c>
      <c r="T697">
        <f t="shared" si="114"/>
        <v>0</v>
      </c>
      <c r="U697">
        <f t="shared" si="115"/>
        <v>0</v>
      </c>
    </row>
    <row r="698" spans="1:21" x14ac:dyDescent="0.45">
      <c r="A698" t="s">
        <v>38</v>
      </c>
      <c r="B698" t="s">
        <v>8</v>
      </c>
      <c r="C698" t="s">
        <v>109</v>
      </c>
      <c r="D698" t="s">
        <v>10</v>
      </c>
      <c r="E698" t="s">
        <v>11</v>
      </c>
      <c r="F698">
        <v>2</v>
      </c>
      <c r="G698">
        <v>420000</v>
      </c>
      <c r="I698" t="s">
        <v>38</v>
      </c>
      <c r="J698">
        <v>420000</v>
      </c>
      <c r="K698">
        <f t="shared" si="108"/>
        <v>1</v>
      </c>
      <c r="L698">
        <f t="shared" si="116"/>
        <v>0</v>
      </c>
      <c r="M698">
        <f t="shared" si="117"/>
        <v>0</v>
      </c>
      <c r="N698">
        <v>2</v>
      </c>
      <c r="O698">
        <f t="shared" si="109"/>
        <v>1</v>
      </c>
      <c r="P698">
        <f t="shared" si="110"/>
        <v>0</v>
      </c>
      <c r="Q698">
        <f t="shared" si="111"/>
        <v>0</v>
      </c>
      <c r="R698">
        <f t="shared" si="112"/>
        <v>0</v>
      </c>
      <c r="S698">
        <f t="shared" si="113"/>
        <v>0</v>
      </c>
      <c r="T698">
        <f t="shared" si="114"/>
        <v>0</v>
      </c>
      <c r="U698">
        <f t="shared" si="115"/>
        <v>0</v>
      </c>
    </row>
    <row r="699" spans="1:21" x14ac:dyDescent="0.45">
      <c r="A699" t="s">
        <v>38</v>
      </c>
      <c r="B699" t="s">
        <v>8</v>
      </c>
      <c r="C699" t="s">
        <v>109</v>
      </c>
      <c r="D699" t="s">
        <v>10</v>
      </c>
      <c r="E699" t="s">
        <v>11</v>
      </c>
      <c r="F699">
        <v>2</v>
      </c>
      <c r="G699">
        <v>425000</v>
      </c>
      <c r="I699" t="s">
        <v>38</v>
      </c>
      <c r="J699">
        <v>425000</v>
      </c>
      <c r="K699">
        <f t="shared" si="108"/>
        <v>1</v>
      </c>
      <c r="L699">
        <f t="shared" si="116"/>
        <v>0</v>
      </c>
      <c r="M699">
        <f t="shared" si="117"/>
        <v>0</v>
      </c>
      <c r="N699">
        <v>2</v>
      </c>
      <c r="O699">
        <f t="shared" si="109"/>
        <v>1</v>
      </c>
      <c r="P699">
        <f t="shared" si="110"/>
        <v>0</v>
      </c>
      <c r="Q699">
        <f t="shared" si="111"/>
        <v>0</v>
      </c>
      <c r="R699">
        <f t="shared" si="112"/>
        <v>0</v>
      </c>
      <c r="S699">
        <f t="shared" si="113"/>
        <v>0</v>
      </c>
      <c r="T699">
        <f t="shared" si="114"/>
        <v>0</v>
      </c>
      <c r="U699">
        <f t="shared" si="115"/>
        <v>0</v>
      </c>
    </row>
    <row r="700" spans="1:21" x14ac:dyDescent="0.45">
      <c r="A700" t="s">
        <v>38</v>
      </c>
      <c r="B700" t="s">
        <v>8</v>
      </c>
      <c r="C700" t="s">
        <v>109</v>
      </c>
      <c r="D700" t="s">
        <v>10</v>
      </c>
      <c r="E700" t="s">
        <v>11</v>
      </c>
      <c r="F700">
        <v>2</v>
      </c>
      <c r="G700">
        <v>430000</v>
      </c>
      <c r="I700" t="s">
        <v>38</v>
      </c>
      <c r="J700">
        <v>430000</v>
      </c>
      <c r="K700">
        <f t="shared" si="108"/>
        <v>1</v>
      </c>
      <c r="L700">
        <f t="shared" si="116"/>
        <v>0</v>
      </c>
      <c r="M700">
        <f t="shared" si="117"/>
        <v>0</v>
      </c>
      <c r="N700">
        <v>2</v>
      </c>
      <c r="O700">
        <f t="shared" si="109"/>
        <v>1</v>
      </c>
      <c r="P700">
        <f t="shared" si="110"/>
        <v>0</v>
      </c>
      <c r="Q700">
        <f t="shared" si="111"/>
        <v>0</v>
      </c>
      <c r="R700">
        <f t="shared" si="112"/>
        <v>0</v>
      </c>
      <c r="S700">
        <f t="shared" si="113"/>
        <v>0</v>
      </c>
      <c r="T700">
        <f t="shared" si="114"/>
        <v>0</v>
      </c>
      <c r="U700">
        <f t="shared" si="115"/>
        <v>0</v>
      </c>
    </row>
    <row r="701" spans="1:21" x14ac:dyDescent="0.45">
      <c r="A701" t="s">
        <v>38</v>
      </c>
      <c r="B701" t="s">
        <v>8</v>
      </c>
      <c r="C701" t="s">
        <v>109</v>
      </c>
      <c r="D701" t="s">
        <v>10</v>
      </c>
      <c r="E701" t="s">
        <v>11</v>
      </c>
      <c r="F701">
        <v>2</v>
      </c>
      <c r="G701">
        <v>341250</v>
      </c>
      <c r="I701" t="s">
        <v>38</v>
      </c>
      <c r="J701">
        <v>341250</v>
      </c>
      <c r="K701">
        <f t="shared" si="108"/>
        <v>1</v>
      </c>
      <c r="L701">
        <f t="shared" si="116"/>
        <v>0</v>
      </c>
      <c r="M701">
        <f t="shared" si="117"/>
        <v>0</v>
      </c>
      <c r="N701">
        <v>2</v>
      </c>
      <c r="O701">
        <f t="shared" si="109"/>
        <v>1</v>
      </c>
      <c r="P701">
        <f t="shared" si="110"/>
        <v>0</v>
      </c>
      <c r="Q701">
        <f t="shared" si="111"/>
        <v>0</v>
      </c>
      <c r="R701">
        <f t="shared" si="112"/>
        <v>0</v>
      </c>
      <c r="S701">
        <f t="shared" si="113"/>
        <v>0</v>
      </c>
      <c r="T701">
        <f t="shared" si="114"/>
        <v>0</v>
      </c>
      <c r="U701">
        <f t="shared" si="115"/>
        <v>0</v>
      </c>
    </row>
    <row r="702" spans="1:21" x14ac:dyDescent="0.45">
      <c r="A702" t="s">
        <v>38</v>
      </c>
      <c r="B702" t="s">
        <v>8</v>
      </c>
      <c r="C702" t="s">
        <v>109</v>
      </c>
      <c r="D702" t="s">
        <v>10</v>
      </c>
      <c r="E702" t="s">
        <v>11</v>
      </c>
      <c r="F702">
        <v>2</v>
      </c>
      <c r="G702">
        <v>425000</v>
      </c>
      <c r="I702" t="s">
        <v>38</v>
      </c>
      <c r="J702">
        <v>425000</v>
      </c>
      <c r="K702">
        <f t="shared" si="108"/>
        <v>1</v>
      </c>
      <c r="L702">
        <f t="shared" si="116"/>
        <v>0</v>
      </c>
      <c r="M702">
        <f t="shared" si="117"/>
        <v>0</v>
      </c>
      <c r="N702">
        <v>2</v>
      </c>
      <c r="O702">
        <f t="shared" si="109"/>
        <v>1</v>
      </c>
      <c r="P702">
        <f t="shared" si="110"/>
        <v>0</v>
      </c>
      <c r="Q702">
        <f t="shared" si="111"/>
        <v>0</v>
      </c>
      <c r="R702">
        <f t="shared" si="112"/>
        <v>0</v>
      </c>
      <c r="S702">
        <f t="shared" si="113"/>
        <v>0</v>
      </c>
      <c r="T702">
        <f t="shared" si="114"/>
        <v>0</v>
      </c>
      <c r="U702">
        <f t="shared" si="115"/>
        <v>0</v>
      </c>
    </row>
    <row r="703" spans="1:21" x14ac:dyDescent="0.45">
      <c r="A703" t="s">
        <v>38</v>
      </c>
      <c r="B703" t="s">
        <v>8</v>
      </c>
      <c r="C703" t="s">
        <v>109</v>
      </c>
      <c r="D703" t="s">
        <v>10</v>
      </c>
      <c r="E703" t="s">
        <v>11</v>
      </c>
      <c r="F703">
        <v>2</v>
      </c>
      <c r="G703">
        <v>490000</v>
      </c>
      <c r="I703" t="s">
        <v>38</v>
      </c>
      <c r="J703">
        <v>490000</v>
      </c>
      <c r="K703">
        <f t="shared" si="108"/>
        <v>1</v>
      </c>
      <c r="L703">
        <f t="shared" si="116"/>
        <v>0</v>
      </c>
      <c r="M703">
        <f t="shared" si="117"/>
        <v>0</v>
      </c>
      <c r="N703">
        <v>2</v>
      </c>
      <c r="O703">
        <f t="shared" si="109"/>
        <v>1</v>
      </c>
      <c r="P703">
        <f t="shared" si="110"/>
        <v>0</v>
      </c>
      <c r="Q703">
        <f t="shared" si="111"/>
        <v>0</v>
      </c>
      <c r="R703">
        <f t="shared" si="112"/>
        <v>0</v>
      </c>
      <c r="S703">
        <f t="shared" si="113"/>
        <v>0</v>
      </c>
      <c r="T703">
        <f t="shared" si="114"/>
        <v>0</v>
      </c>
      <c r="U703">
        <f t="shared" si="115"/>
        <v>0</v>
      </c>
    </row>
    <row r="704" spans="1:21" x14ac:dyDescent="0.45">
      <c r="A704" t="s">
        <v>38</v>
      </c>
      <c r="B704" t="s">
        <v>8</v>
      </c>
      <c r="C704" t="s">
        <v>109</v>
      </c>
      <c r="D704" t="s">
        <v>10</v>
      </c>
      <c r="E704" t="s">
        <v>11</v>
      </c>
      <c r="F704">
        <v>2</v>
      </c>
      <c r="G704">
        <v>435000</v>
      </c>
      <c r="I704" t="s">
        <v>38</v>
      </c>
      <c r="J704">
        <v>435000</v>
      </c>
      <c r="K704">
        <f t="shared" si="108"/>
        <v>1</v>
      </c>
      <c r="L704">
        <f t="shared" si="116"/>
        <v>0</v>
      </c>
      <c r="M704">
        <f t="shared" si="117"/>
        <v>0</v>
      </c>
      <c r="N704">
        <v>2</v>
      </c>
      <c r="O704">
        <f t="shared" si="109"/>
        <v>1</v>
      </c>
      <c r="P704">
        <f t="shared" si="110"/>
        <v>0</v>
      </c>
      <c r="Q704">
        <f t="shared" si="111"/>
        <v>0</v>
      </c>
      <c r="R704">
        <f t="shared" si="112"/>
        <v>0</v>
      </c>
      <c r="S704">
        <f t="shared" si="113"/>
        <v>0</v>
      </c>
      <c r="T704">
        <f t="shared" si="114"/>
        <v>0</v>
      </c>
      <c r="U704">
        <f t="shared" si="115"/>
        <v>0</v>
      </c>
    </row>
    <row r="705" spans="1:21" x14ac:dyDescent="0.45">
      <c r="A705" t="s">
        <v>38</v>
      </c>
      <c r="B705" t="s">
        <v>8</v>
      </c>
      <c r="C705" t="s">
        <v>109</v>
      </c>
      <c r="D705" t="s">
        <v>10</v>
      </c>
      <c r="E705" t="s">
        <v>11</v>
      </c>
      <c r="F705">
        <v>2</v>
      </c>
      <c r="G705">
        <v>425000</v>
      </c>
      <c r="I705" t="s">
        <v>38</v>
      </c>
      <c r="J705">
        <v>425000</v>
      </c>
      <c r="K705">
        <f t="shared" si="108"/>
        <v>1</v>
      </c>
      <c r="L705">
        <f t="shared" si="116"/>
        <v>0</v>
      </c>
      <c r="M705">
        <f t="shared" si="117"/>
        <v>0</v>
      </c>
      <c r="N705">
        <v>2</v>
      </c>
      <c r="O705">
        <f t="shared" si="109"/>
        <v>1</v>
      </c>
      <c r="P705">
        <f t="shared" si="110"/>
        <v>0</v>
      </c>
      <c r="Q705">
        <f t="shared" si="111"/>
        <v>0</v>
      </c>
      <c r="R705">
        <f t="shared" si="112"/>
        <v>0</v>
      </c>
      <c r="S705">
        <f t="shared" si="113"/>
        <v>0</v>
      </c>
      <c r="T705">
        <f t="shared" si="114"/>
        <v>0</v>
      </c>
      <c r="U705">
        <f t="shared" si="115"/>
        <v>0</v>
      </c>
    </row>
    <row r="706" spans="1:21" x14ac:dyDescent="0.45">
      <c r="A706" t="s">
        <v>38</v>
      </c>
      <c r="B706" t="s">
        <v>8</v>
      </c>
      <c r="C706" t="s">
        <v>109</v>
      </c>
      <c r="D706" t="s">
        <v>10</v>
      </c>
      <c r="E706" t="s">
        <v>11</v>
      </c>
      <c r="F706">
        <v>2</v>
      </c>
      <c r="G706">
        <v>425000</v>
      </c>
      <c r="I706" t="s">
        <v>38</v>
      </c>
      <c r="J706">
        <v>425000</v>
      </c>
      <c r="K706">
        <f t="shared" ref="K706:K769" si="118">IF(B706="Public sector",0,1)</f>
        <v>1</v>
      </c>
      <c r="L706">
        <f t="shared" si="116"/>
        <v>0</v>
      </c>
      <c r="M706">
        <f t="shared" si="117"/>
        <v>0</v>
      </c>
      <c r="N706">
        <v>2</v>
      </c>
      <c r="O706">
        <f t="shared" ref="O706:O769" si="119">IF(C706="EFCAB", 1, 0)</f>
        <v>1</v>
      </c>
      <c r="P706">
        <f t="shared" ref="P706:P769" si="120">IF(C706="BRIP", 1, 0)</f>
        <v>0</v>
      </c>
      <c r="Q706">
        <f t="shared" ref="Q706:Q769" si="121">IF(C706="PPS", 1, 0)</f>
        <v>0</v>
      </c>
      <c r="R706">
        <f t="shared" ref="R706:R769" si="122">IF(C706="TIMPT", 1, 0)</f>
        <v>0</v>
      </c>
      <c r="S706">
        <f t="shared" ref="S706:S769" si="123">IF(C706="TESLO", 1, 0)</f>
        <v>0</v>
      </c>
      <c r="T706">
        <f t="shared" ref="T706:T769" si="124">IF(C706="HRTAC", 1, 0)</f>
        <v>0</v>
      </c>
      <c r="U706">
        <f t="shared" ref="U706:U769" si="125">IF(C706="Other", 1, 0)</f>
        <v>0</v>
      </c>
    </row>
    <row r="707" spans="1:21" x14ac:dyDescent="0.45">
      <c r="A707" t="s">
        <v>38</v>
      </c>
      <c r="B707" t="s">
        <v>8</v>
      </c>
      <c r="C707" t="s">
        <v>109</v>
      </c>
      <c r="D707" t="s">
        <v>10</v>
      </c>
      <c r="E707" t="s">
        <v>11</v>
      </c>
      <c r="F707">
        <v>2</v>
      </c>
      <c r="G707">
        <v>425000</v>
      </c>
      <c r="I707" t="s">
        <v>38</v>
      </c>
      <c r="J707">
        <v>425000</v>
      </c>
      <c r="K707">
        <f t="shared" si="118"/>
        <v>1</v>
      </c>
      <c r="L707">
        <f t="shared" ref="L707:L770" si="126">IF(D707="Bachelor",0,1)</f>
        <v>0</v>
      </c>
      <c r="M707">
        <f t="shared" ref="M707:M770" si="127">IF(E707="Female", 0, 1)</f>
        <v>0</v>
      </c>
      <c r="N707">
        <v>2</v>
      </c>
      <c r="O707">
        <f t="shared" si="119"/>
        <v>1</v>
      </c>
      <c r="P707">
        <f t="shared" si="120"/>
        <v>0</v>
      </c>
      <c r="Q707">
        <f t="shared" si="121"/>
        <v>0</v>
      </c>
      <c r="R707">
        <f t="shared" si="122"/>
        <v>0</v>
      </c>
      <c r="S707">
        <f t="shared" si="123"/>
        <v>0</v>
      </c>
      <c r="T707">
        <f t="shared" si="124"/>
        <v>0</v>
      </c>
      <c r="U707">
        <f t="shared" si="125"/>
        <v>0</v>
      </c>
    </row>
    <row r="708" spans="1:21" x14ac:dyDescent="0.45">
      <c r="A708" t="s">
        <v>38</v>
      </c>
      <c r="B708" t="s">
        <v>8</v>
      </c>
      <c r="C708" t="s">
        <v>109</v>
      </c>
      <c r="D708" t="s">
        <v>10</v>
      </c>
      <c r="E708" t="s">
        <v>11</v>
      </c>
      <c r="F708">
        <v>2</v>
      </c>
      <c r="G708">
        <v>400000</v>
      </c>
      <c r="I708" t="s">
        <v>38</v>
      </c>
      <c r="J708">
        <v>400000</v>
      </c>
      <c r="K708">
        <f t="shared" si="118"/>
        <v>1</v>
      </c>
      <c r="L708">
        <f t="shared" si="126"/>
        <v>0</v>
      </c>
      <c r="M708">
        <f t="shared" si="127"/>
        <v>0</v>
      </c>
      <c r="N708">
        <v>2</v>
      </c>
      <c r="O708">
        <f t="shared" si="119"/>
        <v>1</v>
      </c>
      <c r="P708">
        <f t="shared" si="120"/>
        <v>0</v>
      </c>
      <c r="Q708">
        <f t="shared" si="121"/>
        <v>0</v>
      </c>
      <c r="R708">
        <f t="shared" si="122"/>
        <v>0</v>
      </c>
      <c r="S708">
        <f t="shared" si="123"/>
        <v>0</v>
      </c>
      <c r="T708">
        <f t="shared" si="124"/>
        <v>0</v>
      </c>
      <c r="U708">
        <f t="shared" si="125"/>
        <v>0</v>
      </c>
    </row>
    <row r="709" spans="1:21" x14ac:dyDescent="0.45">
      <c r="A709" t="s">
        <v>38</v>
      </c>
      <c r="B709" t="s">
        <v>8</v>
      </c>
      <c r="C709" t="s">
        <v>109</v>
      </c>
      <c r="D709" t="s">
        <v>10</v>
      </c>
      <c r="E709" t="s">
        <v>11</v>
      </c>
      <c r="F709">
        <v>2</v>
      </c>
      <c r="G709">
        <v>425000</v>
      </c>
      <c r="I709" t="s">
        <v>38</v>
      </c>
      <c r="J709">
        <v>425000</v>
      </c>
      <c r="K709">
        <f t="shared" si="118"/>
        <v>1</v>
      </c>
      <c r="L709">
        <f t="shared" si="126"/>
        <v>0</v>
      </c>
      <c r="M709">
        <f t="shared" si="127"/>
        <v>0</v>
      </c>
      <c r="N709">
        <v>2</v>
      </c>
      <c r="O709">
        <f t="shared" si="119"/>
        <v>1</v>
      </c>
      <c r="P709">
        <f t="shared" si="120"/>
        <v>0</v>
      </c>
      <c r="Q709">
        <f t="shared" si="121"/>
        <v>0</v>
      </c>
      <c r="R709">
        <f t="shared" si="122"/>
        <v>0</v>
      </c>
      <c r="S709">
        <f t="shared" si="123"/>
        <v>0</v>
      </c>
      <c r="T709">
        <f t="shared" si="124"/>
        <v>0</v>
      </c>
      <c r="U709">
        <f t="shared" si="125"/>
        <v>0</v>
      </c>
    </row>
    <row r="710" spans="1:21" x14ac:dyDescent="0.45">
      <c r="A710" t="s">
        <v>38</v>
      </c>
      <c r="B710" t="s">
        <v>8</v>
      </c>
      <c r="C710" t="s">
        <v>109</v>
      </c>
      <c r="D710" t="s">
        <v>10</v>
      </c>
      <c r="E710" t="s">
        <v>11</v>
      </c>
      <c r="F710">
        <v>2</v>
      </c>
      <c r="G710">
        <v>485000</v>
      </c>
      <c r="I710" t="s">
        <v>38</v>
      </c>
      <c r="J710">
        <v>485000</v>
      </c>
      <c r="K710">
        <f t="shared" si="118"/>
        <v>1</v>
      </c>
      <c r="L710">
        <f t="shared" si="126"/>
        <v>0</v>
      </c>
      <c r="M710">
        <f t="shared" si="127"/>
        <v>0</v>
      </c>
      <c r="N710">
        <v>2</v>
      </c>
      <c r="O710">
        <f t="shared" si="119"/>
        <v>1</v>
      </c>
      <c r="P710">
        <f t="shared" si="120"/>
        <v>0</v>
      </c>
      <c r="Q710">
        <f t="shared" si="121"/>
        <v>0</v>
      </c>
      <c r="R710">
        <f t="shared" si="122"/>
        <v>0</v>
      </c>
      <c r="S710">
        <f t="shared" si="123"/>
        <v>0</v>
      </c>
      <c r="T710">
        <f t="shared" si="124"/>
        <v>0</v>
      </c>
      <c r="U710">
        <f t="shared" si="125"/>
        <v>0</v>
      </c>
    </row>
    <row r="711" spans="1:21" x14ac:dyDescent="0.45">
      <c r="A711" t="s">
        <v>38</v>
      </c>
      <c r="B711" t="s">
        <v>8</v>
      </c>
      <c r="C711" t="s">
        <v>109</v>
      </c>
      <c r="D711" t="s">
        <v>10</v>
      </c>
      <c r="E711" t="s">
        <v>11</v>
      </c>
      <c r="F711">
        <v>3</v>
      </c>
      <c r="G711">
        <v>550000</v>
      </c>
      <c r="I711" t="s">
        <v>38</v>
      </c>
      <c r="J711">
        <v>550000</v>
      </c>
      <c r="K711">
        <f t="shared" si="118"/>
        <v>1</v>
      </c>
      <c r="L711">
        <f t="shared" si="126"/>
        <v>0</v>
      </c>
      <c r="M711">
        <f t="shared" si="127"/>
        <v>0</v>
      </c>
      <c r="N711">
        <v>3</v>
      </c>
      <c r="O711">
        <f t="shared" si="119"/>
        <v>1</v>
      </c>
      <c r="P711">
        <f t="shared" si="120"/>
        <v>0</v>
      </c>
      <c r="Q711">
        <f t="shared" si="121"/>
        <v>0</v>
      </c>
      <c r="R711">
        <f t="shared" si="122"/>
        <v>0</v>
      </c>
      <c r="S711">
        <f t="shared" si="123"/>
        <v>0</v>
      </c>
      <c r="T711">
        <f t="shared" si="124"/>
        <v>0</v>
      </c>
      <c r="U711">
        <f t="shared" si="125"/>
        <v>0</v>
      </c>
    </row>
    <row r="712" spans="1:21" x14ac:dyDescent="0.45">
      <c r="A712" t="s">
        <v>38</v>
      </c>
      <c r="B712" t="s">
        <v>8</v>
      </c>
      <c r="C712" t="s">
        <v>109</v>
      </c>
      <c r="D712" t="s">
        <v>10</v>
      </c>
      <c r="E712" t="s">
        <v>11</v>
      </c>
      <c r="F712">
        <v>3</v>
      </c>
      <c r="G712">
        <v>385000</v>
      </c>
      <c r="I712" t="s">
        <v>38</v>
      </c>
      <c r="J712">
        <v>385000</v>
      </c>
      <c r="K712">
        <f t="shared" si="118"/>
        <v>1</v>
      </c>
      <c r="L712">
        <f t="shared" si="126"/>
        <v>0</v>
      </c>
      <c r="M712">
        <f t="shared" si="127"/>
        <v>0</v>
      </c>
      <c r="N712">
        <v>3</v>
      </c>
      <c r="O712">
        <f t="shared" si="119"/>
        <v>1</v>
      </c>
      <c r="P712">
        <f t="shared" si="120"/>
        <v>0</v>
      </c>
      <c r="Q712">
        <f t="shared" si="121"/>
        <v>0</v>
      </c>
      <c r="R712">
        <f t="shared" si="122"/>
        <v>0</v>
      </c>
      <c r="S712">
        <f t="shared" si="123"/>
        <v>0</v>
      </c>
      <c r="T712">
        <f t="shared" si="124"/>
        <v>0</v>
      </c>
      <c r="U712">
        <f t="shared" si="125"/>
        <v>0</v>
      </c>
    </row>
    <row r="713" spans="1:21" x14ac:dyDescent="0.45">
      <c r="A713" t="s">
        <v>38</v>
      </c>
      <c r="B713" t="s">
        <v>8</v>
      </c>
      <c r="C713" t="s">
        <v>109</v>
      </c>
      <c r="D713" t="s">
        <v>10</v>
      </c>
      <c r="E713" t="s">
        <v>11</v>
      </c>
      <c r="F713">
        <v>3</v>
      </c>
      <c r="G713">
        <v>580000</v>
      </c>
      <c r="I713" t="s">
        <v>38</v>
      </c>
      <c r="J713">
        <v>580000</v>
      </c>
      <c r="K713">
        <f t="shared" si="118"/>
        <v>1</v>
      </c>
      <c r="L713">
        <f t="shared" si="126"/>
        <v>0</v>
      </c>
      <c r="M713">
        <f t="shared" si="127"/>
        <v>0</v>
      </c>
      <c r="N713">
        <v>3</v>
      </c>
      <c r="O713">
        <f t="shared" si="119"/>
        <v>1</v>
      </c>
      <c r="P713">
        <f t="shared" si="120"/>
        <v>0</v>
      </c>
      <c r="Q713">
        <f t="shared" si="121"/>
        <v>0</v>
      </c>
      <c r="R713">
        <f t="shared" si="122"/>
        <v>0</v>
      </c>
      <c r="S713">
        <f t="shared" si="123"/>
        <v>0</v>
      </c>
      <c r="T713">
        <f t="shared" si="124"/>
        <v>0</v>
      </c>
      <c r="U713">
        <f t="shared" si="125"/>
        <v>0</v>
      </c>
    </row>
    <row r="714" spans="1:21" x14ac:dyDescent="0.45">
      <c r="A714" t="s">
        <v>38</v>
      </c>
      <c r="B714" t="s">
        <v>8</v>
      </c>
      <c r="C714" t="s">
        <v>109</v>
      </c>
      <c r="D714" t="s">
        <v>10</v>
      </c>
      <c r="E714" t="s">
        <v>11</v>
      </c>
      <c r="F714">
        <v>3</v>
      </c>
      <c r="G714">
        <v>550000</v>
      </c>
      <c r="I714" t="s">
        <v>38</v>
      </c>
      <c r="J714">
        <v>550000</v>
      </c>
      <c r="K714">
        <f t="shared" si="118"/>
        <v>1</v>
      </c>
      <c r="L714">
        <f t="shared" si="126"/>
        <v>0</v>
      </c>
      <c r="M714">
        <f t="shared" si="127"/>
        <v>0</v>
      </c>
      <c r="N714">
        <v>3</v>
      </c>
      <c r="O714">
        <f t="shared" si="119"/>
        <v>1</v>
      </c>
      <c r="P714">
        <f t="shared" si="120"/>
        <v>0</v>
      </c>
      <c r="Q714">
        <f t="shared" si="121"/>
        <v>0</v>
      </c>
      <c r="R714">
        <f t="shared" si="122"/>
        <v>0</v>
      </c>
      <c r="S714">
        <f t="shared" si="123"/>
        <v>0</v>
      </c>
      <c r="T714">
        <f t="shared" si="124"/>
        <v>0</v>
      </c>
      <c r="U714">
        <f t="shared" si="125"/>
        <v>0</v>
      </c>
    </row>
    <row r="715" spans="1:21" x14ac:dyDescent="0.45">
      <c r="A715" t="s">
        <v>38</v>
      </c>
      <c r="B715" t="s">
        <v>8</v>
      </c>
      <c r="C715" t="s">
        <v>109</v>
      </c>
      <c r="D715" t="s">
        <v>10</v>
      </c>
      <c r="E715" t="s">
        <v>11</v>
      </c>
      <c r="F715">
        <v>3</v>
      </c>
      <c r="G715">
        <v>450000</v>
      </c>
      <c r="I715" t="s">
        <v>38</v>
      </c>
      <c r="J715">
        <v>450000</v>
      </c>
      <c r="K715">
        <f t="shared" si="118"/>
        <v>1</v>
      </c>
      <c r="L715">
        <f t="shared" si="126"/>
        <v>0</v>
      </c>
      <c r="M715">
        <f t="shared" si="127"/>
        <v>0</v>
      </c>
      <c r="N715">
        <v>3</v>
      </c>
      <c r="O715">
        <f t="shared" si="119"/>
        <v>1</v>
      </c>
      <c r="P715">
        <f t="shared" si="120"/>
        <v>0</v>
      </c>
      <c r="Q715">
        <f t="shared" si="121"/>
        <v>0</v>
      </c>
      <c r="R715">
        <f t="shared" si="122"/>
        <v>0</v>
      </c>
      <c r="S715">
        <f t="shared" si="123"/>
        <v>0</v>
      </c>
      <c r="T715">
        <f t="shared" si="124"/>
        <v>0</v>
      </c>
      <c r="U715">
        <f t="shared" si="125"/>
        <v>0</v>
      </c>
    </row>
    <row r="716" spans="1:21" x14ac:dyDescent="0.45">
      <c r="A716" t="s">
        <v>38</v>
      </c>
      <c r="B716" t="s">
        <v>8</v>
      </c>
      <c r="C716" t="s">
        <v>109</v>
      </c>
      <c r="D716" t="s">
        <v>10</v>
      </c>
      <c r="E716" t="s">
        <v>11</v>
      </c>
      <c r="F716">
        <v>4</v>
      </c>
      <c r="G716">
        <v>425000</v>
      </c>
      <c r="I716" t="s">
        <v>38</v>
      </c>
      <c r="J716">
        <v>425000</v>
      </c>
      <c r="K716">
        <f t="shared" si="118"/>
        <v>1</v>
      </c>
      <c r="L716">
        <f t="shared" si="126"/>
        <v>0</v>
      </c>
      <c r="M716">
        <f t="shared" si="127"/>
        <v>0</v>
      </c>
      <c r="N716">
        <v>4</v>
      </c>
      <c r="O716">
        <f t="shared" si="119"/>
        <v>1</v>
      </c>
      <c r="P716">
        <f t="shared" si="120"/>
        <v>0</v>
      </c>
      <c r="Q716">
        <f t="shared" si="121"/>
        <v>0</v>
      </c>
      <c r="R716">
        <f t="shared" si="122"/>
        <v>0</v>
      </c>
      <c r="S716">
        <f t="shared" si="123"/>
        <v>0</v>
      </c>
      <c r="T716">
        <f t="shared" si="124"/>
        <v>0</v>
      </c>
      <c r="U716">
        <f t="shared" si="125"/>
        <v>0</v>
      </c>
    </row>
    <row r="717" spans="1:21" x14ac:dyDescent="0.45">
      <c r="A717" t="s">
        <v>38</v>
      </c>
      <c r="B717" t="s">
        <v>8</v>
      </c>
      <c r="C717" t="s">
        <v>109</v>
      </c>
      <c r="D717" t="s">
        <v>10</v>
      </c>
      <c r="E717" t="s">
        <v>11</v>
      </c>
      <c r="F717">
        <v>5</v>
      </c>
      <c r="G717">
        <v>400000</v>
      </c>
      <c r="I717" t="s">
        <v>38</v>
      </c>
      <c r="J717">
        <v>400000</v>
      </c>
      <c r="K717">
        <f t="shared" si="118"/>
        <v>1</v>
      </c>
      <c r="L717">
        <f t="shared" si="126"/>
        <v>0</v>
      </c>
      <c r="M717">
        <f t="shared" si="127"/>
        <v>0</v>
      </c>
      <c r="N717">
        <v>5</v>
      </c>
      <c r="O717">
        <f t="shared" si="119"/>
        <v>1</v>
      </c>
      <c r="P717">
        <f t="shared" si="120"/>
        <v>0</v>
      </c>
      <c r="Q717">
        <f t="shared" si="121"/>
        <v>0</v>
      </c>
      <c r="R717">
        <f t="shared" si="122"/>
        <v>0</v>
      </c>
      <c r="S717">
        <f t="shared" si="123"/>
        <v>0</v>
      </c>
      <c r="T717">
        <f t="shared" si="124"/>
        <v>0</v>
      </c>
      <c r="U717">
        <f t="shared" si="125"/>
        <v>0</v>
      </c>
    </row>
    <row r="718" spans="1:21" x14ac:dyDescent="0.45">
      <c r="A718" t="s">
        <v>38</v>
      </c>
      <c r="B718" t="s">
        <v>8</v>
      </c>
      <c r="C718" t="s">
        <v>109</v>
      </c>
      <c r="D718" t="s">
        <v>10</v>
      </c>
      <c r="E718" t="s">
        <v>11</v>
      </c>
      <c r="F718">
        <v>5</v>
      </c>
      <c r="G718">
        <v>545000</v>
      </c>
      <c r="I718" t="s">
        <v>38</v>
      </c>
      <c r="J718">
        <v>545000</v>
      </c>
      <c r="K718">
        <f t="shared" si="118"/>
        <v>1</v>
      </c>
      <c r="L718">
        <f t="shared" si="126"/>
        <v>0</v>
      </c>
      <c r="M718">
        <f t="shared" si="127"/>
        <v>0</v>
      </c>
      <c r="N718">
        <v>5</v>
      </c>
      <c r="O718">
        <f t="shared" si="119"/>
        <v>1</v>
      </c>
      <c r="P718">
        <f t="shared" si="120"/>
        <v>0</v>
      </c>
      <c r="Q718">
        <f t="shared" si="121"/>
        <v>0</v>
      </c>
      <c r="R718">
        <f t="shared" si="122"/>
        <v>0</v>
      </c>
      <c r="S718">
        <f t="shared" si="123"/>
        <v>0</v>
      </c>
      <c r="T718">
        <f t="shared" si="124"/>
        <v>0</v>
      </c>
      <c r="U718">
        <f t="shared" si="125"/>
        <v>0</v>
      </c>
    </row>
    <row r="719" spans="1:21" x14ac:dyDescent="0.45">
      <c r="A719" t="s">
        <v>38</v>
      </c>
      <c r="B719" t="s">
        <v>8</v>
      </c>
      <c r="C719" t="s">
        <v>109</v>
      </c>
      <c r="D719" t="s">
        <v>10</v>
      </c>
      <c r="E719" t="s">
        <v>11</v>
      </c>
      <c r="F719">
        <v>5</v>
      </c>
      <c r="G719">
        <v>580000</v>
      </c>
      <c r="I719" t="s">
        <v>38</v>
      </c>
      <c r="J719">
        <v>580000</v>
      </c>
      <c r="K719">
        <f t="shared" si="118"/>
        <v>1</v>
      </c>
      <c r="L719">
        <f t="shared" si="126"/>
        <v>0</v>
      </c>
      <c r="M719">
        <f t="shared" si="127"/>
        <v>0</v>
      </c>
      <c r="N719">
        <v>5</v>
      </c>
      <c r="O719">
        <f t="shared" si="119"/>
        <v>1</v>
      </c>
      <c r="P719">
        <f t="shared" si="120"/>
        <v>0</v>
      </c>
      <c r="Q719">
        <f t="shared" si="121"/>
        <v>0</v>
      </c>
      <c r="R719">
        <f t="shared" si="122"/>
        <v>0</v>
      </c>
      <c r="S719">
        <f t="shared" si="123"/>
        <v>0</v>
      </c>
      <c r="T719">
        <f t="shared" si="124"/>
        <v>0</v>
      </c>
      <c r="U719">
        <f t="shared" si="125"/>
        <v>0</v>
      </c>
    </row>
    <row r="720" spans="1:21" x14ac:dyDescent="0.45">
      <c r="A720" t="s">
        <v>38</v>
      </c>
      <c r="B720" t="s">
        <v>8</v>
      </c>
      <c r="C720" t="s">
        <v>109</v>
      </c>
      <c r="D720" t="s">
        <v>10</v>
      </c>
      <c r="E720" t="s">
        <v>11</v>
      </c>
      <c r="F720">
        <v>1</v>
      </c>
      <c r="G720">
        <v>400000</v>
      </c>
      <c r="I720" t="s">
        <v>38</v>
      </c>
      <c r="J720">
        <v>400000</v>
      </c>
      <c r="K720">
        <f t="shared" si="118"/>
        <v>1</v>
      </c>
      <c r="L720">
        <f t="shared" si="126"/>
        <v>0</v>
      </c>
      <c r="M720">
        <f t="shared" si="127"/>
        <v>0</v>
      </c>
      <c r="N720">
        <v>1</v>
      </c>
      <c r="O720">
        <f t="shared" si="119"/>
        <v>1</v>
      </c>
      <c r="P720">
        <f t="shared" si="120"/>
        <v>0</v>
      </c>
      <c r="Q720">
        <f t="shared" si="121"/>
        <v>0</v>
      </c>
      <c r="R720">
        <f t="shared" si="122"/>
        <v>0</v>
      </c>
      <c r="S720">
        <f t="shared" si="123"/>
        <v>0</v>
      </c>
      <c r="T720">
        <f t="shared" si="124"/>
        <v>0</v>
      </c>
      <c r="U720">
        <f t="shared" si="125"/>
        <v>0</v>
      </c>
    </row>
    <row r="721" spans="1:21" x14ac:dyDescent="0.45">
      <c r="A721" t="s">
        <v>38</v>
      </c>
      <c r="B721" t="s">
        <v>8</v>
      </c>
      <c r="C721" t="s">
        <v>109</v>
      </c>
      <c r="D721" t="s">
        <v>10</v>
      </c>
      <c r="E721" t="s">
        <v>11</v>
      </c>
      <c r="F721">
        <v>1</v>
      </c>
      <c r="G721">
        <v>410000</v>
      </c>
      <c r="I721" t="s">
        <v>38</v>
      </c>
      <c r="J721">
        <v>410000</v>
      </c>
      <c r="K721">
        <f t="shared" si="118"/>
        <v>1</v>
      </c>
      <c r="L721">
        <f t="shared" si="126"/>
        <v>0</v>
      </c>
      <c r="M721">
        <f t="shared" si="127"/>
        <v>0</v>
      </c>
      <c r="N721">
        <v>1</v>
      </c>
      <c r="O721">
        <f t="shared" si="119"/>
        <v>1</v>
      </c>
      <c r="P721">
        <f t="shared" si="120"/>
        <v>0</v>
      </c>
      <c r="Q721">
        <f t="shared" si="121"/>
        <v>0</v>
      </c>
      <c r="R721">
        <f t="shared" si="122"/>
        <v>0</v>
      </c>
      <c r="S721">
        <f t="shared" si="123"/>
        <v>0</v>
      </c>
      <c r="T721">
        <f t="shared" si="124"/>
        <v>0</v>
      </c>
      <c r="U721">
        <f t="shared" si="125"/>
        <v>0</v>
      </c>
    </row>
    <row r="722" spans="1:21" x14ac:dyDescent="0.45">
      <c r="A722" t="s">
        <v>38</v>
      </c>
      <c r="B722" t="s">
        <v>8</v>
      </c>
      <c r="C722" t="s">
        <v>109</v>
      </c>
      <c r="D722" t="s">
        <v>10</v>
      </c>
      <c r="E722" t="s">
        <v>11</v>
      </c>
      <c r="F722">
        <v>1</v>
      </c>
      <c r="G722">
        <v>415000</v>
      </c>
      <c r="I722" t="s">
        <v>38</v>
      </c>
      <c r="J722">
        <v>415000</v>
      </c>
      <c r="K722">
        <f t="shared" si="118"/>
        <v>1</v>
      </c>
      <c r="L722">
        <f t="shared" si="126"/>
        <v>0</v>
      </c>
      <c r="M722">
        <f t="shared" si="127"/>
        <v>0</v>
      </c>
      <c r="N722">
        <v>1</v>
      </c>
      <c r="O722">
        <f t="shared" si="119"/>
        <v>1</v>
      </c>
      <c r="P722">
        <f t="shared" si="120"/>
        <v>0</v>
      </c>
      <c r="Q722">
        <f t="shared" si="121"/>
        <v>0</v>
      </c>
      <c r="R722">
        <f t="shared" si="122"/>
        <v>0</v>
      </c>
      <c r="S722">
        <f t="shared" si="123"/>
        <v>0</v>
      </c>
      <c r="T722">
        <f t="shared" si="124"/>
        <v>0</v>
      </c>
      <c r="U722">
        <f t="shared" si="125"/>
        <v>0</v>
      </c>
    </row>
    <row r="723" spans="1:21" x14ac:dyDescent="0.45">
      <c r="A723" t="s">
        <v>38</v>
      </c>
      <c r="B723" t="s">
        <v>8</v>
      </c>
      <c r="C723" t="s">
        <v>109</v>
      </c>
      <c r="D723" t="s">
        <v>10</v>
      </c>
      <c r="E723" t="s">
        <v>11</v>
      </c>
      <c r="F723">
        <v>1</v>
      </c>
      <c r="G723">
        <v>400000</v>
      </c>
      <c r="I723" t="s">
        <v>38</v>
      </c>
      <c r="J723">
        <v>400000</v>
      </c>
      <c r="K723">
        <f t="shared" si="118"/>
        <v>1</v>
      </c>
      <c r="L723">
        <f t="shared" si="126"/>
        <v>0</v>
      </c>
      <c r="M723">
        <f t="shared" si="127"/>
        <v>0</v>
      </c>
      <c r="N723">
        <v>1</v>
      </c>
      <c r="O723">
        <f t="shared" si="119"/>
        <v>1</v>
      </c>
      <c r="P723">
        <f t="shared" si="120"/>
        <v>0</v>
      </c>
      <c r="Q723">
        <f t="shared" si="121"/>
        <v>0</v>
      </c>
      <c r="R723">
        <f t="shared" si="122"/>
        <v>0</v>
      </c>
      <c r="S723">
        <f t="shared" si="123"/>
        <v>0</v>
      </c>
      <c r="T723">
        <f t="shared" si="124"/>
        <v>0</v>
      </c>
      <c r="U723">
        <f t="shared" si="125"/>
        <v>0</v>
      </c>
    </row>
    <row r="724" spans="1:21" x14ac:dyDescent="0.45">
      <c r="A724" t="s">
        <v>38</v>
      </c>
      <c r="B724" t="s">
        <v>27</v>
      </c>
      <c r="C724" t="s">
        <v>109</v>
      </c>
      <c r="D724" t="s">
        <v>10</v>
      </c>
      <c r="E724" t="s">
        <v>11</v>
      </c>
      <c r="F724">
        <v>1</v>
      </c>
      <c r="G724">
        <v>360000</v>
      </c>
      <c r="I724" t="s">
        <v>38</v>
      </c>
      <c r="J724">
        <v>360000</v>
      </c>
      <c r="K724">
        <f t="shared" si="118"/>
        <v>0</v>
      </c>
      <c r="L724">
        <f t="shared" si="126"/>
        <v>0</v>
      </c>
      <c r="M724">
        <f t="shared" si="127"/>
        <v>0</v>
      </c>
      <c r="N724">
        <v>1</v>
      </c>
      <c r="O724">
        <f t="shared" si="119"/>
        <v>1</v>
      </c>
      <c r="P724">
        <f t="shared" si="120"/>
        <v>0</v>
      </c>
      <c r="Q724">
        <f t="shared" si="121"/>
        <v>0</v>
      </c>
      <c r="R724">
        <f t="shared" si="122"/>
        <v>0</v>
      </c>
      <c r="S724">
        <f t="shared" si="123"/>
        <v>0</v>
      </c>
      <c r="T724">
        <f t="shared" si="124"/>
        <v>0</v>
      </c>
      <c r="U724">
        <f t="shared" si="125"/>
        <v>0</v>
      </c>
    </row>
    <row r="725" spans="1:21" x14ac:dyDescent="0.45">
      <c r="A725" t="s">
        <v>38</v>
      </c>
      <c r="B725" t="s">
        <v>8</v>
      </c>
      <c r="C725" t="s">
        <v>109</v>
      </c>
      <c r="D725" t="s">
        <v>10</v>
      </c>
      <c r="E725" t="s">
        <v>11</v>
      </c>
      <c r="F725">
        <v>1</v>
      </c>
      <c r="G725">
        <v>252000</v>
      </c>
      <c r="I725" t="s">
        <v>38</v>
      </c>
      <c r="J725">
        <v>252000</v>
      </c>
      <c r="K725">
        <f t="shared" si="118"/>
        <v>1</v>
      </c>
      <c r="L725">
        <f t="shared" si="126"/>
        <v>0</v>
      </c>
      <c r="M725">
        <f t="shared" si="127"/>
        <v>0</v>
      </c>
      <c r="N725">
        <v>1</v>
      </c>
      <c r="O725">
        <f t="shared" si="119"/>
        <v>1</v>
      </c>
      <c r="P725">
        <f t="shared" si="120"/>
        <v>0</v>
      </c>
      <c r="Q725">
        <f t="shared" si="121"/>
        <v>0</v>
      </c>
      <c r="R725">
        <f t="shared" si="122"/>
        <v>0</v>
      </c>
      <c r="S725">
        <f t="shared" si="123"/>
        <v>0</v>
      </c>
      <c r="T725">
        <f t="shared" si="124"/>
        <v>0</v>
      </c>
      <c r="U725">
        <f t="shared" si="125"/>
        <v>0</v>
      </c>
    </row>
    <row r="726" spans="1:21" x14ac:dyDescent="0.45">
      <c r="A726" t="s">
        <v>38</v>
      </c>
      <c r="B726" t="s">
        <v>8</v>
      </c>
      <c r="C726" t="s">
        <v>109</v>
      </c>
      <c r="D726" t="s">
        <v>10</v>
      </c>
      <c r="E726" t="s">
        <v>11</v>
      </c>
      <c r="F726">
        <v>1</v>
      </c>
      <c r="G726">
        <v>320000</v>
      </c>
      <c r="I726" t="s">
        <v>38</v>
      </c>
      <c r="J726">
        <v>320000</v>
      </c>
      <c r="K726">
        <f t="shared" si="118"/>
        <v>1</v>
      </c>
      <c r="L726">
        <f t="shared" si="126"/>
        <v>0</v>
      </c>
      <c r="M726">
        <f t="shared" si="127"/>
        <v>0</v>
      </c>
      <c r="N726">
        <v>1</v>
      </c>
      <c r="O726">
        <f t="shared" si="119"/>
        <v>1</v>
      </c>
      <c r="P726">
        <f t="shared" si="120"/>
        <v>0</v>
      </c>
      <c r="Q726">
        <f t="shared" si="121"/>
        <v>0</v>
      </c>
      <c r="R726">
        <f t="shared" si="122"/>
        <v>0</v>
      </c>
      <c r="S726">
        <f t="shared" si="123"/>
        <v>0</v>
      </c>
      <c r="T726">
        <f t="shared" si="124"/>
        <v>0</v>
      </c>
      <c r="U726">
        <f t="shared" si="125"/>
        <v>0</v>
      </c>
    </row>
    <row r="727" spans="1:21" x14ac:dyDescent="0.45">
      <c r="A727" t="s">
        <v>38</v>
      </c>
      <c r="B727" t="s">
        <v>8</v>
      </c>
      <c r="C727" t="s">
        <v>109</v>
      </c>
      <c r="D727" t="s">
        <v>10</v>
      </c>
      <c r="E727" t="s">
        <v>11</v>
      </c>
      <c r="F727">
        <v>1</v>
      </c>
      <c r="G727">
        <v>340000</v>
      </c>
      <c r="I727" t="s">
        <v>38</v>
      </c>
      <c r="J727">
        <v>340000</v>
      </c>
      <c r="K727">
        <f t="shared" si="118"/>
        <v>1</v>
      </c>
      <c r="L727">
        <f t="shared" si="126"/>
        <v>0</v>
      </c>
      <c r="M727">
        <f t="shared" si="127"/>
        <v>0</v>
      </c>
      <c r="N727">
        <v>1</v>
      </c>
      <c r="O727">
        <f t="shared" si="119"/>
        <v>1</v>
      </c>
      <c r="P727">
        <f t="shared" si="120"/>
        <v>0</v>
      </c>
      <c r="Q727">
        <f t="shared" si="121"/>
        <v>0</v>
      </c>
      <c r="R727">
        <f t="shared" si="122"/>
        <v>0</v>
      </c>
      <c r="S727">
        <f t="shared" si="123"/>
        <v>0</v>
      </c>
      <c r="T727">
        <f t="shared" si="124"/>
        <v>0</v>
      </c>
      <c r="U727">
        <f t="shared" si="125"/>
        <v>0</v>
      </c>
    </row>
    <row r="728" spans="1:21" x14ac:dyDescent="0.45">
      <c r="A728" t="s">
        <v>38</v>
      </c>
      <c r="B728" t="s">
        <v>8</v>
      </c>
      <c r="C728" t="s">
        <v>109</v>
      </c>
      <c r="D728" t="s">
        <v>10</v>
      </c>
      <c r="E728" t="s">
        <v>11</v>
      </c>
      <c r="F728">
        <v>1</v>
      </c>
      <c r="G728">
        <v>360000</v>
      </c>
      <c r="I728" t="s">
        <v>38</v>
      </c>
      <c r="J728">
        <v>360000</v>
      </c>
      <c r="K728">
        <f t="shared" si="118"/>
        <v>1</v>
      </c>
      <c r="L728">
        <f t="shared" si="126"/>
        <v>0</v>
      </c>
      <c r="M728">
        <f t="shared" si="127"/>
        <v>0</v>
      </c>
      <c r="N728">
        <v>1</v>
      </c>
      <c r="O728">
        <f t="shared" si="119"/>
        <v>1</v>
      </c>
      <c r="P728">
        <f t="shared" si="120"/>
        <v>0</v>
      </c>
      <c r="Q728">
        <f t="shared" si="121"/>
        <v>0</v>
      </c>
      <c r="R728">
        <f t="shared" si="122"/>
        <v>0</v>
      </c>
      <c r="S728">
        <f t="shared" si="123"/>
        <v>0</v>
      </c>
      <c r="T728">
        <f t="shared" si="124"/>
        <v>0</v>
      </c>
      <c r="U728">
        <f t="shared" si="125"/>
        <v>0</v>
      </c>
    </row>
    <row r="729" spans="1:21" x14ac:dyDescent="0.45">
      <c r="A729" t="s">
        <v>38</v>
      </c>
      <c r="B729" t="s">
        <v>8</v>
      </c>
      <c r="C729" t="s">
        <v>109</v>
      </c>
      <c r="D729" t="s">
        <v>10</v>
      </c>
      <c r="E729" t="s">
        <v>11</v>
      </c>
      <c r="F729">
        <v>1</v>
      </c>
      <c r="G729">
        <v>410000</v>
      </c>
      <c r="I729" t="s">
        <v>38</v>
      </c>
      <c r="J729">
        <v>410000</v>
      </c>
      <c r="K729">
        <f t="shared" si="118"/>
        <v>1</v>
      </c>
      <c r="L729">
        <f t="shared" si="126"/>
        <v>0</v>
      </c>
      <c r="M729">
        <f t="shared" si="127"/>
        <v>0</v>
      </c>
      <c r="N729">
        <v>1</v>
      </c>
      <c r="O729">
        <f t="shared" si="119"/>
        <v>1</v>
      </c>
      <c r="P729">
        <f t="shared" si="120"/>
        <v>0</v>
      </c>
      <c r="Q729">
        <f t="shared" si="121"/>
        <v>0</v>
      </c>
      <c r="R729">
        <f t="shared" si="122"/>
        <v>0</v>
      </c>
      <c r="S729">
        <f t="shared" si="123"/>
        <v>0</v>
      </c>
      <c r="T729">
        <f t="shared" si="124"/>
        <v>0</v>
      </c>
      <c r="U729">
        <f t="shared" si="125"/>
        <v>0</v>
      </c>
    </row>
    <row r="730" spans="1:21" x14ac:dyDescent="0.45">
      <c r="A730" t="s">
        <v>38</v>
      </c>
      <c r="B730" t="s">
        <v>8</v>
      </c>
      <c r="C730" t="s">
        <v>109</v>
      </c>
      <c r="D730" t="s">
        <v>10</v>
      </c>
      <c r="E730" t="s">
        <v>11</v>
      </c>
      <c r="F730">
        <v>1</v>
      </c>
      <c r="G730">
        <v>370000</v>
      </c>
      <c r="I730" t="s">
        <v>38</v>
      </c>
      <c r="J730">
        <v>370000</v>
      </c>
      <c r="K730">
        <f t="shared" si="118"/>
        <v>1</v>
      </c>
      <c r="L730">
        <f t="shared" si="126"/>
        <v>0</v>
      </c>
      <c r="M730">
        <f t="shared" si="127"/>
        <v>0</v>
      </c>
      <c r="N730">
        <v>1</v>
      </c>
      <c r="O730">
        <f t="shared" si="119"/>
        <v>1</v>
      </c>
      <c r="P730">
        <f t="shared" si="120"/>
        <v>0</v>
      </c>
      <c r="Q730">
        <f t="shared" si="121"/>
        <v>0</v>
      </c>
      <c r="R730">
        <f t="shared" si="122"/>
        <v>0</v>
      </c>
      <c r="S730">
        <f t="shared" si="123"/>
        <v>0</v>
      </c>
      <c r="T730">
        <f t="shared" si="124"/>
        <v>0</v>
      </c>
      <c r="U730">
        <f t="shared" si="125"/>
        <v>0</v>
      </c>
    </row>
    <row r="731" spans="1:21" x14ac:dyDescent="0.45">
      <c r="A731" t="s">
        <v>38</v>
      </c>
      <c r="B731" t="s">
        <v>8</v>
      </c>
      <c r="C731" t="s">
        <v>109</v>
      </c>
      <c r="D731" t="s">
        <v>10</v>
      </c>
      <c r="E731" t="s">
        <v>11</v>
      </c>
      <c r="F731">
        <v>1</v>
      </c>
      <c r="G731">
        <v>350000</v>
      </c>
      <c r="I731" t="s">
        <v>38</v>
      </c>
      <c r="J731">
        <v>350000</v>
      </c>
      <c r="K731">
        <f t="shared" si="118"/>
        <v>1</v>
      </c>
      <c r="L731">
        <f t="shared" si="126"/>
        <v>0</v>
      </c>
      <c r="M731">
        <f t="shared" si="127"/>
        <v>0</v>
      </c>
      <c r="N731">
        <v>1</v>
      </c>
      <c r="O731">
        <f t="shared" si="119"/>
        <v>1</v>
      </c>
      <c r="P731">
        <f t="shared" si="120"/>
        <v>0</v>
      </c>
      <c r="Q731">
        <f t="shared" si="121"/>
        <v>0</v>
      </c>
      <c r="R731">
        <f t="shared" si="122"/>
        <v>0</v>
      </c>
      <c r="S731">
        <f t="shared" si="123"/>
        <v>0</v>
      </c>
      <c r="T731">
        <f t="shared" si="124"/>
        <v>0</v>
      </c>
      <c r="U731">
        <f t="shared" si="125"/>
        <v>0</v>
      </c>
    </row>
    <row r="732" spans="1:21" x14ac:dyDescent="0.45">
      <c r="A732" t="s">
        <v>38</v>
      </c>
      <c r="B732" t="s">
        <v>8</v>
      </c>
      <c r="C732" t="s">
        <v>109</v>
      </c>
      <c r="D732" t="s">
        <v>10</v>
      </c>
      <c r="E732" t="s">
        <v>11</v>
      </c>
      <c r="F732">
        <v>1</v>
      </c>
      <c r="G732">
        <v>330000</v>
      </c>
      <c r="I732" t="s">
        <v>38</v>
      </c>
      <c r="J732">
        <v>330000</v>
      </c>
      <c r="K732">
        <f t="shared" si="118"/>
        <v>1</v>
      </c>
      <c r="L732">
        <f t="shared" si="126"/>
        <v>0</v>
      </c>
      <c r="M732">
        <f t="shared" si="127"/>
        <v>0</v>
      </c>
      <c r="N732">
        <v>1</v>
      </c>
      <c r="O732">
        <f t="shared" si="119"/>
        <v>1</v>
      </c>
      <c r="P732">
        <f t="shared" si="120"/>
        <v>0</v>
      </c>
      <c r="Q732">
        <f t="shared" si="121"/>
        <v>0</v>
      </c>
      <c r="R732">
        <f t="shared" si="122"/>
        <v>0</v>
      </c>
      <c r="S732">
        <f t="shared" si="123"/>
        <v>0</v>
      </c>
      <c r="T732">
        <f t="shared" si="124"/>
        <v>0</v>
      </c>
      <c r="U732">
        <f t="shared" si="125"/>
        <v>0</v>
      </c>
    </row>
    <row r="733" spans="1:21" x14ac:dyDescent="0.45">
      <c r="A733" t="s">
        <v>38</v>
      </c>
      <c r="B733" t="s">
        <v>8</v>
      </c>
      <c r="C733" t="s">
        <v>109</v>
      </c>
      <c r="D733" t="s">
        <v>10</v>
      </c>
      <c r="E733" t="s">
        <v>11</v>
      </c>
      <c r="F733">
        <v>1</v>
      </c>
      <c r="G733">
        <v>320000</v>
      </c>
      <c r="I733" t="s">
        <v>38</v>
      </c>
      <c r="J733">
        <v>320000</v>
      </c>
      <c r="K733">
        <f t="shared" si="118"/>
        <v>1</v>
      </c>
      <c r="L733">
        <f t="shared" si="126"/>
        <v>0</v>
      </c>
      <c r="M733">
        <f t="shared" si="127"/>
        <v>0</v>
      </c>
      <c r="N733">
        <v>1</v>
      </c>
      <c r="O733">
        <f t="shared" si="119"/>
        <v>1</v>
      </c>
      <c r="P733">
        <f t="shared" si="120"/>
        <v>0</v>
      </c>
      <c r="Q733">
        <f t="shared" si="121"/>
        <v>0</v>
      </c>
      <c r="R733">
        <f t="shared" si="122"/>
        <v>0</v>
      </c>
      <c r="S733">
        <f t="shared" si="123"/>
        <v>0</v>
      </c>
      <c r="T733">
        <f t="shared" si="124"/>
        <v>0</v>
      </c>
      <c r="U733">
        <f t="shared" si="125"/>
        <v>0</v>
      </c>
    </row>
    <row r="734" spans="1:21" x14ac:dyDescent="0.45">
      <c r="A734" t="s">
        <v>38</v>
      </c>
      <c r="B734" t="s">
        <v>8</v>
      </c>
      <c r="C734" t="s">
        <v>109</v>
      </c>
      <c r="D734" t="s">
        <v>10</v>
      </c>
      <c r="E734" t="s">
        <v>11</v>
      </c>
      <c r="F734">
        <v>1</v>
      </c>
      <c r="G734">
        <v>375000</v>
      </c>
      <c r="I734" t="s">
        <v>38</v>
      </c>
      <c r="J734">
        <v>375000</v>
      </c>
      <c r="K734">
        <f t="shared" si="118"/>
        <v>1</v>
      </c>
      <c r="L734">
        <f t="shared" si="126"/>
        <v>0</v>
      </c>
      <c r="M734">
        <f t="shared" si="127"/>
        <v>0</v>
      </c>
      <c r="N734">
        <v>1</v>
      </c>
      <c r="O734">
        <f t="shared" si="119"/>
        <v>1</v>
      </c>
      <c r="P734">
        <f t="shared" si="120"/>
        <v>0</v>
      </c>
      <c r="Q734">
        <f t="shared" si="121"/>
        <v>0</v>
      </c>
      <c r="R734">
        <f t="shared" si="122"/>
        <v>0</v>
      </c>
      <c r="S734">
        <f t="shared" si="123"/>
        <v>0</v>
      </c>
      <c r="T734">
        <f t="shared" si="124"/>
        <v>0</v>
      </c>
      <c r="U734">
        <f t="shared" si="125"/>
        <v>0</v>
      </c>
    </row>
    <row r="735" spans="1:21" x14ac:dyDescent="0.45">
      <c r="A735" t="s">
        <v>38</v>
      </c>
      <c r="B735" t="s">
        <v>8</v>
      </c>
      <c r="C735" t="s">
        <v>109</v>
      </c>
      <c r="D735" t="s">
        <v>10</v>
      </c>
      <c r="E735" t="s">
        <v>11</v>
      </c>
      <c r="F735">
        <v>1</v>
      </c>
      <c r="G735">
        <v>380000</v>
      </c>
      <c r="I735" t="s">
        <v>38</v>
      </c>
      <c r="J735">
        <v>380000</v>
      </c>
      <c r="K735">
        <f t="shared" si="118"/>
        <v>1</v>
      </c>
      <c r="L735">
        <f t="shared" si="126"/>
        <v>0</v>
      </c>
      <c r="M735">
        <f t="shared" si="127"/>
        <v>0</v>
      </c>
      <c r="N735">
        <v>1</v>
      </c>
      <c r="O735">
        <f t="shared" si="119"/>
        <v>1</v>
      </c>
      <c r="P735">
        <f t="shared" si="120"/>
        <v>0</v>
      </c>
      <c r="Q735">
        <f t="shared" si="121"/>
        <v>0</v>
      </c>
      <c r="R735">
        <f t="shared" si="122"/>
        <v>0</v>
      </c>
      <c r="S735">
        <f t="shared" si="123"/>
        <v>0</v>
      </c>
      <c r="T735">
        <f t="shared" si="124"/>
        <v>0</v>
      </c>
      <c r="U735">
        <f t="shared" si="125"/>
        <v>0</v>
      </c>
    </row>
    <row r="736" spans="1:21" x14ac:dyDescent="0.45">
      <c r="A736" t="s">
        <v>38</v>
      </c>
      <c r="B736" t="s">
        <v>8</v>
      </c>
      <c r="C736" t="s">
        <v>109</v>
      </c>
      <c r="D736" t="s">
        <v>10</v>
      </c>
      <c r="E736" t="s">
        <v>11</v>
      </c>
      <c r="F736">
        <v>2</v>
      </c>
      <c r="G736">
        <v>350000</v>
      </c>
      <c r="I736" t="s">
        <v>38</v>
      </c>
      <c r="J736">
        <v>350000</v>
      </c>
      <c r="K736">
        <f t="shared" si="118"/>
        <v>1</v>
      </c>
      <c r="L736">
        <f t="shared" si="126"/>
        <v>0</v>
      </c>
      <c r="M736">
        <f t="shared" si="127"/>
        <v>0</v>
      </c>
      <c r="N736">
        <v>2</v>
      </c>
      <c r="O736">
        <f t="shared" si="119"/>
        <v>1</v>
      </c>
      <c r="P736">
        <f t="shared" si="120"/>
        <v>0</v>
      </c>
      <c r="Q736">
        <f t="shared" si="121"/>
        <v>0</v>
      </c>
      <c r="R736">
        <f t="shared" si="122"/>
        <v>0</v>
      </c>
      <c r="S736">
        <f t="shared" si="123"/>
        <v>0</v>
      </c>
      <c r="T736">
        <f t="shared" si="124"/>
        <v>0</v>
      </c>
      <c r="U736">
        <f t="shared" si="125"/>
        <v>0</v>
      </c>
    </row>
    <row r="737" spans="1:21" x14ac:dyDescent="0.45">
      <c r="A737" t="s">
        <v>38</v>
      </c>
      <c r="B737" t="s">
        <v>8</v>
      </c>
      <c r="C737" t="s">
        <v>109</v>
      </c>
      <c r="D737" t="s">
        <v>10</v>
      </c>
      <c r="E737" t="s">
        <v>11</v>
      </c>
      <c r="F737">
        <v>2</v>
      </c>
      <c r="G737">
        <v>366000</v>
      </c>
      <c r="I737" t="s">
        <v>38</v>
      </c>
      <c r="J737">
        <v>366000</v>
      </c>
      <c r="K737">
        <f t="shared" si="118"/>
        <v>1</v>
      </c>
      <c r="L737">
        <f t="shared" si="126"/>
        <v>0</v>
      </c>
      <c r="M737">
        <f t="shared" si="127"/>
        <v>0</v>
      </c>
      <c r="N737">
        <v>2</v>
      </c>
      <c r="O737">
        <f t="shared" si="119"/>
        <v>1</v>
      </c>
      <c r="P737">
        <f t="shared" si="120"/>
        <v>0</v>
      </c>
      <c r="Q737">
        <f t="shared" si="121"/>
        <v>0</v>
      </c>
      <c r="R737">
        <f t="shared" si="122"/>
        <v>0</v>
      </c>
      <c r="S737">
        <f t="shared" si="123"/>
        <v>0</v>
      </c>
      <c r="T737">
        <f t="shared" si="124"/>
        <v>0</v>
      </c>
      <c r="U737">
        <f t="shared" si="125"/>
        <v>0</v>
      </c>
    </row>
    <row r="738" spans="1:21" x14ac:dyDescent="0.45">
      <c r="A738" t="s">
        <v>38</v>
      </c>
      <c r="B738" t="s">
        <v>8</v>
      </c>
      <c r="C738" t="s">
        <v>109</v>
      </c>
      <c r="D738" t="s">
        <v>10</v>
      </c>
      <c r="E738" t="s">
        <v>11</v>
      </c>
      <c r="F738">
        <v>2</v>
      </c>
      <c r="G738">
        <v>385000</v>
      </c>
      <c r="I738" t="s">
        <v>38</v>
      </c>
      <c r="J738">
        <v>385000</v>
      </c>
      <c r="K738">
        <f t="shared" si="118"/>
        <v>1</v>
      </c>
      <c r="L738">
        <f t="shared" si="126"/>
        <v>0</v>
      </c>
      <c r="M738">
        <f t="shared" si="127"/>
        <v>0</v>
      </c>
      <c r="N738">
        <v>2</v>
      </c>
      <c r="O738">
        <f t="shared" si="119"/>
        <v>1</v>
      </c>
      <c r="P738">
        <f t="shared" si="120"/>
        <v>0</v>
      </c>
      <c r="Q738">
        <f t="shared" si="121"/>
        <v>0</v>
      </c>
      <c r="R738">
        <f t="shared" si="122"/>
        <v>0</v>
      </c>
      <c r="S738">
        <f t="shared" si="123"/>
        <v>0</v>
      </c>
      <c r="T738">
        <f t="shared" si="124"/>
        <v>0</v>
      </c>
      <c r="U738">
        <f t="shared" si="125"/>
        <v>0</v>
      </c>
    </row>
    <row r="739" spans="1:21" x14ac:dyDescent="0.45">
      <c r="A739" t="s">
        <v>38</v>
      </c>
      <c r="B739" t="s">
        <v>8</v>
      </c>
      <c r="C739" t="s">
        <v>109</v>
      </c>
      <c r="D739" t="s">
        <v>10</v>
      </c>
      <c r="E739" t="s">
        <v>11</v>
      </c>
      <c r="F739">
        <v>2</v>
      </c>
      <c r="G739">
        <v>200000</v>
      </c>
      <c r="I739" t="s">
        <v>38</v>
      </c>
      <c r="J739">
        <v>200000</v>
      </c>
      <c r="K739">
        <f t="shared" si="118"/>
        <v>1</v>
      </c>
      <c r="L739">
        <f t="shared" si="126"/>
        <v>0</v>
      </c>
      <c r="M739">
        <f t="shared" si="127"/>
        <v>0</v>
      </c>
      <c r="N739">
        <v>2</v>
      </c>
      <c r="O739">
        <f t="shared" si="119"/>
        <v>1</v>
      </c>
      <c r="P739">
        <f t="shared" si="120"/>
        <v>0</v>
      </c>
      <c r="Q739">
        <f t="shared" si="121"/>
        <v>0</v>
      </c>
      <c r="R739">
        <f t="shared" si="122"/>
        <v>0</v>
      </c>
      <c r="S739">
        <f t="shared" si="123"/>
        <v>0</v>
      </c>
      <c r="T739">
        <f t="shared" si="124"/>
        <v>0</v>
      </c>
      <c r="U739">
        <f t="shared" si="125"/>
        <v>0</v>
      </c>
    </row>
    <row r="740" spans="1:21" x14ac:dyDescent="0.45">
      <c r="A740" t="s">
        <v>38</v>
      </c>
      <c r="B740" t="s">
        <v>8</v>
      </c>
      <c r="C740" t="s">
        <v>109</v>
      </c>
      <c r="D740" t="s">
        <v>10</v>
      </c>
      <c r="E740" t="s">
        <v>11</v>
      </c>
      <c r="F740">
        <v>2</v>
      </c>
      <c r="G740">
        <v>370000</v>
      </c>
      <c r="I740" t="s">
        <v>38</v>
      </c>
      <c r="J740">
        <v>370000</v>
      </c>
      <c r="K740">
        <f t="shared" si="118"/>
        <v>1</v>
      </c>
      <c r="L740">
        <f t="shared" si="126"/>
        <v>0</v>
      </c>
      <c r="M740">
        <f t="shared" si="127"/>
        <v>0</v>
      </c>
      <c r="N740">
        <v>2</v>
      </c>
      <c r="O740">
        <f t="shared" si="119"/>
        <v>1</v>
      </c>
      <c r="P740">
        <f t="shared" si="120"/>
        <v>0</v>
      </c>
      <c r="Q740">
        <f t="shared" si="121"/>
        <v>0</v>
      </c>
      <c r="R740">
        <f t="shared" si="122"/>
        <v>0</v>
      </c>
      <c r="S740">
        <f t="shared" si="123"/>
        <v>0</v>
      </c>
      <c r="T740">
        <f t="shared" si="124"/>
        <v>0</v>
      </c>
      <c r="U740">
        <f t="shared" si="125"/>
        <v>0</v>
      </c>
    </row>
    <row r="741" spans="1:21" x14ac:dyDescent="0.45">
      <c r="A741" t="s">
        <v>38</v>
      </c>
      <c r="B741" t="s">
        <v>8</v>
      </c>
      <c r="C741" t="s">
        <v>109</v>
      </c>
      <c r="D741" t="s">
        <v>10</v>
      </c>
      <c r="E741" t="s">
        <v>11</v>
      </c>
      <c r="F741">
        <v>2</v>
      </c>
      <c r="G741">
        <v>400000</v>
      </c>
      <c r="I741" t="s">
        <v>38</v>
      </c>
      <c r="J741">
        <v>400000</v>
      </c>
      <c r="K741">
        <f t="shared" si="118"/>
        <v>1</v>
      </c>
      <c r="L741">
        <f t="shared" si="126"/>
        <v>0</v>
      </c>
      <c r="M741">
        <f t="shared" si="127"/>
        <v>0</v>
      </c>
      <c r="N741">
        <v>2</v>
      </c>
      <c r="O741">
        <f t="shared" si="119"/>
        <v>1</v>
      </c>
      <c r="P741">
        <f t="shared" si="120"/>
        <v>0</v>
      </c>
      <c r="Q741">
        <f t="shared" si="121"/>
        <v>0</v>
      </c>
      <c r="R741">
        <f t="shared" si="122"/>
        <v>0</v>
      </c>
      <c r="S741">
        <f t="shared" si="123"/>
        <v>0</v>
      </c>
      <c r="T741">
        <f t="shared" si="124"/>
        <v>0</v>
      </c>
      <c r="U741">
        <f t="shared" si="125"/>
        <v>0</v>
      </c>
    </row>
    <row r="742" spans="1:21" x14ac:dyDescent="0.45">
      <c r="A742" t="s">
        <v>38</v>
      </c>
      <c r="B742" t="s">
        <v>8</v>
      </c>
      <c r="C742" t="s">
        <v>109</v>
      </c>
      <c r="D742" t="s">
        <v>10</v>
      </c>
      <c r="E742" t="s">
        <v>11</v>
      </c>
      <c r="F742">
        <v>2</v>
      </c>
      <c r="G742">
        <v>461000</v>
      </c>
      <c r="I742" t="s">
        <v>38</v>
      </c>
      <c r="J742">
        <v>461000</v>
      </c>
      <c r="K742">
        <f t="shared" si="118"/>
        <v>1</v>
      </c>
      <c r="L742">
        <f t="shared" si="126"/>
        <v>0</v>
      </c>
      <c r="M742">
        <f t="shared" si="127"/>
        <v>0</v>
      </c>
      <c r="N742">
        <v>2</v>
      </c>
      <c r="O742">
        <f t="shared" si="119"/>
        <v>1</v>
      </c>
      <c r="P742">
        <f t="shared" si="120"/>
        <v>0</v>
      </c>
      <c r="Q742">
        <f t="shared" si="121"/>
        <v>0</v>
      </c>
      <c r="R742">
        <f t="shared" si="122"/>
        <v>0</v>
      </c>
      <c r="S742">
        <f t="shared" si="123"/>
        <v>0</v>
      </c>
      <c r="T742">
        <f t="shared" si="124"/>
        <v>0</v>
      </c>
      <c r="U742">
        <f t="shared" si="125"/>
        <v>0</v>
      </c>
    </row>
    <row r="743" spans="1:21" x14ac:dyDescent="0.45">
      <c r="A743" t="s">
        <v>38</v>
      </c>
      <c r="B743" t="s">
        <v>27</v>
      </c>
      <c r="C743" t="s">
        <v>109</v>
      </c>
      <c r="D743" t="s">
        <v>10</v>
      </c>
      <c r="E743" t="s">
        <v>11</v>
      </c>
      <c r="F743">
        <v>2</v>
      </c>
      <c r="G743">
        <v>250000</v>
      </c>
      <c r="I743" t="s">
        <v>38</v>
      </c>
      <c r="J743">
        <v>250000</v>
      </c>
      <c r="K743">
        <f t="shared" si="118"/>
        <v>0</v>
      </c>
      <c r="L743">
        <f t="shared" si="126"/>
        <v>0</v>
      </c>
      <c r="M743">
        <f t="shared" si="127"/>
        <v>0</v>
      </c>
      <c r="N743">
        <v>2</v>
      </c>
      <c r="O743">
        <f t="shared" si="119"/>
        <v>1</v>
      </c>
      <c r="P743">
        <f t="shared" si="120"/>
        <v>0</v>
      </c>
      <c r="Q743">
        <f t="shared" si="121"/>
        <v>0</v>
      </c>
      <c r="R743">
        <f t="shared" si="122"/>
        <v>0</v>
      </c>
      <c r="S743">
        <f t="shared" si="123"/>
        <v>0</v>
      </c>
      <c r="T743">
        <f t="shared" si="124"/>
        <v>0</v>
      </c>
      <c r="U743">
        <f t="shared" si="125"/>
        <v>0</v>
      </c>
    </row>
    <row r="744" spans="1:21" x14ac:dyDescent="0.45">
      <c r="A744" t="s">
        <v>38</v>
      </c>
      <c r="B744" t="s">
        <v>8</v>
      </c>
      <c r="C744" t="s">
        <v>109</v>
      </c>
      <c r="D744" t="s">
        <v>10</v>
      </c>
      <c r="E744" t="s">
        <v>11</v>
      </c>
      <c r="F744">
        <v>2</v>
      </c>
      <c r="G744">
        <v>375000</v>
      </c>
      <c r="I744" t="s">
        <v>38</v>
      </c>
      <c r="J744">
        <v>375000</v>
      </c>
      <c r="K744">
        <f t="shared" si="118"/>
        <v>1</v>
      </c>
      <c r="L744">
        <f t="shared" si="126"/>
        <v>0</v>
      </c>
      <c r="M744">
        <f t="shared" si="127"/>
        <v>0</v>
      </c>
      <c r="N744">
        <v>2</v>
      </c>
      <c r="O744">
        <f t="shared" si="119"/>
        <v>1</v>
      </c>
      <c r="P744">
        <f t="shared" si="120"/>
        <v>0</v>
      </c>
      <c r="Q744">
        <f t="shared" si="121"/>
        <v>0</v>
      </c>
      <c r="R744">
        <f t="shared" si="122"/>
        <v>0</v>
      </c>
      <c r="S744">
        <f t="shared" si="123"/>
        <v>0</v>
      </c>
      <c r="T744">
        <f t="shared" si="124"/>
        <v>0</v>
      </c>
      <c r="U744">
        <f t="shared" si="125"/>
        <v>0</v>
      </c>
    </row>
    <row r="745" spans="1:21" x14ac:dyDescent="0.45">
      <c r="A745" t="s">
        <v>38</v>
      </c>
      <c r="B745" t="s">
        <v>8</v>
      </c>
      <c r="C745" t="s">
        <v>109</v>
      </c>
      <c r="D745" t="s">
        <v>10</v>
      </c>
      <c r="E745" t="s">
        <v>11</v>
      </c>
      <c r="F745">
        <v>2</v>
      </c>
      <c r="G745">
        <v>460000</v>
      </c>
      <c r="I745" t="s">
        <v>38</v>
      </c>
      <c r="J745">
        <v>460000</v>
      </c>
      <c r="K745">
        <f t="shared" si="118"/>
        <v>1</v>
      </c>
      <c r="L745">
        <f t="shared" si="126"/>
        <v>0</v>
      </c>
      <c r="M745">
        <f t="shared" si="127"/>
        <v>0</v>
      </c>
      <c r="N745">
        <v>2</v>
      </c>
      <c r="O745">
        <f t="shared" si="119"/>
        <v>1</v>
      </c>
      <c r="P745">
        <f t="shared" si="120"/>
        <v>0</v>
      </c>
      <c r="Q745">
        <f t="shared" si="121"/>
        <v>0</v>
      </c>
      <c r="R745">
        <f t="shared" si="122"/>
        <v>0</v>
      </c>
      <c r="S745">
        <f t="shared" si="123"/>
        <v>0</v>
      </c>
      <c r="T745">
        <f t="shared" si="124"/>
        <v>0</v>
      </c>
      <c r="U745">
        <f t="shared" si="125"/>
        <v>0</v>
      </c>
    </row>
    <row r="746" spans="1:21" x14ac:dyDescent="0.45">
      <c r="A746" t="s">
        <v>38</v>
      </c>
      <c r="B746" t="s">
        <v>8</v>
      </c>
      <c r="C746" t="s">
        <v>109</v>
      </c>
      <c r="D746" t="s">
        <v>10</v>
      </c>
      <c r="E746" t="s">
        <v>11</v>
      </c>
      <c r="F746">
        <v>2</v>
      </c>
      <c r="G746">
        <v>380000</v>
      </c>
      <c r="I746" t="s">
        <v>38</v>
      </c>
      <c r="J746">
        <v>380000</v>
      </c>
      <c r="K746">
        <f t="shared" si="118"/>
        <v>1</v>
      </c>
      <c r="L746">
        <f t="shared" si="126"/>
        <v>0</v>
      </c>
      <c r="M746">
        <f t="shared" si="127"/>
        <v>0</v>
      </c>
      <c r="N746">
        <v>2</v>
      </c>
      <c r="O746">
        <f t="shared" si="119"/>
        <v>1</v>
      </c>
      <c r="P746">
        <f t="shared" si="120"/>
        <v>0</v>
      </c>
      <c r="Q746">
        <f t="shared" si="121"/>
        <v>0</v>
      </c>
      <c r="R746">
        <f t="shared" si="122"/>
        <v>0</v>
      </c>
      <c r="S746">
        <f t="shared" si="123"/>
        <v>0</v>
      </c>
      <c r="T746">
        <f t="shared" si="124"/>
        <v>0</v>
      </c>
      <c r="U746">
        <f t="shared" si="125"/>
        <v>0</v>
      </c>
    </row>
    <row r="747" spans="1:21" x14ac:dyDescent="0.45">
      <c r="A747" t="s">
        <v>38</v>
      </c>
      <c r="B747" t="s">
        <v>8</v>
      </c>
      <c r="C747" t="s">
        <v>109</v>
      </c>
      <c r="D747" t="s">
        <v>10</v>
      </c>
      <c r="E747" t="s">
        <v>11</v>
      </c>
      <c r="F747">
        <v>2</v>
      </c>
      <c r="G747">
        <v>450000</v>
      </c>
      <c r="I747" t="s">
        <v>38</v>
      </c>
      <c r="J747">
        <v>450000</v>
      </c>
      <c r="K747">
        <f t="shared" si="118"/>
        <v>1</v>
      </c>
      <c r="L747">
        <f t="shared" si="126"/>
        <v>0</v>
      </c>
      <c r="M747">
        <f t="shared" si="127"/>
        <v>0</v>
      </c>
      <c r="N747">
        <v>2</v>
      </c>
      <c r="O747">
        <f t="shared" si="119"/>
        <v>1</v>
      </c>
      <c r="P747">
        <f t="shared" si="120"/>
        <v>0</v>
      </c>
      <c r="Q747">
        <f t="shared" si="121"/>
        <v>0</v>
      </c>
      <c r="R747">
        <f t="shared" si="122"/>
        <v>0</v>
      </c>
      <c r="S747">
        <f t="shared" si="123"/>
        <v>0</v>
      </c>
      <c r="T747">
        <f t="shared" si="124"/>
        <v>0</v>
      </c>
      <c r="U747">
        <f t="shared" si="125"/>
        <v>0</v>
      </c>
    </row>
    <row r="748" spans="1:21" x14ac:dyDescent="0.45">
      <c r="A748" t="s">
        <v>38</v>
      </c>
      <c r="B748" t="s">
        <v>8</v>
      </c>
      <c r="C748" t="s">
        <v>109</v>
      </c>
      <c r="D748" t="s">
        <v>10</v>
      </c>
      <c r="E748" t="s">
        <v>11</v>
      </c>
      <c r="F748">
        <v>3</v>
      </c>
      <c r="G748">
        <v>409000</v>
      </c>
      <c r="I748" t="s">
        <v>38</v>
      </c>
      <c r="J748">
        <v>409000</v>
      </c>
      <c r="K748">
        <f t="shared" si="118"/>
        <v>1</v>
      </c>
      <c r="L748">
        <f t="shared" si="126"/>
        <v>0</v>
      </c>
      <c r="M748">
        <f t="shared" si="127"/>
        <v>0</v>
      </c>
      <c r="N748">
        <v>3</v>
      </c>
      <c r="O748">
        <f t="shared" si="119"/>
        <v>1</v>
      </c>
      <c r="P748">
        <f t="shared" si="120"/>
        <v>0</v>
      </c>
      <c r="Q748">
        <f t="shared" si="121"/>
        <v>0</v>
      </c>
      <c r="R748">
        <f t="shared" si="122"/>
        <v>0</v>
      </c>
      <c r="S748">
        <f t="shared" si="123"/>
        <v>0</v>
      </c>
      <c r="T748">
        <f t="shared" si="124"/>
        <v>0</v>
      </c>
      <c r="U748">
        <f t="shared" si="125"/>
        <v>0</v>
      </c>
    </row>
    <row r="749" spans="1:21" x14ac:dyDescent="0.45">
      <c r="A749" t="s">
        <v>38</v>
      </c>
      <c r="B749" t="s">
        <v>8</v>
      </c>
      <c r="C749" t="s">
        <v>109</v>
      </c>
      <c r="D749" t="s">
        <v>10</v>
      </c>
      <c r="E749" t="s">
        <v>11</v>
      </c>
      <c r="F749">
        <v>3</v>
      </c>
      <c r="G749">
        <v>475000</v>
      </c>
      <c r="I749" t="s">
        <v>38</v>
      </c>
      <c r="J749">
        <v>475000</v>
      </c>
      <c r="K749">
        <f t="shared" si="118"/>
        <v>1</v>
      </c>
      <c r="L749">
        <f t="shared" si="126"/>
        <v>0</v>
      </c>
      <c r="M749">
        <f t="shared" si="127"/>
        <v>0</v>
      </c>
      <c r="N749">
        <v>3</v>
      </c>
      <c r="O749">
        <f t="shared" si="119"/>
        <v>1</v>
      </c>
      <c r="P749">
        <f t="shared" si="120"/>
        <v>0</v>
      </c>
      <c r="Q749">
        <f t="shared" si="121"/>
        <v>0</v>
      </c>
      <c r="R749">
        <f t="shared" si="122"/>
        <v>0</v>
      </c>
      <c r="S749">
        <f t="shared" si="123"/>
        <v>0</v>
      </c>
      <c r="T749">
        <f t="shared" si="124"/>
        <v>0</v>
      </c>
      <c r="U749">
        <f t="shared" si="125"/>
        <v>0</v>
      </c>
    </row>
    <row r="750" spans="1:21" x14ac:dyDescent="0.45">
      <c r="A750" t="s">
        <v>38</v>
      </c>
      <c r="B750" t="s">
        <v>8</v>
      </c>
      <c r="C750" t="s">
        <v>109</v>
      </c>
      <c r="D750" t="s">
        <v>10</v>
      </c>
      <c r="E750" t="s">
        <v>11</v>
      </c>
      <c r="F750">
        <v>4</v>
      </c>
      <c r="G750">
        <v>410000</v>
      </c>
      <c r="I750" t="s">
        <v>38</v>
      </c>
      <c r="J750">
        <v>410000</v>
      </c>
      <c r="K750">
        <f t="shared" si="118"/>
        <v>1</v>
      </c>
      <c r="L750">
        <f t="shared" si="126"/>
        <v>0</v>
      </c>
      <c r="M750">
        <f t="shared" si="127"/>
        <v>0</v>
      </c>
      <c r="N750">
        <v>4</v>
      </c>
      <c r="O750">
        <f t="shared" si="119"/>
        <v>1</v>
      </c>
      <c r="P750">
        <f t="shared" si="120"/>
        <v>0</v>
      </c>
      <c r="Q750">
        <f t="shared" si="121"/>
        <v>0</v>
      </c>
      <c r="R750">
        <f t="shared" si="122"/>
        <v>0</v>
      </c>
      <c r="S750">
        <f t="shared" si="123"/>
        <v>0</v>
      </c>
      <c r="T750">
        <f t="shared" si="124"/>
        <v>0</v>
      </c>
      <c r="U750">
        <f t="shared" si="125"/>
        <v>0</v>
      </c>
    </row>
    <row r="751" spans="1:21" x14ac:dyDescent="0.45">
      <c r="A751" t="s">
        <v>38</v>
      </c>
      <c r="B751" t="s">
        <v>8</v>
      </c>
      <c r="C751" t="s">
        <v>109</v>
      </c>
      <c r="D751" t="s">
        <v>10</v>
      </c>
      <c r="E751" t="s">
        <v>11</v>
      </c>
      <c r="F751">
        <v>4</v>
      </c>
      <c r="G751">
        <v>390000</v>
      </c>
      <c r="I751" t="s">
        <v>38</v>
      </c>
      <c r="J751">
        <v>390000</v>
      </c>
      <c r="K751">
        <f t="shared" si="118"/>
        <v>1</v>
      </c>
      <c r="L751">
        <f t="shared" si="126"/>
        <v>0</v>
      </c>
      <c r="M751">
        <f t="shared" si="127"/>
        <v>0</v>
      </c>
      <c r="N751">
        <v>4</v>
      </c>
      <c r="O751">
        <f t="shared" si="119"/>
        <v>1</v>
      </c>
      <c r="P751">
        <f t="shared" si="120"/>
        <v>0</v>
      </c>
      <c r="Q751">
        <f t="shared" si="121"/>
        <v>0</v>
      </c>
      <c r="R751">
        <f t="shared" si="122"/>
        <v>0</v>
      </c>
      <c r="S751">
        <f t="shared" si="123"/>
        <v>0</v>
      </c>
      <c r="T751">
        <f t="shared" si="124"/>
        <v>0</v>
      </c>
      <c r="U751">
        <f t="shared" si="125"/>
        <v>0</v>
      </c>
    </row>
    <row r="752" spans="1:21" x14ac:dyDescent="0.45">
      <c r="A752" t="s">
        <v>38</v>
      </c>
      <c r="B752" t="s">
        <v>25</v>
      </c>
      <c r="C752" t="s">
        <v>111</v>
      </c>
      <c r="D752" t="s">
        <v>10</v>
      </c>
      <c r="E752" t="s">
        <v>11</v>
      </c>
      <c r="F752">
        <v>3</v>
      </c>
      <c r="G752">
        <v>400000</v>
      </c>
      <c r="I752" t="s">
        <v>38</v>
      </c>
      <c r="J752">
        <v>400000</v>
      </c>
      <c r="K752">
        <f t="shared" si="118"/>
        <v>1</v>
      </c>
      <c r="L752">
        <f t="shared" si="126"/>
        <v>0</v>
      </c>
      <c r="M752">
        <f t="shared" si="127"/>
        <v>0</v>
      </c>
      <c r="N752">
        <v>3</v>
      </c>
      <c r="O752">
        <f t="shared" si="119"/>
        <v>0</v>
      </c>
      <c r="P752">
        <f t="shared" si="120"/>
        <v>0</v>
      </c>
      <c r="Q752">
        <f t="shared" si="121"/>
        <v>1</v>
      </c>
      <c r="R752">
        <f t="shared" si="122"/>
        <v>0</v>
      </c>
      <c r="S752">
        <f t="shared" si="123"/>
        <v>0</v>
      </c>
      <c r="T752">
        <f t="shared" si="124"/>
        <v>0</v>
      </c>
      <c r="U752">
        <f t="shared" si="125"/>
        <v>0</v>
      </c>
    </row>
    <row r="753" spans="1:21" x14ac:dyDescent="0.45">
      <c r="A753" t="s">
        <v>38</v>
      </c>
      <c r="B753" t="s">
        <v>8</v>
      </c>
      <c r="C753" t="s">
        <v>110</v>
      </c>
      <c r="D753" t="s">
        <v>10</v>
      </c>
      <c r="E753" t="s">
        <v>11</v>
      </c>
      <c r="F753">
        <v>1</v>
      </c>
      <c r="G753">
        <v>360000</v>
      </c>
      <c r="I753" t="s">
        <v>38</v>
      </c>
      <c r="J753">
        <v>360000</v>
      </c>
      <c r="K753">
        <f t="shared" si="118"/>
        <v>1</v>
      </c>
      <c r="L753">
        <f t="shared" si="126"/>
        <v>0</v>
      </c>
      <c r="M753">
        <f t="shared" si="127"/>
        <v>0</v>
      </c>
      <c r="N753">
        <v>1</v>
      </c>
      <c r="O753">
        <f t="shared" si="119"/>
        <v>0</v>
      </c>
      <c r="P753">
        <f t="shared" si="120"/>
        <v>1</v>
      </c>
      <c r="Q753">
        <f t="shared" si="121"/>
        <v>0</v>
      </c>
      <c r="R753">
        <f t="shared" si="122"/>
        <v>0</v>
      </c>
      <c r="S753">
        <f t="shared" si="123"/>
        <v>0</v>
      </c>
      <c r="T753">
        <f t="shared" si="124"/>
        <v>0</v>
      </c>
      <c r="U753">
        <f t="shared" si="125"/>
        <v>0</v>
      </c>
    </row>
    <row r="754" spans="1:21" x14ac:dyDescent="0.45">
      <c r="A754" t="s">
        <v>38</v>
      </c>
      <c r="B754" t="s">
        <v>8</v>
      </c>
      <c r="C754" t="s">
        <v>110</v>
      </c>
      <c r="D754" t="s">
        <v>10</v>
      </c>
      <c r="E754" t="s">
        <v>11</v>
      </c>
      <c r="F754">
        <v>1</v>
      </c>
      <c r="G754">
        <v>400000</v>
      </c>
      <c r="I754" t="s">
        <v>38</v>
      </c>
      <c r="J754">
        <v>400000</v>
      </c>
      <c r="K754">
        <f t="shared" si="118"/>
        <v>1</v>
      </c>
      <c r="L754">
        <f t="shared" si="126"/>
        <v>0</v>
      </c>
      <c r="M754">
        <f t="shared" si="127"/>
        <v>0</v>
      </c>
      <c r="N754">
        <v>1</v>
      </c>
      <c r="O754">
        <f t="shared" si="119"/>
        <v>0</v>
      </c>
      <c r="P754">
        <f t="shared" si="120"/>
        <v>1</v>
      </c>
      <c r="Q754">
        <f t="shared" si="121"/>
        <v>0</v>
      </c>
      <c r="R754">
        <f t="shared" si="122"/>
        <v>0</v>
      </c>
      <c r="S754">
        <f t="shared" si="123"/>
        <v>0</v>
      </c>
      <c r="T754">
        <f t="shared" si="124"/>
        <v>0</v>
      </c>
      <c r="U754">
        <f t="shared" si="125"/>
        <v>0</v>
      </c>
    </row>
    <row r="755" spans="1:21" x14ac:dyDescent="0.45">
      <c r="A755" t="s">
        <v>38</v>
      </c>
      <c r="B755" t="s">
        <v>8</v>
      </c>
      <c r="C755" t="s">
        <v>110</v>
      </c>
      <c r="D755" t="s">
        <v>10</v>
      </c>
      <c r="E755" t="s">
        <v>11</v>
      </c>
      <c r="F755">
        <v>2</v>
      </c>
      <c r="G755">
        <v>410000</v>
      </c>
      <c r="I755" t="s">
        <v>38</v>
      </c>
      <c r="J755">
        <v>410000</v>
      </c>
      <c r="K755">
        <f t="shared" si="118"/>
        <v>1</v>
      </c>
      <c r="L755">
        <f t="shared" si="126"/>
        <v>0</v>
      </c>
      <c r="M755">
        <f t="shared" si="127"/>
        <v>0</v>
      </c>
      <c r="N755">
        <v>2</v>
      </c>
      <c r="O755">
        <f t="shared" si="119"/>
        <v>0</v>
      </c>
      <c r="P755">
        <f t="shared" si="120"/>
        <v>1</v>
      </c>
      <c r="Q755">
        <f t="shared" si="121"/>
        <v>0</v>
      </c>
      <c r="R755">
        <f t="shared" si="122"/>
        <v>0</v>
      </c>
      <c r="S755">
        <f t="shared" si="123"/>
        <v>0</v>
      </c>
      <c r="T755">
        <f t="shared" si="124"/>
        <v>0</v>
      </c>
      <c r="U755">
        <f t="shared" si="125"/>
        <v>0</v>
      </c>
    </row>
    <row r="756" spans="1:21" x14ac:dyDescent="0.45">
      <c r="A756" t="s">
        <v>38</v>
      </c>
      <c r="B756" t="s">
        <v>8</v>
      </c>
      <c r="C756" t="s">
        <v>110</v>
      </c>
      <c r="D756" t="s">
        <v>10</v>
      </c>
      <c r="E756" t="s">
        <v>11</v>
      </c>
      <c r="F756">
        <v>3</v>
      </c>
      <c r="G756">
        <v>390000</v>
      </c>
      <c r="I756" t="s">
        <v>38</v>
      </c>
      <c r="J756">
        <v>390000</v>
      </c>
      <c r="K756">
        <f t="shared" si="118"/>
        <v>1</v>
      </c>
      <c r="L756">
        <f t="shared" si="126"/>
        <v>0</v>
      </c>
      <c r="M756">
        <f t="shared" si="127"/>
        <v>0</v>
      </c>
      <c r="N756">
        <v>3</v>
      </c>
      <c r="O756">
        <f t="shared" si="119"/>
        <v>0</v>
      </c>
      <c r="P756">
        <f t="shared" si="120"/>
        <v>1</v>
      </c>
      <c r="Q756">
        <f t="shared" si="121"/>
        <v>0</v>
      </c>
      <c r="R756">
        <f t="shared" si="122"/>
        <v>0</v>
      </c>
      <c r="S756">
        <f t="shared" si="123"/>
        <v>0</v>
      </c>
      <c r="T756">
        <f t="shared" si="124"/>
        <v>0</v>
      </c>
      <c r="U756">
        <f t="shared" si="125"/>
        <v>0</v>
      </c>
    </row>
    <row r="757" spans="1:21" x14ac:dyDescent="0.45">
      <c r="A757" t="s">
        <v>38</v>
      </c>
      <c r="B757" t="s">
        <v>8</v>
      </c>
      <c r="C757" t="s">
        <v>110</v>
      </c>
      <c r="D757" t="s">
        <v>10</v>
      </c>
      <c r="E757" t="s">
        <v>11</v>
      </c>
      <c r="F757">
        <v>4</v>
      </c>
      <c r="G757">
        <v>380000</v>
      </c>
      <c r="I757" t="s">
        <v>38</v>
      </c>
      <c r="J757">
        <v>380000</v>
      </c>
      <c r="K757">
        <f t="shared" si="118"/>
        <v>1</v>
      </c>
      <c r="L757">
        <f t="shared" si="126"/>
        <v>0</v>
      </c>
      <c r="M757">
        <f t="shared" si="127"/>
        <v>0</v>
      </c>
      <c r="N757">
        <v>4</v>
      </c>
      <c r="O757">
        <f t="shared" si="119"/>
        <v>0</v>
      </c>
      <c r="P757">
        <f t="shared" si="120"/>
        <v>1</v>
      </c>
      <c r="Q757">
        <f t="shared" si="121"/>
        <v>0</v>
      </c>
      <c r="R757">
        <f t="shared" si="122"/>
        <v>0</v>
      </c>
      <c r="S757">
        <f t="shared" si="123"/>
        <v>0</v>
      </c>
      <c r="T757">
        <f t="shared" si="124"/>
        <v>0</v>
      </c>
      <c r="U757">
        <f t="shared" si="125"/>
        <v>0</v>
      </c>
    </row>
    <row r="758" spans="1:21" x14ac:dyDescent="0.45">
      <c r="A758" t="s">
        <v>38</v>
      </c>
      <c r="B758" t="s">
        <v>25</v>
      </c>
      <c r="C758" t="s">
        <v>111</v>
      </c>
      <c r="D758" t="s">
        <v>10</v>
      </c>
      <c r="E758" t="s">
        <v>11</v>
      </c>
      <c r="F758">
        <v>2</v>
      </c>
      <c r="G758">
        <v>200000</v>
      </c>
      <c r="I758" t="s">
        <v>38</v>
      </c>
      <c r="J758">
        <v>200000</v>
      </c>
      <c r="K758">
        <f t="shared" si="118"/>
        <v>1</v>
      </c>
      <c r="L758">
        <f t="shared" si="126"/>
        <v>0</v>
      </c>
      <c r="M758">
        <f t="shared" si="127"/>
        <v>0</v>
      </c>
      <c r="N758">
        <v>2</v>
      </c>
      <c r="O758">
        <f t="shared" si="119"/>
        <v>0</v>
      </c>
      <c r="P758">
        <f t="shared" si="120"/>
        <v>0</v>
      </c>
      <c r="Q758">
        <f t="shared" si="121"/>
        <v>1</v>
      </c>
      <c r="R758">
        <f t="shared" si="122"/>
        <v>0</v>
      </c>
      <c r="S758">
        <f t="shared" si="123"/>
        <v>0</v>
      </c>
      <c r="T758">
        <f t="shared" si="124"/>
        <v>0</v>
      </c>
      <c r="U758">
        <f t="shared" si="125"/>
        <v>0</v>
      </c>
    </row>
    <row r="759" spans="1:21" x14ac:dyDescent="0.45">
      <c r="A759" t="s">
        <v>38</v>
      </c>
      <c r="B759" t="s">
        <v>8</v>
      </c>
      <c r="C759" t="s">
        <v>111</v>
      </c>
      <c r="D759" t="s">
        <v>10</v>
      </c>
      <c r="E759" t="s">
        <v>11</v>
      </c>
      <c r="F759">
        <v>2</v>
      </c>
      <c r="G759">
        <v>395000</v>
      </c>
      <c r="I759" t="s">
        <v>38</v>
      </c>
      <c r="J759">
        <v>395000</v>
      </c>
      <c r="K759">
        <f t="shared" si="118"/>
        <v>1</v>
      </c>
      <c r="L759">
        <f t="shared" si="126"/>
        <v>0</v>
      </c>
      <c r="M759">
        <f t="shared" si="127"/>
        <v>0</v>
      </c>
      <c r="N759">
        <v>2</v>
      </c>
      <c r="O759">
        <f t="shared" si="119"/>
        <v>0</v>
      </c>
      <c r="P759">
        <f t="shared" si="120"/>
        <v>0</v>
      </c>
      <c r="Q759">
        <f t="shared" si="121"/>
        <v>1</v>
      </c>
      <c r="R759">
        <f t="shared" si="122"/>
        <v>0</v>
      </c>
      <c r="S759">
        <f t="shared" si="123"/>
        <v>0</v>
      </c>
      <c r="T759">
        <f t="shared" si="124"/>
        <v>0</v>
      </c>
      <c r="U759">
        <f t="shared" si="125"/>
        <v>0</v>
      </c>
    </row>
    <row r="760" spans="1:21" x14ac:dyDescent="0.45">
      <c r="A760" t="s">
        <v>38</v>
      </c>
      <c r="B760" t="s">
        <v>8</v>
      </c>
      <c r="C760" t="s">
        <v>111</v>
      </c>
      <c r="D760" t="s">
        <v>10</v>
      </c>
      <c r="E760" t="s">
        <v>11</v>
      </c>
      <c r="F760">
        <v>2</v>
      </c>
      <c r="G760">
        <v>450000</v>
      </c>
      <c r="I760" t="s">
        <v>38</v>
      </c>
      <c r="J760">
        <v>450000</v>
      </c>
      <c r="K760">
        <f t="shared" si="118"/>
        <v>1</v>
      </c>
      <c r="L760">
        <f t="shared" si="126"/>
        <v>0</v>
      </c>
      <c r="M760">
        <f t="shared" si="127"/>
        <v>0</v>
      </c>
      <c r="N760">
        <v>2</v>
      </c>
      <c r="O760">
        <f t="shared" si="119"/>
        <v>0</v>
      </c>
      <c r="P760">
        <f t="shared" si="120"/>
        <v>0</v>
      </c>
      <c r="Q760">
        <f t="shared" si="121"/>
        <v>1</v>
      </c>
      <c r="R760">
        <f t="shared" si="122"/>
        <v>0</v>
      </c>
      <c r="S760">
        <f t="shared" si="123"/>
        <v>0</v>
      </c>
      <c r="T760">
        <f t="shared" si="124"/>
        <v>0</v>
      </c>
      <c r="U760">
        <f t="shared" si="125"/>
        <v>0</v>
      </c>
    </row>
    <row r="761" spans="1:21" x14ac:dyDescent="0.45">
      <c r="A761" t="s">
        <v>38</v>
      </c>
      <c r="B761" t="s">
        <v>8</v>
      </c>
      <c r="C761" t="s">
        <v>111</v>
      </c>
      <c r="D761" t="s">
        <v>10</v>
      </c>
      <c r="E761" t="s">
        <v>11</v>
      </c>
      <c r="F761">
        <v>3</v>
      </c>
      <c r="G761">
        <v>440700</v>
      </c>
      <c r="I761" t="s">
        <v>38</v>
      </c>
      <c r="J761">
        <v>440700</v>
      </c>
      <c r="K761">
        <f t="shared" si="118"/>
        <v>1</v>
      </c>
      <c r="L761">
        <f t="shared" si="126"/>
        <v>0</v>
      </c>
      <c r="M761">
        <f t="shared" si="127"/>
        <v>0</v>
      </c>
      <c r="N761">
        <v>3</v>
      </c>
      <c r="O761">
        <f t="shared" si="119"/>
        <v>0</v>
      </c>
      <c r="P761">
        <f t="shared" si="120"/>
        <v>0</v>
      </c>
      <c r="Q761">
        <f t="shared" si="121"/>
        <v>1</v>
      </c>
      <c r="R761">
        <f t="shared" si="122"/>
        <v>0</v>
      </c>
      <c r="S761">
        <f t="shared" si="123"/>
        <v>0</v>
      </c>
      <c r="T761">
        <f t="shared" si="124"/>
        <v>0</v>
      </c>
      <c r="U761">
        <f t="shared" si="125"/>
        <v>0</v>
      </c>
    </row>
    <row r="762" spans="1:21" x14ac:dyDescent="0.45">
      <c r="A762" t="s">
        <v>38</v>
      </c>
      <c r="B762" t="s">
        <v>8</v>
      </c>
      <c r="C762" t="s">
        <v>110</v>
      </c>
      <c r="D762" t="s">
        <v>10</v>
      </c>
      <c r="E762" t="s">
        <v>11</v>
      </c>
      <c r="F762">
        <v>2</v>
      </c>
      <c r="G762">
        <v>450000</v>
      </c>
      <c r="I762" t="s">
        <v>38</v>
      </c>
      <c r="J762">
        <v>450000</v>
      </c>
      <c r="K762">
        <f t="shared" si="118"/>
        <v>1</v>
      </c>
      <c r="L762">
        <f t="shared" si="126"/>
        <v>0</v>
      </c>
      <c r="M762">
        <f t="shared" si="127"/>
        <v>0</v>
      </c>
      <c r="N762">
        <v>2</v>
      </c>
      <c r="O762">
        <f t="shared" si="119"/>
        <v>0</v>
      </c>
      <c r="P762">
        <f t="shared" si="120"/>
        <v>1</v>
      </c>
      <c r="Q762">
        <f t="shared" si="121"/>
        <v>0</v>
      </c>
      <c r="R762">
        <f t="shared" si="122"/>
        <v>0</v>
      </c>
      <c r="S762">
        <f t="shared" si="123"/>
        <v>0</v>
      </c>
      <c r="T762">
        <f t="shared" si="124"/>
        <v>0</v>
      </c>
      <c r="U762">
        <f t="shared" si="125"/>
        <v>0</v>
      </c>
    </row>
    <row r="763" spans="1:21" x14ac:dyDescent="0.45">
      <c r="A763" t="s">
        <v>38</v>
      </c>
      <c r="B763" t="s">
        <v>8</v>
      </c>
      <c r="C763" t="s">
        <v>110</v>
      </c>
      <c r="D763" t="s">
        <v>10</v>
      </c>
      <c r="E763" t="s">
        <v>11</v>
      </c>
      <c r="F763">
        <v>2</v>
      </c>
      <c r="G763">
        <v>440000</v>
      </c>
      <c r="I763" t="s">
        <v>38</v>
      </c>
      <c r="J763">
        <v>440000</v>
      </c>
      <c r="K763">
        <f t="shared" si="118"/>
        <v>1</v>
      </c>
      <c r="L763">
        <f t="shared" si="126"/>
        <v>0</v>
      </c>
      <c r="M763">
        <f t="shared" si="127"/>
        <v>0</v>
      </c>
      <c r="N763">
        <v>2</v>
      </c>
      <c r="O763">
        <f t="shared" si="119"/>
        <v>0</v>
      </c>
      <c r="P763">
        <f t="shared" si="120"/>
        <v>1</v>
      </c>
      <c r="Q763">
        <f t="shared" si="121"/>
        <v>0</v>
      </c>
      <c r="R763">
        <f t="shared" si="122"/>
        <v>0</v>
      </c>
      <c r="S763">
        <f t="shared" si="123"/>
        <v>0</v>
      </c>
      <c r="T763">
        <f t="shared" si="124"/>
        <v>0</v>
      </c>
      <c r="U763">
        <f t="shared" si="125"/>
        <v>0</v>
      </c>
    </row>
    <row r="764" spans="1:21" x14ac:dyDescent="0.45">
      <c r="A764" t="s">
        <v>38</v>
      </c>
      <c r="B764" t="s">
        <v>8</v>
      </c>
      <c r="C764" t="s">
        <v>111</v>
      </c>
      <c r="D764" t="s">
        <v>10</v>
      </c>
      <c r="E764" t="s">
        <v>11</v>
      </c>
      <c r="F764">
        <v>2</v>
      </c>
      <c r="G764">
        <v>238000</v>
      </c>
      <c r="I764" t="s">
        <v>38</v>
      </c>
      <c r="J764">
        <v>238000</v>
      </c>
      <c r="K764">
        <f t="shared" si="118"/>
        <v>1</v>
      </c>
      <c r="L764">
        <f t="shared" si="126"/>
        <v>0</v>
      </c>
      <c r="M764">
        <f t="shared" si="127"/>
        <v>0</v>
      </c>
      <c r="N764">
        <v>2</v>
      </c>
      <c r="O764">
        <f t="shared" si="119"/>
        <v>0</v>
      </c>
      <c r="P764">
        <f t="shared" si="120"/>
        <v>0</v>
      </c>
      <c r="Q764">
        <f t="shared" si="121"/>
        <v>1</v>
      </c>
      <c r="R764">
        <f t="shared" si="122"/>
        <v>0</v>
      </c>
      <c r="S764">
        <f t="shared" si="123"/>
        <v>0</v>
      </c>
      <c r="T764">
        <f t="shared" si="124"/>
        <v>0</v>
      </c>
      <c r="U764">
        <f t="shared" si="125"/>
        <v>0</v>
      </c>
    </row>
    <row r="765" spans="1:21" x14ac:dyDescent="0.45">
      <c r="A765" t="s">
        <v>38</v>
      </c>
      <c r="B765" t="s">
        <v>8</v>
      </c>
      <c r="C765" t="s">
        <v>111</v>
      </c>
      <c r="D765" t="s">
        <v>10</v>
      </c>
      <c r="E765" t="s">
        <v>11</v>
      </c>
      <c r="F765">
        <v>5</v>
      </c>
      <c r="G765">
        <v>470000</v>
      </c>
      <c r="I765" t="s">
        <v>38</v>
      </c>
      <c r="J765">
        <v>470000</v>
      </c>
      <c r="K765">
        <f t="shared" si="118"/>
        <v>1</v>
      </c>
      <c r="L765">
        <f t="shared" si="126"/>
        <v>0</v>
      </c>
      <c r="M765">
        <f t="shared" si="127"/>
        <v>0</v>
      </c>
      <c r="N765">
        <v>5</v>
      </c>
      <c r="O765">
        <f t="shared" si="119"/>
        <v>0</v>
      </c>
      <c r="P765">
        <f t="shared" si="120"/>
        <v>0</v>
      </c>
      <c r="Q765">
        <f t="shared" si="121"/>
        <v>1</v>
      </c>
      <c r="R765">
        <f t="shared" si="122"/>
        <v>0</v>
      </c>
      <c r="S765">
        <f t="shared" si="123"/>
        <v>0</v>
      </c>
      <c r="T765">
        <f t="shared" si="124"/>
        <v>0</v>
      </c>
      <c r="U765">
        <f t="shared" si="125"/>
        <v>0</v>
      </c>
    </row>
    <row r="766" spans="1:21" x14ac:dyDescent="0.45">
      <c r="A766" t="s">
        <v>38</v>
      </c>
      <c r="B766" t="s">
        <v>8</v>
      </c>
      <c r="C766" t="s">
        <v>114</v>
      </c>
      <c r="D766" t="s">
        <v>10</v>
      </c>
      <c r="E766" t="s">
        <v>11</v>
      </c>
      <c r="F766">
        <v>1</v>
      </c>
      <c r="G766">
        <v>347000</v>
      </c>
      <c r="I766" t="s">
        <v>38</v>
      </c>
      <c r="J766">
        <v>347000</v>
      </c>
      <c r="K766">
        <f t="shared" si="118"/>
        <v>1</v>
      </c>
      <c r="L766">
        <f t="shared" si="126"/>
        <v>0</v>
      </c>
      <c r="M766">
        <f t="shared" si="127"/>
        <v>0</v>
      </c>
      <c r="N766">
        <v>1</v>
      </c>
      <c r="O766">
        <f t="shared" si="119"/>
        <v>0</v>
      </c>
      <c r="P766">
        <f t="shared" si="120"/>
        <v>0</v>
      </c>
      <c r="Q766">
        <f t="shared" si="121"/>
        <v>0</v>
      </c>
      <c r="R766">
        <f t="shared" si="122"/>
        <v>0</v>
      </c>
      <c r="S766">
        <f t="shared" si="123"/>
        <v>0</v>
      </c>
      <c r="T766">
        <f t="shared" si="124"/>
        <v>1</v>
      </c>
      <c r="U766">
        <f t="shared" si="125"/>
        <v>0</v>
      </c>
    </row>
    <row r="767" spans="1:21" x14ac:dyDescent="0.45">
      <c r="A767" t="s">
        <v>38</v>
      </c>
      <c r="B767" t="s">
        <v>8</v>
      </c>
      <c r="C767" t="s">
        <v>114</v>
      </c>
      <c r="D767" t="s">
        <v>10</v>
      </c>
      <c r="E767" t="s">
        <v>11</v>
      </c>
      <c r="F767">
        <v>1</v>
      </c>
      <c r="G767">
        <v>450000</v>
      </c>
      <c r="I767" t="s">
        <v>38</v>
      </c>
      <c r="J767">
        <v>450000</v>
      </c>
      <c r="K767">
        <f t="shared" si="118"/>
        <v>1</v>
      </c>
      <c r="L767">
        <f t="shared" si="126"/>
        <v>0</v>
      </c>
      <c r="M767">
        <f t="shared" si="127"/>
        <v>0</v>
      </c>
      <c r="N767">
        <v>1</v>
      </c>
      <c r="O767">
        <f t="shared" si="119"/>
        <v>0</v>
      </c>
      <c r="P767">
        <f t="shared" si="120"/>
        <v>0</v>
      </c>
      <c r="Q767">
        <f t="shared" si="121"/>
        <v>0</v>
      </c>
      <c r="R767">
        <f t="shared" si="122"/>
        <v>0</v>
      </c>
      <c r="S767">
        <f t="shared" si="123"/>
        <v>0</v>
      </c>
      <c r="T767">
        <f t="shared" si="124"/>
        <v>1</v>
      </c>
      <c r="U767">
        <f t="shared" si="125"/>
        <v>0</v>
      </c>
    </row>
    <row r="768" spans="1:21" x14ac:dyDescent="0.45">
      <c r="A768" t="s">
        <v>38</v>
      </c>
      <c r="B768" t="s">
        <v>8</v>
      </c>
      <c r="C768" t="s">
        <v>114</v>
      </c>
      <c r="D768" t="s">
        <v>10</v>
      </c>
      <c r="E768" t="s">
        <v>11</v>
      </c>
      <c r="F768">
        <v>3</v>
      </c>
      <c r="G768">
        <v>500000</v>
      </c>
      <c r="I768" t="s">
        <v>38</v>
      </c>
      <c r="J768">
        <v>500000</v>
      </c>
      <c r="K768">
        <f t="shared" si="118"/>
        <v>1</v>
      </c>
      <c r="L768">
        <f t="shared" si="126"/>
        <v>0</v>
      </c>
      <c r="M768">
        <f t="shared" si="127"/>
        <v>0</v>
      </c>
      <c r="N768">
        <v>3</v>
      </c>
      <c r="O768">
        <f t="shared" si="119"/>
        <v>0</v>
      </c>
      <c r="P768">
        <f t="shared" si="120"/>
        <v>0</v>
      </c>
      <c r="Q768">
        <f t="shared" si="121"/>
        <v>0</v>
      </c>
      <c r="R768">
        <f t="shared" si="122"/>
        <v>0</v>
      </c>
      <c r="S768">
        <f t="shared" si="123"/>
        <v>0</v>
      </c>
      <c r="T768">
        <f t="shared" si="124"/>
        <v>1</v>
      </c>
      <c r="U768">
        <f t="shared" si="125"/>
        <v>0</v>
      </c>
    </row>
    <row r="769" spans="1:21" x14ac:dyDescent="0.45">
      <c r="A769" t="s">
        <v>38</v>
      </c>
      <c r="B769" t="s">
        <v>8</v>
      </c>
      <c r="C769" t="s">
        <v>114</v>
      </c>
      <c r="D769" t="s">
        <v>10</v>
      </c>
      <c r="E769" t="s">
        <v>11</v>
      </c>
      <c r="F769">
        <v>5</v>
      </c>
      <c r="G769">
        <v>600000</v>
      </c>
      <c r="I769" t="s">
        <v>38</v>
      </c>
      <c r="J769">
        <v>600000</v>
      </c>
      <c r="K769">
        <f t="shared" si="118"/>
        <v>1</v>
      </c>
      <c r="L769">
        <f t="shared" si="126"/>
        <v>0</v>
      </c>
      <c r="M769">
        <f t="shared" si="127"/>
        <v>0</v>
      </c>
      <c r="N769">
        <v>5</v>
      </c>
      <c r="O769">
        <f t="shared" si="119"/>
        <v>0</v>
      </c>
      <c r="P769">
        <f t="shared" si="120"/>
        <v>0</v>
      </c>
      <c r="Q769">
        <f t="shared" si="121"/>
        <v>0</v>
      </c>
      <c r="R769">
        <f t="shared" si="122"/>
        <v>0</v>
      </c>
      <c r="S769">
        <f t="shared" si="123"/>
        <v>0</v>
      </c>
      <c r="T769">
        <f t="shared" si="124"/>
        <v>1</v>
      </c>
      <c r="U769">
        <f t="shared" si="125"/>
        <v>0</v>
      </c>
    </row>
    <row r="770" spans="1:21" x14ac:dyDescent="0.45">
      <c r="A770" t="s">
        <v>38</v>
      </c>
      <c r="B770" t="s">
        <v>8</v>
      </c>
      <c r="C770" t="s">
        <v>110</v>
      </c>
      <c r="D770" t="s">
        <v>10</v>
      </c>
      <c r="E770" t="s">
        <v>11</v>
      </c>
      <c r="F770">
        <v>1</v>
      </c>
      <c r="G770">
        <v>420000</v>
      </c>
      <c r="I770" t="s">
        <v>38</v>
      </c>
      <c r="J770">
        <v>420000</v>
      </c>
      <c r="K770">
        <f t="shared" ref="K770:K833" si="128">IF(B770="Public sector",0,1)</f>
        <v>1</v>
      </c>
      <c r="L770">
        <f t="shared" si="126"/>
        <v>0</v>
      </c>
      <c r="M770">
        <f t="shared" si="127"/>
        <v>0</v>
      </c>
      <c r="N770">
        <v>1</v>
      </c>
      <c r="O770">
        <f t="shared" ref="O770:O833" si="129">IF(C770="EFCAB", 1, 0)</f>
        <v>0</v>
      </c>
      <c r="P770">
        <f t="shared" ref="P770:P833" si="130">IF(C770="BRIP", 1, 0)</f>
        <v>1</v>
      </c>
      <c r="Q770">
        <f t="shared" ref="Q770:Q833" si="131">IF(C770="PPS", 1, 0)</f>
        <v>0</v>
      </c>
      <c r="R770">
        <f t="shared" ref="R770:R833" si="132">IF(C770="TIMPT", 1, 0)</f>
        <v>0</v>
      </c>
      <c r="S770">
        <f t="shared" ref="S770:S833" si="133">IF(C770="TESLO", 1, 0)</f>
        <v>0</v>
      </c>
      <c r="T770">
        <f t="shared" ref="T770:T833" si="134">IF(C770="HRTAC", 1, 0)</f>
        <v>0</v>
      </c>
      <c r="U770">
        <f t="shared" ref="U770:U833" si="135">IF(C770="Other", 1, 0)</f>
        <v>0</v>
      </c>
    </row>
    <row r="771" spans="1:21" x14ac:dyDescent="0.45">
      <c r="A771" t="s">
        <v>38</v>
      </c>
      <c r="B771" t="s">
        <v>8</v>
      </c>
      <c r="C771" t="s">
        <v>110</v>
      </c>
      <c r="D771" t="s">
        <v>10</v>
      </c>
      <c r="E771" t="s">
        <v>11</v>
      </c>
      <c r="F771">
        <v>1</v>
      </c>
      <c r="G771">
        <v>400000</v>
      </c>
      <c r="I771" t="s">
        <v>38</v>
      </c>
      <c r="J771">
        <v>400000</v>
      </c>
      <c r="K771">
        <f t="shared" si="128"/>
        <v>1</v>
      </c>
      <c r="L771">
        <f t="shared" ref="L771:L834" si="136">IF(D771="Bachelor",0,1)</f>
        <v>0</v>
      </c>
      <c r="M771">
        <f t="shared" ref="M771:M834" si="137">IF(E771="Female", 0, 1)</f>
        <v>0</v>
      </c>
      <c r="N771">
        <v>1</v>
      </c>
      <c r="O771">
        <f t="shared" si="129"/>
        <v>0</v>
      </c>
      <c r="P771">
        <f t="shared" si="130"/>
        <v>1</v>
      </c>
      <c r="Q771">
        <f t="shared" si="131"/>
        <v>0</v>
      </c>
      <c r="R771">
        <f t="shared" si="132"/>
        <v>0</v>
      </c>
      <c r="S771">
        <f t="shared" si="133"/>
        <v>0</v>
      </c>
      <c r="T771">
        <f t="shared" si="134"/>
        <v>0</v>
      </c>
      <c r="U771">
        <f t="shared" si="135"/>
        <v>0</v>
      </c>
    </row>
    <row r="772" spans="1:21" x14ac:dyDescent="0.45">
      <c r="A772" t="s">
        <v>38</v>
      </c>
      <c r="B772" t="s">
        <v>8</v>
      </c>
      <c r="C772" t="s">
        <v>110</v>
      </c>
      <c r="D772" t="s">
        <v>10</v>
      </c>
      <c r="E772" t="s">
        <v>11</v>
      </c>
      <c r="F772">
        <v>2</v>
      </c>
      <c r="G772">
        <v>450000</v>
      </c>
      <c r="I772" t="s">
        <v>38</v>
      </c>
      <c r="J772">
        <v>450000</v>
      </c>
      <c r="K772">
        <f t="shared" si="128"/>
        <v>1</v>
      </c>
      <c r="L772">
        <f t="shared" si="136"/>
        <v>0</v>
      </c>
      <c r="M772">
        <f t="shared" si="137"/>
        <v>0</v>
      </c>
      <c r="N772">
        <v>2</v>
      </c>
      <c r="O772">
        <f t="shared" si="129"/>
        <v>0</v>
      </c>
      <c r="P772">
        <f t="shared" si="130"/>
        <v>1</v>
      </c>
      <c r="Q772">
        <f t="shared" si="131"/>
        <v>0</v>
      </c>
      <c r="R772">
        <f t="shared" si="132"/>
        <v>0</v>
      </c>
      <c r="S772">
        <f t="shared" si="133"/>
        <v>0</v>
      </c>
      <c r="T772">
        <f t="shared" si="134"/>
        <v>0</v>
      </c>
      <c r="U772">
        <f t="shared" si="135"/>
        <v>0</v>
      </c>
    </row>
    <row r="773" spans="1:21" x14ac:dyDescent="0.45">
      <c r="A773" t="s">
        <v>38</v>
      </c>
      <c r="B773" t="s">
        <v>8</v>
      </c>
      <c r="C773" t="s">
        <v>112</v>
      </c>
      <c r="D773" t="s">
        <v>10</v>
      </c>
      <c r="E773" t="s">
        <v>11</v>
      </c>
      <c r="F773">
        <v>1</v>
      </c>
      <c r="G773">
        <v>473000</v>
      </c>
      <c r="I773" t="s">
        <v>38</v>
      </c>
      <c r="J773">
        <v>473000</v>
      </c>
      <c r="K773">
        <f t="shared" si="128"/>
        <v>1</v>
      </c>
      <c r="L773">
        <f t="shared" si="136"/>
        <v>0</v>
      </c>
      <c r="M773">
        <f t="shared" si="137"/>
        <v>0</v>
      </c>
      <c r="N773">
        <v>1</v>
      </c>
      <c r="O773">
        <f t="shared" si="129"/>
        <v>0</v>
      </c>
      <c r="P773">
        <f t="shared" si="130"/>
        <v>0</v>
      </c>
      <c r="Q773">
        <f t="shared" si="131"/>
        <v>0</v>
      </c>
      <c r="R773">
        <f t="shared" si="132"/>
        <v>1</v>
      </c>
      <c r="S773">
        <f t="shared" si="133"/>
        <v>0</v>
      </c>
      <c r="T773">
        <f t="shared" si="134"/>
        <v>0</v>
      </c>
      <c r="U773">
        <f t="shared" si="135"/>
        <v>0</v>
      </c>
    </row>
    <row r="774" spans="1:21" x14ac:dyDescent="0.45">
      <c r="A774" t="s">
        <v>38</v>
      </c>
      <c r="B774" t="s">
        <v>8</v>
      </c>
      <c r="C774" t="s">
        <v>112</v>
      </c>
      <c r="D774" t="s">
        <v>10</v>
      </c>
      <c r="E774" t="s">
        <v>11</v>
      </c>
      <c r="F774">
        <v>1</v>
      </c>
      <c r="G774">
        <v>250000</v>
      </c>
      <c r="I774" t="s">
        <v>38</v>
      </c>
      <c r="J774">
        <v>250000</v>
      </c>
      <c r="K774">
        <f t="shared" si="128"/>
        <v>1</v>
      </c>
      <c r="L774">
        <f t="shared" si="136"/>
        <v>0</v>
      </c>
      <c r="M774">
        <f t="shared" si="137"/>
        <v>0</v>
      </c>
      <c r="N774">
        <v>1</v>
      </c>
      <c r="O774">
        <f t="shared" si="129"/>
        <v>0</v>
      </c>
      <c r="P774">
        <f t="shared" si="130"/>
        <v>0</v>
      </c>
      <c r="Q774">
        <f t="shared" si="131"/>
        <v>0</v>
      </c>
      <c r="R774">
        <f t="shared" si="132"/>
        <v>1</v>
      </c>
      <c r="S774">
        <f t="shared" si="133"/>
        <v>0</v>
      </c>
      <c r="T774">
        <f t="shared" si="134"/>
        <v>0</v>
      </c>
      <c r="U774">
        <f t="shared" si="135"/>
        <v>0</v>
      </c>
    </row>
    <row r="775" spans="1:21" x14ac:dyDescent="0.45">
      <c r="A775" t="s">
        <v>38</v>
      </c>
      <c r="B775" t="s">
        <v>8</v>
      </c>
      <c r="C775" t="s">
        <v>112</v>
      </c>
      <c r="D775" t="s">
        <v>10</v>
      </c>
      <c r="E775" t="s">
        <v>11</v>
      </c>
      <c r="F775">
        <v>1</v>
      </c>
      <c r="G775">
        <v>470000</v>
      </c>
      <c r="I775" t="s">
        <v>38</v>
      </c>
      <c r="J775">
        <v>470000</v>
      </c>
      <c r="K775">
        <f t="shared" si="128"/>
        <v>1</v>
      </c>
      <c r="L775">
        <f t="shared" si="136"/>
        <v>0</v>
      </c>
      <c r="M775">
        <f t="shared" si="137"/>
        <v>0</v>
      </c>
      <c r="N775">
        <v>1</v>
      </c>
      <c r="O775">
        <f t="shared" si="129"/>
        <v>0</v>
      </c>
      <c r="P775">
        <f t="shared" si="130"/>
        <v>0</v>
      </c>
      <c r="Q775">
        <f t="shared" si="131"/>
        <v>0</v>
      </c>
      <c r="R775">
        <f t="shared" si="132"/>
        <v>1</v>
      </c>
      <c r="S775">
        <f t="shared" si="133"/>
        <v>0</v>
      </c>
      <c r="T775">
        <f t="shared" si="134"/>
        <v>0</v>
      </c>
      <c r="U775">
        <f t="shared" si="135"/>
        <v>0</v>
      </c>
    </row>
    <row r="776" spans="1:21" x14ac:dyDescent="0.45">
      <c r="A776" t="s">
        <v>38</v>
      </c>
      <c r="B776" t="s">
        <v>8</v>
      </c>
      <c r="C776" t="s">
        <v>112</v>
      </c>
      <c r="D776" t="s">
        <v>10</v>
      </c>
      <c r="E776" t="s">
        <v>11</v>
      </c>
      <c r="F776">
        <v>1</v>
      </c>
      <c r="G776">
        <v>185000</v>
      </c>
      <c r="I776" t="s">
        <v>38</v>
      </c>
      <c r="J776">
        <v>185000</v>
      </c>
      <c r="K776">
        <f t="shared" si="128"/>
        <v>1</v>
      </c>
      <c r="L776">
        <f t="shared" si="136"/>
        <v>0</v>
      </c>
      <c r="M776">
        <f t="shared" si="137"/>
        <v>0</v>
      </c>
      <c r="N776">
        <v>1</v>
      </c>
      <c r="O776">
        <f t="shared" si="129"/>
        <v>0</v>
      </c>
      <c r="P776">
        <f t="shared" si="130"/>
        <v>0</v>
      </c>
      <c r="Q776">
        <f t="shared" si="131"/>
        <v>0</v>
      </c>
      <c r="R776">
        <f t="shared" si="132"/>
        <v>1</v>
      </c>
      <c r="S776">
        <f t="shared" si="133"/>
        <v>0</v>
      </c>
      <c r="T776">
        <f t="shared" si="134"/>
        <v>0</v>
      </c>
      <c r="U776">
        <f t="shared" si="135"/>
        <v>0</v>
      </c>
    </row>
    <row r="777" spans="1:21" x14ac:dyDescent="0.45">
      <c r="A777" t="s">
        <v>38</v>
      </c>
      <c r="B777" t="s">
        <v>8</v>
      </c>
      <c r="C777" t="s">
        <v>112</v>
      </c>
      <c r="D777" t="s">
        <v>10</v>
      </c>
      <c r="E777" t="s">
        <v>11</v>
      </c>
      <c r="F777">
        <v>2</v>
      </c>
      <c r="G777">
        <v>368000</v>
      </c>
      <c r="I777" t="s">
        <v>38</v>
      </c>
      <c r="J777">
        <v>368000</v>
      </c>
      <c r="K777">
        <f t="shared" si="128"/>
        <v>1</v>
      </c>
      <c r="L777">
        <f t="shared" si="136"/>
        <v>0</v>
      </c>
      <c r="M777">
        <f t="shared" si="137"/>
        <v>0</v>
      </c>
      <c r="N777">
        <v>2</v>
      </c>
      <c r="O777">
        <f t="shared" si="129"/>
        <v>0</v>
      </c>
      <c r="P777">
        <f t="shared" si="130"/>
        <v>0</v>
      </c>
      <c r="Q777">
        <f t="shared" si="131"/>
        <v>0</v>
      </c>
      <c r="R777">
        <f t="shared" si="132"/>
        <v>1</v>
      </c>
      <c r="S777">
        <f t="shared" si="133"/>
        <v>0</v>
      </c>
      <c r="T777">
        <f t="shared" si="134"/>
        <v>0</v>
      </c>
      <c r="U777">
        <f t="shared" si="135"/>
        <v>0</v>
      </c>
    </row>
    <row r="778" spans="1:21" x14ac:dyDescent="0.45">
      <c r="A778" t="s">
        <v>38</v>
      </c>
      <c r="B778" t="s">
        <v>8</v>
      </c>
      <c r="C778" t="s">
        <v>112</v>
      </c>
      <c r="D778" t="s">
        <v>10</v>
      </c>
      <c r="E778" t="s">
        <v>11</v>
      </c>
      <c r="F778">
        <v>2</v>
      </c>
      <c r="G778">
        <v>200000</v>
      </c>
      <c r="I778" t="s">
        <v>38</v>
      </c>
      <c r="J778">
        <v>200000</v>
      </c>
      <c r="K778">
        <f t="shared" si="128"/>
        <v>1</v>
      </c>
      <c r="L778">
        <f t="shared" si="136"/>
        <v>0</v>
      </c>
      <c r="M778">
        <f t="shared" si="137"/>
        <v>0</v>
      </c>
      <c r="N778">
        <v>2</v>
      </c>
      <c r="O778">
        <f t="shared" si="129"/>
        <v>0</v>
      </c>
      <c r="P778">
        <f t="shared" si="130"/>
        <v>0</v>
      </c>
      <c r="Q778">
        <f t="shared" si="131"/>
        <v>0</v>
      </c>
      <c r="R778">
        <f t="shared" si="132"/>
        <v>1</v>
      </c>
      <c r="S778">
        <f t="shared" si="133"/>
        <v>0</v>
      </c>
      <c r="T778">
        <f t="shared" si="134"/>
        <v>0</v>
      </c>
      <c r="U778">
        <f t="shared" si="135"/>
        <v>0</v>
      </c>
    </row>
    <row r="779" spans="1:21" x14ac:dyDescent="0.45">
      <c r="A779" t="s">
        <v>38</v>
      </c>
      <c r="B779" t="s">
        <v>8</v>
      </c>
      <c r="C779" t="s">
        <v>112</v>
      </c>
      <c r="D779" t="s">
        <v>10</v>
      </c>
      <c r="E779" t="s">
        <v>11</v>
      </c>
      <c r="F779">
        <v>2</v>
      </c>
      <c r="G779">
        <v>500000</v>
      </c>
      <c r="I779" t="s">
        <v>38</v>
      </c>
      <c r="J779">
        <v>500000</v>
      </c>
      <c r="K779">
        <f t="shared" si="128"/>
        <v>1</v>
      </c>
      <c r="L779">
        <f t="shared" si="136"/>
        <v>0</v>
      </c>
      <c r="M779">
        <f t="shared" si="137"/>
        <v>0</v>
      </c>
      <c r="N779">
        <v>2</v>
      </c>
      <c r="O779">
        <f t="shared" si="129"/>
        <v>0</v>
      </c>
      <c r="P779">
        <f t="shared" si="130"/>
        <v>0</v>
      </c>
      <c r="Q779">
        <f t="shared" si="131"/>
        <v>0</v>
      </c>
      <c r="R779">
        <f t="shared" si="132"/>
        <v>1</v>
      </c>
      <c r="S779">
        <f t="shared" si="133"/>
        <v>0</v>
      </c>
      <c r="T779">
        <f t="shared" si="134"/>
        <v>0</v>
      </c>
      <c r="U779">
        <f t="shared" si="135"/>
        <v>0</v>
      </c>
    </row>
    <row r="780" spans="1:21" x14ac:dyDescent="0.45">
      <c r="A780" t="s">
        <v>38</v>
      </c>
      <c r="B780" t="s">
        <v>8</v>
      </c>
      <c r="C780" t="s">
        <v>112</v>
      </c>
      <c r="D780" t="s">
        <v>10</v>
      </c>
      <c r="E780" t="s">
        <v>11</v>
      </c>
      <c r="F780">
        <v>2</v>
      </c>
      <c r="G780">
        <v>510000</v>
      </c>
      <c r="I780" t="s">
        <v>38</v>
      </c>
      <c r="J780">
        <v>510000</v>
      </c>
      <c r="K780">
        <f t="shared" si="128"/>
        <v>1</v>
      </c>
      <c r="L780">
        <f t="shared" si="136"/>
        <v>0</v>
      </c>
      <c r="M780">
        <f t="shared" si="137"/>
        <v>0</v>
      </c>
      <c r="N780">
        <v>2</v>
      </c>
      <c r="O780">
        <f t="shared" si="129"/>
        <v>0</v>
      </c>
      <c r="P780">
        <f t="shared" si="130"/>
        <v>0</v>
      </c>
      <c r="Q780">
        <f t="shared" si="131"/>
        <v>0</v>
      </c>
      <c r="R780">
        <f t="shared" si="132"/>
        <v>1</v>
      </c>
      <c r="S780">
        <f t="shared" si="133"/>
        <v>0</v>
      </c>
      <c r="T780">
        <f t="shared" si="134"/>
        <v>0</v>
      </c>
      <c r="U780">
        <f t="shared" si="135"/>
        <v>0</v>
      </c>
    </row>
    <row r="781" spans="1:21" x14ac:dyDescent="0.45">
      <c r="A781" t="s">
        <v>38</v>
      </c>
      <c r="B781" t="s">
        <v>8</v>
      </c>
      <c r="C781" t="s">
        <v>112</v>
      </c>
      <c r="D781" t="s">
        <v>10</v>
      </c>
      <c r="E781" t="s">
        <v>11</v>
      </c>
      <c r="F781">
        <v>2</v>
      </c>
      <c r="G781">
        <v>450000</v>
      </c>
      <c r="I781" t="s">
        <v>38</v>
      </c>
      <c r="J781">
        <v>450000</v>
      </c>
      <c r="K781">
        <f t="shared" si="128"/>
        <v>1</v>
      </c>
      <c r="L781">
        <f t="shared" si="136"/>
        <v>0</v>
      </c>
      <c r="M781">
        <f t="shared" si="137"/>
        <v>0</v>
      </c>
      <c r="N781">
        <v>2</v>
      </c>
      <c r="O781">
        <f t="shared" si="129"/>
        <v>0</v>
      </c>
      <c r="P781">
        <f t="shared" si="130"/>
        <v>0</v>
      </c>
      <c r="Q781">
        <f t="shared" si="131"/>
        <v>0</v>
      </c>
      <c r="R781">
        <f t="shared" si="132"/>
        <v>1</v>
      </c>
      <c r="S781">
        <f t="shared" si="133"/>
        <v>0</v>
      </c>
      <c r="T781">
        <f t="shared" si="134"/>
        <v>0</v>
      </c>
      <c r="U781">
        <f t="shared" si="135"/>
        <v>0</v>
      </c>
    </row>
    <row r="782" spans="1:21" x14ac:dyDescent="0.45">
      <c r="A782" t="s">
        <v>38</v>
      </c>
      <c r="B782" t="s">
        <v>8</v>
      </c>
      <c r="C782" t="s">
        <v>112</v>
      </c>
      <c r="D782" t="s">
        <v>10</v>
      </c>
      <c r="E782" t="s">
        <v>11</v>
      </c>
      <c r="F782">
        <v>2</v>
      </c>
      <c r="G782">
        <v>480000</v>
      </c>
      <c r="I782" t="s">
        <v>38</v>
      </c>
      <c r="J782">
        <v>480000</v>
      </c>
      <c r="K782">
        <f t="shared" si="128"/>
        <v>1</v>
      </c>
      <c r="L782">
        <f t="shared" si="136"/>
        <v>0</v>
      </c>
      <c r="M782">
        <f t="shared" si="137"/>
        <v>0</v>
      </c>
      <c r="N782">
        <v>2</v>
      </c>
      <c r="O782">
        <f t="shared" si="129"/>
        <v>0</v>
      </c>
      <c r="P782">
        <f t="shared" si="130"/>
        <v>0</v>
      </c>
      <c r="Q782">
        <f t="shared" si="131"/>
        <v>0</v>
      </c>
      <c r="R782">
        <f t="shared" si="132"/>
        <v>1</v>
      </c>
      <c r="S782">
        <f t="shared" si="133"/>
        <v>0</v>
      </c>
      <c r="T782">
        <f t="shared" si="134"/>
        <v>0</v>
      </c>
      <c r="U782">
        <f t="shared" si="135"/>
        <v>0</v>
      </c>
    </row>
    <row r="783" spans="1:21" x14ac:dyDescent="0.45">
      <c r="A783" t="s">
        <v>38</v>
      </c>
      <c r="B783" t="s">
        <v>8</v>
      </c>
      <c r="C783" t="s">
        <v>112</v>
      </c>
      <c r="D783" t="s">
        <v>10</v>
      </c>
      <c r="E783" t="s">
        <v>11</v>
      </c>
      <c r="F783">
        <v>2</v>
      </c>
      <c r="G783">
        <v>350000</v>
      </c>
      <c r="I783" t="s">
        <v>38</v>
      </c>
      <c r="J783">
        <v>350000</v>
      </c>
      <c r="K783">
        <f t="shared" si="128"/>
        <v>1</v>
      </c>
      <c r="L783">
        <f t="shared" si="136"/>
        <v>0</v>
      </c>
      <c r="M783">
        <f t="shared" si="137"/>
        <v>0</v>
      </c>
      <c r="N783">
        <v>2</v>
      </c>
      <c r="O783">
        <f t="shared" si="129"/>
        <v>0</v>
      </c>
      <c r="P783">
        <f t="shared" si="130"/>
        <v>0</v>
      </c>
      <c r="Q783">
        <f t="shared" si="131"/>
        <v>0</v>
      </c>
      <c r="R783">
        <f t="shared" si="132"/>
        <v>1</v>
      </c>
      <c r="S783">
        <f t="shared" si="133"/>
        <v>0</v>
      </c>
      <c r="T783">
        <f t="shared" si="134"/>
        <v>0</v>
      </c>
      <c r="U783">
        <f t="shared" si="135"/>
        <v>0</v>
      </c>
    </row>
    <row r="784" spans="1:21" x14ac:dyDescent="0.45">
      <c r="A784" t="s">
        <v>38</v>
      </c>
      <c r="B784" t="s">
        <v>8</v>
      </c>
      <c r="C784" t="s">
        <v>112</v>
      </c>
      <c r="D784" t="s">
        <v>10</v>
      </c>
      <c r="E784" t="s">
        <v>11</v>
      </c>
      <c r="F784">
        <v>3</v>
      </c>
      <c r="G784">
        <v>425000</v>
      </c>
      <c r="I784" t="s">
        <v>38</v>
      </c>
      <c r="J784">
        <v>425000</v>
      </c>
      <c r="K784">
        <f t="shared" si="128"/>
        <v>1</v>
      </c>
      <c r="L784">
        <f t="shared" si="136"/>
        <v>0</v>
      </c>
      <c r="M784">
        <f t="shared" si="137"/>
        <v>0</v>
      </c>
      <c r="N784">
        <v>3</v>
      </c>
      <c r="O784">
        <f t="shared" si="129"/>
        <v>0</v>
      </c>
      <c r="P784">
        <f t="shared" si="130"/>
        <v>0</v>
      </c>
      <c r="Q784">
        <f t="shared" si="131"/>
        <v>0</v>
      </c>
      <c r="R784">
        <f t="shared" si="132"/>
        <v>1</v>
      </c>
      <c r="S784">
        <f t="shared" si="133"/>
        <v>0</v>
      </c>
      <c r="T784">
        <f t="shared" si="134"/>
        <v>0</v>
      </c>
      <c r="U784">
        <f t="shared" si="135"/>
        <v>0</v>
      </c>
    </row>
    <row r="785" spans="1:21" x14ac:dyDescent="0.45">
      <c r="A785" t="s">
        <v>38</v>
      </c>
      <c r="B785" t="s">
        <v>8</v>
      </c>
      <c r="C785" t="s">
        <v>112</v>
      </c>
      <c r="D785" t="s">
        <v>10</v>
      </c>
      <c r="E785" t="s">
        <v>11</v>
      </c>
      <c r="F785">
        <v>3</v>
      </c>
      <c r="G785">
        <v>450000</v>
      </c>
      <c r="I785" t="s">
        <v>38</v>
      </c>
      <c r="J785">
        <v>450000</v>
      </c>
      <c r="K785">
        <f t="shared" si="128"/>
        <v>1</v>
      </c>
      <c r="L785">
        <f t="shared" si="136"/>
        <v>0</v>
      </c>
      <c r="M785">
        <f t="shared" si="137"/>
        <v>0</v>
      </c>
      <c r="N785">
        <v>3</v>
      </c>
      <c r="O785">
        <f t="shared" si="129"/>
        <v>0</v>
      </c>
      <c r="P785">
        <f t="shared" si="130"/>
        <v>0</v>
      </c>
      <c r="Q785">
        <f t="shared" si="131"/>
        <v>0</v>
      </c>
      <c r="R785">
        <f t="shared" si="132"/>
        <v>1</v>
      </c>
      <c r="S785">
        <f t="shared" si="133"/>
        <v>0</v>
      </c>
      <c r="T785">
        <f t="shared" si="134"/>
        <v>0</v>
      </c>
      <c r="U785">
        <f t="shared" si="135"/>
        <v>0</v>
      </c>
    </row>
    <row r="786" spans="1:21" x14ac:dyDescent="0.45">
      <c r="A786" t="s">
        <v>38</v>
      </c>
      <c r="B786" t="s">
        <v>8</v>
      </c>
      <c r="C786" t="s">
        <v>112</v>
      </c>
      <c r="D786" t="s">
        <v>10</v>
      </c>
      <c r="E786" t="s">
        <v>11</v>
      </c>
      <c r="F786">
        <v>3</v>
      </c>
      <c r="G786">
        <v>450000</v>
      </c>
      <c r="I786" t="s">
        <v>38</v>
      </c>
      <c r="J786">
        <v>450000</v>
      </c>
      <c r="K786">
        <f t="shared" si="128"/>
        <v>1</v>
      </c>
      <c r="L786">
        <f t="shared" si="136"/>
        <v>0</v>
      </c>
      <c r="M786">
        <f t="shared" si="137"/>
        <v>0</v>
      </c>
      <c r="N786">
        <v>3</v>
      </c>
      <c r="O786">
        <f t="shared" si="129"/>
        <v>0</v>
      </c>
      <c r="P786">
        <f t="shared" si="130"/>
        <v>0</v>
      </c>
      <c r="Q786">
        <f t="shared" si="131"/>
        <v>0</v>
      </c>
      <c r="R786">
        <f t="shared" si="132"/>
        <v>1</v>
      </c>
      <c r="S786">
        <f t="shared" si="133"/>
        <v>0</v>
      </c>
      <c r="T786">
        <f t="shared" si="134"/>
        <v>0</v>
      </c>
      <c r="U786">
        <f t="shared" si="135"/>
        <v>0</v>
      </c>
    </row>
    <row r="787" spans="1:21" x14ac:dyDescent="0.45">
      <c r="A787" t="s">
        <v>38</v>
      </c>
      <c r="B787" t="s">
        <v>8</v>
      </c>
      <c r="C787" t="s">
        <v>112</v>
      </c>
      <c r="D787" t="s">
        <v>10</v>
      </c>
      <c r="E787" t="s">
        <v>11</v>
      </c>
      <c r="F787">
        <v>4</v>
      </c>
      <c r="G787">
        <v>435000</v>
      </c>
      <c r="I787" t="s">
        <v>38</v>
      </c>
      <c r="J787">
        <v>435000</v>
      </c>
      <c r="K787">
        <f t="shared" si="128"/>
        <v>1</v>
      </c>
      <c r="L787">
        <f t="shared" si="136"/>
        <v>0</v>
      </c>
      <c r="M787">
        <f t="shared" si="137"/>
        <v>0</v>
      </c>
      <c r="N787">
        <v>4</v>
      </c>
      <c r="O787">
        <f t="shared" si="129"/>
        <v>0</v>
      </c>
      <c r="P787">
        <f t="shared" si="130"/>
        <v>0</v>
      </c>
      <c r="Q787">
        <f t="shared" si="131"/>
        <v>0</v>
      </c>
      <c r="R787">
        <f t="shared" si="132"/>
        <v>1</v>
      </c>
      <c r="S787">
        <f t="shared" si="133"/>
        <v>0</v>
      </c>
      <c r="T787">
        <f t="shared" si="134"/>
        <v>0</v>
      </c>
      <c r="U787">
        <f t="shared" si="135"/>
        <v>0</v>
      </c>
    </row>
    <row r="788" spans="1:21" x14ac:dyDescent="0.45">
      <c r="A788" t="s">
        <v>38</v>
      </c>
      <c r="B788" t="s">
        <v>8</v>
      </c>
      <c r="C788" t="s">
        <v>112</v>
      </c>
      <c r="D788" t="s">
        <v>10</v>
      </c>
      <c r="E788" t="s">
        <v>11</v>
      </c>
      <c r="F788">
        <v>5</v>
      </c>
      <c r="G788">
        <v>460000</v>
      </c>
      <c r="I788" t="s">
        <v>38</v>
      </c>
      <c r="J788">
        <v>460000</v>
      </c>
      <c r="K788">
        <f t="shared" si="128"/>
        <v>1</v>
      </c>
      <c r="L788">
        <f t="shared" si="136"/>
        <v>0</v>
      </c>
      <c r="M788">
        <f t="shared" si="137"/>
        <v>0</v>
      </c>
      <c r="N788">
        <v>5</v>
      </c>
      <c r="O788">
        <f t="shared" si="129"/>
        <v>0</v>
      </c>
      <c r="P788">
        <f t="shared" si="130"/>
        <v>0</v>
      </c>
      <c r="Q788">
        <f t="shared" si="131"/>
        <v>0</v>
      </c>
      <c r="R788">
        <f t="shared" si="132"/>
        <v>1</v>
      </c>
      <c r="S788">
        <f t="shared" si="133"/>
        <v>0</v>
      </c>
      <c r="T788">
        <f t="shared" si="134"/>
        <v>0</v>
      </c>
      <c r="U788">
        <f t="shared" si="135"/>
        <v>0</v>
      </c>
    </row>
    <row r="789" spans="1:21" x14ac:dyDescent="0.45">
      <c r="A789" t="s">
        <v>38</v>
      </c>
      <c r="B789" t="s">
        <v>8</v>
      </c>
      <c r="C789" t="s">
        <v>112</v>
      </c>
      <c r="D789" t="s">
        <v>10</v>
      </c>
      <c r="E789" t="s">
        <v>11</v>
      </c>
      <c r="F789">
        <v>1</v>
      </c>
      <c r="G789">
        <v>400000</v>
      </c>
      <c r="I789" t="s">
        <v>38</v>
      </c>
      <c r="J789">
        <v>400000</v>
      </c>
      <c r="K789">
        <f t="shared" si="128"/>
        <v>1</v>
      </c>
      <c r="L789">
        <f t="shared" si="136"/>
        <v>0</v>
      </c>
      <c r="M789">
        <f t="shared" si="137"/>
        <v>0</v>
      </c>
      <c r="N789">
        <v>1</v>
      </c>
      <c r="O789">
        <f t="shared" si="129"/>
        <v>0</v>
      </c>
      <c r="P789">
        <f t="shared" si="130"/>
        <v>0</v>
      </c>
      <c r="Q789">
        <f t="shared" si="131"/>
        <v>0</v>
      </c>
      <c r="R789">
        <f t="shared" si="132"/>
        <v>1</v>
      </c>
      <c r="S789">
        <f t="shared" si="133"/>
        <v>0</v>
      </c>
      <c r="T789">
        <f t="shared" si="134"/>
        <v>0</v>
      </c>
      <c r="U789">
        <f t="shared" si="135"/>
        <v>0</v>
      </c>
    </row>
    <row r="790" spans="1:21" x14ac:dyDescent="0.45">
      <c r="A790" t="s">
        <v>38</v>
      </c>
      <c r="B790" t="s">
        <v>8</v>
      </c>
      <c r="C790" t="s">
        <v>112</v>
      </c>
      <c r="D790" t="s">
        <v>10</v>
      </c>
      <c r="E790" t="s">
        <v>11</v>
      </c>
      <c r="F790">
        <v>1</v>
      </c>
      <c r="G790">
        <v>370000</v>
      </c>
      <c r="I790" t="s">
        <v>38</v>
      </c>
      <c r="J790">
        <v>370000</v>
      </c>
      <c r="K790">
        <f t="shared" si="128"/>
        <v>1</v>
      </c>
      <c r="L790">
        <f t="shared" si="136"/>
        <v>0</v>
      </c>
      <c r="M790">
        <f t="shared" si="137"/>
        <v>0</v>
      </c>
      <c r="N790">
        <v>1</v>
      </c>
      <c r="O790">
        <f t="shared" si="129"/>
        <v>0</v>
      </c>
      <c r="P790">
        <f t="shared" si="130"/>
        <v>0</v>
      </c>
      <c r="Q790">
        <f t="shared" si="131"/>
        <v>0</v>
      </c>
      <c r="R790">
        <f t="shared" si="132"/>
        <v>1</v>
      </c>
      <c r="S790">
        <f t="shared" si="133"/>
        <v>0</v>
      </c>
      <c r="T790">
        <f t="shared" si="134"/>
        <v>0</v>
      </c>
      <c r="U790">
        <f t="shared" si="135"/>
        <v>0</v>
      </c>
    </row>
    <row r="791" spans="1:21" x14ac:dyDescent="0.45">
      <c r="A791" t="s">
        <v>38</v>
      </c>
      <c r="B791" t="s">
        <v>8</v>
      </c>
      <c r="C791" t="s">
        <v>112</v>
      </c>
      <c r="D791" t="s">
        <v>10</v>
      </c>
      <c r="E791" t="s">
        <v>11</v>
      </c>
      <c r="F791">
        <v>1</v>
      </c>
      <c r="G791">
        <v>330000</v>
      </c>
      <c r="I791" t="s">
        <v>38</v>
      </c>
      <c r="J791">
        <v>330000</v>
      </c>
      <c r="K791">
        <f t="shared" si="128"/>
        <v>1</v>
      </c>
      <c r="L791">
        <f t="shared" si="136"/>
        <v>0</v>
      </c>
      <c r="M791">
        <f t="shared" si="137"/>
        <v>0</v>
      </c>
      <c r="N791">
        <v>1</v>
      </c>
      <c r="O791">
        <f t="shared" si="129"/>
        <v>0</v>
      </c>
      <c r="P791">
        <f t="shared" si="130"/>
        <v>0</v>
      </c>
      <c r="Q791">
        <f t="shared" si="131"/>
        <v>0</v>
      </c>
      <c r="R791">
        <f t="shared" si="132"/>
        <v>1</v>
      </c>
      <c r="S791">
        <f t="shared" si="133"/>
        <v>0</v>
      </c>
      <c r="T791">
        <f t="shared" si="134"/>
        <v>0</v>
      </c>
      <c r="U791">
        <f t="shared" si="135"/>
        <v>0</v>
      </c>
    </row>
    <row r="792" spans="1:21" x14ac:dyDescent="0.45">
      <c r="A792" t="s">
        <v>38</v>
      </c>
      <c r="B792" t="s">
        <v>8</v>
      </c>
      <c r="C792" t="s">
        <v>112</v>
      </c>
      <c r="D792" t="s">
        <v>10</v>
      </c>
      <c r="E792" t="s">
        <v>11</v>
      </c>
      <c r="F792">
        <v>1</v>
      </c>
      <c r="G792">
        <v>350000</v>
      </c>
      <c r="I792" t="s">
        <v>38</v>
      </c>
      <c r="J792">
        <v>350000</v>
      </c>
      <c r="K792">
        <f t="shared" si="128"/>
        <v>1</v>
      </c>
      <c r="L792">
        <f t="shared" si="136"/>
        <v>0</v>
      </c>
      <c r="M792">
        <f t="shared" si="137"/>
        <v>0</v>
      </c>
      <c r="N792">
        <v>1</v>
      </c>
      <c r="O792">
        <f t="shared" si="129"/>
        <v>0</v>
      </c>
      <c r="P792">
        <f t="shared" si="130"/>
        <v>0</v>
      </c>
      <c r="Q792">
        <f t="shared" si="131"/>
        <v>0</v>
      </c>
      <c r="R792">
        <f t="shared" si="132"/>
        <v>1</v>
      </c>
      <c r="S792">
        <f t="shared" si="133"/>
        <v>0</v>
      </c>
      <c r="T792">
        <f t="shared" si="134"/>
        <v>0</v>
      </c>
      <c r="U792">
        <f t="shared" si="135"/>
        <v>0</v>
      </c>
    </row>
    <row r="793" spans="1:21" x14ac:dyDescent="0.45">
      <c r="A793" t="s">
        <v>38</v>
      </c>
      <c r="B793" t="s">
        <v>8</v>
      </c>
      <c r="C793" t="s">
        <v>112</v>
      </c>
      <c r="D793" t="s">
        <v>10</v>
      </c>
      <c r="E793" t="s">
        <v>11</v>
      </c>
      <c r="F793">
        <v>1</v>
      </c>
      <c r="G793">
        <v>300000</v>
      </c>
      <c r="I793" t="s">
        <v>38</v>
      </c>
      <c r="J793">
        <v>300000</v>
      </c>
      <c r="K793">
        <f t="shared" si="128"/>
        <v>1</v>
      </c>
      <c r="L793">
        <f t="shared" si="136"/>
        <v>0</v>
      </c>
      <c r="M793">
        <f t="shared" si="137"/>
        <v>0</v>
      </c>
      <c r="N793">
        <v>1</v>
      </c>
      <c r="O793">
        <f t="shared" si="129"/>
        <v>0</v>
      </c>
      <c r="P793">
        <f t="shared" si="130"/>
        <v>0</v>
      </c>
      <c r="Q793">
        <f t="shared" si="131"/>
        <v>0</v>
      </c>
      <c r="R793">
        <f t="shared" si="132"/>
        <v>1</v>
      </c>
      <c r="S793">
        <f t="shared" si="133"/>
        <v>0</v>
      </c>
      <c r="T793">
        <f t="shared" si="134"/>
        <v>0</v>
      </c>
      <c r="U793">
        <f t="shared" si="135"/>
        <v>0</v>
      </c>
    </row>
    <row r="794" spans="1:21" x14ac:dyDescent="0.45">
      <c r="A794" t="s">
        <v>38</v>
      </c>
      <c r="B794" t="s">
        <v>8</v>
      </c>
      <c r="C794" t="s">
        <v>112</v>
      </c>
      <c r="D794" t="s">
        <v>10</v>
      </c>
      <c r="E794" t="s">
        <v>11</v>
      </c>
      <c r="F794">
        <v>1</v>
      </c>
      <c r="G794">
        <v>400000</v>
      </c>
      <c r="I794" t="s">
        <v>38</v>
      </c>
      <c r="J794">
        <v>400000</v>
      </c>
      <c r="K794">
        <f t="shared" si="128"/>
        <v>1</v>
      </c>
      <c r="L794">
        <f t="shared" si="136"/>
        <v>0</v>
      </c>
      <c r="M794">
        <f t="shared" si="137"/>
        <v>0</v>
      </c>
      <c r="N794">
        <v>1</v>
      </c>
      <c r="O794">
        <f t="shared" si="129"/>
        <v>0</v>
      </c>
      <c r="P794">
        <f t="shared" si="130"/>
        <v>0</v>
      </c>
      <c r="Q794">
        <f t="shared" si="131"/>
        <v>0</v>
      </c>
      <c r="R794">
        <f t="shared" si="132"/>
        <v>1</v>
      </c>
      <c r="S794">
        <f t="shared" si="133"/>
        <v>0</v>
      </c>
      <c r="T794">
        <f t="shared" si="134"/>
        <v>0</v>
      </c>
      <c r="U794">
        <f t="shared" si="135"/>
        <v>0</v>
      </c>
    </row>
    <row r="795" spans="1:21" x14ac:dyDescent="0.45">
      <c r="A795" t="s">
        <v>38</v>
      </c>
      <c r="B795" t="s">
        <v>8</v>
      </c>
      <c r="C795" t="s">
        <v>112</v>
      </c>
      <c r="D795" t="s">
        <v>10</v>
      </c>
      <c r="E795" t="s">
        <v>11</v>
      </c>
      <c r="F795">
        <v>1</v>
      </c>
      <c r="G795">
        <v>240000</v>
      </c>
      <c r="I795" t="s">
        <v>38</v>
      </c>
      <c r="J795">
        <v>240000</v>
      </c>
      <c r="K795">
        <f t="shared" si="128"/>
        <v>1</v>
      </c>
      <c r="L795">
        <f t="shared" si="136"/>
        <v>0</v>
      </c>
      <c r="M795">
        <f t="shared" si="137"/>
        <v>0</v>
      </c>
      <c r="N795">
        <v>1</v>
      </c>
      <c r="O795">
        <f t="shared" si="129"/>
        <v>0</v>
      </c>
      <c r="P795">
        <f t="shared" si="130"/>
        <v>0</v>
      </c>
      <c r="Q795">
        <f t="shared" si="131"/>
        <v>0</v>
      </c>
      <c r="R795">
        <f t="shared" si="132"/>
        <v>1</v>
      </c>
      <c r="S795">
        <f t="shared" si="133"/>
        <v>0</v>
      </c>
      <c r="T795">
        <f t="shared" si="134"/>
        <v>0</v>
      </c>
      <c r="U795">
        <f t="shared" si="135"/>
        <v>0</v>
      </c>
    </row>
    <row r="796" spans="1:21" x14ac:dyDescent="0.45">
      <c r="A796" t="s">
        <v>38</v>
      </c>
      <c r="B796" t="s">
        <v>8</v>
      </c>
      <c r="C796" t="s">
        <v>112</v>
      </c>
      <c r="D796" t="s">
        <v>10</v>
      </c>
      <c r="E796" t="s">
        <v>11</v>
      </c>
      <c r="F796">
        <v>1</v>
      </c>
      <c r="G796">
        <v>330000</v>
      </c>
      <c r="I796" t="s">
        <v>38</v>
      </c>
      <c r="J796">
        <v>330000</v>
      </c>
      <c r="K796">
        <f t="shared" si="128"/>
        <v>1</v>
      </c>
      <c r="L796">
        <f t="shared" si="136"/>
        <v>0</v>
      </c>
      <c r="M796">
        <f t="shared" si="137"/>
        <v>0</v>
      </c>
      <c r="N796">
        <v>1</v>
      </c>
      <c r="O796">
        <f t="shared" si="129"/>
        <v>0</v>
      </c>
      <c r="P796">
        <f t="shared" si="130"/>
        <v>0</v>
      </c>
      <c r="Q796">
        <f t="shared" si="131"/>
        <v>0</v>
      </c>
      <c r="R796">
        <f t="shared" si="132"/>
        <v>1</v>
      </c>
      <c r="S796">
        <f t="shared" si="133"/>
        <v>0</v>
      </c>
      <c r="T796">
        <f t="shared" si="134"/>
        <v>0</v>
      </c>
      <c r="U796">
        <f t="shared" si="135"/>
        <v>0</v>
      </c>
    </row>
    <row r="797" spans="1:21" x14ac:dyDescent="0.45">
      <c r="A797" t="s">
        <v>38</v>
      </c>
      <c r="B797" t="s">
        <v>8</v>
      </c>
      <c r="C797" t="s">
        <v>112</v>
      </c>
      <c r="D797" t="s">
        <v>10</v>
      </c>
      <c r="E797" t="s">
        <v>11</v>
      </c>
      <c r="F797">
        <v>1</v>
      </c>
      <c r="G797">
        <v>300000</v>
      </c>
      <c r="I797" t="s">
        <v>38</v>
      </c>
      <c r="J797">
        <v>300000</v>
      </c>
      <c r="K797">
        <f t="shared" si="128"/>
        <v>1</v>
      </c>
      <c r="L797">
        <f t="shared" si="136"/>
        <v>0</v>
      </c>
      <c r="M797">
        <f t="shared" si="137"/>
        <v>0</v>
      </c>
      <c r="N797">
        <v>1</v>
      </c>
      <c r="O797">
        <f t="shared" si="129"/>
        <v>0</v>
      </c>
      <c r="P797">
        <f t="shared" si="130"/>
        <v>0</v>
      </c>
      <c r="Q797">
        <f t="shared" si="131"/>
        <v>0</v>
      </c>
      <c r="R797">
        <f t="shared" si="132"/>
        <v>1</v>
      </c>
      <c r="S797">
        <f t="shared" si="133"/>
        <v>0</v>
      </c>
      <c r="T797">
        <f t="shared" si="134"/>
        <v>0</v>
      </c>
      <c r="U797">
        <f t="shared" si="135"/>
        <v>0</v>
      </c>
    </row>
    <row r="798" spans="1:21" x14ac:dyDescent="0.45">
      <c r="A798" t="s">
        <v>38</v>
      </c>
      <c r="B798" t="s">
        <v>8</v>
      </c>
      <c r="C798" t="s">
        <v>112</v>
      </c>
      <c r="D798" t="s">
        <v>10</v>
      </c>
      <c r="E798" t="s">
        <v>11</v>
      </c>
      <c r="F798">
        <v>1</v>
      </c>
      <c r="G798">
        <v>270000</v>
      </c>
      <c r="I798" t="s">
        <v>38</v>
      </c>
      <c r="J798">
        <v>270000</v>
      </c>
      <c r="K798">
        <f t="shared" si="128"/>
        <v>1</v>
      </c>
      <c r="L798">
        <f t="shared" si="136"/>
        <v>0</v>
      </c>
      <c r="M798">
        <f t="shared" si="137"/>
        <v>0</v>
      </c>
      <c r="N798">
        <v>1</v>
      </c>
      <c r="O798">
        <f t="shared" si="129"/>
        <v>0</v>
      </c>
      <c r="P798">
        <f t="shared" si="130"/>
        <v>0</v>
      </c>
      <c r="Q798">
        <f t="shared" si="131"/>
        <v>0</v>
      </c>
      <c r="R798">
        <f t="shared" si="132"/>
        <v>1</v>
      </c>
      <c r="S798">
        <f t="shared" si="133"/>
        <v>0</v>
      </c>
      <c r="T798">
        <f t="shared" si="134"/>
        <v>0</v>
      </c>
      <c r="U798">
        <f t="shared" si="135"/>
        <v>0</v>
      </c>
    </row>
    <row r="799" spans="1:21" x14ac:dyDescent="0.45">
      <c r="A799" t="s">
        <v>38</v>
      </c>
      <c r="B799" t="s">
        <v>8</v>
      </c>
      <c r="C799" t="s">
        <v>112</v>
      </c>
      <c r="D799" t="s">
        <v>10</v>
      </c>
      <c r="E799" t="s">
        <v>11</v>
      </c>
      <c r="F799">
        <v>1</v>
      </c>
      <c r="G799">
        <v>420000</v>
      </c>
      <c r="I799" t="s">
        <v>38</v>
      </c>
      <c r="J799">
        <v>420000</v>
      </c>
      <c r="K799">
        <f t="shared" si="128"/>
        <v>1</v>
      </c>
      <c r="L799">
        <f t="shared" si="136"/>
        <v>0</v>
      </c>
      <c r="M799">
        <f t="shared" si="137"/>
        <v>0</v>
      </c>
      <c r="N799">
        <v>1</v>
      </c>
      <c r="O799">
        <f t="shared" si="129"/>
        <v>0</v>
      </c>
      <c r="P799">
        <f t="shared" si="130"/>
        <v>0</v>
      </c>
      <c r="Q799">
        <f t="shared" si="131"/>
        <v>0</v>
      </c>
      <c r="R799">
        <f t="shared" si="132"/>
        <v>1</v>
      </c>
      <c r="S799">
        <f t="shared" si="133"/>
        <v>0</v>
      </c>
      <c r="T799">
        <f t="shared" si="134"/>
        <v>0</v>
      </c>
      <c r="U799">
        <f t="shared" si="135"/>
        <v>0</v>
      </c>
    </row>
    <row r="800" spans="1:21" x14ac:dyDescent="0.45">
      <c r="A800" t="s">
        <v>38</v>
      </c>
      <c r="B800" t="s">
        <v>8</v>
      </c>
      <c r="C800" t="s">
        <v>112</v>
      </c>
      <c r="D800" t="s">
        <v>10</v>
      </c>
      <c r="E800" t="s">
        <v>11</v>
      </c>
      <c r="F800">
        <v>1</v>
      </c>
      <c r="G800">
        <v>400000</v>
      </c>
      <c r="I800" t="s">
        <v>38</v>
      </c>
      <c r="J800">
        <v>400000</v>
      </c>
      <c r="K800">
        <f t="shared" si="128"/>
        <v>1</v>
      </c>
      <c r="L800">
        <f t="shared" si="136"/>
        <v>0</v>
      </c>
      <c r="M800">
        <f t="shared" si="137"/>
        <v>0</v>
      </c>
      <c r="N800">
        <v>1</v>
      </c>
      <c r="O800">
        <f t="shared" si="129"/>
        <v>0</v>
      </c>
      <c r="P800">
        <f t="shared" si="130"/>
        <v>0</v>
      </c>
      <c r="Q800">
        <f t="shared" si="131"/>
        <v>0</v>
      </c>
      <c r="R800">
        <f t="shared" si="132"/>
        <v>1</v>
      </c>
      <c r="S800">
        <f t="shared" si="133"/>
        <v>0</v>
      </c>
      <c r="T800">
        <f t="shared" si="134"/>
        <v>0</v>
      </c>
      <c r="U800">
        <f t="shared" si="135"/>
        <v>0</v>
      </c>
    </row>
    <row r="801" spans="1:21" x14ac:dyDescent="0.45">
      <c r="A801" t="s">
        <v>38</v>
      </c>
      <c r="B801" t="s">
        <v>8</v>
      </c>
      <c r="C801" t="s">
        <v>112</v>
      </c>
      <c r="D801" t="s">
        <v>10</v>
      </c>
      <c r="E801" t="s">
        <v>11</v>
      </c>
      <c r="F801">
        <v>2</v>
      </c>
      <c r="G801">
        <v>420000</v>
      </c>
      <c r="I801" t="s">
        <v>38</v>
      </c>
      <c r="J801">
        <v>420000</v>
      </c>
      <c r="K801">
        <f t="shared" si="128"/>
        <v>1</v>
      </c>
      <c r="L801">
        <f t="shared" si="136"/>
        <v>0</v>
      </c>
      <c r="M801">
        <f t="shared" si="137"/>
        <v>0</v>
      </c>
      <c r="N801">
        <v>2</v>
      </c>
      <c r="O801">
        <f t="shared" si="129"/>
        <v>0</v>
      </c>
      <c r="P801">
        <f t="shared" si="130"/>
        <v>0</v>
      </c>
      <c r="Q801">
        <f t="shared" si="131"/>
        <v>0</v>
      </c>
      <c r="R801">
        <f t="shared" si="132"/>
        <v>1</v>
      </c>
      <c r="S801">
        <f t="shared" si="133"/>
        <v>0</v>
      </c>
      <c r="T801">
        <f t="shared" si="134"/>
        <v>0</v>
      </c>
      <c r="U801">
        <f t="shared" si="135"/>
        <v>0</v>
      </c>
    </row>
    <row r="802" spans="1:21" x14ac:dyDescent="0.45">
      <c r="A802" t="s">
        <v>38</v>
      </c>
      <c r="B802" t="s">
        <v>8</v>
      </c>
      <c r="C802" t="s">
        <v>112</v>
      </c>
      <c r="D802" t="s">
        <v>10</v>
      </c>
      <c r="E802" t="s">
        <v>11</v>
      </c>
      <c r="F802">
        <v>2</v>
      </c>
      <c r="G802">
        <v>375000</v>
      </c>
      <c r="I802" t="s">
        <v>38</v>
      </c>
      <c r="J802">
        <v>375000</v>
      </c>
      <c r="K802">
        <f t="shared" si="128"/>
        <v>1</v>
      </c>
      <c r="L802">
        <f t="shared" si="136"/>
        <v>0</v>
      </c>
      <c r="M802">
        <f t="shared" si="137"/>
        <v>0</v>
      </c>
      <c r="N802">
        <v>2</v>
      </c>
      <c r="O802">
        <f t="shared" si="129"/>
        <v>0</v>
      </c>
      <c r="P802">
        <f t="shared" si="130"/>
        <v>0</v>
      </c>
      <c r="Q802">
        <f t="shared" si="131"/>
        <v>0</v>
      </c>
      <c r="R802">
        <f t="shared" si="132"/>
        <v>1</v>
      </c>
      <c r="S802">
        <f t="shared" si="133"/>
        <v>0</v>
      </c>
      <c r="T802">
        <f t="shared" si="134"/>
        <v>0</v>
      </c>
      <c r="U802">
        <f t="shared" si="135"/>
        <v>0</v>
      </c>
    </row>
    <row r="803" spans="1:21" x14ac:dyDescent="0.45">
      <c r="A803" t="s">
        <v>38</v>
      </c>
      <c r="B803" t="s">
        <v>8</v>
      </c>
      <c r="C803" t="s">
        <v>112</v>
      </c>
      <c r="D803" t="s">
        <v>10</v>
      </c>
      <c r="E803" t="s">
        <v>11</v>
      </c>
      <c r="F803">
        <v>2</v>
      </c>
      <c r="G803">
        <v>450000</v>
      </c>
      <c r="I803" t="s">
        <v>38</v>
      </c>
      <c r="J803">
        <v>450000</v>
      </c>
      <c r="K803">
        <f t="shared" si="128"/>
        <v>1</v>
      </c>
      <c r="L803">
        <f t="shared" si="136"/>
        <v>0</v>
      </c>
      <c r="M803">
        <f t="shared" si="137"/>
        <v>0</v>
      </c>
      <c r="N803">
        <v>2</v>
      </c>
      <c r="O803">
        <f t="shared" si="129"/>
        <v>0</v>
      </c>
      <c r="P803">
        <f t="shared" si="130"/>
        <v>0</v>
      </c>
      <c r="Q803">
        <f t="shared" si="131"/>
        <v>0</v>
      </c>
      <c r="R803">
        <f t="shared" si="132"/>
        <v>1</v>
      </c>
      <c r="S803">
        <f t="shared" si="133"/>
        <v>0</v>
      </c>
      <c r="T803">
        <f t="shared" si="134"/>
        <v>0</v>
      </c>
      <c r="U803">
        <f t="shared" si="135"/>
        <v>0</v>
      </c>
    </row>
    <row r="804" spans="1:21" x14ac:dyDescent="0.45">
      <c r="A804" t="s">
        <v>38</v>
      </c>
      <c r="B804" t="s">
        <v>8</v>
      </c>
      <c r="C804" t="s">
        <v>112</v>
      </c>
      <c r="D804" t="s">
        <v>10</v>
      </c>
      <c r="E804" t="s">
        <v>11</v>
      </c>
      <c r="F804">
        <v>3</v>
      </c>
      <c r="G804">
        <v>350000</v>
      </c>
      <c r="I804" t="s">
        <v>38</v>
      </c>
      <c r="J804">
        <v>350000</v>
      </c>
      <c r="K804">
        <f t="shared" si="128"/>
        <v>1</v>
      </c>
      <c r="L804">
        <f t="shared" si="136"/>
        <v>0</v>
      </c>
      <c r="M804">
        <f t="shared" si="137"/>
        <v>0</v>
      </c>
      <c r="N804">
        <v>3</v>
      </c>
      <c r="O804">
        <f t="shared" si="129"/>
        <v>0</v>
      </c>
      <c r="P804">
        <f t="shared" si="130"/>
        <v>0</v>
      </c>
      <c r="Q804">
        <f t="shared" si="131"/>
        <v>0</v>
      </c>
      <c r="R804">
        <f t="shared" si="132"/>
        <v>1</v>
      </c>
      <c r="S804">
        <f t="shared" si="133"/>
        <v>0</v>
      </c>
      <c r="T804">
        <f t="shared" si="134"/>
        <v>0</v>
      </c>
      <c r="U804">
        <f t="shared" si="135"/>
        <v>0</v>
      </c>
    </row>
    <row r="805" spans="1:21" x14ac:dyDescent="0.45">
      <c r="A805" t="s">
        <v>38</v>
      </c>
      <c r="B805" t="s">
        <v>8</v>
      </c>
      <c r="C805" t="s">
        <v>112</v>
      </c>
      <c r="D805" t="s">
        <v>10</v>
      </c>
      <c r="E805" t="s">
        <v>11</v>
      </c>
      <c r="F805">
        <v>5</v>
      </c>
      <c r="G805">
        <v>500000</v>
      </c>
      <c r="I805" t="s">
        <v>38</v>
      </c>
      <c r="J805">
        <v>500000</v>
      </c>
      <c r="K805">
        <f t="shared" si="128"/>
        <v>1</v>
      </c>
      <c r="L805">
        <f t="shared" si="136"/>
        <v>0</v>
      </c>
      <c r="M805">
        <f t="shared" si="137"/>
        <v>0</v>
      </c>
      <c r="N805">
        <v>5</v>
      </c>
      <c r="O805">
        <f t="shared" si="129"/>
        <v>0</v>
      </c>
      <c r="P805">
        <f t="shared" si="130"/>
        <v>0</v>
      </c>
      <c r="Q805">
        <f t="shared" si="131"/>
        <v>0</v>
      </c>
      <c r="R805">
        <f t="shared" si="132"/>
        <v>1</v>
      </c>
      <c r="S805">
        <f t="shared" si="133"/>
        <v>0</v>
      </c>
      <c r="T805">
        <f t="shared" si="134"/>
        <v>0</v>
      </c>
      <c r="U805">
        <f t="shared" si="135"/>
        <v>0</v>
      </c>
    </row>
    <row r="806" spans="1:21" x14ac:dyDescent="0.45">
      <c r="A806" t="s">
        <v>38</v>
      </c>
      <c r="B806" t="s">
        <v>27</v>
      </c>
      <c r="C806" t="s">
        <v>71</v>
      </c>
      <c r="D806" t="s">
        <v>10</v>
      </c>
      <c r="E806" t="s">
        <v>11</v>
      </c>
      <c r="F806">
        <v>2</v>
      </c>
      <c r="G806">
        <v>380000</v>
      </c>
      <c r="I806" t="s">
        <v>38</v>
      </c>
      <c r="J806">
        <v>380000</v>
      </c>
      <c r="K806">
        <f t="shared" si="128"/>
        <v>0</v>
      </c>
      <c r="L806">
        <f t="shared" si="136"/>
        <v>0</v>
      </c>
      <c r="M806">
        <f t="shared" si="137"/>
        <v>0</v>
      </c>
      <c r="N806">
        <v>2</v>
      </c>
      <c r="O806">
        <f t="shared" si="129"/>
        <v>0</v>
      </c>
      <c r="P806">
        <f t="shared" si="130"/>
        <v>0</v>
      </c>
      <c r="Q806">
        <f t="shared" si="131"/>
        <v>0</v>
      </c>
      <c r="R806">
        <f t="shared" si="132"/>
        <v>0</v>
      </c>
      <c r="S806">
        <f t="shared" si="133"/>
        <v>0</v>
      </c>
      <c r="T806">
        <f t="shared" si="134"/>
        <v>0</v>
      </c>
      <c r="U806">
        <f t="shared" si="135"/>
        <v>1</v>
      </c>
    </row>
    <row r="807" spans="1:21" x14ac:dyDescent="0.45">
      <c r="A807" t="s">
        <v>38</v>
      </c>
      <c r="B807" t="s">
        <v>8</v>
      </c>
      <c r="C807" t="s">
        <v>128</v>
      </c>
      <c r="D807" t="s">
        <v>10</v>
      </c>
      <c r="E807" t="s">
        <v>11</v>
      </c>
      <c r="F807">
        <v>2</v>
      </c>
      <c r="G807">
        <v>370000</v>
      </c>
      <c r="I807" t="s">
        <v>38</v>
      </c>
      <c r="J807">
        <v>370000</v>
      </c>
      <c r="K807">
        <f t="shared" si="128"/>
        <v>1</v>
      </c>
      <c r="L807">
        <f t="shared" si="136"/>
        <v>0</v>
      </c>
      <c r="M807">
        <f t="shared" si="137"/>
        <v>0</v>
      </c>
      <c r="N807">
        <v>2</v>
      </c>
      <c r="O807">
        <f t="shared" si="129"/>
        <v>0</v>
      </c>
      <c r="P807">
        <f t="shared" si="130"/>
        <v>0</v>
      </c>
      <c r="Q807">
        <f t="shared" si="131"/>
        <v>0</v>
      </c>
      <c r="R807">
        <f t="shared" si="132"/>
        <v>0</v>
      </c>
      <c r="S807">
        <f t="shared" si="133"/>
        <v>0</v>
      </c>
      <c r="T807">
        <f t="shared" si="134"/>
        <v>0</v>
      </c>
      <c r="U807">
        <f t="shared" si="135"/>
        <v>0</v>
      </c>
    </row>
    <row r="808" spans="1:21" x14ac:dyDescent="0.45">
      <c r="A808" t="s">
        <v>38</v>
      </c>
      <c r="B808" t="s">
        <v>8</v>
      </c>
      <c r="C808" t="s">
        <v>128</v>
      </c>
      <c r="D808" t="s">
        <v>10</v>
      </c>
      <c r="E808" t="s">
        <v>11</v>
      </c>
      <c r="F808">
        <v>2</v>
      </c>
      <c r="G808">
        <v>140000</v>
      </c>
      <c r="I808" t="s">
        <v>38</v>
      </c>
      <c r="J808">
        <v>140000</v>
      </c>
      <c r="K808">
        <f t="shared" si="128"/>
        <v>1</v>
      </c>
      <c r="L808">
        <f t="shared" si="136"/>
        <v>0</v>
      </c>
      <c r="M808">
        <f t="shared" si="137"/>
        <v>0</v>
      </c>
      <c r="N808">
        <v>2</v>
      </c>
      <c r="O808">
        <f t="shared" si="129"/>
        <v>0</v>
      </c>
      <c r="P808">
        <f t="shared" si="130"/>
        <v>0</v>
      </c>
      <c r="Q808">
        <f t="shared" si="131"/>
        <v>0</v>
      </c>
      <c r="R808">
        <f t="shared" si="132"/>
        <v>0</v>
      </c>
      <c r="S808">
        <f t="shared" si="133"/>
        <v>0</v>
      </c>
      <c r="T808">
        <f t="shared" si="134"/>
        <v>0</v>
      </c>
      <c r="U808">
        <f t="shared" si="135"/>
        <v>0</v>
      </c>
    </row>
    <row r="809" spans="1:21" x14ac:dyDescent="0.45">
      <c r="A809" t="s">
        <v>38</v>
      </c>
      <c r="B809" t="s">
        <v>8</v>
      </c>
      <c r="C809" t="s">
        <v>128</v>
      </c>
      <c r="D809" t="s">
        <v>10</v>
      </c>
      <c r="E809" t="s">
        <v>11</v>
      </c>
      <c r="F809">
        <v>2</v>
      </c>
      <c r="G809">
        <v>400000</v>
      </c>
      <c r="I809" t="s">
        <v>38</v>
      </c>
      <c r="J809">
        <v>400000</v>
      </c>
      <c r="K809">
        <f t="shared" si="128"/>
        <v>1</v>
      </c>
      <c r="L809">
        <f t="shared" si="136"/>
        <v>0</v>
      </c>
      <c r="M809">
        <f t="shared" si="137"/>
        <v>0</v>
      </c>
      <c r="N809">
        <v>2</v>
      </c>
      <c r="O809">
        <f t="shared" si="129"/>
        <v>0</v>
      </c>
      <c r="P809">
        <f t="shared" si="130"/>
        <v>0</v>
      </c>
      <c r="Q809">
        <f t="shared" si="131"/>
        <v>0</v>
      </c>
      <c r="R809">
        <f t="shared" si="132"/>
        <v>0</v>
      </c>
      <c r="S809">
        <f t="shared" si="133"/>
        <v>0</v>
      </c>
      <c r="T809">
        <f t="shared" si="134"/>
        <v>0</v>
      </c>
      <c r="U809">
        <f t="shared" si="135"/>
        <v>0</v>
      </c>
    </row>
    <row r="810" spans="1:21" x14ac:dyDescent="0.45">
      <c r="A810" t="s">
        <v>38</v>
      </c>
      <c r="B810" t="s">
        <v>8</v>
      </c>
      <c r="C810" t="s">
        <v>128</v>
      </c>
      <c r="D810" t="s">
        <v>10</v>
      </c>
      <c r="E810" t="s">
        <v>11</v>
      </c>
      <c r="F810">
        <v>2</v>
      </c>
      <c r="G810">
        <v>540000</v>
      </c>
      <c r="I810" t="s">
        <v>38</v>
      </c>
      <c r="J810">
        <v>540000</v>
      </c>
      <c r="K810">
        <f t="shared" si="128"/>
        <v>1</v>
      </c>
      <c r="L810">
        <f t="shared" si="136"/>
        <v>0</v>
      </c>
      <c r="M810">
        <f t="shared" si="137"/>
        <v>0</v>
      </c>
      <c r="N810">
        <v>2</v>
      </c>
      <c r="O810">
        <f t="shared" si="129"/>
        <v>0</v>
      </c>
      <c r="P810">
        <f t="shared" si="130"/>
        <v>0</v>
      </c>
      <c r="Q810">
        <f t="shared" si="131"/>
        <v>0</v>
      </c>
      <c r="R810">
        <f t="shared" si="132"/>
        <v>0</v>
      </c>
      <c r="S810">
        <f t="shared" si="133"/>
        <v>0</v>
      </c>
      <c r="T810">
        <f t="shared" si="134"/>
        <v>0</v>
      </c>
      <c r="U810">
        <f t="shared" si="135"/>
        <v>0</v>
      </c>
    </row>
    <row r="811" spans="1:21" x14ac:dyDescent="0.45">
      <c r="A811" t="s">
        <v>38</v>
      </c>
      <c r="B811" t="s">
        <v>8</v>
      </c>
      <c r="C811" t="s">
        <v>128</v>
      </c>
      <c r="D811" t="s">
        <v>10</v>
      </c>
      <c r="E811" t="s">
        <v>11</v>
      </c>
      <c r="F811">
        <v>2</v>
      </c>
      <c r="G811">
        <v>450000</v>
      </c>
      <c r="I811" t="s">
        <v>38</v>
      </c>
      <c r="J811">
        <v>450000</v>
      </c>
      <c r="K811">
        <f t="shared" si="128"/>
        <v>1</v>
      </c>
      <c r="L811">
        <f t="shared" si="136"/>
        <v>0</v>
      </c>
      <c r="M811">
        <f t="shared" si="137"/>
        <v>0</v>
      </c>
      <c r="N811">
        <v>2</v>
      </c>
      <c r="O811">
        <f t="shared" si="129"/>
        <v>0</v>
      </c>
      <c r="P811">
        <f t="shared" si="130"/>
        <v>0</v>
      </c>
      <c r="Q811">
        <f t="shared" si="131"/>
        <v>0</v>
      </c>
      <c r="R811">
        <f t="shared" si="132"/>
        <v>0</v>
      </c>
      <c r="S811">
        <f t="shared" si="133"/>
        <v>0</v>
      </c>
      <c r="T811">
        <f t="shared" si="134"/>
        <v>0</v>
      </c>
      <c r="U811">
        <f t="shared" si="135"/>
        <v>0</v>
      </c>
    </row>
    <row r="812" spans="1:21" x14ac:dyDescent="0.45">
      <c r="A812" t="s">
        <v>38</v>
      </c>
      <c r="B812" t="s">
        <v>8</v>
      </c>
      <c r="C812" t="s">
        <v>71</v>
      </c>
      <c r="D812" t="s">
        <v>10</v>
      </c>
      <c r="E812" t="s">
        <v>11</v>
      </c>
      <c r="F812">
        <v>1</v>
      </c>
      <c r="G812">
        <v>360000</v>
      </c>
      <c r="I812" t="s">
        <v>38</v>
      </c>
      <c r="J812">
        <v>360000</v>
      </c>
      <c r="K812">
        <f t="shared" si="128"/>
        <v>1</v>
      </c>
      <c r="L812">
        <f t="shared" si="136"/>
        <v>0</v>
      </c>
      <c r="M812">
        <f t="shared" si="137"/>
        <v>0</v>
      </c>
      <c r="N812">
        <v>1</v>
      </c>
      <c r="O812">
        <f t="shared" si="129"/>
        <v>0</v>
      </c>
      <c r="P812">
        <f t="shared" si="130"/>
        <v>0</v>
      </c>
      <c r="Q812">
        <f t="shared" si="131"/>
        <v>0</v>
      </c>
      <c r="R812">
        <f t="shared" si="132"/>
        <v>0</v>
      </c>
      <c r="S812">
        <f t="shared" si="133"/>
        <v>0</v>
      </c>
      <c r="T812">
        <f t="shared" si="134"/>
        <v>0</v>
      </c>
      <c r="U812">
        <f t="shared" si="135"/>
        <v>1</v>
      </c>
    </row>
    <row r="813" spans="1:21" x14ac:dyDescent="0.45">
      <c r="A813" t="s">
        <v>38</v>
      </c>
      <c r="B813" t="s">
        <v>8</v>
      </c>
      <c r="C813" t="s">
        <v>71</v>
      </c>
      <c r="D813" t="s">
        <v>10</v>
      </c>
      <c r="E813" t="s">
        <v>11</v>
      </c>
      <c r="F813">
        <v>1</v>
      </c>
      <c r="G813">
        <v>390000</v>
      </c>
      <c r="I813" t="s">
        <v>38</v>
      </c>
      <c r="J813">
        <v>390000</v>
      </c>
      <c r="K813">
        <f t="shared" si="128"/>
        <v>1</v>
      </c>
      <c r="L813">
        <f t="shared" si="136"/>
        <v>0</v>
      </c>
      <c r="M813">
        <f t="shared" si="137"/>
        <v>0</v>
      </c>
      <c r="N813">
        <v>1</v>
      </c>
      <c r="O813">
        <f t="shared" si="129"/>
        <v>0</v>
      </c>
      <c r="P813">
        <f t="shared" si="130"/>
        <v>0</v>
      </c>
      <c r="Q813">
        <f t="shared" si="131"/>
        <v>0</v>
      </c>
      <c r="R813">
        <f t="shared" si="132"/>
        <v>0</v>
      </c>
      <c r="S813">
        <f t="shared" si="133"/>
        <v>0</v>
      </c>
      <c r="T813">
        <f t="shared" si="134"/>
        <v>0</v>
      </c>
      <c r="U813">
        <f t="shared" si="135"/>
        <v>1</v>
      </c>
    </row>
    <row r="814" spans="1:21" x14ac:dyDescent="0.45">
      <c r="A814" t="s">
        <v>38</v>
      </c>
      <c r="B814" t="s">
        <v>8</v>
      </c>
      <c r="C814" t="s">
        <v>71</v>
      </c>
      <c r="D814" t="s">
        <v>10</v>
      </c>
      <c r="E814" t="s">
        <v>11</v>
      </c>
      <c r="F814">
        <v>1</v>
      </c>
      <c r="G814">
        <v>450000</v>
      </c>
      <c r="I814" t="s">
        <v>38</v>
      </c>
      <c r="J814">
        <v>450000</v>
      </c>
      <c r="K814">
        <f t="shared" si="128"/>
        <v>1</v>
      </c>
      <c r="L814">
        <f t="shared" si="136"/>
        <v>0</v>
      </c>
      <c r="M814">
        <f t="shared" si="137"/>
        <v>0</v>
      </c>
      <c r="N814">
        <v>1</v>
      </c>
      <c r="O814">
        <f t="shared" si="129"/>
        <v>0</v>
      </c>
      <c r="P814">
        <f t="shared" si="130"/>
        <v>0</v>
      </c>
      <c r="Q814">
        <f t="shared" si="131"/>
        <v>0</v>
      </c>
      <c r="R814">
        <f t="shared" si="132"/>
        <v>0</v>
      </c>
      <c r="S814">
        <f t="shared" si="133"/>
        <v>0</v>
      </c>
      <c r="T814">
        <f t="shared" si="134"/>
        <v>0</v>
      </c>
      <c r="U814">
        <f t="shared" si="135"/>
        <v>1</v>
      </c>
    </row>
    <row r="815" spans="1:21" x14ac:dyDescent="0.45">
      <c r="A815" t="s">
        <v>38</v>
      </c>
      <c r="B815" t="s">
        <v>8</v>
      </c>
      <c r="C815" t="s">
        <v>71</v>
      </c>
      <c r="D815" t="s">
        <v>10</v>
      </c>
      <c r="E815" t="s">
        <v>11</v>
      </c>
      <c r="F815">
        <v>1</v>
      </c>
      <c r="G815">
        <v>250000</v>
      </c>
      <c r="I815" t="s">
        <v>38</v>
      </c>
      <c r="J815">
        <v>250000</v>
      </c>
      <c r="K815">
        <f t="shared" si="128"/>
        <v>1</v>
      </c>
      <c r="L815">
        <f t="shared" si="136"/>
        <v>0</v>
      </c>
      <c r="M815">
        <f t="shared" si="137"/>
        <v>0</v>
      </c>
      <c r="N815">
        <v>1</v>
      </c>
      <c r="O815">
        <f t="shared" si="129"/>
        <v>0</v>
      </c>
      <c r="P815">
        <f t="shared" si="130"/>
        <v>0</v>
      </c>
      <c r="Q815">
        <f t="shared" si="131"/>
        <v>0</v>
      </c>
      <c r="R815">
        <f t="shared" si="132"/>
        <v>0</v>
      </c>
      <c r="S815">
        <f t="shared" si="133"/>
        <v>0</v>
      </c>
      <c r="T815">
        <f t="shared" si="134"/>
        <v>0</v>
      </c>
      <c r="U815">
        <f t="shared" si="135"/>
        <v>1</v>
      </c>
    </row>
    <row r="816" spans="1:21" x14ac:dyDescent="0.45">
      <c r="A816" t="s">
        <v>38</v>
      </c>
      <c r="B816" t="s">
        <v>8</v>
      </c>
      <c r="C816" t="s">
        <v>71</v>
      </c>
      <c r="D816" t="s">
        <v>10</v>
      </c>
      <c r="E816" t="s">
        <v>11</v>
      </c>
      <c r="F816">
        <v>1</v>
      </c>
      <c r="G816">
        <v>360000</v>
      </c>
      <c r="I816" t="s">
        <v>38</v>
      </c>
      <c r="J816">
        <v>360000</v>
      </c>
      <c r="K816">
        <f t="shared" si="128"/>
        <v>1</v>
      </c>
      <c r="L816">
        <f t="shared" si="136"/>
        <v>0</v>
      </c>
      <c r="M816">
        <f t="shared" si="137"/>
        <v>0</v>
      </c>
      <c r="N816">
        <v>1</v>
      </c>
      <c r="O816">
        <f t="shared" si="129"/>
        <v>0</v>
      </c>
      <c r="P816">
        <f t="shared" si="130"/>
        <v>0</v>
      </c>
      <c r="Q816">
        <f t="shared" si="131"/>
        <v>0</v>
      </c>
      <c r="R816">
        <f t="shared" si="132"/>
        <v>0</v>
      </c>
      <c r="S816">
        <f t="shared" si="133"/>
        <v>0</v>
      </c>
      <c r="T816">
        <f t="shared" si="134"/>
        <v>0</v>
      </c>
      <c r="U816">
        <f t="shared" si="135"/>
        <v>1</v>
      </c>
    </row>
    <row r="817" spans="1:21" x14ac:dyDescent="0.45">
      <c r="A817" t="s">
        <v>38</v>
      </c>
      <c r="B817" t="s">
        <v>8</v>
      </c>
      <c r="C817" t="s">
        <v>71</v>
      </c>
      <c r="D817" t="s">
        <v>10</v>
      </c>
      <c r="E817" t="s">
        <v>11</v>
      </c>
      <c r="F817">
        <v>2</v>
      </c>
      <c r="G817">
        <v>550000</v>
      </c>
      <c r="I817" t="s">
        <v>38</v>
      </c>
      <c r="J817">
        <v>550000</v>
      </c>
      <c r="K817">
        <f t="shared" si="128"/>
        <v>1</v>
      </c>
      <c r="L817">
        <f t="shared" si="136"/>
        <v>0</v>
      </c>
      <c r="M817">
        <f t="shared" si="137"/>
        <v>0</v>
      </c>
      <c r="N817">
        <v>2</v>
      </c>
      <c r="O817">
        <f t="shared" si="129"/>
        <v>0</v>
      </c>
      <c r="P817">
        <f t="shared" si="130"/>
        <v>0</v>
      </c>
      <c r="Q817">
        <f t="shared" si="131"/>
        <v>0</v>
      </c>
      <c r="R817">
        <f t="shared" si="132"/>
        <v>0</v>
      </c>
      <c r="S817">
        <f t="shared" si="133"/>
        <v>0</v>
      </c>
      <c r="T817">
        <f t="shared" si="134"/>
        <v>0</v>
      </c>
      <c r="U817">
        <f t="shared" si="135"/>
        <v>1</v>
      </c>
    </row>
    <row r="818" spans="1:21" x14ac:dyDescent="0.45">
      <c r="A818" t="s">
        <v>38</v>
      </c>
      <c r="B818" t="s">
        <v>8</v>
      </c>
      <c r="C818" t="s">
        <v>71</v>
      </c>
      <c r="D818" t="s">
        <v>10</v>
      </c>
      <c r="E818" t="s">
        <v>11</v>
      </c>
      <c r="F818">
        <v>2</v>
      </c>
      <c r="G818">
        <v>410000</v>
      </c>
      <c r="I818" t="s">
        <v>38</v>
      </c>
      <c r="J818">
        <v>410000</v>
      </c>
      <c r="K818">
        <f t="shared" si="128"/>
        <v>1</v>
      </c>
      <c r="L818">
        <f t="shared" si="136"/>
        <v>0</v>
      </c>
      <c r="M818">
        <f t="shared" si="137"/>
        <v>0</v>
      </c>
      <c r="N818">
        <v>2</v>
      </c>
      <c r="O818">
        <f t="shared" si="129"/>
        <v>0</v>
      </c>
      <c r="P818">
        <f t="shared" si="130"/>
        <v>0</v>
      </c>
      <c r="Q818">
        <f t="shared" si="131"/>
        <v>0</v>
      </c>
      <c r="R818">
        <f t="shared" si="132"/>
        <v>0</v>
      </c>
      <c r="S818">
        <f t="shared" si="133"/>
        <v>0</v>
      </c>
      <c r="T818">
        <f t="shared" si="134"/>
        <v>0</v>
      </c>
      <c r="U818">
        <f t="shared" si="135"/>
        <v>1</v>
      </c>
    </row>
    <row r="819" spans="1:21" x14ac:dyDescent="0.45">
      <c r="A819" t="s">
        <v>38</v>
      </c>
      <c r="B819" t="s">
        <v>8</v>
      </c>
      <c r="C819" t="s">
        <v>71</v>
      </c>
      <c r="D819" t="s">
        <v>10</v>
      </c>
      <c r="E819" t="s">
        <v>11</v>
      </c>
      <c r="F819">
        <v>2</v>
      </c>
      <c r="G819">
        <v>436000</v>
      </c>
      <c r="I819" t="s">
        <v>38</v>
      </c>
      <c r="J819">
        <v>436000</v>
      </c>
      <c r="K819">
        <f t="shared" si="128"/>
        <v>1</v>
      </c>
      <c r="L819">
        <f t="shared" si="136"/>
        <v>0</v>
      </c>
      <c r="M819">
        <f t="shared" si="137"/>
        <v>0</v>
      </c>
      <c r="N819">
        <v>2</v>
      </c>
      <c r="O819">
        <f t="shared" si="129"/>
        <v>0</v>
      </c>
      <c r="P819">
        <f t="shared" si="130"/>
        <v>0</v>
      </c>
      <c r="Q819">
        <f t="shared" si="131"/>
        <v>0</v>
      </c>
      <c r="R819">
        <f t="shared" si="132"/>
        <v>0</v>
      </c>
      <c r="S819">
        <f t="shared" si="133"/>
        <v>0</v>
      </c>
      <c r="T819">
        <f t="shared" si="134"/>
        <v>0</v>
      </c>
      <c r="U819">
        <f t="shared" si="135"/>
        <v>1</v>
      </c>
    </row>
    <row r="820" spans="1:21" x14ac:dyDescent="0.45">
      <c r="A820" t="s">
        <v>38</v>
      </c>
      <c r="B820" t="s">
        <v>8</v>
      </c>
      <c r="C820" t="s">
        <v>71</v>
      </c>
      <c r="D820" t="s">
        <v>10</v>
      </c>
      <c r="E820" t="s">
        <v>11</v>
      </c>
      <c r="F820">
        <v>2</v>
      </c>
      <c r="G820">
        <v>405000</v>
      </c>
      <c r="I820" t="s">
        <v>38</v>
      </c>
      <c r="J820">
        <v>405000</v>
      </c>
      <c r="K820">
        <f t="shared" si="128"/>
        <v>1</v>
      </c>
      <c r="L820">
        <f t="shared" si="136"/>
        <v>0</v>
      </c>
      <c r="M820">
        <f t="shared" si="137"/>
        <v>0</v>
      </c>
      <c r="N820">
        <v>2</v>
      </c>
      <c r="O820">
        <f t="shared" si="129"/>
        <v>0</v>
      </c>
      <c r="P820">
        <f t="shared" si="130"/>
        <v>0</v>
      </c>
      <c r="Q820">
        <f t="shared" si="131"/>
        <v>0</v>
      </c>
      <c r="R820">
        <f t="shared" si="132"/>
        <v>0</v>
      </c>
      <c r="S820">
        <f t="shared" si="133"/>
        <v>0</v>
      </c>
      <c r="T820">
        <f t="shared" si="134"/>
        <v>0</v>
      </c>
      <c r="U820">
        <f t="shared" si="135"/>
        <v>1</v>
      </c>
    </row>
    <row r="821" spans="1:21" x14ac:dyDescent="0.45">
      <c r="A821" t="s">
        <v>38</v>
      </c>
      <c r="B821" t="s">
        <v>8</v>
      </c>
      <c r="C821" t="s">
        <v>71</v>
      </c>
      <c r="D821" t="s">
        <v>10</v>
      </c>
      <c r="E821" t="s">
        <v>11</v>
      </c>
      <c r="F821">
        <v>2</v>
      </c>
      <c r="G821">
        <v>440000</v>
      </c>
      <c r="I821" t="s">
        <v>38</v>
      </c>
      <c r="J821">
        <v>440000</v>
      </c>
      <c r="K821">
        <f t="shared" si="128"/>
        <v>1</v>
      </c>
      <c r="L821">
        <f t="shared" si="136"/>
        <v>0</v>
      </c>
      <c r="M821">
        <f t="shared" si="137"/>
        <v>0</v>
      </c>
      <c r="N821">
        <v>2</v>
      </c>
      <c r="O821">
        <f t="shared" si="129"/>
        <v>0</v>
      </c>
      <c r="P821">
        <f t="shared" si="130"/>
        <v>0</v>
      </c>
      <c r="Q821">
        <f t="shared" si="131"/>
        <v>0</v>
      </c>
      <c r="R821">
        <f t="shared" si="132"/>
        <v>0</v>
      </c>
      <c r="S821">
        <f t="shared" si="133"/>
        <v>0</v>
      </c>
      <c r="T821">
        <f t="shared" si="134"/>
        <v>0</v>
      </c>
      <c r="U821">
        <f t="shared" si="135"/>
        <v>1</v>
      </c>
    </row>
    <row r="822" spans="1:21" x14ac:dyDescent="0.45">
      <c r="A822" t="s">
        <v>38</v>
      </c>
      <c r="B822" t="s">
        <v>8</v>
      </c>
      <c r="C822" t="s">
        <v>71</v>
      </c>
      <c r="D822" t="s">
        <v>10</v>
      </c>
      <c r="E822" t="s">
        <v>11</v>
      </c>
      <c r="F822">
        <v>2</v>
      </c>
      <c r="G822">
        <v>450000</v>
      </c>
      <c r="I822" t="s">
        <v>38</v>
      </c>
      <c r="J822">
        <v>450000</v>
      </c>
      <c r="K822">
        <f t="shared" si="128"/>
        <v>1</v>
      </c>
      <c r="L822">
        <f t="shared" si="136"/>
        <v>0</v>
      </c>
      <c r="M822">
        <f t="shared" si="137"/>
        <v>0</v>
      </c>
      <c r="N822">
        <v>2</v>
      </c>
      <c r="O822">
        <f t="shared" si="129"/>
        <v>0</v>
      </c>
      <c r="P822">
        <f t="shared" si="130"/>
        <v>0</v>
      </c>
      <c r="Q822">
        <f t="shared" si="131"/>
        <v>0</v>
      </c>
      <c r="R822">
        <f t="shared" si="132"/>
        <v>0</v>
      </c>
      <c r="S822">
        <f t="shared" si="133"/>
        <v>0</v>
      </c>
      <c r="T822">
        <f t="shared" si="134"/>
        <v>0</v>
      </c>
      <c r="U822">
        <f t="shared" si="135"/>
        <v>1</v>
      </c>
    </row>
    <row r="823" spans="1:21" x14ac:dyDescent="0.45">
      <c r="A823" t="s">
        <v>38</v>
      </c>
      <c r="B823" t="s">
        <v>25</v>
      </c>
      <c r="C823" t="s">
        <v>71</v>
      </c>
      <c r="D823" t="s">
        <v>10</v>
      </c>
      <c r="E823" t="s">
        <v>11</v>
      </c>
      <c r="F823">
        <v>2</v>
      </c>
      <c r="G823">
        <v>390000</v>
      </c>
      <c r="I823" t="s">
        <v>38</v>
      </c>
      <c r="J823">
        <v>390000</v>
      </c>
      <c r="K823">
        <f t="shared" si="128"/>
        <v>1</v>
      </c>
      <c r="L823">
        <f t="shared" si="136"/>
        <v>0</v>
      </c>
      <c r="M823">
        <f t="shared" si="137"/>
        <v>0</v>
      </c>
      <c r="N823">
        <v>2</v>
      </c>
      <c r="O823">
        <f t="shared" si="129"/>
        <v>0</v>
      </c>
      <c r="P823">
        <f t="shared" si="130"/>
        <v>0</v>
      </c>
      <c r="Q823">
        <f t="shared" si="131"/>
        <v>0</v>
      </c>
      <c r="R823">
        <f t="shared" si="132"/>
        <v>0</v>
      </c>
      <c r="S823">
        <f t="shared" si="133"/>
        <v>0</v>
      </c>
      <c r="T823">
        <f t="shared" si="134"/>
        <v>0</v>
      </c>
      <c r="U823">
        <f t="shared" si="135"/>
        <v>1</v>
      </c>
    </row>
    <row r="824" spans="1:21" x14ac:dyDescent="0.45">
      <c r="A824" t="s">
        <v>38</v>
      </c>
      <c r="B824" t="s">
        <v>8</v>
      </c>
      <c r="C824" t="s">
        <v>71</v>
      </c>
      <c r="D824" t="s">
        <v>10</v>
      </c>
      <c r="E824" t="s">
        <v>11</v>
      </c>
      <c r="F824">
        <v>2</v>
      </c>
      <c r="G824">
        <v>430000</v>
      </c>
      <c r="I824" t="s">
        <v>38</v>
      </c>
      <c r="J824">
        <v>430000</v>
      </c>
      <c r="K824">
        <f t="shared" si="128"/>
        <v>1</v>
      </c>
      <c r="L824">
        <f t="shared" si="136"/>
        <v>0</v>
      </c>
      <c r="M824">
        <f t="shared" si="137"/>
        <v>0</v>
      </c>
      <c r="N824">
        <v>2</v>
      </c>
      <c r="O824">
        <f t="shared" si="129"/>
        <v>0</v>
      </c>
      <c r="P824">
        <f t="shared" si="130"/>
        <v>0</v>
      </c>
      <c r="Q824">
        <f t="shared" si="131"/>
        <v>0</v>
      </c>
      <c r="R824">
        <f t="shared" si="132"/>
        <v>0</v>
      </c>
      <c r="S824">
        <f t="shared" si="133"/>
        <v>0</v>
      </c>
      <c r="T824">
        <f t="shared" si="134"/>
        <v>0</v>
      </c>
      <c r="U824">
        <f t="shared" si="135"/>
        <v>1</v>
      </c>
    </row>
    <row r="825" spans="1:21" x14ac:dyDescent="0.45">
      <c r="A825" t="s">
        <v>38</v>
      </c>
      <c r="B825" t="s">
        <v>8</v>
      </c>
      <c r="C825" t="s">
        <v>71</v>
      </c>
      <c r="D825" t="s">
        <v>10</v>
      </c>
      <c r="E825" t="s">
        <v>11</v>
      </c>
      <c r="F825">
        <v>2</v>
      </c>
      <c r="G825">
        <v>450000</v>
      </c>
      <c r="I825" t="s">
        <v>38</v>
      </c>
      <c r="J825">
        <v>450000</v>
      </c>
      <c r="K825">
        <f t="shared" si="128"/>
        <v>1</v>
      </c>
      <c r="L825">
        <f t="shared" si="136"/>
        <v>0</v>
      </c>
      <c r="M825">
        <f t="shared" si="137"/>
        <v>0</v>
      </c>
      <c r="N825">
        <v>2</v>
      </c>
      <c r="O825">
        <f t="shared" si="129"/>
        <v>0</v>
      </c>
      <c r="P825">
        <f t="shared" si="130"/>
        <v>0</v>
      </c>
      <c r="Q825">
        <f t="shared" si="131"/>
        <v>0</v>
      </c>
      <c r="R825">
        <f t="shared" si="132"/>
        <v>0</v>
      </c>
      <c r="S825">
        <f t="shared" si="133"/>
        <v>0</v>
      </c>
      <c r="T825">
        <f t="shared" si="134"/>
        <v>0</v>
      </c>
      <c r="U825">
        <f t="shared" si="135"/>
        <v>1</v>
      </c>
    </row>
    <row r="826" spans="1:21" x14ac:dyDescent="0.45">
      <c r="A826" t="s">
        <v>38</v>
      </c>
      <c r="B826" t="s">
        <v>8</v>
      </c>
      <c r="C826" t="s">
        <v>71</v>
      </c>
      <c r="D826" t="s">
        <v>10</v>
      </c>
      <c r="E826" t="s">
        <v>11</v>
      </c>
      <c r="F826">
        <v>3</v>
      </c>
      <c r="G826">
        <v>470000</v>
      </c>
      <c r="I826" t="s">
        <v>38</v>
      </c>
      <c r="J826">
        <v>470000</v>
      </c>
      <c r="K826">
        <f t="shared" si="128"/>
        <v>1</v>
      </c>
      <c r="L826">
        <f t="shared" si="136"/>
        <v>0</v>
      </c>
      <c r="M826">
        <f t="shared" si="137"/>
        <v>0</v>
      </c>
      <c r="N826">
        <v>3</v>
      </c>
      <c r="O826">
        <f t="shared" si="129"/>
        <v>0</v>
      </c>
      <c r="P826">
        <f t="shared" si="130"/>
        <v>0</v>
      </c>
      <c r="Q826">
        <f t="shared" si="131"/>
        <v>0</v>
      </c>
      <c r="R826">
        <f t="shared" si="132"/>
        <v>0</v>
      </c>
      <c r="S826">
        <f t="shared" si="133"/>
        <v>0</v>
      </c>
      <c r="T826">
        <f t="shared" si="134"/>
        <v>0</v>
      </c>
      <c r="U826">
        <f t="shared" si="135"/>
        <v>1</v>
      </c>
    </row>
    <row r="827" spans="1:21" x14ac:dyDescent="0.45">
      <c r="A827" t="s">
        <v>38</v>
      </c>
      <c r="B827" t="s">
        <v>8</v>
      </c>
      <c r="C827" t="s">
        <v>71</v>
      </c>
      <c r="D827" t="s">
        <v>10</v>
      </c>
      <c r="E827" t="s">
        <v>11</v>
      </c>
      <c r="F827">
        <v>3</v>
      </c>
      <c r="G827">
        <v>306000</v>
      </c>
      <c r="I827" t="s">
        <v>38</v>
      </c>
      <c r="J827">
        <v>306000</v>
      </c>
      <c r="K827">
        <f t="shared" si="128"/>
        <v>1</v>
      </c>
      <c r="L827">
        <f t="shared" si="136"/>
        <v>0</v>
      </c>
      <c r="M827">
        <f t="shared" si="137"/>
        <v>0</v>
      </c>
      <c r="N827">
        <v>3</v>
      </c>
      <c r="O827">
        <f t="shared" si="129"/>
        <v>0</v>
      </c>
      <c r="P827">
        <f t="shared" si="130"/>
        <v>0</v>
      </c>
      <c r="Q827">
        <f t="shared" si="131"/>
        <v>0</v>
      </c>
      <c r="R827">
        <f t="shared" si="132"/>
        <v>0</v>
      </c>
      <c r="S827">
        <f t="shared" si="133"/>
        <v>0</v>
      </c>
      <c r="T827">
        <f t="shared" si="134"/>
        <v>0</v>
      </c>
      <c r="U827">
        <f t="shared" si="135"/>
        <v>1</v>
      </c>
    </row>
    <row r="828" spans="1:21" x14ac:dyDescent="0.45">
      <c r="A828" t="s">
        <v>38</v>
      </c>
      <c r="B828" t="s">
        <v>8</v>
      </c>
      <c r="C828" t="s">
        <v>71</v>
      </c>
      <c r="D828" t="s">
        <v>10</v>
      </c>
      <c r="E828" t="s">
        <v>11</v>
      </c>
      <c r="F828">
        <v>3</v>
      </c>
      <c r="G828">
        <v>360000</v>
      </c>
      <c r="I828" t="s">
        <v>38</v>
      </c>
      <c r="J828">
        <v>360000</v>
      </c>
      <c r="K828">
        <f t="shared" si="128"/>
        <v>1</v>
      </c>
      <c r="L828">
        <f t="shared" si="136"/>
        <v>0</v>
      </c>
      <c r="M828">
        <f t="shared" si="137"/>
        <v>0</v>
      </c>
      <c r="N828">
        <v>3</v>
      </c>
      <c r="O828">
        <f t="shared" si="129"/>
        <v>0</v>
      </c>
      <c r="P828">
        <f t="shared" si="130"/>
        <v>0</v>
      </c>
      <c r="Q828">
        <f t="shared" si="131"/>
        <v>0</v>
      </c>
      <c r="R828">
        <f t="shared" si="132"/>
        <v>0</v>
      </c>
      <c r="S828">
        <f t="shared" si="133"/>
        <v>0</v>
      </c>
      <c r="T828">
        <f t="shared" si="134"/>
        <v>0</v>
      </c>
      <c r="U828">
        <f t="shared" si="135"/>
        <v>1</v>
      </c>
    </row>
    <row r="829" spans="1:21" x14ac:dyDescent="0.45">
      <c r="A829" t="s">
        <v>38</v>
      </c>
      <c r="B829" t="s">
        <v>8</v>
      </c>
      <c r="C829" t="s">
        <v>71</v>
      </c>
      <c r="D829" t="s">
        <v>10</v>
      </c>
      <c r="E829" t="s">
        <v>11</v>
      </c>
      <c r="F829">
        <v>3</v>
      </c>
      <c r="G829">
        <v>495000</v>
      </c>
      <c r="I829" t="s">
        <v>38</v>
      </c>
      <c r="J829">
        <v>495000</v>
      </c>
      <c r="K829">
        <f t="shared" si="128"/>
        <v>1</v>
      </c>
      <c r="L829">
        <f t="shared" si="136"/>
        <v>0</v>
      </c>
      <c r="M829">
        <f t="shared" si="137"/>
        <v>0</v>
      </c>
      <c r="N829">
        <v>3</v>
      </c>
      <c r="O829">
        <f t="shared" si="129"/>
        <v>0</v>
      </c>
      <c r="P829">
        <f t="shared" si="130"/>
        <v>0</v>
      </c>
      <c r="Q829">
        <f t="shared" si="131"/>
        <v>0</v>
      </c>
      <c r="R829">
        <f t="shared" si="132"/>
        <v>0</v>
      </c>
      <c r="S829">
        <f t="shared" si="133"/>
        <v>0</v>
      </c>
      <c r="T829">
        <f t="shared" si="134"/>
        <v>0</v>
      </c>
      <c r="U829">
        <f t="shared" si="135"/>
        <v>1</v>
      </c>
    </row>
    <row r="830" spans="1:21" x14ac:dyDescent="0.45">
      <c r="A830" t="s">
        <v>38</v>
      </c>
      <c r="B830" t="s">
        <v>8</v>
      </c>
      <c r="C830" t="s">
        <v>71</v>
      </c>
      <c r="D830" t="s">
        <v>10</v>
      </c>
      <c r="E830" t="s">
        <v>11</v>
      </c>
      <c r="F830">
        <v>4</v>
      </c>
      <c r="G830">
        <v>515000</v>
      </c>
      <c r="I830" t="s">
        <v>38</v>
      </c>
      <c r="J830">
        <v>515000</v>
      </c>
      <c r="K830">
        <f t="shared" si="128"/>
        <v>1</v>
      </c>
      <c r="L830">
        <f t="shared" si="136"/>
        <v>0</v>
      </c>
      <c r="M830">
        <f t="shared" si="137"/>
        <v>0</v>
      </c>
      <c r="N830">
        <v>4</v>
      </c>
      <c r="O830">
        <f t="shared" si="129"/>
        <v>0</v>
      </c>
      <c r="P830">
        <f t="shared" si="130"/>
        <v>0</v>
      </c>
      <c r="Q830">
        <f t="shared" si="131"/>
        <v>0</v>
      </c>
      <c r="R830">
        <f t="shared" si="132"/>
        <v>0</v>
      </c>
      <c r="S830">
        <f t="shared" si="133"/>
        <v>0</v>
      </c>
      <c r="T830">
        <f t="shared" si="134"/>
        <v>0</v>
      </c>
      <c r="U830">
        <f t="shared" si="135"/>
        <v>1</v>
      </c>
    </row>
    <row r="831" spans="1:21" x14ac:dyDescent="0.45">
      <c r="A831" t="s">
        <v>38</v>
      </c>
      <c r="B831" t="s">
        <v>8</v>
      </c>
      <c r="C831" t="s">
        <v>71</v>
      </c>
      <c r="D831" t="s">
        <v>10</v>
      </c>
      <c r="E831" t="s">
        <v>11</v>
      </c>
      <c r="F831">
        <v>5</v>
      </c>
      <c r="G831">
        <v>320000</v>
      </c>
      <c r="I831" t="s">
        <v>38</v>
      </c>
      <c r="J831">
        <v>320000</v>
      </c>
      <c r="K831">
        <f t="shared" si="128"/>
        <v>1</v>
      </c>
      <c r="L831">
        <f t="shared" si="136"/>
        <v>0</v>
      </c>
      <c r="M831">
        <f t="shared" si="137"/>
        <v>0</v>
      </c>
      <c r="N831">
        <v>5</v>
      </c>
      <c r="O831">
        <f t="shared" si="129"/>
        <v>0</v>
      </c>
      <c r="P831">
        <f t="shared" si="130"/>
        <v>0</v>
      </c>
      <c r="Q831">
        <f t="shared" si="131"/>
        <v>0</v>
      </c>
      <c r="R831">
        <f t="shared" si="132"/>
        <v>0</v>
      </c>
      <c r="S831">
        <f t="shared" si="133"/>
        <v>0</v>
      </c>
      <c r="T831">
        <f t="shared" si="134"/>
        <v>0</v>
      </c>
      <c r="U831">
        <f t="shared" si="135"/>
        <v>1</v>
      </c>
    </row>
    <row r="832" spans="1:21" x14ac:dyDescent="0.45">
      <c r="A832" t="s">
        <v>38</v>
      </c>
      <c r="B832" t="s">
        <v>27</v>
      </c>
      <c r="C832" t="s">
        <v>111</v>
      </c>
      <c r="D832" t="s">
        <v>10</v>
      </c>
      <c r="E832" t="s">
        <v>11</v>
      </c>
      <c r="F832">
        <v>1</v>
      </c>
      <c r="G832">
        <v>330000</v>
      </c>
      <c r="I832" t="s">
        <v>38</v>
      </c>
      <c r="J832">
        <v>330000</v>
      </c>
      <c r="K832">
        <f t="shared" si="128"/>
        <v>0</v>
      </c>
      <c r="L832">
        <f t="shared" si="136"/>
        <v>0</v>
      </c>
      <c r="M832">
        <f t="shared" si="137"/>
        <v>0</v>
      </c>
      <c r="N832">
        <v>1</v>
      </c>
      <c r="O832">
        <f t="shared" si="129"/>
        <v>0</v>
      </c>
      <c r="P832">
        <f t="shared" si="130"/>
        <v>0</v>
      </c>
      <c r="Q832">
        <f t="shared" si="131"/>
        <v>1</v>
      </c>
      <c r="R832">
        <f t="shared" si="132"/>
        <v>0</v>
      </c>
      <c r="S832">
        <f t="shared" si="133"/>
        <v>0</v>
      </c>
      <c r="T832">
        <f t="shared" si="134"/>
        <v>0</v>
      </c>
      <c r="U832">
        <f t="shared" si="135"/>
        <v>0</v>
      </c>
    </row>
    <row r="833" spans="1:21" x14ac:dyDescent="0.45">
      <c r="A833" t="s">
        <v>38</v>
      </c>
      <c r="B833" t="s">
        <v>27</v>
      </c>
      <c r="C833" t="s">
        <v>111</v>
      </c>
      <c r="D833" t="s">
        <v>10</v>
      </c>
      <c r="E833" t="s">
        <v>11</v>
      </c>
      <c r="F833">
        <v>5</v>
      </c>
      <c r="G833">
        <v>481000</v>
      </c>
      <c r="I833" t="s">
        <v>38</v>
      </c>
      <c r="J833">
        <v>481000</v>
      </c>
      <c r="K833">
        <f t="shared" si="128"/>
        <v>0</v>
      </c>
      <c r="L833">
        <f t="shared" si="136"/>
        <v>0</v>
      </c>
      <c r="M833">
        <f t="shared" si="137"/>
        <v>0</v>
      </c>
      <c r="N833">
        <v>5</v>
      </c>
      <c r="O833">
        <f t="shared" si="129"/>
        <v>0</v>
      </c>
      <c r="P833">
        <f t="shared" si="130"/>
        <v>0</v>
      </c>
      <c r="Q833">
        <f t="shared" si="131"/>
        <v>1</v>
      </c>
      <c r="R833">
        <f t="shared" si="132"/>
        <v>0</v>
      </c>
      <c r="S833">
        <f t="shared" si="133"/>
        <v>0</v>
      </c>
      <c r="T833">
        <f t="shared" si="134"/>
        <v>0</v>
      </c>
      <c r="U833">
        <f t="shared" si="135"/>
        <v>0</v>
      </c>
    </row>
    <row r="834" spans="1:21" x14ac:dyDescent="0.45">
      <c r="A834" t="s">
        <v>38</v>
      </c>
      <c r="B834" t="s">
        <v>27</v>
      </c>
      <c r="C834" t="s">
        <v>111</v>
      </c>
      <c r="D834" t="s">
        <v>10</v>
      </c>
      <c r="E834" t="s">
        <v>11</v>
      </c>
      <c r="F834">
        <v>2</v>
      </c>
      <c r="G834">
        <v>373700</v>
      </c>
      <c r="I834" t="s">
        <v>38</v>
      </c>
      <c r="J834">
        <v>373700</v>
      </c>
      <c r="K834">
        <f t="shared" ref="K834:K897" si="138">IF(B834="Public sector",0,1)</f>
        <v>0</v>
      </c>
      <c r="L834">
        <f t="shared" si="136"/>
        <v>0</v>
      </c>
      <c r="M834">
        <f t="shared" si="137"/>
        <v>0</v>
      </c>
      <c r="N834">
        <v>2</v>
      </c>
      <c r="O834">
        <f t="shared" ref="O834:O897" si="139">IF(C834="EFCAB", 1, 0)</f>
        <v>0</v>
      </c>
      <c r="P834">
        <f t="shared" ref="P834:P897" si="140">IF(C834="BRIP", 1, 0)</f>
        <v>0</v>
      </c>
      <c r="Q834">
        <f t="shared" ref="Q834:Q897" si="141">IF(C834="PPS", 1, 0)</f>
        <v>1</v>
      </c>
      <c r="R834">
        <f t="shared" ref="R834:R897" si="142">IF(C834="TIMPT", 1, 0)</f>
        <v>0</v>
      </c>
      <c r="S834">
        <f t="shared" ref="S834:S897" si="143">IF(C834="TESLO", 1, 0)</f>
        <v>0</v>
      </c>
      <c r="T834">
        <f t="shared" ref="T834:T897" si="144">IF(C834="HRTAC", 1, 0)</f>
        <v>0</v>
      </c>
      <c r="U834">
        <f t="shared" ref="U834:U897" si="145">IF(C834="Other", 1, 0)</f>
        <v>0</v>
      </c>
    </row>
    <row r="835" spans="1:21" x14ac:dyDescent="0.45">
      <c r="A835" t="s">
        <v>38</v>
      </c>
      <c r="B835" t="s">
        <v>27</v>
      </c>
      <c r="C835" t="s">
        <v>111</v>
      </c>
      <c r="D835" t="s">
        <v>10</v>
      </c>
      <c r="E835" t="s">
        <v>11</v>
      </c>
      <c r="F835">
        <v>2</v>
      </c>
      <c r="G835">
        <v>428700</v>
      </c>
      <c r="I835" t="s">
        <v>38</v>
      </c>
      <c r="J835">
        <v>428700</v>
      </c>
      <c r="K835">
        <f t="shared" si="138"/>
        <v>0</v>
      </c>
      <c r="L835">
        <f t="shared" ref="L835:L898" si="146">IF(D835="Bachelor",0,1)</f>
        <v>0</v>
      </c>
      <c r="M835">
        <f t="shared" ref="M835:M898" si="147">IF(E835="Female", 0, 1)</f>
        <v>0</v>
      </c>
      <c r="N835">
        <v>2</v>
      </c>
      <c r="O835">
        <f t="shared" si="139"/>
        <v>0</v>
      </c>
      <c r="P835">
        <f t="shared" si="140"/>
        <v>0</v>
      </c>
      <c r="Q835">
        <f t="shared" si="141"/>
        <v>1</v>
      </c>
      <c r="R835">
        <f t="shared" si="142"/>
        <v>0</v>
      </c>
      <c r="S835">
        <f t="shared" si="143"/>
        <v>0</v>
      </c>
      <c r="T835">
        <f t="shared" si="144"/>
        <v>0</v>
      </c>
      <c r="U835">
        <f t="shared" si="145"/>
        <v>0</v>
      </c>
    </row>
    <row r="836" spans="1:21" x14ac:dyDescent="0.45">
      <c r="A836" t="s">
        <v>38</v>
      </c>
      <c r="B836" t="s">
        <v>27</v>
      </c>
      <c r="C836" t="s">
        <v>111</v>
      </c>
      <c r="D836" t="s">
        <v>10</v>
      </c>
      <c r="E836" t="s">
        <v>11</v>
      </c>
      <c r="F836">
        <v>2</v>
      </c>
      <c r="G836">
        <v>460000</v>
      </c>
      <c r="I836" t="s">
        <v>38</v>
      </c>
      <c r="J836">
        <v>460000</v>
      </c>
      <c r="K836">
        <f t="shared" si="138"/>
        <v>0</v>
      </c>
      <c r="L836">
        <f t="shared" si="146"/>
        <v>0</v>
      </c>
      <c r="M836">
        <f t="shared" si="147"/>
        <v>0</v>
      </c>
      <c r="N836">
        <v>2</v>
      </c>
      <c r="O836">
        <f t="shared" si="139"/>
        <v>0</v>
      </c>
      <c r="P836">
        <f t="shared" si="140"/>
        <v>0</v>
      </c>
      <c r="Q836">
        <f t="shared" si="141"/>
        <v>1</v>
      </c>
      <c r="R836">
        <f t="shared" si="142"/>
        <v>0</v>
      </c>
      <c r="S836">
        <f t="shared" si="143"/>
        <v>0</v>
      </c>
      <c r="T836">
        <f t="shared" si="144"/>
        <v>0</v>
      </c>
      <c r="U836">
        <f t="shared" si="145"/>
        <v>0</v>
      </c>
    </row>
    <row r="837" spans="1:21" x14ac:dyDescent="0.45">
      <c r="A837" t="s">
        <v>38</v>
      </c>
      <c r="B837" t="s">
        <v>8</v>
      </c>
      <c r="C837" t="s">
        <v>111</v>
      </c>
      <c r="D837" t="s">
        <v>10</v>
      </c>
      <c r="E837" t="s">
        <v>11</v>
      </c>
      <c r="F837">
        <v>2</v>
      </c>
      <c r="G837">
        <v>450000</v>
      </c>
      <c r="I837" t="s">
        <v>38</v>
      </c>
      <c r="J837">
        <v>450000</v>
      </c>
      <c r="K837">
        <f t="shared" si="138"/>
        <v>1</v>
      </c>
      <c r="L837">
        <f t="shared" si="146"/>
        <v>0</v>
      </c>
      <c r="M837">
        <f t="shared" si="147"/>
        <v>0</v>
      </c>
      <c r="N837">
        <v>2</v>
      </c>
      <c r="O837">
        <f t="shared" si="139"/>
        <v>0</v>
      </c>
      <c r="P837">
        <f t="shared" si="140"/>
        <v>0</v>
      </c>
      <c r="Q837">
        <f t="shared" si="141"/>
        <v>1</v>
      </c>
      <c r="R837">
        <f t="shared" si="142"/>
        <v>0</v>
      </c>
      <c r="S837">
        <f t="shared" si="143"/>
        <v>0</v>
      </c>
      <c r="T837">
        <f t="shared" si="144"/>
        <v>0</v>
      </c>
      <c r="U837">
        <f t="shared" si="145"/>
        <v>0</v>
      </c>
    </row>
    <row r="838" spans="1:21" x14ac:dyDescent="0.45">
      <c r="A838" t="s">
        <v>38</v>
      </c>
      <c r="B838" t="s">
        <v>8</v>
      </c>
      <c r="C838" t="s">
        <v>111</v>
      </c>
      <c r="D838" t="s">
        <v>10</v>
      </c>
      <c r="E838" t="s">
        <v>11</v>
      </c>
      <c r="F838">
        <v>4</v>
      </c>
      <c r="G838">
        <v>475000</v>
      </c>
      <c r="I838" t="s">
        <v>38</v>
      </c>
      <c r="J838">
        <v>475000</v>
      </c>
      <c r="K838">
        <f t="shared" si="138"/>
        <v>1</v>
      </c>
      <c r="L838">
        <f t="shared" si="146"/>
        <v>0</v>
      </c>
      <c r="M838">
        <f t="shared" si="147"/>
        <v>0</v>
      </c>
      <c r="N838">
        <v>4</v>
      </c>
      <c r="O838">
        <f t="shared" si="139"/>
        <v>0</v>
      </c>
      <c r="P838">
        <f t="shared" si="140"/>
        <v>0</v>
      </c>
      <c r="Q838">
        <f t="shared" si="141"/>
        <v>1</v>
      </c>
      <c r="R838">
        <f t="shared" si="142"/>
        <v>0</v>
      </c>
      <c r="S838">
        <f t="shared" si="143"/>
        <v>0</v>
      </c>
      <c r="T838">
        <f t="shared" si="144"/>
        <v>0</v>
      </c>
      <c r="U838">
        <f t="shared" si="145"/>
        <v>0</v>
      </c>
    </row>
    <row r="839" spans="1:21" x14ac:dyDescent="0.45">
      <c r="A839" t="s">
        <v>38</v>
      </c>
      <c r="B839" t="s">
        <v>8</v>
      </c>
      <c r="C839" t="s">
        <v>110</v>
      </c>
      <c r="D839" t="s">
        <v>10</v>
      </c>
      <c r="E839" t="s">
        <v>11</v>
      </c>
      <c r="F839">
        <v>1</v>
      </c>
      <c r="G839">
        <v>300000</v>
      </c>
      <c r="I839" t="s">
        <v>38</v>
      </c>
      <c r="J839">
        <v>300000</v>
      </c>
      <c r="K839">
        <f t="shared" si="138"/>
        <v>1</v>
      </c>
      <c r="L839">
        <f t="shared" si="146"/>
        <v>0</v>
      </c>
      <c r="M839">
        <f t="shared" si="147"/>
        <v>0</v>
      </c>
      <c r="N839">
        <v>1</v>
      </c>
      <c r="O839">
        <f t="shared" si="139"/>
        <v>0</v>
      </c>
      <c r="P839">
        <f t="shared" si="140"/>
        <v>1</v>
      </c>
      <c r="Q839">
        <f t="shared" si="141"/>
        <v>0</v>
      </c>
      <c r="R839">
        <f t="shared" si="142"/>
        <v>0</v>
      </c>
      <c r="S839">
        <f t="shared" si="143"/>
        <v>0</v>
      </c>
      <c r="T839">
        <f t="shared" si="144"/>
        <v>0</v>
      </c>
      <c r="U839">
        <f t="shared" si="145"/>
        <v>0</v>
      </c>
    </row>
    <row r="840" spans="1:21" x14ac:dyDescent="0.45">
      <c r="A840" t="s">
        <v>38</v>
      </c>
      <c r="B840" t="s">
        <v>8</v>
      </c>
      <c r="C840" t="s">
        <v>110</v>
      </c>
      <c r="D840" t="s">
        <v>10</v>
      </c>
      <c r="E840" t="s">
        <v>11</v>
      </c>
      <c r="F840">
        <v>1</v>
      </c>
      <c r="G840">
        <v>600000</v>
      </c>
      <c r="I840" t="s">
        <v>38</v>
      </c>
      <c r="J840">
        <v>600000</v>
      </c>
      <c r="K840">
        <f t="shared" si="138"/>
        <v>1</v>
      </c>
      <c r="L840">
        <f t="shared" si="146"/>
        <v>0</v>
      </c>
      <c r="M840">
        <f t="shared" si="147"/>
        <v>0</v>
      </c>
      <c r="N840">
        <v>1</v>
      </c>
      <c r="O840">
        <f t="shared" si="139"/>
        <v>0</v>
      </c>
      <c r="P840">
        <f t="shared" si="140"/>
        <v>1</v>
      </c>
      <c r="Q840">
        <f t="shared" si="141"/>
        <v>0</v>
      </c>
      <c r="R840">
        <f t="shared" si="142"/>
        <v>0</v>
      </c>
      <c r="S840">
        <f t="shared" si="143"/>
        <v>0</v>
      </c>
      <c r="T840">
        <f t="shared" si="144"/>
        <v>0</v>
      </c>
      <c r="U840">
        <f t="shared" si="145"/>
        <v>0</v>
      </c>
    </row>
    <row r="841" spans="1:21" x14ac:dyDescent="0.45">
      <c r="A841" t="s">
        <v>38</v>
      </c>
      <c r="B841" t="s">
        <v>8</v>
      </c>
      <c r="C841" t="s">
        <v>110</v>
      </c>
      <c r="D841" t="s">
        <v>10</v>
      </c>
      <c r="E841" t="s">
        <v>11</v>
      </c>
      <c r="F841">
        <v>1</v>
      </c>
      <c r="G841">
        <v>300000</v>
      </c>
      <c r="I841" t="s">
        <v>38</v>
      </c>
      <c r="J841">
        <v>300000</v>
      </c>
      <c r="K841">
        <f t="shared" si="138"/>
        <v>1</v>
      </c>
      <c r="L841">
        <f t="shared" si="146"/>
        <v>0</v>
      </c>
      <c r="M841">
        <f t="shared" si="147"/>
        <v>0</v>
      </c>
      <c r="N841">
        <v>1</v>
      </c>
      <c r="O841">
        <f t="shared" si="139"/>
        <v>0</v>
      </c>
      <c r="P841">
        <f t="shared" si="140"/>
        <v>1</v>
      </c>
      <c r="Q841">
        <f t="shared" si="141"/>
        <v>0</v>
      </c>
      <c r="R841">
        <f t="shared" si="142"/>
        <v>0</v>
      </c>
      <c r="S841">
        <f t="shared" si="143"/>
        <v>0</v>
      </c>
      <c r="T841">
        <f t="shared" si="144"/>
        <v>0</v>
      </c>
      <c r="U841">
        <f t="shared" si="145"/>
        <v>0</v>
      </c>
    </row>
    <row r="842" spans="1:21" x14ac:dyDescent="0.45">
      <c r="A842" t="s">
        <v>38</v>
      </c>
      <c r="B842" t="s">
        <v>8</v>
      </c>
      <c r="C842" t="s">
        <v>110</v>
      </c>
      <c r="D842" t="s">
        <v>10</v>
      </c>
      <c r="E842" t="s">
        <v>11</v>
      </c>
      <c r="F842">
        <v>1</v>
      </c>
      <c r="G842">
        <v>300000</v>
      </c>
      <c r="I842" t="s">
        <v>38</v>
      </c>
      <c r="J842">
        <v>300000</v>
      </c>
      <c r="K842">
        <f t="shared" si="138"/>
        <v>1</v>
      </c>
      <c r="L842">
        <f t="shared" si="146"/>
        <v>0</v>
      </c>
      <c r="M842">
        <f t="shared" si="147"/>
        <v>0</v>
      </c>
      <c r="N842">
        <v>1</v>
      </c>
      <c r="O842">
        <f t="shared" si="139"/>
        <v>0</v>
      </c>
      <c r="P842">
        <f t="shared" si="140"/>
        <v>1</v>
      </c>
      <c r="Q842">
        <f t="shared" si="141"/>
        <v>0</v>
      </c>
      <c r="R842">
        <f t="shared" si="142"/>
        <v>0</v>
      </c>
      <c r="S842">
        <f t="shared" si="143"/>
        <v>0</v>
      </c>
      <c r="T842">
        <f t="shared" si="144"/>
        <v>0</v>
      </c>
      <c r="U842">
        <f t="shared" si="145"/>
        <v>0</v>
      </c>
    </row>
    <row r="843" spans="1:21" x14ac:dyDescent="0.45">
      <c r="A843" t="s">
        <v>38</v>
      </c>
      <c r="B843" t="s">
        <v>8</v>
      </c>
      <c r="C843" t="s">
        <v>110</v>
      </c>
      <c r="D843" t="s">
        <v>10</v>
      </c>
      <c r="E843" t="s">
        <v>11</v>
      </c>
      <c r="F843">
        <v>1</v>
      </c>
      <c r="G843">
        <v>400000</v>
      </c>
      <c r="I843" t="s">
        <v>38</v>
      </c>
      <c r="J843">
        <v>400000</v>
      </c>
      <c r="K843">
        <f t="shared" si="138"/>
        <v>1</v>
      </c>
      <c r="L843">
        <f t="shared" si="146"/>
        <v>0</v>
      </c>
      <c r="M843">
        <f t="shared" si="147"/>
        <v>0</v>
      </c>
      <c r="N843">
        <v>1</v>
      </c>
      <c r="O843">
        <f t="shared" si="139"/>
        <v>0</v>
      </c>
      <c r="P843">
        <f t="shared" si="140"/>
        <v>1</v>
      </c>
      <c r="Q843">
        <f t="shared" si="141"/>
        <v>0</v>
      </c>
      <c r="R843">
        <f t="shared" si="142"/>
        <v>0</v>
      </c>
      <c r="S843">
        <f t="shared" si="143"/>
        <v>0</v>
      </c>
      <c r="T843">
        <f t="shared" si="144"/>
        <v>0</v>
      </c>
      <c r="U843">
        <f t="shared" si="145"/>
        <v>0</v>
      </c>
    </row>
    <row r="844" spans="1:21" x14ac:dyDescent="0.45">
      <c r="A844" t="s">
        <v>38</v>
      </c>
      <c r="B844" t="s">
        <v>8</v>
      </c>
      <c r="C844" t="s">
        <v>110</v>
      </c>
      <c r="D844" t="s">
        <v>10</v>
      </c>
      <c r="E844" t="s">
        <v>11</v>
      </c>
      <c r="F844">
        <v>1</v>
      </c>
      <c r="G844">
        <v>250000</v>
      </c>
      <c r="I844" t="s">
        <v>38</v>
      </c>
      <c r="J844">
        <v>250000</v>
      </c>
      <c r="K844">
        <f t="shared" si="138"/>
        <v>1</v>
      </c>
      <c r="L844">
        <f t="shared" si="146"/>
        <v>0</v>
      </c>
      <c r="M844">
        <f t="shared" si="147"/>
        <v>0</v>
      </c>
      <c r="N844">
        <v>1</v>
      </c>
      <c r="O844">
        <f t="shared" si="139"/>
        <v>0</v>
      </c>
      <c r="P844">
        <f t="shared" si="140"/>
        <v>1</v>
      </c>
      <c r="Q844">
        <f t="shared" si="141"/>
        <v>0</v>
      </c>
      <c r="R844">
        <f t="shared" si="142"/>
        <v>0</v>
      </c>
      <c r="S844">
        <f t="shared" si="143"/>
        <v>0</v>
      </c>
      <c r="T844">
        <f t="shared" si="144"/>
        <v>0</v>
      </c>
      <c r="U844">
        <f t="shared" si="145"/>
        <v>0</v>
      </c>
    </row>
    <row r="845" spans="1:21" x14ac:dyDescent="0.45">
      <c r="A845" t="s">
        <v>38</v>
      </c>
      <c r="B845" t="s">
        <v>8</v>
      </c>
      <c r="C845" t="s">
        <v>110</v>
      </c>
      <c r="D845" t="s">
        <v>10</v>
      </c>
      <c r="E845" t="s">
        <v>11</v>
      </c>
      <c r="F845">
        <v>2</v>
      </c>
      <c r="G845">
        <v>240000</v>
      </c>
      <c r="I845" t="s">
        <v>38</v>
      </c>
      <c r="J845">
        <v>240000</v>
      </c>
      <c r="K845">
        <f t="shared" si="138"/>
        <v>1</v>
      </c>
      <c r="L845">
        <f t="shared" si="146"/>
        <v>0</v>
      </c>
      <c r="M845">
        <f t="shared" si="147"/>
        <v>0</v>
      </c>
      <c r="N845">
        <v>2</v>
      </c>
      <c r="O845">
        <f t="shared" si="139"/>
        <v>0</v>
      </c>
      <c r="P845">
        <f t="shared" si="140"/>
        <v>1</v>
      </c>
      <c r="Q845">
        <f t="shared" si="141"/>
        <v>0</v>
      </c>
      <c r="R845">
        <f t="shared" si="142"/>
        <v>0</v>
      </c>
      <c r="S845">
        <f t="shared" si="143"/>
        <v>0</v>
      </c>
      <c r="T845">
        <f t="shared" si="144"/>
        <v>0</v>
      </c>
      <c r="U845">
        <f t="shared" si="145"/>
        <v>0</v>
      </c>
    </row>
    <row r="846" spans="1:21" x14ac:dyDescent="0.45">
      <c r="A846" t="s">
        <v>38</v>
      </c>
      <c r="B846" t="s">
        <v>8</v>
      </c>
      <c r="C846" t="s">
        <v>110</v>
      </c>
      <c r="D846" t="s">
        <v>10</v>
      </c>
      <c r="E846" t="s">
        <v>11</v>
      </c>
      <c r="F846">
        <v>2</v>
      </c>
      <c r="G846">
        <v>300000</v>
      </c>
      <c r="I846" t="s">
        <v>38</v>
      </c>
      <c r="J846">
        <v>300000</v>
      </c>
      <c r="K846">
        <f t="shared" si="138"/>
        <v>1</v>
      </c>
      <c r="L846">
        <f t="shared" si="146"/>
        <v>0</v>
      </c>
      <c r="M846">
        <f t="shared" si="147"/>
        <v>0</v>
      </c>
      <c r="N846">
        <v>2</v>
      </c>
      <c r="O846">
        <f t="shared" si="139"/>
        <v>0</v>
      </c>
      <c r="P846">
        <f t="shared" si="140"/>
        <v>1</v>
      </c>
      <c r="Q846">
        <f t="shared" si="141"/>
        <v>0</v>
      </c>
      <c r="R846">
        <f t="shared" si="142"/>
        <v>0</v>
      </c>
      <c r="S846">
        <f t="shared" si="143"/>
        <v>0</v>
      </c>
      <c r="T846">
        <f t="shared" si="144"/>
        <v>0</v>
      </c>
      <c r="U846">
        <f t="shared" si="145"/>
        <v>0</v>
      </c>
    </row>
    <row r="847" spans="1:21" x14ac:dyDescent="0.45">
      <c r="A847" t="s">
        <v>38</v>
      </c>
      <c r="B847" t="s">
        <v>8</v>
      </c>
      <c r="C847" t="s">
        <v>110</v>
      </c>
      <c r="D847" t="s">
        <v>10</v>
      </c>
      <c r="E847" t="s">
        <v>11</v>
      </c>
      <c r="F847">
        <v>2</v>
      </c>
      <c r="G847">
        <v>350000</v>
      </c>
      <c r="I847" t="s">
        <v>38</v>
      </c>
      <c r="J847">
        <v>350000</v>
      </c>
      <c r="K847">
        <f t="shared" si="138"/>
        <v>1</v>
      </c>
      <c r="L847">
        <f t="shared" si="146"/>
        <v>0</v>
      </c>
      <c r="M847">
        <f t="shared" si="147"/>
        <v>0</v>
      </c>
      <c r="N847">
        <v>2</v>
      </c>
      <c r="O847">
        <f t="shared" si="139"/>
        <v>0</v>
      </c>
      <c r="P847">
        <f t="shared" si="140"/>
        <v>1</v>
      </c>
      <c r="Q847">
        <f t="shared" si="141"/>
        <v>0</v>
      </c>
      <c r="R847">
        <f t="shared" si="142"/>
        <v>0</v>
      </c>
      <c r="S847">
        <f t="shared" si="143"/>
        <v>0</v>
      </c>
      <c r="T847">
        <f t="shared" si="144"/>
        <v>0</v>
      </c>
      <c r="U847">
        <f t="shared" si="145"/>
        <v>0</v>
      </c>
    </row>
    <row r="848" spans="1:21" x14ac:dyDescent="0.45">
      <c r="A848" t="s">
        <v>38</v>
      </c>
      <c r="B848" t="s">
        <v>8</v>
      </c>
      <c r="C848" t="s">
        <v>110</v>
      </c>
      <c r="D848" t="s">
        <v>10</v>
      </c>
      <c r="E848" t="s">
        <v>11</v>
      </c>
      <c r="F848">
        <v>2</v>
      </c>
      <c r="G848">
        <v>418000</v>
      </c>
      <c r="I848" t="s">
        <v>38</v>
      </c>
      <c r="J848">
        <v>418000</v>
      </c>
      <c r="K848">
        <f t="shared" si="138"/>
        <v>1</v>
      </c>
      <c r="L848">
        <f t="shared" si="146"/>
        <v>0</v>
      </c>
      <c r="M848">
        <f t="shared" si="147"/>
        <v>0</v>
      </c>
      <c r="N848">
        <v>2</v>
      </c>
      <c r="O848">
        <f t="shared" si="139"/>
        <v>0</v>
      </c>
      <c r="P848">
        <f t="shared" si="140"/>
        <v>1</v>
      </c>
      <c r="Q848">
        <f t="shared" si="141"/>
        <v>0</v>
      </c>
      <c r="R848">
        <f t="shared" si="142"/>
        <v>0</v>
      </c>
      <c r="S848">
        <f t="shared" si="143"/>
        <v>0</v>
      </c>
      <c r="T848">
        <f t="shared" si="144"/>
        <v>0</v>
      </c>
      <c r="U848">
        <f t="shared" si="145"/>
        <v>0</v>
      </c>
    </row>
    <row r="849" spans="1:21" x14ac:dyDescent="0.45">
      <c r="A849" t="s">
        <v>38</v>
      </c>
      <c r="B849" t="s">
        <v>8</v>
      </c>
      <c r="C849" t="s">
        <v>110</v>
      </c>
      <c r="D849" t="s">
        <v>10</v>
      </c>
      <c r="E849" t="s">
        <v>11</v>
      </c>
      <c r="F849">
        <v>2</v>
      </c>
      <c r="G849">
        <v>400000</v>
      </c>
      <c r="I849" t="s">
        <v>38</v>
      </c>
      <c r="J849">
        <v>400000</v>
      </c>
      <c r="K849">
        <f t="shared" si="138"/>
        <v>1</v>
      </c>
      <c r="L849">
        <f t="shared" si="146"/>
        <v>0</v>
      </c>
      <c r="M849">
        <f t="shared" si="147"/>
        <v>0</v>
      </c>
      <c r="N849">
        <v>2</v>
      </c>
      <c r="O849">
        <f t="shared" si="139"/>
        <v>0</v>
      </c>
      <c r="P849">
        <f t="shared" si="140"/>
        <v>1</v>
      </c>
      <c r="Q849">
        <f t="shared" si="141"/>
        <v>0</v>
      </c>
      <c r="R849">
        <f t="shared" si="142"/>
        <v>0</v>
      </c>
      <c r="S849">
        <f t="shared" si="143"/>
        <v>0</v>
      </c>
      <c r="T849">
        <f t="shared" si="144"/>
        <v>0</v>
      </c>
      <c r="U849">
        <f t="shared" si="145"/>
        <v>0</v>
      </c>
    </row>
    <row r="850" spans="1:21" x14ac:dyDescent="0.45">
      <c r="A850" t="s">
        <v>38</v>
      </c>
      <c r="B850" t="s">
        <v>8</v>
      </c>
      <c r="C850" t="s">
        <v>110</v>
      </c>
      <c r="D850" t="s">
        <v>10</v>
      </c>
      <c r="E850" t="s">
        <v>11</v>
      </c>
      <c r="F850">
        <v>2</v>
      </c>
      <c r="G850">
        <v>220000</v>
      </c>
      <c r="I850" t="s">
        <v>38</v>
      </c>
      <c r="J850">
        <v>220000</v>
      </c>
      <c r="K850">
        <f t="shared" si="138"/>
        <v>1</v>
      </c>
      <c r="L850">
        <f t="shared" si="146"/>
        <v>0</v>
      </c>
      <c r="M850">
        <f t="shared" si="147"/>
        <v>0</v>
      </c>
      <c r="N850">
        <v>2</v>
      </c>
      <c r="O850">
        <f t="shared" si="139"/>
        <v>0</v>
      </c>
      <c r="P850">
        <f t="shared" si="140"/>
        <v>1</v>
      </c>
      <c r="Q850">
        <f t="shared" si="141"/>
        <v>0</v>
      </c>
      <c r="R850">
        <f t="shared" si="142"/>
        <v>0</v>
      </c>
      <c r="S850">
        <f t="shared" si="143"/>
        <v>0</v>
      </c>
      <c r="T850">
        <f t="shared" si="144"/>
        <v>0</v>
      </c>
      <c r="U850">
        <f t="shared" si="145"/>
        <v>0</v>
      </c>
    </row>
    <row r="851" spans="1:21" x14ac:dyDescent="0.45">
      <c r="A851" t="s">
        <v>38</v>
      </c>
      <c r="B851" t="s">
        <v>8</v>
      </c>
      <c r="C851" t="s">
        <v>110</v>
      </c>
      <c r="D851" t="s">
        <v>10</v>
      </c>
      <c r="E851" t="s">
        <v>11</v>
      </c>
      <c r="F851">
        <v>2</v>
      </c>
      <c r="G851">
        <v>300000</v>
      </c>
      <c r="I851" t="s">
        <v>38</v>
      </c>
      <c r="J851">
        <v>300000</v>
      </c>
      <c r="K851">
        <f t="shared" si="138"/>
        <v>1</v>
      </c>
      <c r="L851">
        <f t="shared" si="146"/>
        <v>0</v>
      </c>
      <c r="M851">
        <f t="shared" si="147"/>
        <v>0</v>
      </c>
      <c r="N851">
        <v>2</v>
      </c>
      <c r="O851">
        <f t="shared" si="139"/>
        <v>0</v>
      </c>
      <c r="P851">
        <f t="shared" si="140"/>
        <v>1</v>
      </c>
      <c r="Q851">
        <f t="shared" si="141"/>
        <v>0</v>
      </c>
      <c r="R851">
        <f t="shared" si="142"/>
        <v>0</v>
      </c>
      <c r="S851">
        <f t="shared" si="143"/>
        <v>0</v>
      </c>
      <c r="T851">
        <f t="shared" si="144"/>
        <v>0</v>
      </c>
      <c r="U851">
        <f t="shared" si="145"/>
        <v>0</v>
      </c>
    </row>
    <row r="852" spans="1:21" x14ac:dyDescent="0.45">
      <c r="A852" t="s">
        <v>38</v>
      </c>
      <c r="B852" t="s">
        <v>8</v>
      </c>
      <c r="C852" t="s">
        <v>110</v>
      </c>
      <c r="D852" t="s">
        <v>10</v>
      </c>
      <c r="E852" t="s">
        <v>11</v>
      </c>
      <c r="F852">
        <v>2</v>
      </c>
      <c r="G852">
        <v>351000</v>
      </c>
      <c r="I852" t="s">
        <v>38</v>
      </c>
      <c r="J852">
        <v>351000</v>
      </c>
      <c r="K852">
        <f t="shared" si="138"/>
        <v>1</v>
      </c>
      <c r="L852">
        <f t="shared" si="146"/>
        <v>0</v>
      </c>
      <c r="M852">
        <f t="shared" si="147"/>
        <v>0</v>
      </c>
      <c r="N852">
        <v>2</v>
      </c>
      <c r="O852">
        <f t="shared" si="139"/>
        <v>0</v>
      </c>
      <c r="P852">
        <f t="shared" si="140"/>
        <v>1</v>
      </c>
      <c r="Q852">
        <f t="shared" si="141"/>
        <v>0</v>
      </c>
      <c r="R852">
        <f t="shared" si="142"/>
        <v>0</v>
      </c>
      <c r="S852">
        <f t="shared" si="143"/>
        <v>0</v>
      </c>
      <c r="T852">
        <f t="shared" si="144"/>
        <v>0</v>
      </c>
      <c r="U852">
        <f t="shared" si="145"/>
        <v>0</v>
      </c>
    </row>
    <row r="853" spans="1:21" x14ac:dyDescent="0.45">
      <c r="A853" t="s">
        <v>38</v>
      </c>
      <c r="B853" t="s">
        <v>8</v>
      </c>
      <c r="C853" t="s">
        <v>110</v>
      </c>
      <c r="D853" t="s">
        <v>10</v>
      </c>
      <c r="E853" t="s">
        <v>11</v>
      </c>
      <c r="F853">
        <v>2</v>
      </c>
      <c r="G853">
        <v>200000</v>
      </c>
      <c r="I853" t="s">
        <v>38</v>
      </c>
      <c r="J853">
        <v>200000</v>
      </c>
      <c r="K853">
        <f t="shared" si="138"/>
        <v>1</v>
      </c>
      <c r="L853">
        <f t="shared" si="146"/>
        <v>0</v>
      </c>
      <c r="M853">
        <f t="shared" si="147"/>
        <v>0</v>
      </c>
      <c r="N853">
        <v>2</v>
      </c>
      <c r="O853">
        <f t="shared" si="139"/>
        <v>0</v>
      </c>
      <c r="P853">
        <f t="shared" si="140"/>
        <v>1</v>
      </c>
      <c r="Q853">
        <f t="shared" si="141"/>
        <v>0</v>
      </c>
      <c r="R853">
        <f t="shared" si="142"/>
        <v>0</v>
      </c>
      <c r="S853">
        <f t="shared" si="143"/>
        <v>0</v>
      </c>
      <c r="T853">
        <f t="shared" si="144"/>
        <v>0</v>
      </c>
      <c r="U853">
        <f t="shared" si="145"/>
        <v>0</v>
      </c>
    </row>
    <row r="854" spans="1:21" x14ac:dyDescent="0.45">
      <c r="A854" t="s">
        <v>38</v>
      </c>
      <c r="B854" t="s">
        <v>8</v>
      </c>
      <c r="C854" t="s">
        <v>110</v>
      </c>
      <c r="D854" t="s">
        <v>10</v>
      </c>
      <c r="E854" t="s">
        <v>11</v>
      </c>
      <c r="F854">
        <v>3</v>
      </c>
      <c r="G854">
        <v>400000</v>
      </c>
      <c r="I854" t="s">
        <v>38</v>
      </c>
      <c r="J854">
        <v>400000</v>
      </c>
      <c r="K854">
        <f t="shared" si="138"/>
        <v>1</v>
      </c>
      <c r="L854">
        <f t="shared" si="146"/>
        <v>0</v>
      </c>
      <c r="M854">
        <f t="shared" si="147"/>
        <v>0</v>
      </c>
      <c r="N854">
        <v>3</v>
      </c>
      <c r="O854">
        <f t="shared" si="139"/>
        <v>0</v>
      </c>
      <c r="P854">
        <f t="shared" si="140"/>
        <v>1</v>
      </c>
      <c r="Q854">
        <f t="shared" si="141"/>
        <v>0</v>
      </c>
      <c r="R854">
        <f t="shared" si="142"/>
        <v>0</v>
      </c>
      <c r="S854">
        <f t="shared" si="143"/>
        <v>0</v>
      </c>
      <c r="T854">
        <f t="shared" si="144"/>
        <v>0</v>
      </c>
      <c r="U854">
        <f t="shared" si="145"/>
        <v>0</v>
      </c>
    </row>
    <row r="855" spans="1:21" x14ac:dyDescent="0.45">
      <c r="A855" t="s">
        <v>38</v>
      </c>
      <c r="B855" t="s">
        <v>8</v>
      </c>
      <c r="C855" t="s">
        <v>110</v>
      </c>
      <c r="D855" t="s">
        <v>10</v>
      </c>
      <c r="E855" t="s">
        <v>11</v>
      </c>
      <c r="F855">
        <v>3</v>
      </c>
      <c r="G855">
        <v>300000</v>
      </c>
      <c r="I855" t="s">
        <v>38</v>
      </c>
      <c r="J855">
        <v>300000</v>
      </c>
      <c r="K855">
        <f t="shared" si="138"/>
        <v>1</v>
      </c>
      <c r="L855">
        <f t="shared" si="146"/>
        <v>0</v>
      </c>
      <c r="M855">
        <f t="shared" si="147"/>
        <v>0</v>
      </c>
      <c r="N855">
        <v>3</v>
      </c>
      <c r="O855">
        <f t="shared" si="139"/>
        <v>0</v>
      </c>
      <c r="P855">
        <f t="shared" si="140"/>
        <v>1</v>
      </c>
      <c r="Q855">
        <f t="shared" si="141"/>
        <v>0</v>
      </c>
      <c r="R855">
        <f t="shared" si="142"/>
        <v>0</v>
      </c>
      <c r="S855">
        <f t="shared" si="143"/>
        <v>0</v>
      </c>
      <c r="T855">
        <f t="shared" si="144"/>
        <v>0</v>
      </c>
      <c r="U855">
        <f t="shared" si="145"/>
        <v>0</v>
      </c>
    </row>
    <row r="856" spans="1:21" x14ac:dyDescent="0.45">
      <c r="A856" t="s">
        <v>38</v>
      </c>
      <c r="B856" t="s">
        <v>8</v>
      </c>
      <c r="C856" t="s">
        <v>110</v>
      </c>
      <c r="D856" t="s">
        <v>10</v>
      </c>
      <c r="E856" t="s">
        <v>11</v>
      </c>
      <c r="F856">
        <v>1</v>
      </c>
      <c r="G856">
        <v>300000</v>
      </c>
      <c r="I856" t="s">
        <v>38</v>
      </c>
      <c r="J856">
        <v>300000</v>
      </c>
      <c r="K856">
        <f t="shared" si="138"/>
        <v>1</v>
      </c>
      <c r="L856">
        <f t="shared" si="146"/>
        <v>0</v>
      </c>
      <c r="M856">
        <f t="shared" si="147"/>
        <v>0</v>
      </c>
      <c r="N856">
        <v>1</v>
      </c>
      <c r="O856">
        <f t="shared" si="139"/>
        <v>0</v>
      </c>
      <c r="P856">
        <f t="shared" si="140"/>
        <v>1</v>
      </c>
      <c r="Q856">
        <f t="shared" si="141"/>
        <v>0</v>
      </c>
      <c r="R856">
        <f t="shared" si="142"/>
        <v>0</v>
      </c>
      <c r="S856">
        <f t="shared" si="143"/>
        <v>0</v>
      </c>
      <c r="T856">
        <f t="shared" si="144"/>
        <v>0</v>
      </c>
      <c r="U856">
        <f t="shared" si="145"/>
        <v>0</v>
      </c>
    </row>
    <row r="857" spans="1:21" x14ac:dyDescent="0.45">
      <c r="A857" t="s">
        <v>38</v>
      </c>
      <c r="B857" t="s">
        <v>8</v>
      </c>
      <c r="C857" t="s">
        <v>110</v>
      </c>
      <c r="D857" t="s">
        <v>10</v>
      </c>
      <c r="E857" t="s">
        <v>11</v>
      </c>
      <c r="F857">
        <v>1</v>
      </c>
      <c r="G857">
        <v>460000</v>
      </c>
      <c r="I857" t="s">
        <v>38</v>
      </c>
      <c r="J857">
        <v>460000</v>
      </c>
      <c r="K857">
        <f t="shared" si="138"/>
        <v>1</v>
      </c>
      <c r="L857">
        <f t="shared" si="146"/>
        <v>0</v>
      </c>
      <c r="M857">
        <f t="shared" si="147"/>
        <v>0</v>
      </c>
      <c r="N857">
        <v>1</v>
      </c>
      <c r="O857">
        <f t="shared" si="139"/>
        <v>0</v>
      </c>
      <c r="P857">
        <f t="shared" si="140"/>
        <v>1</v>
      </c>
      <c r="Q857">
        <f t="shared" si="141"/>
        <v>0</v>
      </c>
      <c r="R857">
        <f t="shared" si="142"/>
        <v>0</v>
      </c>
      <c r="S857">
        <f t="shared" si="143"/>
        <v>0</v>
      </c>
      <c r="T857">
        <f t="shared" si="144"/>
        <v>0</v>
      </c>
      <c r="U857">
        <f t="shared" si="145"/>
        <v>0</v>
      </c>
    </row>
    <row r="858" spans="1:21" x14ac:dyDescent="0.45">
      <c r="A858" t="s">
        <v>38</v>
      </c>
      <c r="B858" t="s">
        <v>25</v>
      </c>
      <c r="C858" t="s">
        <v>110</v>
      </c>
      <c r="D858" t="s">
        <v>10</v>
      </c>
      <c r="E858" t="s">
        <v>11</v>
      </c>
      <c r="F858">
        <v>1</v>
      </c>
      <c r="G858">
        <v>300000</v>
      </c>
      <c r="I858" t="s">
        <v>38</v>
      </c>
      <c r="J858">
        <v>300000</v>
      </c>
      <c r="K858">
        <f t="shared" si="138"/>
        <v>1</v>
      </c>
      <c r="L858">
        <f t="shared" si="146"/>
        <v>0</v>
      </c>
      <c r="M858">
        <f t="shared" si="147"/>
        <v>0</v>
      </c>
      <c r="N858">
        <v>1</v>
      </c>
      <c r="O858">
        <f t="shared" si="139"/>
        <v>0</v>
      </c>
      <c r="P858">
        <f t="shared" si="140"/>
        <v>1</v>
      </c>
      <c r="Q858">
        <f t="shared" si="141"/>
        <v>0</v>
      </c>
      <c r="R858">
        <f t="shared" si="142"/>
        <v>0</v>
      </c>
      <c r="S858">
        <f t="shared" si="143"/>
        <v>0</v>
      </c>
      <c r="T858">
        <f t="shared" si="144"/>
        <v>0</v>
      </c>
      <c r="U858">
        <f t="shared" si="145"/>
        <v>0</v>
      </c>
    </row>
    <row r="859" spans="1:21" x14ac:dyDescent="0.45">
      <c r="A859" t="s">
        <v>38</v>
      </c>
      <c r="B859" t="s">
        <v>8</v>
      </c>
      <c r="C859" t="s">
        <v>110</v>
      </c>
      <c r="D859" t="s">
        <v>10</v>
      </c>
      <c r="E859" t="s">
        <v>11</v>
      </c>
      <c r="F859">
        <v>1</v>
      </c>
      <c r="G859">
        <v>320000</v>
      </c>
      <c r="I859" t="s">
        <v>38</v>
      </c>
      <c r="J859">
        <v>320000</v>
      </c>
      <c r="K859">
        <f t="shared" si="138"/>
        <v>1</v>
      </c>
      <c r="L859">
        <f t="shared" si="146"/>
        <v>0</v>
      </c>
      <c r="M859">
        <f t="shared" si="147"/>
        <v>0</v>
      </c>
      <c r="N859">
        <v>1</v>
      </c>
      <c r="O859">
        <f t="shared" si="139"/>
        <v>0</v>
      </c>
      <c r="P859">
        <f t="shared" si="140"/>
        <v>1</v>
      </c>
      <c r="Q859">
        <f t="shared" si="141"/>
        <v>0</v>
      </c>
      <c r="R859">
        <f t="shared" si="142"/>
        <v>0</v>
      </c>
      <c r="S859">
        <f t="shared" si="143"/>
        <v>0</v>
      </c>
      <c r="T859">
        <f t="shared" si="144"/>
        <v>0</v>
      </c>
      <c r="U859">
        <f t="shared" si="145"/>
        <v>0</v>
      </c>
    </row>
    <row r="860" spans="1:21" x14ac:dyDescent="0.45">
      <c r="A860" t="s">
        <v>38</v>
      </c>
      <c r="B860" t="s">
        <v>8</v>
      </c>
      <c r="C860" t="s">
        <v>110</v>
      </c>
      <c r="D860" t="s">
        <v>10</v>
      </c>
      <c r="E860" t="s">
        <v>11</v>
      </c>
      <c r="F860">
        <v>2</v>
      </c>
      <c r="G860">
        <v>285500</v>
      </c>
      <c r="I860" t="s">
        <v>38</v>
      </c>
      <c r="J860">
        <v>285500</v>
      </c>
      <c r="K860">
        <f t="shared" si="138"/>
        <v>1</v>
      </c>
      <c r="L860">
        <f t="shared" si="146"/>
        <v>0</v>
      </c>
      <c r="M860">
        <f t="shared" si="147"/>
        <v>0</v>
      </c>
      <c r="N860">
        <v>2</v>
      </c>
      <c r="O860">
        <f t="shared" si="139"/>
        <v>0</v>
      </c>
      <c r="P860">
        <f t="shared" si="140"/>
        <v>1</v>
      </c>
      <c r="Q860">
        <f t="shared" si="141"/>
        <v>0</v>
      </c>
      <c r="R860">
        <f t="shared" si="142"/>
        <v>0</v>
      </c>
      <c r="S860">
        <f t="shared" si="143"/>
        <v>0</v>
      </c>
      <c r="T860">
        <f t="shared" si="144"/>
        <v>0</v>
      </c>
      <c r="U860">
        <f t="shared" si="145"/>
        <v>0</v>
      </c>
    </row>
    <row r="861" spans="1:21" x14ac:dyDescent="0.45">
      <c r="A861" t="s">
        <v>38</v>
      </c>
      <c r="B861" t="s">
        <v>8</v>
      </c>
      <c r="C861" t="s">
        <v>110</v>
      </c>
      <c r="D861" t="s">
        <v>10</v>
      </c>
      <c r="E861" t="s">
        <v>11</v>
      </c>
      <c r="F861">
        <v>2</v>
      </c>
      <c r="G861">
        <v>270000</v>
      </c>
      <c r="I861" t="s">
        <v>38</v>
      </c>
      <c r="J861">
        <v>270000</v>
      </c>
      <c r="K861">
        <f t="shared" si="138"/>
        <v>1</v>
      </c>
      <c r="L861">
        <f t="shared" si="146"/>
        <v>0</v>
      </c>
      <c r="M861">
        <f t="shared" si="147"/>
        <v>0</v>
      </c>
      <c r="N861">
        <v>2</v>
      </c>
      <c r="O861">
        <f t="shared" si="139"/>
        <v>0</v>
      </c>
      <c r="P861">
        <f t="shared" si="140"/>
        <v>1</v>
      </c>
      <c r="Q861">
        <f t="shared" si="141"/>
        <v>0</v>
      </c>
      <c r="R861">
        <f t="shared" si="142"/>
        <v>0</v>
      </c>
      <c r="S861">
        <f t="shared" si="143"/>
        <v>0</v>
      </c>
      <c r="T861">
        <f t="shared" si="144"/>
        <v>0</v>
      </c>
      <c r="U861">
        <f t="shared" si="145"/>
        <v>0</v>
      </c>
    </row>
    <row r="862" spans="1:21" x14ac:dyDescent="0.45">
      <c r="A862" t="s">
        <v>38</v>
      </c>
      <c r="B862" t="s">
        <v>8</v>
      </c>
      <c r="C862" t="s">
        <v>110</v>
      </c>
      <c r="D862" t="s">
        <v>10</v>
      </c>
      <c r="E862" t="s">
        <v>11</v>
      </c>
      <c r="F862">
        <v>2</v>
      </c>
      <c r="G862">
        <v>450000</v>
      </c>
      <c r="I862" t="s">
        <v>38</v>
      </c>
      <c r="J862">
        <v>450000</v>
      </c>
      <c r="K862">
        <f t="shared" si="138"/>
        <v>1</v>
      </c>
      <c r="L862">
        <f t="shared" si="146"/>
        <v>0</v>
      </c>
      <c r="M862">
        <f t="shared" si="147"/>
        <v>0</v>
      </c>
      <c r="N862">
        <v>2</v>
      </c>
      <c r="O862">
        <f t="shared" si="139"/>
        <v>0</v>
      </c>
      <c r="P862">
        <f t="shared" si="140"/>
        <v>1</v>
      </c>
      <c r="Q862">
        <f t="shared" si="141"/>
        <v>0</v>
      </c>
      <c r="R862">
        <f t="shared" si="142"/>
        <v>0</v>
      </c>
      <c r="S862">
        <f t="shared" si="143"/>
        <v>0</v>
      </c>
      <c r="T862">
        <f t="shared" si="144"/>
        <v>0</v>
      </c>
      <c r="U862">
        <f t="shared" si="145"/>
        <v>0</v>
      </c>
    </row>
    <row r="863" spans="1:21" x14ac:dyDescent="0.45">
      <c r="A863" t="s">
        <v>38</v>
      </c>
      <c r="B863" t="s">
        <v>8</v>
      </c>
      <c r="C863" t="s">
        <v>110</v>
      </c>
      <c r="D863" t="s">
        <v>10</v>
      </c>
      <c r="E863" t="s">
        <v>11</v>
      </c>
      <c r="F863">
        <v>2</v>
      </c>
      <c r="G863">
        <v>324000</v>
      </c>
      <c r="I863" t="s">
        <v>38</v>
      </c>
      <c r="J863">
        <v>324000</v>
      </c>
      <c r="K863">
        <f t="shared" si="138"/>
        <v>1</v>
      </c>
      <c r="L863">
        <f t="shared" si="146"/>
        <v>0</v>
      </c>
      <c r="M863">
        <f t="shared" si="147"/>
        <v>0</v>
      </c>
      <c r="N863">
        <v>2</v>
      </c>
      <c r="O863">
        <f t="shared" si="139"/>
        <v>0</v>
      </c>
      <c r="P863">
        <f t="shared" si="140"/>
        <v>1</v>
      </c>
      <c r="Q863">
        <f t="shared" si="141"/>
        <v>0</v>
      </c>
      <c r="R863">
        <f t="shared" si="142"/>
        <v>0</v>
      </c>
      <c r="S863">
        <f t="shared" si="143"/>
        <v>0</v>
      </c>
      <c r="T863">
        <f t="shared" si="144"/>
        <v>0</v>
      </c>
      <c r="U863">
        <f t="shared" si="145"/>
        <v>0</v>
      </c>
    </row>
    <row r="864" spans="1:21" x14ac:dyDescent="0.45">
      <c r="A864" t="s">
        <v>38</v>
      </c>
      <c r="B864" t="s">
        <v>8</v>
      </c>
      <c r="C864" t="s">
        <v>110</v>
      </c>
      <c r="D864" t="s">
        <v>10</v>
      </c>
      <c r="E864" t="s">
        <v>11</v>
      </c>
      <c r="F864">
        <v>2</v>
      </c>
      <c r="G864">
        <v>300000</v>
      </c>
      <c r="I864" t="s">
        <v>38</v>
      </c>
      <c r="J864">
        <v>300000</v>
      </c>
      <c r="K864">
        <f t="shared" si="138"/>
        <v>1</v>
      </c>
      <c r="L864">
        <f t="shared" si="146"/>
        <v>0</v>
      </c>
      <c r="M864">
        <f t="shared" si="147"/>
        <v>0</v>
      </c>
      <c r="N864">
        <v>2</v>
      </c>
      <c r="O864">
        <f t="shared" si="139"/>
        <v>0</v>
      </c>
      <c r="P864">
        <f t="shared" si="140"/>
        <v>1</v>
      </c>
      <c r="Q864">
        <f t="shared" si="141"/>
        <v>0</v>
      </c>
      <c r="R864">
        <f t="shared" si="142"/>
        <v>0</v>
      </c>
      <c r="S864">
        <f t="shared" si="143"/>
        <v>0</v>
      </c>
      <c r="T864">
        <f t="shared" si="144"/>
        <v>0</v>
      </c>
      <c r="U864">
        <f t="shared" si="145"/>
        <v>0</v>
      </c>
    </row>
    <row r="865" spans="1:21" x14ac:dyDescent="0.45">
      <c r="A865" t="s">
        <v>38</v>
      </c>
      <c r="B865" t="s">
        <v>8</v>
      </c>
      <c r="C865" t="s">
        <v>110</v>
      </c>
      <c r="D865" t="s">
        <v>10</v>
      </c>
      <c r="E865" t="s">
        <v>11</v>
      </c>
      <c r="F865">
        <v>2</v>
      </c>
      <c r="G865">
        <v>400000</v>
      </c>
      <c r="I865" t="s">
        <v>38</v>
      </c>
      <c r="J865">
        <v>400000</v>
      </c>
      <c r="K865">
        <f t="shared" si="138"/>
        <v>1</v>
      </c>
      <c r="L865">
        <f t="shared" si="146"/>
        <v>0</v>
      </c>
      <c r="M865">
        <f t="shared" si="147"/>
        <v>0</v>
      </c>
      <c r="N865">
        <v>2</v>
      </c>
      <c r="O865">
        <f t="shared" si="139"/>
        <v>0</v>
      </c>
      <c r="P865">
        <f t="shared" si="140"/>
        <v>1</v>
      </c>
      <c r="Q865">
        <f t="shared" si="141"/>
        <v>0</v>
      </c>
      <c r="R865">
        <f t="shared" si="142"/>
        <v>0</v>
      </c>
      <c r="S865">
        <f t="shared" si="143"/>
        <v>0</v>
      </c>
      <c r="T865">
        <f t="shared" si="144"/>
        <v>0</v>
      </c>
      <c r="U865">
        <f t="shared" si="145"/>
        <v>0</v>
      </c>
    </row>
    <row r="866" spans="1:21" x14ac:dyDescent="0.45">
      <c r="A866" t="s">
        <v>38</v>
      </c>
      <c r="B866" t="s">
        <v>8</v>
      </c>
      <c r="C866" t="s">
        <v>110</v>
      </c>
      <c r="D866" t="s">
        <v>10</v>
      </c>
      <c r="E866" t="s">
        <v>11</v>
      </c>
      <c r="F866">
        <v>2</v>
      </c>
      <c r="G866">
        <v>500000</v>
      </c>
      <c r="I866" t="s">
        <v>38</v>
      </c>
      <c r="J866">
        <v>500000</v>
      </c>
      <c r="K866">
        <f t="shared" si="138"/>
        <v>1</v>
      </c>
      <c r="L866">
        <f t="shared" si="146"/>
        <v>0</v>
      </c>
      <c r="M866">
        <f t="shared" si="147"/>
        <v>0</v>
      </c>
      <c r="N866">
        <v>2</v>
      </c>
      <c r="O866">
        <f t="shared" si="139"/>
        <v>0</v>
      </c>
      <c r="P866">
        <f t="shared" si="140"/>
        <v>1</v>
      </c>
      <c r="Q866">
        <f t="shared" si="141"/>
        <v>0</v>
      </c>
      <c r="R866">
        <f t="shared" si="142"/>
        <v>0</v>
      </c>
      <c r="S866">
        <f t="shared" si="143"/>
        <v>0</v>
      </c>
      <c r="T866">
        <f t="shared" si="144"/>
        <v>0</v>
      </c>
      <c r="U866">
        <f t="shared" si="145"/>
        <v>0</v>
      </c>
    </row>
    <row r="867" spans="1:21" x14ac:dyDescent="0.45">
      <c r="A867" t="s">
        <v>38</v>
      </c>
      <c r="B867" t="s">
        <v>8</v>
      </c>
      <c r="C867" t="s">
        <v>110</v>
      </c>
      <c r="D867" t="s">
        <v>10</v>
      </c>
      <c r="E867" t="s">
        <v>11</v>
      </c>
      <c r="F867">
        <v>2</v>
      </c>
      <c r="G867">
        <v>250000</v>
      </c>
      <c r="I867" t="s">
        <v>38</v>
      </c>
      <c r="J867">
        <v>250000</v>
      </c>
      <c r="K867">
        <f t="shared" si="138"/>
        <v>1</v>
      </c>
      <c r="L867">
        <f t="shared" si="146"/>
        <v>0</v>
      </c>
      <c r="M867">
        <f t="shared" si="147"/>
        <v>0</v>
      </c>
      <c r="N867">
        <v>2</v>
      </c>
      <c r="O867">
        <f t="shared" si="139"/>
        <v>0</v>
      </c>
      <c r="P867">
        <f t="shared" si="140"/>
        <v>1</v>
      </c>
      <c r="Q867">
        <f t="shared" si="141"/>
        <v>0</v>
      </c>
      <c r="R867">
        <f t="shared" si="142"/>
        <v>0</v>
      </c>
      <c r="S867">
        <f t="shared" si="143"/>
        <v>0</v>
      </c>
      <c r="T867">
        <f t="shared" si="144"/>
        <v>0</v>
      </c>
      <c r="U867">
        <f t="shared" si="145"/>
        <v>0</v>
      </c>
    </row>
    <row r="868" spans="1:21" x14ac:dyDescent="0.45">
      <c r="A868" t="s">
        <v>38</v>
      </c>
      <c r="B868" t="s">
        <v>8</v>
      </c>
      <c r="C868" t="s">
        <v>110</v>
      </c>
      <c r="D868" t="s">
        <v>10</v>
      </c>
      <c r="E868" t="s">
        <v>11</v>
      </c>
      <c r="F868">
        <v>2</v>
      </c>
      <c r="G868">
        <v>410000</v>
      </c>
      <c r="I868" t="s">
        <v>38</v>
      </c>
      <c r="J868">
        <v>410000</v>
      </c>
      <c r="K868">
        <f t="shared" si="138"/>
        <v>1</v>
      </c>
      <c r="L868">
        <f t="shared" si="146"/>
        <v>0</v>
      </c>
      <c r="M868">
        <f t="shared" si="147"/>
        <v>0</v>
      </c>
      <c r="N868">
        <v>2</v>
      </c>
      <c r="O868">
        <f t="shared" si="139"/>
        <v>0</v>
      </c>
      <c r="P868">
        <f t="shared" si="140"/>
        <v>1</v>
      </c>
      <c r="Q868">
        <f t="shared" si="141"/>
        <v>0</v>
      </c>
      <c r="R868">
        <f t="shared" si="142"/>
        <v>0</v>
      </c>
      <c r="S868">
        <f t="shared" si="143"/>
        <v>0</v>
      </c>
      <c r="T868">
        <f t="shared" si="144"/>
        <v>0</v>
      </c>
      <c r="U868">
        <f t="shared" si="145"/>
        <v>0</v>
      </c>
    </row>
    <row r="869" spans="1:21" x14ac:dyDescent="0.45">
      <c r="A869" t="s">
        <v>38</v>
      </c>
      <c r="B869" t="s">
        <v>8</v>
      </c>
      <c r="C869" t="s">
        <v>110</v>
      </c>
      <c r="D869" t="s">
        <v>10</v>
      </c>
      <c r="E869" t="s">
        <v>11</v>
      </c>
      <c r="F869">
        <v>2</v>
      </c>
      <c r="G869">
        <v>300000</v>
      </c>
      <c r="I869" t="s">
        <v>38</v>
      </c>
      <c r="J869">
        <v>300000</v>
      </c>
      <c r="K869">
        <f t="shared" si="138"/>
        <v>1</v>
      </c>
      <c r="L869">
        <f t="shared" si="146"/>
        <v>0</v>
      </c>
      <c r="M869">
        <f t="shared" si="147"/>
        <v>0</v>
      </c>
      <c r="N869">
        <v>2</v>
      </c>
      <c r="O869">
        <f t="shared" si="139"/>
        <v>0</v>
      </c>
      <c r="P869">
        <f t="shared" si="140"/>
        <v>1</v>
      </c>
      <c r="Q869">
        <f t="shared" si="141"/>
        <v>0</v>
      </c>
      <c r="R869">
        <f t="shared" si="142"/>
        <v>0</v>
      </c>
      <c r="S869">
        <f t="shared" si="143"/>
        <v>0</v>
      </c>
      <c r="T869">
        <f t="shared" si="144"/>
        <v>0</v>
      </c>
      <c r="U869">
        <f t="shared" si="145"/>
        <v>0</v>
      </c>
    </row>
    <row r="870" spans="1:21" x14ac:dyDescent="0.45">
      <c r="A870" t="s">
        <v>38</v>
      </c>
      <c r="B870" t="s">
        <v>8</v>
      </c>
      <c r="C870" t="s">
        <v>110</v>
      </c>
      <c r="D870" t="s">
        <v>10</v>
      </c>
      <c r="E870" t="s">
        <v>11</v>
      </c>
      <c r="F870">
        <v>2</v>
      </c>
      <c r="G870">
        <v>510000</v>
      </c>
      <c r="I870" t="s">
        <v>38</v>
      </c>
      <c r="J870">
        <v>510000</v>
      </c>
      <c r="K870">
        <f t="shared" si="138"/>
        <v>1</v>
      </c>
      <c r="L870">
        <f t="shared" si="146"/>
        <v>0</v>
      </c>
      <c r="M870">
        <f t="shared" si="147"/>
        <v>0</v>
      </c>
      <c r="N870">
        <v>2</v>
      </c>
      <c r="O870">
        <f t="shared" si="139"/>
        <v>0</v>
      </c>
      <c r="P870">
        <f t="shared" si="140"/>
        <v>1</v>
      </c>
      <c r="Q870">
        <f t="shared" si="141"/>
        <v>0</v>
      </c>
      <c r="R870">
        <f t="shared" si="142"/>
        <v>0</v>
      </c>
      <c r="S870">
        <f t="shared" si="143"/>
        <v>0</v>
      </c>
      <c r="T870">
        <f t="shared" si="144"/>
        <v>0</v>
      </c>
      <c r="U870">
        <f t="shared" si="145"/>
        <v>0</v>
      </c>
    </row>
    <row r="871" spans="1:21" x14ac:dyDescent="0.45">
      <c r="A871" t="s">
        <v>38</v>
      </c>
      <c r="B871" t="s">
        <v>8</v>
      </c>
      <c r="C871" t="s">
        <v>110</v>
      </c>
      <c r="D871" t="s">
        <v>10</v>
      </c>
      <c r="E871" t="s">
        <v>11</v>
      </c>
      <c r="F871">
        <v>3</v>
      </c>
      <c r="G871">
        <v>376000</v>
      </c>
      <c r="I871" t="s">
        <v>38</v>
      </c>
      <c r="J871">
        <v>376000</v>
      </c>
      <c r="K871">
        <f t="shared" si="138"/>
        <v>1</v>
      </c>
      <c r="L871">
        <f t="shared" si="146"/>
        <v>0</v>
      </c>
      <c r="M871">
        <f t="shared" si="147"/>
        <v>0</v>
      </c>
      <c r="N871">
        <v>3</v>
      </c>
      <c r="O871">
        <f t="shared" si="139"/>
        <v>0</v>
      </c>
      <c r="P871">
        <f t="shared" si="140"/>
        <v>1</v>
      </c>
      <c r="Q871">
        <f t="shared" si="141"/>
        <v>0</v>
      </c>
      <c r="R871">
        <f t="shared" si="142"/>
        <v>0</v>
      </c>
      <c r="S871">
        <f t="shared" si="143"/>
        <v>0</v>
      </c>
      <c r="T871">
        <f t="shared" si="144"/>
        <v>0</v>
      </c>
      <c r="U871">
        <f t="shared" si="145"/>
        <v>0</v>
      </c>
    </row>
    <row r="872" spans="1:21" x14ac:dyDescent="0.45">
      <c r="A872" t="s">
        <v>38</v>
      </c>
      <c r="B872" t="s">
        <v>25</v>
      </c>
      <c r="C872" t="s">
        <v>110</v>
      </c>
      <c r="D872" t="s">
        <v>10</v>
      </c>
      <c r="E872" t="s">
        <v>11</v>
      </c>
      <c r="F872">
        <v>4</v>
      </c>
      <c r="G872">
        <v>200000</v>
      </c>
      <c r="I872" t="s">
        <v>38</v>
      </c>
      <c r="J872">
        <v>200000</v>
      </c>
      <c r="K872">
        <f t="shared" si="138"/>
        <v>1</v>
      </c>
      <c r="L872">
        <f t="shared" si="146"/>
        <v>0</v>
      </c>
      <c r="M872">
        <f t="shared" si="147"/>
        <v>0</v>
      </c>
      <c r="N872">
        <v>4</v>
      </c>
      <c r="O872">
        <f t="shared" si="139"/>
        <v>0</v>
      </c>
      <c r="P872">
        <f t="shared" si="140"/>
        <v>1</v>
      </c>
      <c r="Q872">
        <f t="shared" si="141"/>
        <v>0</v>
      </c>
      <c r="R872">
        <f t="shared" si="142"/>
        <v>0</v>
      </c>
      <c r="S872">
        <f t="shared" si="143"/>
        <v>0</v>
      </c>
      <c r="T872">
        <f t="shared" si="144"/>
        <v>0</v>
      </c>
      <c r="U872">
        <f t="shared" si="145"/>
        <v>0</v>
      </c>
    </row>
    <row r="873" spans="1:21" x14ac:dyDescent="0.45">
      <c r="A873" t="s">
        <v>38</v>
      </c>
      <c r="B873" t="s">
        <v>27</v>
      </c>
      <c r="C873" t="s">
        <v>71</v>
      </c>
      <c r="D873" t="s">
        <v>10</v>
      </c>
      <c r="E873" t="s">
        <v>11</v>
      </c>
      <c r="F873">
        <v>2</v>
      </c>
      <c r="G873">
        <v>120000</v>
      </c>
      <c r="I873" t="s">
        <v>38</v>
      </c>
      <c r="J873">
        <v>120000</v>
      </c>
      <c r="K873">
        <f t="shared" si="138"/>
        <v>0</v>
      </c>
      <c r="L873">
        <f t="shared" si="146"/>
        <v>0</v>
      </c>
      <c r="M873">
        <f t="shared" si="147"/>
        <v>0</v>
      </c>
      <c r="N873">
        <v>2</v>
      </c>
      <c r="O873">
        <f t="shared" si="139"/>
        <v>0</v>
      </c>
      <c r="P873">
        <f t="shared" si="140"/>
        <v>0</v>
      </c>
      <c r="Q873">
        <f t="shared" si="141"/>
        <v>0</v>
      </c>
      <c r="R873">
        <f t="shared" si="142"/>
        <v>0</v>
      </c>
      <c r="S873">
        <f t="shared" si="143"/>
        <v>0</v>
      </c>
      <c r="T873">
        <f t="shared" si="144"/>
        <v>0</v>
      </c>
      <c r="U873">
        <f t="shared" si="145"/>
        <v>1</v>
      </c>
    </row>
    <row r="874" spans="1:21" x14ac:dyDescent="0.45">
      <c r="A874" t="s">
        <v>38</v>
      </c>
      <c r="B874" t="s">
        <v>8</v>
      </c>
      <c r="C874" t="s">
        <v>113</v>
      </c>
      <c r="D874" t="s">
        <v>10</v>
      </c>
      <c r="E874" t="s">
        <v>11</v>
      </c>
      <c r="F874">
        <v>1</v>
      </c>
      <c r="G874">
        <v>360000</v>
      </c>
      <c r="I874" t="s">
        <v>38</v>
      </c>
      <c r="J874">
        <v>360000</v>
      </c>
      <c r="K874">
        <f t="shared" si="138"/>
        <v>1</v>
      </c>
      <c r="L874">
        <f t="shared" si="146"/>
        <v>0</v>
      </c>
      <c r="M874">
        <f t="shared" si="147"/>
        <v>0</v>
      </c>
      <c r="N874">
        <v>1</v>
      </c>
      <c r="O874">
        <f t="shared" si="139"/>
        <v>0</v>
      </c>
      <c r="P874">
        <f t="shared" si="140"/>
        <v>0</v>
      </c>
      <c r="Q874">
        <f t="shared" si="141"/>
        <v>0</v>
      </c>
      <c r="R874">
        <f t="shared" si="142"/>
        <v>0</v>
      </c>
      <c r="S874">
        <f t="shared" si="143"/>
        <v>1</v>
      </c>
      <c r="T874">
        <f t="shared" si="144"/>
        <v>0</v>
      </c>
      <c r="U874">
        <f t="shared" si="145"/>
        <v>0</v>
      </c>
    </row>
    <row r="875" spans="1:21" x14ac:dyDescent="0.45">
      <c r="A875" t="s">
        <v>38</v>
      </c>
      <c r="B875" t="s">
        <v>27</v>
      </c>
      <c r="C875" t="s">
        <v>113</v>
      </c>
      <c r="D875" t="s">
        <v>10</v>
      </c>
      <c r="E875" t="s">
        <v>11</v>
      </c>
      <c r="F875">
        <v>2</v>
      </c>
      <c r="G875">
        <v>470000</v>
      </c>
      <c r="I875" t="s">
        <v>38</v>
      </c>
      <c r="J875">
        <v>470000</v>
      </c>
      <c r="K875">
        <f t="shared" si="138"/>
        <v>0</v>
      </c>
      <c r="L875">
        <f t="shared" si="146"/>
        <v>0</v>
      </c>
      <c r="M875">
        <f t="shared" si="147"/>
        <v>0</v>
      </c>
      <c r="N875">
        <v>2</v>
      </c>
      <c r="O875">
        <f t="shared" si="139"/>
        <v>0</v>
      </c>
      <c r="P875">
        <f t="shared" si="140"/>
        <v>0</v>
      </c>
      <c r="Q875">
        <f t="shared" si="141"/>
        <v>0</v>
      </c>
      <c r="R875">
        <f t="shared" si="142"/>
        <v>0</v>
      </c>
      <c r="S875">
        <f t="shared" si="143"/>
        <v>1</v>
      </c>
      <c r="T875">
        <f t="shared" si="144"/>
        <v>0</v>
      </c>
      <c r="U875">
        <f t="shared" si="145"/>
        <v>0</v>
      </c>
    </row>
    <row r="876" spans="1:21" x14ac:dyDescent="0.45">
      <c r="A876" t="s">
        <v>38</v>
      </c>
      <c r="B876" t="s">
        <v>8</v>
      </c>
      <c r="C876" t="s">
        <v>113</v>
      </c>
      <c r="D876" t="s">
        <v>10</v>
      </c>
      <c r="E876" t="s">
        <v>11</v>
      </c>
      <c r="F876">
        <v>2</v>
      </c>
      <c r="G876">
        <v>350000</v>
      </c>
      <c r="I876" t="s">
        <v>38</v>
      </c>
      <c r="J876">
        <v>350000</v>
      </c>
      <c r="K876">
        <f t="shared" si="138"/>
        <v>1</v>
      </c>
      <c r="L876">
        <f t="shared" si="146"/>
        <v>0</v>
      </c>
      <c r="M876">
        <f t="shared" si="147"/>
        <v>0</v>
      </c>
      <c r="N876">
        <v>2</v>
      </c>
      <c r="O876">
        <f t="shared" si="139"/>
        <v>0</v>
      </c>
      <c r="P876">
        <f t="shared" si="140"/>
        <v>0</v>
      </c>
      <c r="Q876">
        <f t="shared" si="141"/>
        <v>0</v>
      </c>
      <c r="R876">
        <f t="shared" si="142"/>
        <v>0</v>
      </c>
      <c r="S876">
        <f t="shared" si="143"/>
        <v>1</v>
      </c>
      <c r="T876">
        <f t="shared" si="144"/>
        <v>0</v>
      </c>
      <c r="U876">
        <f t="shared" si="145"/>
        <v>0</v>
      </c>
    </row>
    <row r="877" spans="1:21" x14ac:dyDescent="0.45">
      <c r="A877" t="s">
        <v>38</v>
      </c>
      <c r="B877" t="s">
        <v>8</v>
      </c>
      <c r="C877" t="s">
        <v>113</v>
      </c>
      <c r="D877" t="s">
        <v>10</v>
      </c>
      <c r="E877" t="s">
        <v>11</v>
      </c>
      <c r="F877">
        <v>2</v>
      </c>
      <c r="G877">
        <v>180000</v>
      </c>
      <c r="I877" t="s">
        <v>38</v>
      </c>
      <c r="J877">
        <v>180000</v>
      </c>
      <c r="K877">
        <f t="shared" si="138"/>
        <v>1</v>
      </c>
      <c r="L877">
        <f t="shared" si="146"/>
        <v>0</v>
      </c>
      <c r="M877">
        <f t="shared" si="147"/>
        <v>0</v>
      </c>
      <c r="N877">
        <v>2</v>
      </c>
      <c r="O877">
        <f t="shared" si="139"/>
        <v>0</v>
      </c>
      <c r="P877">
        <f t="shared" si="140"/>
        <v>0</v>
      </c>
      <c r="Q877">
        <f t="shared" si="141"/>
        <v>0</v>
      </c>
      <c r="R877">
        <f t="shared" si="142"/>
        <v>0</v>
      </c>
      <c r="S877">
        <f t="shared" si="143"/>
        <v>1</v>
      </c>
      <c r="T877">
        <f t="shared" si="144"/>
        <v>0</v>
      </c>
      <c r="U877">
        <f t="shared" si="145"/>
        <v>0</v>
      </c>
    </row>
    <row r="878" spans="1:21" x14ac:dyDescent="0.45">
      <c r="A878" t="s">
        <v>38</v>
      </c>
      <c r="B878" t="s">
        <v>8</v>
      </c>
      <c r="C878" t="s">
        <v>113</v>
      </c>
      <c r="D878" t="s">
        <v>10</v>
      </c>
      <c r="E878" t="s">
        <v>11</v>
      </c>
      <c r="F878">
        <v>3</v>
      </c>
      <c r="G878">
        <v>450000</v>
      </c>
      <c r="I878" t="s">
        <v>38</v>
      </c>
      <c r="J878">
        <v>450000</v>
      </c>
      <c r="K878">
        <f t="shared" si="138"/>
        <v>1</v>
      </c>
      <c r="L878">
        <f t="shared" si="146"/>
        <v>0</v>
      </c>
      <c r="M878">
        <f t="shared" si="147"/>
        <v>0</v>
      </c>
      <c r="N878">
        <v>3</v>
      </c>
      <c r="O878">
        <f t="shared" si="139"/>
        <v>0</v>
      </c>
      <c r="P878">
        <f t="shared" si="140"/>
        <v>0</v>
      </c>
      <c r="Q878">
        <f t="shared" si="141"/>
        <v>0</v>
      </c>
      <c r="R878">
        <f t="shared" si="142"/>
        <v>0</v>
      </c>
      <c r="S878">
        <f t="shared" si="143"/>
        <v>1</v>
      </c>
      <c r="T878">
        <f t="shared" si="144"/>
        <v>0</v>
      </c>
      <c r="U878">
        <f t="shared" si="145"/>
        <v>0</v>
      </c>
    </row>
    <row r="879" spans="1:21" x14ac:dyDescent="0.45">
      <c r="A879" t="s">
        <v>38</v>
      </c>
      <c r="B879" t="s">
        <v>8</v>
      </c>
      <c r="C879" t="s">
        <v>109</v>
      </c>
      <c r="D879" t="s">
        <v>10</v>
      </c>
      <c r="E879" t="s">
        <v>16</v>
      </c>
      <c r="F879">
        <v>1</v>
      </c>
      <c r="G879">
        <v>450000</v>
      </c>
      <c r="I879" t="s">
        <v>38</v>
      </c>
      <c r="J879">
        <v>450000</v>
      </c>
      <c r="K879">
        <f t="shared" si="138"/>
        <v>1</v>
      </c>
      <c r="L879">
        <f t="shared" si="146"/>
        <v>0</v>
      </c>
      <c r="M879">
        <f t="shared" si="147"/>
        <v>1</v>
      </c>
      <c r="N879">
        <v>1</v>
      </c>
      <c r="O879">
        <f t="shared" si="139"/>
        <v>1</v>
      </c>
      <c r="P879">
        <f t="shared" si="140"/>
        <v>0</v>
      </c>
      <c r="Q879">
        <f t="shared" si="141"/>
        <v>0</v>
      </c>
      <c r="R879">
        <f t="shared" si="142"/>
        <v>0</v>
      </c>
      <c r="S879">
        <f t="shared" si="143"/>
        <v>0</v>
      </c>
      <c r="T879">
        <f t="shared" si="144"/>
        <v>0</v>
      </c>
      <c r="U879">
        <f t="shared" si="145"/>
        <v>0</v>
      </c>
    </row>
    <row r="880" spans="1:21" x14ac:dyDescent="0.45">
      <c r="A880" t="s">
        <v>38</v>
      </c>
      <c r="B880" t="s">
        <v>8</v>
      </c>
      <c r="C880" t="s">
        <v>109</v>
      </c>
      <c r="D880" t="s">
        <v>10</v>
      </c>
      <c r="E880" t="s">
        <v>16</v>
      </c>
      <c r="F880">
        <v>2</v>
      </c>
      <c r="G880">
        <v>400000</v>
      </c>
      <c r="I880" t="s">
        <v>38</v>
      </c>
      <c r="J880">
        <v>400000</v>
      </c>
      <c r="K880">
        <f t="shared" si="138"/>
        <v>1</v>
      </c>
      <c r="L880">
        <f t="shared" si="146"/>
        <v>0</v>
      </c>
      <c r="M880">
        <f t="shared" si="147"/>
        <v>1</v>
      </c>
      <c r="N880">
        <v>2</v>
      </c>
      <c r="O880">
        <f t="shared" si="139"/>
        <v>1</v>
      </c>
      <c r="P880">
        <f t="shared" si="140"/>
        <v>0</v>
      </c>
      <c r="Q880">
        <f t="shared" si="141"/>
        <v>0</v>
      </c>
      <c r="R880">
        <f t="shared" si="142"/>
        <v>0</v>
      </c>
      <c r="S880">
        <f t="shared" si="143"/>
        <v>0</v>
      </c>
      <c r="T880">
        <f t="shared" si="144"/>
        <v>0</v>
      </c>
      <c r="U880">
        <f t="shared" si="145"/>
        <v>0</v>
      </c>
    </row>
    <row r="881" spans="1:21" x14ac:dyDescent="0.45">
      <c r="A881" t="s">
        <v>38</v>
      </c>
      <c r="B881" t="s">
        <v>8</v>
      </c>
      <c r="C881" t="s">
        <v>109</v>
      </c>
      <c r="D881" t="s">
        <v>10</v>
      </c>
      <c r="E881" t="s">
        <v>16</v>
      </c>
      <c r="F881">
        <v>3</v>
      </c>
      <c r="G881">
        <v>450000</v>
      </c>
      <c r="I881" t="s">
        <v>38</v>
      </c>
      <c r="J881">
        <v>450000</v>
      </c>
      <c r="K881">
        <f t="shared" si="138"/>
        <v>1</v>
      </c>
      <c r="L881">
        <f t="shared" si="146"/>
        <v>0</v>
      </c>
      <c r="M881">
        <f t="shared" si="147"/>
        <v>1</v>
      </c>
      <c r="N881">
        <v>3</v>
      </c>
      <c r="O881">
        <f t="shared" si="139"/>
        <v>1</v>
      </c>
      <c r="P881">
        <f t="shared" si="140"/>
        <v>0</v>
      </c>
      <c r="Q881">
        <f t="shared" si="141"/>
        <v>0</v>
      </c>
      <c r="R881">
        <f t="shared" si="142"/>
        <v>0</v>
      </c>
      <c r="S881">
        <f t="shared" si="143"/>
        <v>0</v>
      </c>
      <c r="T881">
        <f t="shared" si="144"/>
        <v>0</v>
      </c>
      <c r="U881">
        <f t="shared" si="145"/>
        <v>0</v>
      </c>
    </row>
    <row r="882" spans="1:21" x14ac:dyDescent="0.45">
      <c r="A882" t="s">
        <v>38</v>
      </c>
      <c r="B882" t="s">
        <v>25</v>
      </c>
      <c r="C882" t="s">
        <v>109</v>
      </c>
      <c r="D882" t="s">
        <v>10</v>
      </c>
      <c r="E882" t="s">
        <v>16</v>
      </c>
      <c r="F882">
        <v>3</v>
      </c>
      <c r="G882">
        <v>500000</v>
      </c>
      <c r="I882" t="s">
        <v>38</v>
      </c>
      <c r="J882">
        <v>500000</v>
      </c>
      <c r="K882">
        <f t="shared" si="138"/>
        <v>1</v>
      </c>
      <c r="L882">
        <f t="shared" si="146"/>
        <v>0</v>
      </c>
      <c r="M882">
        <f t="shared" si="147"/>
        <v>1</v>
      </c>
      <c r="N882">
        <v>3</v>
      </c>
      <c r="O882">
        <f t="shared" si="139"/>
        <v>1</v>
      </c>
      <c r="P882">
        <f t="shared" si="140"/>
        <v>0</v>
      </c>
      <c r="Q882">
        <f t="shared" si="141"/>
        <v>0</v>
      </c>
      <c r="R882">
        <f t="shared" si="142"/>
        <v>0</v>
      </c>
      <c r="S882">
        <f t="shared" si="143"/>
        <v>0</v>
      </c>
      <c r="T882">
        <f t="shared" si="144"/>
        <v>0</v>
      </c>
      <c r="U882">
        <f t="shared" si="145"/>
        <v>0</v>
      </c>
    </row>
    <row r="883" spans="1:21" x14ac:dyDescent="0.45">
      <c r="A883" t="s">
        <v>38</v>
      </c>
      <c r="B883" t="s">
        <v>8</v>
      </c>
      <c r="C883" t="s">
        <v>109</v>
      </c>
      <c r="D883" t="s">
        <v>10</v>
      </c>
      <c r="E883" t="s">
        <v>16</v>
      </c>
      <c r="F883">
        <v>4</v>
      </c>
      <c r="G883">
        <v>415000</v>
      </c>
      <c r="I883" t="s">
        <v>38</v>
      </c>
      <c r="J883">
        <v>415000</v>
      </c>
      <c r="K883">
        <f t="shared" si="138"/>
        <v>1</v>
      </c>
      <c r="L883">
        <f t="shared" si="146"/>
        <v>0</v>
      </c>
      <c r="M883">
        <f t="shared" si="147"/>
        <v>1</v>
      </c>
      <c r="N883">
        <v>4</v>
      </c>
      <c r="O883">
        <f t="shared" si="139"/>
        <v>1</v>
      </c>
      <c r="P883">
        <f t="shared" si="140"/>
        <v>0</v>
      </c>
      <c r="Q883">
        <f t="shared" si="141"/>
        <v>0</v>
      </c>
      <c r="R883">
        <f t="shared" si="142"/>
        <v>0</v>
      </c>
      <c r="S883">
        <f t="shared" si="143"/>
        <v>0</v>
      </c>
      <c r="T883">
        <f t="shared" si="144"/>
        <v>0</v>
      </c>
      <c r="U883">
        <f t="shared" si="145"/>
        <v>0</v>
      </c>
    </row>
    <row r="884" spans="1:21" x14ac:dyDescent="0.45">
      <c r="A884" t="s">
        <v>38</v>
      </c>
      <c r="B884" t="s">
        <v>8</v>
      </c>
      <c r="C884" t="s">
        <v>109</v>
      </c>
      <c r="D884" t="s">
        <v>10</v>
      </c>
      <c r="E884" t="s">
        <v>16</v>
      </c>
      <c r="F884">
        <v>1</v>
      </c>
      <c r="G884">
        <v>425000</v>
      </c>
      <c r="I884" t="s">
        <v>38</v>
      </c>
      <c r="J884">
        <v>425000</v>
      </c>
      <c r="K884">
        <f t="shared" si="138"/>
        <v>1</v>
      </c>
      <c r="L884">
        <f t="shared" si="146"/>
        <v>0</v>
      </c>
      <c r="M884">
        <f t="shared" si="147"/>
        <v>1</v>
      </c>
      <c r="N884">
        <v>1</v>
      </c>
      <c r="O884">
        <f t="shared" si="139"/>
        <v>1</v>
      </c>
      <c r="P884">
        <f t="shared" si="140"/>
        <v>0</v>
      </c>
      <c r="Q884">
        <f t="shared" si="141"/>
        <v>0</v>
      </c>
      <c r="R884">
        <f t="shared" si="142"/>
        <v>0</v>
      </c>
      <c r="S884">
        <f t="shared" si="143"/>
        <v>0</v>
      </c>
      <c r="T884">
        <f t="shared" si="144"/>
        <v>0</v>
      </c>
      <c r="U884">
        <f t="shared" si="145"/>
        <v>0</v>
      </c>
    </row>
    <row r="885" spans="1:21" x14ac:dyDescent="0.45">
      <c r="A885" t="s">
        <v>38</v>
      </c>
      <c r="B885" t="s">
        <v>8</v>
      </c>
      <c r="C885" t="s">
        <v>109</v>
      </c>
      <c r="D885" t="s">
        <v>10</v>
      </c>
      <c r="E885" t="s">
        <v>16</v>
      </c>
      <c r="F885">
        <v>1</v>
      </c>
      <c r="G885">
        <v>288000</v>
      </c>
      <c r="I885" t="s">
        <v>38</v>
      </c>
      <c r="J885">
        <v>288000</v>
      </c>
      <c r="K885">
        <f t="shared" si="138"/>
        <v>1</v>
      </c>
      <c r="L885">
        <f t="shared" si="146"/>
        <v>0</v>
      </c>
      <c r="M885">
        <f t="shared" si="147"/>
        <v>1</v>
      </c>
      <c r="N885">
        <v>1</v>
      </c>
      <c r="O885">
        <f t="shared" si="139"/>
        <v>1</v>
      </c>
      <c r="P885">
        <f t="shared" si="140"/>
        <v>0</v>
      </c>
      <c r="Q885">
        <f t="shared" si="141"/>
        <v>0</v>
      </c>
      <c r="R885">
        <f t="shared" si="142"/>
        <v>0</v>
      </c>
      <c r="S885">
        <f t="shared" si="143"/>
        <v>0</v>
      </c>
      <c r="T885">
        <f t="shared" si="144"/>
        <v>0</v>
      </c>
      <c r="U885">
        <f t="shared" si="145"/>
        <v>0</v>
      </c>
    </row>
    <row r="886" spans="1:21" x14ac:dyDescent="0.45">
      <c r="A886" t="s">
        <v>38</v>
      </c>
      <c r="B886" t="s">
        <v>8</v>
      </c>
      <c r="C886" t="s">
        <v>114</v>
      </c>
      <c r="D886" t="s">
        <v>10</v>
      </c>
      <c r="E886" t="s">
        <v>16</v>
      </c>
      <c r="F886">
        <v>3</v>
      </c>
      <c r="G886">
        <v>408000</v>
      </c>
      <c r="I886" t="s">
        <v>38</v>
      </c>
      <c r="J886">
        <v>408000</v>
      </c>
      <c r="K886">
        <f t="shared" si="138"/>
        <v>1</v>
      </c>
      <c r="L886">
        <f t="shared" si="146"/>
        <v>0</v>
      </c>
      <c r="M886">
        <f t="shared" si="147"/>
        <v>1</v>
      </c>
      <c r="N886">
        <v>3</v>
      </c>
      <c r="O886">
        <f t="shared" si="139"/>
        <v>0</v>
      </c>
      <c r="P886">
        <f t="shared" si="140"/>
        <v>0</v>
      </c>
      <c r="Q886">
        <f t="shared" si="141"/>
        <v>0</v>
      </c>
      <c r="R886">
        <f t="shared" si="142"/>
        <v>0</v>
      </c>
      <c r="S886">
        <f t="shared" si="143"/>
        <v>0</v>
      </c>
      <c r="T886">
        <f t="shared" si="144"/>
        <v>1</v>
      </c>
      <c r="U886">
        <f t="shared" si="145"/>
        <v>0</v>
      </c>
    </row>
    <row r="887" spans="1:21" x14ac:dyDescent="0.45">
      <c r="A887" t="s">
        <v>38</v>
      </c>
      <c r="B887" t="s">
        <v>8</v>
      </c>
      <c r="C887" t="s">
        <v>109</v>
      </c>
      <c r="D887" t="s">
        <v>10</v>
      </c>
      <c r="E887" t="s">
        <v>16</v>
      </c>
      <c r="F887">
        <v>2</v>
      </c>
      <c r="G887">
        <v>445000</v>
      </c>
      <c r="I887" t="s">
        <v>38</v>
      </c>
      <c r="J887">
        <v>445000</v>
      </c>
      <c r="K887">
        <f t="shared" si="138"/>
        <v>1</v>
      </c>
      <c r="L887">
        <f t="shared" si="146"/>
        <v>0</v>
      </c>
      <c r="M887">
        <f t="shared" si="147"/>
        <v>1</v>
      </c>
      <c r="N887">
        <v>2</v>
      </c>
      <c r="O887">
        <f t="shared" si="139"/>
        <v>1</v>
      </c>
      <c r="P887">
        <f t="shared" si="140"/>
        <v>0</v>
      </c>
      <c r="Q887">
        <f t="shared" si="141"/>
        <v>0</v>
      </c>
      <c r="R887">
        <f t="shared" si="142"/>
        <v>0</v>
      </c>
      <c r="S887">
        <f t="shared" si="143"/>
        <v>0</v>
      </c>
      <c r="T887">
        <f t="shared" si="144"/>
        <v>0</v>
      </c>
      <c r="U887">
        <f t="shared" si="145"/>
        <v>0</v>
      </c>
    </row>
    <row r="888" spans="1:21" x14ac:dyDescent="0.45">
      <c r="A888" t="s">
        <v>38</v>
      </c>
      <c r="B888" t="s">
        <v>8</v>
      </c>
      <c r="C888" t="s">
        <v>109</v>
      </c>
      <c r="D888" t="s">
        <v>10</v>
      </c>
      <c r="E888" t="s">
        <v>16</v>
      </c>
      <c r="F888">
        <v>2</v>
      </c>
      <c r="G888">
        <v>430000</v>
      </c>
      <c r="I888" t="s">
        <v>38</v>
      </c>
      <c r="J888">
        <v>430000</v>
      </c>
      <c r="K888">
        <f t="shared" si="138"/>
        <v>1</v>
      </c>
      <c r="L888">
        <f t="shared" si="146"/>
        <v>0</v>
      </c>
      <c r="M888">
        <f t="shared" si="147"/>
        <v>1</v>
      </c>
      <c r="N888">
        <v>2</v>
      </c>
      <c r="O888">
        <f t="shared" si="139"/>
        <v>1</v>
      </c>
      <c r="P888">
        <f t="shared" si="140"/>
        <v>0</v>
      </c>
      <c r="Q888">
        <f t="shared" si="141"/>
        <v>0</v>
      </c>
      <c r="R888">
        <f t="shared" si="142"/>
        <v>0</v>
      </c>
      <c r="S888">
        <f t="shared" si="143"/>
        <v>0</v>
      </c>
      <c r="T888">
        <f t="shared" si="144"/>
        <v>0</v>
      </c>
      <c r="U888">
        <f t="shared" si="145"/>
        <v>0</v>
      </c>
    </row>
    <row r="889" spans="1:21" x14ac:dyDescent="0.45">
      <c r="A889" t="s">
        <v>38</v>
      </c>
      <c r="B889" t="s">
        <v>8</v>
      </c>
      <c r="C889" t="s">
        <v>109</v>
      </c>
      <c r="D889" t="s">
        <v>10</v>
      </c>
      <c r="E889" t="s">
        <v>16</v>
      </c>
      <c r="F889">
        <v>2</v>
      </c>
      <c r="G889">
        <v>164000</v>
      </c>
      <c r="I889" t="s">
        <v>38</v>
      </c>
      <c r="J889">
        <v>164000</v>
      </c>
      <c r="K889">
        <f t="shared" si="138"/>
        <v>1</v>
      </c>
      <c r="L889">
        <f t="shared" si="146"/>
        <v>0</v>
      </c>
      <c r="M889">
        <f t="shared" si="147"/>
        <v>1</v>
      </c>
      <c r="N889">
        <v>2</v>
      </c>
      <c r="O889">
        <f t="shared" si="139"/>
        <v>1</v>
      </c>
      <c r="P889">
        <f t="shared" si="140"/>
        <v>0</v>
      </c>
      <c r="Q889">
        <f t="shared" si="141"/>
        <v>0</v>
      </c>
      <c r="R889">
        <f t="shared" si="142"/>
        <v>0</v>
      </c>
      <c r="S889">
        <f t="shared" si="143"/>
        <v>0</v>
      </c>
      <c r="T889">
        <f t="shared" si="144"/>
        <v>0</v>
      </c>
      <c r="U889">
        <f t="shared" si="145"/>
        <v>0</v>
      </c>
    </row>
    <row r="890" spans="1:21" x14ac:dyDescent="0.45">
      <c r="A890" t="s">
        <v>38</v>
      </c>
      <c r="B890" t="s">
        <v>8</v>
      </c>
      <c r="C890" t="s">
        <v>109</v>
      </c>
      <c r="D890" t="s">
        <v>10</v>
      </c>
      <c r="E890" t="s">
        <v>16</v>
      </c>
      <c r="F890">
        <v>2</v>
      </c>
      <c r="G890">
        <v>425000</v>
      </c>
      <c r="I890" t="s">
        <v>38</v>
      </c>
      <c r="J890">
        <v>425000</v>
      </c>
      <c r="K890">
        <f t="shared" si="138"/>
        <v>1</v>
      </c>
      <c r="L890">
        <f t="shared" si="146"/>
        <v>0</v>
      </c>
      <c r="M890">
        <f t="shared" si="147"/>
        <v>1</v>
      </c>
      <c r="N890">
        <v>2</v>
      </c>
      <c r="O890">
        <f t="shared" si="139"/>
        <v>1</v>
      </c>
      <c r="P890">
        <f t="shared" si="140"/>
        <v>0</v>
      </c>
      <c r="Q890">
        <f t="shared" si="141"/>
        <v>0</v>
      </c>
      <c r="R890">
        <f t="shared" si="142"/>
        <v>0</v>
      </c>
      <c r="S890">
        <f t="shared" si="143"/>
        <v>0</v>
      </c>
      <c r="T890">
        <f t="shared" si="144"/>
        <v>0</v>
      </c>
      <c r="U890">
        <f t="shared" si="145"/>
        <v>0</v>
      </c>
    </row>
    <row r="891" spans="1:21" x14ac:dyDescent="0.45">
      <c r="A891" t="s">
        <v>38</v>
      </c>
      <c r="B891" t="s">
        <v>8</v>
      </c>
      <c r="C891" t="s">
        <v>109</v>
      </c>
      <c r="D891" t="s">
        <v>10</v>
      </c>
      <c r="E891" t="s">
        <v>16</v>
      </c>
      <c r="F891">
        <v>2</v>
      </c>
      <c r="G891">
        <v>425000</v>
      </c>
      <c r="I891" t="s">
        <v>38</v>
      </c>
      <c r="J891">
        <v>425000</v>
      </c>
      <c r="K891">
        <f t="shared" si="138"/>
        <v>1</v>
      </c>
      <c r="L891">
        <f t="shared" si="146"/>
        <v>0</v>
      </c>
      <c r="M891">
        <f t="shared" si="147"/>
        <v>1</v>
      </c>
      <c r="N891">
        <v>2</v>
      </c>
      <c r="O891">
        <f t="shared" si="139"/>
        <v>1</v>
      </c>
      <c r="P891">
        <f t="shared" si="140"/>
        <v>0</v>
      </c>
      <c r="Q891">
        <f t="shared" si="141"/>
        <v>0</v>
      </c>
      <c r="R891">
        <f t="shared" si="142"/>
        <v>0</v>
      </c>
      <c r="S891">
        <f t="shared" si="143"/>
        <v>0</v>
      </c>
      <c r="T891">
        <f t="shared" si="144"/>
        <v>0</v>
      </c>
      <c r="U891">
        <f t="shared" si="145"/>
        <v>0</v>
      </c>
    </row>
    <row r="892" spans="1:21" x14ac:dyDescent="0.45">
      <c r="A892" t="s">
        <v>38</v>
      </c>
      <c r="B892" t="s">
        <v>8</v>
      </c>
      <c r="C892" t="s">
        <v>109</v>
      </c>
      <c r="D892" t="s">
        <v>10</v>
      </c>
      <c r="E892" t="s">
        <v>16</v>
      </c>
      <c r="F892">
        <v>2</v>
      </c>
      <c r="G892">
        <v>425000</v>
      </c>
      <c r="I892" t="s">
        <v>38</v>
      </c>
      <c r="J892">
        <v>425000</v>
      </c>
      <c r="K892">
        <f t="shared" si="138"/>
        <v>1</v>
      </c>
      <c r="L892">
        <f t="shared" si="146"/>
        <v>0</v>
      </c>
      <c r="M892">
        <f t="shared" si="147"/>
        <v>1</v>
      </c>
      <c r="N892">
        <v>2</v>
      </c>
      <c r="O892">
        <f t="shared" si="139"/>
        <v>1</v>
      </c>
      <c r="P892">
        <f t="shared" si="140"/>
        <v>0</v>
      </c>
      <c r="Q892">
        <f t="shared" si="141"/>
        <v>0</v>
      </c>
      <c r="R892">
        <f t="shared" si="142"/>
        <v>0</v>
      </c>
      <c r="S892">
        <f t="shared" si="143"/>
        <v>0</v>
      </c>
      <c r="T892">
        <f t="shared" si="144"/>
        <v>0</v>
      </c>
      <c r="U892">
        <f t="shared" si="145"/>
        <v>0</v>
      </c>
    </row>
    <row r="893" spans="1:21" x14ac:dyDescent="0.45">
      <c r="A893" t="s">
        <v>38</v>
      </c>
      <c r="B893" t="s">
        <v>8</v>
      </c>
      <c r="C893" t="s">
        <v>109</v>
      </c>
      <c r="D893" t="s">
        <v>10</v>
      </c>
      <c r="E893" t="s">
        <v>16</v>
      </c>
      <c r="F893">
        <v>2</v>
      </c>
      <c r="G893">
        <v>425000</v>
      </c>
      <c r="I893" t="s">
        <v>38</v>
      </c>
      <c r="J893">
        <v>425000</v>
      </c>
      <c r="K893">
        <f t="shared" si="138"/>
        <v>1</v>
      </c>
      <c r="L893">
        <f t="shared" si="146"/>
        <v>0</v>
      </c>
      <c r="M893">
        <f t="shared" si="147"/>
        <v>1</v>
      </c>
      <c r="N893">
        <v>2</v>
      </c>
      <c r="O893">
        <f t="shared" si="139"/>
        <v>1</v>
      </c>
      <c r="P893">
        <f t="shared" si="140"/>
        <v>0</v>
      </c>
      <c r="Q893">
        <f t="shared" si="141"/>
        <v>0</v>
      </c>
      <c r="R893">
        <f t="shared" si="142"/>
        <v>0</v>
      </c>
      <c r="S893">
        <f t="shared" si="143"/>
        <v>0</v>
      </c>
      <c r="T893">
        <f t="shared" si="144"/>
        <v>0</v>
      </c>
      <c r="U893">
        <f t="shared" si="145"/>
        <v>0</v>
      </c>
    </row>
    <row r="894" spans="1:21" x14ac:dyDescent="0.45">
      <c r="A894" t="s">
        <v>38</v>
      </c>
      <c r="B894" t="s">
        <v>8</v>
      </c>
      <c r="C894" t="s">
        <v>109</v>
      </c>
      <c r="D894" t="s">
        <v>10</v>
      </c>
      <c r="E894" t="s">
        <v>16</v>
      </c>
      <c r="F894">
        <v>2</v>
      </c>
      <c r="G894">
        <v>400000</v>
      </c>
      <c r="I894" t="s">
        <v>38</v>
      </c>
      <c r="J894">
        <v>400000</v>
      </c>
      <c r="K894">
        <f t="shared" si="138"/>
        <v>1</v>
      </c>
      <c r="L894">
        <f t="shared" si="146"/>
        <v>0</v>
      </c>
      <c r="M894">
        <f t="shared" si="147"/>
        <v>1</v>
      </c>
      <c r="N894">
        <v>2</v>
      </c>
      <c r="O894">
        <f t="shared" si="139"/>
        <v>1</v>
      </c>
      <c r="P894">
        <f t="shared" si="140"/>
        <v>0</v>
      </c>
      <c r="Q894">
        <f t="shared" si="141"/>
        <v>0</v>
      </c>
      <c r="R894">
        <f t="shared" si="142"/>
        <v>0</v>
      </c>
      <c r="S894">
        <f t="shared" si="143"/>
        <v>0</v>
      </c>
      <c r="T894">
        <f t="shared" si="144"/>
        <v>0</v>
      </c>
      <c r="U894">
        <f t="shared" si="145"/>
        <v>0</v>
      </c>
    </row>
    <row r="895" spans="1:21" x14ac:dyDescent="0.45">
      <c r="A895" t="s">
        <v>38</v>
      </c>
      <c r="B895" t="s">
        <v>8</v>
      </c>
      <c r="C895" t="s">
        <v>109</v>
      </c>
      <c r="D895" t="s">
        <v>10</v>
      </c>
      <c r="E895" t="s">
        <v>16</v>
      </c>
      <c r="F895">
        <v>3</v>
      </c>
      <c r="G895">
        <v>390000</v>
      </c>
      <c r="I895" t="s">
        <v>38</v>
      </c>
      <c r="J895">
        <v>390000</v>
      </c>
      <c r="K895">
        <f t="shared" si="138"/>
        <v>1</v>
      </c>
      <c r="L895">
        <f t="shared" si="146"/>
        <v>0</v>
      </c>
      <c r="M895">
        <f t="shared" si="147"/>
        <v>1</v>
      </c>
      <c r="N895">
        <v>3</v>
      </c>
      <c r="O895">
        <f t="shared" si="139"/>
        <v>1</v>
      </c>
      <c r="P895">
        <f t="shared" si="140"/>
        <v>0</v>
      </c>
      <c r="Q895">
        <f t="shared" si="141"/>
        <v>0</v>
      </c>
      <c r="R895">
        <f t="shared" si="142"/>
        <v>0</v>
      </c>
      <c r="S895">
        <f t="shared" si="143"/>
        <v>0</v>
      </c>
      <c r="T895">
        <f t="shared" si="144"/>
        <v>0</v>
      </c>
      <c r="U895">
        <f t="shared" si="145"/>
        <v>0</v>
      </c>
    </row>
    <row r="896" spans="1:21" x14ac:dyDescent="0.45">
      <c r="A896" t="s">
        <v>38</v>
      </c>
      <c r="B896" t="s">
        <v>8</v>
      </c>
      <c r="C896" t="s">
        <v>109</v>
      </c>
      <c r="D896" t="s">
        <v>10</v>
      </c>
      <c r="E896" t="s">
        <v>16</v>
      </c>
      <c r="F896">
        <v>3</v>
      </c>
      <c r="G896">
        <v>550000</v>
      </c>
      <c r="I896" t="s">
        <v>38</v>
      </c>
      <c r="J896">
        <v>550000</v>
      </c>
      <c r="K896">
        <f t="shared" si="138"/>
        <v>1</v>
      </c>
      <c r="L896">
        <f t="shared" si="146"/>
        <v>0</v>
      </c>
      <c r="M896">
        <f t="shared" si="147"/>
        <v>1</v>
      </c>
      <c r="N896">
        <v>3</v>
      </c>
      <c r="O896">
        <f t="shared" si="139"/>
        <v>1</v>
      </c>
      <c r="P896">
        <f t="shared" si="140"/>
        <v>0</v>
      </c>
      <c r="Q896">
        <f t="shared" si="141"/>
        <v>0</v>
      </c>
      <c r="R896">
        <f t="shared" si="142"/>
        <v>0</v>
      </c>
      <c r="S896">
        <f t="shared" si="143"/>
        <v>0</v>
      </c>
      <c r="T896">
        <f t="shared" si="144"/>
        <v>0</v>
      </c>
      <c r="U896">
        <f t="shared" si="145"/>
        <v>0</v>
      </c>
    </row>
    <row r="897" spans="1:21" x14ac:dyDescent="0.45">
      <c r="A897" t="s">
        <v>38</v>
      </c>
      <c r="B897" t="s">
        <v>8</v>
      </c>
      <c r="C897" t="s">
        <v>109</v>
      </c>
      <c r="D897" t="s">
        <v>10</v>
      </c>
      <c r="E897" t="s">
        <v>16</v>
      </c>
      <c r="F897">
        <v>3</v>
      </c>
      <c r="G897">
        <v>445000</v>
      </c>
      <c r="I897" t="s">
        <v>38</v>
      </c>
      <c r="J897">
        <v>445000</v>
      </c>
      <c r="K897">
        <f t="shared" si="138"/>
        <v>1</v>
      </c>
      <c r="L897">
        <f t="shared" si="146"/>
        <v>0</v>
      </c>
      <c r="M897">
        <f t="shared" si="147"/>
        <v>1</v>
      </c>
      <c r="N897">
        <v>3</v>
      </c>
      <c r="O897">
        <f t="shared" si="139"/>
        <v>1</v>
      </c>
      <c r="P897">
        <f t="shared" si="140"/>
        <v>0</v>
      </c>
      <c r="Q897">
        <f t="shared" si="141"/>
        <v>0</v>
      </c>
      <c r="R897">
        <f t="shared" si="142"/>
        <v>0</v>
      </c>
      <c r="S897">
        <f t="shared" si="143"/>
        <v>0</v>
      </c>
      <c r="T897">
        <f t="shared" si="144"/>
        <v>0</v>
      </c>
      <c r="U897">
        <f t="shared" si="145"/>
        <v>0</v>
      </c>
    </row>
    <row r="898" spans="1:21" x14ac:dyDescent="0.45">
      <c r="A898" t="s">
        <v>38</v>
      </c>
      <c r="B898" t="s">
        <v>8</v>
      </c>
      <c r="C898" t="s">
        <v>109</v>
      </c>
      <c r="D898" t="s">
        <v>10</v>
      </c>
      <c r="E898" t="s">
        <v>16</v>
      </c>
      <c r="F898">
        <v>3</v>
      </c>
      <c r="G898">
        <v>425000</v>
      </c>
      <c r="I898" t="s">
        <v>38</v>
      </c>
      <c r="J898">
        <v>425000</v>
      </c>
      <c r="K898">
        <f t="shared" ref="K898:K961" si="148">IF(B898="Public sector",0,1)</f>
        <v>1</v>
      </c>
      <c r="L898">
        <f t="shared" si="146"/>
        <v>0</v>
      </c>
      <c r="M898">
        <f t="shared" si="147"/>
        <v>1</v>
      </c>
      <c r="N898">
        <v>3</v>
      </c>
      <c r="O898">
        <f t="shared" ref="O898:O961" si="149">IF(C898="EFCAB", 1, 0)</f>
        <v>1</v>
      </c>
      <c r="P898">
        <f t="shared" ref="P898:P961" si="150">IF(C898="BRIP", 1, 0)</f>
        <v>0</v>
      </c>
      <c r="Q898">
        <f t="shared" ref="Q898:Q961" si="151">IF(C898="PPS", 1, 0)</f>
        <v>0</v>
      </c>
      <c r="R898">
        <f t="shared" ref="R898:R961" si="152">IF(C898="TIMPT", 1, 0)</f>
        <v>0</v>
      </c>
      <c r="S898">
        <f t="shared" ref="S898:S961" si="153">IF(C898="TESLO", 1, 0)</f>
        <v>0</v>
      </c>
      <c r="T898">
        <f t="shared" ref="T898:T961" si="154">IF(C898="HRTAC", 1, 0)</f>
        <v>0</v>
      </c>
      <c r="U898">
        <f t="shared" ref="U898:U961" si="155">IF(C898="Other", 1, 0)</f>
        <v>0</v>
      </c>
    </row>
    <row r="899" spans="1:21" x14ac:dyDescent="0.45">
      <c r="A899" t="s">
        <v>38</v>
      </c>
      <c r="B899" t="s">
        <v>8</v>
      </c>
      <c r="C899" t="s">
        <v>109</v>
      </c>
      <c r="D899" t="s">
        <v>10</v>
      </c>
      <c r="E899" t="s">
        <v>16</v>
      </c>
      <c r="F899">
        <v>3</v>
      </c>
      <c r="G899">
        <v>520000</v>
      </c>
      <c r="I899" t="s">
        <v>38</v>
      </c>
      <c r="J899">
        <v>520000</v>
      </c>
      <c r="K899">
        <f t="shared" si="148"/>
        <v>1</v>
      </c>
      <c r="L899">
        <f t="shared" ref="L899:L962" si="156">IF(D899="Bachelor",0,1)</f>
        <v>0</v>
      </c>
      <c r="M899">
        <f t="shared" ref="M899:M962" si="157">IF(E899="Female", 0, 1)</f>
        <v>1</v>
      </c>
      <c r="N899">
        <v>3</v>
      </c>
      <c r="O899">
        <f t="shared" si="149"/>
        <v>1</v>
      </c>
      <c r="P899">
        <f t="shared" si="150"/>
        <v>0</v>
      </c>
      <c r="Q899">
        <f t="shared" si="151"/>
        <v>0</v>
      </c>
      <c r="R899">
        <f t="shared" si="152"/>
        <v>0</v>
      </c>
      <c r="S899">
        <f t="shared" si="153"/>
        <v>0</v>
      </c>
      <c r="T899">
        <f t="shared" si="154"/>
        <v>0</v>
      </c>
      <c r="U899">
        <f t="shared" si="155"/>
        <v>0</v>
      </c>
    </row>
    <row r="900" spans="1:21" x14ac:dyDescent="0.45">
      <c r="A900" t="s">
        <v>38</v>
      </c>
      <c r="B900" t="s">
        <v>8</v>
      </c>
      <c r="C900" t="s">
        <v>109</v>
      </c>
      <c r="D900" t="s">
        <v>10</v>
      </c>
      <c r="E900" t="s">
        <v>16</v>
      </c>
      <c r="F900">
        <v>5</v>
      </c>
      <c r="G900">
        <v>565000</v>
      </c>
      <c r="I900" t="s">
        <v>38</v>
      </c>
      <c r="J900">
        <v>565000</v>
      </c>
      <c r="K900">
        <f t="shared" si="148"/>
        <v>1</v>
      </c>
      <c r="L900">
        <f t="shared" si="156"/>
        <v>0</v>
      </c>
      <c r="M900">
        <f t="shared" si="157"/>
        <v>1</v>
      </c>
      <c r="N900">
        <v>5</v>
      </c>
      <c r="O900">
        <f t="shared" si="149"/>
        <v>1</v>
      </c>
      <c r="P900">
        <f t="shared" si="150"/>
        <v>0</v>
      </c>
      <c r="Q900">
        <f t="shared" si="151"/>
        <v>0</v>
      </c>
      <c r="R900">
        <f t="shared" si="152"/>
        <v>0</v>
      </c>
      <c r="S900">
        <f t="shared" si="153"/>
        <v>0</v>
      </c>
      <c r="T900">
        <f t="shared" si="154"/>
        <v>0</v>
      </c>
      <c r="U900">
        <f t="shared" si="155"/>
        <v>0</v>
      </c>
    </row>
    <row r="901" spans="1:21" x14ac:dyDescent="0.45">
      <c r="A901" t="s">
        <v>38</v>
      </c>
      <c r="B901" t="s">
        <v>8</v>
      </c>
      <c r="C901" t="s">
        <v>109</v>
      </c>
      <c r="D901" t="s">
        <v>10</v>
      </c>
      <c r="E901" t="s">
        <v>16</v>
      </c>
      <c r="F901">
        <v>5</v>
      </c>
      <c r="G901">
        <v>500000</v>
      </c>
      <c r="I901" t="s">
        <v>38</v>
      </c>
      <c r="J901">
        <v>500000</v>
      </c>
      <c r="K901">
        <f t="shared" si="148"/>
        <v>1</v>
      </c>
      <c r="L901">
        <f t="shared" si="156"/>
        <v>0</v>
      </c>
      <c r="M901">
        <f t="shared" si="157"/>
        <v>1</v>
      </c>
      <c r="N901">
        <v>5</v>
      </c>
      <c r="O901">
        <f t="shared" si="149"/>
        <v>1</v>
      </c>
      <c r="P901">
        <f t="shared" si="150"/>
        <v>0</v>
      </c>
      <c r="Q901">
        <f t="shared" si="151"/>
        <v>0</v>
      </c>
      <c r="R901">
        <f t="shared" si="152"/>
        <v>0</v>
      </c>
      <c r="S901">
        <f t="shared" si="153"/>
        <v>0</v>
      </c>
      <c r="T901">
        <f t="shared" si="154"/>
        <v>0</v>
      </c>
      <c r="U901">
        <f t="shared" si="155"/>
        <v>0</v>
      </c>
    </row>
    <row r="902" spans="1:21" x14ac:dyDescent="0.45">
      <c r="A902" t="s">
        <v>38</v>
      </c>
      <c r="B902" t="s">
        <v>8</v>
      </c>
      <c r="C902" t="s">
        <v>109</v>
      </c>
      <c r="D902" t="s">
        <v>10</v>
      </c>
      <c r="E902" t="s">
        <v>16</v>
      </c>
      <c r="F902">
        <v>1</v>
      </c>
      <c r="G902">
        <v>250000</v>
      </c>
      <c r="I902" t="s">
        <v>38</v>
      </c>
      <c r="J902">
        <v>250000</v>
      </c>
      <c r="K902">
        <f t="shared" si="148"/>
        <v>1</v>
      </c>
      <c r="L902">
        <f t="shared" si="156"/>
        <v>0</v>
      </c>
      <c r="M902">
        <f t="shared" si="157"/>
        <v>1</v>
      </c>
      <c r="N902">
        <v>1</v>
      </c>
      <c r="O902">
        <f t="shared" si="149"/>
        <v>1</v>
      </c>
      <c r="P902">
        <f t="shared" si="150"/>
        <v>0</v>
      </c>
      <c r="Q902">
        <f t="shared" si="151"/>
        <v>0</v>
      </c>
      <c r="R902">
        <f t="shared" si="152"/>
        <v>0</v>
      </c>
      <c r="S902">
        <f t="shared" si="153"/>
        <v>0</v>
      </c>
      <c r="T902">
        <f t="shared" si="154"/>
        <v>0</v>
      </c>
      <c r="U902">
        <f t="shared" si="155"/>
        <v>0</v>
      </c>
    </row>
    <row r="903" spans="1:21" x14ac:dyDescent="0.45">
      <c r="A903" t="s">
        <v>38</v>
      </c>
      <c r="B903" t="s">
        <v>8</v>
      </c>
      <c r="C903" t="s">
        <v>109</v>
      </c>
      <c r="D903" t="s">
        <v>10</v>
      </c>
      <c r="E903" t="s">
        <v>16</v>
      </c>
      <c r="F903">
        <v>1</v>
      </c>
      <c r="G903">
        <v>350000</v>
      </c>
      <c r="I903" t="s">
        <v>38</v>
      </c>
      <c r="J903">
        <v>350000</v>
      </c>
      <c r="K903">
        <f t="shared" si="148"/>
        <v>1</v>
      </c>
      <c r="L903">
        <f t="shared" si="156"/>
        <v>0</v>
      </c>
      <c r="M903">
        <f t="shared" si="157"/>
        <v>1</v>
      </c>
      <c r="N903">
        <v>1</v>
      </c>
      <c r="O903">
        <f t="shared" si="149"/>
        <v>1</v>
      </c>
      <c r="P903">
        <f t="shared" si="150"/>
        <v>0</v>
      </c>
      <c r="Q903">
        <f t="shared" si="151"/>
        <v>0</v>
      </c>
      <c r="R903">
        <f t="shared" si="152"/>
        <v>0</v>
      </c>
      <c r="S903">
        <f t="shared" si="153"/>
        <v>0</v>
      </c>
      <c r="T903">
        <f t="shared" si="154"/>
        <v>0</v>
      </c>
      <c r="U903">
        <f t="shared" si="155"/>
        <v>0</v>
      </c>
    </row>
    <row r="904" spans="1:21" x14ac:dyDescent="0.45">
      <c r="A904" t="s">
        <v>38</v>
      </c>
      <c r="B904" t="s">
        <v>8</v>
      </c>
      <c r="C904" t="s">
        <v>109</v>
      </c>
      <c r="D904" t="s">
        <v>10</v>
      </c>
      <c r="E904" t="s">
        <v>16</v>
      </c>
      <c r="F904">
        <v>1</v>
      </c>
      <c r="G904">
        <v>370000</v>
      </c>
      <c r="I904" t="s">
        <v>38</v>
      </c>
      <c r="J904">
        <v>370000</v>
      </c>
      <c r="K904">
        <f t="shared" si="148"/>
        <v>1</v>
      </c>
      <c r="L904">
        <f t="shared" si="156"/>
        <v>0</v>
      </c>
      <c r="M904">
        <f t="shared" si="157"/>
        <v>1</v>
      </c>
      <c r="N904">
        <v>1</v>
      </c>
      <c r="O904">
        <f t="shared" si="149"/>
        <v>1</v>
      </c>
      <c r="P904">
        <f t="shared" si="150"/>
        <v>0</v>
      </c>
      <c r="Q904">
        <f t="shared" si="151"/>
        <v>0</v>
      </c>
      <c r="R904">
        <f t="shared" si="152"/>
        <v>0</v>
      </c>
      <c r="S904">
        <f t="shared" si="153"/>
        <v>0</v>
      </c>
      <c r="T904">
        <f t="shared" si="154"/>
        <v>0</v>
      </c>
      <c r="U904">
        <f t="shared" si="155"/>
        <v>0</v>
      </c>
    </row>
    <row r="905" spans="1:21" x14ac:dyDescent="0.45">
      <c r="A905" t="s">
        <v>38</v>
      </c>
      <c r="B905" t="s">
        <v>8</v>
      </c>
      <c r="C905" t="s">
        <v>109</v>
      </c>
      <c r="D905" t="s">
        <v>10</v>
      </c>
      <c r="E905" t="s">
        <v>16</v>
      </c>
      <c r="F905">
        <v>1</v>
      </c>
      <c r="G905">
        <v>300000</v>
      </c>
      <c r="I905" t="s">
        <v>38</v>
      </c>
      <c r="J905">
        <v>300000</v>
      </c>
      <c r="K905">
        <f t="shared" si="148"/>
        <v>1</v>
      </c>
      <c r="L905">
        <f t="shared" si="156"/>
        <v>0</v>
      </c>
      <c r="M905">
        <f t="shared" si="157"/>
        <v>1</v>
      </c>
      <c r="N905">
        <v>1</v>
      </c>
      <c r="O905">
        <f t="shared" si="149"/>
        <v>1</v>
      </c>
      <c r="P905">
        <f t="shared" si="150"/>
        <v>0</v>
      </c>
      <c r="Q905">
        <f t="shared" si="151"/>
        <v>0</v>
      </c>
      <c r="R905">
        <f t="shared" si="152"/>
        <v>0</v>
      </c>
      <c r="S905">
        <f t="shared" si="153"/>
        <v>0</v>
      </c>
      <c r="T905">
        <f t="shared" si="154"/>
        <v>0</v>
      </c>
      <c r="U905">
        <f t="shared" si="155"/>
        <v>0</v>
      </c>
    </row>
    <row r="906" spans="1:21" x14ac:dyDescent="0.45">
      <c r="A906" t="s">
        <v>38</v>
      </c>
      <c r="B906" t="s">
        <v>8</v>
      </c>
      <c r="C906" t="s">
        <v>109</v>
      </c>
      <c r="D906" t="s">
        <v>10</v>
      </c>
      <c r="E906" t="s">
        <v>16</v>
      </c>
      <c r="F906">
        <v>1</v>
      </c>
      <c r="G906">
        <v>265000</v>
      </c>
      <c r="I906" t="s">
        <v>38</v>
      </c>
      <c r="J906">
        <v>265000</v>
      </c>
      <c r="K906">
        <f t="shared" si="148"/>
        <v>1</v>
      </c>
      <c r="L906">
        <f t="shared" si="156"/>
        <v>0</v>
      </c>
      <c r="M906">
        <f t="shared" si="157"/>
        <v>1</v>
      </c>
      <c r="N906">
        <v>1</v>
      </c>
      <c r="O906">
        <f t="shared" si="149"/>
        <v>1</v>
      </c>
      <c r="P906">
        <f t="shared" si="150"/>
        <v>0</v>
      </c>
      <c r="Q906">
        <f t="shared" si="151"/>
        <v>0</v>
      </c>
      <c r="R906">
        <f t="shared" si="152"/>
        <v>0</v>
      </c>
      <c r="S906">
        <f t="shared" si="153"/>
        <v>0</v>
      </c>
      <c r="T906">
        <f t="shared" si="154"/>
        <v>0</v>
      </c>
      <c r="U906">
        <f t="shared" si="155"/>
        <v>0</v>
      </c>
    </row>
    <row r="907" spans="1:21" x14ac:dyDescent="0.45">
      <c r="A907" t="s">
        <v>38</v>
      </c>
      <c r="B907" t="s">
        <v>8</v>
      </c>
      <c r="C907" t="s">
        <v>109</v>
      </c>
      <c r="D907" t="s">
        <v>10</v>
      </c>
      <c r="E907" t="s">
        <v>16</v>
      </c>
      <c r="F907">
        <v>1</v>
      </c>
      <c r="G907">
        <v>420000</v>
      </c>
      <c r="I907" t="s">
        <v>38</v>
      </c>
      <c r="J907">
        <v>420000</v>
      </c>
      <c r="K907">
        <f t="shared" si="148"/>
        <v>1</v>
      </c>
      <c r="L907">
        <f t="shared" si="156"/>
        <v>0</v>
      </c>
      <c r="M907">
        <f t="shared" si="157"/>
        <v>1</v>
      </c>
      <c r="N907">
        <v>1</v>
      </c>
      <c r="O907">
        <f t="shared" si="149"/>
        <v>1</v>
      </c>
      <c r="P907">
        <f t="shared" si="150"/>
        <v>0</v>
      </c>
      <c r="Q907">
        <f t="shared" si="151"/>
        <v>0</v>
      </c>
      <c r="R907">
        <f t="shared" si="152"/>
        <v>0</v>
      </c>
      <c r="S907">
        <f t="shared" si="153"/>
        <v>0</v>
      </c>
      <c r="T907">
        <f t="shared" si="154"/>
        <v>0</v>
      </c>
      <c r="U907">
        <f t="shared" si="155"/>
        <v>0</v>
      </c>
    </row>
    <row r="908" spans="1:21" x14ac:dyDescent="0.45">
      <c r="A908" t="s">
        <v>38</v>
      </c>
      <c r="B908" t="s">
        <v>8</v>
      </c>
      <c r="C908" t="s">
        <v>109</v>
      </c>
      <c r="D908" t="s">
        <v>10</v>
      </c>
      <c r="E908" t="s">
        <v>16</v>
      </c>
      <c r="F908">
        <v>1</v>
      </c>
      <c r="G908">
        <v>350000</v>
      </c>
      <c r="I908" t="s">
        <v>38</v>
      </c>
      <c r="J908">
        <v>350000</v>
      </c>
      <c r="K908">
        <f t="shared" si="148"/>
        <v>1</v>
      </c>
      <c r="L908">
        <f t="shared" si="156"/>
        <v>0</v>
      </c>
      <c r="M908">
        <f t="shared" si="157"/>
        <v>1</v>
      </c>
      <c r="N908">
        <v>1</v>
      </c>
      <c r="O908">
        <f t="shared" si="149"/>
        <v>1</v>
      </c>
      <c r="P908">
        <f t="shared" si="150"/>
        <v>0</v>
      </c>
      <c r="Q908">
        <f t="shared" si="151"/>
        <v>0</v>
      </c>
      <c r="R908">
        <f t="shared" si="152"/>
        <v>0</v>
      </c>
      <c r="S908">
        <f t="shared" si="153"/>
        <v>0</v>
      </c>
      <c r="T908">
        <f t="shared" si="154"/>
        <v>0</v>
      </c>
      <c r="U908">
        <f t="shared" si="155"/>
        <v>0</v>
      </c>
    </row>
    <row r="909" spans="1:21" x14ac:dyDescent="0.45">
      <c r="A909" t="s">
        <v>38</v>
      </c>
      <c r="B909" t="s">
        <v>8</v>
      </c>
      <c r="C909" t="s">
        <v>109</v>
      </c>
      <c r="D909" t="s">
        <v>10</v>
      </c>
      <c r="E909" t="s">
        <v>16</v>
      </c>
      <c r="F909">
        <v>1</v>
      </c>
      <c r="G909">
        <v>410000</v>
      </c>
      <c r="I909" t="s">
        <v>38</v>
      </c>
      <c r="J909">
        <v>410000</v>
      </c>
      <c r="K909">
        <f t="shared" si="148"/>
        <v>1</v>
      </c>
      <c r="L909">
        <f t="shared" si="156"/>
        <v>0</v>
      </c>
      <c r="M909">
        <f t="shared" si="157"/>
        <v>1</v>
      </c>
      <c r="N909">
        <v>1</v>
      </c>
      <c r="O909">
        <f t="shared" si="149"/>
        <v>1</v>
      </c>
      <c r="P909">
        <f t="shared" si="150"/>
        <v>0</v>
      </c>
      <c r="Q909">
        <f t="shared" si="151"/>
        <v>0</v>
      </c>
      <c r="R909">
        <f t="shared" si="152"/>
        <v>0</v>
      </c>
      <c r="S909">
        <f t="shared" si="153"/>
        <v>0</v>
      </c>
      <c r="T909">
        <f t="shared" si="154"/>
        <v>0</v>
      </c>
      <c r="U909">
        <f t="shared" si="155"/>
        <v>0</v>
      </c>
    </row>
    <row r="910" spans="1:21" x14ac:dyDescent="0.45">
      <c r="A910" t="s">
        <v>38</v>
      </c>
      <c r="B910" t="s">
        <v>8</v>
      </c>
      <c r="C910" t="s">
        <v>109</v>
      </c>
      <c r="D910" t="s">
        <v>10</v>
      </c>
      <c r="E910" t="s">
        <v>16</v>
      </c>
      <c r="F910">
        <v>1</v>
      </c>
      <c r="G910">
        <v>350000</v>
      </c>
      <c r="I910" t="s">
        <v>38</v>
      </c>
      <c r="J910">
        <v>350000</v>
      </c>
      <c r="K910">
        <f t="shared" si="148"/>
        <v>1</v>
      </c>
      <c r="L910">
        <f t="shared" si="156"/>
        <v>0</v>
      </c>
      <c r="M910">
        <f t="shared" si="157"/>
        <v>1</v>
      </c>
      <c r="N910">
        <v>1</v>
      </c>
      <c r="O910">
        <f t="shared" si="149"/>
        <v>1</v>
      </c>
      <c r="P910">
        <f t="shared" si="150"/>
        <v>0</v>
      </c>
      <c r="Q910">
        <f t="shared" si="151"/>
        <v>0</v>
      </c>
      <c r="R910">
        <f t="shared" si="152"/>
        <v>0</v>
      </c>
      <c r="S910">
        <f t="shared" si="153"/>
        <v>0</v>
      </c>
      <c r="T910">
        <f t="shared" si="154"/>
        <v>0</v>
      </c>
      <c r="U910">
        <f t="shared" si="155"/>
        <v>0</v>
      </c>
    </row>
    <row r="911" spans="1:21" x14ac:dyDescent="0.45">
      <c r="A911" t="s">
        <v>38</v>
      </c>
      <c r="B911" t="s">
        <v>8</v>
      </c>
      <c r="C911" t="s">
        <v>109</v>
      </c>
      <c r="D911" t="s">
        <v>10</v>
      </c>
      <c r="E911" t="s">
        <v>16</v>
      </c>
      <c r="F911">
        <v>1</v>
      </c>
      <c r="G911">
        <v>250000</v>
      </c>
      <c r="I911" t="s">
        <v>38</v>
      </c>
      <c r="J911">
        <v>250000</v>
      </c>
      <c r="K911">
        <f t="shared" si="148"/>
        <v>1</v>
      </c>
      <c r="L911">
        <f t="shared" si="156"/>
        <v>0</v>
      </c>
      <c r="M911">
        <f t="shared" si="157"/>
        <v>1</v>
      </c>
      <c r="N911">
        <v>1</v>
      </c>
      <c r="O911">
        <f t="shared" si="149"/>
        <v>1</v>
      </c>
      <c r="P911">
        <f t="shared" si="150"/>
        <v>0</v>
      </c>
      <c r="Q911">
        <f t="shared" si="151"/>
        <v>0</v>
      </c>
      <c r="R911">
        <f t="shared" si="152"/>
        <v>0</v>
      </c>
      <c r="S911">
        <f t="shared" si="153"/>
        <v>0</v>
      </c>
      <c r="T911">
        <f t="shared" si="154"/>
        <v>0</v>
      </c>
      <c r="U911">
        <f t="shared" si="155"/>
        <v>0</v>
      </c>
    </row>
    <row r="912" spans="1:21" x14ac:dyDescent="0.45">
      <c r="A912" t="s">
        <v>38</v>
      </c>
      <c r="B912" t="s">
        <v>8</v>
      </c>
      <c r="C912" t="s">
        <v>109</v>
      </c>
      <c r="D912" t="s">
        <v>10</v>
      </c>
      <c r="E912" t="s">
        <v>16</v>
      </c>
      <c r="F912">
        <v>1</v>
      </c>
      <c r="G912">
        <v>433000</v>
      </c>
      <c r="I912" t="s">
        <v>38</v>
      </c>
      <c r="J912">
        <v>433000</v>
      </c>
      <c r="K912">
        <f t="shared" si="148"/>
        <v>1</v>
      </c>
      <c r="L912">
        <f t="shared" si="156"/>
        <v>0</v>
      </c>
      <c r="M912">
        <f t="shared" si="157"/>
        <v>1</v>
      </c>
      <c r="N912">
        <v>1</v>
      </c>
      <c r="O912">
        <f t="shared" si="149"/>
        <v>1</v>
      </c>
      <c r="P912">
        <f t="shared" si="150"/>
        <v>0</v>
      </c>
      <c r="Q912">
        <f t="shared" si="151"/>
        <v>0</v>
      </c>
      <c r="R912">
        <f t="shared" si="152"/>
        <v>0</v>
      </c>
      <c r="S912">
        <f t="shared" si="153"/>
        <v>0</v>
      </c>
      <c r="T912">
        <f t="shared" si="154"/>
        <v>0</v>
      </c>
      <c r="U912">
        <f t="shared" si="155"/>
        <v>0</v>
      </c>
    </row>
    <row r="913" spans="1:21" x14ac:dyDescent="0.45">
      <c r="A913" t="s">
        <v>38</v>
      </c>
      <c r="B913" t="s">
        <v>8</v>
      </c>
      <c r="C913" t="s">
        <v>109</v>
      </c>
      <c r="D913" t="s">
        <v>10</v>
      </c>
      <c r="E913" t="s">
        <v>16</v>
      </c>
      <c r="F913">
        <v>1</v>
      </c>
      <c r="G913">
        <v>410000</v>
      </c>
      <c r="I913" t="s">
        <v>38</v>
      </c>
      <c r="J913">
        <v>410000</v>
      </c>
      <c r="K913">
        <f t="shared" si="148"/>
        <v>1</v>
      </c>
      <c r="L913">
        <f t="shared" si="156"/>
        <v>0</v>
      </c>
      <c r="M913">
        <f t="shared" si="157"/>
        <v>1</v>
      </c>
      <c r="N913">
        <v>1</v>
      </c>
      <c r="O913">
        <f t="shared" si="149"/>
        <v>1</v>
      </c>
      <c r="P913">
        <f t="shared" si="150"/>
        <v>0</v>
      </c>
      <c r="Q913">
        <f t="shared" si="151"/>
        <v>0</v>
      </c>
      <c r="R913">
        <f t="shared" si="152"/>
        <v>0</v>
      </c>
      <c r="S913">
        <f t="shared" si="153"/>
        <v>0</v>
      </c>
      <c r="T913">
        <f t="shared" si="154"/>
        <v>0</v>
      </c>
      <c r="U913">
        <f t="shared" si="155"/>
        <v>0</v>
      </c>
    </row>
    <row r="914" spans="1:21" x14ac:dyDescent="0.45">
      <c r="A914" t="s">
        <v>38</v>
      </c>
      <c r="B914" t="s">
        <v>8</v>
      </c>
      <c r="C914" t="s">
        <v>109</v>
      </c>
      <c r="D914" t="s">
        <v>10</v>
      </c>
      <c r="E914" t="s">
        <v>16</v>
      </c>
      <c r="F914">
        <v>1</v>
      </c>
      <c r="G914">
        <v>400000</v>
      </c>
      <c r="I914" t="s">
        <v>38</v>
      </c>
      <c r="J914">
        <v>400000</v>
      </c>
      <c r="K914">
        <f t="shared" si="148"/>
        <v>1</v>
      </c>
      <c r="L914">
        <f t="shared" si="156"/>
        <v>0</v>
      </c>
      <c r="M914">
        <f t="shared" si="157"/>
        <v>1</v>
      </c>
      <c r="N914">
        <v>1</v>
      </c>
      <c r="O914">
        <f t="shared" si="149"/>
        <v>1</v>
      </c>
      <c r="P914">
        <f t="shared" si="150"/>
        <v>0</v>
      </c>
      <c r="Q914">
        <f t="shared" si="151"/>
        <v>0</v>
      </c>
      <c r="R914">
        <f t="shared" si="152"/>
        <v>0</v>
      </c>
      <c r="S914">
        <f t="shared" si="153"/>
        <v>0</v>
      </c>
      <c r="T914">
        <f t="shared" si="154"/>
        <v>0</v>
      </c>
      <c r="U914">
        <f t="shared" si="155"/>
        <v>0</v>
      </c>
    </row>
    <row r="915" spans="1:21" x14ac:dyDescent="0.45">
      <c r="A915" t="s">
        <v>38</v>
      </c>
      <c r="B915" t="s">
        <v>8</v>
      </c>
      <c r="C915" t="s">
        <v>109</v>
      </c>
      <c r="D915" t="s">
        <v>10</v>
      </c>
      <c r="E915" t="s">
        <v>16</v>
      </c>
      <c r="F915">
        <v>1</v>
      </c>
      <c r="G915">
        <v>375000</v>
      </c>
      <c r="I915" t="s">
        <v>38</v>
      </c>
      <c r="J915">
        <v>375000</v>
      </c>
      <c r="K915">
        <f t="shared" si="148"/>
        <v>1</v>
      </c>
      <c r="L915">
        <f t="shared" si="156"/>
        <v>0</v>
      </c>
      <c r="M915">
        <f t="shared" si="157"/>
        <v>1</v>
      </c>
      <c r="N915">
        <v>1</v>
      </c>
      <c r="O915">
        <f t="shared" si="149"/>
        <v>1</v>
      </c>
      <c r="P915">
        <f t="shared" si="150"/>
        <v>0</v>
      </c>
      <c r="Q915">
        <f t="shared" si="151"/>
        <v>0</v>
      </c>
      <c r="R915">
        <f t="shared" si="152"/>
        <v>0</v>
      </c>
      <c r="S915">
        <f t="shared" si="153"/>
        <v>0</v>
      </c>
      <c r="T915">
        <f t="shared" si="154"/>
        <v>0</v>
      </c>
      <c r="U915">
        <f t="shared" si="155"/>
        <v>0</v>
      </c>
    </row>
    <row r="916" spans="1:21" x14ac:dyDescent="0.45">
      <c r="A916" t="s">
        <v>38</v>
      </c>
      <c r="B916" t="s">
        <v>8</v>
      </c>
      <c r="C916" t="s">
        <v>109</v>
      </c>
      <c r="D916" t="s">
        <v>10</v>
      </c>
      <c r="E916" t="s">
        <v>16</v>
      </c>
      <c r="F916">
        <v>1</v>
      </c>
      <c r="G916">
        <v>360000</v>
      </c>
      <c r="I916" t="s">
        <v>38</v>
      </c>
      <c r="J916">
        <v>360000</v>
      </c>
      <c r="K916">
        <f t="shared" si="148"/>
        <v>1</v>
      </c>
      <c r="L916">
        <f t="shared" si="156"/>
        <v>0</v>
      </c>
      <c r="M916">
        <f t="shared" si="157"/>
        <v>1</v>
      </c>
      <c r="N916">
        <v>1</v>
      </c>
      <c r="O916">
        <f t="shared" si="149"/>
        <v>1</v>
      </c>
      <c r="P916">
        <f t="shared" si="150"/>
        <v>0</v>
      </c>
      <c r="Q916">
        <f t="shared" si="151"/>
        <v>0</v>
      </c>
      <c r="R916">
        <f t="shared" si="152"/>
        <v>0</v>
      </c>
      <c r="S916">
        <f t="shared" si="153"/>
        <v>0</v>
      </c>
      <c r="T916">
        <f t="shared" si="154"/>
        <v>0</v>
      </c>
      <c r="U916">
        <f t="shared" si="155"/>
        <v>0</v>
      </c>
    </row>
    <row r="917" spans="1:21" x14ac:dyDescent="0.45">
      <c r="A917" t="s">
        <v>38</v>
      </c>
      <c r="B917" t="s">
        <v>8</v>
      </c>
      <c r="C917" t="s">
        <v>109</v>
      </c>
      <c r="D917" t="s">
        <v>10</v>
      </c>
      <c r="E917" t="s">
        <v>16</v>
      </c>
      <c r="F917">
        <v>1</v>
      </c>
      <c r="G917">
        <v>420000</v>
      </c>
      <c r="I917" t="s">
        <v>38</v>
      </c>
      <c r="J917">
        <v>420000</v>
      </c>
      <c r="K917">
        <f t="shared" si="148"/>
        <v>1</v>
      </c>
      <c r="L917">
        <f t="shared" si="156"/>
        <v>0</v>
      </c>
      <c r="M917">
        <f t="shared" si="157"/>
        <v>1</v>
      </c>
      <c r="N917">
        <v>1</v>
      </c>
      <c r="O917">
        <f t="shared" si="149"/>
        <v>1</v>
      </c>
      <c r="P917">
        <f t="shared" si="150"/>
        <v>0</v>
      </c>
      <c r="Q917">
        <f t="shared" si="151"/>
        <v>0</v>
      </c>
      <c r="R917">
        <f t="shared" si="152"/>
        <v>0</v>
      </c>
      <c r="S917">
        <f t="shared" si="153"/>
        <v>0</v>
      </c>
      <c r="T917">
        <f t="shared" si="154"/>
        <v>0</v>
      </c>
      <c r="U917">
        <f t="shared" si="155"/>
        <v>0</v>
      </c>
    </row>
    <row r="918" spans="1:21" x14ac:dyDescent="0.45">
      <c r="A918" t="s">
        <v>38</v>
      </c>
      <c r="B918" t="s">
        <v>8</v>
      </c>
      <c r="C918" t="s">
        <v>109</v>
      </c>
      <c r="D918" t="s">
        <v>10</v>
      </c>
      <c r="E918" t="s">
        <v>16</v>
      </c>
      <c r="F918">
        <v>1</v>
      </c>
      <c r="G918">
        <v>300000</v>
      </c>
      <c r="I918" t="s">
        <v>38</v>
      </c>
      <c r="J918">
        <v>300000</v>
      </c>
      <c r="K918">
        <f t="shared" si="148"/>
        <v>1</v>
      </c>
      <c r="L918">
        <f t="shared" si="156"/>
        <v>0</v>
      </c>
      <c r="M918">
        <f t="shared" si="157"/>
        <v>1</v>
      </c>
      <c r="N918">
        <v>1</v>
      </c>
      <c r="O918">
        <f t="shared" si="149"/>
        <v>1</v>
      </c>
      <c r="P918">
        <f t="shared" si="150"/>
        <v>0</v>
      </c>
      <c r="Q918">
        <f t="shared" si="151"/>
        <v>0</v>
      </c>
      <c r="R918">
        <f t="shared" si="152"/>
        <v>0</v>
      </c>
      <c r="S918">
        <f t="shared" si="153"/>
        <v>0</v>
      </c>
      <c r="T918">
        <f t="shared" si="154"/>
        <v>0</v>
      </c>
      <c r="U918">
        <f t="shared" si="155"/>
        <v>0</v>
      </c>
    </row>
    <row r="919" spans="1:21" x14ac:dyDescent="0.45">
      <c r="A919" t="s">
        <v>38</v>
      </c>
      <c r="B919" t="s">
        <v>8</v>
      </c>
      <c r="C919" t="s">
        <v>109</v>
      </c>
      <c r="D919" t="s">
        <v>10</v>
      </c>
      <c r="E919" t="s">
        <v>16</v>
      </c>
      <c r="F919">
        <v>1</v>
      </c>
      <c r="G919">
        <v>360000</v>
      </c>
      <c r="I919" t="s">
        <v>38</v>
      </c>
      <c r="J919">
        <v>360000</v>
      </c>
      <c r="K919">
        <f t="shared" si="148"/>
        <v>1</v>
      </c>
      <c r="L919">
        <f t="shared" si="156"/>
        <v>0</v>
      </c>
      <c r="M919">
        <f t="shared" si="157"/>
        <v>1</v>
      </c>
      <c r="N919">
        <v>1</v>
      </c>
      <c r="O919">
        <f t="shared" si="149"/>
        <v>1</v>
      </c>
      <c r="P919">
        <f t="shared" si="150"/>
        <v>0</v>
      </c>
      <c r="Q919">
        <f t="shared" si="151"/>
        <v>0</v>
      </c>
      <c r="R919">
        <f t="shared" si="152"/>
        <v>0</v>
      </c>
      <c r="S919">
        <f t="shared" si="153"/>
        <v>0</v>
      </c>
      <c r="T919">
        <f t="shared" si="154"/>
        <v>0</v>
      </c>
      <c r="U919">
        <f t="shared" si="155"/>
        <v>0</v>
      </c>
    </row>
    <row r="920" spans="1:21" x14ac:dyDescent="0.45">
      <c r="A920" t="s">
        <v>38</v>
      </c>
      <c r="B920" t="s">
        <v>8</v>
      </c>
      <c r="C920" t="s">
        <v>109</v>
      </c>
      <c r="D920" t="s">
        <v>10</v>
      </c>
      <c r="E920" t="s">
        <v>16</v>
      </c>
      <c r="F920">
        <v>2</v>
      </c>
      <c r="G920">
        <v>376000</v>
      </c>
      <c r="I920" t="s">
        <v>38</v>
      </c>
      <c r="J920">
        <v>376000</v>
      </c>
      <c r="K920">
        <f t="shared" si="148"/>
        <v>1</v>
      </c>
      <c r="L920">
        <f t="shared" si="156"/>
        <v>0</v>
      </c>
      <c r="M920">
        <f t="shared" si="157"/>
        <v>1</v>
      </c>
      <c r="N920">
        <v>2</v>
      </c>
      <c r="O920">
        <f t="shared" si="149"/>
        <v>1</v>
      </c>
      <c r="P920">
        <f t="shared" si="150"/>
        <v>0</v>
      </c>
      <c r="Q920">
        <f t="shared" si="151"/>
        <v>0</v>
      </c>
      <c r="R920">
        <f t="shared" si="152"/>
        <v>0</v>
      </c>
      <c r="S920">
        <f t="shared" si="153"/>
        <v>0</v>
      </c>
      <c r="T920">
        <f t="shared" si="154"/>
        <v>0</v>
      </c>
      <c r="U920">
        <f t="shared" si="155"/>
        <v>0</v>
      </c>
    </row>
    <row r="921" spans="1:21" x14ac:dyDescent="0.45">
      <c r="A921" t="s">
        <v>38</v>
      </c>
      <c r="B921" t="s">
        <v>8</v>
      </c>
      <c r="C921" t="s">
        <v>109</v>
      </c>
      <c r="D921" t="s">
        <v>10</v>
      </c>
      <c r="E921" t="s">
        <v>16</v>
      </c>
      <c r="F921">
        <v>2</v>
      </c>
      <c r="G921">
        <v>400000</v>
      </c>
      <c r="I921" t="s">
        <v>38</v>
      </c>
      <c r="J921">
        <v>400000</v>
      </c>
      <c r="K921">
        <f t="shared" si="148"/>
        <v>1</v>
      </c>
      <c r="L921">
        <f t="shared" si="156"/>
        <v>0</v>
      </c>
      <c r="M921">
        <f t="shared" si="157"/>
        <v>1</v>
      </c>
      <c r="N921">
        <v>2</v>
      </c>
      <c r="O921">
        <f t="shared" si="149"/>
        <v>1</v>
      </c>
      <c r="P921">
        <f t="shared" si="150"/>
        <v>0</v>
      </c>
      <c r="Q921">
        <f t="shared" si="151"/>
        <v>0</v>
      </c>
      <c r="R921">
        <f t="shared" si="152"/>
        <v>0</v>
      </c>
      <c r="S921">
        <f t="shared" si="153"/>
        <v>0</v>
      </c>
      <c r="T921">
        <f t="shared" si="154"/>
        <v>0</v>
      </c>
      <c r="U921">
        <f t="shared" si="155"/>
        <v>0</v>
      </c>
    </row>
    <row r="922" spans="1:21" x14ac:dyDescent="0.45">
      <c r="A922" t="s">
        <v>38</v>
      </c>
      <c r="B922" t="s">
        <v>8</v>
      </c>
      <c r="C922" t="s">
        <v>109</v>
      </c>
      <c r="D922" t="s">
        <v>10</v>
      </c>
      <c r="E922" t="s">
        <v>16</v>
      </c>
      <c r="F922">
        <v>2</v>
      </c>
      <c r="G922">
        <v>394000</v>
      </c>
      <c r="I922" t="s">
        <v>38</v>
      </c>
      <c r="J922">
        <v>394000</v>
      </c>
      <c r="K922">
        <f t="shared" si="148"/>
        <v>1</v>
      </c>
      <c r="L922">
        <f t="shared" si="156"/>
        <v>0</v>
      </c>
      <c r="M922">
        <f t="shared" si="157"/>
        <v>1</v>
      </c>
      <c r="N922">
        <v>2</v>
      </c>
      <c r="O922">
        <f t="shared" si="149"/>
        <v>1</v>
      </c>
      <c r="P922">
        <f t="shared" si="150"/>
        <v>0</v>
      </c>
      <c r="Q922">
        <f t="shared" si="151"/>
        <v>0</v>
      </c>
      <c r="R922">
        <f t="shared" si="152"/>
        <v>0</v>
      </c>
      <c r="S922">
        <f t="shared" si="153"/>
        <v>0</v>
      </c>
      <c r="T922">
        <f t="shared" si="154"/>
        <v>0</v>
      </c>
      <c r="U922">
        <f t="shared" si="155"/>
        <v>0</v>
      </c>
    </row>
    <row r="923" spans="1:21" x14ac:dyDescent="0.45">
      <c r="A923" t="s">
        <v>38</v>
      </c>
      <c r="B923" t="s">
        <v>8</v>
      </c>
      <c r="C923" t="s">
        <v>109</v>
      </c>
      <c r="D923" t="s">
        <v>10</v>
      </c>
      <c r="E923" t="s">
        <v>16</v>
      </c>
      <c r="F923">
        <v>2</v>
      </c>
      <c r="G923">
        <v>453000</v>
      </c>
      <c r="I923" t="s">
        <v>38</v>
      </c>
      <c r="J923">
        <v>453000</v>
      </c>
      <c r="K923">
        <f t="shared" si="148"/>
        <v>1</v>
      </c>
      <c r="L923">
        <f t="shared" si="156"/>
        <v>0</v>
      </c>
      <c r="M923">
        <f t="shared" si="157"/>
        <v>1</v>
      </c>
      <c r="N923">
        <v>2</v>
      </c>
      <c r="O923">
        <f t="shared" si="149"/>
        <v>1</v>
      </c>
      <c r="P923">
        <f t="shared" si="150"/>
        <v>0</v>
      </c>
      <c r="Q923">
        <f t="shared" si="151"/>
        <v>0</v>
      </c>
      <c r="R923">
        <f t="shared" si="152"/>
        <v>0</v>
      </c>
      <c r="S923">
        <f t="shared" si="153"/>
        <v>0</v>
      </c>
      <c r="T923">
        <f t="shared" si="154"/>
        <v>0</v>
      </c>
      <c r="U923">
        <f t="shared" si="155"/>
        <v>0</v>
      </c>
    </row>
    <row r="924" spans="1:21" x14ac:dyDescent="0.45">
      <c r="A924" t="s">
        <v>38</v>
      </c>
      <c r="B924" t="s">
        <v>8</v>
      </c>
      <c r="C924" t="s">
        <v>109</v>
      </c>
      <c r="D924" t="s">
        <v>10</v>
      </c>
      <c r="E924" t="s">
        <v>16</v>
      </c>
      <c r="F924">
        <v>2</v>
      </c>
      <c r="G924">
        <v>450000</v>
      </c>
      <c r="I924" t="s">
        <v>38</v>
      </c>
      <c r="J924">
        <v>450000</v>
      </c>
      <c r="K924">
        <f t="shared" si="148"/>
        <v>1</v>
      </c>
      <c r="L924">
        <f t="shared" si="156"/>
        <v>0</v>
      </c>
      <c r="M924">
        <f t="shared" si="157"/>
        <v>1</v>
      </c>
      <c r="N924">
        <v>2</v>
      </c>
      <c r="O924">
        <f t="shared" si="149"/>
        <v>1</v>
      </c>
      <c r="P924">
        <f t="shared" si="150"/>
        <v>0</v>
      </c>
      <c r="Q924">
        <f t="shared" si="151"/>
        <v>0</v>
      </c>
      <c r="R924">
        <f t="shared" si="152"/>
        <v>0</v>
      </c>
      <c r="S924">
        <f t="shared" si="153"/>
        <v>0</v>
      </c>
      <c r="T924">
        <f t="shared" si="154"/>
        <v>0</v>
      </c>
      <c r="U924">
        <f t="shared" si="155"/>
        <v>0</v>
      </c>
    </row>
    <row r="925" spans="1:21" x14ac:dyDescent="0.45">
      <c r="A925" t="s">
        <v>38</v>
      </c>
      <c r="B925" t="s">
        <v>8</v>
      </c>
      <c r="C925" t="s">
        <v>109</v>
      </c>
      <c r="D925" t="s">
        <v>10</v>
      </c>
      <c r="E925" t="s">
        <v>16</v>
      </c>
      <c r="F925">
        <v>2</v>
      </c>
      <c r="G925">
        <v>370000</v>
      </c>
      <c r="I925" t="s">
        <v>38</v>
      </c>
      <c r="J925">
        <v>370000</v>
      </c>
      <c r="K925">
        <f t="shared" si="148"/>
        <v>1</v>
      </c>
      <c r="L925">
        <f t="shared" si="156"/>
        <v>0</v>
      </c>
      <c r="M925">
        <f t="shared" si="157"/>
        <v>1</v>
      </c>
      <c r="N925">
        <v>2</v>
      </c>
      <c r="O925">
        <f t="shared" si="149"/>
        <v>1</v>
      </c>
      <c r="P925">
        <f t="shared" si="150"/>
        <v>0</v>
      </c>
      <c r="Q925">
        <f t="shared" si="151"/>
        <v>0</v>
      </c>
      <c r="R925">
        <f t="shared" si="152"/>
        <v>0</v>
      </c>
      <c r="S925">
        <f t="shared" si="153"/>
        <v>0</v>
      </c>
      <c r="T925">
        <f t="shared" si="154"/>
        <v>0</v>
      </c>
      <c r="U925">
        <f t="shared" si="155"/>
        <v>0</v>
      </c>
    </row>
    <row r="926" spans="1:21" x14ac:dyDescent="0.45">
      <c r="A926" t="s">
        <v>38</v>
      </c>
      <c r="B926" t="s">
        <v>8</v>
      </c>
      <c r="C926" t="s">
        <v>109</v>
      </c>
      <c r="D926" t="s">
        <v>10</v>
      </c>
      <c r="E926" t="s">
        <v>16</v>
      </c>
      <c r="F926">
        <v>2</v>
      </c>
      <c r="G926">
        <v>300000</v>
      </c>
      <c r="I926" t="s">
        <v>38</v>
      </c>
      <c r="J926">
        <v>300000</v>
      </c>
      <c r="K926">
        <f t="shared" si="148"/>
        <v>1</v>
      </c>
      <c r="L926">
        <f t="shared" si="156"/>
        <v>0</v>
      </c>
      <c r="M926">
        <f t="shared" si="157"/>
        <v>1</v>
      </c>
      <c r="N926">
        <v>2</v>
      </c>
      <c r="O926">
        <f t="shared" si="149"/>
        <v>1</v>
      </c>
      <c r="P926">
        <f t="shared" si="150"/>
        <v>0</v>
      </c>
      <c r="Q926">
        <f t="shared" si="151"/>
        <v>0</v>
      </c>
      <c r="R926">
        <f t="shared" si="152"/>
        <v>0</v>
      </c>
      <c r="S926">
        <f t="shared" si="153"/>
        <v>0</v>
      </c>
      <c r="T926">
        <f t="shared" si="154"/>
        <v>0</v>
      </c>
      <c r="U926">
        <f t="shared" si="155"/>
        <v>0</v>
      </c>
    </row>
    <row r="927" spans="1:21" x14ac:dyDescent="0.45">
      <c r="A927" t="s">
        <v>38</v>
      </c>
      <c r="B927" t="s">
        <v>8</v>
      </c>
      <c r="C927" t="s">
        <v>109</v>
      </c>
      <c r="D927" t="s">
        <v>10</v>
      </c>
      <c r="E927" t="s">
        <v>16</v>
      </c>
      <c r="F927">
        <v>2</v>
      </c>
      <c r="G927">
        <v>350000</v>
      </c>
      <c r="I927" t="s">
        <v>38</v>
      </c>
      <c r="J927">
        <v>350000</v>
      </c>
      <c r="K927">
        <f t="shared" si="148"/>
        <v>1</v>
      </c>
      <c r="L927">
        <f t="shared" si="156"/>
        <v>0</v>
      </c>
      <c r="M927">
        <f t="shared" si="157"/>
        <v>1</v>
      </c>
      <c r="N927">
        <v>2</v>
      </c>
      <c r="O927">
        <f t="shared" si="149"/>
        <v>1</v>
      </c>
      <c r="P927">
        <f t="shared" si="150"/>
        <v>0</v>
      </c>
      <c r="Q927">
        <f t="shared" si="151"/>
        <v>0</v>
      </c>
      <c r="R927">
        <f t="shared" si="152"/>
        <v>0</v>
      </c>
      <c r="S927">
        <f t="shared" si="153"/>
        <v>0</v>
      </c>
      <c r="T927">
        <f t="shared" si="154"/>
        <v>0</v>
      </c>
      <c r="U927">
        <f t="shared" si="155"/>
        <v>0</v>
      </c>
    </row>
    <row r="928" spans="1:21" x14ac:dyDescent="0.45">
      <c r="A928" t="s">
        <v>38</v>
      </c>
      <c r="B928" t="s">
        <v>8</v>
      </c>
      <c r="C928" t="s">
        <v>109</v>
      </c>
      <c r="D928" t="s">
        <v>10</v>
      </c>
      <c r="E928" t="s">
        <v>16</v>
      </c>
      <c r="F928">
        <v>2</v>
      </c>
      <c r="G928">
        <v>480000</v>
      </c>
      <c r="I928" t="s">
        <v>38</v>
      </c>
      <c r="J928">
        <v>480000</v>
      </c>
      <c r="K928">
        <f t="shared" si="148"/>
        <v>1</v>
      </c>
      <c r="L928">
        <f t="shared" si="156"/>
        <v>0</v>
      </c>
      <c r="M928">
        <f t="shared" si="157"/>
        <v>1</v>
      </c>
      <c r="N928">
        <v>2</v>
      </c>
      <c r="O928">
        <f t="shared" si="149"/>
        <v>1</v>
      </c>
      <c r="P928">
        <f t="shared" si="150"/>
        <v>0</v>
      </c>
      <c r="Q928">
        <f t="shared" si="151"/>
        <v>0</v>
      </c>
      <c r="R928">
        <f t="shared" si="152"/>
        <v>0</v>
      </c>
      <c r="S928">
        <f t="shared" si="153"/>
        <v>0</v>
      </c>
      <c r="T928">
        <f t="shared" si="154"/>
        <v>0</v>
      </c>
      <c r="U928">
        <f t="shared" si="155"/>
        <v>0</v>
      </c>
    </row>
    <row r="929" spans="1:21" x14ac:dyDescent="0.45">
      <c r="A929" t="s">
        <v>38</v>
      </c>
      <c r="B929" t="s">
        <v>8</v>
      </c>
      <c r="C929" t="s">
        <v>109</v>
      </c>
      <c r="D929" t="s">
        <v>10</v>
      </c>
      <c r="E929" t="s">
        <v>16</v>
      </c>
      <c r="F929">
        <v>2</v>
      </c>
      <c r="G929">
        <v>470000</v>
      </c>
      <c r="I929" t="s">
        <v>38</v>
      </c>
      <c r="J929">
        <v>470000</v>
      </c>
      <c r="K929">
        <f t="shared" si="148"/>
        <v>1</v>
      </c>
      <c r="L929">
        <f t="shared" si="156"/>
        <v>0</v>
      </c>
      <c r="M929">
        <f t="shared" si="157"/>
        <v>1</v>
      </c>
      <c r="N929">
        <v>2</v>
      </c>
      <c r="O929">
        <f t="shared" si="149"/>
        <v>1</v>
      </c>
      <c r="P929">
        <f t="shared" si="150"/>
        <v>0</v>
      </c>
      <c r="Q929">
        <f t="shared" si="151"/>
        <v>0</v>
      </c>
      <c r="R929">
        <f t="shared" si="152"/>
        <v>0</v>
      </c>
      <c r="S929">
        <f t="shared" si="153"/>
        <v>0</v>
      </c>
      <c r="T929">
        <f t="shared" si="154"/>
        <v>0</v>
      </c>
      <c r="U929">
        <f t="shared" si="155"/>
        <v>0</v>
      </c>
    </row>
    <row r="930" spans="1:21" x14ac:dyDescent="0.45">
      <c r="A930" t="s">
        <v>38</v>
      </c>
      <c r="B930" t="s">
        <v>8</v>
      </c>
      <c r="C930" t="s">
        <v>109</v>
      </c>
      <c r="D930" t="s">
        <v>10</v>
      </c>
      <c r="E930" t="s">
        <v>16</v>
      </c>
      <c r="F930">
        <v>2</v>
      </c>
      <c r="G930">
        <v>410000</v>
      </c>
      <c r="I930" t="s">
        <v>38</v>
      </c>
      <c r="J930">
        <v>410000</v>
      </c>
      <c r="K930">
        <f t="shared" si="148"/>
        <v>1</v>
      </c>
      <c r="L930">
        <f t="shared" si="156"/>
        <v>0</v>
      </c>
      <c r="M930">
        <f t="shared" si="157"/>
        <v>1</v>
      </c>
      <c r="N930">
        <v>2</v>
      </c>
      <c r="O930">
        <f t="shared" si="149"/>
        <v>1</v>
      </c>
      <c r="P930">
        <f t="shared" si="150"/>
        <v>0</v>
      </c>
      <c r="Q930">
        <f t="shared" si="151"/>
        <v>0</v>
      </c>
      <c r="R930">
        <f t="shared" si="152"/>
        <v>0</v>
      </c>
      <c r="S930">
        <f t="shared" si="153"/>
        <v>0</v>
      </c>
      <c r="T930">
        <f t="shared" si="154"/>
        <v>0</v>
      </c>
      <c r="U930">
        <f t="shared" si="155"/>
        <v>0</v>
      </c>
    </row>
    <row r="931" spans="1:21" x14ac:dyDescent="0.45">
      <c r="A931" t="s">
        <v>38</v>
      </c>
      <c r="B931" t="s">
        <v>8</v>
      </c>
      <c r="C931" t="s">
        <v>109</v>
      </c>
      <c r="D931" t="s">
        <v>10</v>
      </c>
      <c r="E931" t="s">
        <v>16</v>
      </c>
      <c r="F931">
        <v>2</v>
      </c>
      <c r="G931">
        <v>470000</v>
      </c>
      <c r="I931" t="s">
        <v>38</v>
      </c>
      <c r="J931">
        <v>470000</v>
      </c>
      <c r="K931">
        <f t="shared" si="148"/>
        <v>1</v>
      </c>
      <c r="L931">
        <f t="shared" si="156"/>
        <v>0</v>
      </c>
      <c r="M931">
        <f t="shared" si="157"/>
        <v>1</v>
      </c>
      <c r="N931">
        <v>2</v>
      </c>
      <c r="O931">
        <f t="shared" si="149"/>
        <v>1</v>
      </c>
      <c r="P931">
        <f t="shared" si="150"/>
        <v>0</v>
      </c>
      <c r="Q931">
        <f t="shared" si="151"/>
        <v>0</v>
      </c>
      <c r="R931">
        <f t="shared" si="152"/>
        <v>0</v>
      </c>
      <c r="S931">
        <f t="shared" si="153"/>
        <v>0</v>
      </c>
      <c r="T931">
        <f t="shared" si="154"/>
        <v>0</v>
      </c>
      <c r="U931">
        <f t="shared" si="155"/>
        <v>0</v>
      </c>
    </row>
    <row r="932" spans="1:21" x14ac:dyDescent="0.45">
      <c r="A932" t="s">
        <v>38</v>
      </c>
      <c r="B932" t="s">
        <v>8</v>
      </c>
      <c r="C932" t="s">
        <v>109</v>
      </c>
      <c r="D932" t="s">
        <v>10</v>
      </c>
      <c r="E932" t="s">
        <v>16</v>
      </c>
      <c r="F932">
        <v>2</v>
      </c>
      <c r="G932">
        <v>330000</v>
      </c>
      <c r="I932" t="s">
        <v>38</v>
      </c>
      <c r="J932">
        <v>330000</v>
      </c>
      <c r="K932">
        <f t="shared" si="148"/>
        <v>1</v>
      </c>
      <c r="L932">
        <f t="shared" si="156"/>
        <v>0</v>
      </c>
      <c r="M932">
        <f t="shared" si="157"/>
        <v>1</v>
      </c>
      <c r="N932">
        <v>2</v>
      </c>
      <c r="O932">
        <f t="shared" si="149"/>
        <v>1</v>
      </c>
      <c r="P932">
        <f t="shared" si="150"/>
        <v>0</v>
      </c>
      <c r="Q932">
        <f t="shared" si="151"/>
        <v>0</v>
      </c>
      <c r="R932">
        <f t="shared" si="152"/>
        <v>0</v>
      </c>
      <c r="S932">
        <f t="shared" si="153"/>
        <v>0</v>
      </c>
      <c r="T932">
        <f t="shared" si="154"/>
        <v>0</v>
      </c>
      <c r="U932">
        <f t="shared" si="155"/>
        <v>0</v>
      </c>
    </row>
    <row r="933" spans="1:21" x14ac:dyDescent="0.45">
      <c r="A933" t="s">
        <v>38</v>
      </c>
      <c r="B933" t="s">
        <v>8</v>
      </c>
      <c r="C933" t="s">
        <v>109</v>
      </c>
      <c r="D933" t="s">
        <v>10</v>
      </c>
      <c r="E933" t="s">
        <v>16</v>
      </c>
      <c r="F933">
        <v>2</v>
      </c>
      <c r="G933">
        <v>475000</v>
      </c>
      <c r="I933" t="s">
        <v>38</v>
      </c>
      <c r="J933">
        <v>475000</v>
      </c>
      <c r="K933">
        <f t="shared" si="148"/>
        <v>1</v>
      </c>
      <c r="L933">
        <f t="shared" si="156"/>
        <v>0</v>
      </c>
      <c r="M933">
        <f t="shared" si="157"/>
        <v>1</v>
      </c>
      <c r="N933">
        <v>2</v>
      </c>
      <c r="O933">
        <f t="shared" si="149"/>
        <v>1</v>
      </c>
      <c r="P933">
        <f t="shared" si="150"/>
        <v>0</v>
      </c>
      <c r="Q933">
        <f t="shared" si="151"/>
        <v>0</v>
      </c>
      <c r="R933">
        <f t="shared" si="152"/>
        <v>0</v>
      </c>
      <c r="S933">
        <f t="shared" si="153"/>
        <v>0</v>
      </c>
      <c r="T933">
        <f t="shared" si="154"/>
        <v>0</v>
      </c>
      <c r="U933">
        <f t="shared" si="155"/>
        <v>0</v>
      </c>
    </row>
    <row r="934" spans="1:21" x14ac:dyDescent="0.45">
      <c r="A934" t="s">
        <v>38</v>
      </c>
      <c r="B934" t="s">
        <v>8</v>
      </c>
      <c r="C934" t="s">
        <v>109</v>
      </c>
      <c r="D934" t="s">
        <v>10</v>
      </c>
      <c r="E934" t="s">
        <v>16</v>
      </c>
      <c r="F934">
        <v>2</v>
      </c>
      <c r="G934">
        <v>510000</v>
      </c>
      <c r="I934" t="s">
        <v>38</v>
      </c>
      <c r="J934">
        <v>510000</v>
      </c>
      <c r="K934">
        <f t="shared" si="148"/>
        <v>1</v>
      </c>
      <c r="L934">
        <f t="shared" si="156"/>
        <v>0</v>
      </c>
      <c r="M934">
        <f t="shared" si="157"/>
        <v>1</v>
      </c>
      <c r="N934">
        <v>2</v>
      </c>
      <c r="O934">
        <f t="shared" si="149"/>
        <v>1</v>
      </c>
      <c r="P934">
        <f t="shared" si="150"/>
        <v>0</v>
      </c>
      <c r="Q934">
        <f t="shared" si="151"/>
        <v>0</v>
      </c>
      <c r="R934">
        <f t="shared" si="152"/>
        <v>0</v>
      </c>
      <c r="S934">
        <f t="shared" si="153"/>
        <v>0</v>
      </c>
      <c r="T934">
        <f t="shared" si="154"/>
        <v>0</v>
      </c>
      <c r="U934">
        <f t="shared" si="155"/>
        <v>0</v>
      </c>
    </row>
    <row r="935" spans="1:21" x14ac:dyDescent="0.45">
      <c r="A935" t="s">
        <v>38</v>
      </c>
      <c r="B935" t="s">
        <v>8</v>
      </c>
      <c r="C935" t="s">
        <v>109</v>
      </c>
      <c r="D935" t="s">
        <v>10</v>
      </c>
      <c r="E935" t="s">
        <v>16</v>
      </c>
      <c r="F935">
        <v>3</v>
      </c>
      <c r="G935">
        <v>300000</v>
      </c>
      <c r="I935" t="s">
        <v>38</v>
      </c>
      <c r="J935">
        <v>300000</v>
      </c>
      <c r="K935">
        <f t="shared" si="148"/>
        <v>1</v>
      </c>
      <c r="L935">
        <f t="shared" si="156"/>
        <v>0</v>
      </c>
      <c r="M935">
        <f t="shared" si="157"/>
        <v>1</v>
      </c>
      <c r="N935">
        <v>3</v>
      </c>
      <c r="O935">
        <f t="shared" si="149"/>
        <v>1</v>
      </c>
      <c r="P935">
        <f t="shared" si="150"/>
        <v>0</v>
      </c>
      <c r="Q935">
        <f t="shared" si="151"/>
        <v>0</v>
      </c>
      <c r="R935">
        <f t="shared" si="152"/>
        <v>0</v>
      </c>
      <c r="S935">
        <f t="shared" si="153"/>
        <v>0</v>
      </c>
      <c r="T935">
        <f t="shared" si="154"/>
        <v>0</v>
      </c>
      <c r="U935">
        <f t="shared" si="155"/>
        <v>0</v>
      </c>
    </row>
    <row r="936" spans="1:21" x14ac:dyDescent="0.45">
      <c r="A936" t="s">
        <v>38</v>
      </c>
      <c r="B936" t="s">
        <v>8</v>
      </c>
      <c r="C936" t="s">
        <v>109</v>
      </c>
      <c r="D936" t="s">
        <v>10</v>
      </c>
      <c r="E936" t="s">
        <v>16</v>
      </c>
      <c r="F936">
        <v>3</v>
      </c>
      <c r="G936">
        <v>420000</v>
      </c>
      <c r="I936" t="s">
        <v>38</v>
      </c>
      <c r="J936">
        <v>420000</v>
      </c>
      <c r="K936">
        <f t="shared" si="148"/>
        <v>1</v>
      </c>
      <c r="L936">
        <f t="shared" si="156"/>
        <v>0</v>
      </c>
      <c r="M936">
        <f t="shared" si="157"/>
        <v>1</v>
      </c>
      <c r="N936">
        <v>3</v>
      </c>
      <c r="O936">
        <f t="shared" si="149"/>
        <v>1</v>
      </c>
      <c r="P936">
        <f t="shared" si="150"/>
        <v>0</v>
      </c>
      <c r="Q936">
        <f t="shared" si="151"/>
        <v>0</v>
      </c>
      <c r="R936">
        <f t="shared" si="152"/>
        <v>0</v>
      </c>
      <c r="S936">
        <f t="shared" si="153"/>
        <v>0</v>
      </c>
      <c r="T936">
        <f t="shared" si="154"/>
        <v>0</v>
      </c>
      <c r="U936">
        <f t="shared" si="155"/>
        <v>0</v>
      </c>
    </row>
    <row r="937" spans="1:21" x14ac:dyDescent="0.45">
      <c r="A937" t="s">
        <v>38</v>
      </c>
      <c r="B937" t="s">
        <v>8</v>
      </c>
      <c r="C937" t="s">
        <v>109</v>
      </c>
      <c r="D937" t="s">
        <v>10</v>
      </c>
      <c r="E937" t="s">
        <v>16</v>
      </c>
      <c r="F937">
        <v>3</v>
      </c>
      <c r="G937">
        <v>455000</v>
      </c>
      <c r="I937" t="s">
        <v>38</v>
      </c>
      <c r="J937">
        <v>455000</v>
      </c>
      <c r="K937">
        <f t="shared" si="148"/>
        <v>1</v>
      </c>
      <c r="L937">
        <f t="shared" si="156"/>
        <v>0</v>
      </c>
      <c r="M937">
        <f t="shared" si="157"/>
        <v>1</v>
      </c>
      <c r="N937">
        <v>3</v>
      </c>
      <c r="O937">
        <f t="shared" si="149"/>
        <v>1</v>
      </c>
      <c r="P937">
        <f t="shared" si="150"/>
        <v>0</v>
      </c>
      <c r="Q937">
        <f t="shared" si="151"/>
        <v>0</v>
      </c>
      <c r="R937">
        <f t="shared" si="152"/>
        <v>0</v>
      </c>
      <c r="S937">
        <f t="shared" si="153"/>
        <v>0</v>
      </c>
      <c r="T937">
        <f t="shared" si="154"/>
        <v>0</v>
      </c>
      <c r="U937">
        <f t="shared" si="155"/>
        <v>0</v>
      </c>
    </row>
    <row r="938" spans="1:21" x14ac:dyDescent="0.45">
      <c r="A938" t="s">
        <v>38</v>
      </c>
      <c r="B938" t="s">
        <v>8</v>
      </c>
      <c r="C938" t="s">
        <v>109</v>
      </c>
      <c r="D938" t="s">
        <v>10</v>
      </c>
      <c r="E938" t="s">
        <v>16</v>
      </c>
      <c r="F938">
        <v>3</v>
      </c>
      <c r="G938">
        <v>420000</v>
      </c>
      <c r="I938" t="s">
        <v>38</v>
      </c>
      <c r="J938">
        <v>420000</v>
      </c>
      <c r="K938">
        <f t="shared" si="148"/>
        <v>1</v>
      </c>
      <c r="L938">
        <f t="shared" si="156"/>
        <v>0</v>
      </c>
      <c r="M938">
        <f t="shared" si="157"/>
        <v>1</v>
      </c>
      <c r="N938">
        <v>3</v>
      </c>
      <c r="O938">
        <f t="shared" si="149"/>
        <v>1</v>
      </c>
      <c r="P938">
        <f t="shared" si="150"/>
        <v>0</v>
      </c>
      <c r="Q938">
        <f t="shared" si="151"/>
        <v>0</v>
      </c>
      <c r="R938">
        <f t="shared" si="152"/>
        <v>0</v>
      </c>
      <c r="S938">
        <f t="shared" si="153"/>
        <v>0</v>
      </c>
      <c r="T938">
        <f t="shared" si="154"/>
        <v>0</v>
      </c>
      <c r="U938">
        <f t="shared" si="155"/>
        <v>0</v>
      </c>
    </row>
    <row r="939" spans="1:21" x14ac:dyDescent="0.45">
      <c r="A939" t="s">
        <v>38</v>
      </c>
      <c r="B939" t="s">
        <v>8</v>
      </c>
      <c r="C939" t="s">
        <v>109</v>
      </c>
      <c r="D939" t="s">
        <v>10</v>
      </c>
      <c r="E939" t="s">
        <v>16</v>
      </c>
      <c r="F939">
        <v>3</v>
      </c>
      <c r="G939">
        <v>495000</v>
      </c>
      <c r="I939" t="s">
        <v>38</v>
      </c>
      <c r="J939">
        <v>495000</v>
      </c>
      <c r="K939">
        <f t="shared" si="148"/>
        <v>1</v>
      </c>
      <c r="L939">
        <f t="shared" si="156"/>
        <v>0</v>
      </c>
      <c r="M939">
        <f t="shared" si="157"/>
        <v>1</v>
      </c>
      <c r="N939">
        <v>3</v>
      </c>
      <c r="O939">
        <f t="shared" si="149"/>
        <v>1</v>
      </c>
      <c r="P939">
        <f t="shared" si="150"/>
        <v>0</v>
      </c>
      <c r="Q939">
        <f t="shared" si="151"/>
        <v>0</v>
      </c>
      <c r="R939">
        <f t="shared" si="152"/>
        <v>0</v>
      </c>
      <c r="S939">
        <f t="shared" si="153"/>
        <v>0</v>
      </c>
      <c r="T939">
        <f t="shared" si="154"/>
        <v>0</v>
      </c>
      <c r="U939">
        <f t="shared" si="155"/>
        <v>0</v>
      </c>
    </row>
    <row r="940" spans="1:21" x14ac:dyDescent="0.45">
      <c r="A940" t="s">
        <v>38</v>
      </c>
      <c r="B940" t="s">
        <v>8</v>
      </c>
      <c r="C940" t="s">
        <v>109</v>
      </c>
      <c r="D940" t="s">
        <v>10</v>
      </c>
      <c r="E940" t="s">
        <v>16</v>
      </c>
      <c r="F940">
        <v>3</v>
      </c>
      <c r="G940">
        <v>440000</v>
      </c>
      <c r="I940" t="s">
        <v>38</v>
      </c>
      <c r="J940">
        <v>440000</v>
      </c>
      <c r="K940">
        <f t="shared" si="148"/>
        <v>1</v>
      </c>
      <c r="L940">
        <f t="shared" si="156"/>
        <v>0</v>
      </c>
      <c r="M940">
        <f t="shared" si="157"/>
        <v>1</v>
      </c>
      <c r="N940">
        <v>3</v>
      </c>
      <c r="O940">
        <f t="shared" si="149"/>
        <v>1</v>
      </c>
      <c r="P940">
        <f t="shared" si="150"/>
        <v>0</v>
      </c>
      <c r="Q940">
        <f t="shared" si="151"/>
        <v>0</v>
      </c>
      <c r="R940">
        <f t="shared" si="152"/>
        <v>0</v>
      </c>
      <c r="S940">
        <f t="shared" si="153"/>
        <v>0</v>
      </c>
      <c r="T940">
        <f t="shared" si="154"/>
        <v>0</v>
      </c>
      <c r="U940">
        <f t="shared" si="155"/>
        <v>0</v>
      </c>
    </row>
    <row r="941" spans="1:21" x14ac:dyDescent="0.45">
      <c r="A941" t="s">
        <v>38</v>
      </c>
      <c r="B941" t="s">
        <v>8</v>
      </c>
      <c r="C941" t="s">
        <v>109</v>
      </c>
      <c r="D941" t="s">
        <v>10</v>
      </c>
      <c r="E941" t="s">
        <v>16</v>
      </c>
      <c r="F941">
        <v>3</v>
      </c>
      <c r="G941">
        <v>415000</v>
      </c>
      <c r="I941" t="s">
        <v>38</v>
      </c>
      <c r="J941">
        <v>415000</v>
      </c>
      <c r="K941">
        <f t="shared" si="148"/>
        <v>1</v>
      </c>
      <c r="L941">
        <f t="shared" si="156"/>
        <v>0</v>
      </c>
      <c r="M941">
        <f t="shared" si="157"/>
        <v>1</v>
      </c>
      <c r="N941">
        <v>3</v>
      </c>
      <c r="O941">
        <f t="shared" si="149"/>
        <v>1</v>
      </c>
      <c r="P941">
        <f t="shared" si="150"/>
        <v>0</v>
      </c>
      <c r="Q941">
        <f t="shared" si="151"/>
        <v>0</v>
      </c>
      <c r="R941">
        <f t="shared" si="152"/>
        <v>0</v>
      </c>
      <c r="S941">
        <f t="shared" si="153"/>
        <v>0</v>
      </c>
      <c r="T941">
        <f t="shared" si="154"/>
        <v>0</v>
      </c>
      <c r="U941">
        <f t="shared" si="155"/>
        <v>0</v>
      </c>
    </row>
    <row r="942" spans="1:21" x14ac:dyDescent="0.45">
      <c r="A942" t="s">
        <v>38</v>
      </c>
      <c r="B942" t="s">
        <v>8</v>
      </c>
      <c r="C942" t="s">
        <v>109</v>
      </c>
      <c r="D942" t="s">
        <v>10</v>
      </c>
      <c r="E942" t="s">
        <v>16</v>
      </c>
      <c r="F942">
        <v>3</v>
      </c>
      <c r="G942">
        <v>420000</v>
      </c>
      <c r="I942" t="s">
        <v>38</v>
      </c>
      <c r="J942">
        <v>420000</v>
      </c>
      <c r="K942">
        <f t="shared" si="148"/>
        <v>1</v>
      </c>
      <c r="L942">
        <f t="shared" si="156"/>
        <v>0</v>
      </c>
      <c r="M942">
        <f t="shared" si="157"/>
        <v>1</v>
      </c>
      <c r="N942">
        <v>3</v>
      </c>
      <c r="O942">
        <f t="shared" si="149"/>
        <v>1</v>
      </c>
      <c r="P942">
        <f t="shared" si="150"/>
        <v>0</v>
      </c>
      <c r="Q942">
        <f t="shared" si="151"/>
        <v>0</v>
      </c>
      <c r="R942">
        <f t="shared" si="152"/>
        <v>0</v>
      </c>
      <c r="S942">
        <f t="shared" si="153"/>
        <v>0</v>
      </c>
      <c r="T942">
        <f t="shared" si="154"/>
        <v>0</v>
      </c>
      <c r="U942">
        <f t="shared" si="155"/>
        <v>0</v>
      </c>
    </row>
    <row r="943" spans="1:21" x14ac:dyDescent="0.45">
      <c r="A943" t="s">
        <v>38</v>
      </c>
      <c r="B943" t="s">
        <v>8</v>
      </c>
      <c r="C943" t="s">
        <v>109</v>
      </c>
      <c r="D943" t="s">
        <v>10</v>
      </c>
      <c r="E943" t="s">
        <v>16</v>
      </c>
      <c r="F943">
        <v>4</v>
      </c>
      <c r="G943">
        <v>510000</v>
      </c>
      <c r="I943" t="s">
        <v>38</v>
      </c>
      <c r="J943">
        <v>510000</v>
      </c>
      <c r="K943">
        <f t="shared" si="148"/>
        <v>1</v>
      </c>
      <c r="L943">
        <f t="shared" si="156"/>
        <v>0</v>
      </c>
      <c r="M943">
        <f t="shared" si="157"/>
        <v>1</v>
      </c>
      <c r="N943">
        <v>4</v>
      </c>
      <c r="O943">
        <f t="shared" si="149"/>
        <v>1</v>
      </c>
      <c r="P943">
        <f t="shared" si="150"/>
        <v>0</v>
      </c>
      <c r="Q943">
        <f t="shared" si="151"/>
        <v>0</v>
      </c>
      <c r="R943">
        <f t="shared" si="152"/>
        <v>0</v>
      </c>
      <c r="S943">
        <f t="shared" si="153"/>
        <v>0</v>
      </c>
      <c r="T943">
        <f t="shared" si="154"/>
        <v>0</v>
      </c>
      <c r="U943">
        <f t="shared" si="155"/>
        <v>0</v>
      </c>
    </row>
    <row r="944" spans="1:21" x14ac:dyDescent="0.45">
      <c r="A944" t="s">
        <v>38</v>
      </c>
      <c r="B944" t="s">
        <v>8</v>
      </c>
      <c r="C944" t="s">
        <v>109</v>
      </c>
      <c r="D944" t="s">
        <v>10</v>
      </c>
      <c r="E944" t="s">
        <v>16</v>
      </c>
      <c r="F944">
        <v>4</v>
      </c>
      <c r="G944">
        <v>480000</v>
      </c>
      <c r="I944" t="s">
        <v>38</v>
      </c>
      <c r="J944">
        <v>480000</v>
      </c>
      <c r="K944">
        <f t="shared" si="148"/>
        <v>1</v>
      </c>
      <c r="L944">
        <f t="shared" si="156"/>
        <v>0</v>
      </c>
      <c r="M944">
        <f t="shared" si="157"/>
        <v>1</v>
      </c>
      <c r="N944">
        <v>4</v>
      </c>
      <c r="O944">
        <f t="shared" si="149"/>
        <v>1</v>
      </c>
      <c r="P944">
        <f t="shared" si="150"/>
        <v>0</v>
      </c>
      <c r="Q944">
        <f t="shared" si="151"/>
        <v>0</v>
      </c>
      <c r="R944">
        <f t="shared" si="152"/>
        <v>0</v>
      </c>
      <c r="S944">
        <f t="shared" si="153"/>
        <v>0</v>
      </c>
      <c r="T944">
        <f t="shared" si="154"/>
        <v>0</v>
      </c>
      <c r="U944">
        <f t="shared" si="155"/>
        <v>0</v>
      </c>
    </row>
    <row r="945" spans="1:21" x14ac:dyDescent="0.45">
      <c r="A945" t="s">
        <v>38</v>
      </c>
      <c r="B945" t="s">
        <v>8</v>
      </c>
      <c r="C945" t="s">
        <v>109</v>
      </c>
      <c r="D945" t="s">
        <v>10</v>
      </c>
      <c r="E945" t="s">
        <v>16</v>
      </c>
      <c r="F945">
        <v>5</v>
      </c>
      <c r="G945">
        <v>432000</v>
      </c>
      <c r="I945" t="s">
        <v>38</v>
      </c>
      <c r="J945">
        <v>432000</v>
      </c>
      <c r="K945">
        <f t="shared" si="148"/>
        <v>1</v>
      </c>
      <c r="L945">
        <f t="shared" si="156"/>
        <v>0</v>
      </c>
      <c r="M945">
        <f t="shared" si="157"/>
        <v>1</v>
      </c>
      <c r="N945">
        <v>5</v>
      </c>
      <c r="O945">
        <f t="shared" si="149"/>
        <v>1</v>
      </c>
      <c r="P945">
        <f t="shared" si="150"/>
        <v>0</v>
      </c>
      <c r="Q945">
        <f t="shared" si="151"/>
        <v>0</v>
      </c>
      <c r="R945">
        <f t="shared" si="152"/>
        <v>0</v>
      </c>
      <c r="S945">
        <f t="shared" si="153"/>
        <v>0</v>
      </c>
      <c r="T945">
        <f t="shared" si="154"/>
        <v>0</v>
      </c>
      <c r="U945">
        <f t="shared" si="155"/>
        <v>0</v>
      </c>
    </row>
    <row r="946" spans="1:21" x14ac:dyDescent="0.45">
      <c r="A946" t="s">
        <v>38</v>
      </c>
      <c r="B946" t="s">
        <v>8</v>
      </c>
      <c r="C946" t="s">
        <v>109</v>
      </c>
      <c r="D946" t="s">
        <v>10</v>
      </c>
      <c r="E946" t="s">
        <v>16</v>
      </c>
      <c r="F946">
        <v>5</v>
      </c>
      <c r="G946">
        <v>500000</v>
      </c>
      <c r="I946" t="s">
        <v>38</v>
      </c>
      <c r="J946">
        <v>500000</v>
      </c>
      <c r="K946">
        <f t="shared" si="148"/>
        <v>1</v>
      </c>
      <c r="L946">
        <f t="shared" si="156"/>
        <v>0</v>
      </c>
      <c r="M946">
        <f t="shared" si="157"/>
        <v>1</v>
      </c>
      <c r="N946">
        <v>5</v>
      </c>
      <c r="O946">
        <f t="shared" si="149"/>
        <v>1</v>
      </c>
      <c r="P946">
        <f t="shared" si="150"/>
        <v>0</v>
      </c>
      <c r="Q946">
        <f t="shared" si="151"/>
        <v>0</v>
      </c>
      <c r="R946">
        <f t="shared" si="152"/>
        <v>0</v>
      </c>
      <c r="S946">
        <f t="shared" si="153"/>
        <v>0</v>
      </c>
      <c r="T946">
        <f t="shared" si="154"/>
        <v>0</v>
      </c>
      <c r="U946">
        <f t="shared" si="155"/>
        <v>0</v>
      </c>
    </row>
    <row r="947" spans="1:21" x14ac:dyDescent="0.45">
      <c r="A947" t="s">
        <v>38</v>
      </c>
      <c r="B947" t="s">
        <v>8</v>
      </c>
      <c r="C947" t="s">
        <v>109</v>
      </c>
      <c r="D947" t="s">
        <v>10</v>
      </c>
      <c r="E947" t="s">
        <v>16</v>
      </c>
      <c r="F947">
        <v>5</v>
      </c>
      <c r="G947">
        <v>825000</v>
      </c>
      <c r="I947" t="s">
        <v>38</v>
      </c>
      <c r="J947">
        <v>825000</v>
      </c>
      <c r="K947">
        <f t="shared" si="148"/>
        <v>1</v>
      </c>
      <c r="L947">
        <f t="shared" si="156"/>
        <v>0</v>
      </c>
      <c r="M947">
        <f t="shared" si="157"/>
        <v>1</v>
      </c>
      <c r="N947">
        <v>5</v>
      </c>
      <c r="O947">
        <f t="shared" si="149"/>
        <v>1</v>
      </c>
      <c r="P947">
        <f t="shared" si="150"/>
        <v>0</v>
      </c>
      <c r="Q947">
        <f t="shared" si="151"/>
        <v>0</v>
      </c>
      <c r="R947">
        <f t="shared" si="152"/>
        <v>0</v>
      </c>
      <c r="S947">
        <f t="shared" si="153"/>
        <v>0</v>
      </c>
      <c r="T947">
        <f t="shared" si="154"/>
        <v>0</v>
      </c>
      <c r="U947">
        <f t="shared" si="155"/>
        <v>0</v>
      </c>
    </row>
    <row r="948" spans="1:21" x14ac:dyDescent="0.45">
      <c r="A948" t="s">
        <v>38</v>
      </c>
      <c r="B948" t="s">
        <v>25</v>
      </c>
      <c r="C948" t="s">
        <v>110</v>
      </c>
      <c r="D948" t="s">
        <v>10</v>
      </c>
      <c r="E948" t="s">
        <v>16</v>
      </c>
      <c r="F948">
        <v>1</v>
      </c>
      <c r="G948">
        <v>650000</v>
      </c>
      <c r="I948" t="s">
        <v>38</v>
      </c>
      <c r="J948">
        <v>650000</v>
      </c>
      <c r="K948">
        <f t="shared" si="148"/>
        <v>1</v>
      </c>
      <c r="L948">
        <f t="shared" si="156"/>
        <v>0</v>
      </c>
      <c r="M948">
        <f t="shared" si="157"/>
        <v>1</v>
      </c>
      <c r="N948">
        <v>1</v>
      </c>
      <c r="O948">
        <f t="shared" si="149"/>
        <v>0</v>
      </c>
      <c r="P948">
        <f t="shared" si="150"/>
        <v>1</v>
      </c>
      <c r="Q948">
        <f t="shared" si="151"/>
        <v>0</v>
      </c>
      <c r="R948">
        <f t="shared" si="152"/>
        <v>0</v>
      </c>
      <c r="S948">
        <f t="shared" si="153"/>
        <v>0</v>
      </c>
      <c r="T948">
        <f t="shared" si="154"/>
        <v>0</v>
      </c>
      <c r="U948">
        <f t="shared" si="155"/>
        <v>0</v>
      </c>
    </row>
    <row r="949" spans="1:21" x14ac:dyDescent="0.45">
      <c r="A949" t="s">
        <v>38</v>
      </c>
      <c r="B949" t="s">
        <v>8</v>
      </c>
      <c r="C949" t="s">
        <v>110</v>
      </c>
      <c r="D949" t="s">
        <v>10</v>
      </c>
      <c r="E949" t="s">
        <v>16</v>
      </c>
      <c r="F949">
        <v>2</v>
      </c>
      <c r="G949">
        <v>325000</v>
      </c>
      <c r="I949" t="s">
        <v>38</v>
      </c>
      <c r="J949">
        <v>325000</v>
      </c>
      <c r="K949">
        <f t="shared" si="148"/>
        <v>1</v>
      </c>
      <c r="L949">
        <f t="shared" si="156"/>
        <v>0</v>
      </c>
      <c r="M949">
        <f t="shared" si="157"/>
        <v>1</v>
      </c>
      <c r="N949">
        <v>2</v>
      </c>
      <c r="O949">
        <f t="shared" si="149"/>
        <v>0</v>
      </c>
      <c r="P949">
        <f t="shared" si="150"/>
        <v>1</v>
      </c>
      <c r="Q949">
        <f t="shared" si="151"/>
        <v>0</v>
      </c>
      <c r="R949">
        <f t="shared" si="152"/>
        <v>0</v>
      </c>
      <c r="S949">
        <f t="shared" si="153"/>
        <v>0</v>
      </c>
      <c r="T949">
        <f t="shared" si="154"/>
        <v>0</v>
      </c>
      <c r="U949">
        <f t="shared" si="155"/>
        <v>0</v>
      </c>
    </row>
    <row r="950" spans="1:21" x14ac:dyDescent="0.45">
      <c r="A950" t="s">
        <v>38</v>
      </c>
      <c r="B950" t="s">
        <v>8</v>
      </c>
      <c r="C950" t="s">
        <v>110</v>
      </c>
      <c r="D950" t="s">
        <v>10</v>
      </c>
      <c r="E950" t="s">
        <v>16</v>
      </c>
      <c r="F950">
        <v>2</v>
      </c>
      <c r="G950">
        <v>500000</v>
      </c>
      <c r="I950" t="s">
        <v>38</v>
      </c>
      <c r="J950">
        <v>500000</v>
      </c>
      <c r="K950">
        <f t="shared" si="148"/>
        <v>1</v>
      </c>
      <c r="L950">
        <f t="shared" si="156"/>
        <v>0</v>
      </c>
      <c r="M950">
        <f t="shared" si="157"/>
        <v>1</v>
      </c>
      <c r="N950">
        <v>2</v>
      </c>
      <c r="O950">
        <f t="shared" si="149"/>
        <v>0</v>
      </c>
      <c r="P950">
        <f t="shared" si="150"/>
        <v>1</v>
      </c>
      <c r="Q950">
        <f t="shared" si="151"/>
        <v>0</v>
      </c>
      <c r="R950">
        <f t="shared" si="152"/>
        <v>0</v>
      </c>
      <c r="S950">
        <f t="shared" si="153"/>
        <v>0</v>
      </c>
      <c r="T950">
        <f t="shared" si="154"/>
        <v>0</v>
      </c>
      <c r="U950">
        <f t="shared" si="155"/>
        <v>0</v>
      </c>
    </row>
    <row r="951" spans="1:21" x14ac:dyDescent="0.45">
      <c r="A951" t="s">
        <v>38</v>
      </c>
      <c r="B951" t="s">
        <v>8</v>
      </c>
      <c r="C951" t="s">
        <v>110</v>
      </c>
      <c r="D951" t="s">
        <v>10</v>
      </c>
      <c r="E951" t="s">
        <v>16</v>
      </c>
      <c r="F951">
        <v>3</v>
      </c>
      <c r="G951">
        <v>475000</v>
      </c>
      <c r="I951" t="s">
        <v>38</v>
      </c>
      <c r="J951">
        <v>475000</v>
      </c>
      <c r="K951">
        <f t="shared" si="148"/>
        <v>1</v>
      </c>
      <c r="L951">
        <f t="shared" si="156"/>
        <v>0</v>
      </c>
      <c r="M951">
        <f t="shared" si="157"/>
        <v>1</v>
      </c>
      <c r="N951">
        <v>3</v>
      </c>
      <c r="O951">
        <f t="shared" si="149"/>
        <v>0</v>
      </c>
      <c r="P951">
        <f t="shared" si="150"/>
        <v>1</v>
      </c>
      <c r="Q951">
        <f t="shared" si="151"/>
        <v>0</v>
      </c>
      <c r="R951">
        <f t="shared" si="152"/>
        <v>0</v>
      </c>
      <c r="S951">
        <f t="shared" si="153"/>
        <v>0</v>
      </c>
      <c r="T951">
        <f t="shared" si="154"/>
        <v>0</v>
      </c>
      <c r="U951">
        <f t="shared" si="155"/>
        <v>0</v>
      </c>
    </row>
    <row r="952" spans="1:21" x14ac:dyDescent="0.45">
      <c r="A952" t="s">
        <v>38</v>
      </c>
      <c r="B952" t="s">
        <v>8</v>
      </c>
      <c r="C952" t="s">
        <v>110</v>
      </c>
      <c r="D952" t="s">
        <v>10</v>
      </c>
      <c r="E952" t="s">
        <v>16</v>
      </c>
      <c r="F952">
        <v>3</v>
      </c>
      <c r="G952">
        <v>480000</v>
      </c>
      <c r="I952" t="s">
        <v>38</v>
      </c>
      <c r="J952">
        <v>480000</v>
      </c>
      <c r="K952">
        <f t="shared" si="148"/>
        <v>1</v>
      </c>
      <c r="L952">
        <f t="shared" si="156"/>
        <v>0</v>
      </c>
      <c r="M952">
        <f t="shared" si="157"/>
        <v>1</v>
      </c>
      <c r="N952">
        <v>3</v>
      </c>
      <c r="O952">
        <f t="shared" si="149"/>
        <v>0</v>
      </c>
      <c r="P952">
        <f t="shared" si="150"/>
        <v>1</v>
      </c>
      <c r="Q952">
        <f t="shared" si="151"/>
        <v>0</v>
      </c>
      <c r="R952">
        <f t="shared" si="152"/>
        <v>0</v>
      </c>
      <c r="S952">
        <f t="shared" si="153"/>
        <v>0</v>
      </c>
      <c r="T952">
        <f t="shared" si="154"/>
        <v>0</v>
      </c>
      <c r="U952">
        <f t="shared" si="155"/>
        <v>0</v>
      </c>
    </row>
    <row r="953" spans="1:21" x14ac:dyDescent="0.45">
      <c r="A953" t="s">
        <v>38</v>
      </c>
      <c r="B953" t="s">
        <v>8</v>
      </c>
      <c r="C953" t="s">
        <v>111</v>
      </c>
      <c r="D953" t="s">
        <v>10</v>
      </c>
      <c r="E953" t="s">
        <v>16</v>
      </c>
      <c r="F953">
        <v>1</v>
      </c>
      <c r="G953">
        <v>300000</v>
      </c>
      <c r="I953" t="s">
        <v>38</v>
      </c>
      <c r="J953">
        <v>300000</v>
      </c>
      <c r="K953">
        <f t="shared" si="148"/>
        <v>1</v>
      </c>
      <c r="L953">
        <f t="shared" si="156"/>
        <v>0</v>
      </c>
      <c r="M953">
        <f t="shared" si="157"/>
        <v>1</v>
      </c>
      <c r="N953">
        <v>1</v>
      </c>
      <c r="O953">
        <f t="shared" si="149"/>
        <v>0</v>
      </c>
      <c r="P953">
        <f t="shared" si="150"/>
        <v>0</v>
      </c>
      <c r="Q953">
        <f t="shared" si="151"/>
        <v>1</v>
      </c>
      <c r="R953">
        <f t="shared" si="152"/>
        <v>0</v>
      </c>
      <c r="S953">
        <f t="shared" si="153"/>
        <v>0</v>
      </c>
      <c r="T953">
        <f t="shared" si="154"/>
        <v>0</v>
      </c>
      <c r="U953">
        <f t="shared" si="155"/>
        <v>0</v>
      </c>
    </row>
    <row r="954" spans="1:21" x14ac:dyDescent="0.45">
      <c r="A954" t="s">
        <v>38</v>
      </c>
      <c r="B954" t="s">
        <v>8</v>
      </c>
      <c r="C954" t="s">
        <v>112</v>
      </c>
      <c r="D954" t="s">
        <v>10</v>
      </c>
      <c r="E954" t="s">
        <v>16</v>
      </c>
      <c r="F954">
        <v>2</v>
      </c>
      <c r="G954">
        <v>450000</v>
      </c>
      <c r="I954" t="s">
        <v>38</v>
      </c>
      <c r="J954">
        <v>450000</v>
      </c>
      <c r="K954">
        <f t="shared" si="148"/>
        <v>1</v>
      </c>
      <c r="L954">
        <f t="shared" si="156"/>
        <v>0</v>
      </c>
      <c r="M954">
        <f t="shared" si="157"/>
        <v>1</v>
      </c>
      <c r="N954">
        <v>2</v>
      </c>
      <c r="O954">
        <f t="shared" si="149"/>
        <v>0</v>
      </c>
      <c r="P954">
        <f t="shared" si="150"/>
        <v>0</v>
      </c>
      <c r="Q954">
        <f t="shared" si="151"/>
        <v>0</v>
      </c>
      <c r="R954">
        <f t="shared" si="152"/>
        <v>1</v>
      </c>
      <c r="S954">
        <f t="shared" si="153"/>
        <v>0</v>
      </c>
      <c r="T954">
        <f t="shared" si="154"/>
        <v>0</v>
      </c>
      <c r="U954">
        <f t="shared" si="155"/>
        <v>0</v>
      </c>
    </row>
    <row r="955" spans="1:21" x14ac:dyDescent="0.45">
      <c r="A955" t="s">
        <v>38</v>
      </c>
      <c r="B955" t="s">
        <v>8</v>
      </c>
      <c r="C955" t="s">
        <v>110</v>
      </c>
      <c r="D955" t="s">
        <v>10</v>
      </c>
      <c r="E955" t="s">
        <v>16</v>
      </c>
      <c r="F955">
        <v>2</v>
      </c>
      <c r="G955">
        <v>460000</v>
      </c>
      <c r="I955" t="s">
        <v>38</v>
      </c>
      <c r="J955">
        <v>460000</v>
      </c>
      <c r="K955">
        <f t="shared" si="148"/>
        <v>1</v>
      </c>
      <c r="L955">
        <f t="shared" si="156"/>
        <v>0</v>
      </c>
      <c r="M955">
        <f t="shared" si="157"/>
        <v>1</v>
      </c>
      <c r="N955">
        <v>2</v>
      </c>
      <c r="O955">
        <f t="shared" si="149"/>
        <v>0</v>
      </c>
      <c r="P955">
        <f t="shared" si="150"/>
        <v>1</v>
      </c>
      <c r="Q955">
        <f t="shared" si="151"/>
        <v>0</v>
      </c>
      <c r="R955">
        <f t="shared" si="152"/>
        <v>0</v>
      </c>
      <c r="S955">
        <f t="shared" si="153"/>
        <v>0</v>
      </c>
      <c r="T955">
        <f t="shared" si="154"/>
        <v>0</v>
      </c>
      <c r="U955">
        <f t="shared" si="155"/>
        <v>0</v>
      </c>
    </row>
    <row r="956" spans="1:21" x14ac:dyDescent="0.45">
      <c r="A956" t="s">
        <v>38</v>
      </c>
      <c r="B956" t="s">
        <v>8</v>
      </c>
      <c r="C956" t="s">
        <v>111</v>
      </c>
      <c r="D956" t="s">
        <v>10</v>
      </c>
      <c r="E956" t="s">
        <v>16</v>
      </c>
      <c r="F956">
        <v>2</v>
      </c>
      <c r="G956">
        <v>420000</v>
      </c>
      <c r="I956" t="s">
        <v>38</v>
      </c>
      <c r="J956">
        <v>420000</v>
      </c>
      <c r="K956">
        <f t="shared" si="148"/>
        <v>1</v>
      </c>
      <c r="L956">
        <f t="shared" si="156"/>
        <v>0</v>
      </c>
      <c r="M956">
        <f t="shared" si="157"/>
        <v>1</v>
      </c>
      <c r="N956">
        <v>2</v>
      </c>
      <c r="O956">
        <f t="shared" si="149"/>
        <v>0</v>
      </c>
      <c r="P956">
        <f t="shared" si="150"/>
        <v>0</v>
      </c>
      <c r="Q956">
        <f t="shared" si="151"/>
        <v>1</v>
      </c>
      <c r="R956">
        <f t="shared" si="152"/>
        <v>0</v>
      </c>
      <c r="S956">
        <f t="shared" si="153"/>
        <v>0</v>
      </c>
      <c r="T956">
        <f t="shared" si="154"/>
        <v>0</v>
      </c>
      <c r="U956">
        <f t="shared" si="155"/>
        <v>0</v>
      </c>
    </row>
    <row r="957" spans="1:21" x14ac:dyDescent="0.45">
      <c r="A957" t="s">
        <v>38</v>
      </c>
      <c r="B957" t="s">
        <v>8</v>
      </c>
      <c r="C957" t="s">
        <v>111</v>
      </c>
      <c r="D957" t="s">
        <v>10</v>
      </c>
      <c r="E957" t="s">
        <v>16</v>
      </c>
      <c r="F957">
        <v>2</v>
      </c>
      <c r="G957">
        <v>400000</v>
      </c>
      <c r="I957" t="s">
        <v>38</v>
      </c>
      <c r="J957">
        <v>400000</v>
      </c>
      <c r="K957">
        <f t="shared" si="148"/>
        <v>1</v>
      </c>
      <c r="L957">
        <f t="shared" si="156"/>
        <v>0</v>
      </c>
      <c r="M957">
        <f t="shared" si="157"/>
        <v>1</v>
      </c>
      <c r="N957">
        <v>2</v>
      </c>
      <c r="O957">
        <f t="shared" si="149"/>
        <v>0</v>
      </c>
      <c r="P957">
        <f t="shared" si="150"/>
        <v>0</v>
      </c>
      <c r="Q957">
        <f t="shared" si="151"/>
        <v>1</v>
      </c>
      <c r="R957">
        <f t="shared" si="152"/>
        <v>0</v>
      </c>
      <c r="S957">
        <f t="shared" si="153"/>
        <v>0</v>
      </c>
      <c r="T957">
        <f t="shared" si="154"/>
        <v>0</v>
      </c>
      <c r="U957">
        <f t="shared" si="155"/>
        <v>0</v>
      </c>
    </row>
    <row r="958" spans="1:21" x14ac:dyDescent="0.45">
      <c r="A958" t="s">
        <v>38</v>
      </c>
      <c r="B958" t="s">
        <v>27</v>
      </c>
      <c r="C958" t="s">
        <v>111</v>
      </c>
      <c r="D958" t="s">
        <v>10</v>
      </c>
      <c r="E958" t="s">
        <v>16</v>
      </c>
      <c r="F958">
        <v>3</v>
      </c>
      <c r="G958">
        <v>420000</v>
      </c>
      <c r="I958" t="s">
        <v>38</v>
      </c>
      <c r="J958">
        <v>420000</v>
      </c>
      <c r="K958">
        <f t="shared" si="148"/>
        <v>0</v>
      </c>
      <c r="L958">
        <f t="shared" si="156"/>
        <v>0</v>
      </c>
      <c r="M958">
        <f t="shared" si="157"/>
        <v>1</v>
      </c>
      <c r="N958">
        <v>3</v>
      </c>
      <c r="O958">
        <f t="shared" si="149"/>
        <v>0</v>
      </c>
      <c r="P958">
        <f t="shared" si="150"/>
        <v>0</v>
      </c>
      <c r="Q958">
        <f t="shared" si="151"/>
        <v>1</v>
      </c>
      <c r="R958">
        <f t="shared" si="152"/>
        <v>0</v>
      </c>
      <c r="S958">
        <f t="shared" si="153"/>
        <v>0</v>
      </c>
      <c r="T958">
        <f t="shared" si="154"/>
        <v>0</v>
      </c>
      <c r="U958">
        <f t="shared" si="155"/>
        <v>0</v>
      </c>
    </row>
    <row r="959" spans="1:21" x14ac:dyDescent="0.45">
      <c r="A959" t="s">
        <v>38</v>
      </c>
      <c r="B959" t="s">
        <v>8</v>
      </c>
      <c r="C959" t="s">
        <v>114</v>
      </c>
      <c r="D959" t="s">
        <v>10</v>
      </c>
      <c r="E959" t="s">
        <v>16</v>
      </c>
      <c r="F959">
        <v>1</v>
      </c>
      <c r="G959">
        <v>350000</v>
      </c>
      <c r="I959" t="s">
        <v>38</v>
      </c>
      <c r="J959">
        <v>350000</v>
      </c>
      <c r="K959">
        <f t="shared" si="148"/>
        <v>1</v>
      </c>
      <c r="L959">
        <f t="shared" si="156"/>
        <v>0</v>
      </c>
      <c r="M959">
        <f t="shared" si="157"/>
        <v>1</v>
      </c>
      <c r="N959">
        <v>1</v>
      </c>
      <c r="O959">
        <f t="shared" si="149"/>
        <v>0</v>
      </c>
      <c r="P959">
        <f t="shared" si="150"/>
        <v>0</v>
      </c>
      <c r="Q959">
        <f t="shared" si="151"/>
        <v>0</v>
      </c>
      <c r="R959">
        <f t="shared" si="152"/>
        <v>0</v>
      </c>
      <c r="S959">
        <f t="shared" si="153"/>
        <v>0</v>
      </c>
      <c r="T959">
        <f t="shared" si="154"/>
        <v>1</v>
      </c>
      <c r="U959">
        <f t="shared" si="155"/>
        <v>0</v>
      </c>
    </row>
    <row r="960" spans="1:21" x14ac:dyDescent="0.45">
      <c r="A960" t="s">
        <v>38</v>
      </c>
      <c r="B960" t="s">
        <v>8</v>
      </c>
      <c r="C960" t="s">
        <v>114</v>
      </c>
      <c r="D960" t="s">
        <v>10</v>
      </c>
      <c r="E960" t="s">
        <v>16</v>
      </c>
      <c r="F960">
        <v>1</v>
      </c>
      <c r="G960">
        <v>324000</v>
      </c>
      <c r="I960" t="s">
        <v>38</v>
      </c>
      <c r="J960">
        <v>324000</v>
      </c>
      <c r="K960">
        <f t="shared" si="148"/>
        <v>1</v>
      </c>
      <c r="L960">
        <f t="shared" si="156"/>
        <v>0</v>
      </c>
      <c r="M960">
        <f t="shared" si="157"/>
        <v>1</v>
      </c>
      <c r="N960">
        <v>1</v>
      </c>
      <c r="O960">
        <f t="shared" si="149"/>
        <v>0</v>
      </c>
      <c r="P960">
        <f t="shared" si="150"/>
        <v>0</v>
      </c>
      <c r="Q960">
        <f t="shared" si="151"/>
        <v>0</v>
      </c>
      <c r="R960">
        <f t="shared" si="152"/>
        <v>0</v>
      </c>
      <c r="S960">
        <f t="shared" si="153"/>
        <v>0</v>
      </c>
      <c r="T960">
        <f t="shared" si="154"/>
        <v>1</v>
      </c>
      <c r="U960">
        <f t="shared" si="155"/>
        <v>0</v>
      </c>
    </row>
    <row r="961" spans="1:21" x14ac:dyDescent="0.45">
      <c r="A961" t="s">
        <v>38</v>
      </c>
      <c r="B961" t="s">
        <v>8</v>
      </c>
      <c r="C961" t="s">
        <v>114</v>
      </c>
      <c r="D961" t="s">
        <v>10</v>
      </c>
      <c r="E961" t="s">
        <v>16</v>
      </c>
      <c r="F961">
        <v>1</v>
      </c>
      <c r="G961">
        <v>500000</v>
      </c>
      <c r="I961" t="s">
        <v>38</v>
      </c>
      <c r="J961">
        <v>500000</v>
      </c>
      <c r="K961">
        <f t="shared" si="148"/>
        <v>1</v>
      </c>
      <c r="L961">
        <f t="shared" si="156"/>
        <v>0</v>
      </c>
      <c r="M961">
        <f t="shared" si="157"/>
        <v>1</v>
      </c>
      <c r="N961">
        <v>1</v>
      </c>
      <c r="O961">
        <f t="shared" si="149"/>
        <v>0</v>
      </c>
      <c r="P961">
        <f t="shared" si="150"/>
        <v>0</v>
      </c>
      <c r="Q961">
        <f t="shared" si="151"/>
        <v>0</v>
      </c>
      <c r="R961">
        <f t="shared" si="152"/>
        <v>0</v>
      </c>
      <c r="S961">
        <f t="shared" si="153"/>
        <v>0</v>
      </c>
      <c r="T961">
        <f t="shared" si="154"/>
        <v>1</v>
      </c>
      <c r="U961">
        <f t="shared" si="155"/>
        <v>0</v>
      </c>
    </row>
    <row r="962" spans="1:21" x14ac:dyDescent="0.45">
      <c r="A962" t="s">
        <v>38</v>
      </c>
      <c r="B962" t="s">
        <v>8</v>
      </c>
      <c r="C962" t="s">
        <v>114</v>
      </c>
      <c r="D962" t="s">
        <v>10</v>
      </c>
      <c r="E962" t="s">
        <v>16</v>
      </c>
      <c r="F962">
        <v>1</v>
      </c>
      <c r="G962">
        <v>400000</v>
      </c>
      <c r="I962" t="s">
        <v>38</v>
      </c>
      <c r="J962">
        <v>400000</v>
      </c>
      <c r="K962">
        <f t="shared" ref="K962:K1025" si="158">IF(B962="Public sector",0,1)</f>
        <v>1</v>
      </c>
      <c r="L962">
        <f t="shared" si="156"/>
        <v>0</v>
      </c>
      <c r="M962">
        <f t="shared" si="157"/>
        <v>1</v>
      </c>
      <c r="N962">
        <v>1</v>
      </c>
      <c r="O962">
        <f t="shared" ref="O962:O1025" si="159">IF(C962="EFCAB", 1, 0)</f>
        <v>0</v>
      </c>
      <c r="P962">
        <f t="shared" ref="P962:P1025" si="160">IF(C962="BRIP", 1, 0)</f>
        <v>0</v>
      </c>
      <c r="Q962">
        <f t="shared" ref="Q962:Q1025" si="161">IF(C962="PPS", 1, 0)</f>
        <v>0</v>
      </c>
      <c r="R962">
        <f t="shared" ref="R962:R1025" si="162">IF(C962="TIMPT", 1, 0)</f>
        <v>0</v>
      </c>
      <c r="S962">
        <f t="shared" ref="S962:S1025" si="163">IF(C962="TESLO", 1, 0)</f>
        <v>0</v>
      </c>
      <c r="T962">
        <f t="shared" ref="T962:T1025" si="164">IF(C962="HRTAC", 1, 0)</f>
        <v>1</v>
      </c>
      <c r="U962">
        <f t="shared" ref="U962:U1025" si="165">IF(C962="Other", 1, 0)</f>
        <v>0</v>
      </c>
    </row>
    <row r="963" spans="1:21" x14ac:dyDescent="0.45">
      <c r="A963" t="s">
        <v>38</v>
      </c>
      <c r="B963" t="s">
        <v>8</v>
      </c>
      <c r="C963" t="s">
        <v>114</v>
      </c>
      <c r="D963" t="s">
        <v>10</v>
      </c>
      <c r="E963" t="s">
        <v>16</v>
      </c>
      <c r="F963">
        <v>1</v>
      </c>
      <c r="G963">
        <v>420000</v>
      </c>
      <c r="I963" t="s">
        <v>38</v>
      </c>
      <c r="J963">
        <v>420000</v>
      </c>
      <c r="K963">
        <f t="shared" si="158"/>
        <v>1</v>
      </c>
      <c r="L963">
        <f t="shared" ref="L963:L1026" si="166">IF(D963="Bachelor",0,1)</f>
        <v>0</v>
      </c>
      <c r="M963">
        <f t="shared" ref="M963:M1026" si="167">IF(E963="Female", 0, 1)</f>
        <v>1</v>
      </c>
      <c r="N963">
        <v>1</v>
      </c>
      <c r="O963">
        <f t="shared" si="159"/>
        <v>0</v>
      </c>
      <c r="P963">
        <f t="shared" si="160"/>
        <v>0</v>
      </c>
      <c r="Q963">
        <f t="shared" si="161"/>
        <v>0</v>
      </c>
      <c r="R963">
        <f t="shared" si="162"/>
        <v>0</v>
      </c>
      <c r="S963">
        <f t="shared" si="163"/>
        <v>0</v>
      </c>
      <c r="T963">
        <f t="shared" si="164"/>
        <v>1</v>
      </c>
      <c r="U963">
        <f t="shared" si="165"/>
        <v>0</v>
      </c>
    </row>
    <row r="964" spans="1:21" x14ac:dyDescent="0.45">
      <c r="A964" t="s">
        <v>38</v>
      </c>
      <c r="B964" t="s">
        <v>8</v>
      </c>
      <c r="C964" t="s">
        <v>114</v>
      </c>
      <c r="D964" t="s">
        <v>10</v>
      </c>
      <c r="E964" t="s">
        <v>16</v>
      </c>
      <c r="F964">
        <v>2</v>
      </c>
      <c r="G964">
        <v>300000</v>
      </c>
      <c r="I964" t="s">
        <v>38</v>
      </c>
      <c r="J964">
        <v>300000</v>
      </c>
      <c r="K964">
        <f t="shared" si="158"/>
        <v>1</v>
      </c>
      <c r="L964">
        <f t="shared" si="166"/>
        <v>0</v>
      </c>
      <c r="M964">
        <f t="shared" si="167"/>
        <v>1</v>
      </c>
      <c r="N964">
        <v>2</v>
      </c>
      <c r="O964">
        <f t="shared" si="159"/>
        <v>0</v>
      </c>
      <c r="P964">
        <f t="shared" si="160"/>
        <v>0</v>
      </c>
      <c r="Q964">
        <f t="shared" si="161"/>
        <v>0</v>
      </c>
      <c r="R964">
        <f t="shared" si="162"/>
        <v>0</v>
      </c>
      <c r="S964">
        <f t="shared" si="163"/>
        <v>0</v>
      </c>
      <c r="T964">
        <f t="shared" si="164"/>
        <v>1</v>
      </c>
      <c r="U964">
        <f t="shared" si="165"/>
        <v>0</v>
      </c>
    </row>
    <row r="965" spans="1:21" x14ac:dyDescent="0.45">
      <c r="A965" t="s">
        <v>38</v>
      </c>
      <c r="B965" t="s">
        <v>8</v>
      </c>
      <c r="C965" t="s">
        <v>114</v>
      </c>
      <c r="D965" t="s">
        <v>10</v>
      </c>
      <c r="E965" t="s">
        <v>16</v>
      </c>
      <c r="F965">
        <v>4</v>
      </c>
      <c r="G965">
        <v>520000</v>
      </c>
      <c r="I965" t="s">
        <v>38</v>
      </c>
      <c r="J965">
        <v>520000</v>
      </c>
      <c r="K965">
        <f t="shared" si="158"/>
        <v>1</v>
      </c>
      <c r="L965">
        <f t="shared" si="166"/>
        <v>0</v>
      </c>
      <c r="M965">
        <f t="shared" si="167"/>
        <v>1</v>
      </c>
      <c r="N965">
        <v>4</v>
      </c>
      <c r="O965">
        <f t="shared" si="159"/>
        <v>0</v>
      </c>
      <c r="P965">
        <f t="shared" si="160"/>
        <v>0</v>
      </c>
      <c r="Q965">
        <f t="shared" si="161"/>
        <v>0</v>
      </c>
      <c r="R965">
        <f t="shared" si="162"/>
        <v>0</v>
      </c>
      <c r="S965">
        <f t="shared" si="163"/>
        <v>0</v>
      </c>
      <c r="T965">
        <f t="shared" si="164"/>
        <v>1</v>
      </c>
      <c r="U965">
        <f t="shared" si="165"/>
        <v>0</v>
      </c>
    </row>
    <row r="966" spans="1:21" x14ac:dyDescent="0.45">
      <c r="A966" t="s">
        <v>38</v>
      </c>
      <c r="B966" t="s">
        <v>8</v>
      </c>
      <c r="C966" t="s">
        <v>114</v>
      </c>
      <c r="D966" t="s">
        <v>10</v>
      </c>
      <c r="E966" t="s">
        <v>16</v>
      </c>
      <c r="F966">
        <v>5</v>
      </c>
      <c r="G966">
        <v>420000</v>
      </c>
      <c r="I966" t="s">
        <v>38</v>
      </c>
      <c r="J966">
        <v>420000</v>
      </c>
      <c r="K966">
        <f t="shared" si="158"/>
        <v>1</v>
      </c>
      <c r="L966">
        <f t="shared" si="166"/>
        <v>0</v>
      </c>
      <c r="M966">
        <f t="shared" si="167"/>
        <v>1</v>
      </c>
      <c r="N966">
        <v>5</v>
      </c>
      <c r="O966">
        <f t="shared" si="159"/>
        <v>0</v>
      </c>
      <c r="P966">
        <f t="shared" si="160"/>
        <v>0</v>
      </c>
      <c r="Q966">
        <f t="shared" si="161"/>
        <v>0</v>
      </c>
      <c r="R966">
        <f t="shared" si="162"/>
        <v>0</v>
      </c>
      <c r="S966">
        <f t="shared" si="163"/>
        <v>0</v>
      </c>
      <c r="T966">
        <f t="shared" si="164"/>
        <v>1</v>
      </c>
      <c r="U966">
        <f t="shared" si="165"/>
        <v>0</v>
      </c>
    </row>
    <row r="967" spans="1:21" x14ac:dyDescent="0.45">
      <c r="A967" t="s">
        <v>38</v>
      </c>
      <c r="B967" t="s">
        <v>8</v>
      </c>
      <c r="C967" t="s">
        <v>114</v>
      </c>
      <c r="D967" t="s">
        <v>10</v>
      </c>
      <c r="E967" t="s">
        <v>16</v>
      </c>
      <c r="F967">
        <v>5</v>
      </c>
      <c r="G967">
        <v>312000</v>
      </c>
      <c r="I967" t="s">
        <v>38</v>
      </c>
      <c r="J967">
        <v>312000</v>
      </c>
      <c r="K967">
        <f t="shared" si="158"/>
        <v>1</v>
      </c>
      <c r="L967">
        <f t="shared" si="166"/>
        <v>0</v>
      </c>
      <c r="M967">
        <f t="shared" si="167"/>
        <v>1</v>
      </c>
      <c r="N967">
        <v>5</v>
      </c>
      <c r="O967">
        <f t="shared" si="159"/>
        <v>0</v>
      </c>
      <c r="P967">
        <f t="shared" si="160"/>
        <v>0</v>
      </c>
      <c r="Q967">
        <f t="shared" si="161"/>
        <v>0</v>
      </c>
      <c r="R967">
        <f t="shared" si="162"/>
        <v>0</v>
      </c>
      <c r="S967">
        <f t="shared" si="163"/>
        <v>0</v>
      </c>
      <c r="T967">
        <f t="shared" si="164"/>
        <v>1</v>
      </c>
      <c r="U967">
        <f t="shared" si="165"/>
        <v>0</v>
      </c>
    </row>
    <row r="968" spans="1:21" x14ac:dyDescent="0.45">
      <c r="A968" t="s">
        <v>38</v>
      </c>
      <c r="B968" t="s">
        <v>8</v>
      </c>
      <c r="C968" t="s">
        <v>110</v>
      </c>
      <c r="D968" t="s">
        <v>10</v>
      </c>
      <c r="E968" t="s">
        <v>16</v>
      </c>
      <c r="F968">
        <v>2</v>
      </c>
      <c r="G968">
        <v>520000</v>
      </c>
      <c r="I968" t="s">
        <v>38</v>
      </c>
      <c r="J968">
        <v>520000</v>
      </c>
      <c r="K968">
        <f t="shared" si="158"/>
        <v>1</v>
      </c>
      <c r="L968">
        <f t="shared" si="166"/>
        <v>0</v>
      </c>
      <c r="M968">
        <f t="shared" si="167"/>
        <v>1</v>
      </c>
      <c r="N968">
        <v>2</v>
      </c>
      <c r="O968">
        <f t="shared" si="159"/>
        <v>0</v>
      </c>
      <c r="P968">
        <f t="shared" si="160"/>
        <v>1</v>
      </c>
      <c r="Q968">
        <f t="shared" si="161"/>
        <v>0</v>
      </c>
      <c r="R968">
        <f t="shared" si="162"/>
        <v>0</v>
      </c>
      <c r="S968">
        <f t="shared" si="163"/>
        <v>0</v>
      </c>
      <c r="T968">
        <f t="shared" si="164"/>
        <v>0</v>
      </c>
      <c r="U968">
        <f t="shared" si="165"/>
        <v>0</v>
      </c>
    </row>
    <row r="969" spans="1:21" x14ac:dyDescent="0.45">
      <c r="A969" t="s">
        <v>38</v>
      </c>
      <c r="B969" t="s">
        <v>8</v>
      </c>
      <c r="C969" t="s">
        <v>110</v>
      </c>
      <c r="D969" t="s">
        <v>10</v>
      </c>
      <c r="E969" t="s">
        <v>16</v>
      </c>
      <c r="F969">
        <v>2</v>
      </c>
      <c r="G969">
        <v>410000</v>
      </c>
      <c r="I969" t="s">
        <v>38</v>
      </c>
      <c r="J969">
        <v>410000</v>
      </c>
      <c r="K969">
        <f t="shared" si="158"/>
        <v>1</v>
      </c>
      <c r="L969">
        <f t="shared" si="166"/>
        <v>0</v>
      </c>
      <c r="M969">
        <f t="shared" si="167"/>
        <v>1</v>
      </c>
      <c r="N969">
        <v>2</v>
      </c>
      <c r="O969">
        <f t="shared" si="159"/>
        <v>0</v>
      </c>
      <c r="P969">
        <f t="shared" si="160"/>
        <v>1</v>
      </c>
      <c r="Q969">
        <f t="shared" si="161"/>
        <v>0</v>
      </c>
      <c r="R969">
        <f t="shared" si="162"/>
        <v>0</v>
      </c>
      <c r="S969">
        <f t="shared" si="163"/>
        <v>0</v>
      </c>
      <c r="T969">
        <f t="shared" si="164"/>
        <v>0</v>
      </c>
      <c r="U969">
        <f t="shared" si="165"/>
        <v>0</v>
      </c>
    </row>
    <row r="970" spans="1:21" x14ac:dyDescent="0.45">
      <c r="A970" t="s">
        <v>38</v>
      </c>
      <c r="B970" t="s">
        <v>8</v>
      </c>
      <c r="C970" t="s">
        <v>110</v>
      </c>
      <c r="D970" t="s">
        <v>10</v>
      </c>
      <c r="E970" t="s">
        <v>16</v>
      </c>
      <c r="F970">
        <v>3</v>
      </c>
      <c r="G970">
        <v>492000</v>
      </c>
      <c r="I970" t="s">
        <v>38</v>
      </c>
      <c r="J970">
        <v>492000</v>
      </c>
      <c r="K970">
        <f t="shared" si="158"/>
        <v>1</v>
      </c>
      <c r="L970">
        <f t="shared" si="166"/>
        <v>0</v>
      </c>
      <c r="M970">
        <f t="shared" si="167"/>
        <v>1</v>
      </c>
      <c r="N970">
        <v>3</v>
      </c>
      <c r="O970">
        <f t="shared" si="159"/>
        <v>0</v>
      </c>
      <c r="P970">
        <f t="shared" si="160"/>
        <v>1</v>
      </c>
      <c r="Q970">
        <f t="shared" si="161"/>
        <v>0</v>
      </c>
      <c r="R970">
        <f t="shared" si="162"/>
        <v>0</v>
      </c>
      <c r="S970">
        <f t="shared" si="163"/>
        <v>0</v>
      </c>
      <c r="T970">
        <f t="shared" si="164"/>
        <v>0</v>
      </c>
      <c r="U970">
        <f t="shared" si="165"/>
        <v>0</v>
      </c>
    </row>
    <row r="971" spans="1:21" x14ac:dyDescent="0.45">
      <c r="A971" t="s">
        <v>38</v>
      </c>
      <c r="B971" t="s">
        <v>25</v>
      </c>
      <c r="C971" t="s">
        <v>110</v>
      </c>
      <c r="D971" t="s">
        <v>10</v>
      </c>
      <c r="E971" t="s">
        <v>16</v>
      </c>
      <c r="F971">
        <v>4</v>
      </c>
      <c r="G971">
        <v>300000</v>
      </c>
      <c r="I971" t="s">
        <v>38</v>
      </c>
      <c r="J971">
        <v>300000</v>
      </c>
      <c r="K971">
        <f t="shared" si="158"/>
        <v>1</v>
      </c>
      <c r="L971">
        <f t="shared" si="166"/>
        <v>0</v>
      </c>
      <c r="M971">
        <f t="shared" si="167"/>
        <v>1</v>
      </c>
      <c r="N971">
        <v>4</v>
      </c>
      <c r="O971">
        <f t="shared" si="159"/>
        <v>0</v>
      </c>
      <c r="P971">
        <f t="shared" si="160"/>
        <v>1</v>
      </c>
      <c r="Q971">
        <f t="shared" si="161"/>
        <v>0</v>
      </c>
      <c r="R971">
        <f t="shared" si="162"/>
        <v>0</v>
      </c>
      <c r="S971">
        <f t="shared" si="163"/>
        <v>0</v>
      </c>
      <c r="T971">
        <f t="shared" si="164"/>
        <v>0</v>
      </c>
      <c r="U971">
        <f t="shared" si="165"/>
        <v>0</v>
      </c>
    </row>
    <row r="972" spans="1:21" x14ac:dyDescent="0.45">
      <c r="A972" t="s">
        <v>38</v>
      </c>
      <c r="B972" t="s">
        <v>8</v>
      </c>
      <c r="C972" t="s">
        <v>112</v>
      </c>
      <c r="D972" t="s">
        <v>10</v>
      </c>
      <c r="E972" t="s">
        <v>16</v>
      </c>
      <c r="F972">
        <v>1</v>
      </c>
      <c r="G972">
        <v>400000</v>
      </c>
      <c r="I972" t="s">
        <v>38</v>
      </c>
      <c r="J972">
        <v>400000</v>
      </c>
      <c r="K972">
        <f t="shared" si="158"/>
        <v>1</v>
      </c>
      <c r="L972">
        <f t="shared" si="166"/>
        <v>0</v>
      </c>
      <c r="M972">
        <f t="shared" si="167"/>
        <v>1</v>
      </c>
      <c r="N972">
        <v>1</v>
      </c>
      <c r="O972">
        <f t="shared" si="159"/>
        <v>0</v>
      </c>
      <c r="P972">
        <f t="shared" si="160"/>
        <v>0</v>
      </c>
      <c r="Q972">
        <f t="shared" si="161"/>
        <v>0</v>
      </c>
      <c r="R972">
        <f t="shared" si="162"/>
        <v>1</v>
      </c>
      <c r="S972">
        <f t="shared" si="163"/>
        <v>0</v>
      </c>
      <c r="T972">
        <f t="shared" si="164"/>
        <v>0</v>
      </c>
      <c r="U972">
        <f t="shared" si="165"/>
        <v>0</v>
      </c>
    </row>
    <row r="973" spans="1:21" x14ac:dyDescent="0.45">
      <c r="A973" t="s">
        <v>38</v>
      </c>
      <c r="B973" t="s">
        <v>8</v>
      </c>
      <c r="C973" t="s">
        <v>112</v>
      </c>
      <c r="D973" t="s">
        <v>10</v>
      </c>
      <c r="E973" t="s">
        <v>16</v>
      </c>
      <c r="F973">
        <v>1</v>
      </c>
      <c r="G973">
        <v>100000</v>
      </c>
      <c r="I973" t="s">
        <v>38</v>
      </c>
      <c r="J973">
        <v>100000</v>
      </c>
      <c r="K973">
        <f t="shared" si="158"/>
        <v>1</v>
      </c>
      <c r="L973">
        <f t="shared" si="166"/>
        <v>0</v>
      </c>
      <c r="M973">
        <f t="shared" si="167"/>
        <v>1</v>
      </c>
      <c r="N973">
        <v>1</v>
      </c>
      <c r="O973">
        <f t="shared" si="159"/>
        <v>0</v>
      </c>
      <c r="P973">
        <f t="shared" si="160"/>
        <v>0</v>
      </c>
      <c r="Q973">
        <f t="shared" si="161"/>
        <v>0</v>
      </c>
      <c r="R973">
        <f t="shared" si="162"/>
        <v>1</v>
      </c>
      <c r="S973">
        <f t="shared" si="163"/>
        <v>0</v>
      </c>
      <c r="T973">
        <f t="shared" si="164"/>
        <v>0</v>
      </c>
      <c r="U973">
        <f t="shared" si="165"/>
        <v>0</v>
      </c>
    </row>
    <row r="974" spans="1:21" x14ac:dyDescent="0.45">
      <c r="A974" t="s">
        <v>38</v>
      </c>
      <c r="B974" t="s">
        <v>8</v>
      </c>
      <c r="C974" t="s">
        <v>112</v>
      </c>
      <c r="D974" t="s">
        <v>10</v>
      </c>
      <c r="E974" t="s">
        <v>16</v>
      </c>
      <c r="F974">
        <v>1</v>
      </c>
      <c r="G974">
        <v>200000</v>
      </c>
      <c r="I974" t="s">
        <v>38</v>
      </c>
      <c r="J974">
        <v>200000</v>
      </c>
      <c r="K974">
        <f t="shared" si="158"/>
        <v>1</v>
      </c>
      <c r="L974">
        <f t="shared" si="166"/>
        <v>0</v>
      </c>
      <c r="M974">
        <f t="shared" si="167"/>
        <v>1</v>
      </c>
      <c r="N974">
        <v>1</v>
      </c>
      <c r="O974">
        <f t="shared" si="159"/>
        <v>0</v>
      </c>
      <c r="P974">
        <f t="shared" si="160"/>
        <v>0</v>
      </c>
      <c r="Q974">
        <f t="shared" si="161"/>
        <v>0</v>
      </c>
      <c r="R974">
        <f t="shared" si="162"/>
        <v>1</v>
      </c>
      <c r="S974">
        <f t="shared" si="163"/>
        <v>0</v>
      </c>
      <c r="T974">
        <f t="shared" si="164"/>
        <v>0</v>
      </c>
      <c r="U974">
        <f t="shared" si="165"/>
        <v>0</v>
      </c>
    </row>
    <row r="975" spans="1:21" x14ac:dyDescent="0.45">
      <c r="A975" t="s">
        <v>38</v>
      </c>
      <c r="B975" t="s">
        <v>8</v>
      </c>
      <c r="C975" t="s">
        <v>112</v>
      </c>
      <c r="D975" t="s">
        <v>10</v>
      </c>
      <c r="E975" t="s">
        <v>16</v>
      </c>
      <c r="F975">
        <v>1</v>
      </c>
      <c r="G975">
        <v>300000</v>
      </c>
      <c r="I975" t="s">
        <v>38</v>
      </c>
      <c r="J975">
        <v>300000</v>
      </c>
      <c r="K975">
        <f t="shared" si="158"/>
        <v>1</v>
      </c>
      <c r="L975">
        <f t="shared" si="166"/>
        <v>0</v>
      </c>
      <c r="M975">
        <f t="shared" si="167"/>
        <v>1</v>
      </c>
      <c r="N975">
        <v>1</v>
      </c>
      <c r="O975">
        <f t="shared" si="159"/>
        <v>0</v>
      </c>
      <c r="P975">
        <f t="shared" si="160"/>
        <v>0</v>
      </c>
      <c r="Q975">
        <f t="shared" si="161"/>
        <v>0</v>
      </c>
      <c r="R975">
        <f t="shared" si="162"/>
        <v>1</v>
      </c>
      <c r="S975">
        <f t="shared" si="163"/>
        <v>0</v>
      </c>
      <c r="T975">
        <f t="shared" si="164"/>
        <v>0</v>
      </c>
      <c r="U975">
        <f t="shared" si="165"/>
        <v>0</v>
      </c>
    </row>
    <row r="976" spans="1:21" x14ac:dyDescent="0.45">
      <c r="A976" t="s">
        <v>38</v>
      </c>
      <c r="B976" t="s">
        <v>8</v>
      </c>
      <c r="C976" t="s">
        <v>112</v>
      </c>
      <c r="D976" t="s">
        <v>10</v>
      </c>
      <c r="E976" t="s">
        <v>16</v>
      </c>
      <c r="F976">
        <v>1</v>
      </c>
      <c r="G976">
        <v>350000</v>
      </c>
      <c r="I976" t="s">
        <v>38</v>
      </c>
      <c r="J976">
        <v>350000</v>
      </c>
      <c r="K976">
        <f t="shared" si="158"/>
        <v>1</v>
      </c>
      <c r="L976">
        <f t="shared" si="166"/>
        <v>0</v>
      </c>
      <c r="M976">
        <f t="shared" si="167"/>
        <v>1</v>
      </c>
      <c r="N976">
        <v>1</v>
      </c>
      <c r="O976">
        <f t="shared" si="159"/>
        <v>0</v>
      </c>
      <c r="P976">
        <f t="shared" si="160"/>
        <v>0</v>
      </c>
      <c r="Q976">
        <f t="shared" si="161"/>
        <v>0</v>
      </c>
      <c r="R976">
        <f t="shared" si="162"/>
        <v>1</v>
      </c>
      <c r="S976">
        <f t="shared" si="163"/>
        <v>0</v>
      </c>
      <c r="T976">
        <f t="shared" si="164"/>
        <v>0</v>
      </c>
      <c r="U976">
        <f t="shared" si="165"/>
        <v>0</v>
      </c>
    </row>
    <row r="977" spans="1:21" x14ac:dyDescent="0.45">
      <c r="A977" t="s">
        <v>38</v>
      </c>
      <c r="B977" t="s">
        <v>8</v>
      </c>
      <c r="C977" t="s">
        <v>112</v>
      </c>
      <c r="D977" t="s">
        <v>10</v>
      </c>
      <c r="E977" t="s">
        <v>16</v>
      </c>
      <c r="F977">
        <v>1</v>
      </c>
      <c r="G977">
        <v>450000</v>
      </c>
      <c r="I977" t="s">
        <v>38</v>
      </c>
      <c r="J977">
        <v>450000</v>
      </c>
      <c r="K977">
        <f t="shared" si="158"/>
        <v>1</v>
      </c>
      <c r="L977">
        <f t="shared" si="166"/>
        <v>0</v>
      </c>
      <c r="M977">
        <f t="shared" si="167"/>
        <v>1</v>
      </c>
      <c r="N977">
        <v>1</v>
      </c>
      <c r="O977">
        <f t="shared" si="159"/>
        <v>0</v>
      </c>
      <c r="P977">
        <f t="shared" si="160"/>
        <v>0</v>
      </c>
      <c r="Q977">
        <f t="shared" si="161"/>
        <v>0</v>
      </c>
      <c r="R977">
        <f t="shared" si="162"/>
        <v>1</v>
      </c>
      <c r="S977">
        <f t="shared" si="163"/>
        <v>0</v>
      </c>
      <c r="T977">
        <f t="shared" si="164"/>
        <v>0</v>
      </c>
      <c r="U977">
        <f t="shared" si="165"/>
        <v>0</v>
      </c>
    </row>
    <row r="978" spans="1:21" x14ac:dyDescent="0.45">
      <c r="A978" t="s">
        <v>38</v>
      </c>
      <c r="B978" t="s">
        <v>8</v>
      </c>
      <c r="C978" t="s">
        <v>112</v>
      </c>
      <c r="D978" t="s">
        <v>10</v>
      </c>
      <c r="E978" t="s">
        <v>16</v>
      </c>
      <c r="F978">
        <v>2</v>
      </c>
      <c r="G978">
        <v>480000</v>
      </c>
      <c r="I978" t="s">
        <v>38</v>
      </c>
      <c r="J978">
        <v>480000</v>
      </c>
      <c r="K978">
        <f t="shared" si="158"/>
        <v>1</v>
      </c>
      <c r="L978">
        <f t="shared" si="166"/>
        <v>0</v>
      </c>
      <c r="M978">
        <f t="shared" si="167"/>
        <v>1</v>
      </c>
      <c r="N978">
        <v>2</v>
      </c>
      <c r="O978">
        <f t="shared" si="159"/>
        <v>0</v>
      </c>
      <c r="P978">
        <f t="shared" si="160"/>
        <v>0</v>
      </c>
      <c r="Q978">
        <f t="shared" si="161"/>
        <v>0</v>
      </c>
      <c r="R978">
        <f t="shared" si="162"/>
        <v>1</v>
      </c>
      <c r="S978">
        <f t="shared" si="163"/>
        <v>0</v>
      </c>
      <c r="T978">
        <f t="shared" si="164"/>
        <v>0</v>
      </c>
      <c r="U978">
        <f t="shared" si="165"/>
        <v>0</v>
      </c>
    </row>
    <row r="979" spans="1:21" x14ac:dyDescent="0.45">
      <c r="A979" t="s">
        <v>38</v>
      </c>
      <c r="B979" t="s">
        <v>8</v>
      </c>
      <c r="C979" t="s">
        <v>112</v>
      </c>
      <c r="D979" t="s">
        <v>10</v>
      </c>
      <c r="E979" t="s">
        <v>16</v>
      </c>
      <c r="F979">
        <v>2</v>
      </c>
      <c r="G979">
        <v>250000</v>
      </c>
      <c r="I979" t="s">
        <v>38</v>
      </c>
      <c r="J979">
        <v>250000</v>
      </c>
      <c r="K979">
        <f t="shared" si="158"/>
        <v>1</v>
      </c>
      <c r="L979">
        <f t="shared" si="166"/>
        <v>0</v>
      </c>
      <c r="M979">
        <f t="shared" si="167"/>
        <v>1</v>
      </c>
      <c r="N979">
        <v>2</v>
      </c>
      <c r="O979">
        <f t="shared" si="159"/>
        <v>0</v>
      </c>
      <c r="P979">
        <f t="shared" si="160"/>
        <v>0</v>
      </c>
      <c r="Q979">
        <f t="shared" si="161"/>
        <v>0</v>
      </c>
      <c r="R979">
        <f t="shared" si="162"/>
        <v>1</v>
      </c>
      <c r="S979">
        <f t="shared" si="163"/>
        <v>0</v>
      </c>
      <c r="T979">
        <f t="shared" si="164"/>
        <v>0</v>
      </c>
      <c r="U979">
        <f t="shared" si="165"/>
        <v>0</v>
      </c>
    </row>
    <row r="980" spans="1:21" x14ac:dyDescent="0.45">
      <c r="A980" t="s">
        <v>38</v>
      </c>
      <c r="B980" t="s">
        <v>8</v>
      </c>
      <c r="C980" t="s">
        <v>112</v>
      </c>
      <c r="D980" t="s">
        <v>10</v>
      </c>
      <c r="E980" t="s">
        <v>16</v>
      </c>
      <c r="F980">
        <v>2</v>
      </c>
      <c r="G980">
        <v>300000</v>
      </c>
      <c r="I980" t="s">
        <v>38</v>
      </c>
      <c r="J980">
        <v>300000</v>
      </c>
      <c r="K980">
        <f t="shared" si="158"/>
        <v>1</v>
      </c>
      <c r="L980">
        <f t="shared" si="166"/>
        <v>0</v>
      </c>
      <c r="M980">
        <f t="shared" si="167"/>
        <v>1</v>
      </c>
      <c r="N980">
        <v>2</v>
      </c>
      <c r="O980">
        <f t="shared" si="159"/>
        <v>0</v>
      </c>
      <c r="P980">
        <f t="shared" si="160"/>
        <v>0</v>
      </c>
      <c r="Q980">
        <f t="shared" si="161"/>
        <v>0</v>
      </c>
      <c r="R980">
        <f t="shared" si="162"/>
        <v>1</v>
      </c>
      <c r="S980">
        <f t="shared" si="163"/>
        <v>0</v>
      </c>
      <c r="T980">
        <f t="shared" si="164"/>
        <v>0</v>
      </c>
      <c r="U980">
        <f t="shared" si="165"/>
        <v>0</v>
      </c>
    </row>
    <row r="981" spans="1:21" x14ac:dyDescent="0.45">
      <c r="A981" t="s">
        <v>38</v>
      </c>
      <c r="B981" t="s">
        <v>8</v>
      </c>
      <c r="C981" t="s">
        <v>112</v>
      </c>
      <c r="D981" t="s">
        <v>10</v>
      </c>
      <c r="E981" t="s">
        <v>16</v>
      </c>
      <c r="F981">
        <v>2</v>
      </c>
      <c r="G981">
        <v>470000</v>
      </c>
      <c r="I981" t="s">
        <v>38</v>
      </c>
      <c r="J981">
        <v>470000</v>
      </c>
      <c r="K981">
        <f t="shared" si="158"/>
        <v>1</v>
      </c>
      <c r="L981">
        <f t="shared" si="166"/>
        <v>0</v>
      </c>
      <c r="M981">
        <f t="shared" si="167"/>
        <v>1</v>
      </c>
      <c r="N981">
        <v>2</v>
      </c>
      <c r="O981">
        <f t="shared" si="159"/>
        <v>0</v>
      </c>
      <c r="P981">
        <f t="shared" si="160"/>
        <v>0</v>
      </c>
      <c r="Q981">
        <f t="shared" si="161"/>
        <v>0</v>
      </c>
      <c r="R981">
        <f t="shared" si="162"/>
        <v>1</v>
      </c>
      <c r="S981">
        <f t="shared" si="163"/>
        <v>0</v>
      </c>
      <c r="T981">
        <f t="shared" si="164"/>
        <v>0</v>
      </c>
      <c r="U981">
        <f t="shared" si="165"/>
        <v>0</v>
      </c>
    </row>
    <row r="982" spans="1:21" x14ac:dyDescent="0.45">
      <c r="A982" t="s">
        <v>38</v>
      </c>
      <c r="B982" t="s">
        <v>8</v>
      </c>
      <c r="C982" t="s">
        <v>112</v>
      </c>
      <c r="D982" t="s">
        <v>10</v>
      </c>
      <c r="E982" t="s">
        <v>16</v>
      </c>
      <c r="F982">
        <v>2</v>
      </c>
      <c r="G982">
        <v>260000</v>
      </c>
      <c r="I982" t="s">
        <v>38</v>
      </c>
      <c r="J982">
        <v>260000</v>
      </c>
      <c r="K982">
        <f t="shared" si="158"/>
        <v>1</v>
      </c>
      <c r="L982">
        <f t="shared" si="166"/>
        <v>0</v>
      </c>
      <c r="M982">
        <f t="shared" si="167"/>
        <v>1</v>
      </c>
      <c r="N982">
        <v>2</v>
      </c>
      <c r="O982">
        <f t="shared" si="159"/>
        <v>0</v>
      </c>
      <c r="P982">
        <f t="shared" si="160"/>
        <v>0</v>
      </c>
      <c r="Q982">
        <f t="shared" si="161"/>
        <v>0</v>
      </c>
      <c r="R982">
        <f t="shared" si="162"/>
        <v>1</v>
      </c>
      <c r="S982">
        <f t="shared" si="163"/>
        <v>0</v>
      </c>
      <c r="T982">
        <f t="shared" si="164"/>
        <v>0</v>
      </c>
      <c r="U982">
        <f t="shared" si="165"/>
        <v>0</v>
      </c>
    </row>
    <row r="983" spans="1:21" x14ac:dyDescent="0.45">
      <c r="A983" t="s">
        <v>38</v>
      </c>
      <c r="B983" t="s">
        <v>8</v>
      </c>
      <c r="C983" t="s">
        <v>112</v>
      </c>
      <c r="D983" t="s">
        <v>10</v>
      </c>
      <c r="E983" t="s">
        <v>16</v>
      </c>
      <c r="F983">
        <v>2</v>
      </c>
      <c r="G983">
        <v>360000</v>
      </c>
      <c r="I983" t="s">
        <v>38</v>
      </c>
      <c r="J983">
        <v>360000</v>
      </c>
      <c r="K983">
        <f t="shared" si="158"/>
        <v>1</v>
      </c>
      <c r="L983">
        <f t="shared" si="166"/>
        <v>0</v>
      </c>
      <c r="M983">
        <f t="shared" si="167"/>
        <v>1</v>
      </c>
      <c r="N983">
        <v>2</v>
      </c>
      <c r="O983">
        <f t="shared" si="159"/>
        <v>0</v>
      </c>
      <c r="P983">
        <f t="shared" si="160"/>
        <v>0</v>
      </c>
      <c r="Q983">
        <f t="shared" si="161"/>
        <v>0</v>
      </c>
      <c r="R983">
        <f t="shared" si="162"/>
        <v>1</v>
      </c>
      <c r="S983">
        <f t="shared" si="163"/>
        <v>0</v>
      </c>
      <c r="T983">
        <f t="shared" si="164"/>
        <v>0</v>
      </c>
      <c r="U983">
        <f t="shared" si="165"/>
        <v>0</v>
      </c>
    </row>
    <row r="984" spans="1:21" x14ac:dyDescent="0.45">
      <c r="A984" t="s">
        <v>38</v>
      </c>
      <c r="B984" t="s">
        <v>8</v>
      </c>
      <c r="C984" t="s">
        <v>112</v>
      </c>
      <c r="D984" t="s">
        <v>10</v>
      </c>
      <c r="E984" t="s">
        <v>16</v>
      </c>
      <c r="F984">
        <v>2</v>
      </c>
      <c r="G984">
        <v>540000</v>
      </c>
      <c r="I984" t="s">
        <v>38</v>
      </c>
      <c r="J984">
        <v>540000</v>
      </c>
      <c r="K984">
        <f t="shared" si="158"/>
        <v>1</v>
      </c>
      <c r="L984">
        <f t="shared" si="166"/>
        <v>0</v>
      </c>
      <c r="M984">
        <f t="shared" si="167"/>
        <v>1</v>
      </c>
      <c r="N984">
        <v>2</v>
      </c>
      <c r="O984">
        <f t="shared" si="159"/>
        <v>0</v>
      </c>
      <c r="P984">
        <f t="shared" si="160"/>
        <v>0</v>
      </c>
      <c r="Q984">
        <f t="shared" si="161"/>
        <v>0</v>
      </c>
      <c r="R984">
        <f t="shared" si="162"/>
        <v>1</v>
      </c>
      <c r="S984">
        <f t="shared" si="163"/>
        <v>0</v>
      </c>
      <c r="T984">
        <f t="shared" si="164"/>
        <v>0</v>
      </c>
      <c r="U984">
        <f t="shared" si="165"/>
        <v>0</v>
      </c>
    </row>
    <row r="985" spans="1:21" x14ac:dyDescent="0.45">
      <c r="A985" t="s">
        <v>38</v>
      </c>
      <c r="B985" t="s">
        <v>8</v>
      </c>
      <c r="C985" t="s">
        <v>112</v>
      </c>
      <c r="D985" t="s">
        <v>10</v>
      </c>
      <c r="E985" t="s">
        <v>16</v>
      </c>
      <c r="F985">
        <v>2</v>
      </c>
      <c r="G985">
        <v>240000</v>
      </c>
      <c r="I985" t="s">
        <v>38</v>
      </c>
      <c r="J985">
        <v>240000</v>
      </c>
      <c r="K985">
        <f t="shared" si="158"/>
        <v>1</v>
      </c>
      <c r="L985">
        <f t="shared" si="166"/>
        <v>0</v>
      </c>
      <c r="M985">
        <f t="shared" si="167"/>
        <v>1</v>
      </c>
      <c r="N985">
        <v>2</v>
      </c>
      <c r="O985">
        <f t="shared" si="159"/>
        <v>0</v>
      </c>
      <c r="P985">
        <f t="shared" si="160"/>
        <v>0</v>
      </c>
      <c r="Q985">
        <f t="shared" si="161"/>
        <v>0</v>
      </c>
      <c r="R985">
        <f t="shared" si="162"/>
        <v>1</v>
      </c>
      <c r="S985">
        <f t="shared" si="163"/>
        <v>0</v>
      </c>
      <c r="T985">
        <f t="shared" si="164"/>
        <v>0</v>
      </c>
      <c r="U985">
        <f t="shared" si="165"/>
        <v>0</v>
      </c>
    </row>
    <row r="986" spans="1:21" x14ac:dyDescent="0.45">
      <c r="A986" t="s">
        <v>38</v>
      </c>
      <c r="B986" t="s">
        <v>8</v>
      </c>
      <c r="C986" t="s">
        <v>112</v>
      </c>
      <c r="D986" t="s">
        <v>10</v>
      </c>
      <c r="E986" t="s">
        <v>16</v>
      </c>
      <c r="F986">
        <v>2</v>
      </c>
      <c r="G986">
        <v>200000</v>
      </c>
      <c r="I986" t="s">
        <v>38</v>
      </c>
      <c r="J986">
        <v>200000</v>
      </c>
      <c r="K986">
        <f t="shared" si="158"/>
        <v>1</v>
      </c>
      <c r="L986">
        <f t="shared" si="166"/>
        <v>0</v>
      </c>
      <c r="M986">
        <f t="shared" si="167"/>
        <v>1</v>
      </c>
      <c r="N986">
        <v>2</v>
      </c>
      <c r="O986">
        <f t="shared" si="159"/>
        <v>0</v>
      </c>
      <c r="P986">
        <f t="shared" si="160"/>
        <v>0</v>
      </c>
      <c r="Q986">
        <f t="shared" si="161"/>
        <v>0</v>
      </c>
      <c r="R986">
        <f t="shared" si="162"/>
        <v>1</v>
      </c>
      <c r="S986">
        <f t="shared" si="163"/>
        <v>0</v>
      </c>
      <c r="T986">
        <f t="shared" si="164"/>
        <v>0</v>
      </c>
      <c r="U986">
        <f t="shared" si="165"/>
        <v>0</v>
      </c>
    </row>
    <row r="987" spans="1:21" x14ac:dyDescent="0.45">
      <c r="A987" t="s">
        <v>38</v>
      </c>
      <c r="B987" t="s">
        <v>8</v>
      </c>
      <c r="C987" t="s">
        <v>112</v>
      </c>
      <c r="D987" t="s">
        <v>10</v>
      </c>
      <c r="E987" t="s">
        <v>16</v>
      </c>
      <c r="F987">
        <v>2</v>
      </c>
      <c r="G987">
        <v>550000</v>
      </c>
      <c r="I987" t="s">
        <v>38</v>
      </c>
      <c r="J987">
        <v>550000</v>
      </c>
      <c r="K987">
        <f t="shared" si="158"/>
        <v>1</v>
      </c>
      <c r="L987">
        <f t="shared" si="166"/>
        <v>0</v>
      </c>
      <c r="M987">
        <f t="shared" si="167"/>
        <v>1</v>
      </c>
      <c r="N987">
        <v>2</v>
      </c>
      <c r="O987">
        <f t="shared" si="159"/>
        <v>0</v>
      </c>
      <c r="P987">
        <f t="shared" si="160"/>
        <v>0</v>
      </c>
      <c r="Q987">
        <f t="shared" si="161"/>
        <v>0</v>
      </c>
      <c r="R987">
        <f t="shared" si="162"/>
        <v>1</v>
      </c>
      <c r="S987">
        <f t="shared" si="163"/>
        <v>0</v>
      </c>
      <c r="T987">
        <f t="shared" si="164"/>
        <v>0</v>
      </c>
      <c r="U987">
        <f t="shared" si="165"/>
        <v>0</v>
      </c>
    </row>
    <row r="988" spans="1:21" x14ac:dyDescent="0.45">
      <c r="A988" t="s">
        <v>38</v>
      </c>
      <c r="B988" t="s">
        <v>8</v>
      </c>
      <c r="C988" t="s">
        <v>112</v>
      </c>
      <c r="D988" t="s">
        <v>10</v>
      </c>
      <c r="E988" t="s">
        <v>16</v>
      </c>
      <c r="F988">
        <v>2</v>
      </c>
      <c r="G988">
        <v>450000</v>
      </c>
      <c r="I988" t="s">
        <v>38</v>
      </c>
      <c r="J988">
        <v>450000</v>
      </c>
      <c r="K988">
        <f t="shared" si="158"/>
        <v>1</v>
      </c>
      <c r="L988">
        <f t="shared" si="166"/>
        <v>0</v>
      </c>
      <c r="M988">
        <f t="shared" si="167"/>
        <v>1</v>
      </c>
      <c r="N988">
        <v>2</v>
      </c>
      <c r="O988">
        <f t="shared" si="159"/>
        <v>0</v>
      </c>
      <c r="P988">
        <f t="shared" si="160"/>
        <v>0</v>
      </c>
      <c r="Q988">
        <f t="shared" si="161"/>
        <v>0</v>
      </c>
      <c r="R988">
        <f t="shared" si="162"/>
        <v>1</v>
      </c>
      <c r="S988">
        <f t="shared" si="163"/>
        <v>0</v>
      </c>
      <c r="T988">
        <f t="shared" si="164"/>
        <v>0</v>
      </c>
      <c r="U988">
        <f t="shared" si="165"/>
        <v>0</v>
      </c>
    </row>
    <row r="989" spans="1:21" x14ac:dyDescent="0.45">
      <c r="A989" t="s">
        <v>38</v>
      </c>
      <c r="B989" t="s">
        <v>8</v>
      </c>
      <c r="C989" t="s">
        <v>112</v>
      </c>
      <c r="D989" t="s">
        <v>10</v>
      </c>
      <c r="E989" t="s">
        <v>16</v>
      </c>
      <c r="F989">
        <v>2</v>
      </c>
      <c r="G989">
        <v>620000</v>
      </c>
      <c r="I989" t="s">
        <v>38</v>
      </c>
      <c r="J989">
        <v>620000</v>
      </c>
      <c r="K989">
        <f t="shared" si="158"/>
        <v>1</v>
      </c>
      <c r="L989">
        <f t="shared" si="166"/>
        <v>0</v>
      </c>
      <c r="M989">
        <f t="shared" si="167"/>
        <v>1</v>
      </c>
      <c r="N989">
        <v>2</v>
      </c>
      <c r="O989">
        <f t="shared" si="159"/>
        <v>0</v>
      </c>
      <c r="P989">
        <f t="shared" si="160"/>
        <v>0</v>
      </c>
      <c r="Q989">
        <f t="shared" si="161"/>
        <v>0</v>
      </c>
      <c r="R989">
        <f t="shared" si="162"/>
        <v>1</v>
      </c>
      <c r="S989">
        <f t="shared" si="163"/>
        <v>0</v>
      </c>
      <c r="T989">
        <f t="shared" si="164"/>
        <v>0</v>
      </c>
      <c r="U989">
        <f t="shared" si="165"/>
        <v>0</v>
      </c>
    </row>
    <row r="990" spans="1:21" x14ac:dyDescent="0.45">
      <c r="A990" t="s">
        <v>38</v>
      </c>
      <c r="B990" t="s">
        <v>8</v>
      </c>
      <c r="C990" t="s">
        <v>112</v>
      </c>
      <c r="D990" t="s">
        <v>10</v>
      </c>
      <c r="E990" t="s">
        <v>16</v>
      </c>
      <c r="F990">
        <v>3</v>
      </c>
      <c r="G990">
        <v>400000</v>
      </c>
      <c r="I990" t="s">
        <v>38</v>
      </c>
      <c r="J990">
        <v>400000</v>
      </c>
      <c r="K990">
        <f t="shared" si="158"/>
        <v>1</v>
      </c>
      <c r="L990">
        <f t="shared" si="166"/>
        <v>0</v>
      </c>
      <c r="M990">
        <f t="shared" si="167"/>
        <v>1</v>
      </c>
      <c r="N990">
        <v>3</v>
      </c>
      <c r="O990">
        <f t="shared" si="159"/>
        <v>0</v>
      </c>
      <c r="P990">
        <f t="shared" si="160"/>
        <v>0</v>
      </c>
      <c r="Q990">
        <f t="shared" si="161"/>
        <v>0</v>
      </c>
      <c r="R990">
        <f t="shared" si="162"/>
        <v>1</v>
      </c>
      <c r="S990">
        <f t="shared" si="163"/>
        <v>0</v>
      </c>
      <c r="T990">
        <f t="shared" si="164"/>
        <v>0</v>
      </c>
      <c r="U990">
        <f t="shared" si="165"/>
        <v>0</v>
      </c>
    </row>
    <row r="991" spans="1:21" x14ac:dyDescent="0.45">
      <c r="A991" t="s">
        <v>38</v>
      </c>
      <c r="B991" t="s">
        <v>8</v>
      </c>
      <c r="C991" t="s">
        <v>112</v>
      </c>
      <c r="D991" t="s">
        <v>10</v>
      </c>
      <c r="E991" t="s">
        <v>16</v>
      </c>
      <c r="F991">
        <v>3</v>
      </c>
      <c r="G991">
        <v>530000</v>
      </c>
      <c r="I991" t="s">
        <v>38</v>
      </c>
      <c r="J991">
        <v>530000</v>
      </c>
      <c r="K991">
        <f t="shared" si="158"/>
        <v>1</v>
      </c>
      <c r="L991">
        <f t="shared" si="166"/>
        <v>0</v>
      </c>
      <c r="M991">
        <f t="shared" si="167"/>
        <v>1</v>
      </c>
      <c r="N991">
        <v>3</v>
      </c>
      <c r="O991">
        <f t="shared" si="159"/>
        <v>0</v>
      </c>
      <c r="P991">
        <f t="shared" si="160"/>
        <v>0</v>
      </c>
      <c r="Q991">
        <f t="shared" si="161"/>
        <v>0</v>
      </c>
      <c r="R991">
        <f t="shared" si="162"/>
        <v>1</v>
      </c>
      <c r="S991">
        <f t="shared" si="163"/>
        <v>0</v>
      </c>
      <c r="T991">
        <f t="shared" si="164"/>
        <v>0</v>
      </c>
      <c r="U991">
        <f t="shared" si="165"/>
        <v>0</v>
      </c>
    </row>
    <row r="992" spans="1:21" x14ac:dyDescent="0.45">
      <c r="A992" t="s">
        <v>38</v>
      </c>
      <c r="B992" t="s">
        <v>8</v>
      </c>
      <c r="C992" t="s">
        <v>112</v>
      </c>
      <c r="D992" t="s">
        <v>10</v>
      </c>
      <c r="E992" t="s">
        <v>16</v>
      </c>
      <c r="F992">
        <v>3</v>
      </c>
      <c r="G992">
        <v>279000</v>
      </c>
      <c r="I992" t="s">
        <v>38</v>
      </c>
      <c r="J992">
        <v>279000</v>
      </c>
      <c r="K992">
        <f t="shared" si="158"/>
        <v>1</v>
      </c>
      <c r="L992">
        <f t="shared" si="166"/>
        <v>0</v>
      </c>
      <c r="M992">
        <f t="shared" si="167"/>
        <v>1</v>
      </c>
      <c r="N992">
        <v>3</v>
      </c>
      <c r="O992">
        <f t="shared" si="159"/>
        <v>0</v>
      </c>
      <c r="P992">
        <f t="shared" si="160"/>
        <v>0</v>
      </c>
      <c r="Q992">
        <f t="shared" si="161"/>
        <v>0</v>
      </c>
      <c r="R992">
        <f t="shared" si="162"/>
        <v>1</v>
      </c>
      <c r="S992">
        <f t="shared" si="163"/>
        <v>0</v>
      </c>
      <c r="T992">
        <f t="shared" si="164"/>
        <v>0</v>
      </c>
      <c r="U992">
        <f t="shared" si="165"/>
        <v>0</v>
      </c>
    </row>
    <row r="993" spans="1:21" x14ac:dyDescent="0.45">
      <c r="A993" t="s">
        <v>38</v>
      </c>
      <c r="B993" t="s">
        <v>8</v>
      </c>
      <c r="C993" t="s">
        <v>112</v>
      </c>
      <c r="D993" t="s">
        <v>10</v>
      </c>
      <c r="E993" t="s">
        <v>16</v>
      </c>
      <c r="F993">
        <v>4</v>
      </c>
      <c r="G993">
        <v>480000</v>
      </c>
      <c r="I993" t="s">
        <v>38</v>
      </c>
      <c r="J993">
        <v>480000</v>
      </c>
      <c r="K993">
        <f t="shared" si="158"/>
        <v>1</v>
      </c>
      <c r="L993">
        <f t="shared" si="166"/>
        <v>0</v>
      </c>
      <c r="M993">
        <f t="shared" si="167"/>
        <v>1</v>
      </c>
      <c r="N993">
        <v>4</v>
      </c>
      <c r="O993">
        <f t="shared" si="159"/>
        <v>0</v>
      </c>
      <c r="P993">
        <f t="shared" si="160"/>
        <v>0</v>
      </c>
      <c r="Q993">
        <f t="shared" si="161"/>
        <v>0</v>
      </c>
      <c r="R993">
        <f t="shared" si="162"/>
        <v>1</v>
      </c>
      <c r="S993">
        <f t="shared" si="163"/>
        <v>0</v>
      </c>
      <c r="T993">
        <f t="shared" si="164"/>
        <v>0</v>
      </c>
      <c r="U993">
        <f t="shared" si="165"/>
        <v>0</v>
      </c>
    </row>
    <row r="994" spans="1:21" x14ac:dyDescent="0.45">
      <c r="A994" t="s">
        <v>38</v>
      </c>
      <c r="B994" t="s">
        <v>8</v>
      </c>
      <c r="C994" t="s">
        <v>112</v>
      </c>
      <c r="D994" t="s">
        <v>10</v>
      </c>
      <c r="E994" t="s">
        <v>16</v>
      </c>
      <c r="F994">
        <v>5</v>
      </c>
      <c r="G994">
        <v>400000</v>
      </c>
      <c r="I994" t="s">
        <v>38</v>
      </c>
      <c r="J994">
        <v>400000</v>
      </c>
      <c r="K994">
        <f t="shared" si="158"/>
        <v>1</v>
      </c>
      <c r="L994">
        <f t="shared" si="166"/>
        <v>0</v>
      </c>
      <c r="M994">
        <f t="shared" si="167"/>
        <v>1</v>
      </c>
      <c r="N994">
        <v>5</v>
      </c>
      <c r="O994">
        <f t="shared" si="159"/>
        <v>0</v>
      </c>
      <c r="P994">
        <f t="shared" si="160"/>
        <v>0</v>
      </c>
      <c r="Q994">
        <f t="shared" si="161"/>
        <v>0</v>
      </c>
      <c r="R994">
        <f t="shared" si="162"/>
        <v>1</v>
      </c>
      <c r="S994">
        <f t="shared" si="163"/>
        <v>0</v>
      </c>
      <c r="T994">
        <f t="shared" si="164"/>
        <v>0</v>
      </c>
      <c r="U994">
        <f t="shared" si="165"/>
        <v>0</v>
      </c>
    </row>
    <row r="995" spans="1:21" x14ac:dyDescent="0.45">
      <c r="A995" t="s">
        <v>38</v>
      </c>
      <c r="B995" t="s">
        <v>25</v>
      </c>
      <c r="C995" t="s">
        <v>112</v>
      </c>
      <c r="D995" t="s">
        <v>10</v>
      </c>
      <c r="E995" t="s">
        <v>16</v>
      </c>
      <c r="F995">
        <v>5</v>
      </c>
      <c r="G995">
        <v>360000</v>
      </c>
      <c r="I995" t="s">
        <v>38</v>
      </c>
      <c r="J995">
        <v>360000</v>
      </c>
      <c r="K995">
        <f t="shared" si="158"/>
        <v>1</v>
      </c>
      <c r="L995">
        <f t="shared" si="166"/>
        <v>0</v>
      </c>
      <c r="M995">
        <f t="shared" si="167"/>
        <v>1</v>
      </c>
      <c r="N995">
        <v>5</v>
      </c>
      <c r="O995">
        <f t="shared" si="159"/>
        <v>0</v>
      </c>
      <c r="P995">
        <f t="shared" si="160"/>
        <v>0</v>
      </c>
      <c r="Q995">
        <f t="shared" si="161"/>
        <v>0</v>
      </c>
      <c r="R995">
        <f t="shared" si="162"/>
        <v>1</v>
      </c>
      <c r="S995">
        <f t="shared" si="163"/>
        <v>0</v>
      </c>
      <c r="T995">
        <f t="shared" si="164"/>
        <v>0</v>
      </c>
      <c r="U995">
        <f t="shared" si="165"/>
        <v>0</v>
      </c>
    </row>
    <row r="996" spans="1:21" x14ac:dyDescent="0.45">
      <c r="A996" t="s">
        <v>38</v>
      </c>
      <c r="B996" t="s">
        <v>25</v>
      </c>
      <c r="C996" t="s">
        <v>112</v>
      </c>
      <c r="D996" t="s">
        <v>10</v>
      </c>
      <c r="E996" t="s">
        <v>16</v>
      </c>
      <c r="F996">
        <v>5</v>
      </c>
      <c r="G996">
        <v>350000</v>
      </c>
      <c r="I996" t="s">
        <v>38</v>
      </c>
      <c r="J996">
        <v>350000</v>
      </c>
      <c r="K996">
        <f t="shared" si="158"/>
        <v>1</v>
      </c>
      <c r="L996">
        <f t="shared" si="166"/>
        <v>0</v>
      </c>
      <c r="M996">
        <f t="shared" si="167"/>
        <v>1</v>
      </c>
      <c r="N996">
        <v>5</v>
      </c>
      <c r="O996">
        <f t="shared" si="159"/>
        <v>0</v>
      </c>
      <c r="P996">
        <f t="shared" si="160"/>
        <v>0</v>
      </c>
      <c r="Q996">
        <f t="shared" si="161"/>
        <v>0</v>
      </c>
      <c r="R996">
        <f t="shared" si="162"/>
        <v>1</v>
      </c>
      <c r="S996">
        <f t="shared" si="163"/>
        <v>0</v>
      </c>
      <c r="T996">
        <f t="shared" si="164"/>
        <v>0</v>
      </c>
      <c r="U996">
        <f t="shared" si="165"/>
        <v>0</v>
      </c>
    </row>
    <row r="997" spans="1:21" x14ac:dyDescent="0.45">
      <c r="A997" t="s">
        <v>38</v>
      </c>
      <c r="B997" t="s">
        <v>8</v>
      </c>
      <c r="C997" t="s">
        <v>112</v>
      </c>
      <c r="D997" t="s">
        <v>10</v>
      </c>
      <c r="E997" t="s">
        <v>16</v>
      </c>
      <c r="F997">
        <v>5</v>
      </c>
      <c r="G997">
        <v>400000</v>
      </c>
      <c r="I997" t="s">
        <v>38</v>
      </c>
      <c r="J997">
        <v>400000</v>
      </c>
      <c r="K997">
        <f t="shared" si="158"/>
        <v>1</v>
      </c>
      <c r="L997">
        <f t="shared" si="166"/>
        <v>0</v>
      </c>
      <c r="M997">
        <f t="shared" si="167"/>
        <v>1</v>
      </c>
      <c r="N997">
        <v>5</v>
      </c>
      <c r="O997">
        <f t="shared" si="159"/>
        <v>0</v>
      </c>
      <c r="P997">
        <f t="shared" si="160"/>
        <v>0</v>
      </c>
      <c r="Q997">
        <f t="shared" si="161"/>
        <v>0</v>
      </c>
      <c r="R997">
        <f t="shared" si="162"/>
        <v>1</v>
      </c>
      <c r="S997">
        <f t="shared" si="163"/>
        <v>0</v>
      </c>
      <c r="T997">
        <f t="shared" si="164"/>
        <v>0</v>
      </c>
      <c r="U997">
        <f t="shared" si="165"/>
        <v>0</v>
      </c>
    </row>
    <row r="998" spans="1:21" x14ac:dyDescent="0.45">
      <c r="A998" t="s">
        <v>38</v>
      </c>
      <c r="B998" t="s">
        <v>8</v>
      </c>
      <c r="C998" t="s">
        <v>112</v>
      </c>
      <c r="D998" t="s">
        <v>10</v>
      </c>
      <c r="E998" t="s">
        <v>16</v>
      </c>
      <c r="F998">
        <v>1</v>
      </c>
      <c r="G998">
        <v>350000</v>
      </c>
      <c r="I998" t="s">
        <v>38</v>
      </c>
      <c r="J998">
        <v>350000</v>
      </c>
      <c r="K998">
        <f t="shared" si="158"/>
        <v>1</v>
      </c>
      <c r="L998">
        <f t="shared" si="166"/>
        <v>0</v>
      </c>
      <c r="M998">
        <f t="shared" si="167"/>
        <v>1</v>
      </c>
      <c r="N998">
        <v>1</v>
      </c>
      <c r="O998">
        <f t="shared" si="159"/>
        <v>0</v>
      </c>
      <c r="P998">
        <f t="shared" si="160"/>
        <v>0</v>
      </c>
      <c r="Q998">
        <f t="shared" si="161"/>
        <v>0</v>
      </c>
      <c r="R998">
        <f t="shared" si="162"/>
        <v>1</v>
      </c>
      <c r="S998">
        <f t="shared" si="163"/>
        <v>0</v>
      </c>
      <c r="T998">
        <f t="shared" si="164"/>
        <v>0</v>
      </c>
      <c r="U998">
        <f t="shared" si="165"/>
        <v>0</v>
      </c>
    </row>
    <row r="999" spans="1:21" x14ac:dyDescent="0.45">
      <c r="A999" t="s">
        <v>38</v>
      </c>
      <c r="B999" t="s">
        <v>8</v>
      </c>
      <c r="C999" t="s">
        <v>112</v>
      </c>
      <c r="D999" t="s">
        <v>10</v>
      </c>
      <c r="E999" t="s">
        <v>16</v>
      </c>
      <c r="F999">
        <v>1</v>
      </c>
      <c r="G999">
        <v>350000</v>
      </c>
      <c r="I999" t="s">
        <v>38</v>
      </c>
      <c r="J999">
        <v>350000</v>
      </c>
      <c r="K999">
        <f t="shared" si="158"/>
        <v>1</v>
      </c>
      <c r="L999">
        <f t="shared" si="166"/>
        <v>0</v>
      </c>
      <c r="M999">
        <f t="shared" si="167"/>
        <v>1</v>
      </c>
      <c r="N999">
        <v>1</v>
      </c>
      <c r="O999">
        <f t="shared" si="159"/>
        <v>0</v>
      </c>
      <c r="P999">
        <f t="shared" si="160"/>
        <v>0</v>
      </c>
      <c r="Q999">
        <f t="shared" si="161"/>
        <v>0</v>
      </c>
      <c r="R999">
        <f t="shared" si="162"/>
        <v>1</v>
      </c>
      <c r="S999">
        <f t="shared" si="163"/>
        <v>0</v>
      </c>
      <c r="T999">
        <f t="shared" si="164"/>
        <v>0</v>
      </c>
      <c r="U999">
        <f t="shared" si="165"/>
        <v>0</v>
      </c>
    </row>
    <row r="1000" spans="1:21" x14ac:dyDescent="0.45">
      <c r="A1000" t="s">
        <v>38</v>
      </c>
      <c r="B1000" t="s">
        <v>8</v>
      </c>
      <c r="C1000" t="s">
        <v>112</v>
      </c>
      <c r="D1000" t="s">
        <v>10</v>
      </c>
      <c r="E1000" t="s">
        <v>16</v>
      </c>
      <c r="F1000">
        <v>2</v>
      </c>
      <c r="G1000">
        <v>320000</v>
      </c>
      <c r="I1000" t="s">
        <v>38</v>
      </c>
      <c r="J1000">
        <v>320000</v>
      </c>
      <c r="K1000">
        <f t="shared" si="158"/>
        <v>1</v>
      </c>
      <c r="L1000">
        <f t="shared" si="166"/>
        <v>0</v>
      </c>
      <c r="M1000">
        <f t="shared" si="167"/>
        <v>1</v>
      </c>
      <c r="N1000">
        <v>2</v>
      </c>
      <c r="O1000">
        <f t="shared" si="159"/>
        <v>0</v>
      </c>
      <c r="P1000">
        <f t="shared" si="160"/>
        <v>0</v>
      </c>
      <c r="Q1000">
        <f t="shared" si="161"/>
        <v>0</v>
      </c>
      <c r="R1000">
        <f t="shared" si="162"/>
        <v>1</v>
      </c>
      <c r="S1000">
        <f t="shared" si="163"/>
        <v>0</v>
      </c>
      <c r="T1000">
        <f t="shared" si="164"/>
        <v>0</v>
      </c>
      <c r="U1000">
        <f t="shared" si="165"/>
        <v>0</v>
      </c>
    </row>
    <row r="1001" spans="1:21" x14ac:dyDescent="0.45">
      <c r="A1001" t="s">
        <v>38</v>
      </c>
      <c r="B1001" t="s">
        <v>8</v>
      </c>
      <c r="C1001" t="s">
        <v>112</v>
      </c>
      <c r="D1001" t="s">
        <v>10</v>
      </c>
      <c r="E1001" t="s">
        <v>16</v>
      </c>
      <c r="F1001">
        <v>2</v>
      </c>
      <c r="G1001">
        <v>340000</v>
      </c>
      <c r="I1001" t="s">
        <v>38</v>
      </c>
      <c r="J1001">
        <v>340000</v>
      </c>
      <c r="K1001">
        <f t="shared" si="158"/>
        <v>1</v>
      </c>
      <c r="L1001">
        <f t="shared" si="166"/>
        <v>0</v>
      </c>
      <c r="M1001">
        <f t="shared" si="167"/>
        <v>1</v>
      </c>
      <c r="N1001">
        <v>2</v>
      </c>
      <c r="O1001">
        <f t="shared" si="159"/>
        <v>0</v>
      </c>
      <c r="P1001">
        <f t="shared" si="160"/>
        <v>0</v>
      </c>
      <c r="Q1001">
        <f t="shared" si="161"/>
        <v>0</v>
      </c>
      <c r="R1001">
        <f t="shared" si="162"/>
        <v>1</v>
      </c>
      <c r="S1001">
        <f t="shared" si="163"/>
        <v>0</v>
      </c>
      <c r="T1001">
        <f t="shared" si="164"/>
        <v>0</v>
      </c>
      <c r="U1001">
        <f t="shared" si="165"/>
        <v>0</v>
      </c>
    </row>
    <row r="1002" spans="1:21" x14ac:dyDescent="0.45">
      <c r="A1002" t="s">
        <v>38</v>
      </c>
      <c r="B1002" t="s">
        <v>8</v>
      </c>
      <c r="C1002" t="s">
        <v>112</v>
      </c>
      <c r="D1002" t="s">
        <v>10</v>
      </c>
      <c r="E1002" t="s">
        <v>16</v>
      </c>
      <c r="F1002">
        <v>2</v>
      </c>
      <c r="G1002">
        <v>370000</v>
      </c>
      <c r="I1002" t="s">
        <v>38</v>
      </c>
      <c r="J1002">
        <v>370000</v>
      </c>
      <c r="K1002">
        <f t="shared" si="158"/>
        <v>1</v>
      </c>
      <c r="L1002">
        <f t="shared" si="166"/>
        <v>0</v>
      </c>
      <c r="M1002">
        <f t="shared" si="167"/>
        <v>1</v>
      </c>
      <c r="N1002">
        <v>2</v>
      </c>
      <c r="O1002">
        <f t="shared" si="159"/>
        <v>0</v>
      </c>
      <c r="P1002">
        <f t="shared" si="160"/>
        <v>0</v>
      </c>
      <c r="Q1002">
        <f t="shared" si="161"/>
        <v>0</v>
      </c>
      <c r="R1002">
        <f t="shared" si="162"/>
        <v>1</v>
      </c>
      <c r="S1002">
        <f t="shared" si="163"/>
        <v>0</v>
      </c>
      <c r="T1002">
        <f t="shared" si="164"/>
        <v>0</v>
      </c>
      <c r="U1002">
        <f t="shared" si="165"/>
        <v>0</v>
      </c>
    </row>
    <row r="1003" spans="1:21" x14ac:dyDescent="0.45">
      <c r="A1003" t="s">
        <v>38</v>
      </c>
      <c r="B1003" t="s">
        <v>27</v>
      </c>
      <c r="C1003" t="s">
        <v>112</v>
      </c>
      <c r="D1003" t="s">
        <v>10</v>
      </c>
      <c r="E1003" t="s">
        <v>16</v>
      </c>
      <c r="F1003">
        <v>2</v>
      </c>
      <c r="G1003">
        <v>400000</v>
      </c>
      <c r="I1003" t="s">
        <v>38</v>
      </c>
      <c r="J1003">
        <v>400000</v>
      </c>
      <c r="K1003">
        <f t="shared" si="158"/>
        <v>0</v>
      </c>
      <c r="L1003">
        <f t="shared" si="166"/>
        <v>0</v>
      </c>
      <c r="M1003">
        <f t="shared" si="167"/>
        <v>1</v>
      </c>
      <c r="N1003">
        <v>2</v>
      </c>
      <c r="O1003">
        <f t="shared" si="159"/>
        <v>0</v>
      </c>
      <c r="P1003">
        <f t="shared" si="160"/>
        <v>0</v>
      </c>
      <c r="Q1003">
        <f t="shared" si="161"/>
        <v>0</v>
      </c>
      <c r="R1003">
        <f t="shared" si="162"/>
        <v>1</v>
      </c>
      <c r="S1003">
        <f t="shared" si="163"/>
        <v>0</v>
      </c>
      <c r="T1003">
        <f t="shared" si="164"/>
        <v>0</v>
      </c>
      <c r="U1003">
        <f t="shared" si="165"/>
        <v>0</v>
      </c>
    </row>
    <row r="1004" spans="1:21" x14ac:dyDescent="0.45">
      <c r="A1004" t="s">
        <v>38</v>
      </c>
      <c r="B1004" t="s">
        <v>8</v>
      </c>
      <c r="C1004" t="s">
        <v>112</v>
      </c>
      <c r="D1004" t="s">
        <v>10</v>
      </c>
      <c r="E1004" t="s">
        <v>16</v>
      </c>
      <c r="F1004">
        <v>2</v>
      </c>
      <c r="G1004">
        <v>458000</v>
      </c>
      <c r="I1004" t="s">
        <v>38</v>
      </c>
      <c r="J1004">
        <v>458000</v>
      </c>
      <c r="K1004">
        <f t="shared" si="158"/>
        <v>1</v>
      </c>
      <c r="L1004">
        <f t="shared" si="166"/>
        <v>0</v>
      </c>
      <c r="M1004">
        <f t="shared" si="167"/>
        <v>1</v>
      </c>
      <c r="N1004">
        <v>2</v>
      </c>
      <c r="O1004">
        <f t="shared" si="159"/>
        <v>0</v>
      </c>
      <c r="P1004">
        <f t="shared" si="160"/>
        <v>0</v>
      </c>
      <c r="Q1004">
        <f t="shared" si="161"/>
        <v>0</v>
      </c>
      <c r="R1004">
        <f t="shared" si="162"/>
        <v>1</v>
      </c>
      <c r="S1004">
        <f t="shared" si="163"/>
        <v>0</v>
      </c>
      <c r="T1004">
        <f t="shared" si="164"/>
        <v>0</v>
      </c>
      <c r="U1004">
        <f t="shared" si="165"/>
        <v>0</v>
      </c>
    </row>
    <row r="1005" spans="1:21" x14ac:dyDescent="0.45">
      <c r="A1005" t="s">
        <v>38</v>
      </c>
      <c r="B1005" t="s">
        <v>8</v>
      </c>
      <c r="C1005" t="s">
        <v>112</v>
      </c>
      <c r="D1005" t="s">
        <v>10</v>
      </c>
      <c r="E1005" t="s">
        <v>16</v>
      </c>
      <c r="F1005">
        <v>3</v>
      </c>
      <c r="G1005">
        <v>385000</v>
      </c>
      <c r="I1005" t="s">
        <v>38</v>
      </c>
      <c r="J1005">
        <v>385000</v>
      </c>
      <c r="K1005">
        <f t="shared" si="158"/>
        <v>1</v>
      </c>
      <c r="L1005">
        <f t="shared" si="166"/>
        <v>0</v>
      </c>
      <c r="M1005">
        <f t="shared" si="167"/>
        <v>1</v>
      </c>
      <c r="N1005">
        <v>3</v>
      </c>
      <c r="O1005">
        <f t="shared" si="159"/>
        <v>0</v>
      </c>
      <c r="P1005">
        <f t="shared" si="160"/>
        <v>0</v>
      </c>
      <c r="Q1005">
        <f t="shared" si="161"/>
        <v>0</v>
      </c>
      <c r="R1005">
        <f t="shared" si="162"/>
        <v>1</v>
      </c>
      <c r="S1005">
        <f t="shared" si="163"/>
        <v>0</v>
      </c>
      <c r="T1005">
        <f t="shared" si="164"/>
        <v>0</v>
      </c>
      <c r="U1005">
        <f t="shared" si="165"/>
        <v>0</v>
      </c>
    </row>
    <row r="1006" spans="1:21" x14ac:dyDescent="0.45">
      <c r="A1006" t="s">
        <v>38</v>
      </c>
      <c r="B1006" t="s">
        <v>8</v>
      </c>
      <c r="C1006" t="s">
        <v>128</v>
      </c>
      <c r="D1006" t="s">
        <v>10</v>
      </c>
      <c r="E1006" t="s">
        <v>16</v>
      </c>
      <c r="F1006">
        <v>2</v>
      </c>
      <c r="G1006">
        <v>412800</v>
      </c>
      <c r="I1006" t="s">
        <v>38</v>
      </c>
      <c r="J1006">
        <v>412800</v>
      </c>
      <c r="K1006">
        <f t="shared" si="158"/>
        <v>1</v>
      </c>
      <c r="L1006">
        <f t="shared" si="166"/>
        <v>0</v>
      </c>
      <c r="M1006">
        <f t="shared" si="167"/>
        <v>1</v>
      </c>
      <c r="N1006">
        <v>2</v>
      </c>
      <c r="O1006">
        <f t="shared" si="159"/>
        <v>0</v>
      </c>
      <c r="P1006">
        <f t="shared" si="160"/>
        <v>0</v>
      </c>
      <c r="Q1006">
        <f t="shared" si="161"/>
        <v>0</v>
      </c>
      <c r="R1006">
        <f t="shared" si="162"/>
        <v>0</v>
      </c>
      <c r="S1006">
        <f t="shared" si="163"/>
        <v>0</v>
      </c>
      <c r="T1006">
        <f t="shared" si="164"/>
        <v>0</v>
      </c>
      <c r="U1006">
        <f t="shared" si="165"/>
        <v>0</v>
      </c>
    </row>
    <row r="1007" spans="1:21" x14ac:dyDescent="0.45">
      <c r="A1007" t="s">
        <v>38</v>
      </c>
      <c r="B1007" t="s">
        <v>8</v>
      </c>
      <c r="C1007" t="s">
        <v>128</v>
      </c>
      <c r="D1007" t="s">
        <v>10</v>
      </c>
      <c r="E1007" t="s">
        <v>16</v>
      </c>
      <c r="F1007">
        <v>2</v>
      </c>
      <c r="G1007">
        <v>420000</v>
      </c>
      <c r="I1007" t="s">
        <v>38</v>
      </c>
      <c r="J1007">
        <v>420000</v>
      </c>
      <c r="K1007">
        <f t="shared" si="158"/>
        <v>1</v>
      </c>
      <c r="L1007">
        <f t="shared" si="166"/>
        <v>0</v>
      </c>
      <c r="M1007">
        <f t="shared" si="167"/>
        <v>1</v>
      </c>
      <c r="N1007">
        <v>2</v>
      </c>
      <c r="O1007">
        <f t="shared" si="159"/>
        <v>0</v>
      </c>
      <c r="P1007">
        <f t="shared" si="160"/>
        <v>0</v>
      </c>
      <c r="Q1007">
        <f t="shared" si="161"/>
        <v>0</v>
      </c>
      <c r="R1007">
        <f t="shared" si="162"/>
        <v>0</v>
      </c>
      <c r="S1007">
        <f t="shared" si="163"/>
        <v>0</v>
      </c>
      <c r="T1007">
        <f t="shared" si="164"/>
        <v>0</v>
      </c>
      <c r="U1007">
        <f t="shared" si="165"/>
        <v>0</v>
      </c>
    </row>
    <row r="1008" spans="1:21" x14ac:dyDescent="0.45">
      <c r="A1008" t="s">
        <v>38</v>
      </c>
      <c r="B1008" t="s">
        <v>8</v>
      </c>
      <c r="C1008" t="s">
        <v>71</v>
      </c>
      <c r="D1008" t="s">
        <v>10</v>
      </c>
      <c r="E1008" t="s">
        <v>16</v>
      </c>
      <c r="F1008">
        <v>1</v>
      </c>
      <c r="G1008">
        <v>450000</v>
      </c>
      <c r="I1008" t="s">
        <v>38</v>
      </c>
      <c r="J1008">
        <v>450000</v>
      </c>
      <c r="K1008">
        <f t="shared" si="158"/>
        <v>1</v>
      </c>
      <c r="L1008">
        <f t="shared" si="166"/>
        <v>0</v>
      </c>
      <c r="M1008">
        <f t="shared" si="167"/>
        <v>1</v>
      </c>
      <c r="N1008">
        <v>1</v>
      </c>
      <c r="O1008">
        <f t="shared" si="159"/>
        <v>0</v>
      </c>
      <c r="P1008">
        <f t="shared" si="160"/>
        <v>0</v>
      </c>
      <c r="Q1008">
        <f t="shared" si="161"/>
        <v>0</v>
      </c>
      <c r="R1008">
        <f t="shared" si="162"/>
        <v>0</v>
      </c>
      <c r="S1008">
        <f t="shared" si="163"/>
        <v>0</v>
      </c>
      <c r="T1008">
        <f t="shared" si="164"/>
        <v>0</v>
      </c>
      <c r="U1008">
        <f t="shared" si="165"/>
        <v>1</v>
      </c>
    </row>
    <row r="1009" spans="1:21" x14ac:dyDescent="0.45">
      <c r="A1009" t="s">
        <v>38</v>
      </c>
      <c r="B1009" t="s">
        <v>8</v>
      </c>
      <c r="C1009" t="s">
        <v>71</v>
      </c>
      <c r="D1009" t="s">
        <v>10</v>
      </c>
      <c r="E1009" t="s">
        <v>16</v>
      </c>
      <c r="F1009">
        <v>1</v>
      </c>
      <c r="G1009">
        <v>350000</v>
      </c>
      <c r="I1009" t="s">
        <v>38</v>
      </c>
      <c r="J1009">
        <v>350000</v>
      </c>
      <c r="K1009">
        <f t="shared" si="158"/>
        <v>1</v>
      </c>
      <c r="L1009">
        <f t="shared" si="166"/>
        <v>0</v>
      </c>
      <c r="M1009">
        <f t="shared" si="167"/>
        <v>1</v>
      </c>
      <c r="N1009">
        <v>1</v>
      </c>
      <c r="O1009">
        <f t="shared" si="159"/>
        <v>0</v>
      </c>
      <c r="P1009">
        <f t="shared" si="160"/>
        <v>0</v>
      </c>
      <c r="Q1009">
        <f t="shared" si="161"/>
        <v>0</v>
      </c>
      <c r="R1009">
        <f t="shared" si="162"/>
        <v>0</v>
      </c>
      <c r="S1009">
        <f t="shared" si="163"/>
        <v>0</v>
      </c>
      <c r="T1009">
        <f t="shared" si="164"/>
        <v>0</v>
      </c>
      <c r="U1009">
        <f t="shared" si="165"/>
        <v>1</v>
      </c>
    </row>
    <row r="1010" spans="1:21" x14ac:dyDescent="0.45">
      <c r="A1010" t="s">
        <v>38</v>
      </c>
      <c r="B1010" t="s">
        <v>8</v>
      </c>
      <c r="C1010" t="s">
        <v>71</v>
      </c>
      <c r="D1010" t="s">
        <v>10</v>
      </c>
      <c r="E1010" t="s">
        <v>16</v>
      </c>
      <c r="F1010">
        <v>2</v>
      </c>
      <c r="G1010">
        <v>600000</v>
      </c>
      <c r="I1010" t="s">
        <v>38</v>
      </c>
      <c r="J1010">
        <v>600000</v>
      </c>
      <c r="K1010">
        <f t="shared" si="158"/>
        <v>1</v>
      </c>
      <c r="L1010">
        <f t="shared" si="166"/>
        <v>0</v>
      </c>
      <c r="M1010">
        <f t="shared" si="167"/>
        <v>1</v>
      </c>
      <c r="N1010">
        <v>2</v>
      </c>
      <c r="O1010">
        <f t="shared" si="159"/>
        <v>0</v>
      </c>
      <c r="P1010">
        <f t="shared" si="160"/>
        <v>0</v>
      </c>
      <c r="Q1010">
        <f t="shared" si="161"/>
        <v>0</v>
      </c>
      <c r="R1010">
        <f t="shared" si="162"/>
        <v>0</v>
      </c>
      <c r="S1010">
        <f t="shared" si="163"/>
        <v>0</v>
      </c>
      <c r="T1010">
        <f t="shared" si="164"/>
        <v>0</v>
      </c>
      <c r="U1010">
        <f t="shared" si="165"/>
        <v>1</v>
      </c>
    </row>
    <row r="1011" spans="1:21" x14ac:dyDescent="0.45">
      <c r="A1011" t="s">
        <v>38</v>
      </c>
      <c r="B1011" t="s">
        <v>8</v>
      </c>
      <c r="C1011" t="s">
        <v>71</v>
      </c>
      <c r="D1011" t="s">
        <v>10</v>
      </c>
      <c r="E1011" t="s">
        <v>16</v>
      </c>
      <c r="F1011">
        <v>2</v>
      </c>
      <c r="G1011">
        <v>420000</v>
      </c>
      <c r="I1011" t="s">
        <v>38</v>
      </c>
      <c r="J1011">
        <v>420000</v>
      </c>
      <c r="K1011">
        <f t="shared" si="158"/>
        <v>1</v>
      </c>
      <c r="L1011">
        <f t="shared" si="166"/>
        <v>0</v>
      </c>
      <c r="M1011">
        <f t="shared" si="167"/>
        <v>1</v>
      </c>
      <c r="N1011">
        <v>2</v>
      </c>
      <c r="O1011">
        <f t="shared" si="159"/>
        <v>0</v>
      </c>
      <c r="P1011">
        <f t="shared" si="160"/>
        <v>0</v>
      </c>
      <c r="Q1011">
        <f t="shared" si="161"/>
        <v>0</v>
      </c>
      <c r="R1011">
        <f t="shared" si="162"/>
        <v>0</v>
      </c>
      <c r="S1011">
        <f t="shared" si="163"/>
        <v>0</v>
      </c>
      <c r="T1011">
        <f t="shared" si="164"/>
        <v>0</v>
      </c>
      <c r="U1011">
        <f t="shared" si="165"/>
        <v>1</v>
      </c>
    </row>
    <row r="1012" spans="1:21" x14ac:dyDescent="0.45">
      <c r="A1012" t="s">
        <v>38</v>
      </c>
      <c r="B1012" t="s">
        <v>8</v>
      </c>
      <c r="C1012" t="s">
        <v>71</v>
      </c>
      <c r="D1012" t="s">
        <v>10</v>
      </c>
      <c r="E1012" t="s">
        <v>16</v>
      </c>
      <c r="F1012">
        <v>2</v>
      </c>
      <c r="G1012">
        <v>275000</v>
      </c>
      <c r="I1012" t="s">
        <v>38</v>
      </c>
      <c r="J1012">
        <v>275000</v>
      </c>
      <c r="K1012">
        <f t="shared" si="158"/>
        <v>1</v>
      </c>
      <c r="L1012">
        <f t="shared" si="166"/>
        <v>0</v>
      </c>
      <c r="M1012">
        <f t="shared" si="167"/>
        <v>1</v>
      </c>
      <c r="N1012">
        <v>2</v>
      </c>
      <c r="O1012">
        <f t="shared" si="159"/>
        <v>0</v>
      </c>
      <c r="P1012">
        <f t="shared" si="160"/>
        <v>0</v>
      </c>
      <c r="Q1012">
        <f t="shared" si="161"/>
        <v>0</v>
      </c>
      <c r="R1012">
        <f t="shared" si="162"/>
        <v>0</v>
      </c>
      <c r="S1012">
        <f t="shared" si="163"/>
        <v>0</v>
      </c>
      <c r="T1012">
        <f t="shared" si="164"/>
        <v>0</v>
      </c>
      <c r="U1012">
        <f t="shared" si="165"/>
        <v>1</v>
      </c>
    </row>
    <row r="1013" spans="1:21" x14ac:dyDescent="0.45">
      <c r="A1013" t="s">
        <v>38</v>
      </c>
      <c r="B1013" t="s">
        <v>8</v>
      </c>
      <c r="C1013" t="s">
        <v>71</v>
      </c>
      <c r="D1013" t="s">
        <v>10</v>
      </c>
      <c r="E1013" t="s">
        <v>16</v>
      </c>
      <c r="F1013">
        <v>2</v>
      </c>
      <c r="G1013">
        <v>400000</v>
      </c>
      <c r="I1013" t="s">
        <v>38</v>
      </c>
      <c r="J1013">
        <v>400000</v>
      </c>
      <c r="K1013">
        <f t="shared" si="158"/>
        <v>1</v>
      </c>
      <c r="L1013">
        <f t="shared" si="166"/>
        <v>0</v>
      </c>
      <c r="M1013">
        <f t="shared" si="167"/>
        <v>1</v>
      </c>
      <c r="N1013">
        <v>2</v>
      </c>
      <c r="O1013">
        <f t="shared" si="159"/>
        <v>0</v>
      </c>
      <c r="P1013">
        <f t="shared" si="160"/>
        <v>0</v>
      </c>
      <c r="Q1013">
        <f t="shared" si="161"/>
        <v>0</v>
      </c>
      <c r="R1013">
        <f t="shared" si="162"/>
        <v>0</v>
      </c>
      <c r="S1013">
        <f t="shared" si="163"/>
        <v>0</v>
      </c>
      <c r="T1013">
        <f t="shared" si="164"/>
        <v>0</v>
      </c>
      <c r="U1013">
        <f t="shared" si="165"/>
        <v>1</v>
      </c>
    </row>
    <row r="1014" spans="1:21" x14ac:dyDescent="0.45">
      <c r="A1014" t="s">
        <v>38</v>
      </c>
      <c r="B1014" t="s">
        <v>8</v>
      </c>
      <c r="C1014" t="s">
        <v>71</v>
      </c>
      <c r="D1014" t="s">
        <v>10</v>
      </c>
      <c r="E1014" t="s">
        <v>16</v>
      </c>
      <c r="F1014">
        <v>2</v>
      </c>
      <c r="G1014">
        <v>450000</v>
      </c>
      <c r="I1014" t="s">
        <v>38</v>
      </c>
      <c r="J1014">
        <v>450000</v>
      </c>
      <c r="K1014">
        <f t="shared" si="158"/>
        <v>1</v>
      </c>
      <c r="L1014">
        <f t="shared" si="166"/>
        <v>0</v>
      </c>
      <c r="M1014">
        <f t="shared" si="167"/>
        <v>1</v>
      </c>
      <c r="N1014">
        <v>2</v>
      </c>
      <c r="O1014">
        <f t="shared" si="159"/>
        <v>0</v>
      </c>
      <c r="P1014">
        <f t="shared" si="160"/>
        <v>0</v>
      </c>
      <c r="Q1014">
        <f t="shared" si="161"/>
        <v>0</v>
      </c>
      <c r="R1014">
        <f t="shared" si="162"/>
        <v>0</v>
      </c>
      <c r="S1014">
        <f t="shared" si="163"/>
        <v>0</v>
      </c>
      <c r="T1014">
        <f t="shared" si="164"/>
        <v>0</v>
      </c>
      <c r="U1014">
        <f t="shared" si="165"/>
        <v>1</v>
      </c>
    </row>
    <row r="1015" spans="1:21" x14ac:dyDescent="0.45">
      <c r="A1015" t="s">
        <v>38</v>
      </c>
      <c r="B1015" t="s">
        <v>27</v>
      </c>
      <c r="C1015" t="s">
        <v>111</v>
      </c>
      <c r="D1015" t="s">
        <v>10</v>
      </c>
      <c r="E1015" t="s">
        <v>16</v>
      </c>
      <c r="F1015">
        <v>5</v>
      </c>
      <c r="G1015">
        <v>550000</v>
      </c>
      <c r="I1015" t="s">
        <v>38</v>
      </c>
      <c r="J1015">
        <v>550000</v>
      </c>
      <c r="K1015">
        <f t="shared" si="158"/>
        <v>0</v>
      </c>
      <c r="L1015">
        <f t="shared" si="166"/>
        <v>0</v>
      </c>
      <c r="M1015">
        <f t="shared" si="167"/>
        <v>1</v>
      </c>
      <c r="N1015">
        <v>5</v>
      </c>
      <c r="O1015">
        <f t="shared" si="159"/>
        <v>0</v>
      </c>
      <c r="P1015">
        <f t="shared" si="160"/>
        <v>0</v>
      </c>
      <c r="Q1015">
        <f t="shared" si="161"/>
        <v>1</v>
      </c>
      <c r="R1015">
        <f t="shared" si="162"/>
        <v>0</v>
      </c>
      <c r="S1015">
        <f t="shared" si="163"/>
        <v>0</v>
      </c>
      <c r="T1015">
        <f t="shared" si="164"/>
        <v>0</v>
      </c>
      <c r="U1015">
        <f t="shared" si="165"/>
        <v>0</v>
      </c>
    </row>
    <row r="1016" spans="1:21" x14ac:dyDescent="0.45">
      <c r="A1016" t="s">
        <v>38</v>
      </c>
      <c r="B1016" t="s">
        <v>27</v>
      </c>
      <c r="C1016" t="s">
        <v>111</v>
      </c>
      <c r="D1016" t="s">
        <v>10</v>
      </c>
      <c r="E1016" t="s">
        <v>16</v>
      </c>
      <c r="F1016">
        <v>3</v>
      </c>
      <c r="G1016">
        <v>428300</v>
      </c>
      <c r="I1016" t="s">
        <v>38</v>
      </c>
      <c r="J1016">
        <v>428300</v>
      </c>
      <c r="K1016">
        <f t="shared" si="158"/>
        <v>0</v>
      </c>
      <c r="L1016">
        <f t="shared" si="166"/>
        <v>0</v>
      </c>
      <c r="M1016">
        <f t="shared" si="167"/>
        <v>1</v>
      </c>
      <c r="N1016">
        <v>3</v>
      </c>
      <c r="O1016">
        <f t="shared" si="159"/>
        <v>0</v>
      </c>
      <c r="P1016">
        <f t="shared" si="160"/>
        <v>0</v>
      </c>
      <c r="Q1016">
        <f t="shared" si="161"/>
        <v>1</v>
      </c>
      <c r="R1016">
        <f t="shared" si="162"/>
        <v>0</v>
      </c>
      <c r="S1016">
        <f t="shared" si="163"/>
        <v>0</v>
      </c>
      <c r="T1016">
        <f t="shared" si="164"/>
        <v>0</v>
      </c>
      <c r="U1016">
        <f t="shared" si="165"/>
        <v>0</v>
      </c>
    </row>
    <row r="1017" spans="1:21" x14ac:dyDescent="0.45">
      <c r="A1017" t="s">
        <v>38</v>
      </c>
      <c r="B1017" t="s">
        <v>27</v>
      </c>
      <c r="C1017" t="s">
        <v>111</v>
      </c>
      <c r="D1017" t="s">
        <v>10</v>
      </c>
      <c r="E1017" t="s">
        <v>16</v>
      </c>
      <c r="F1017">
        <v>3</v>
      </c>
      <c r="G1017">
        <v>469000</v>
      </c>
      <c r="I1017" t="s">
        <v>38</v>
      </c>
      <c r="J1017">
        <v>469000</v>
      </c>
      <c r="K1017">
        <f t="shared" si="158"/>
        <v>0</v>
      </c>
      <c r="L1017">
        <f t="shared" si="166"/>
        <v>0</v>
      </c>
      <c r="M1017">
        <f t="shared" si="167"/>
        <v>1</v>
      </c>
      <c r="N1017">
        <v>3</v>
      </c>
      <c r="O1017">
        <f t="shared" si="159"/>
        <v>0</v>
      </c>
      <c r="P1017">
        <f t="shared" si="160"/>
        <v>0</v>
      </c>
      <c r="Q1017">
        <f t="shared" si="161"/>
        <v>1</v>
      </c>
      <c r="R1017">
        <f t="shared" si="162"/>
        <v>0</v>
      </c>
      <c r="S1017">
        <f t="shared" si="163"/>
        <v>0</v>
      </c>
      <c r="T1017">
        <f t="shared" si="164"/>
        <v>0</v>
      </c>
      <c r="U1017">
        <f t="shared" si="165"/>
        <v>0</v>
      </c>
    </row>
    <row r="1018" spans="1:21" x14ac:dyDescent="0.45">
      <c r="A1018" t="s">
        <v>38</v>
      </c>
      <c r="B1018" t="s">
        <v>27</v>
      </c>
      <c r="C1018" t="s">
        <v>111</v>
      </c>
      <c r="D1018" t="s">
        <v>10</v>
      </c>
      <c r="E1018" t="s">
        <v>16</v>
      </c>
      <c r="F1018">
        <v>4</v>
      </c>
      <c r="G1018">
        <v>460000</v>
      </c>
      <c r="I1018" t="s">
        <v>38</v>
      </c>
      <c r="J1018">
        <v>460000</v>
      </c>
      <c r="K1018">
        <f t="shared" si="158"/>
        <v>0</v>
      </c>
      <c r="L1018">
        <f t="shared" si="166"/>
        <v>0</v>
      </c>
      <c r="M1018">
        <f t="shared" si="167"/>
        <v>1</v>
      </c>
      <c r="N1018">
        <v>4</v>
      </c>
      <c r="O1018">
        <f t="shared" si="159"/>
        <v>0</v>
      </c>
      <c r="P1018">
        <f t="shared" si="160"/>
        <v>0</v>
      </c>
      <c r="Q1018">
        <f t="shared" si="161"/>
        <v>1</v>
      </c>
      <c r="R1018">
        <f t="shared" si="162"/>
        <v>0</v>
      </c>
      <c r="S1018">
        <f t="shared" si="163"/>
        <v>0</v>
      </c>
      <c r="T1018">
        <f t="shared" si="164"/>
        <v>0</v>
      </c>
      <c r="U1018">
        <f t="shared" si="165"/>
        <v>0</v>
      </c>
    </row>
    <row r="1019" spans="1:21" x14ac:dyDescent="0.45">
      <c r="A1019" t="s">
        <v>38</v>
      </c>
      <c r="B1019" t="s">
        <v>8</v>
      </c>
      <c r="C1019" t="s">
        <v>110</v>
      </c>
      <c r="D1019" t="s">
        <v>10</v>
      </c>
      <c r="E1019" t="s">
        <v>16</v>
      </c>
      <c r="F1019">
        <v>1</v>
      </c>
      <c r="G1019">
        <v>1100000</v>
      </c>
      <c r="I1019" t="s">
        <v>38</v>
      </c>
      <c r="J1019">
        <v>1100000</v>
      </c>
      <c r="K1019">
        <f t="shared" si="158"/>
        <v>1</v>
      </c>
      <c r="L1019">
        <f t="shared" si="166"/>
        <v>0</v>
      </c>
      <c r="M1019">
        <f t="shared" si="167"/>
        <v>1</v>
      </c>
      <c r="N1019">
        <v>1</v>
      </c>
      <c r="O1019">
        <f t="shared" si="159"/>
        <v>0</v>
      </c>
      <c r="P1019">
        <f t="shared" si="160"/>
        <v>1</v>
      </c>
      <c r="Q1019">
        <f t="shared" si="161"/>
        <v>0</v>
      </c>
      <c r="R1019">
        <f t="shared" si="162"/>
        <v>0</v>
      </c>
      <c r="S1019">
        <f t="shared" si="163"/>
        <v>0</v>
      </c>
      <c r="T1019">
        <f t="shared" si="164"/>
        <v>0</v>
      </c>
      <c r="U1019">
        <f t="shared" si="165"/>
        <v>0</v>
      </c>
    </row>
    <row r="1020" spans="1:21" x14ac:dyDescent="0.45">
      <c r="A1020" t="s">
        <v>38</v>
      </c>
      <c r="B1020" t="s">
        <v>8</v>
      </c>
      <c r="C1020" t="s">
        <v>110</v>
      </c>
      <c r="D1020" t="s">
        <v>10</v>
      </c>
      <c r="E1020" t="s">
        <v>16</v>
      </c>
      <c r="F1020">
        <v>1</v>
      </c>
      <c r="G1020">
        <v>150000</v>
      </c>
      <c r="I1020" t="s">
        <v>38</v>
      </c>
      <c r="J1020">
        <v>150000</v>
      </c>
      <c r="K1020">
        <f t="shared" si="158"/>
        <v>1</v>
      </c>
      <c r="L1020">
        <f t="shared" si="166"/>
        <v>0</v>
      </c>
      <c r="M1020">
        <f t="shared" si="167"/>
        <v>1</v>
      </c>
      <c r="N1020">
        <v>1</v>
      </c>
      <c r="O1020">
        <f t="shared" si="159"/>
        <v>0</v>
      </c>
      <c r="P1020">
        <f t="shared" si="160"/>
        <v>1</v>
      </c>
      <c r="Q1020">
        <f t="shared" si="161"/>
        <v>0</v>
      </c>
      <c r="R1020">
        <f t="shared" si="162"/>
        <v>0</v>
      </c>
      <c r="S1020">
        <f t="shared" si="163"/>
        <v>0</v>
      </c>
      <c r="T1020">
        <f t="shared" si="164"/>
        <v>0</v>
      </c>
      <c r="U1020">
        <f t="shared" si="165"/>
        <v>0</v>
      </c>
    </row>
    <row r="1021" spans="1:21" x14ac:dyDescent="0.45">
      <c r="A1021" t="s">
        <v>38</v>
      </c>
      <c r="B1021" t="s">
        <v>8</v>
      </c>
      <c r="C1021" t="s">
        <v>110</v>
      </c>
      <c r="D1021" t="s">
        <v>10</v>
      </c>
      <c r="E1021" t="s">
        <v>16</v>
      </c>
      <c r="F1021">
        <v>1</v>
      </c>
      <c r="G1021">
        <v>420000</v>
      </c>
      <c r="I1021" t="s">
        <v>38</v>
      </c>
      <c r="J1021">
        <v>420000</v>
      </c>
      <c r="K1021">
        <f t="shared" si="158"/>
        <v>1</v>
      </c>
      <c r="L1021">
        <f t="shared" si="166"/>
        <v>0</v>
      </c>
      <c r="M1021">
        <f t="shared" si="167"/>
        <v>1</v>
      </c>
      <c r="N1021">
        <v>1</v>
      </c>
      <c r="O1021">
        <f t="shared" si="159"/>
        <v>0</v>
      </c>
      <c r="P1021">
        <f t="shared" si="160"/>
        <v>1</v>
      </c>
      <c r="Q1021">
        <f t="shared" si="161"/>
        <v>0</v>
      </c>
      <c r="R1021">
        <f t="shared" si="162"/>
        <v>0</v>
      </c>
      <c r="S1021">
        <f t="shared" si="163"/>
        <v>0</v>
      </c>
      <c r="T1021">
        <f t="shared" si="164"/>
        <v>0</v>
      </c>
      <c r="U1021">
        <f t="shared" si="165"/>
        <v>0</v>
      </c>
    </row>
    <row r="1022" spans="1:21" x14ac:dyDescent="0.45">
      <c r="A1022" t="s">
        <v>38</v>
      </c>
      <c r="B1022" t="s">
        <v>8</v>
      </c>
      <c r="C1022" t="s">
        <v>110</v>
      </c>
      <c r="D1022" t="s">
        <v>10</v>
      </c>
      <c r="E1022" t="s">
        <v>16</v>
      </c>
      <c r="F1022">
        <v>1</v>
      </c>
      <c r="G1022">
        <v>400000</v>
      </c>
      <c r="I1022" t="s">
        <v>38</v>
      </c>
      <c r="J1022">
        <v>400000</v>
      </c>
      <c r="K1022">
        <f t="shared" si="158"/>
        <v>1</v>
      </c>
      <c r="L1022">
        <f t="shared" si="166"/>
        <v>0</v>
      </c>
      <c r="M1022">
        <f t="shared" si="167"/>
        <v>1</v>
      </c>
      <c r="N1022">
        <v>1</v>
      </c>
      <c r="O1022">
        <f t="shared" si="159"/>
        <v>0</v>
      </c>
      <c r="P1022">
        <f t="shared" si="160"/>
        <v>1</v>
      </c>
      <c r="Q1022">
        <f t="shared" si="161"/>
        <v>0</v>
      </c>
      <c r="R1022">
        <f t="shared" si="162"/>
        <v>0</v>
      </c>
      <c r="S1022">
        <f t="shared" si="163"/>
        <v>0</v>
      </c>
      <c r="T1022">
        <f t="shared" si="164"/>
        <v>0</v>
      </c>
      <c r="U1022">
        <f t="shared" si="165"/>
        <v>0</v>
      </c>
    </row>
    <row r="1023" spans="1:21" x14ac:dyDescent="0.45">
      <c r="A1023" t="s">
        <v>38</v>
      </c>
      <c r="B1023" t="s">
        <v>8</v>
      </c>
      <c r="C1023" t="s">
        <v>110</v>
      </c>
      <c r="D1023" t="s">
        <v>10</v>
      </c>
      <c r="E1023" t="s">
        <v>16</v>
      </c>
      <c r="F1023">
        <v>1</v>
      </c>
      <c r="G1023">
        <v>375000</v>
      </c>
      <c r="I1023" t="s">
        <v>38</v>
      </c>
      <c r="J1023">
        <v>375000</v>
      </c>
      <c r="K1023">
        <f t="shared" si="158"/>
        <v>1</v>
      </c>
      <c r="L1023">
        <f t="shared" si="166"/>
        <v>0</v>
      </c>
      <c r="M1023">
        <f t="shared" si="167"/>
        <v>1</v>
      </c>
      <c r="N1023">
        <v>1</v>
      </c>
      <c r="O1023">
        <f t="shared" si="159"/>
        <v>0</v>
      </c>
      <c r="P1023">
        <f t="shared" si="160"/>
        <v>1</v>
      </c>
      <c r="Q1023">
        <f t="shared" si="161"/>
        <v>0</v>
      </c>
      <c r="R1023">
        <f t="shared" si="162"/>
        <v>0</v>
      </c>
      <c r="S1023">
        <f t="shared" si="163"/>
        <v>0</v>
      </c>
      <c r="T1023">
        <f t="shared" si="164"/>
        <v>0</v>
      </c>
      <c r="U1023">
        <f t="shared" si="165"/>
        <v>0</v>
      </c>
    </row>
    <row r="1024" spans="1:21" x14ac:dyDescent="0.45">
      <c r="A1024" t="s">
        <v>38</v>
      </c>
      <c r="B1024" t="s">
        <v>8</v>
      </c>
      <c r="C1024" t="s">
        <v>110</v>
      </c>
      <c r="D1024" t="s">
        <v>10</v>
      </c>
      <c r="E1024" t="s">
        <v>16</v>
      </c>
      <c r="F1024">
        <v>1</v>
      </c>
      <c r="G1024">
        <v>360000</v>
      </c>
      <c r="I1024" t="s">
        <v>38</v>
      </c>
      <c r="J1024">
        <v>360000</v>
      </c>
      <c r="K1024">
        <f t="shared" si="158"/>
        <v>1</v>
      </c>
      <c r="L1024">
        <f t="shared" si="166"/>
        <v>0</v>
      </c>
      <c r="M1024">
        <f t="shared" si="167"/>
        <v>1</v>
      </c>
      <c r="N1024">
        <v>1</v>
      </c>
      <c r="O1024">
        <f t="shared" si="159"/>
        <v>0</v>
      </c>
      <c r="P1024">
        <f t="shared" si="160"/>
        <v>1</v>
      </c>
      <c r="Q1024">
        <f t="shared" si="161"/>
        <v>0</v>
      </c>
      <c r="R1024">
        <f t="shared" si="162"/>
        <v>0</v>
      </c>
      <c r="S1024">
        <f t="shared" si="163"/>
        <v>0</v>
      </c>
      <c r="T1024">
        <f t="shared" si="164"/>
        <v>0</v>
      </c>
      <c r="U1024">
        <f t="shared" si="165"/>
        <v>0</v>
      </c>
    </row>
    <row r="1025" spans="1:21" x14ac:dyDescent="0.45">
      <c r="A1025" t="s">
        <v>38</v>
      </c>
      <c r="B1025" t="s">
        <v>8</v>
      </c>
      <c r="C1025" t="s">
        <v>110</v>
      </c>
      <c r="D1025" t="s">
        <v>10</v>
      </c>
      <c r="E1025" t="s">
        <v>16</v>
      </c>
      <c r="F1025">
        <v>2</v>
      </c>
      <c r="G1025">
        <v>350000</v>
      </c>
      <c r="I1025" t="s">
        <v>38</v>
      </c>
      <c r="J1025">
        <v>350000</v>
      </c>
      <c r="K1025">
        <f t="shared" si="158"/>
        <v>1</v>
      </c>
      <c r="L1025">
        <f t="shared" si="166"/>
        <v>0</v>
      </c>
      <c r="M1025">
        <f t="shared" si="167"/>
        <v>1</v>
      </c>
      <c r="N1025">
        <v>2</v>
      </c>
      <c r="O1025">
        <f t="shared" si="159"/>
        <v>0</v>
      </c>
      <c r="P1025">
        <f t="shared" si="160"/>
        <v>1</v>
      </c>
      <c r="Q1025">
        <f t="shared" si="161"/>
        <v>0</v>
      </c>
      <c r="R1025">
        <f t="shared" si="162"/>
        <v>0</v>
      </c>
      <c r="S1025">
        <f t="shared" si="163"/>
        <v>0</v>
      </c>
      <c r="T1025">
        <f t="shared" si="164"/>
        <v>0</v>
      </c>
      <c r="U1025">
        <f t="shared" si="165"/>
        <v>0</v>
      </c>
    </row>
    <row r="1026" spans="1:21" x14ac:dyDescent="0.45">
      <c r="A1026" t="s">
        <v>38</v>
      </c>
      <c r="B1026" t="s">
        <v>8</v>
      </c>
      <c r="C1026" t="s">
        <v>110</v>
      </c>
      <c r="D1026" t="s">
        <v>10</v>
      </c>
      <c r="E1026" t="s">
        <v>16</v>
      </c>
      <c r="F1026">
        <v>2</v>
      </c>
      <c r="G1026">
        <v>250000</v>
      </c>
      <c r="I1026" t="s">
        <v>38</v>
      </c>
      <c r="J1026">
        <v>250000</v>
      </c>
      <c r="K1026">
        <f t="shared" ref="K1026:K1089" si="168">IF(B1026="Public sector",0,1)</f>
        <v>1</v>
      </c>
      <c r="L1026">
        <f t="shared" si="166"/>
        <v>0</v>
      </c>
      <c r="M1026">
        <f t="shared" si="167"/>
        <v>1</v>
      </c>
      <c r="N1026">
        <v>2</v>
      </c>
      <c r="O1026">
        <f t="shared" ref="O1026:O1089" si="169">IF(C1026="EFCAB", 1, 0)</f>
        <v>0</v>
      </c>
      <c r="P1026">
        <f t="shared" ref="P1026:P1089" si="170">IF(C1026="BRIP", 1, 0)</f>
        <v>1</v>
      </c>
      <c r="Q1026">
        <f t="shared" ref="Q1026:Q1089" si="171">IF(C1026="PPS", 1, 0)</f>
        <v>0</v>
      </c>
      <c r="R1026">
        <f t="shared" ref="R1026:R1089" si="172">IF(C1026="TIMPT", 1, 0)</f>
        <v>0</v>
      </c>
      <c r="S1026">
        <f t="shared" ref="S1026:S1089" si="173">IF(C1026="TESLO", 1, 0)</f>
        <v>0</v>
      </c>
      <c r="T1026">
        <f t="shared" ref="T1026:T1089" si="174">IF(C1026="HRTAC", 1, 0)</f>
        <v>0</v>
      </c>
      <c r="U1026">
        <f t="shared" ref="U1026:U1089" si="175">IF(C1026="Other", 1, 0)</f>
        <v>0</v>
      </c>
    </row>
    <row r="1027" spans="1:21" x14ac:dyDescent="0.45">
      <c r="A1027" t="s">
        <v>38</v>
      </c>
      <c r="B1027" t="s">
        <v>8</v>
      </c>
      <c r="C1027" t="s">
        <v>110</v>
      </c>
      <c r="D1027" t="s">
        <v>10</v>
      </c>
      <c r="E1027" t="s">
        <v>16</v>
      </c>
      <c r="F1027">
        <v>2</v>
      </c>
      <c r="G1027">
        <v>350000</v>
      </c>
      <c r="I1027" t="s">
        <v>38</v>
      </c>
      <c r="J1027">
        <v>350000</v>
      </c>
      <c r="K1027">
        <f t="shared" si="168"/>
        <v>1</v>
      </c>
      <c r="L1027">
        <f t="shared" ref="L1027:L1090" si="176">IF(D1027="Bachelor",0,1)</f>
        <v>0</v>
      </c>
      <c r="M1027">
        <f t="shared" ref="M1027:M1090" si="177">IF(E1027="Female", 0, 1)</f>
        <v>1</v>
      </c>
      <c r="N1027">
        <v>2</v>
      </c>
      <c r="O1027">
        <f t="shared" si="169"/>
        <v>0</v>
      </c>
      <c r="P1027">
        <f t="shared" si="170"/>
        <v>1</v>
      </c>
      <c r="Q1027">
        <f t="shared" si="171"/>
        <v>0</v>
      </c>
      <c r="R1027">
        <f t="shared" si="172"/>
        <v>0</v>
      </c>
      <c r="S1027">
        <f t="shared" si="173"/>
        <v>0</v>
      </c>
      <c r="T1027">
        <f t="shared" si="174"/>
        <v>0</v>
      </c>
      <c r="U1027">
        <f t="shared" si="175"/>
        <v>0</v>
      </c>
    </row>
    <row r="1028" spans="1:21" x14ac:dyDescent="0.45">
      <c r="A1028" t="s">
        <v>38</v>
      </c>
      <c r="B1028" t="s">
        <v>8</v>
      </c>
      <c r="C1028" t="s">
        <v>110</v>
      </c>
      <c r="D1028" t="s">
        <v>10</v>
      </c>
      <c r="E1028" t="s">
        <v>16</v>
      </c>
      <c r="F1028">
        <v>2</v>
      </c>
      <c r="G1028">
        <v>390000</v>
      </c>
      <c r="I1028" t="s">
        <v>38</v>
      </c>
      <c r="J1028">
        <v>390000</v>
      </c>
      <c r="K1028">
        <f t="shared" si="168"/>
        <v>1</v>
      </c>
      <c r="L1028">
        <f t="shared" si="176"/>
        <v>0</v>
      </c>
      <c r="M1028">
        <f t="shared" si="177"/>
        <v>1</v>
      </c>
      <c r="N1028">
        <v>2</v>
      </c>
      <c r="O1028">
        <f t="shared" si="169"/>
        <v>0</v>
      </c>
      <c r="P1028">
        <f t="shared" si="170"/>
        <v>1</v>
      </c>
      <c r="Q1028">
        <f t="shared" si="171"/>
        <v>0</v>
      </c>
      <c r="R1028">
        <f t="shared" si="172"/>
        <v>0</v>
      </c>
      <c r="S1028">
        <f t="shared" si="173"/>
        <v>0</v>
      </c>
      <c r="T1028">
        <f t="shared" si="174"/>
        <v>0</v>
      </c>
      <c r="U1028">
        <f t="shared" si="175"/>
        <v>0</v>
      </c>
    </row>
    <row r="1029" spans="1:21" x14ac:dyDescent="0.45">
      <c r="A1029" t="s">
        <v>38</v>
      </c>
      <c r="B1029" t="s">
        <v>8</v>
      </c>
      <c r="C1029" t="s">
        <v>110</v>
      </c>
      <c r="D1029" t="s">
        <v>10</v>
      </c>
      <c r="E1029" t="s">
        <v>16</v>
      </c>
      <c r="F1029">
        <v>2</v>
      </c>
      <c r="G1029">
        <v>450000</v>
      </c>
      <c r="I1029" t="s">
        <v>38</v>
      </c>
      <c r="J1029">
        <v>450000</v>
      </c>
      <c r="K1029">
        <f t="shared" si="168"/>
        <v>1</v>
      </c>
      <c r="L1029">
        <f t="shared" si="176"/>
        <v>0</v>
      </c>
      <c r="M1029">
        <f t="shared" si="177"/>
        <v>1</v>
      </c>
      <c r="N1029">
        <v>2</v>
      </c>
      <c r="O1029">
        <f t="shared" si="169"/>
        <v>0</v>
      </c>
      <c r="P1029">
        <f t="shared" si="170"/>
        <v>1</v>
      </c>
      <c r="Q1029">
        <f t="shared" si="171"/>
        <v>0</v>
      </c>
      <c r="R1029">
        <f t="shared" si="172"/>
        <v>0</v>
      </c>
      <c r="S1029">
        <f t="shared" si="173"/>
        <v>0</v>
      </c>
      <c r="T1029">
        <f t="shared" si="174"/>
        <v>0</v>
      </c>
      <c r="U1029">
        <f t="shared" si="175"/>
        <v>0</v>
      </c>
    </row>
    <row r="1030" spans="1:21" x14ac:dyDescent="0.45">
      <c r="A1030" t="s">
        <v>38</v>
      </c>
      <c r="B1030" t="s">
        <v>8</v>
      </c>
      <c r="C1030" t="s">
        <v>110</v>
      </c>
      <c r="D1030" t="s">
        <v>10</v>
      </c>
      <c r="E1030" t="s">
        <v>16</v>
      </c>
      <c r="F1030">
        <v>2</v>
      </c>
      <c r="G1030">
        <v>390000</v>
      </c>
      <c r="I1030" t="s">
        <v>38</v>
      </c>
      <c r="J1030">
        <v>390000</v>
      </c>
      <c r="K1030">
        <f t="shared" si="168"/>
        <v>1</v>
      </c>
      <c r="L1030">
        <f t="shared" si="176"/>
        <v>0</v>
      </c>
      <c r="M1030">
        <f t="shared" si="177"/>
        <v>1</v>
      </c>
      <c r="N1030">
        <v>2</v>
      </c>
      <c r="O1030">
        <f t="shared" si="169"/>
        <v>0</v>
      </c>
      <c r="P1030">
        <f t="shared" si="170"/>
        <v>1</v>
      </c>
      <c r="Q1030">
        <f t="shared" si="171"/>
        <v>0</v>
      </c>
      <c r="R1030">
        <f t="shared" si="172"/>
        <v>0</v>
      </c>
      <c r="S1030">
        <f t="shared" si="173"/>
        <v>0</v>
      </c>
      <c r="T1030">
        <f t="shared" si="174"/>
        <v>0</v>
      </c>
      <c r="U1030">
        <f t="shared" si="175"/>
        <v>0</v>
      </c>
    </row>
    <row r="1031" spans="1:21" x14ac:dyDescent="0.45">
      <c r="A1031" t="s">
        <v>38</v>
      </c>
      <c r="B1031" t="s">
        <v>8</v>
      </c>
      <c r="C1031" t="s">
        <v>110</v>
      </c>
      <c r="D1031" t="s">
        <v>10</v>
      </c>
      <c r="E1031" t="s">
        <v>16</v>
      </c>
      <c r="F1031">
        <v>2</v>
      </c>
      <c r="G1031">
        <v>250000</v>
      </c>
      <c r="I1031" t="s">
        <v>38</v>
      </c>
      <c r="J1031">
        <v>250000</v>
      </c>
      <c r="K1031">
        <f t="shared" si="168"/>
        <v>1</v>
      </c>
      <c r="L1031">
        <f t="shared" si="176"/>
        <v>0</v>
      </c>
      <c r="M1031">
        <f t="shared" si="177"/>
        <v>1</v>
      </c>
      <c r="N1031">
        <v>2</v>
      </c>
      <c r="O1031">
        <f t="shared" si="169"/>
        <v>0</v>
      </c>
      <c r="P1031">
        <f t="shared" si="170"/>
        <v>1</v>
      </c>
      <c r="Q1031">
        <f t="shared" si="171"/>
        <v>0</v>
      </c>
      <c r="R1031">
        <f t="shared" si="172"/>
        <v>0</v>
      </c>
      <c r="S1031">
        <f t="shared" si="173"/>
        <v>0</v>
      </c>
      <c r="T1031">
        <f t="shared" si="174"/>
        <v>0</v>
      </c>
      <c r="U1031">
        <f t="shared" si="175"/>
        <v>0</v>
      </c>
    </row>
    <row r="1032" spans="1:21" x14ac:dyDescent="0.45">
      <c r="A1032" t="s">
        <v>38</v>
      </c>
      <c r="B1032" t="s">
        <v>8</v>
      </c>
      <c r="C1032" t="s">
        <v>110</v>
      </c>
      <c r="D1032" t="s">
        <v>10</v>
      </c>
      <c r="E1032" t="s">
        <v>16</v>
      </c>
      <c r="F1032">
        <v>2</v>
      </c>
      <c r="G1032">
        <v>400000</v>
      </c>
      <c r="I1032" t="s">
        <v>38</v>
      </c>
      <c r="J1032">
        <v>400000</v>
      </c>
      <c r="K1032">
        <f t="shared" si="168"/>
        <v>1</v>
      </c>
      <c r="L1032">
        <f t="shared" si="176"/>
        <v>0</v>
      </c>
      <c r="M1032">
        <f t="shared" si="177"/>
        <v>1</v>
      </c>
      <c r="N1032">
        <v>2</v>
      </c>
      <c r="O1032">
        <f t="shared" si="169"/>
        <v>0</v>
      </c>
      <c r="P1032">
        <f t="shared" si="170"/>
        <v>1</v>
      </c>
      <c r="Q1032">
        <f t="shared" si="171"/>
        <v>0</v>
      </c>
      <c r="R1032">
        <f t="shared" si="172"/>
        <v>0</v>
      </c>
      <c r="S1032">
        <f t="shared" si="173"/>
        <v>0</v>
      </c>
      <c r="T1032">
        <f t="shared" si="174"/>
        <v>0</v>
      </c>
      <c r="U1032">
        <f t="shared" si="175"/>
        <v>0</v>
      </c>
    </row>
    <row r="1033" spans="1:21" x14ac:dyDescent="0.45">
      <c r="A1033" t="s">
        <v>38</v>
      </c>
      <c r="B1033" t="s">
        <v>8</v>
      </c>
      <c r="C1033" t="s">
        <v>110</v>
      </c>
      <c r="D1033" t="s">
        <v>10</v>
      </c>
      <c r="E1033" t="s">
        <v>16</v>
      </c>
      <c r="F1033">
        <v>2</v>
      </c>
      <c r="G1033">
        <v>426000</v>
      </c>
      <c r="I1033" t="s">
        <v>38</v>
      </c>
      <c r="J1033">
        <v>426000</v>
      </c>
      <c r="K1033">
        <f t="shared" si="168"/>
        <v>1</v>
      </c>
      <c r="L1033">
        <f t="shared" si="176"/>
        <v>0</v>
      </c>
      <c r="M1033">
        <f t="shared" si="177"/>
        <v>1</v>
      </c>
      <c r="N1033">
        <v>2</v>
      </c>
      <c r="O1033">
        <f t="shared" si="169"/>
        <v>0</v>
      </c>
      <c r="P1033">
        <f t="shared" si="170"/>
        <v>1</v>
      </c>
      <c r="Q1033">
        <f t="shared" si="171"/>
        <v>0</v>
      </c>
      <c r="R1033">
        <f t="shared" si="172"/>
        <v>0</v>
      </c>
      <c r="S1033">
        <f t="shared" si="173"/>
        <v>0</v>
      </c>
      <c r="T1033">
        <f t="shared" si="174"/>
        <v>0</v>
      </c>
      <c r="U1033">
        <f t="shared" si="175"/>
        <v>0</v>
      </c>
    </row>
    <row r="1034" spans="1:21" x14ac:dyDescent="0.45">
      <c r="A1034" t="s">
        <v>38</v>
      </c>
      <c r="B1034" t="s">
        <v>8</v>
      </c>
      <c r="C1034" t="s">
        <v>110</v>
      </c>
      <c r="D1034" t="s">
        <v>10</v>
      </c>
      <c r="E1034" t="s">
        <v>16</v>
      </c>
      <c r="F1034">
        <v>3</v>
      </c>
      <c r="G1034">
        <v>500000</v>
      </c>
      <c r="I1034" t="s">
        <v>38</v>
      </c>
      <c r="J1034">
        <v>500000</v>
      </c>
      <c r="K1034">
        <f t="shared" si="168"/>
        <v>1</v>
      </c>
      <c r="L1034">
        <f t="shared" si="176"/>
        <v>0</v>
      </c>
      <c r="M1034">
        <f t="shared" si="177"/>
        <v>1</v>
      </c>
      <c r="N1034">
        <v>3</v>
      </c>
      <c r="O1034">
        <f t="shared" si="169"/>
        <v>0</v>
      </c>
      <c r="P1034">
        <f t="shared" si="170"/>
        <v>1</v>
      </c>
      <c r="Q1034">
        <f t="shared" si="171"/>
        <v>0</v>
      </c>
      <c r="R1034">
        <f t="shared" si="172"/>
        <v>0</v>
      </c>
      <c r="S1034">
        <f t="shared" si="173"/>
        <v>0</v>
      </c>
      <c r="T1034">
        <f t="shared" si="174"/>
        <v>0</v>
      </c>
      <c r="U1034">
        <f t="shared" si="175"/>
        <v>0</v>
      </c>
    </row>
    <row r="1035" spans="1:21" x14ac:dyDescent="0.45">
      <c r="A1035" t="s">
        <v>38</v>
      </c>
      <c r="B1035" t="s">
        <v>8</v>
      </c>
      <c r="C1035" t="s">
        <v>110</v>
      </c>
      <c r="D1035" t="s">
        <v>10</v>
      </c>
      <c r="E1035" t="s">
        <v>16</v>
      </c>
      <c r="F1035">
        <v>5</v>
      </c>
      <c r="G1035">
        <v>250000</v>
      </c>
      <c r="I1035" t="s">
        <v>38</v>
      </c>
      <c r="J1035">
        <v>250000</v>
      </c>
      <c r="K1035">
        <f t="shared" si="168"/>
        <v>1</v>
      </c>
      <c r="L1035">
        <f t="shared" si="176"/>
        <v>0</v>
      </c>
      <c r="M1035">
        <f t="shared" si="177"/>
        <v>1</v>
      </c>
      <c r="N1035">
        <v>5</v>
      </c>
      <c r="O1035">
        <f t="shared" si="169"/>
        <v>0</v>
      </c>
      <c r="P1035">
        <f t="shared" si="170"/>
        <v>1</v>
      </c>
      <c r="Q1035">
        <f t="shared" si="171"/>
        <v>0</v>
      </c>
      <c r="R1035">
        <f t="shared" si="172"/>
        <v>0</v>
      </c>
      <c r="S1035">
        <f t="shared" si="173"/>
        <v>0</v>
      </c>
      <c r="T1035">
        <f t="shared" si="174"/>
        <v>0</v>
      </c>
      <c r="U1035">
        <f t="shared" si="175"/>
        <v>0</v>
      </c>
    </row>
    <row r="1036" spans="1:21" x14ac:dyDescent="0.45">
      <c r="A1036" t="s">
        <v>38</v>
      </c>
      <c r="B1036" t="s">
        <v>8</v>
      </c>
      <c r="C1036" t="s">
        <v>112</v>
      </c>
      <c r="D1036" t="s">
        <v>10</v>
      </c>
      <c r="E1036" t="s">
        <v>16</v>
      </c>
      <c r="F1036">
        <v>2</v>
      </c>
      <c r="G1036">
        <v>225000</v>
      </c>
      <c r="I1036" t="s">
        <v>38</v>
      </c>
      <c r="J1036">
        <v>225000</v>
      </c>
      <c r="K1036">
        <f t="shared" si="168"/>
        <v>1</v>
      </c>
      <c r="L1036">
        <f t="shared" si="176"/>
        <v>0</v>
      </c>
      <c r="M1036">
        <f t="shared" si="177"/>
        <v>1</v>
      </c>
      <c r="N1036">
        <v>2</v>
      </c>
      <c r="O1036">
        <f t="shared" si="169"/>
        <v>0</v>
      </c>
      <c r="P1036">
        <f t="shared" si="170"/>
        <v>0</v>
      </c>
      <c r="Q1036">
        <f t="shared" si="171"/>
        <v>0</v>
      </c>
      <c r="R1036">
        <f t="shared" si="172"/>
        <v>1</v>
      </c>
      <c r="S1036">
        <f t="shared" si="173"/>
        <v>0</v>
      </c>
      <c r="T1036">
        <f t="shared" si="174"/>
        <v>0</v>
      </c>
      <c r="U1036">
        <f t="shared" si="175"/>
        <v>0</v>
      </c>
    </row>
    <row r="1037" spans="1:21" x14ac:dyDescent="0.45">
      <c r="A1037" t="s">
        <v>38</v>
      </c>
      <c r="B1037" t="s">
        <v>8</v>
      </c>
      <c r="C1037" t="s">
        <v>112</v>
      </c>
      <c r="D1037" t="s">
        <v>10</v>
      </c>
      <c r="E1037" t="s">
        <v>16</v>
      </c>
      <c r="F1037">
        <v>2</v>
      </c>
      <c r="G1037">
        <v>470000</v>
      </c>
      <c r="I1037" t="s">
        <v>38</v>
      </c>
      <c r="J1037">
        <v>470000</v>
      </c>
      <c r="K1037">
        <f t="shared" si="168"/>
        <v>1</v>
      </c>
      <c r="L1037">
        <f t="shared" si="176"/>
        <v>0</v>
      </c>
      <c r="M1037">
        <f t="shared" si="177"/>
        <v>1</v>
      </c>
      <c r="N1037">
        <v>2</v>
      </c>
      <c r="O1037">
        <f t="shared" si="169"/>
        <v>0</v>
      </c>
      <c r="P1037">
        <f t="shared" si="170"/>
        <v>0</v>
      </c>
      <c r="Q1037">
        <f t="shared" si="171"/>
        <v>0</v>
      </c>
      <c r="R1037">
        <f t="shared" si="172"/>
        <v>1</v>
      </c>
      <c r="S1037">
        <f t="shared" si="173"/>
        <v>0</v>
      </c>
      <c r="T1037">
        <f t="shared" si="174"/>
        <v>0</v>
      </c>
      <c r="U1037">
        <f t="shared" si="175"/>
        <v>0</v>
      </c>
    </row>
    <row r="1038" spans="1:21" x14ac:dyDescent="0.45">
      <c r="A1038" t="s">
        <v>38</v>
      </c>
      <c r="B1038" t="s">
        <v>27</v>
      </c>
      <c r="C1038" t="s">
        <v>112</v>
      </c>
      <c r="D1038" t="s">
        <v>10</v>
      </c>
      <c r="E1038" t="s">
        <v>16</v>
      </c>
      <c r="F1038">
        <v>2</v>
      </c>
      <c r="G1038">
        <v>490000</v>
      </c>
      <c r="I1038" t="s">
        <v>38</v>
      </c>
      <c r="J1038">
        <v>490000</v>
      </c>
      <c r="K1038">
        <f t="shared" si="168"/>
        <v>0</v>
      </c>
      <c r="L1038">
        <f t="shared" si="176"/>
        <v>0</v>
      </c>
      <c r="M1038">
        <f t="shared" si="177"/>
        <v>1</v>
      </c>
      <c r="N1038">
        <v>2</v>
      </c>
      <c r="O1038">
        <f t="shared" si="169"/>
        <v>0</v>
      </c>
      <c r="P1038">
        <f t="shared" si="170"/>
        <v>0</v>
      </c>
      <c r="Q1038">
        <f t="shared" si="171"/>
        <v>0</v>
      </c>
      <c r="R1038">
        <f t="shared" si="172"/>
        <v>1</v>
      </c>
      <c r="S1038">
        <f t="shared" si="173"/>
        <v>0</v>
      </c>
      <c r="T1038">
        <f t="shared" si="174"/>
        <v>0</v>
      </c>
      <c r="U1038">
        <f t="shared" si="175"/>
        <v>0</v>
      </c>
    </row>
    <row r="1039" spans="1:21" x14ac:dyDescent="0.45">
      <c r="A1039" t="s">
        <v>38</v>
      </c>
      <c r="B1039" t="s">
        <v>8</v>
      </c>
      <c r="C1039" t="s">
        <v>112</v>
      </c>
      <c r="D1039" t="s">
        <v>10</v>
      </c>
      <c r="E1039" t="s">
        <v>16</v>
      </c>
      <c r="F1039">
        <v>3</v>
      </c>
      <c r="G1039">
        <v>350000</v>
      </c>
      <c r="I1039" t="s">
        <v>38</v>
      </c>
      <c r="J1039">
        <v>350000</v>
      </c>
      <c r="K1039">
        <f t="shared" si="168"/>
        <v>1</v>
      </c>
      <c r="L1039">
        <f t="shared" si="176"/>
        <v>0</v>
      </c>
      <c r="M1039">
        <f t="shared" si="177"/>
        <v>1</v>
      </c>
      <c r="N1039">
        <v>3</v>
      </c>
      <c r="O1039">
        <f t="shared" si="169"/>
        <v>0</v>
      </c>
      <c r="P1039">
        <f t="shared" si="170"/>
        <v>0</v>
      </c>
      <c r="Q1039">
        <f t="shared" si="171"/>
        <v>0</v>
      </c>
      <c r="R1039">
        <f t="shared" si="172"/>
        <v>1</v>
      </c>
      <c r="S1039">
        <f t="shared" si="173"/>
        <v>0</v>
      </c>
      <c r="T1039">
        <f t="shared" si="174"/>
        <v>0</v>
      </c>
      <c r="U1039">
        <f t="shared" si="175"/>
        <v>0</v>
      </c>
    </row>
    <row r="1040" spans="1:21" x14ac:dyDescent="0.45">
      <c r="A1040" t="s">
        <v>38</v>
      </c>
      <c r="B1040" t="s">
        <v>8</v>
      </c>
      <c r="C1040" t="s">
        <v>110</v>
      </c>
      <c r="D1040" t="s">
        <v>10</v>
      </c>
      <c r="E1040" t="s">
        <v>16</v>
      </c>
      <c r="F1040">
        <v>1</v>
      </c>
      <c r="G1040">
        <v>400000</v>
      </c>
      <c r="I1040" t="s">
        <v>38</v>
      </c>
      <c r="J1040">
        <v>400000</v>
      </c>
      <c r="K1040">
        <f t="shared" si="168"/>
        <v>1</v>
      </c>
      <c r="L1040">
        <f t="shared" si="176"/>
        <v>0</v>
      </c>
      <c r="M1040">
        <f t="shared" si="177"/>
        <v>1</v>
      </c>
      <c r="N1040">
        <v>1</v>
      </c>
      <c r="O1040">
        <f t="shared" si="169"/>
        <v>0</v>
      </c>
      <c r="P1040">
        <f t="shared" si="170"/>
        <v>1</v>
      </c>
      <c r="Q1040">
        <f t="shared" si="171"/>
        <v>0</v>
      </c>
      <c r="R1040">
        <f t="shared" si="172"/>
        <v>0</v>
      </c>
      <c r="S1040">
        <f t="shared" si="173"/>
        <v>0</v>
      </c>
      <c r="T1040">
        <f t="shared" si="174"/>
        <v>0</v>
      </c>
      <c r="U1040">
        <f t="shared" si="175"/>
        <v>0</v>
      </c>
    </row>
    <row r="1041" spans="1:21" x14ac:dyDescent="0.45">
      <c r="A1041" t="s">
        <v>38</v>
      </c>
      <c r="B1041" t="s">
        <v>25</v>
      </c>
      <c r="C1041" t="s">
        <v>110</v>
      </c>
      <c r="D1041" t="s">
        <v>10</v>
      </c>
      <c r="E1041" t="s">
        <v>16</v>
      </c>
      <c r="F1041">
        <v>1</v>
      </c>
      <c r="G1041">
        <v>400000</v>
      </c>
      <c r="I1041" t="s">
        <v>38</v>
      </c>
      <c r="J1041">
        <v>400000</v>
      </c>
      <c r="K1041">
        <f t="shared" si="168"/>
        <v>1</v>
      </c>
      <c r="L1041">
        <f t="shared" si="176"/>
        <v>0</v>
      </c>
      <c r="M1041">
        <f t="shared" si="177"/>
        <v>1</v>
      </c>
      <c r="N1041">
        <v>1</v>
      </c>
      <c r="O1041">
        <f t="shared" si="169"/>
        <v>0</v>
      </c>
      <c r="P1041">
        <f t="shared" si="170"/>
        <v>1</v>
      </c>
      <c r="Q1041">
        <f t="shared" si="171"/>
        <v>0</v>
      </c>
      <c r="R1041">
        <f t="shared" si="172"/>
        <v>0</v>
      </c>
      <c r="S1041">
        <f t="shared" si="173"/>
        <v>0</v>
      </c>
      <c r="T1041">
        <f t="shared" si="174"/>
        <v>0</v>
      </c>
      <c r="U1041">
        <f t="shared" si="175"/>
        <v>0</v>
      </c>
    </row>
    <row r="1042" spans="1:21" x14ac:dyDescent="0.45">
      <c r="A1042" t="s">
        <v>38</v>
      </c>
      <c r="B1042" t="s">
        <v>8</v>
      </c>
      <c r="C1042" t="s">
        <v>110</v>
      </c>
      <c r="D1042" t="s">
        <v>10</v>
      </c>
      <c r="E1042" t="s">
        <v>16</v>
      </c>
      <c r="F1042">
        <v>1</v>
      </c>
      <c r="G1042">
        <v>250000</v>
      </c>
      <c r="I1042" t="s">
        <v>38</v>
      </c>
      <c r="J1042">
        <v>250000</v>
      </c>
      <c r="K1042">
        <f t="shared" si="168"/>
        <v>1</v>
      </c>
      <c r="L1042">
        <f t="shared" si="176"/>
        <v>0</v>
      </c>
      <c r="M1042">
        <f t="shared" si="177"/>
        <v>1</v>
      </c>
      <c r="N1042">
        <v>1</v>
      </c>
      <c r="O1042">
        <f t="shared" si="169"/>
        <v>0</v>
      </c>
      <c r="P1042">
        <f t="shared" si="170"/>
        <v>1</v>
      </c>
      <c r="Q1042">
        <f t="shared" si="171"/>
        <v>0</v>
      </c>
      <c r="R1042">
        <f t="shared" si="172"/>
        <v>0</v>
      </c>
      <c r="S1042">
        <f t="shared" si="173"/>
        <v>0</v>
      </c>
      <c r="T1042">
        <f t="shared" si="174"/>
        <v>0</v>
      </c>
      <c r="U1042">
        <f t="shared" si="175"/>
        <v>0</v>
      </c>
    </row>
    <row r="1043" spans="1:21" x14ac:dyDescent="0.45">
      <c r="A1043" t="s">
        <v>38</v>
      </c>
      <c r="B1043" t="s">
        <v>8</v>
      </c>
      <c r="C1043" t="s">
        <v>110</v>
      </c>
      <c r="D1043" t="s">
        <v>10</v>
      </c>
      <c r="E1043" t="s">
        <v>16</v>
      </c>
      <c r="F1043">
        <v>2</v>
      </c>
      <c r="G1043">
        <v>350000</v>
      </c>
      <c r="I1043" t="s">
        <v>38</v>
      </c>
      <c r="J1043">
        <v>350000</v>
      </c>
      <c r="K1043">
        <f t="shared" si="168"/>
        <v>1</v>
      </c>
      <c r="L1043">
        <f t="shared" si="176"/>
        <v>0</v>
      </c>
      <c r="M1043">
        <f t="shared" si="177"/>
        <v>1</v>
      </c>
      <c r="N1043">
        <v>2</v>
      </c>
      <c r="O1043">
        <f t="shared" si="169"/>
        <v>0</v>
      </c>
      <c r="P1043">
        <f t="shared" si="170"/>
        <v>1</v>
      </c>
      <c r="Q1043">
        <f t="shared" si="171"/>
        <v>0</v>
      </c>
      <c r="R1043">
        <f t="shared" si="172"/>
        <v>0</v>
      </c>
      <c r="S1043">
        <f t="shared" si="173"/>
        <v>0</v>
      </c>
      <c r="T1043">
        <f t="shared" si="174"/>
        <v>0</v>
      </c>
      <c r="U1043">
        <f t="shared" si="175"/>
        <v>0</v>
      </c>
    </row>
    <row r="1044" spans="1:21" x14ac:dyDescent="0.45">
      <c r="A1044" t="s">
        <v>38</v>
      </c>
      <c r="B1044" t="s">
        <v>8</v>
      </c>
      <c r="C1044" t="s">
        <v>110</v>
      </c>
      <c r="D1044" t="s">
        <v>10</v>
      </c>
      <c r="E1044" t="s">
        <v>16</v>
      </c>
      <c r="F1044">
        <v>2</v>
      </c>
      <c r="G1044">
        <v>300000</v>
      </c>
      <c r="I1044" t="s">
        <v>38</v>
      </c>
      <c r="J1044">
        <v>300000</v>
      </c>
      <c r="K1044">
        <f t="shared" si="168"/>
        <v>1</v>
      </c>
      <c r="L1044">
        <f t="shared" si="176"/>
        <v>0</v>
      </c>
      <c r="M1044">
        <f t="shared" si="177"/>
        <v>1</v>
      </c>
      <c r="N1044">
        <v>2</v>
      </c>
      <c r="O1044">
        <f t="shared" si="169"/>
        <v>0</v>
      </c>
      <c r="P1044">
        <f t="shared" si="170"/>
        <v>1</v>
      </c>
      <c r="Q1044">
        <f t="shared" si="171"/>
        <v>0</v>
      </c>
      <c r="R1044">
        <f t="shared" si="172"/>
        <v>0</v>
      </c>
      <c r="S1044">
        <f t="shared" si="173"/>
        <v>0</v>
      </c>
      <c r="T1044">
        <f t="shared" si="174"/>
        <v>0</v>
      </c>
      <c r="U1044">
        <f t="shared" si="175"/>
        <v>0</v>
      </c>
    </row>
    <row r="1045" spans="1:21" x14ac:dyDescent="0.45">
      <c r="A1045" t="s">
        <v>38</v>
      </c>
      <c r="B1045" t="s">
        <v>8</v>
      </c>
      <c r="C1045" t="s">
        <v>110</v>
      </c>
      <c r="D1045" t="s">
        <v>10</v>
      </c>
      <c r="E1045" t="s">
        <v>16</v>
      </c>
      <c r="F1045">
        <v>2</v>
      </c>
      <c r="G1045">
        <v>350000</v>
      </c>
      <c r="I1045" t="s">
        <v>38</v>
      </c>
      <c r="J1045">
        <v>350000</v>
      </c>
      <c r="K1045">
        <f t="shared" si="168"/>
        <v>1</v>
      </c>
      <c r="L1045">
        <f t="shared" si="176"/>
        <v>0</v>
      </c>
      <c r="M1045">
        <f t="shared" si="177"/>
        <v>1</v>
      </c>
      <c r="N1045">
        <v>2</v>
      </c>
      <c r="O1045">
        <f t="shared" si="169"/>
        <v>0</v>
      </c>
      <c r="P1045">
        <f t="shared" si="170"/>
        <v>1</v>
      </c>
      <c r="Q1045">
        <f t="shared" si="171"/>
        <v>0</v>
      </c>
      <c r="R1045">
        <f t="shared" si="172"/>
        <v>0</v>
      </c>
      <c r="S1045">
        <f t="shared" si="173"/>
        <v>0</v>
      </c>
      <c r="T1045">
        <f t="shared" si="174"/>
        <v>0</v>
      </c>
      <c r="U1045">
        <f t="shared" si="175"/>
        <v>0</v>
      </c>
    </row>
    <row r="1046" spans="1:21" x14ac:dyDescent="0.45">
      <c r="A1046" t="s">
        <v>38</v>
      </c>
      <c r="B1046" t="s">
        <v>8</v>
      </c>
      <c r="C1046" t="s">
        <v>110</v>
      </c>
      <c r="D1046" t="s">
        <v>10</v>
      </c>
      <c r="E1046" t="s">
        <v>16</v>
      </c>
      <c r="F1046">
        <v>2</v>
      </c>
      <c r="G1046">
        <v>290000</v>
      </c>
      <c r="I1046" t="s">
        <v>38</v>
      </c>
      <c r="J1046">
        <v>290000</v>
      </c>
      <c r="K1046">
        <f t="shared" si="168"/>
        <v>1</v>
      </c>
      <c r="L1046">
        <f t="shared" si="176"/>
        <v>0</v>
      </c>
      <c r="M1046">
        <f t="shared" si="177"/>
        <v>1</v>
      </c>
      <c r="N1046">
        <v>2</v>
      </c>
      <c r="O1046">
        <f t="shared" si="169"/>
        <v>0</v>
      </c>
      <c r="P1046">
        <f t="shared" si="170"/>
        <v>1</v>
      </c>
      <c r="Q1046">
        <f t="shared" si="171"/>
        <v>0</v>
      </c>
      <c r="R1046">
        <f t="shared" si="172"/>
        <v>0</v>
      </c>
      <c r="S1046">
        <f t="shared" si="173"/>
        <v>0</v>
      </c>
      <c r="T1046">
        <f t="shared" si="174"/>
        <v>0</v>
      </c>
      <c r="U1046">
        <f t="shared" si="175"/>
        <v>0</v>
      </c>
    </row>
    <row r="1047" spans="1:21" x14ac:dyDescent="0.45">
      <c r="A1047" t="s">
        <v>38</v>
      </c>
      <c r="B1047" t="s">
        <v>25</v>
      </c>
      <c r="C1047" t="s">
        <v>110</v>
      </c>
      <c r="D1047" t="s">
        <v>10</v>
      </c>
      <c r="E1047" t="s">
        <v>16</v>
      </c>
      <c r="F1047">
        <v>2</v>
      </c>
      <c r="G1047">
        <v>450000</v>
      </c>
      <c r="I1047" t="s">
        <v>38</v>
      </c>
      <c r="J1047">
        <v>450000</v>
      </c>
      <c r="K1047">
        <f t="shared" si="168"/>
        <v>1</v>
      </c>
      <c r="L1047">
        <f t="shared" si="176"/>
        <v>0</v>
      </c>
      <c r="M1047">
        <f t="shared" si="177"/>
        <v>1</v>
      </c>
      <c r="N1047">
        <v>2</v>
      </c>
      <c r="O1047">
        <f t="shared" si="169"/>
        <v>0</v>
      </c>
      <c r="P1047">
        <f t="shared" si="170"/>
        <v>1</v>
      </c>
      <c r="Q1047">
        <f t="shared" si="171"/>
        <v>0</v>
      </c>
      <c r="R1047">
        <f t="shared" si="172"/>
        <v>0</v>
      </c>
      <c r="S1047">
        <f t="shared" si="173"/>
        <v>0</v>
      </c>
      <c r="T1047">
        <f t="shared" si="174"/>
        <v>0</v>
      </c>
      <c r="U1047">
        <f t="shared" si="175"/>
        <v>0</v>
      </c>
    </row>
    <row r="1048" spans="1:21" x14ac:dyDescent="0.45">
      <c r="A1048" t="s">
        <v>38</v>
      </c>
      <c r="B1048" t="s">
        <v>8</v>
      </c>
      <c r="C1048" t="s">
        <v>110</v>
      </c>
      <c r="D1048" t="s">
        <v>10</v>
      </c>
      <c r="E1048" t="s">
        <v>16</v>
      </c>
      <c r="F1048">
        <v>2</v>
      </c>
      <c r="G1048">
        <v>460000</v>
      </c>
      <c r="I1048" t="s">
        <v>38</v>
      </c>
      <c r="J1048">
        <v>460000</v>
      </c>
      <c r="K1048">
        <f t="shared" si="168"/>
        <v>1</v>
      </c>
      <c r="L1048">
        <f t="shared" si="176"/>
        <v>0</v>
      </c>
      <c r="M1048">
        <f t="shared" si="177"/>
        <v>1</v>
      </c>
      <c r="N1048">
        <v>2</v>
      </c>
      <c r="O1048">
        <f t="shared" si="169"/>
        <v>0</v>
      </c>
      <c r="P1048">
        <f t="shared" si="170"/>
        <v>1</v>
      </c>
      <c r="Q1048">
        <f t="shared" si="171"/>
        <v>0</v>
      </c>
      <c r="R1048">
        <f t="shared" si="172"/>
        <v>0</v>
      </c>
      <c r="S1048">
        <f t="shared" si="173"/>
        <v>0</v>
      </c>
      <c r="T1048">
        <f t="shared" si="174"/>
        <v>0</v>
      </c>
      <c r="U1048">
        <f t="shared" si="175"/>
        <v>0</v>
      </c>
    </row>
    <row r="1049" spans="1:21" x14ac:dyDescent="0.45">
      <c r="A1049" t="s">
        <v>38</v>
      </c>
      <c r="B1049" t="s">
        <v>8</v>
      </c>
      <c r="C1049" t="s">
        <v>110</v>
      </c>
      <c r="D1049" t="s">
        <v>10</v>
      </c>
      <c r="E1049" t="s">
        <v>16</v>
      </c>
      <c r="F1049">
        <v>2</v>
      </c>
      <c r="G1049">
        <v>250000</v>
      </c>
      <c r="I1049" t="s">
        <v>38</v>
      </c>
      <c r="J1049">
        <v>250000</v>
      </c>
      <c r="K1049">
        <f t="shared" si="168"/>
        <v>1</v>
      </c>
      <c r="L1049">
        <f t="shared" si="176"/>
        <v>0</v>
      </c>
      <c r="M1049">
        <f t="shared" si="177"/>
        <v>1</v>
      </c>
      <c r="N1049">
        <v>2</v>
      </c>
      <c r="O1049">
        <f t="shared" si="169"/>
        <v>0</v>
      </c>
      <c r="P1049">
        <f t="shared" si="170"/>
        <v>1</v>
      </c>
      <c r="Q1049">
        <f t="shared" si="171"/>
        <v>0</v>
      </c>
      <c r="R1049">
        <f t="shared" si="172"/>
        <v>0</v>
      </c>
      <c r="S1049">
        <f t="shared" si="173"/>
        <v>0</v>
      </c>
      <c r="T1049">
        <f t="shared" si="174"/>
        <v>0</v>
      </c>
      <c r="U1049">
        <f t="shared" si="175"/>
        <v>0</v>
      </c>
    </row>
    <row r="1050" spans="1:21" x14ac:dyDescent="0.45">
      <c r="A1050" t="s">
        <v>38</v>
      </c>
      <c r="B1050" t="s">
        <v>8</v>
      </c>
      <c r="C1050" t="s">
        <v>110</v>
      </c>
      <c r="D1050" t="s">
        <v>10</v>
      </c>
      <c r="E1050" t="s">
        <v>16</v>
      </c>
      <c r="F1050">
        <v>2</v>
      </c>
      <c r="G1050">
        <v>500000</v>
      </c>
      <c r="I1050" t="s">
        <v>38</v>
      </c>
      <c r="J1050">
        <v>500000</v>
      </c>
      <c r="K1050">
        <f t="shared" si="168"/>
        <v>1</v>
      </c>
      <c r="L1050">
        <f t="shared" si="176"/>
        <v>0</v>
      </c>
      <c r="M1050">
        <f t="shared" si="177"/>
        <v>1</v>
      </c>
      <c r="N1050">
        <v>2</v>
      </c>
      <c r="O1050">
        <f t="shared" si="169"/>
        <v>0</v>
      </c>
      <c r="P1050">
        <f t="shared" si="170"/>
        <v>1</v>
      </c>
      <c r="Q1050">
        <f t="shared" si="171"/>
        <v>0</v>
      </c>
      <c r="R1050">
        <f t="shared" si="172"/>
        <v>0</v>
      </c>
      <c r="S1050">
        <f t="shared" si="173"/>
        <v>0</v>
      </c>
      <c r="T1050">
        <f t="shared" si="174"/>
        <v>0</v>
      </c>
      <c r="U1050">
        <f t="shared" si="175"/>
        <v>0</v>
      </c>
    </row>
    <row r="1051" spans="1:21" x14ac:dyDescent="0.45">
      <c r="A1051" t="s">
        <v>38</v>
      </c>
      <c r="B1051" t="s">
        <v>8</v>
      </c>
      <c r="C1051" t="s">
        <v>110</v>
      </c>
      <c r="D1051" t="s">
        <v>10</v>
      </c>
      <c r="E1051" t="s">
        <v>16</v>
      </c>
      <c r="F1051">
        <v>2</v>
      </c>
      <c r="G1051">
        <v>465000</v>
      </c>
      <c r="I1051" t="s">
        <v>38</v>
      </c>
      <c r="J1051">
        <v>465000</v>
      </c>
      <c r="K1051">
        <f t="shared" si="168"/>
        <v>1</v>
      </c>
      <c r="L1051">
        <f t="shared" si="176"/>
        <v>0</v>
      </c>
      <c r="M1051">
        <f t="shared" si="177"/>
        <v>1</v>
      </c>
      <c r="N1051">
        <v>2</v>
      </c>
      <c r="O1051">
        <f t="shared" si="169"/>
        <v>0</v>
      </c>
      <c r="P1051">
        <f t="shared" si="170"/>
        <v>1</v>
      </c>
      <c r="Q1051">
        <f t="shared" si="171"/>
        <v>0</v>
      </c>
      <c r="R1051">
        <f t="shared" si="172"/>
        <v>0</v>
      </c>
      <c r="S1051">
        <f t="shared" si="173"/>
        <v>0</v>
      </c>
      <c r="T1051">
        <f t="shared" si="174"/>
        <v>0</v>
      </c>
      <c r="U1051">
        <f t="shared" si="175"/>
        <v>0</v>
      </c>
    </row>
    <row r="1052" spans="1:21" x14ac:dyDescent="0.45">
      <c r="A1052" t="s">
        <v>38</v>
      </c>
      <c r="B1052" t="s">
        <v>8</v>
      </c>
      <c r="C1052" t="s">
        <v>110</v>
      </c>
      <c r="D1052" t="s">
        <v>10</v>
      </c>
      <c r="E1052" t="s">
        <v>16</v>
      </c>
      <c r="F1052">
        <v>2</v>
      </c>
      <c r="G1052">
        <v>450000</v>
      </c>
      <c r="I1052" t="s">
        <v>38</v>
      </c>
      <c r="J1052">
        <v>450000</v>
      </c>
      <c r="K1052">
        <f t="shared" si="168"/>
        <v>1</v>
      </c>
      <c r="L1052">
        <f t="shared" si="176"/>
        <v>0</v>
      </c>
      <c r="M1052">
        <f t="shared" si="177"/>
        <v>1</v>
      </c>
      <c r="N1052">
        <v>2</v>
      </c>
      <c r="O1052">
        <f t="shared" si="169"/>
        <v>0</v>
      </c>
      <c r="P1052">
        <f t="shared" si="170"/>
        <v>1</v>
      </c>
      <c r="Q1052">
        <f t="shared" si="171"/>
        <v>0</v>
      </c>
      <c r="R1052">
        <f t="shared" si="172"/>
        <v>0</v>
      </c>
      <c r="S1052">
        <f t="shared" si="173"/>
        <v>0</v>
      </c>
      <c r="T1052">
        <f t="shared" si="174"/>
        <v>0</v>
      </c>
      <c r="U1052">
        <f t="shared" si="175"/>
        <v>0</v>
      </c>
    </row>
    <row r="1053" spans="1:21" x14ac:dyDescent="0.45">
      <c r="A1053" t="s">
        <v>38</v>
      </c>
      <c r="B1053" t="s">
        <v>25</v>
      </c>
      <c r="C1053" t="s">
        <v>110</v>
      </c>
      <c r="D1053" t="s">
        <v>10</v>
      </c>
      <c r="E1053" t="s">
        <v>16</v>
      </c>
      <c r="F1053">
        <v>2</v>
      </c>
      <c r="G1053">
        <v>305000</v>
      </c>
      <c r="I1053" t="s">
        <v>38</v>
      </c>
      <c r="J1053">
        <v>305000</v>
      </c>
      <c r="K1053">
        <f t="shared" si="168"/>
        <v>1</v>
      </c>
      <c r="L1053">
        <f t="shared" si="176"/>
        <v>0</v>
      </c>
      <c r="M1053">
        <f t="shared" si="177"/>
        <v>1</v>
      </c>
      <c r="N1053">
        <v>2</v>
      </c>
      <c r="O1053">
        <f t="shared" si="169"/>
        <v>0</v>
      </c>
      <c r="P1053">
        <f t="shared" si="170"/>
        <v>1</v>
      </c>
      <c r="Q1053">
        <f t="shared" si="171"/>
        <v>0</v>
      </c>
      <c r="R1053">
        <f t="shared" si="172"/>
        <v>0</v>
      </c>
      <c r="S1053">
        <f t="shared" si="173"/>
        <v>0</v>
      </c>
      <c r="T1053">
        <f t="shared" si="174"/>
        <v>0</v>
      </c>
      <c r="U1053">
        <f t="shared" si="175"/>
        <v>0</v>
      </c>
    </row>
    <row r="1054" spans="1:21" x14ac:dyDescent="0.45">
      <c r="A1054" t="s">
        <v>38</v>
      </c>
      <c r="B1054" t="s">
        <v>25</v>
      </c>
      <c r="C1054" t="s">
        <v>110</v>
      </c>
      <c r="D1054" t="s">
        <v>10</v>
      </c>
      <c r="E1054" t="s">
        <v>16</v>
      </c>
      <c r="F1054">
        <v>2</v>
      </c>
      <c r="G1054">
        <v>600000</v>
      </c>
      <c r="I1054" t="s">
        <v>38</v>
      </c>
      <c r="J1054">
        <v>600000</v>
      </c>
      <c r="K1054">
        <f t="shared" si="168"/>
        <v>1</v>
      </c>
      <c r="L1054">
        <f t="shared" si="176"/>
        <v>0</v>
      </c>
      <c r="M1054">
        <f t="shared" si="177"/>
        <v>1</v>
      </c>
      <c r="N1054">
        <v>2</v>
      </c>
      <c r="O1054">
        <f t="shared" si="169"/>
        <v>0</v>
      </c>
      <c r="P1054">
        <f t="shared" si="170"/>
        <v>1</v>
      </c>
      <c r="Q1054">
        <f t="shared" si="171"/>
        <v>0</v>
      </c>
      <c r="R1054">
        <f t="shared" si="172"/>
        <v>0</v>
      </c>
      <c r="S1054">
        <f t="shared" si="173"/>
        <v>0</v>
      </c>
      <c r="T1054">
        <f t="shared" si="174"/>
        <v>0</v>
      </c>
      <c r="U1054">
        <f t="shared" si="175"/>
        <v>0</v>
      </c>
    </row>
    <row r="1055" spans="1:21" x14ac:dyDescent="0.45">
      <c r="A1055" t="s">
        <v>38</v>
      </c>
      <c r="B1055" t="s">
        <v>25</v>
      </c>
      <c r="C1055" t="s">
        <v>110</v>
      </c>
      <c r="D1055" t="s">
        <v>10</v>
      </c>
      <c r="E1055" t="s">
        <v>16</v>
      </c>
      <c r="F1055">
        <v>3</v>
      </c>
      <c r="G1055">
        <v>360000</v>
      </c>
      <c r="I1055" t="s">
        <v>38</v>
      </c>
      <c r="J1055">
        <v>360000</v>
      </c>
      <c r="K1055">
        <f t="shared" si="168"/>
        <v>1</v>
      </c>
      <c r="L1055">
        <f t="shared" si="176"/>
        <v>0</v>
      </c>
      <c r="M1055">
        <f t="shared" si="177"/>
        <v>1</v>
      </c>
      <c r="N1055">
        <v>3</v>
      </c>
      <c r="O1055">
        <f t="shared" si="169"/>
        <v>0</v>
      </c>
      <c r="P1055">
        <f t="shared" si="170"/>
        <v>1</v>
      </c>
      <c r="Q1055">
        <f t="shared" si="171"/>
        <v>0</v>
      </c>
      <c r="R1055">
        <f t="shared" si="172"/>
        <v>0</v>
      </c>
      <c r="S1055">
        <f t="shared" si="173"/>
        <v>0</v>
      </c>
      <c r="T1055">
        <f t="shared" si="174"/>
        <v>0</v>
      </c>
      <c r="U1055">
        <f t="shared" si="175"/>
        <v>0</v>
      </c>
    </row>
    <row r="1056" spans="1:21" x14ac:dyDescent="0.45">
      <c r="A1056" t="s">
        <v>38</v>
      </c>
      <c r="B1056" t="s">
        <v>8</v>
      </c>
      <c r="C1056" t="s">
        <v>110</v>
      </c>
      <c r="D1056" t="s">
        <v>10</v>
      </c>
      <c r="E1056" t="s">
        <v>16</v>
      </c>
      <c r="F1056">
        <v>5</v>
      </c>
      <c r="G1056">
        <v>650000</v>
      </c>
      <c r="I1056" t="s">
        <v>38</v>
      </c>
      <c r="J1056">
        <v>650000</v>
      </c>
      <c r="K1056">
        <f t="shared" si="168"/>
        <v>1</v>
      </c>
      <c r="L1056">
        <f t="shared" si="176"/>
        <v>0</v>
      </c>
      <c r="M1056">
        <f t="shared" si="177"/>
        <v>1</v>
      </c>
      <c r="N1056">
        <v>5</v>
      </c>
      <c r="O1056">
        <f t="shared" si="169"/>
        <v>0</v>
      </c>
      <c r="P1056">
        <f t="shared" si="170"/>
        <v>1</v>
      </c>
      <c r="Q1056">
        <f t="shared" si="171"/>
        <v>0</v>
      </c>
      <c r="R1056">
        <f t="shared" si="172"/>
        <v>0</v>
      </c>
      <c r="S1056">
        <f t="shared" si="173"/>
        <v>0</v>
      </c>
      <c r="T1056">
        <f t="shared" si="174"/>
        <v>0</v>
      </c>
      <c r="U1056">
        <f t="shared" si="175"/>
        <v>0</v>
      </c>
    </row>
    <row r="1057" spans="1:21" x14ac:dyDescent="0.45">
      <c r="A1057" t="s">
        <v>38</v>
      </c>
      <c r="B1057" t="s">
        <v>8</v>
      </c>
      <c r="C1057" t="s">
        <v>71</v>
      </c>
      <c r="D1057" t="s">
        <v>10</v>
      </c>
      <c r="E1057" t="s">
        <v>16</v>
      </c>
      <c r="F1057">
        <v>3</v>
      </c>
      <c r="G1057">
        <v>370000</v>
      </c>
      <c r="I1057" t="s">
        <v>38</v>
      </c>
      <c r="J1057">
        <v>370000</v>
      </c>
      <c r="K1057">
        <f t="shared" si="168"/>
        <v>1</v>
      </c>
      <c r="L1057">
        <f t="shared" si="176"/>
        <v>0</v>
      </c>
      <c r="M1057">
        <f t="shared" si="177"/>
        <v>1</v>
      </c>
      <c r="N1057">
        <v>3</v>
      </c>
      <c r="O1057">
        <f t="shared" si="169"/>
        <v>0</v>
      </c>
      <c r="P1057">
        <f t="shared" si="170"/>
        <v>0</v>
      </c>
      <c r="Q1057">
        <f t="shared" si="171"/>
        <v>0</v>
      </c>
      <c r="R1057">
        <f t="shared" si="172"/>
        <v>0</v>
      </c>
      <c r="S1057">
        <f t="shared" si="173"/>
        <v>0</v>
      </c>
      <c r="T1057">
        <f t="shared" si="174"/>
        <v>0</v>
      </c>
      <c r="U1057">
        <f t="shared" si="175"/>
        <v>1</v>
      </c>
    </row>
    <row r="1058" spans="1:21" x14ac:dyDescent="0.45">
      <c r="A1058" t="s">
        <v>38</v>
      </c>
      <c r="B1058" t="s">
        <v>8</v>
      </c>
      <c r="C1058" t="s">
        <v>71</v>
      </c>
      <c r="D1058" t="s">
        <v>10</v>
      </c>
      <c r="E1058" t="s">
        <v>16</v>
      </c>
      <c r="F1058">
        <v>3</v>
      </c>
      <c r="G1058">
        <v>480000</v>
      </c>
      <c r="I1058" t="s">
        <v>38</v>
      </c>
      <c r="J1058">
        <v>480000</v>
      </c>
      <c r="K1058">
        <f t="shared" si="168"/>
        <v>1</v>
      </c>
      <c r="L1058">
        <f t="shared" si="176"/>
        <v>0</v>
      </c>
      <c r="M1058">
        <f t="shared" si="177"/>
        <v>1</v>
      </c>
      <c r="N1058">
        <v>3</v>
      </c>
      <c r="O1058">
        <f t="shared" si="169"/>
        <v>0</v>
      </c>
      <c r="P1058">
        <f t="shared" si="170"/>
        <v>0</v>
      </c>
      <c r="Q1058">
        <f t="shared" si="171"/>
        <v>0</v>
      </c>
      <c r="R1058">
        <f t="shared" si="172"/>
        <v>0</v>
      </c>
      <c r="S1058">
        <f t="shared" si="173"/>
        <v>0</v>
      </c>
      <c r="T1058">
        <f t="shared" si="174"/>
        <v>0</v>
      </c>
      <c r="U1058">
        <f t="shared" si="175"/>
        <v>1</v>
      </c>
    </row>
    <row r="1059" spans="1:21" x14ac:dyDescent="0.45">
      <c r="A1059" t="s">
        <v>38</v>
      </c>
      <c r="B1059" t="s">
        <v>8</v>
      </c>
      <c r="C1059" t="s">
        <v>113</v>
      </c>
      <c r="D1059" t="s">
        <v>10</v>
      </c>
      <c r="E1059" t="s">
        <v>16</v>
      </c>
      <c r="F1059">
        <v>2</v>
      </c>
      <c r="G1059">
        <v>400000</v>
      </c>
      <c r="I1059" t="s">
        <v>38</v>
      </c>
      <c r="J1059">
        <v>400000</v>
      </c>
      <c r="K1059">
        <f t="shared" si="168"/>
        <v>1</v>
      </c>
      <c r="L1059">
        <f t="shared" si="176"/>
        <v>0</v>
      </c>
      <c r="M1059">
        <f t="shared" si="177"/>
        <v>1</v>
      </c>
      <c r="N1059">
        <v>2</v>
      </c>
      <c r="O1059">
        <f t="shared" si="169"/>
        <v>0</v>
      </c>
      <c r="P1059">
        <f t="shared" si="170"/>
        <v>0</v>
      </c>
      <c r="Q1059">
        <f t="shared" si="171"/>
        <v>0</v>
      </c>
      <c r="R1059">
        <f t="shared" si="172"/>
        <v>0</v>
      </c>
      <c r="S1059">
        <f t="shared" si="173"/>
        <v>1</v>
      </c>
      <c r="T1059">
        <f t="shared" si="174"/>
        <v>0</v>
      </c>
      <c r="U1059">
        <f t="shared" si="175"/>
        <v>0</v>
      </c>
    </row>
    <row r="1060" spans="1:21" x14ac:dyDescent="0.45">
      <c r="A1060" t="s">
        <v>38</v>
      </c>
      <c r="B1060" t="s">
        <v>8</v>
      </c>
      <c r="C1060" t="s">
        <v>113</v>
      </c>
      <c r="D1060" t="s">
        <v>10</v>
      </c>
      <c r="E1060" t="s">
        <v>16</v>
      </c>
      <c r="F1060">
        <v>2</v>
      </c>
      <c r="G1060">
        <v>420000</v>
      </c>
      <c r="I1060" t="s">
        <v>38</v>
      </c>
      <c r="J1060">
        <v>420000</v>
      </c>
      <c r="K1060">
        <f t="shared" si="168"/>
        <v>1</v>
      </c>
      <c r="L1060">
        <f t="shared" si="176"/>
        <v>0</v>
      </c>
      <c r="M1060">
        <f t="shared" si="177"/>
        <v>1</v>
      </c>
      <c r="N1060">
        <v>2</v>
      </c>
      <c r="O1060">
        <f t="shared" si="169"/>
        <v>0</v>
      </c>
      <c r="P1060">
        <f t="shared" si="170"/>
        <v>0</v>
      </c>
      <c r="Q1060">
        <f t="shared" si="171"/>
        <v>0</v>
      </c>
      <c r="R1060">
        <f t="shared" si="172"/>
        <v>0</v>
      </c>
      <c r="S1060">
        <f t="shared" si="173"/>
        <v>1</v>
      </c>
      <c r="T1060">
        <f t="shared" si="174"/>
        <v>0</v>
      </c>
      <c r="U1060">
        <f t="shared" si="175"/>
        <v>0</v>
      </c>
    </row>
    <row r="1061" spans="1:21" x14ac:dyDescent="0.45">
      <c r="A1061" t="s">
        <v>38</v>
      </c>
      <c r="B1061" t="s">
        <v>8</v>
      </c>
      <c r="C1061" t="s">
        <v>113</v>
      </c>
      <c r="D1061" t="s">
        <v>10</v>
      </c>
      <c r="E1061" t="s">
        <v>16</v>
      </c>
      <c r="F1061">
        <v>2</v>
      </c>
      <c r="G1061">
        <v>360000</v>
      </c>
      <c r="I1061" t="s">
        <v>38</v>
      </c>
      <c r="J1061">
        <v>360000</v>
      </c>
      <c r="K1061">
        <f t="shared" si="168"/>
        <v>1</v>
      </c>
      <c r="L1061">
        <f t="shared" si="176"/>
        <v>0</v>
      </c>
      <c r="M1061">
        <f t="shared" si="177"/>
        <v>1</v>
      </c>
      <c r="N1061">
        <v>2</v>
      </c>
      <c r="O1061">
        <f t="shared" si="169"/>
        <v>0</v>
      </c>
      <c r="P1061">
        <f t="shared" si="170"/>
        <v>0</v>
      </c>
      <c r="Q1061">
        <f t="shared" si="171"/>
        <v>0</v>
      </c>
      <c r="R1061">
        <f t="shared" si="172"/>
        <v>0</v>
      </c>
      <c r="S1061">
        <f t="shared" si="173"/>
        <v>1</v>
      </c>
      <c r="T1061">
        <f t="shared" si="174"/>
        <v>0</v>
      </c>
      <c r="U1061">
        <f t="shared" si="175"/>
        <v>0</v>
      </c>
    </row>
    <row r="1062" spans="1:21" x14ac:dyDescent="0.45">
      <c r="A1062" t="s">
        <v>38</v>
      </c>
      <c r="B1062" t="s">
        <v>8</v>
      </c>
      <c r="C1062" t="s">
        <v>113</v>
      </c>
      <c r="D1062" t="s">
        <v>10</v>
      </c>
      <c r="E1062" t="s">
        <v>16</v>
      </c>
      <c r="F1062">
        <v>5</v>
      </c>
      <c r="G1062">
        <v>800000</v>
      </c>
      <c r="I1062" t="s">
        <v>38</v>
      </c>
      <c r="J1062">
        <v>800000</v>
      </c>
      <c r="K1062">
        <f t="shared" si="168"/>
        <v>1</v>
      </c>
      <c r="L1062">
        <f t="shared" si="176"/>
        <v>0</v>
      </c>
      <c r="M1062">
        <f t="shared" si="177"/>
        <v>1</v>
      </c>
      <c r="N1062">
        <v>5</v>
      </c>
      <c r="O1062">
        <f t="shared" si="169"/>
        <v>0</v>
      </c>
      <c r="P1062">
        <f t="shared" si="170"/>
        <v>0</v>
      </c>
      <c r="Q1062">
        <f t="shared" si="171"/>
        <v>0</v>
      </c>
      <c r="R1062">
        <f t="shared" si="172"/>
        <v>0</v>
      </c>
      <c r="S1062">
        <f t="shared" si="173"/>
        <v>1</v>
      </c>
      <c r="T1062">
        <f t="shared" si="174"/>
        <v>0</v>
      </c>
      <c r="U1062">
        <f t="shared" si="175"/>
        <v>0</v>
      </c>
    </row>
    <row r="1063" spans="1:21" x14ac:dyDescent="0.45">
      <c r="A1063" t="s">
        <v>38</v>
      </c>
      <c r="B1063" t="s">
        <v>8</v>
      </c>
      <c r="C1063" t="s">
        <v>109</v>
      </c>
      <c r="D1063" t="s">
        <v>26</v>
      </c>
      <c r="E1063" t="s">
        <v>11</v>
      </c>
      <c r="F1063">
        <v>1</v>
      </c>
      <c r="G1063">
        <v>300000</v>
      </c>
      <c r="I1063" t="s">
        <v>38</v>
      </c>
      <c r="J1063">
        <v>300000</v>
      </c>
      <c r="K1063">
        <f t="shared" si="168"/>
        <v>1</v>
      </c>
      <c r="L1063">
        <f t="shared" si="176"/>
        <v>1</v>
      </c>
      <c r="M1063">
        <f t="shared" si="177"/>
        <v>0</v>
      </c>
      <c r="N1063">
        <v>1</v>
      </c>
      <c r="O1063">
        <f t="shared" si="169"/>
        <v>1</v>
      </c>
      <c r="P1063">
        <f t="shared" si="170"/>
        <v>0</v>
      </c>
      <c r="Q1063">
        <f t="shared" si="171"/>
        <v>0</v>
      </c>
      <c r="R1063">
        <f t="shared" si="172"/>
        <v>0</v>
      </c>
      <c r="S1063">
        <f t="shared" si="173"/>
        <v>0</v>
      </c>
      <c r="T1063">
        <f t="shared" si="174"/>
        <v>0</v>
      </c>
      <c r="U1063">
        <f t="shared" si="175"/>
        <v>0</v>
      </c>
    </row>
    <row r="1064" spans="1:21" x14ac:dyDescent="0.45">
      <c r="A1064" t="s">
        <v>38</v>
      </c>
      <c r="B1064" t="s">
        <v>8</v>
      </c>
      <c r="C1064" t="s">
        <v>109</v>
      </c>
      <c r="D1064" t="s">
        <v>26</v>
      </c>
      <c r="E1064" t="s">
        <v>11</v>
      </c>
      <c r="F1064">
        <v>1</v>
      </c>
      <c r="G1064">
        <v>360000</v>
      </c>
      <c r="I1064" t="s">
        <v>38</v>
      </c>
      <c r="J1064">
        <v>360000</v>
      </c>
      <c r="K1064">
        <f t="shared" si="168"/>
        <v>1</v>
      </c>
      <c r="L1064">
        <f t="shared" si="176"/>
        <v>1</v>
      </c>
      <c r="M1064">
        <f t="shared" si="177"/>
        <v>0</v>
      </c>
      <c r="N1064">
        <v>1</v>
      </c>
      <c r="O1064">
        <f t="shared" si="169"/>
        <v>1</v>
      </c>
      <c r="P1064">
        <f t="shared" si="170"/>
        <v>0</v>
      </c>
      <c r="Q1064">
        <f t="shared" si="171"/>
        <v>0</v>
      </c>
      <c r="R1064">
        <f t="shared" si="172"/>
        <v>0</v>
      </c>
      <c r="S1064">
        <f t="shared" si="173"/>
        <v>0</v>
      </c>
      <c r="T1064">
        <f t="shared" si="174"/>
        <v>0</v>
      </c>
      <c r="U1064">
        <f t="shared" si="175"/>
        <v>0</v>
      </c>
    </row>
    <row r="1065" spans="1:21" x14ac:dyDescent="0.45">
      <c r="A1065" t="s">
        <v>38</v>
      </c>
      <c r="B1065" t="s">
        <v>27</v>
      </c>
      <c r="C1065" t="s">
        <v>109</v>
      </c>
      <c r="D1065" t="s">
        <v>26</v>
      </c>
      <c r="E1065" t="s">
        <v>11</v>
      </c>
      <c r="F1065">
        <v>2</v>
      </c>
      <c r="G1065">
        <v>415000</v>
      </c>
      <c r="I1065" t="s">
        <v>38</v>
      </c>
      <c r="J1065">
        <v>415000</v>
      </c>
      <c r="K1065">
        <f t="shared" si="168"/>
        <v>0</v>
      </c>
      <c r="L1065">
        <f t="shared" si="176"/>
        <v>1</v>
      </c>
      <c r="M1065">
        <f t="shared" si="177"/>
        <v>0</v>
      </c>
      <c r="N1065">
        <v>2</v>
      </c>
      <c r="O1065">
        <f t="shared" si="169"/>
        <v>1</v>
      </c>
      <c r="P1065">
        <f t="shared" si="170"/>
        <v>0</v>
      </c>
      <c r="Q1065">
        <f t="shared" si="171"/>
        <v>0</v>
      </c>
      <c r="R1065">
        <f t="shared" si="172"/>
        <v>0</v>
      </c>
      <c r="S1065">
        <f t="shared" si="173"/>
        <v>0</v>
      </c>
      <c r="T1065">
        <f t="shared" si="174"/>
        <v>0</v>
      </c>
      <c r="U1065">
        <f t="shared" si="175"/>
        <v>0</v>
      </c>
    </row>
    <row r="1066" spans="1:21" x14ac:dyDescent="0.45">
      <c r="A1066" t="s">
        <v>38</v>
      </c>
      <c r="B1066" t="s">
        <v>8</v>
      </c>
      <c r="C1066" t="s">
        <v>109</v>
      </c>
      <c r="D1066" t="s">
        <v>26</v>
      </c>
      <c r="E1066" t="s">
        <v>11</v>
      </c>
      <c r="F1066">
        <v>2</v>
      </c>
      <c r="G1066">
        <v>425000</v>
      </c>
      <c r="I1066" t="s">
        <v>38</v>
      </c>
      <c r="J1066">
        <v>425000</v>
      </c>
      <c r="K1066">
        <f t="shared" si="168"/>
        <v>1</v>
      </c>
      <c r="L1066">
        <f t="shared" si="176"/>
        <v>1</v>
      </c>
      <c r="M1066">
        <f t="shared" si="177"/>
        <v>0</v>
      </c>
      <c r="N1066">
        <v>2</v>
      </c>
      <c r="O1066">
        <f t="shared" si="169"/>
        <v>1</v>
      </c>
      <c r="P1066">
        <f t="shared" si="170"/>
        <v>0</v>
      </c>
      <c r="Q1066">
        <f t="shared" si="171"/>
        <v>0</v>
      </c>
      <c r="R1066">
        <f t="shared" si="172"/>
        <v>0</v>
      </c>
      <c r="S1066">
        <f t="shared" si="173"/>
        <v>0</v>
      </c>
      <c r="T1066">
        <f t="shared" si="174"/>
        <v>0</v>
      </c>
      <c r="U1066">
        <f t="shared" si="175"/>
        <v>0</v>
      </c>
    </row>
    <row r="1067" spans="1:21" x14ac:dyDescent="0.45">
      <c r="A1067" t="s">
        <v>38</v>
      </c>
      <c r="B1067" t="s">
        <v>8</v>
      </c>
      <c r="C1067" t="s">
        <v>109</v>
      </c>
      <c r="D1067" t="s">
        <v>26</v>
      </c>
      <c r="E1067" t="s">
        <v>11</v>
      </c>
      <c r="F1067">
        <v>3</v>
      </c>
      <c r="G1067">
        <v>380000</v>
      </c>
      <c r="I1067" t="s">
        <v>38</v>
      </c>
      <c r="J1067">
        <v>380000</v>
      </c>
      <c r="K1067">
        <f t="shared" si="168"/>
        <v>1</v>
      </c>
      <c r="L1067">
        <f t="shared" si="176"/>
        <v>1</v>
      </c>
      <c r="M1067">
        <f t="shared" si="177"/>
        <v>0</v>
      </c>
      <c r="N1067">
        <v>3</v>
      </c>
      <c r="O1067">
        <f t="shared" si="169"/>
        <v>1</v>
      </c>
      <c r="P1067">
        <f t="shared" si="170"/>
        <v>0</v>
      </c>
      <c r="Q1067">
        <f t="shared" si="171"/>
        <v>0</v>
      </c>
      <c r="R1067">
        <f t="shared" si="172"/>
        <v>0</v>
      </c>
      <c r="S1067">
        <f t="shared" si="173"/>
        <v>0</v>
      </c>
      <c r="T1067">
        <f t="shared" si="174"/>
        <v>0</v>
      </c>
      <c r="U1067">
        <f t="shared" si="175"/>
        <v>0</v>
      </c>
    </row>
    <row r="1068" spans="1:21" x14ac:dyDescent="0.45">
      <c r="A1068" t="s">
        <v>38</v>
      </c>
      <c r="B1068" t="s">
        <v>8</v>
      </c>
      <c r="C1068" t="s">
        <v>109</v>
      </c>
      <c r="D1068" t="s">
        <v>26</v>
      </c>
      <c r="E1068" t="s">
        <v>11</v>
      </c>
      <c r="F1068">
        <v>3</v>
      </c>
      <c r="G1068">
        <v>400000</v>
      </c>
      <c r="I1068" t="s">
        <v>38</v>
      </c>
      <c r="J1068">
        <v>400000</v>
      </c>
      <c r="K1068">
        <f t="shared" si="168"/>
        <v>1</v>
      </c>
      <c r="L1068">
        <f t="shared" si="176"/>
        <v>1</v>
      </c>
      <c r="M1068">
        <f t="shared" si="177"/>
        <v>0</v>
      </c>
      <c r="N1068">
        <v>3</v>
      </c>
      <c r="O1068">
        <f t="shared" si="169"/>
        <v>1</v>
      </c>
      <c r="P1068">
        <f t="shared" si="170"/>
        <v>0</v>
      </c>
      <c r="Q1068">
        <f t="shared" si="171"/>
        <v>0</v>
      </c>
      <c r="R1068">
        <f t="shared" si="172"/>
        <v>0</v>
      </c>
      <c r="S1068">
        <f t="shared" si="173"/>
        <v>0</v>
      </c>
      <c r="T1068">
        <f t="shared" si="174"/>
        <v>0</v>
      </c>
      <c r="U1068">
        <f t="shared" si="175"/>
        <v>0</v>
      </c>
    </row>
    <row r="1069" spans="1:21" x14ac:dyDescent="0.45">
      <c r="A1069" t="s">
        <v>38</v>
      </c>
      <c r="B1069" t="s">
        <v>8</v>
      </c>
      <c r="C1069" t="s">
        <v>109</v>
      </c>
      <c r="D1069" t="s">
        <v>26</v>
      </c>
      <c r="E1069" t="s">
        <v>11</v>
      </c>
      <c r="F1069">
        <v>3</v>
      </c>
      <c r="G1069">
        <v>430000</v>
      </c>
      <c r="I1069" t="s">
        <v>38</v>
      </c>
      <c r="J1069">
        <v>430000</v>
      </c>
      <c r="K1069">
        <f t="shared" si="168"/>
        <v>1</v>
      </c>
      <c r="L1069">
        <f t="shared" si="176"/>
        <v>1</v>
      </c>
      <c r="M1069">
        <f t="shared" si="177"/>
        <v>0</v>
      </c>
      <c r="N1069">
        <v>3</v>
      </c>
      <c r="O1069">
        <f t="shared" si="169"/>
        <v>1</v>
      </c>
      <c r="P1069">
        <f t="shared" si="170"/>
        <v>0</v>
      </c>
      <c r="Q1069">
        <f t="shared" si="171"/>
        <v>0</v>
      </c>
      <c r="R1069">
        <f t="shared" si="172"/>
        <v>0</v>
      </c>
      <c r="S1069">
        <f t="shared" si="173"/>
        <v>0</v>
      </c>
      <c r="T1069">
        <f t="shared" si="174"/>
        <v>0</v>
      </c>
      <c r="U1069">
        <f t="shared" si="175"/>
        <v>0</v>
      </c>
    </row>
    <row r="1070" spans="1:21" x14ac:dyDescent="0.45">
      <c r="A1070" t="s">
        <v>38</v>
      </c>
      <c r="B1070" t="s">
        <v>27</v>
      </c>
      <c r="C1070" t="s">
        <v>109</v>
      </c>
      <c r="D1070" t="s">
        <v>26</v>
      </c>
      <c r="E1070" t="s">
        <v>11</v>
      </c>
      <c r="F1070">
        <v>4</v>
      </c>
      <c r="G1070">
        <v>415000</v>
      </c>
      <c r="I1070" t="s">
        <v>38</v>
      </c>
      <c r="J1070">
        <v>415000</v>
      </c>
      <c r="K1070">
        <f t="shared" si="168"/>
        <v>0</v>
      </c>
      <c r="L1070">
        <f t="shared" si="176"/>
        <v>1</v>
      </c>
      <c r="M1070">
        <f t="shared" si="177"/>
        <v>0</v>
      </c>
      <c r="N1070">
        <v>4</v>
      </c>
      <c r="O1070">
        <f t="shared" si="169"/>
        <v>1</v>
      </c>
      <c r="P1070">
        <f t="shared" si="170"/>
        <v>0</v>
      </c>
      <c r="Q1070">
        <f t="shared" si="171"/>
        <v>0</v>
      </c>
      <c r="R1070">
        <f t="shared" si="172"/>
        <v>0</v>
      </c>
      <c r="S1070">
        <f t="shared" si="173"/>
        <v>0</v>
      </c>
      <c r="T1070">
        <f t="shared" si="174"/>
        <v>0</v>
      </c>
      <c r="U1070">
        <f t="shared" si="175"/>
        <v>0</v>
      </c>
    </row>
    <row r="1071" spans="1:21" x14ac:dyDescent="0.45">
      <c r="A1071" t="s">
        <v>38</v>
      </c>
      <c r="B1071" t="s">
        <v>27</v>
      </c>
      <c r="C1071" t="s">
        <v>109</v>
      </c>
      <c r="D1071" t="s">
        <v>26</v>
      </c>
      <c r="E1071" t="s">
        <v>11</v>
      </c>
      <c r="F1071">
        <v>3</v>
      </c>
      <c r="G1071">
        <v>440000</v>
      </c>
      <c r="I1071" t="s">
        <v>38</v>
      </c>
      <c r="J1071">
        <v>440000</v>
      </c>
      <c r="K1071">
        <f t="shared" si="168"/>
        <v>0</v>
      </c>
      <c r="L1071">
        <f t="shared" si="176"/>
        <v>1</v>
      </c>
      <c r="M1071">
        <f t="shared" si="177"/>
        <v>0</v>
      </c>
      <c r="N1071">
        <v>3</v>
      </c>
      <c r="O1071">
        <f t="shared" si="169"/>
        <v>1</v>
      </c>
      <c r="P1071">
        <f t="shared" si="170"/>
        <v>0</v>
      </c>
      <c r="Q1071">
        <f t="shared" si="171"/>
        <v>0</v>
      </c>
      <c r="R1071">
        <f t="shared" si="172"/>
        <v>0</v>
      </c>
      <c r="S1071">
        <f t="shared" si="173"/>
        <v>0</v>
      </c>
      <c r="T1071">
        <f t="shared" si="174"/>
        <v>0</v>
      </c>
      <c r="U1071">
        <f t="shared" si="175"/>
        <v>0</v>
      </c>
    </row>
    <row r="1072" spans="1:21" x14ac:dyDescent="0.45">
      <c r="A1072" t="s">
        <v>38</v>
      </c>
      <c r="B1072" t="s">
        <v>8</v>
      </c>
      <c r="C1072" t="s">
        <v>109</v>
      </c>
      <c r="D1072" t="s">
        <v>26</v>
      </c>
      <c r="E1072" t="s">
        <v>11</v>
      </c>
      <c r="F1072">
        <v>3</v>
      </c>
      <c r="G1072">
        <v>400000</v>
      </c>
      <c r="I1072" t="s">
        <v>38</v>
      </c>
      <c r="J1072">
        <v>400000</v>
      </c>
      <c r="K1072">
        <f t="shared" si="168"/>
        <v>1</v>
      </c>
      <c r="L1072">
        <f t="shared" si="176"/>
        <v>1</v>
      </c>
      <c r="M1072">
        <f t="shared" si="177"/>
        <v>0</v>
      </c>
      <c r="N1072">
        <v>3</v>
      </c>
      <c r="O1072">
        <f t="shared" si="169"/>
        <v>1</v>
      </c>
      <c r="P1072">
        <f t="shared" si="170"/>
        <v>0</v>
      </c>
      <c r="Q1072">
        <f t="shared" si="171"/>
        <v>0</v>
      </c>
      <c r="R1072">
        <f t="shared" si="172"/>
        <v>0</v>
      </c>
      <c r="S1072">
        <f t="shared" si="173"/>
        <v>0</v>
      </c>
      <c r="T1072">
        <f t="shared" si="174"/>
        <v>0</v>
      </c>
      <c r="U1072">
        <f t="shared" si="175"/>
        <v>0</v>
      </c>
    </row>
    <row r="1073" spans="1:21" x14ac:dyDescent="0.45">
      <c r="A1073" t="s">
        <v>38</v>
      </c>
      <c r="B1073" t="s">
        <v>8</v>
      </c>
      <c r="C1073" t="s">
        <v>109</v>
      </c>
      <c r="D1073" t="s">
        <v>26</v>
      </c>
      <c r="E1073" t="s">
        <v>11</v>
      </c>
      <c r="F1073">
        <v>3</v>
      </c>
      <c r="G1073">
        <v>450000</v>
      </c>
      <c r="I1073" t="s">
        <v>38</v>
      </c>
      <c r="J1073">
        <v>450000</v>
      </c>
      <c r="K1073">
        <f t="shared" si="168"/>
        <v>1</v>
      </c>
      <c r="L1073">
        <f t="shared" si="176"/>
        <v>1</v>
      </c>
      <c r="M1073">
        <f t="shared" si="177"/>
        <v>0</v>
      </c>
      <c r="N1073">
        <v>3</v>
      </c>
      <c r="O1073">
        <f t="shared" si="169"/>
        <v>1</v>
      </c>
      <c r="P1073">
        <f t="shared" si="170"/>
        <v>0</v>
      </c>
      <c r="Q1073">
        <f t="shared" si="171"/>
        <v>0</v>
      </c>
      <c r="R1073">
        <f t="shared" si="172"/>
        <v>0</v>
      </c>
      <c r="S1073">
        <f t="shared" si="173"/>
        <v>0</v>
      </c>
      <c r="T1073">
        <f t="shared" si="174"/>
        <v>0</v>
      </c>
      <c r="U1073">
        <f t="shared" si="175"/>
        <v>0</v>
      </c>
    </row>
    <row r="1074" spans="1:21" x14ac:dyDescent="0.45">
      <c r="A1074" t="s">
        <v>38</v>
      </c>
      <c r="B1074" t="s">
        <v>25</v>
      </c>
      <c r="C1074" t="s">
        <v>114</v>
      </c>
      <c r="D1074" t="s">
        <v>26</v>
      </c>
      <c r="E1074" t="s">
        <v>11</v>
      </c>
      <c r="F1074">
        <v>1</v>
      </c>
      <c r="G1074">
        <v>300000</v>
      </c>
      <c r="I1074" t="s">
        <v>38</v>
      </c>
      <c r="J1074">
        <v>300000</v>
      </c>
      <c r="K1074">
        <f t="shared" si="168"/>
        <v>1</v>
      </c>
      <c r="L1074">
        <f t="shared" si="176"/>
        <v>1</v>
      </c>
      <c r="M1074">
        <f t="shared" si="177"/>
        <v>0</v>
      </c>
      <c r="N1074">
        <v>1</v>
      </c>
      <c r="O1074">
        <f t="shared" si="169"/>
        <v>0</v>
      </c>
      <c r="P1074">
        <f t="shared" si="170"/>
        <v>0</v>
      </c>
      <c r="Q1074">
        <f t="shared" si="171"/>
        <v>0</v>
      </c>
      <c r="R1074">
        <f t="shared" si="172"/>
        <v>0</v>
      </c>
      <c r="S1074">
        <f t="shared" si="173"/>
        <v>0</v>
      </c>
      <c r="T1074">
        <f t="shared" si="174"/>
        <v>1</v>
      </c>
      <c r="U1074">
        <f t="shared" si="175"/>
        <v>0</v>
      </c>
    </row>
    <row r="1075" spans="1:21" x14ac:dyDescent="0.45">
      <c r="A1075" t="s">
        <v>38</v>
      </c>
      <c r="B1075" t="s">
        <v>8</v>
      </c>
      <c r="C1075" t="s">
        <v>114</v>
      </c>
      <c r="D1075" t="s">
        <v>26</v>
      </c>
      <c r="E1075" t="s">
        <v>11</v>
      </c>
      <c r="F1075">
        <v>2</v>
      </c>
      <c r="G1075">
        <v>450000</v>
      </c>
      <c r="I1075" t="s">
        <v>38</v>
      </c>
      <c r="J1075">
        <v>450000</v>
      </c>
      <c r="K1075">
        <f t="shared" si="168"/>
        <v>1</v>
      </c>
      <c r="L1075">
        <f t="shared" si="176"/>
        <v>1</v>
      </c>
      <c r="M1075">
        <f t="shared" si="177"/>
        <v>0</v>
      </c>
      <c r="N1075">
        <v>2</v>
      </c>
      <c r="O1075">
        <f t="shared" si="169"/>
        <v>0</v>
      </c>
      <c r="P1075">
        <f t="shared" si="170"/>
        <v>0</v>
      </c>
      <c r="Q1075">
        <f t="shared" si="171"/>
        <v>0</v>
      </c>
      <c r="R1075">
        <f t="shared" si="172"/>
        <v>0</v>
      </c>
      <c r="S1075">
        <f t="shared" si="173"/>
        <v>0</v>
      </c>
      <c r="T1075">
        <f t="shared" si="174"/>
        <v>1</v>
      </c>
      <c r="U1075">
        <f t="shared" si="175"/>
        <v>0</v>
      </c>
    </row>
    <row r="1076" spans="1:21" x14ac:dyDescent="0.45">
      <c r="A1076" t="s">
        <v>38</v>
      </c>
      <c r="B1076" t="s">
        <v>25</v>
      </c>
      <c r="C1076" t="s">
        <v>114</v>
      </c>
      <c r="D1076" t="s">
        <v>26</v>
      </c>
      <c r="E1076" t="s">
        <v>11</v>
      </c>
      <c r="F1076">
        <v>5</v>
      </c>
      <c r="G1076">
        <v>160000</v>
      </c>
      <c r="I1076" t="s">
        <v>38</v>
      </c>
      <c r="J1076">
        <v>160000</v>
      </c>
      <c r="K1076">
        <f t="shared" si="168"/>
        <v>1</v>
      </c>
      <c r="L1076">
        <f t="shared" si="176"/>
        <v>1</v>
      </c>
      <c r="M1076">
        <f t="shared" si="177"/>
        <v>0</v>
      </c>
      <c r="N1076">
        <v>5</v>
      </c>
      <c r="O1076">
        <f t="shared" si="169"/>
        <v>0</v>
      </c>
      <c r="P1076">
        <f t="shared" si="170"/>
        <v>0</v>
      </c>
      <c r="Q1076">
        <f t="shared" si="171"/>
        <v>0</v>
      </c>
      <c r="R1076">
        <f t="shared" si="172"/>
        <v>0</v>
      </c>
      <c r="S1076">
        <f t="shared" si="173"/>
        <v>0</v>
      </c>
      <c r="T1076">
        <f t="shared" si="174"/>
        <v>1</v>
      </c>
      <c r="U1076">
        <f t="shared" si="175"/>
        <v>0</v>
      </c>
    </row>
    <row r="1077" spans="1:21" x14ac:dyDescent="0.45">
      <c r="A1077" t="s">
        <v>38</v>
      </c>
      <c r="B1077" t="s">
        <v>8</v>
      </c>
      <c r="C1077" t="s">
        <v>109</v>
      </c>
      <c r="D1077" t="s">
        <v>26</v>
      </c>
      <c r="E1077" t="s">
        <v>11</v>
      </c>
      <c r="F1077">
        <v>2</v>
      </c>
      <c r="G1077">
        <v>430000</v>
      </c>
      <c r="I1077" t="s">
        <v>38</v>
      </c>
      <c r="J1077">
        <v>430000</v>
      </c>
      <c r="K1077">
        <f t="shared" si="168"/>
        <v>1</v>
      </c>
      <c r="L1077">
        <f t="shared" si="176"/>
        <v>1</v>
      </c>
      <c r="M1077">
        <f t="shared" si="177"/>
        <v>0</v>
      </c>
      <c r="N1077">
        <v>2</v>
      </c>
      <c r="O1077">
        <f t="shared" si="169"/>
        <v>1</v>
      </c>
      <c r="P1077">
        <f t="shared" si="170"/>
        <v>0</v>
      </c>
      <c r="Q1077">
        <f t="shared" si="171"/>
        <v>0</v>
      </c>
      <c r="R1077">
        <f t="shared" si="172"/>
        <v>0</v>
      </c>
      <c r="S1077">
        <f t="shared" si="173"/>
        <v>0</v>
      </c>
      <c r="T1077">
        <f t="shared" si="174"/>
        <v>0</v>
      </c>
      <c r="U1077">
        <f t="shared" si="175"/>
        <v>0</v>
      </c>
    </row>
    <row r="1078" spans="1:21" x14ac:dyDescent="0.45">
      <c r="A1078" t="s">
        <v>38</v>
      </c>
      <c r="B1078" t="s">
        <v>8</v>
      </c>
      <c r="C1078" t="s">
        <v>109</v>
      </c>
      <c r="D1078" t="s">
        <v>26</v>
      </c>
      <c r="E1078" t="s">
        <v>11</v>
      </c>
      <c r="F1078">
        <v>2</v>
      </c>
      <c r="G1078">
        <v>480000</v>
      </c>
      <c r="I1078" t="s">
        <v>38</v>
      </c>
      <c r="J1078">
        <v>480000</v>
      </c>
      <c r="K1078">
        <f t="shared" si="168"/>
        <v>1</v>
      </c>
      <c r="L1078">
        <f t="shared" si="176"/>
        <v>1</v>
      </c>
      <c r="M1078">
        <f t="shared" si="177"/>
        <v>0</v>
      </c>
      <c r="N1078">
        <v>2</v>
      </c>
      <c r="O1078">
        <f t="shared" si="169"/>
        <v>1</v>
      </c>
      <c r="P1078">
        <f t="shared" si="170"/>
        <v>0</v>
      </c>
      <c r="Q1078">
        <f t="shared" si="171"/>
        <v>0</v>
      </c>
      <c r="R1078">
        <f t="shared" si="172"/>
        <v>0</v>
      </c>
      <c r="S1078">
        <f t="shared" si="173"/>
        <v>0</v>
      </c>
      <c r="T1078">
        <f t="shared" si="174"/>
        <v>0</v>
      </c>
      <c r="U1078">
        <f t="shared" si="175"/>
        <v>0</v>
      </c>
    </row>
    <row r="1079" spans="1:21" x14ac:dyDescent="0.45">
      <c r="A1079" t="s">
        <v>38</v>
      </c>
      <c r="B1079" t="s">
        <v>8</v>
      </c>
      <c r="C1079" t="s">
        <v>109</v>
      </c>
      <c r="D1079" t="s">
        <v>26</v>
      </c>
      <c r="E1079" t="s">
        <v>11</v>
      </c>
      <c r="F1079">
        <v>2</v>
      </c>
      <c r="G1079">
        <v>480000</v>
      </c>
      <c r="I1079" t="s">
        <v>38</v>
      </c>
      <c r="J1079">
        <v>480000</v>
      </c>
      <c r="K1079">
        <f t="shared" si="168"/>
        <v>1</v>
      </c>
      <c r="L1079">
        <f t="shared" si="176"/>
        <v>1</v>
      </c>
      <c r="M1079">
        <f t="shared" si="177"/>
        <v>0</v>
      </c>
      <c r="N1079">
        <v>2</v>
      </c>
      <c r="O1079">
        <f t="shared" si="169"/>
        <v>1</v>
      </c>
      <c r="P1079">
        <f t="shared" si="170"/>
        <v>0</v>
      </c>
      <c r="Q1079">
        <f t="shared" si="171"/>
        <v>0</v>
      </c>
      <c r="R1079">
        <f t="shared" si="172"/>
        <v>0</v>
      </c>
      <c r="S1079">
        <f t="shared" si="173"/>
        <v>0</v>
      </c>
      <c r="T1079">
        <f t="shared" si="174"/>
        <v>0</v>
      </c>
      <c r="U1079">
        <f t="shared" si="175"/>
        <v>0</v>
      </c>
    </row>
    <row r="1080" spans="1:21" x14ac:dyDescent="0.45">
      <c r="A1080" t="s">
        <v>38</v>
      </c>
      <c r="B1080" t="s">
        <v>8</v>
      </c>
      <c r="C1080" t="s">
        <v>109</v>
      </c>
      <c r="D1080" t="s">
        <v>26</v>
      </c>
      <c r="E1080" t="s">
        <v>11</v>
      </c>
      <c r="F1080">
        <v>2</v>
      </c>
      <c r="G1080">
        <v>420000</v>
      </c>
      <c r="I1080" t="s">
        <v>38</v>
      </c>
      <c r="J1080">
        <v>420000</v>
      </c>
      <c r="K1080">
        <f t="shared" si="168"/>
        <v>1</v>
      </c>
      <c r="L1080">
        <f t="shared" si="176"/>
        <v>1</v>
      </c>
      <c r="M1080">
        <f t="shared" si="177"/>
        <v>0</v>
      </c>
      <c r="N1080">
        <v>2</v>
      </c>
      <c r="O1080">
        <f t="shared" si="169"/>
        <v>1</v>
      </c>
      <c r="P1080">
        <f t="shared" si="170"/>
        <v>0</v>
      </c>
      <c r="Q1080">
        <f t="shared" si="171"/>
        <v>0</v>
      </c>
      <c r="R1080">
        <f t="shared" si="172"/>
        <v>0</v>
      </c>
      <c r="S1080">
        <f t="shared" si="173"/>
        <v>0</v>
      </c>
      <c r="T1080">
        <f t="shared" si="174"/>
        <v>0</v>
      </c>
      <c r="U1080">
        <f t="shared" si="175"/>
        <v>0</v>
      </c>
    </row>
    <row r="1081" spans="1:21" x14ac:dyDescent="0.45">
      <c r="A1081" t="s">
        <v>38</v>
      </c>
      <c r="B1081" t="s">
        <v>8</v>
      </c>
      <c r="C1081" t="s">
        <v>109</v>
      </c>
      <c r="D1081" t="s">
        <v>26</v>
      </c>
      <c r="E1081" t="s">
        <v>11</v>
      </c>
      <c r="F1081">
        <v>2</v>
      </c>
      <c r="G1081">
        <v>490000</v>
      </c>
      <c r="I1081" t="s">
        <v>38</v>
      </c>
      <c r="J1081">
        <v>490000</v>
      </c>
      <c r="K1081">
        <f t="shared" si="168"/>
        <v>1</v>
      </c>
      <c r="L1081">
        <f t="shared" si="176"/>
        <v>1</v>
      </c>
      <c r="M1081">
        <f t="shared" si="177"/>
        <v>0</v>
      </c>
      <c r="N1081">
        <v>2</v>
      </c>
      <c r="O1081">
        <f t="shared" si="169"/>
        <v>1</v>
      </c>
      <c r="P1081">
        <f t="shared" si="170"/>
        <v>0</v>
      </c>
      <c r="Q1081">
        <f t="shared" si="171"/>
        <v>0</v>
      </c>
      <c r="R1081">
        <f t="shared" si="172"/>
        <v>0</v>
      </c>
      <c r="S1081">
        <f t="shared" si="173"/>
        <v>0</v>
      </c>
      <c r="T1081">
        <f t="shared" si="174"/>
        <v>0</v>
      </c>
      <c r="U1081">
        <f t="shared" si="175"/>
        <v>0</v>
      </c>
    </row>
    <row r="1082" spans="1:21" x14ac:dyDescent="0.45">
      <c r="A1082" t="s">
        <v>38</v>
      </c>
      <c r="B1082" t="s">
        <v>8</v>
      </c>
      <c r="C1082" t="s">
        <v>109</v>
      </c>
      <c r="D1082" t="s">
        <v>26</v>
      </c>
      <c r="E1082" t="s">
        <v>11</v>
      </c>
      <c r="F1082">
        <v>2</v>
      </c>
      <c r="G1082">
        <v>400000</v>
      </c>
      <c r="I1082" t="s">
        <v>38</v>
      </c>
      <c r="J1082">
        <v>400000</v>
      </c>
      <c r="K1082">
        <f t="shared" si="168"/>
        <v>1</v>
      </c>
      <c r="L1082">
        <f t="shared" si="176"/>
        <v>1</v>
      </c>
      <c r="M1082">
        <f t="shared" si="177"/>
        <v>0</v>
      </c>
      <c r="N1082">
        <v>2</v>
      </c>
      <c r="O1082">
        <f t="shared" si="169"/>
        <v>1</v>
      </c>
      <c r="P1082">
        <f t="shared" si="170"/>
        <v>0</v>
      </c>
      <c r="Q1082">
        <f t="shared" si="171"/>
        <v>0</v>
      </c>
      <c r="R1082">
        <f t="shared" si="172"/>
        <v>0</v>
      </c>
      <c r="S1082">
        <f t="shared" si="173"/>
        <v>0</v>
      </c>
      <c r="T1082">
        <f t="shared" si="174"/>
        <v>0</v>
      </c>
      <c r="U1082">
        <f t="shared" si="175"/>
        <v>0</v>
      </c>
    </row>
    <row r="1083" spans="1:21" x14ac:dyDescent="0.45">
      <c r="A1083" t="s">
        <v>38</v>
      </c>
      <c r="B1083" t="s">
        <v>8</v>
      </c>
      <c r="C1083" t="s">
        <v>109</v>
      </c>
      <c r="D1083" t="s">
        <v>26</v>
      </c>
      <c r="E1083" t="s">
        <v>11</v>
      </c>
      <c r="F1083">
        <v>3</v>
      </c>
      <c r="G1083">
        <v>545000</v>
      </c>
      <c r="I1083" t="s">
        <v>38</v>
      </c>
      <c r="J1083">
        <v>545000</v>
      </c>
      <c r="K1083">
        <f t="shared" si="168"/>
        <v>1</v>
      </c>
      <c r="L1083">
        <f t="shared" si="176"/>
        <v>1</v>
      </c>
      <c r="M1083">
        <f t="shared" si="177"/>
        <v>0</v>
      </c>
      <c r="N1083">
        <v>3</v>
      </c>
      <c r="O1083">
        <f t="shared" si="169"/>
        <v>1</v>
      </c>
      <c r="P1083">
        <f t="shared" si="170"/>
        <v>0</v>
      </c>
      <c r="Q1083">
        <f t="shared" si="171"/>
        <v>0</v>
      </c>
      <c r="R1083">
        <f t="shared" si="172"/>
        <v>0</v>
      </c>
      <c r="S1083">
        <f t="shared" si="173"/>
        <v>0</v>
      </c>
      <c r="T1083">
        <f t="shared" si="174"/>
        <v>0</v>
      </c>
      <c r="U1083">
        <f t="shared" si="175"/>
        <v>0</v>
      </c>
    </row>
    <row r="1084" spans="1:21" x14ac:dyDescent="0.45">
      <c r="A1084" t="s">
        <v>38</v>
      </c>
      <c r="B1084" t="s">
        <v>8</v>
      </c>
      <c r="C1084" t="s">
        <v>109</v>
      </c>
      <c r="D1084" t="s">
        <v>26</v>
      </c>
      <c r="E1084" t="s">
        <v>11</v>
      </c>
      <c r="F1084">
        <v>4</v>
      </c>
      <c r="G1084">
        <v>515000</v>
      </c>
      <c r="I1084" t="s">
        <v>38</v>
      </c>
      <c r="J1084">
        <v>515000</v>
      </c>
      <c r="K1084">
        <f t="shared" si="168"/>
        <v>1</v>
      </c>
      <c r="L1084">
        <f t="shared" si="176"/>
        <v>1</v>
      </c>
      <c r="M1084">
        <f t="shared" si="177"/>
        <v>0</v>
      </c>
      <c r="N1084">
        <v>4</v>
      </c>
      <c r="O1084">
        <f t="shared" si="169"/>
        <v>1</v>
      </c>
      <c r="P1084">
        <f t="shared" si="170"/>
        <v>0</v>
      </c>
      <c r="Q1084">
        <f t="shared" si="171"/>
        <v>0</v>
      </c>
      <c r="R1084">
        <f t="shared" si="172"/>
        <v>0</v>
      </c>
      <c r="S1084">
        <f t="shared" si="173"/>
        <v>0</v>
      </c>
      <c r="T1084">
        <f t="shared" si="174"/>
        <v>0</v>
      </c>
      <c r="U1084">
        <f t="shared" si="175"/>
        <v>0</v>
      </c>
    </row>
    <row r="1085" spans="1:21" x14ac:dyDescent="0.45">
      <c r="A1085" t="s">
        <v>38</v>
      </c>
      <c r="B1085" t="s">
        <v>8</v>
      </c>
      <c r="C1085" t="s">
        <v>109</v>
      </c>
      <c r="D1085" t="s">
        <v>26</v>
      </c>
      <c r="E1085" t="s">
        <v>11</v>
      </c>
      <c r="F1085">
        <v>1</v>
      </c>
      <c r="G1085">
        <v>400000</v>
      </c>
      <c r="I1085" t="s">
        <v>38</v>
      </c>
      <c r="J1085">
        <v>400000</v>
      </c>
      <c r="K1085">
        <f t="shared" si="168"/>
        <v>1</v>
      </c>
      <c r="L1085">
        <f t="shared" si="176"/>
        <v>1</v>
      </c>
      <c r="M1085">
        <f t="shared" si="177"/>
        <v>0</v>
      </c>
      <c r="N1085">
        <v>1</v>
      </c>
      <c r="O1085">
        <f t="shared" si="169"/>
        <v>1</v>
      </c>
      <c r="P1085">
        <f t="shared" si="170"/>
        <v>0</v>
      </c>
      <c r="Q1085">
        <f t="shared" si="171"/>
        <v>0</v>
      </c>
      <c r="R1085">
        <f t="shared" si="172"/>
        <v>0</v>
      </c>
      <c r="S1085">
        <f t="shared" si="173"/>
        <v>0</v>
      </c>
      <c r="T1085">
        <f t="shared" si="174"/>
        <v>0</v>
      </c>
      <c r="U1085">
        <f t="shared" si="175"/>
        <v>0</v>
      </c>
    </row>
    <row r="1086" spans="1:21" x14ac:dyDescent="0.45">
      <c r="A1086" t="s">
        <v>38</v>
      </c>
      <c r="B1086" t="s">
        <v>8</v>
      </c>
      <c r="C1086" t="s">
        <v>109</v>
      </c>
      <c r="D1086" t="s">
        <v>26</v>
      </c>
      <c r="E1086" t="s">
        <v>11</v>
      </c>
      <c r="F1086">
        <v>1</v>
      </c>
      <c r="G1086">
        <v>390000</v>
      </c>
      <c r="I1086" t="s">
        <v>38</v>
      </c>
      <c r="J1086">
        <v>390000</v>
      </c>
      <c r="K1086">
        <f t="shared" si="168"/>
        <v>1</v>
      </c>
      <c r="L1086">
        <f t="shared" si="176"/>
        <v>1</v>
      </c>
      <c r="M1086">
        <f t="shared" si="177"/>
        <v>0</v>
      </c>
      <c r="N1086">
        <v>1</v>
      </c>
      <c r="O1086">
        <f t="shared" si="169"/>
        <v>1</v>
      </c>
      <c r="P1086">
        <f t="shared" si="170"/>
        <v>0</v>
      </c>
      <c r="Q1086">
        <f t="shared" si="171"/>
        <v>0</v>
      </c>
      <c r="R1086">
        <f t="shared" si="172"/>
        <v>0</v>
      </c>
      <c r="S1086">
        <f t="shared" si="173"/>
        <v>0</v>
      </c>
      <c r="T1086">
        <f t="shared" si="174"/>
        <v>0</v>
      </c>
      <c r="U1086">
        <f t="shared" si="175"/>
        <v>0</v>
      </c>
    </row>
    <row r="1087" spans="1:21" x14ac:dyDescent="0.45">
      <c r="A1087" t="s">
        <v>38</v>
      </c>
      <c r="B1087" t="s">
        <v>8</v>
      </c>
      <c r="C1087" t="s">
        <v>109</v>
      </c>
      <c r="D1087" t="s">
        <v>26</v>
      </c>
      <c r="E1087" t="s">
        <v>11</v>
      </c>
      <c r="F1087">
        <v>1</v>
      </c>
      <c r="G1087">
        <v>300000</v>
      </c>
      <c r="I1087" t="s">
        <v>38</v>
      </c>
      <c r="J1087">
        <v>300000</v>
      </c>
      <c r="K1087">
        <f t="shared" si="168"/>
        <v>1</v>
      </c>
      <c r="L1087">
        <f t="shared" si="176"/>
        <v>1</v>
      </c>
      <c r="M1087">
        <f t="shared" si="177"/>
        <v>0</v>
      </c>
      <c r="N1087">
        <v>1</v>
      </c>
      <c r="O1087">
        <f t="shared" si="169"/>
        <v>1</v>
      </c>
      <c r="P1087">
        <f t="shared" si="170"/>
        <v>0</v>
      </c>
      <c r="Q1087">
        <f t="shared" si="171"/>
        <v>0</v>
      </c>
      <c r="R1087">
        <f t="shared" si="172"/>
        <v>0</v>
      </c>
      <c r="S1087">
        <f t="shared" si="173"/>
        <v>0</v>
      </c>
      <c r="T1087">
        <f t="shared" si="174"/>
        <v>0</v>
      </c>
      <c r="U1087">
        <f t="shared" si="175"/>
        <v>0</v>
      </c>
    </row>
    <row r="1088" spans="1:21" x14ac:dyDescent="0.45">
      <c r="A1088" t="s">
        <v>38</v>
      </c>
      <c r="B1088" t="s">
        <v>8</v>
      </c>
      <c r="C1088" t="s">
        <v>109</v>
      </c>
      <c r="D1088" t="s">
        <v>26</v>
      </c>
      <c r="E1088" t="s">
        <v>11</v>
      </c>
      <c r="F1088">
        <v>2</v>
      </c>
      <c r="G1088">
        <v>410000</v>
      </c>
      <c r="I1088" t="s">
        <v>38</v>
      </c>
      <c r="J1088">
        <v>410000</v>
      </c>
      <c r="K1088">
        <f t="shared" si="168"/>
        <v>1</v>
      </c>
      <c r="L1088">
        <f t="shared" si="176"/>
        <v>1</v>
      </c>
      <c r="M1088">
        <f t="shared" si="177"/>
        <v>0</v>
      </c>
      <c r="N1088">
        <v>2</v>
      </c>
      <c r="O1088">
        <f t="shared" si="169"/>
        <v>1</v>
      </c>
      <c r="P1088">
        <f t="shared" si="170"/>
        <v>0</v>
      </c>
      <c r="Q1088">
        <f t="shared" si="171"/>
        <v>0</v>
      </c>
      <c r="R1088">
        <f t="shared" si="172"/>
        <v>0</v>
      </c>
      <c r="S1088">
        <f t="shared" si="173"/>
        <v>0</v>
      </c>
      <c r="T1088">
        <f t="shared" si="174"/>
        <v>0</v>
      </c>
      <c r="U1088">
        <f t="shared" si="175"/>
        <v>0</v>
      </c>
    </row>
    <row r="1089" spans="1:21" x14ac:dyDescent="0.45">
      <c r="A1089" t="s">
        <v>38</v>
      </c>
      <c r="B1089" t="s">
        <v>8</v>
      </c>
      <c r="C1089" t="s">
        <v>109</v>
      </c>
      <c r="D1089" t="s">
        <v>26</v>
      </c>
      <c r="E1089" t="s">
        <v>11</v>
      </c>
      <c r="F1089">
        <v>2</v>
      </c>
      <c r="G1089">
        <v>325000</v>
      </c>
      <c r="I1089" t="s">
        <v>38</v>
      </c>
      <c r="J1089">
        <v>325000</v>
      </c>
      <c r="K1089">
        <f t="shared" si="168"/>
        <v>1</v>
      </c>
      <c r="L1089">
        <f t="shared" si="176"/>
        <v>1</v>
      </c>
      <c r="M1089">
        <f t="shared" si="177"/>
        <v>0</v>
      </c>
      <c r="N1089">
        <v>2</v>
      </c>
      <c r="O1089">
        <f t="shared" si="169"/>
        <v>1</v>
      </c>
      <c r="P1089">
        <f t="shared" si="170"/>
        <v>0</v>
      </c>
      <c r="Q1089">
        <f t="shared" si="171"/>
        <v>0</v>
      </c>
      <c r="R1089">
        <f t="shared" si="172"/>
        <v>0</v>
      </c>
      <c r="S1089">
        <f t="shared" si="173"/>
        <v>0</v>
      </c>
      <c r="T1089">
        <f t="shared" si="174"/>
        <v>0</v>
      </c>
      <c r="U1089">
        <f t="shared" si="175"/>
        <v>0</v>
      </c>
    </row>
    <row r="1090" spans="1:21" x14ac:dyDescent="0.45">
      <c r="A1090" t="s">
        <v>38</v>
      </c>
      <c r="B1090" t="s">
        <v>8</v>
      </c>
      <c r="C1090" t="s">
        <v>109</v>
      </c>
      <c r="D1090" t="s">
        <v>26</v>
      </c>
      <c r="E1090" t="s">
        <v>11</v>
      </c>
      <c r="F1090">
        <v>2</v>
      </c>
      <c r="G1090">
        <v>500000</v>
      </c>
      <c r="I1090" t="s">
        <v>38</v>
      </c>
      <c r="J1090">
        <v>500000</v>
      </c>
      <c r="K1090">
        <f t="shared" ref="K1090:K1153" si="178">IF(B1090="Public sector",0,1)</f>
        <v>1</v>
      </c>
      <c r="L1090">
        <f t="shared" si="176"/>
        <v>1</v>
      </c>
      <c r="M1090">
        <f t="shared" si="177"/>
        <v>0</v>
      </c>
      <c r="N1090">
        <v>2</v>
      </c>
      <c r="O1090">
        <f t="shared" ref="O1090:O1153" si="179">IF(C1090="EFCAB", 1, 0)</f>
        <v>1</v>
      </c>
      <c r="P1090">
        <f t="shared" ref="P1090:P1153" si="180">IF(C1090="BRIP", 1, 0)</f>
        <v>0</v>
      </c>
      <c r="Q1090">
        <f t="shared" ref="Q1090:Q1153" si="181">IF(C1090="PPS", 1, 0)</f>
        <v>0</v>
      </c>
      <c r="R1090">
        <f t="shared" ref="R1090:R1153" si="182">IF(C1090="TIMPT", 1, 0)</f>
        <v>0</v>
      </c>
      <c r="S1090">
        <f t="shared" ref="S1090:S1153" si="183">IF(C1090="TESLO", 1, 0)</f>
        <v>0</v>
      </c>
      <c r="T1090">
        <f t="shared" ref="T1090:T1153" si="184">IF(C1090="HRTAC", 1, 0)</f>
        <v>0</v>
      </c>
      <c r="U1090">
        <f t="shared" ref="U1090:U1153" si="185">IF(C1090="Other", 1, 0)</f>
        <v>0</v>
      </c>
    </row>
    <row r="1091" spans="1:21" x14ac:dyDescent="0.45">
      <c r="A1091" t="s">
        <v>38</v>
      </c>
      <c r="B1091" t="s">
        <v>8</v>
      </c>
      <c r="C1091" t="s">
        <v>109</v>
      </c>
      <c r="D1091" t="s">
        <v>26</v>
      </c>
      <c r="E1091" t="s">
        <v>11</v>
      </c>
      <c r="F1091">
        <v>2</v>
      </c>
      <c r="G1091">
        <v>410000</v>
      </c>
      <c r="I1091" t="s">
        <v>38</v>
      </c>
      <c r="J1091">
        <v>410000</v>
      </c>
      <c r="K1091">
        <f t="shared" si="178"/>
        <v>1</v>
      </c>
      <c r="L1091">
        <f t="shared" ref="L1091:L1154" si="186">IF(D1091="Bachelor",0,1)</f>
        <v>1</v>
      </c>
      <c r="M1091">
        <f t="shared" ref="M1091:M1154" si="187">IF(E1091="Female", 0, 1)</f>
        <v>0</v>
      </c>
      <c r="N1091">
        <v>2</v>
      </c>
      <c r="O1091">
        <f t="shared" si="179"/>
        <v>1</v>
      </c>
      <c r="P1091">
        <f t="shared" si="180"/>
        <v>0</v>
      </c>
      <c r="Q1091">
        <f t="shared" si="181"/>
        <v>0</v>
      </c>
      <c r="R1091">
        <f t="shared" si="182"/>
        <v>0</v>
      </c>
      <c r="S1091">
        <f t="shared" si="183"/>
        <v>0</v>
      </c>
      <c r="T1091">
        <f t="shared" si="184"/>
        <v>0</v>
      </c>
      <c r="U1091">
        <f t="shared" si="185"/>
        <v>0</v>
      </c>
    </row>
    <row r="1092" spans="1:21" x14ac:dyDescent="0.45">
      <c r="A1092" t="s">
        <v>38</v>
      </c>
      <c r="B1092" t="s">
        <v>8</v>
      </c>
      <c r="C1092" t="s">
        <v>109</v>
      </c>
      <c r="D1092" t="s">
        <v>26</v>
      </c>
      <c r="E1092" t="s">
        <v>11</v>
      </c>
      <c r="F1092">
        <v>3</v>
      </c>
      <c r="G1092">
        <v>415000</v>
      </c>
      <c r="I1092" t="s">
        <v>38</v>
      </c>
      <c r="J1092">
        <v>415000</v>
      </c>
      <c r="K1092">
        <f t="shared" si="178"/>
        <v>1</v>
      </c>
      <c r="L1092">
        <f t="shared" si="186"/>
        <v>1</v>
      </c>
      <c r="M1092">
        <f t="shared" si="187"/>
        <v>0</v>
      </c>
      <c r="N1092">
        <v>3</v>
      </c>
      <c r="O1092">
        <f t="shared" si="179"/>
        <v>1</v>
      </c>
      <c r="P1092">
        <f t="shared" si="180"/>
        <v>0</v>
      </c>
      <c r="Q1092">
        <f t="shared" si="181"/>
        <v>0</v>
      </c>
      <c r="R1092">
        <f t="shared" si="182"/>
        <v>0</v>
      </c>
      <c r="S1092">
        <f t="shared" si="183"/>
        <v>0</v>
      </c>
      <c r="T1092">
        <f t="shared" si="184"/>
        <v>0</v>
      </c>
      <c r="U1092">
        <f t="shared" si="185"/>
        <v>0</v>
      </c>
    </row>
    <row r="1093" spans="1:21" x14ac:dyDescent="0.45">
      <c r="A1093" t="s">
        <v>38</v>
      </c>
      <c r="B1093" t="s">
        <v>8</v>
      </c>
      <c r="C1093" t="s">
        <v>110</v>
      </c>
      <c r="D1093" t="s">
        <v>26</v>
      </c>
      <c r="E1093" t="s">
        <v>11</v>
      </c>
      <c r="F1093">
        <v>2</v>
      </c>
      <c r="G1093">
        <v>390000</v>
      </c>
      <c r="I1093" t="s">
        <v>38</v>
      </c>
      <c r="J1093">
        <v>390000</v>
      </c>
      <c r="K1093">
        <f t="shared" si="178"/>
        <v>1</v>
      </c>
      <c r="L1093">
        <f t="shared" si="186"/>
        <v>1</v>
      </c>
      <c r="M1093">
        <f t="shared" si="187"/>
        <v>0</v>
      </c>
      <c r="N1093">
        <v>2</v>
      </c>
      <c r="O1093">
        <f t="shared" si="179"/>
        <v>0</v>
      </c>
      <c r="P1093">
        <f t="shared" si="180"/>
        <v>1</v>
      </c>
      <c r="Q1093">
        <f t="shared" si="181"/>
        <v>0</v>
      </c>
      <c r="R1093">
        <f t="shared" si="182"/>
        <v>0</v>
      </c>
      <c r="S1093">
        <f t="shared" si="183"/>
        <v>0</v>
      </c>
      <c r="T1093">
        <f t="shared" si="184"/>
        <v>0</v>
      </c>
      <c r="U1093">
        <f t="shared" si="185"/>
        <v>0</v>
      </c>
    </row>
    <row r="1094" spans="1:21" x14ac:dyDescent="0.45">
      <c r="A1094" t="s">
        <v>38</v>
      </c>
      <c r="B1094" t="s">
        <v>8</v>
      </c>
      <c r="C1094" t="s">
        <v>112</v>
      </c>
      <c r="D1094" t="s">
        <v>26</v>
      </c>
      <c r="E1094" t="s">
        <v>11</v>
      </c>
      <c r="F1094">
        <v>3</v>
      </c>
      <c r="G1094">
        <v>430000</v>
      </c>
      <c r="I1094" t="s">
        <v>38</v>
      </c>
      <c r="J1094">
        <v>430000</v>
      </c>
      <c r="K1094">
        <f t="shared" si="178"/>
        <v>1</v>
      </c>
      <c r="L1094">
        <f t="shared" si="186"/>
        <v>1</v>
      </c>
      <c r="M1094">
        <f t="shared" si="187"/>
        <v>0</v>
      </c>
      <c r="N1094">
        <v>3</v>
      </c>
      <c r="O1094">
        <f t="shared" si="179"/>
        <v>0</v>
      </c>
      <c r="P1094">
        <f t="shared" si="180"/>
        <v>0</v>
      </c>
      <c r="Q1094">
        <f t="shared" si="181"/>
        <v>0</v>
      </c>
      <c r="R1094">
        <f t="shared" si="182"/>
        <v>1</v>
      </c>
      <c r="S1094">
        <f t="shared" si="183"/>
        <v>0</v>
      </c>
      <c r="T1094">
        <f t="shared" si="184"/>
        <v>0</v>
      </c>
      <c r="U1094">
        <f t="shared" si="185"/>
        <v>0</v>
      </c>
    </row>
    <row r="1095" spans="1:21" x14ac:dyDescent="0.45">
      <c r="A1095" t="s">
        <v>38</v>
      </c>
      <c r="B1095" t="s">
        <v>8</v>
      </c>
      <c r="C1095" t="s">
        <v>110</v>
      </c>
      <c r="D1095" t="s">
        <v>26</v>
      </c>
      <c r="E1095" t="s">
        <v>11</v>
      </c>
      <c r="F1095">
        <v>2</v>
      </c>
      <c r="G1095">
        <v>460000</v>
      </c>
      <c r="I1095" t="s">
        <v>38</v>
      </c>
      <c r="J1095">
        <v>460000</v>
      </c>
      <c r="K1095">
        <f t="shared" si="178"/>
        <v>1</v>
      </c>
      <c r="L1095">
        <f t="shared" si="186"/>
        <v>1</v>
      </c>
      <c r="M1095">
        <f t="shared" si="187"/>
        <v>0</v>
      </c>
      <c r="N1095">
        <v>2</v>
      </c>
      <c r="O1095">
        <f t="shared" si="179"/>
        <v>0</v>
      </c>
      <c r="P1095">
        <f t="shared" si="180"/>
        <v>1</v>
      </c>
      <c r="Q1095">
        <f t="shared" si="181"/>
        <v>0</v>
      </c>
      <c r="R1095">
        <f t="shared" si="182"/>
        <v>0</v>
      </c>
      <c r="S1095">
        <f t="shared" si="183"/>
        <v>0</v>
      </c>
      <c r="T1095">
        <f t="shared" si="184"/>
        <v>0</v>
      </c>
      <c r="U1095">
        <f t="shared" si="185"/>
        <v>0</v>
      </c>
    </row>
    <row r="1096" spans="1:21" x14ac:dyDescent="0.45">
      <c r="A1096" t="s">
        <v>38</v>
      </c>
      <c r="B1096" t="s">
        <v>8</v>
      </c>
      <c r="C1096" t="s">
        <v>110</v>
      </c>
      <c r="D1096" t="s">
        <v>26</v>
      </c>
      <c r="E1096" t="s">
        <v>11</v>
      </c>
      <c r="F1096">
        <v>3</v>
      </c>
      <c r="G1096">
        <v>465000</v>
      </c>
      <c r="I1096" t="s">
        <v>38</v>
      </c>
      <c r="J1096">
        <v>465000</v>
      </c>
      <c r="K1096">
        <f t="shared" si="178"/>
        <v>1</v>
      </c>
      <c r="L1096">
        <f t="shared" si="186"/>
        <v>1</v>
      </c>
      <c r="M1096">
        <f t="shared" si="187"/>
        <v>0</v>
      </c>
      <c r="N1096">
        <v>3</v>
      </c>
      <c r="O1096">
        <f t="shared" si="179"/>
        <v>0</v>
      </c>
      <c r="P1096">
        <f t="shared" si="180"/>
        <v>1</v>
      </c>
      <c r="Q1096">
        <f t="shared" si="181"/>
        <v>0</v>
      </c>
      <c r="R1096">
        <f t="shared" si="182"/>
        <v>0</v>
      </c>
      <c r="S1096">
        <f t="shared" si="183"/>
        <v>0</v>
      </c>
      <c r="T1096">
        <f t="shared" si="184"/>
        <v>0</v>
      </c>
      <c r="U1096">
        <f t="shared" si="185"/>
        <v>0</v>
      </c>
    </row>
    <row r="1097" spans="1:21" x14ac:dyDescent="0.45">
      <c r="A1097" t="s">
        <v>38</v>
      </c>
      <c r="B1097" t="s">
        <v>8</v>
      </c>
      <c r="C1097" t="s">
        <v>111</v>
      </c>
      <c r="D1097" t="s">
        <v>26</v>
      </c>
      <c r="E1097" t="s">
        <v>11</v>
      </c>
      <c r="F1097">
        <v>1</v>
      </c>
      <c r="G1097">
        <v>360000</v>
      </c>
      <c r="I1097" t="s">
        <v>38</v>
      </c>
      <c r="J1097">
        <v>360000</v>
      </c>
      <c r="K1097">
        <f t="shared" si="178"/>
        <v>1</v>
      </c>
      <c r="L1097">
        <f t="shared" si="186"/>
        <v>1</v>
      </c>
      <c r="M1097">
        <f t="shared" si="187"/>
        <v>0</v>
      </c>
      <c r="N1097">
        <v>1</v>
      </c>
      <c r="O1097">
        <f t="shared" si="179"/>
        <v>0</v>
      </c>
      <c r="P1097">
        <f t="shared" si="180"/>
        <v>0</v>
      </c>
      <c r="Q1097">
        <f t="shared" si="181"/>
        <v>1</v>
      </c>
      <c r="R1097">
        <f t="shared" si="182"/>
        <v>0</v>
      </c>
      <c r="S1097">
        <f t="shared" si="183"/>
        <v>0</v>
      </c>
      <c r="T1097">
        <f t="shared" si="184"/>
        <v>0</v>
      </c>
      <c r="U1097">
        <f t="shared" si="185"/>
        <v>0</v>
      </c>
    </row>
    <row r="1098" spans="1:21" x14ac:dyDescent="0.45">
      <c r="A1098" t="s">
        <v>38</v>
      </c>
      <c r="B1098" t="s">
        <v>8</v>
      </c>
      <c r="C1098" t="s">
        <v>111</v>
      </c>
      <c r="D1098" t="s">
        <v>26</v>
      </c>
      <c r="E1098" t="s">
        <v>11</v>
      </c>
      <c r="F1098">
        <v>1</v>
      </c>
      <c r="G1098">
        <v>340000</v>
      </c>
      <c r="I1098" t="s">
        <v>38</v>
      </c>
      <c r="J1098">
        <v>340000</v>
      </c>
      <c r="K1098">
        <f t="shared" si="178"/>
        <v>1</v>
      </c>
      <c r="L1098">
        <f t="shared" si="186"/>
        <v>1</v>
      </c>
      <c r="M1098">
        <f t="shared" si="187"/>
        <v>0</v>
      </c>
      <c r="N1098">
        <v>1</v>
      </c>
      <c r="O1098">
        <f t="shared" si="179"/>
        <v>0</v>
      </c>
      <c r="P1098">
        <f t="shared" si="180"/>
        <v>0</v>
      </c>
      <c r="Q1098">
        <f t="shared" si="181"/>
        <v>1</v>
      </c>
      <c r="R1098">
        <f t="shared" si="182"/>
        <v>0</v>
      </c>
      <c r="S1098">
        <f t="shared" si="183"/>
        <v>0</v>
      </c>
      <c r="T1098">
        <f t="shared" si="184"/>
        <v>0</v>
      </c>
      <c r="U1098">
        <f t="shared" si="185"/>
        <v>0</v>
      </c>
    </row>
    <row r="1099" spans="1:21" x14ac:dyDescent="0.45">
      <c r="A1099" t="s">
        <v>38</v>
      </c>
      <c r="B1099" t="s">
        <v>27</v>
      </c>
      <c r="C1099" t="s">
        <v>111</v>
      </c>
      <c r="D1099" t="s">
        <v>26</v>
      </c>
      <c r="E1099" t="s">
        <v>11</v>
      </c>
      <c r="F1099">
        <v>3</v>
      </c>
      <c r="G1099">
        <v>404000</v>
      </c>
      <c r="I1099" t="s">
        <v>38</v>
      </c>
      <c r="J1099">
        <v>404000</v>
      </c>
      <c r="K1099">
        <f t="shared" si="178"/>
        <v>0</v>
      </c>
      <c r="L1099">
        <f t="shared" si="186"/>
        <v>1</v>
      </c>
      <c r="M1099">
        <f t="shared" si="187"/>
        <v>0</v>
      </c>
      <c r="N1099">
        <v>3</v>
      </c>
      <c r="O1099">
        <f t="shared" si="179"/>
        <v>0</v>
      </c>
      <c r="P1099">
        <f t="shared" si="180"/>
        <v>0</v>
      </c>
      <c r="Q1099">
        <f t="shared" si="181"/>
        <v>1</v>
      </c>
      <c r="R1099">
        <f t="shared" si="182"/>
        <v>0</v>
      </c>
      <c r="S1099">
        <f t="shared" si="183"/>
        <v>0</v>
      </c>
      <c r="T1099">
        <f t="shared" si="184"/>
        <v>0</v>
      </c>
      <c r="U1099">
        <f t="shared" si="185"/>
        <v>0</v>
      </c>
    </row>
    <row r="1100" spans="1:21" x14ac:dyDescent="0.45">
      <c r="A1100" t="s">
        <v>38</v>
      </c>
      <c r="B1100" t="s">
        <v>8</v>
      </c>
      <c r="C1100" t="s">
        <v>114</v>
      </c>
      <c r="D1100" t="s">
        <v>26</v>
      </c>
      <c r="E1100" t="s">
        <v>11</v>
      </c>
      <c r="F1100">
        <v>1</v>
      </c>
      <c r="G1100">
        <v>320000</v>
      </c>
      <c r="I1100" t="s">
        <v>38</v>
      </c>
      <c r="J1100">
        <v>320000</v>
      </c>
      <c r="K1100">
        <f t="shared" si="178"/>
        <v>1</v>
      </c>
      <c r="L1100">
        <f t="shared" si="186"/>
        <v>1</v>
      </c>
      <c r="M1100">
        <f t="shared" si="187"/>
        <v>0</v>
      </c>
      <c r="N1100">
        <v>1</v>
      </c>
      <c r="O1100">
        <f t="shared" si="179"/>
        <v>0</v>
      </c>
      <c r="P1100">
        <f t="shared" si="180"/>
        <v>0</v>
      </c>
      <c r="Q1100">
        <f t="shared" si="181"/>
        <v>0</v>
      </c>
      <c r="R1100">
        <f t="shared" si="182"/>
        <v>0</v>
      </c>
      <c r="S1100">
        <f t="shared" si="183"/>
        <v>0</v>
      </c>
      <c r="T1100">
        <f t="shared" si="184"/>
        <v>1</v>
      </c>
      <c r="U1100">
        <f t="shared" si="185"/>
        <v>0</v>
      </c>
    </row>
    <row r="1101" spans="1:21" x14ac:dyDescent="0.45">
      <c r="A1101" t="s">
        <v>38</v>
      </c>
      <c r="B1101" t="s">
        <v>8</v>
      </c>
      <c r="C1101" t="s">
        <v>114</v>
      </c>
      <c r="D1101" t="s">
        <v>26</v>
      </c>
      <c r="E1101" t="s">
        <v>11</v>
      </c>
      <c r="F1101">
        <v>2</v>
      </c>
      <c r="G1101">
        <v>240000</v>
      </c>
      <c r="I1101" t="s">
        <v>38</v>
      </c>
      <c r="J1101">
        <v>240000</v>
      </c>
      <c r="K1101">
        <f t="shared" si="178"/>
        <v>1</v>
      </c>
      <c r="L1101">
        <f t="shared" si="186"/>
        <v>1</v>
      </c>
      <c r="M1101">
        <f t="shared" si="187"/>
        <v>0</v>
      </c>
      <c r="N1101">
        <v>2</v>
      </c>
      <c r="O1101">
        <f t="shared" si="179"/>
        <v>0</v>
      </c>
      <c r="P1101">
        <f t="shared" si="180"/>
        <v>0</v>
      </c>
      <c r="Q1101">
        <f t="shared" si="181"/>
        <v>0</v>
      </c>
      <c r="R1101">
        <f t="shared" si="182"/>
        <v>0</v>
      </c>
      <c r="S1101">
        <f t="shared" si="183"/>
        <v>0</v>
      </c>
      <c r="T1101">
        <f t="shared" si="184"/>
        <v>1</v>
      </c>
      <c r="U1101">
        <f t="shared" si="185"/>
        <v>0</v>
      </c>
    </row>
    <row r="1102" spans="1:21" x14ac:dyDescent="0.45">
      <c r="A1102" t="s">
        <v>38</v>
      </c>
      <c r="B1102" t="s">
        <v>8</v>
      </c>
      <c r="C1102" t="s">
        <v>112</v>
      </c>
      <c r="D1102" t="s">
        <v>26</v>
      </c>
      <c r="E1102" t="s">
        <v>11</v>
      </c>
      <c r="F1102">
        <v>1</v>
      </c>
      <c r="G1102">
        <v>300000</v>
      </c>
      <c r="I1102" t="s">
        <v>38</v>
      </c>
      <c r="J1102">
        <v>300000</v>
      </c>
      <c r="K1102">
        <f t="shared" si="178"/>
        <v>1</v>
      </c>
      <c r="L1102">
        <f t="shared" si="186"/>
        <v>1</v>
      </c>
      <c r="M1102">
        <f t="shared" si="187"/>
        <v>0</v>
      </c>
      <c r="N1102">
        <v>1</v>
      </c>
      <c r="O1102">
        <f t="shared" si="179"/>
        <v>0</v>
      </c>
      <c r="P1102">
        <f t="shared" si="180"/>
        <v>0</v>
      </c>
      <c r="Q1102">
        <f t="shared" si="181"/>
        <v>0</v>
      </c>
      <c r="R1102">
        <f t="shared" si="182"/>
        <v>1</v>
      </c>
      <c r="S1102">
        <f t="shared" si="183"/>
        <v>0</v>
      </c>
      <c r="T1102">
        <f t="shared" si="184"/>
        <v>0</v>
      </c>
      <c r="U1102">
        <f t="shared" si="185"/>
        <v>0</v>
      </c>
    </row>
    <row r="1103" spans="1:21" x14ac:dyDescent="0.45">
      <c r="A1103" t="s">
        <v>38</v>
      </c>
      <c r="B1103" t="s">
        <v>8</v>
      </c>
      <c r="C1103" t="s">
        <v>112</v>
      </c>
      <c r="D1103" t="s">
        <v>26</v>
      </c>
      <c r="E1103" t="s">
        <v>11</v>
      </c>
      <c r="F1103">
        <v>1</v>
      </c>
      <c r="G1103">
        <v>400000</v>
      </c>
      <c r="I1103" t="s">
        <v>38</v>
      </c>
      <c r="J1103">
        <v>400000</v>
      </c>
      <c r="K1103">
        <f t="shared" si="178"/>
        <v>1</v>
      </c>
      <c r="L1103">
        <f t="shared" si="186"/>
        <v>1</v>
      </c>
      <c r="M1103">
        <f t="shared" si="187"/>
        <v>0</v>
      </c>
      <c r="N1103">
        <v>1</v>
      </c>
      <c r="O1103">
        <f t="shared" si="179"/>
        <v>0</v>
      </c>
      <c r="P1103">
        <f t="shared" si="180"/>
        <v>0</v>
      </c>
      <c r="Q1103">
        <f t="shared" si="181"/>
        <v>0</v>
      </c>
      <c r="R1103">
        <f t="shared" si="182"/>
        <v>1</v>
      </c>
      <c r="S1103">
        <f t="shared" si="183"/>
        <v>0</v>
      </c>
      <c r="T1103">
        <f t="shared" si="184"/>
        <v>0</v>
      </c>
      <c r="U1103">
        <f t="shared" si="185"/>
        <v>0</v>
      </c>
    </row>
    <row r="1104" spans="1:21" x14ac:dyDescent="0.45">
      <c r="A1104" t="s">
        <v>38</v>
      </c>
      <c r="B1104" t="s">
        <v>8</v>
      </c>
      <c r="C1104" t="s">
        <v>112</v>
      </c>
      <c r="D1104" t="s">
        <v>26</v>
      </c>
      <c r="E1104" t="s">
        <v>11</v>
      </c>
      <c r="F1104">
        <v>2</v>
      </c>
      <c r="G1104">
        <v>450000</v>
      </c>
      <c r="I1104" t="s">
        <v>38</v>
      </c>
      <c r="J1104">
        <v>450000</v>
      </c>
      <c r="K1104">
        <f t="shared" si="178"/>
        <v>1</v>
      </c>
      <c r="L1104">
        <f t="shared" si="186"/>
        <v>1</v>
      </c>
      <c r="M1104">
        <f t="shared" si="187"/>
        <v>0</v>
      </c>
      <c r="N1104">
        <v>2</v>
      </c>
      <c r="O1104">
        <f t="shared" si="179"/>
        <v>0</v>
      </c>
      <c r="P1104">
        <f t="shared" si="180"/>
        <v>0</v>
      </c>
      <c r="Q1104">
        <f t="shared" si="181"/>
        <v>0</v>
      </c>
      <c r="R1104">
        <f t="shared" si="182"/>
        <v>1</v>
      </c>
      <c r="S1104">
        <f t="shared" si="183"/>
        <v>0</v>
      </c>
      <c r="T1104">
        <f t="shared" si="184"/>
        <v>0</v>
      </c>
      <c r="U1104">
        <f t="shared" si="185"/>
        <v>0</v>
      </c>
    </row>
    <row r="1105" spans="1:21" x14ac:dyDescent="0.45">
      <c r="A1105" t="s">
        <v>38</v>
      </c>
      <c r="B1105" t="s">
        <v>8</v>
      </c>
      <c r="C1105" t="s">
        <v>112</v>
      </c>
      <c r="D1105" t="s">
        <v>26</v>
      </c>
      <c r="E1105" t="s">
        <v>11</v>
      </c>
      <c r="F1105">
        <v>2</v>
      </c>
      <c r="G1105">
        <v>530000</v>
      </c>
      <c r="I1105" t="s">
        <v>38</v>
      </c>
      <c r="J1105">
        <v>530000</v>
      </c>
      <c r="K1105">
        <f t="shared" si="178"/>
        <v>1</v>
      </c>
      <c r="L1105">
        <f t="shared" si="186"/>
        <v>1</v>
      </c>
      <c r="M1105">
        <f t="shared" si="187"/>
        <v>0</v>
      </c>
      <c r="N1105">
        <v>2</v>
      </c>
      <c r="O1105">
        <f t="shared" si="179"/>
        <v>0</v>
      </c>
      <c r="P1105">
        <f t="shared" si="180"/>
        <v>0</v>
      </c>
      <c r="Q1105">
        <f t="shared" si="181"/>
        <v>0</v>
      </c>
      <c r="R1105">
        <f t="shared" si="182"/>
        <v>1</v>
      </c>
      <c r="S1105">
        <f t="shared" si="183"/>
        <v>0</v>
      </c>
      <c r="T1105">
        <f t="shared" si="184"/>
        <v>0</v>
      </c>
      <c r="U1105">
        <f t="shared" si="185"/>
        <v>0</v>
      </c>
    </row>
    <row r="1106" spans="1:21" x14ac:dyDescent="0.45">
      <c r="A1106" t="s">
        <v>38</v>
      </c>
      <c r="B1106" t="s">
        <v>8</v>
      </c>
      <c r="C1106" t="s">
        <v>112</v>
      </c>
      <c r="D1106" t="s">
        <v>26</v>
      </c>
      <c r="E1106" t="s">
        <v>11</v>
      </c>
      <c r="F1106">
        <v>2</v>
      </c>
      <c r="G1106">
        <v>384000</v>
      </c>
      <c r="I1106" t="s">
        <v>38</v>
      </c>
      <c r="J1106">
        <v>384000</v>
      </c>
      <c r="K1106">
        <f t="shared" si="178"/>
        <v>1</v>
      </c>
      <c r="L1106">
        <f t="shared" si="186"/>
        <v>1</v>
      </c>
      <c r="M1106">
        <f t="shared" si="187"/>
        <v>0</v>
      </c>
      <c r="N1106">
        <v>2</v>
      </c>
      <c r="O1106">
        <f t="shared" si="179"/>
        <v>0</v>
      </c>
      <c r="P1106">
        <f t="shared" si="180"/>
        <v>0</v>
      </c>
      <c r="Q1106">
        <f t="shared" si="181"/>
        <v>0</v>
      </c>
      <c r="R1106">
        <f t="shared" si="182"/>
        <v>1</v>
      </c>
      <c r="S1106">
        <f t="shared" si="183"/>
        <v>0</v>
      </c>
      <c r="T1106">
        <f t="shared" si="184"/>
        <v>0</v>
      </c>
      <c r="U1106">
        <f t="shared" si="185"/>
        <v>0</v>
      </c>
    </row>
    <row r="1107" spans="1:21" x14ac:dyDescent="0.45">
      <c r="A1107" t="s">
        <v>38</v>
      </c>
      <c r="B1107" t="s">
        <v>8</v>
      </c>
      <c r="C1107" t="s">
        <v>112</v>
      </c>
      <c r="D1107" t="s">
        <v>26</v>
      </c>
      <c r="E1107" t="s">
        <v>11</v>
      </c>
      <c r="F1107">
        <v>3</v>
      </c>
      <c r="G1107">
        <v>475000</v>
      </c>
      <c r="I1107" t="s">
        <v>38</v>
      </c>
      <c r="J1107">
        <v>475000</v>
      </c>
      <c r="K1107">
        <f t="shared" si="178"/>
        <v>1</v>
      </c>
      <c r="L1107">
        <f t="shared" si="186"/>
        <v>1</v>
      </c>
      <c r="M1107">
        <f t="shared" si="187"/>
        <v>0</v>
      </c>
      <c r="N1107">
        <v>3</v>
      </c>
      <c r="O1107">
        <f t="shared" si="179"/>
        <v>0</v>
      </c>
      <c r="P1107">
        <f t="shared" si="180"/>
        <v>0</v>
      </c>
      <c r="Q1107">
        <f t="shared" si="181"/>
        <v>0</v>
      </c>
      <c r="R1107">
        <f t="shared" si="182"/>
        <v>1</v>
      </c>
      <c r="S1107">
        <f t="shared" si="183"/>
        <v>0</v>
      </c>
      <c r="T1107">
        <f t="shared" si="184"/>
        <v>0</v>
      </c>
      <c r="U1107">
        <f t="shared" si="185"/>
        <v>0</v>
      </c>
    </row>
    <row r="1108" spans="1:21" x14ac:dyDescent="0.45">
      <c r="A1108" t="s">
        <v>38</v>
      </c>
      <c r="B1108" t="s">
        <v>8</v>
      </c>
      <c r="C1108" t="s">
        <v>112</v>
      </c>
      <c r="D1108" t="s">
        <v>26</v>
      </c>
      <c r="E1108" t="s">
        <v>11</v>
      </c>
      <c r="F1108">
        <v>1</v>
      </c>
      <c r="G1108">
        <v>200000</v>
      </c>
      <c r="I1108" t="s">
        <v>38</v>
      </c>
      <c r="J1108">
        <v>200000</v>
      </c>
      <c r="K1108">
        <f t="shared" si="178"/>
        <v>1</v>
      </c>
      <c r="L1108">
        <f t="shared" si="186"/>
        <v>1</v>
      </c>
      <c r="M1108">
        <f t="shared" si="187"/>
        <v>0</v>
      </c>
      <c r="N1108">
        <v>1</v>
      </c>
      <c r="O1108">
        <f t="shared" si="179"/>
        <v>0</v>
      </c>
      <c r="P1108">
        <f t="shared" si="180"/>
        <v>0</v>
      </c>
      <c r="Q1108">
        <f t="shared" si="181"/>
        <v>0</v>
      </c>
      <c r="R1108">
        <f t="shared" si="182"/>
        <v>1</v>
      </c>
      <c r="S1108">
        <f t="shared" si="183"/>
        <v>0</v>
      </c>
      <c r="T1108">
        <f t="shared" si="184"/>
        <v>0</v>
      </c>
      <c r="U1108">
        <f t="shared" si="185"/>
        <v>0</v>
      </c>
    </row>
    <row r="1109" spans="1:21" x14ac:dyDescent="0.45">
      <c r="A1109" t="s">
        <v>38</v>
      </c>
      <c r="B1109" t="s">
        <v>8</v>
      </c>
      <c r="C1109" t="s">
        <v>112</v>
      </c>
      <c r="D1109" t="s">
        <v>26</v>
      </c>
      <c r="E1109" t="s">
        <v>11</v>
      </c>
      <c r="F1109">
        <v>1</v>
      </c>
      <c r="G1109">
        <v>314000</v>
      </c>
      <c r="I1109" t="s">
        <v>38</v>
      </c>
      <c r="J1109">
        <v>314000</v>
      </c>
      <c r="K1109">
        <f t="shared" si="178"/>
        <v>1</v>
      </c>
      <c r="L1109">
        <f t="shared" si="186"/>
        <v>1</v>
      </c>
      <c r="M1109">
        <f t="shared" si="187"/>
        <v>0</v>
      </c>
      <c r="N1109">
        <v>1</v>
      </c>
      <c r="O1109">
        <f t="shared" si="179"/>
        <v>0</v>
      </c>
      <c r="P1109">
        <f t="shared" si="180"/>
        <v>0</v>
      </c>
      <c r="Q1109">
        <f t="shared" si="181"/>
        <v>0</v>
      </c>
      <c r="R1109">
        <f t="shared" si="182"/>
        <v>1</v>
      </c>
      <c r="S1109">
        <f t="shared" si="183"/>
        <v>0</v>
      </c>
      <c r="T1109">
        <f t="shared" si="184"/>
        <v>0</v>
      </c>
      <c r="U1109">
        <f t="shared" si="185"/>
        <v>0</v>
      </c>
    </row>
    <row r="1110" spans="1:21" x14ac:dyDescent="0.45">
      <c r="A1110" t="s">
        <v>38</v>
      </c>
      <c r="B1110" t="s">
        <v>8</v>
      </c>
      <c r="C1110" t="s">
        <v>112</v>
      </c>
      <c r="D1110" t="s">
        <v>26</v>
      </c>
      <c r="E1110" t="s">
        <v>11</v>
      </c>
      <c r="F1110">
        <v>2</v>
      </c>
      <c r="G1110">
        <v>220000</v>
      </c>
      <c r="I1110" t="s">
        <v>38</v>
      </c>
      <c r="J1110">
        <v>220000</v>
      </c>
      <c r="K1110">
        <f t="shared" si="178"/>
        <v>1</v>
      </c>
      <c r="L1110">
        <f t="shared" si="186"/>
        <v>1</v>
      </c>
      <c r="M1110">
        <f t="shared" si="187"/>
        <v>0</v>
      </c>
      <c r="N1110">
        <v>2</v>
      </c>
      <c r="O1110">
        <f t="shared" si="179"/>
        <v>0</v>
      </c>
      <c r="P1110">
        <f t="shared" si="180"/>
        <v>0</v>
      </c>
      <c r="Q1110">
        <f t="shared" si="181"/>
        <v>0</v>
      </c>
      <c r="R1110">
        <f t="shared" si="182"/>
        <v>1</v>
      </c>
      <c r="S1110">
        <f t="shared" si="183"/>
        <v>0</v>
      </c>
      <c r="T1110">
        <f t="shared" si="184"/>
        <v>0</v>
      </c>
      <c r="U1110">
        <f t="shared" si="185"/>
        <v>0</v>
      </c>
    </row>
    <row r="1111" spans="1:21" x14ac:dyDescent="0.45">
      <c r="A1111" t="s">
        <v>38</v>
      </c>
      <c r="B1111" t="s">
        <v>8</v>
      </c>
      <c r="C1111" t="s">
        <v>112</v>
      </c>
      <c r="D1111" t="s">
        <v>26</v>
      </c>
      <c r="E1111" t="s">
        <v>11</v>
      </c>
      <c r="F1111">
        <v>2</v>
      </c>
      <c r="G1111">
        <v>350000</v>
      </c>
      <c r="I1111" t="s">
        <v>38</v>
      </c>
      <c r="J1111">
        <v>350000</v>
      </c>
      <c r="K1111">
        <f t="shared" si="178"/>
        <v>1</v>
      </c>
      <c r="L1111">
        <f t="shared" si="186"/>
        <v>1</v>
      </c>
      <c r="M1111">
        <f t="shared" si="187"/>
        <v>0</v>
      </c>
      <c r="N1111">
        <v>2</v>
      </c>
      <c r="O1111">
        <f t="shared" si="179"/>
        <v>0</v>
      </c>
      <c r="P1111">
        <f t="shared" si="180"/>
        <v>0</v>
      </c>
      <c r="Q1111">
        <f t="shared" si="181"/>
        <v>0</v>
      </c>
      <c r="R1111">
        <f t="shared" si="182"/>
        <v>1</v>
      </c>
      <c r="S1111">
        <f t="shared" si="183"/>
        <v>0</v>
      </c>
      <c r="T1111">
        <f t="shared" si="184"/>
        <v>0</v>
      </c>
      <c r="U1111">
        <f t="shared" si="185"/>
        <v>0</v>
      </c>
    </row>
    <row r="1112" spans="1:21" x14ac:dyDescent="0.45">
      <c r="A1112" t="s">
        <v>38</v>
      </c>
      <c r="B1112" t="s">
        <v>8</v>
      </c>
      <c r="C1112" t="s">
        <v>112</v>
      </c>
      <c r="D1112" t="s">
        <v>26</v>
      </c>
      <c r="E1112" t="s">
        <v>11</v>
      </c>
      <c r="F1112">
        <v>2</v>
      </c>
      <c r="G1112">
        <v>300000</v>
      </c>
      <c r="I1112" t="s">
        <v>38</v>
      </c>
      <c r="J1112">
        <v>300000</v>
      </c>
      <c r="K1112">
        <f t="shared" si="178"/>
        <v>1</v>
      </c>
      <c r="L1112">
        <f t="shared" si="186"/>
        <v>1</v>
      </c>
      <c r="M1112">
        <f t="shared" si="187"/>
        <v>0</v>
      </c>
      <c r="N1112">
        <v>2</v>
      </c>
      <c r="O1112">
        <f t="shared" si="179"/>
        <v>0</v>
      </c>
      <c r="P1112">
        <f t="shared" si="180"/>
        <v>0</v>
      </c>
      <c r="Q1112">
        <f t="shared" si="181"/>
        <v>0</v>
      </c>
      <c r="R1112">
        <f t="shared" si="182"/>
        <v>1</v>
      </c>
      <c r="S1112">
        <f t="shared" si="183"/>
        <v>0</v>
      </c>
      <c r="T1112">
        <f t="shared" si="184"/>
        <v>0</v>
      </c>
      <c r="U1112">
        <f t="shared" si="185"/>
        <v>0</v>
      </c>
    </row>
    <row r="1113" spans="1:21" x14ac:dyDescent="0.45">
      <c r="A1113" t="s">
        <v>38</v>
      </c>
      <c r="B1113" t="s">
        <v>8</v>
      </c>
      <c r="C1113" t="s">
        <v>112</v>
      </c>
      <c r="D1113" t="s">
        <v>26</v>
      </c>
      <c r="E1113" t="s">
        <v>11</v>
      </c>
      <c r="F1113">
        <v>2</v>
      </c>
      <c r="G1113">
        <v>315000</v>
      </c>
      <c r="I1113" t="s">
        <v>38</v>
      </c>
      <c r="J1113">
        <v>315000</v>
      </c>
      <c r="K1113">
        <f t="shared" si="178"/>
        <v>1</v>
      </c>
      <c r="L1113">
        <f t="shared" si="186"/>
        <v>1</v>
      </c>
      <c r="M1113">
        <f t="shared" si="187"/>
        <v>0</v>
      </c>
      <c r="N1113">
        <v>2</v>
      </c>
      <c r="O1113">
        <f t="shared" si="179"/>
        <v>0</v>
      </c>
      <c r="P1113">
        <f t="shared" si="180"/>
        <v>0</v>
      </c>
      <c r="Q1113">
        <f t="shared" si="181"/>
        <v>0</v>
      </c>
      <c r="R1113">
        <f t="shared" si="182"/>
        <v>1</v>
      </c>
      <c r="S1113">
        <f t="shared" si="183"/>
        <v>0</v>
      </c>
      <c r="T1113">
        <f t="shared" si="184"/>
        <v>0</v>
      </c>
      <c r="U1113">
        <f t="shared" si="185"/>
        <v>0</v>
      </c>
    </row>
    <row r="1114" spans="1:21" x14ac:dyDescent="0.45">
      <c r="A1114" t="s">
        <v>38</v>
      </c>
      <c r="B1114" t="s">
        <v>8</v>
      </c>
      <c r="C1114" t="s">
        <v>71</v>
      </c>
      <c r="D1114" t="s">
        <v>26</v>
      </c>
      <c r="E1114" t="s">
        <v>11</v>
      </c>
      <c r="F1114">
        <v>1</v>
      </c>
      <c r="G1114">
        <v>350000</v>
      </c>
      <c r="I1114" t="s">
        <v>38</v>
      </c>
      <c r="J1114">
        <v>350000</v>
      </c>
      <c r="K1114">
        <f t="shared" si="178"/>
        <v>1</v>
      </c>
      <c r="L1114">
        <f t="shared" si="186"/>
        <v>1</v>
      </c>
      <c r="M1114">
        <f t="shared" si="187"/>
        <v>0</v>
      </c>
      <c r="N1114">
        <v>1</v>
      </c>
      <c r="O1114">
        <f t="shared" si="179"/>
        <v>0</v>
      </c>
      <c r="P1114">
        <f t="shared" si="180"/>
        <v>0</v>
      </c>
      <c r="Q1114">
        <f t="shared" si="181"/>
        <v>0</v>
      </c>
      <c r="R1114">
        <f t="shared" si="182"/>
        <v>0</v>
      </c>
      <c r="S1114">
        <f t="shared" si="183"/>
        <v>0</v>
      </c>
      <c r="T1114">
        <f t="shared" si="184"/>
        <v>0</v>
      </c>
      <c r="U1114">
        <f t="shared" si="185"/>
        <v>1</v>
      </c>
    </row>
    <row r="1115" spans="1:21" x14ac:dyDescent="0.45">
      <c r="A1115" t="s">
        <v>38</v>
      </c>
      <c r="B1115" t="s">
        <v>8</v>
      </c>
      <c r="C1115" t="s">
        <v>71</v>
      </c>
      <c r="D1115" t="s">
        <v>26</v>
      </c>
      <c r="E1115" t="s">
        <v>11</v>
      </c>
      <c r="F1115">
        <v>3</v>
      </c>
      <c r="G1115">
        <v>350000</v>
      </c>
      <c r="I1115" t="s">
        <v>38</v>
      </c>
      <c r="J1115">
        <v>350000</v>
      </c>
      <c r="K1115">
        <f t="shared" si="178"/>
        <v>1</v>
      </c>
      <c r="L1115">
        <f t="shared" si="186"/>
        <v>1</v>
      </c>
      <c r="M1115">
        <f t="shared" si="187"/>
        <v>0</v>
      </c>
      <c r="N1115">
        <v>3</v>
      </c>
      <c r="O1115">
        <f t="shared" si="179"/>
        <v>0</v>
      </c>
      <c r="P1115">
        <f t="shared" si="180"/>
        <v>0</v>
      </c>
      <c r="Q1115">
        <f t="shared" si="181"/>
        <v>0</v>
      </c>
      <c r="R1115">
        <f t="shared" si="182"/>
        <v>0</v>
      </c>
      <c r="S1115">
        <f t="shared" si="183"/>
        <v>0</v>
      </c>
      <c r="T1115">
        <f t="shared" si="184"/>
        <v>0</v>
      </c>
      <c r="U1115">
        <f t="shared" si="185"/>
        <v>1</v>
      </c>
    </row>
    <row r="1116" spans="1:21" x14ac:dyDescent="0.45">
      <c r="A1116" t="s">
        <v>38</v>
      </c>
      <c r="B1116" t="s">
        <v>8</v>
      </c>
      <c r="C1116" t="s">
        <v>128</v>
      </c>
      <c r="D1116" t="s">
        <v>26</v>
      </c>
      <c r="E1116" t="s">
        <v>11</v>
      </c>
      <c r="F1116">
        <v>2</v>
      </c>
      <c r="G1116">
        <v>380000</v>
      </c>
      <c r="I1116" t="s">
        <v>38</v>
      </c>
      <c r="J1116">
        <v>380000</v>
      </c>
      <c r="K1116">
        <f t="shared" si="178"/>
        <v>1</v>
      </c>
      <c r="L1116">
        <f t="shared" si="186"/>
        <v>1</v>
      </c>
      <c r="M1116">
        <f t="shared" si="187"/>
        <v>0</v>
      </c>
      <c r="N1116">
        <v>2</v>
      </c>
      <c r="O1116">
        <f t="shared" si="179"/>
        <v>0</v>
      </c>
      <c r="P1116">
        <f t="shared" si="180"/>
        <v>0</v>
      </c>
      <c r="Q1116">
        <f t="shared" si="181"/>
        <v>0</v>
      </c>
      <c r="R1116">
        <f t="shared" si="182"/>
        <v>0</v>
      </c>
      <c r="S1116">
        <f t="shared" si="183"/>
        <v>0</v>
      </c>
      <c r="T1116">
        <f t="shared" si="184"/>
        <v>0</v>
      </c>
      <c r="U1116">
        <f t="shared" si="185"/>
        <v>0</v>
      </c>
    </row>
    <row r="1117" spans="1:21" x14ac:dyDescent="0.45">
      <c r="A1117" t="s">
        <v>38</v>
      </c>
      <c r="B1117" t="s">
        <v>8</v>
      </c>
      <c r="C1117" t="s">
        <v>128</v>
      </c>
      <c r="D1117" t="s">
        <v>26</v>
      </c>
      <c r="E1117" t="s">
        <v>11</v>
      </c>
      <c r="F1117">
        <v>2</v>
      </c>
      <c r="G1117">
        <v>360000</v>
      </c>
      <c r="I1117" t="s">
        <v>38</v>
      </c>
      <c r="J1117">
        <v>360000</v>
      </c>
      <c r="K1117">
        <f t="shared" si="178"/>
        <v>1</v>
      </c>
      <c r="L1117">
        <f t="shared" si="186"/>
        <v>1</v>
      </c>
      <c r="M1117">
        <f t="shared" si="187"/>
        <v>0</v>
      </c>
      <c r="N1117">
        <v>2</v>
      </c>
      <c r="O1117">
        <f t="shared" si="179"/>
        <v>0</v>
      </c>
      <c r="P1117">
        <f t="shared" si="180"/>
        <v>0</v>
      </c>
      <c r="Q1117">
        <f t="shared" si="181"/>
        <v>0</v>
      </c>
      <c r="R1117">
        <f t="shared" si="182"/>
        <v>0</v>
      </c>
      <c r="S1117">
        <f t="shared" si="183"/>
        <v>0</v>
      </c>
      <c r="T1117">
        <f t="shared" si="184"/>
        <v>0</v>
      </c>
      <c r="U1117">
        <f t="shared" si="185"/>
        <v>0</v>
      </c>
    </row>
    <row r="1118" spans="1:21" x14ac:dyDescent="0.45">
      <c r="A1118" t="s">
        <v>38</v>
      </c>
      <c r="B1118" t="s">
        <v>8</v>
      </c>
      <c r="C1118" t="s">
        <v>71</v>
      </c>
      <c r="D1118" t="s">
        <v>26</v>
      </c>
      <c r="E1118" t="s">
        <v>11</v>
      </c>
      <c r="F1118">
        <v>2</v>
      </c>
      <c r="G1118">
        <v>320000</v>
      </c>
      <c r="I1118" t="s">
        <v>38</v>
      </c>
      <c r="J1118">
        <v>320000</v>
      </c>
      <c r="K1118">
        <f t="shared" si="178"/>
        <v>1</v>
      </c>
      <c r="L1118">
        <f t="shared" si="186"/>
        <v>1</v>
      </c>
      <c r="M1118">
        <f t="shared" si="187"/>
        <v>0</v>
      </c>
      <c r="N1118">
        <v>2</v>
      </c>
      <c r="O1118">
        <f t="shared" si="179"/>
        <v>0</v>
      </c>
      <c r="P1118">
        <f t="shared" si="180"/>
        <v>0</v>
      </c>
      <c r="Q1118">
        <f t="shared" si="181"/>
        <v>0</v>
      </c>
      <c r="R1118">
        <f t="shared" si="182"/>
        <v>0</v>
      </c>
      <c r="S1118">
        <f t="shared" si="183"/>
        <v>0</v>
      </c>
      <c r="T1118">
        <f t="shared" si="184"/>
        <v>0</v>
      </c>
      <c r="U1118">
        <f t="shared" si="185"/>
        <v>1</v>
      </c>
    </row>
    <row r="1119" spans="1:21" x14ac:dyDescent="0.45">
      <c r="A1119" t="s">
        <v>38</v>
      </c>
      <c r="B1119" t="s">
        <v>8</v>
      </c>
      <c r="C1119" t="s">
        <v>111</v>
      </c>
      <c r="D1119" t="s">
        <v>26</v>
      </c>
      <c r="E1119" t="s">
        <v>11</v>
      </c>
      <c r="F1119">
        <v>2</v>
      </c>
      <c r="G1119">
        <v>360000</v>
      </c>
      <c r="I1119" t="s">
        <v>38</v>
      </c>
      <c r="J1119">
        <v>360000</v>
      </c>
      <c r="K1119">
        <f t="shared" si="178"/>
        <v>1</v>
      </c>
      <c r="L1119">
        <f t="shared" si="186"/>
        <v>1</v>
      </c>
      <c r="M1119">
        <f t="shared" si="187"/>
        <v>0</v>
      </c>
      <c r="N1119">
        <v>2</v>
      </c>
      <c r="O1119">
        <f t="shared" si="179"/>
        <v>0</v>
      </c>
      <c r="P1119">
        <f t="shared" si="180"/>
        <v>0</v>
      </c>
      <c r="Q1119">
        <f t="shared" si="181"/>
        <v>1</v>
      </c>
      <c r="R1119">
        <f t="shared" si="182"/>
        <v>0</v>
      </c>
      <c r="S1119">
        <f t="shared" si="183"/>
        <v>0</v>
      </c>
      <c r="T1119">
        <f t="shared" si="184"/>
        <v>0</v>
      </c>
      <c r="U1119">
        <f t="shared" si="185"/>
        <v>0</v>
      </c>
    </row>
    <row r="1120" spans="1:21" x14ac:dyDescent="0.45">
      <c r="A1120" t="s">
        <v>38</v>
      </c>
      <c r="B1120" t="s">
        <v>27</v>
      </c>
      <c r="C1120" t="s">
        <v>111</v>
      </c>
      <c r="D1120" t="s">
        <v>26</v>
      </c>
      <c r="E1120" t="s">
        <v>11</v>
      </c>
      <c r="F1120">
        <v>2</v>
      </c>
      <c r="G1120">
        <v>430000</v>
      </c>
      <c r="I1120" t="s">
        <v>38</v>
      </c>
      <c r="J1120">
        <v>430000</v>
      </c>
      <c r="K1120">
        <f t="shared" si="178"/>
        <v>0</v>
      </c>
      <c r="L1120">
        <f t="shared" si="186"/>
        <v>1</v>
      </c>
      <c r="M1120">
        <f t="shared" si="187"/>
        <v>0</v>
      </c>
      <c r="N1120">
        <v>2</v>
      </c>
      <c r="O1120">
        <f t="shared" si="179"/>
        <v>0</v>
      </c>
      <c r="P1120">
        <f t="shared" si="180"/>
        <v>0</v>
      </c>
      <c r="Q1120">
        <f t="shared" si="181"/>
        <v>1</v>
      </c>
      <c r="R1120">
        <f t="shared" si="182"/>
        <v>0</v>
      </c>
      <c r="S1120">
        <f t="shared" si="183"/>
        <v>0</v>
      </c>
      <c r="T1120">
        <f t="shared" si="184"/>
        <v>0</v>
      </c>
      <c r="U1120">
        <f t="shared" si="185"/>
        <v>0</v>
      </c>
    </row>
    <row r="1121" spans="1:21" x14ac:dyDescent="0.45">
      <c r="A1121" t="s">
        <v>38</v>
      </c>
      <c r="B1121" t="s">
        <v>27</v>
      </c>
      <c r="C1121" t="s">
        <v>111</v>
      </c>
      <c r="D1121" t="s">
        <v>26</v>
      </c>
      <c r="E1121" t="s">
        <v>11</v>
      </c>
      <c r="F1121">
        <v>2</v>
      </c>
      <c r="G1121">
        <v>435000</v>
      </c>
      <c r="I1121" t="s">
        <v>38</v>
      </c>
      <c r="J1121">
        <v>435000</v>
      </c>
      <c r="K1121">
        <f t="shared" si="178"/>
        <v>0</v>
      </c>
      <c r="L1121">
        <f t="shared" si="186"/>
        <v>1</v>
      </c>
      <c r="M1121">
        <f t="shared" si="187"/>
        <v>0</v>
      </c>
      <c r="N1121">
        <v>2</v>
      </c>
      <c r="O1121">
        <f t="shared" si="179"/>
        <v>0</v>
      </c>
      <c r="P1121">
        <f t="shared" si="180"/>
        <v>0</v>
      </c>
      <c r="Q1121">
        <f t="shared" si="181"/>
        <v>1</v>
      </c>
      <c r="R1121">
        <f t="shared" si="182"/>
        <v>0</v>
      </c>
      <c r="S1121">
        <f t="shared" si="183"/>
        <v>0</v>
      </c>
      <c r="T1121">
        <f t="shared" si="184"/>
        <v>0</v>
      </c>
      <c r="U1121">
        <f t="shared" si="185"/>
        <v>0</v>
      </c>
    </row>
    <row r="1122" spans="1:21" x14ac:dyDescent="0.45">
      <c r="A1122" t="s">
        <v>38</v>
      </c>
      <c r="B1122" t="s">
        <v>27</v>
      </c>
      <c r="C1122" t="s">
        <v>111</v>
      </c>
      <c r="D1122" t="s">
        <v>26</v>
      </c>
      <c r="E1122" t="s">
        <v>11</v>
      </c>
      <c r="F1122">
        <v>2</v>
      </c>
      <c r="G1122">
        <v>470500</v>
      </c>
      <c r="I1122" t="s">
        <v>38</v>
      </c>
      <c r="J1122">
        <v>470500</v>
      </c>
      <c r="K1122">
        <f t="shared" si="178"/>
        <v>0</v>
      </c>
      <c r="L1122">
        <f t="shared" si="186"/>
        <v>1</v>
      </c>
      <c r="M1122">
        <f t="shared" si="187"/>
        <v>0</v>
      </c>
      <c r="N1122">
        <v>2</v>
      </c>
      <c r="O1122">
        <f t="shared" si="179"/>
        <v>0</v>
      </c>
      <c r="P1122">
        <f t="shared" si="180"/>
        <v>0</v>
      </c>
      <c r="Q1122">
        <f t="shared" si="181"/>
        <v>1</v>
      </c>
      <c r="R1122">
        <f t="shared" si="182"/>
        <v>0</v>
      </c>
      <c r="S1122">
        <f t="shared" si="183"/>
        <v>0</v>
      </c>
      <c r="T1122">
        <f t="shared" si="184"/>
        <v>0</v>
      </c>
      <c r="U1122">
        <f t="shared" si="185"/>
        <v>0</v>
      </c>
    </row>
    <row r="1123" spans="1:21" x14ac:dyDescent="0.45">
      <c r="A1123" t="s">
        <v>38</v>
      </c>
      <c r="B1123" t="s">
        <v>8</v>
      </c>
      <c r="C1123" t="s">
        <v>110</v>
      </c>
      <c r="D1123" t="s">
        <v>26</v>
      </c>
      <c r="E1123" t="s">
        <v>11</v>
      </c>
      <c r="F1123">
        <v>1</v>
      </c>
      <c r="G1123">
        <v>300000</v>
      </c>
      <c r="I1123" t="s">
        <v>38</v>
      </c>
      <c r="J1123">
        <v>300000</v>
      </c>
      <c r="K1123">
        <f t="shared" si="178"/>
        <v>1</v>
      </c>
      <c r="L1123">
        <f t="shared" si="186"/>
        <v>1</v>
      </c>
      <c r="M1123">
        <f t="shared" si="187"/>
        <v>0</v>
      </c>
      <c r="N1123">
        <v>1</v>
      </c>
      <c r="O1123">
        <f t="shared" si="179"/>
        <v>0</v>
      </c>
      <c r="P1123">
        <f t="shared" si="180"/>
        <v>1</v>
      </c>
      <c r="Q1123">
        <f t="shared" si="181"/>
        <v>0</v>
      </c>
      <c r="R1123">
        <f t="shared" si="182"/>
        <v>0</v>
      </c>
      <c r="S1123">
        <f t="shared" si="183"/>
        <v>0</v>
      </c>
      <c r="T1123">
        <f t="shared" si="184"/>
        <v>0</v>
      </c>
      <c r="U1123">
        <f t="shared" si="185"/>
        <v>0</v>
      </c>
    </row>
    <row r="1124" spans="1:21" x14ac:dyDescent="0.45">
      <c r="A1124" t="s">
        <v>38</v>
      </c>
      <c r="B1124" t="s">
        <v>8</v>
      </c>
      <c r="C1124" t="s">
        <v>110</v>
      </c>
      <c r="D1124" t="s">
        <v>26</v>
      </c>
      <c r="E1124" t="s">
        <v>11</v>
      </c>
      <c r="F1124">
        <v>1</v>
      </c>
      <c r="G1124">
        <v>900000</v>
      </c>
      <c r="I1124" t="s">
        <v>38</v>
      </c>
      <c r="J1124">
        <v>900000</v>
      </c>
      <c r="K1124">
        <f t="shared" si="178"/>
        <v>1</v>
      </c>
      <c r="L1124">
        <f t="shared" si="186"/>
        <v>1</v>
      </c>
      <c r="M1124">
        <f t="shared" si="187"/>
        <v>0</v>
      </c>
      <c r="N1124">
        <v>1</v>
      </c>
      <c r="O1124">
        <f t="shared" si="179"/>
        <v>0</v>
      </c>
      <c r="P1124">
        <f t="shared" si="180"/>
        <v>1</v>
      </c>
      <c r="Q1124">
        <f t="shared" si="181"/>
        <v>0</v>
      </c>
      <c r="R1124">
        <f t="shared" si="182"/>
        <v>0</v>
      </c>
      <c r="S1124">
        <f t="shared" si="183"/>
        <v>0</v>
      </c>
      <c r="T1124">
        <f t="shared" si="184"/>
        <v>0</v>
      </c>
      <c r="U1124">
        <f t="shared" si="185"/>
        <v>0</v>
      </c>
    </row>
    <row r="1125" spans="1:21" x14ac:dyDescent="0.45">
      <c r="A1125" t="s">
        <v>38</v>
      </c>
      <c r="B1125" t="s">
        <v>8</v>
      </c>
      <c r="C1125" t="s">
        <v>110</v>
      </c>
      <c r="D1125" t="s">
        <v>26</v>
      </c>
      <c r="E1125" t="s">
        <v>11</v>
      </c>
      <c r="F1125">
        <v>1</v>
      </c>
      <c r="G1125">
        <v>200000</v>
      </c>
      <c r="I1125" t="s">
        <v>38</v>
      </c>
      <c r="J1125">
        <v>200000</v>
      </c>
      <c r="K1125">
        <f t="shared" si="178"/>
        <v>1</v>
      </c>
      <c r="L1125">
        <f t="shared" si="186"/>
        <v>1</v>
      </c>
      <c r="M1125">
        <f t="shared" si="187"/>
        <v>0</v>
      </c>
      <c r="N1125">
        <v>1</v>
      </c>
      <c r="O1125">
        <f t="shared" si="179"/>
        <v>0</v>
      </c>
      <c r="P1125">
        <f t="shared" si="180"/>
        <v>1</v>
      </c>
      <c r="Q1125">
        <f t="shared" si="181"/>
        <v>0</v>
      </c>
      <c r="R1125">
        <f t="shared" si="182"/>
        <v>0</v>
      </c>
      <c r="S1125">
        <f t="shared" si="183"/>
        <v>0</v>
      </c>
      <c r="T1125">
        <f t="shared" si="184"/>
        <v>0</v>
      </c>
      <c r="U1125">
        <f t="shared" si="185"/>
        <v>0</v>
      </c>
    </row>
    <row r="1126" spans="1:21" x14ac:dyDescent="0.45">
      <c r="A1126" t="s">
        <v>38</v>
      </c>
      <c r="B1126" t="s">
        <v>8</v>
      </c>
      <c r="C1126" t="s">
        <v>110</v>
      </c>
      <c r="D1126" t="s">
        <v>26</v>
      </c>
      <c r="E1126" t="s">
        <v>11</v>
      </c>
      <c r="F1126">
        <v>1</v>
      </c>
      <c r="G1126">
        <v>200000</v>
      </c>
      <c r="I1126" t="s">
        <v>38</v>
      </c>
      <c r="J1126">
        <v>200000</v>
      </c>
      <c r="K1126">
        <f t="shared" si="178"/>
        <v>1</v>
      </c>
      <c r="L1126">
        <f t="shared" si="186"/>
        <v>1</v>
      </c>
      <c r="M1126">
        <f t="shared" si="187"/>
        <v>0</v>
      </c>
      <c r="N1126">
        <v>1</v>
      </c>
      <c r="O1126">
        <f t="shared" si="179"/>
        <v>0</v>
      </c>
      <c r="P1126">
        <f t="shared" si="180"/>
        <v>1</v>
      </c>
      <c r="Q1126">
        <f t="shared" si="181"/>
        <v>0</v>
      </c>
      <c r="R1126">
        <f t="shared" si="182"/>
        <v>0</v>
      </c>
      <c r="S1126">
        <f t="shared" si="183"/>
        <v>0</v>
      </c>
      <c r="T1126">
        <f t="shared" si="184"/>
        <v>0</v>
      </c>
      <c r="U1126">
        <f t="shared" si="185"/>
        <v>0</v>
      </c>
    </row>
    <row r="1127" spans="1:21" x14ac:dyDescent="0.45">
      <c r="A1127" t="s">
        <v>38</v>
      </c>
      <c r="B1127" t="s">
        <v>8</v>
      </c>
      <c r="C1127" t="s">
        <v>110</v>
      </c>
      <c r="D1127" t="s">
        <v>26</v>
      </c>
      <c r="E1127" t="s">
        <v>11</v>
      </c>
      <c r="F1127">
        <v>1</v>
      </c>
      <c r="G1127">
        <v>400000</v>
      </c>
      <c r="I1127" t="s">
        <v>38</v>
      </c>
      <c r="J1127">
        <v>400000</v>
      </c>
      <c r="K1127">
        <f t="shared" si="178"/>
        <v>1</v>
      </c>
      <c r="L1127">
        <f t="shared" si="186"/>
        <v>1</v>
      </c>
      <c r="M1127">
        <f t="shared" si="187"/>
        <v>0</v>
      </c>
      <c r="N1127">
        <v>1</v>
      </c>
      <c r="O1127">
        <f t="shared" si="179"/>
        <v>0</v>
      </c>
      <c r="P1127">
        <f t="shared" si="180"/>
        <v>1</v>
      </c>
      <c r="Q1127">
        <f t="shared" si="181"/>
        <v>0</v>
      </c>
      <c r="R1127">
        <f t="shared" si="182"/>
        <v>0</v>
      </c>
      <c r="S1127">
        <f t="shared" si="183"/>
        <v>0</v>
      </c>
      <c r="T1127">
        <f t="shared" si="184"/>
        <v>0</v>
      </c>
      <c r="U1127">
        <f t="shared" si="185"/>
        <v>0</v>
      </c>
    </row>
    <row r="1128" spans="1:21" x14ac:dyDescent="0.45">
      <c r="A1128" t="s">
        <v>38</v>
      </c>
      <c r="B1128" t="s">
        <v>8</v>
      </c>
      <c r="C1128" t="s">
        <v>110</v>
      </c>
      <c r="D1128" t="s">
        <v>26</v>
      </c>
      <c r="E1128" t="s">
        <v>11</v>
      </c>
      <c r="F1128">
        <v>2</v>
      </c>
      <c r="G1128">
        <v>400000</v>
      </c>
      <c r="I1128" t="s">
        <v>38</v>
      </c>
      <c r="J1128">
        <v>400000</v>
      </c>
      <c r="K1128">
        <f t="shared" si="178"/>
        <v>1</v>
      </c>
      <c r="L1128">
        <f t="shared" si="186"/>
        <v>1</v>
      </c>
      <c r="M1128">
        <f t="shared" si="187"/>
        <v>0</v>
      </c>
      <c r="N1128">
        <v>2</v>
      </c>
      <c r="O1128">
        <f t="shared" si="179"/>
        <v>0</v>
      </c>
      <c r="P1128">
        <f t="shared" si="180"/>
        <v>1</v>
      </c>
      <c r="Q1128">
        <f t="shared" si="181"/>
        <v>0</v>
      </c>
      <c r="R1128">
        <f t="shared" si="182"/>
        <v>0</v>
      </c>
      <c r="S1128">
        <f t="shared" si="183"/>
        <v>0</v>
      </c>
      <c r="T1128">
        <f t="shared" si="184"/>
        <v>0</v>
      </c>
      <c r="U1128">
        <f t="shared" si="185"/>
        <v>0</v>
      </c>
    </row>
    <row r="1129" spans="1:21" x14ac:dyDescent="0.45">
      <c r="A1129" t="s">
        <v>38</v>
      </c>
      <c r="B1129" t="s">
        <v>8</v>
      </c>
      <c r="C1129" t="s">
        <v>110</v>
      </c>
      <c r="D1129" t="s">
        <v>26</v>
      </c>
      <c r="E1129" t="s">
        <v>11</v>
      </c>
      <c r="F1129">
        <v>2</v>
      </c>
      <c r="G1129">
        <v>400000</v>
      </c>
      <c r="I1129" t="s">
        <v>38</v>
      </c>
      <c r="J1129">
        <v>400000</v>
      </c>
      <c r="K1129">
        <f t="shared" si="178"/>
        <v>1</v>
      </c>
      <c r="L1129">
        <f t="shared" si="186"/>
        <v>1</v>
      </c>
      <c r="M1129">
        <f t="shared" si="187"/>
        <v>0</v>
      </c>
      <c r="N1129">
        <v>2</v>
      </c>
      <c r="O1129">
        <f t="shared" si="179"/>
        <v>0</v>
      </c>
      <c r="P1129">
        <f t="shared" si="180"/>
        <v>1</v>
      </c>
      <c r="Q1129">
        <f t="shared" si="181"/>
        <v>0</v>
      </c>
      <c r="R1129">
        <f t="shared" si="182"/>
        <v>0</v>
      </c>
      <c r="S1129">
        <f t="shared" si="183"/>
        <v>0</v>
      </c>
      <c r="T1129">
        <f t="shared" si="184"/>
        <v>0</v>
      </c>
      <c r="U1129">
        <f t="shared" si="185"/>
        <v>0</v>
      </c>
    </row>
    <row r="1130" spans="1:21" x14ac:dyDescent="0.45">
      <c r="A1130" t="s">
        <v>38</v>
      </c>
      <c r="B1130" t="s">
        <v>8</v>
      </c>
      <c r="C1130" t="s">
        <v>110</v>
      </c>
      <c r="D1130" t="s">
        <v>26</v>
      </c>
      <c r="E1130" t="s">
        <v>11</v>
      </c>
      <c r="F1130">
        <v>2</v>
      </c>
      <c r="G1130">
        <v>450000</v>
      </c>
      <c r="I1130" t="s">
        <v>38</v>
      </c>
      <c r="J1130">
        <v>450000</v>
      </c>
      <c r="K1130">
        <f t="shared" si="178"/>
        <v>1</v>
      </c>
      <c r="L1130">
        <f t="shared" si="186"/>
        <v>1</v>
      </c>
      <c r="M1130">
        <f t="shared" si="187"/>
        <v>0</v>
      </c>
      <c r="N1130">
        <v>2</v>
      </c>
      <c r="O1130">
        <f t="shared" si="179"/>
        <v>0</v>
      </c>
      <c r="P1130">
        <f t="shared" si="180"/>
        <v>1</v>
      </c>
      <c r="Q1130">
        <f t="shared" si="181"/>
        <v>0</v>
      </c>
      <c r="R1130">
        <f t="shared" si="182"/>
        <v>0</v>
      </c>
      <c r="S1130">
        <f t="shared" si="183"/>
        <v>0</v>
      </c>
      <c r="T1130">
        <f t="shared" si="184"/>
        <v>0</v>
      </c>
      <c r="U1130">
        <f t="shared" si="185"/>
        <v>0</v>
      </c>
    </row>
    <row r="1131" spans="1:21" x14ac:dyDescent="0.45">
      <c r="A1131" t="s">
        <v>38</v>
      </c>
      <c r="B1131" t="s">
        <v>8</v>
      </c>
      <c r="C1131" t="s">
        <v>110</v>
      </c>
      <c r="D1131" t="s">
        <v>26</v>
      </c>
      <c r="E1131" t="s">
        <v>11</v>
      </c>
      <c r="F1131">
        <v>5</v>
      </c>
      <c r="G1131">
        <v>3000000</v>
      </c>
      <c r="I1131" t="s">
        <v>38</v>
      </c>
      <c r="J1131">
        <v>3000000</v>
      </c>
      <c r="K1131">
        <f t="shared" si="178"/>
        <v>1</v>
      </c>
      <c r="L1131">
        <f t="shared" si="186"/>
        <v>1</v>
      </c>
      <c r="M1131">
        <f t="shared" si="187"/>
        <v>0</v>
      </c>
      <c r="N1131">
        <v>5</v>
      </c>
      <c r="O1131">
        <f t="shared" si="179"/>
        <v>0</v>
      </c>
      <c r="P1131">
        <f t="shared" si="180"/>
        <v>1</v>
      </c>
      <c r="Q1131">
        <f t="shared" si="181"/>
        <v>0</v>
      </c>
      <c r="R1131">
        <f t="shared" si="182"/>
        <v>0</v>
      </c>
      <c r="S1131">
        <f t="shared" si="183"/>
        <v>0</v>
      </c>
      <c r="T1131">
        <f t="shared" si="184"/>
        <v>0</v>
      </c>
      <c r="U1131">
        <f t="shared" si="185"/>
        <v>0</v>
      </c>
    </row>
    <row r="1132" spans="1:21" x14ac:dyDescent="0.45">
      <c r="A1132" t="s">
        <v>38</v>
      </c>
      <c r="B1132" t="s">
        <v>8</v>
      </c>
      <c r="C1132" t="s">
        <v>110</v>
      </c>
      <c r="D1132" t="s">
        <v>26</v>
      </c>
      <c r="E1132" t="s">
        <v>11</v>
      </c>
      <c r="F1132">
        <v>5</v>
      </c>
      <c r="G1132">
        <v>450000</v>
      </c>
      <c r="I1132" t="s">
        <v>38</v>
      </c>
      <c r="J1132">
        <v>450000</v>
      </c>
      <c r="K1132">
        <f t="shared" si="178"/>
        <v>1</v>
      </c>
      <c r="L1132">
        <f t="shared" si="186"/>
        <v>1</v>
      </c>
      <c r="M1132">
        <f t="shared" si="187"/>
        <v>0</v>
      </c>
      <c r="N1132">
        <v>5</v>
      </c>
      <c r="O1132">
        <f t="shared" si="179"/>
        <v>0</v>
      </c>
      <c r="P1132">
        <f t="shared" si="180"/>
        <v>1</v>
      </c>
      <c r="Q1132">
        <f t="shared" si="181"/>
        <v>0</v>
      </c>
      <c r="R1132">
        <f t="shared" si="182"/>
        <v>0</v>
      </c>
      <c r="S1132">
        <f t="shared" si="183"/>
        <v>0</v>
      </c>
      <c r="T1132">
        <f t="shared" si="184"/>
        <v>0</v>
      </c>
      <c r="U1132">
        <f t="shared" si="185"/>
        <v>0</v>
      </c>
    </row>
    <row r="1133" spans="1:21" x14ac:dyDescent="0.45">
      <c r="A1133" t="s">
        <v>38</v>
      </c>
      <c r="B1133" t="s">
        <v>8</v>
      </c>
      <c r="C1133" t="s">
        <v>112</v>
      </c>
      <c r="D1133" t="s">
        <v>26</v>
      </c>
      <c r="E1133" t="s">
        <v>11</v>
      </c>
      <c r="F1133">
        <v>1</v>
      </c>
      <c r="G1133">
        <v>400000</v>
      </c>
      <c r="I1133" t="s">
        <v>38</v>
      </c>
      <c r="J1133">
        <v>400000</v>
      </c>
      <c r="K1133">
        <f t="shared" si="178"/>
        <v>1</v>
      </c>
      <c r="L1133">
        <f t="shared" si="186"/>
        <v>1</v>
      </c>
      <c r="M1133">
        <f t="shared" si="187"/>
        <v>0</v>
      </c>
      <c r="N1133">
        <v>1</v>
      </c>
      <c r="O1133">
        <f t="shared" si="179"/>
        <v>0</v>
      </c>
      <c r="P1133">
        <f t="shared" si="180"/>
        <v>0</v>
      </c>
      <c r="Q1133">
        <f t="shared" si="181"/>
        <v>0</v>
      </c>
      <c r="R1133">
        <f t="shared" si="182"/>
        <v>1</v>
      </c>
      <c r="S1133">
        <f t="shared" si="183"/>
        <v>0</v>
      </c>
      <c r="T1133">
        <f t="shared" si="184"/>
        <v>0</v>
      </c>
      <c r="U1133">
        <f t="shared" si="185"/>
        <v>0</v>
      </c>
    </row>
    <row r="1134" spans="1:21" x14ac:dyDescent="0.45">
      <c r="A1134" t="s">
        <v>38</v>
      </c>
      <c r="B1134" t="s">
        <v>8</v>
      </c>
      <c r="C1134" t="s">
        <v>112</v>
      </c>
      <c r="D1134" t="s">
        <v>26</v>
      </c>
      <c r="E1134" t="s">
        <v>11</v>
      </c>
      <c r="F1134">
        <v>1</v>
      </c>
      <c r="G1134">
        <v>396000</v>
      </c>
      <c r="I1134" t="s">
        <v>38</v>
      </c>
      <c r="J1134">
        <v>396000</v>
      </c>
      <c r="K1134">
        <f t="shared" si="178"/>
        <v>1</v>
      </c>
      <c r="L1134">
        <f t="shared" si="186"/>
        <v>1</v>
      </c>
      <c r="M1134">
        <f t="shared" si="187"/>
        <v>0</v>
      </c>
      <c r="N1134">
        <v>1</v>
      </c>
      <c r="O1134">
        <f t="shared" si="179"/>
        <v>0</v>
      </c>
      <c r="P1134">
        <f t="shared" si="180"/>
        <v>0</v>
      </c>
      <c r="Q1134">
        <f t="shared" si="181"/>
        <v>0</v>
      </c>
      <c r="R1134">
        <f t="shared" si="182"/>
        <v>1</v>
      </c>
      <c r="S1134">
        <f t="shared" si="183"/>
        <v>0</v>
      </c>
      <c r="T1134">
        <f t="shared" si="184"/>
        <v>0</v>
      </c>
      <c r="U1134">
        <f t="shared" si="185"/>
        <v>0</v>
      </c>
    </row>
    <row r="1135" spans="1:21" x14ac:dyDescent="0.45">
      <c r="A1135" t="s">
        <v>38</v>
      </c>
      <c r="B1135" t="s">
        <v>8</v>
      </c>
      <c r="C1135" t="s">
        <v>110</v>
      </c>
      <c r="D1135" t="s">
        <v>26</v>
      </c>
      <c r="E1135" t="s">
        <v>11</v>
      </c>
      <c r="F1135">
        <v>1</v>
      </c>
      <c r="G1135">
        <v>293000</v>
      </c>
      <c r="I1135" t="s">
        <v>38</v>
      </c>
      <c r="J1135">
        <v>293000</v>
      </c>
      <c r="K1135">
        <f t="shared" si="178"/>
        <v>1</v>
      </c>
      <c r="L1135">
        <f t="shared" si="186"/>
        <v>1</v>
      </c>
      <c r="M1135">
        <f t="shared" si="187"/>
        <v>0</v>
      </c>
      <c r="N1135">
        <v>1</v>
      </c>
      <c r="O1135">
        <f t="shared" si="179"/>
        <v>0</v>
      </c>
      <c r="P1135">
        <f t="shared" si="180"/>
        <v>1</v>
      </c>
      <c r="Q1135">
        <f t="shared" si="181"/>
        <v>0</v>
      </c>
      <c r="R1135">
        <f t="shared" si="182"/>
        <v>0</v>
      </c>
      <c r="S1135">
        <f t="shared" si="183"/>
        <v>0</v>
      </c>
      <c r="T1135">
        <f t="shared" si="184"/>
        <v>0</v>
      </c>
      <c r="U1135">
        <f t="shared" si="185"/>
        <v>0</v>
      </c>
    </row>
    <row r="1136" spans="1:21" x14ac:dyDescent="0.45">
      <c r="A1136" t="s">
        <v>38</v>
      </c>
      <c r="B1136" t="s">
        <v>8</v>
      </c>
      <c r="C1136" t="s">
        <v>110</v>
      </c>
      <c r="D1136" t="s">
        <v>26</v>
      </c>
      <c r="E1136" t="s">
        <v>11</v>
      </c>
      <c r="F1136">
        <v>1</v>
      </c>
      <c r="G1136">
        <v>400000</v>
      </c>
      <c r="I1136" t="s">
        <v>38</v>
      </c>
      <c r="J1136">
        <v>400000</v>
      </c>
      <c r="K1136">
        <f t="shared" si="178"/>
        <v>1</v>
      </c>
      <c r="L1136">
        <f t="shared" si="186"/>
        <v>1</v>
      </c>
      <c r="M1136">
        <f t="shared" si="187"/>
        <v>0</v>
      </c>
      <c r="N1136">
        <v>1</v>
      </c>
      <c r="O1136">
        <f t="shared" si="179"/>
        <v>0</v>
      </c>
      <c r="P1136">
        <f t="shared" si="180"/>
        <v>1</v>
      </c>
      <c r="Q1136">
        <f t="shared" si="181"/>
        <v>0</v>
      </c>
      <c r="R1136">
        <f t="shared" si="182"/>
        <v>0</v>
      </c>
      <c r="S1136">
        <f t="shared" si="183"/>
        <v>0</v>
      </c>
      <c r="T1136">
        <f t="shared" si="184"/>
        <v>0</v>
      </c>
      <c r="U1136">
        <f t="shared" si="185"/>
        <v>0</v>
      </c>
    </row>
    <row r="1137" spans="1:21" x14ac:dyDescent="0.45">
      <c r="A1137" t="s">
        <v>38</v>
      </c>
      <c r="B1137" t="s">
        <v>8</v>
      </c>
      <c r="C1137" t="s">
        <v>110</v>
      </c>
      <c r="D1137" t="s">
        <v>26</v>
      </c>
      <c r="E1137" t="s">
        <v>11</v>
      </c>
      <c r="F1137">
        <v>1</v>
      </c>
      <c r="G1137">
        <v>250000</v>
      </c>
      <c r="I1137" t="s">
        <v>38</v>
      </c>
      <c r="J1137">
        <v>250000</v>
      </c>
      <c r="K1137">
        <f t="shared" si="178"/>
        <v>1</v>
      </c>
      <c r="L1137">
        <f t="shared" si="186"/>
        <v>1</v>
      </c>
      <c r="M1137">
        <f t="shared" si="187"/>
        <v>0</v>
      </c>
      <c r="N1137">
        <v>1</v>
      </c>
      <c r="O1137">
        <f t="shared" si="179"/>
        <v>0</v>
      </c>
      <c r="P1137">
        <f t="shared" si="180"/>
        <v>1</v>
      </c>
      <c r="Q1137">
        <f t="shared" si="181"/>
        <v>0</v>
      </c>
      <c r="R1137">
        <f t="shared" si="182"/>
        <v>0</v>
      </c>
      <c r="S1137">
        <f t="shared" si="183"/>
        <v>0</v>
      </c>
      <c r="T1137">
        <f t="shared" si="184"/>
        <v>0</v>
      </c>
      <c r="U1137">
        <f t="shared" si="185"/>
        <v>0</v>
      </c>
    </row>
    <row r="1138" spans="1:21" x14ac:dyDescent="0.45">
      <c r="A1138" t="s">
        <v>38</v>
      </c>
      <c r="B1138" t="s">
        <v>8</v>
      </c>
      <c r="C1138" t="s">
        <v>110</v>
      </c>
      <c r="D1138" t="s">
        <v>26</v>
      </c>
      <c r="E1138" t="s">
        <v>11</v>
      </c>
      <c r="F1138">
        <v>2</v>
      </c>
      <c r="G1138">
        <v>410000</v>
      </c>
      <c r="I1138" t="s">
        <v>38</v>
      </c>
      <c r="J1138">
        <v>410000</v>
      </c>
      <c r="K1138">
        <f t="shared" si="178"/>
        <v>1</v>
      </c>
      <c r="L1138">
        <f t="shared" si="186"/>
        <v>1</v>
      </c>
      <c r="M1138">
        <f t="shared" si="187"/>
        <v>0</v>
      </c>
      <c r="N1138">
        <v>2</v>
      </c>
      <c r="O1138">
        <f t="shared" si="179"/>
        <v>0</v>
      </c>
      <c r="P1138">
        <f t="shared" si="180"/>
        <v>1</v>
      </c>
      <c r="Q1138">
        <f t="shared" si="181"/>
        <v>0</v>
      </c>
      <c r="R1138">
        <f t="shared" si="182"/>
        <v>0</v>
      </c>
      <c r="S1138">
        <f t="shared" si="183"/>
        <v>0</v>
      </c>
      <c r="T1138">
        <f t="shared" si="184"/>
        <v>0</v>
      </c>
      <c r="U1138">
        <f t="shared" si="185"/>
        <v>0</v>
      </c>
    </row>
    <row r="1139" spans="1:21" x14ac:dyDescent="0.45">
      <c r="A1139" t="s">
        <v>38</v>
      </c>
      <c r="B1139" t="s">
        <v>8</v>
      </c>
      <c r="C1139" t="s">
        <v>110</v>
      </c>
      <c r="D1139" t="s">
        <v>26</v>
      </c>
      <c r="E1139" t="s">
        <v>11</v>
      </c>
      <c r="F1139">
        <v>2</v>
      </c>
      <c r="G1139">
        <v>440000</v>
      </c>
      <c r="I1139" t="s">
        <v>38</v>
      </c>
      <c r="J1139">
        <v>440000</v>
      </c>
      <c r="K1139">
        <f t="shared" si="178"/>
        <v>1</v>
      </c>
      <c r="L1139">
        <f t="shared" si="186"/>
        <v>1</v>
      </c>
      <c r="M1139">
        <f t="shared" si="187"/>
        <v>0</v>
      </c>
      <c r="N1139">
        <v>2</v>
      </c>
      <c r="O1139">
        <f t="shared" si="179"/>
        <v>0</v>
      </c>
      <c r="P1139">
        <f t="shared" si="180"/>
        <v>1</v>
      </c>
      <c r="Q1139">
        <f t="shared" si="181"/>
        <v>0</v>
      </c>
      <c r="R1139">
        <f t="shared" si="182"/>
        <v>0</v>
      </c>
      <c r="S1139">
        <f t="shared" si="183"/>
        <v>0</v>
      </c>
      <c r="T1139">
        <f t="shared" si="184"/>
        <v>0</v>
      </c>
      <c r="U1139">
        <f t="shared" si="185"/>
        <v>0</v>
      </c>
    </row>
    <row r="1140" spans="1:21" x14ac:dyDescent="0.45">
      <c r="A1140" t="s">
        <v>38</v>
      </c>
      <c r="B1140" t="s">
        <v>8</v>
      </c>
      <c r="C1140" t="s">
        <v>110</v>
      </c>
      <c r="D1140" t="s">
        <v>26</v>
      </c>
      <c r="E1140" t="s">
        <v>11</v>
      </c>
      <c r="F1140">
        <v>2</v>
      </c>
      <c r="G1140">
        <v>348000</v>
      </c>
      <c r="I1140" t="s">
        <v>38</v>
      </c>
      <c r="J1140">
        <v>348000</v>
      </c>
      <c r="K1140">
        <f t="shared" si="178"/>
        <v>1</v>
      </c>
      <c r="L1140">
        <f t="shared" si="186"/>
        <v>1</v>
      </c>
      <c r="M1140">
        <f t="shared" si="187"/>
        <v>0</v>
      </c>
      <c r="N1140">
        <v>2</v>
      </c>
      <c r="O1140">
        <f t="shared" si="179"/>
        <v>0</v>
      </c>
      <c r="P1140">
        <f t="shared" si="180"/>
        <v>1</v>
      </c>
      <c r="Q1140">
        <f t="shared" si="181"/>
        <v>0</v>
      </c>
      <c r="R1140">
        <f t="shared" si="182"/>
        <v>0</v>
      </c>
      <c r="S1140">
        <f t="shared" si="183"/>
        <v>0</v>
      </c>
      <c r="T1140">
        <f t="shared" si="184"/>
        <v>0</v>
      </c>
      <c r="U1140">
        <f t="shared" si="185"/>
        <v>0</v>
      </c>
    </row>
    <row r="1141" spans="1:21" x14ac:dyDescent="0.45">
      <c r="A1141" t="s">
        <v>38</v>
      </c>
      <c r="B1141" t="s">
        <v>8</v>
      </c>
      <c r="C1141" t="s">
        <v>110</v>
      </c>
      <c r="D1141" t="s">
        <v>26</v>
      </c>
      <c r="E1141" t="s">
        <v>11</v>
      </c>
      <c r="F1141">
        <v>2</v>
      </c>
      <c r="G1141">
        <v>400000</v>
      </c>
      <c r="I1141" t="s">
        <v>38</v>
      </c>
      <c r="J1141">
        <v>400000</v>
      </c>
      <c r="K1141">
        <f t="shared" si="178"/>
        <v>1</v>
      </c>
      <c r="L1141">
        <f t="shared" si="186"/>
        <v>1</v>
      </c>
      <c r="M1141">
        <f t="shared" si="187"/>
        <v>0</v>
      </c>
      <c r="N1141">
        <v>2</v>
      </c>
      <c r="O1141">
        <f t="shared" si="179"/>
        <v>0</v>
      </c>
      <c r="P1141">
        <f t="shared" si="180"/>
        <v>1</v>
      </c>
      <c r="Q1141">
        <f t="shared" si="181"/>
        <v>0</v>
      </c>
      <c r="R1141">
        <f t="shared" si="182"/>
        <v>0</v>
      </c>
      <c r="S1141">
        <f t="shared" si="183"/>
        <v>0</v>
      </c>
      <c r="T1141">
        <f t="shared" si="184"/>
        <v>0</v>
      </c>
      <c r="U1141">
        <f t="shared" si="185"/>
        <v>0</v>
      </c>
    </row>
    <row r="1142" spans="1:21" x14ac:dyDescent="0.45">
      <c r="A1142" t="s">
        <v>38</v>
      </c>
      <c r="B1142" t="s">
        <v>8</v>
      </c>
      <c r="C1142" t="s">
        <v>110</v>
      </c>
      <c r="D1142" t="s">
        <v>26</v>
      </c>
      <c r="E1142" t="s">
        <v>11</v>
      </c>
      <c r="F1142">
        <v>3</v>
      </c>
      <c r="G1142">
        <v>400000</v>
      </c>
      <c r="I1142" t="s">
        <v>38</v>
      </c>
      <c r="J1142">
        <v>400000</v>
      </c>
      <c r="K1142">
        <f t="shared" si="178"/>
        <v>1</v>
      </c>
      <c r="L1142">
        <f t="shared" si="186"/>
        <v>1</v>
      </c>
      <c r="M1142">
        <f t="shared" si="187"/>
        <v>0</v>
      </c>
      <c r="N1142">
        <v>3</v>
      </c>
      <c r="O1142">
        <f t="shared" si="179"/>
        <v>0</v>
      </c>
      <c r="P1142">
        <f t="shared" si="180"/>
        <v>1</v>
      </c>
      <c r="Q1142">
        <f t="shared" si="181"/>
        <v>0</v>
      </c>
      <c r="R1142">
        <f t="shared" si="182"/>
        <v>0</v>
      </c>
      <c r="S1142">
        <f t="shared" si="183"/>
        <v>0</v>
      </c>
      <c r="T1142">
        <f t="shared" si="184"/>
        <v>0</v>
      </c>
      <c r="U1142">
        <f t="shared" si="185"/>
        <v>0</v>
      </c>
    </row>
    <row r="1143" spans="1:21" x14ac:dyDescent="0.45">
      <c r="A1143" t="s">
        <v>38</v>
      </c>
      <c r="B1143" t="s">
        <v>8</v>
      </c>
      <c r="C1143" t="s">
        <v>110</v>
      </c>
      <c r="D1143" t="s">
        <v>26</v>
      </c>
      <c r="E1143" t="s">
        <v>11</v>
      </c>
      <c r="F1143">
        <v>5</v>
      </c>
      <c r="G1143">
        <v>400000</v>
      </c>
      <c r="I1143" t="s">
        <v>38</v>
      </c>
      <c r="J1143">
        <v>400000</v>
      </c>
      <c r="K1143">
        <f t="shared" si="178"/>
        <v>1</v>
      </c>
      <c r="L1143">
        <f t="shared" si="186"/>
        <v>1</v>
      </c>
      <c r="M1143">
        <f t="shared" si="187"/>
        <v>0</v>
      </c>
      <c r="N1143">
        <v>5</v>
      </c>
      <c r="O1143">
        <f t="shared" si="179"/>
        <v>0</v>
      </c>
      <c r="P1143">
        <f t="shared" si="180"/>
        <v>1</v>
      </c>
      <c r="Q1143">
        <f t="shared" si="181"/>
        <v>0</v>
      </c>
      <c r="R1143">
        <f t="shared" si="182"/>
        <v>0</v>
      </c>
      <c r="S1143">
        <f t="shared" si="183"/>
        <v>0</v>
      </c>
      <c r="T1143">
        <f t="shared" si="184"/>
        <v>0</v>
      </c>
      <c r="U1143">
        <f t="shared" si="185"/>
        <v>0</v>
      </c>
    </row>
    <row r="1144" spans="1:21" x14ac:dyDescent="0.45">
      <c r="A1144" t="s">
        <v>38</v>
      </c>
      <c r="B1144" t="s">
        <v>8</v>
      </c>
      <c r="C1144" t="s">
        <v>110</v>
      </c>
      <c r="D1144" t="s">
        <v>26</v>
      </c>
      <c r="E1144" t="s">
        <v>11</v>
      </c>
      <c r="F1144">
        <v>5</v>
      </c>
      <c r="G1144">
        <v>400000</v>
      </c>
      <c r="I1144" t="s">
        <v>38</v>
      </c>
      <c r="J1144">
        <v>400000</v>
      </c>
      <c r="K1144">
        <f t="shared" si="178"/>
        <v>1</v>
      </c>
      <c r="L1144">
        <f t="shared" si="186"/>
        <v>1</v>
      </c>
      <c r="M1144">
        <f t="shared" si="187"/>
        <v>0</v>
      </c>
      <c r="N1144">
        <v>5</v>
      </c>
      <c r="O1144">
        <f t="shared" si="179"/>
        <v>0</v>
      </c>
      <c r="P1144">
        <f t="shared" si="180"/>
        <v>1</v>
      </c>
      <c r="Q1144">
        <f t="shared" si="181"/>
        <v>0</v>
      </c>
      <c r="R1144">
        <f t="shared" si="182"/>
        <v>0</v>
      </c>
      <c r="S1144">
        <f t="shared" si="183"/>
        <v>0</v>
      </c>
      <c r="T1144">
        <f t="shared" si="184"/>
        <v>0</v>
      </c>
      <c r="U1144">
        <f t="shared" si="185"/>
        <v>0</v>
      </c>
    </row>
    <row r="1145" spans="1:21" x14ac:dyDescent="0.45">
      <c r="A1145" t="s">
        <v>38</v>
      </c>
      <c r="B1145" t="s">
        <v>8</v>
      </c>
      <c r="C1145" t="s">
        <v>71</v>
      </c>
      <c r="D1145" t="s">
        <v>26</v>
      </c>
      <c r="E1145" t="s">
        <v>11</v>
      </c>
      <c r="F1145">
        <v>1</v>
      </c>
      <c r="G1145">
        <v>420000</v>
      </c>
      <c r="I1145" t="s">
        <v>38</v>
      </c>
      <c r="J1145">
        <v>420000</v>
      </c>
      <c r="K1145">
        <f t="shared" si="178"/>
        <v>1</v>
      </c>
      <c r="L1145">
        <f t="shared" si="186"/>
        <v>1</v>
      </c>
      <c r="M1145">
        <f t="shared" si="187"/>
        <v>0</v>
      </c>
      <c r="N1145">
        <v>1</v>
      </c>
      <c r="O1145">
        <f t="shared" si="179"/>
        <v>0</v>
      </c>
      <c r="P1145">
        <f t="shared" si="180"/>
        <v>0</v>
      </c>
      <c r="Q1145">
        <f t="shared" si="181"/>
        <v>0</v>
      </c>
      <c r="R1145">
        <f t="shared" si="182"/>
        <v>0</v>
      </c>
      <c r="S1145">
        <f t="shared" si="183"/>
        <v>0</v>
      </c>
      <c r="T1145">
        <f t="shared" si="184"/>
        <v>0</v>
      </c>
      <c r="U1145">
        <f t="shared" si="185"/>
        <v>1</v>
      </c>
    </row>
    <row r="1146" spans="1:21" x14ac:dyDescent="0.45">
      <c r="A1146" t="s">
        <v>38</v>
      </c>
      <c r="B1146" t="s">
        <v>8</v>
      </c>
      <c r="C1146" t="s">
        <v>71</v>
      </c>
      <c r="D1146" t="s">
        <v>26</v>
      </c>
      <c r="E1146" t="s">
        <v>11</v>
      </c>
      <c r="F1146">
        <v>3</v>
      </c>
      <c r="G1146">
        <v>414000</v>
      </c>
      <c r="I1146" t="s">
        <v>38</v>
      </c>
      <c r="J1146">
        <v>414000</v>
      </c>
      <c r="K1146">
        <f t="shared" si="178"/>
        <v>1</v>
      </c>
      <c r="L1146">
        <f t="shared" si="186"/>
        <v>1</v>
      </c>
      <c r="M1146">
        <f t="shared" si="187"/>
        <v>0</v>
      </c>
      <c r="N1146">
        <v>3</v>
      </c>
      <c r="O1146">
        <f t="shared" si="179"/>
        <v>0</v>
      </c>
      <c r="P1146">
        <f t="shared" si="180"/>
        <v>0</v>
      </c>
      <c r="Q1146">
        <f t="shared" si="181"/>
        <v>0</v>
      </c>
      <c r="R1146">
        <f t="shared" si="182"/>
        <v>0</v>
      </c>
      <c r="S1146">
        <f t="shared" si="183"/>
        <v>0</v>
      </c>
      <c r="T1146">
        <f t="shared" si="184"/>
        <v>0</v>
      </c>
      <c r="U1146">
        <f t="shared" si="185"/>
        <v>1</v>
      </c>
    </row>
    <row r="1147" spans="1:21" x14ac:dyDescent="0.45">
      <c r="A1147" t="s">
        <v>38</v>
      </c>
      <c r="B1147" t="s">
        <v>8</v>
      </c>
      <c r="C1147" t="s">
        <v>109</v>
      </c>
      <c r="D1147" t="s">
        <v>26</v>
      </c>
      <c r="E1147" t="s">
        <v>16</v>
      </c>
      <c r="F1147">
        <v>1</v>
      </c>
      <c r="G1147">
        <v>394000</v>
      </c>
      <c r="I1147" t="s">
        <v>38</v>
      </c>
      <c r="J1147">
        <v>394000</v>
      </c>
      <c r="K1147">
        <f t="shared" si="178"/>
        <v>1</v>
      </c>
      <c r="L1147">
        <f t="shared" si="186"/>
        <v>1</v>
      </c>
      <c r="M1147">
        <f t="shared" si="187"/>
        <v>1</v>
      </c>
      <c r="N1147">
        <v>1</v>
      </c>
      <c r="O1147">
        <f t="shared" si="179"/>
        <v>1</v>
      </c>
      <c r="P1147">
        <f t="shared" si="180"/>
        <v>0</v>
      </c>
      <c r="Q1147">
        <f t="shared" si="181"/>
        <v>0</v>
      </c>
      <c r="R1147">
        <f t="shared" si="182"/>
        <v>0</v>
      </c>
      <c r="S1147">
        <f t="shared" si="183"/>
        <v>0</v>
      </c>
      <c r="T1147">
        <f t="shared" si="184"/>
        <v>0</v>
      </c>
      <c r="U1147">
        <f t="shared" si="185"/>
        <v>0</v>
      </c>
    </row>
    <row r="1148" spans="1:21" x14ac:dyDescent="0.45">
      <c r="A1148" t="s">
        <v>38</v>
      </c>
      <c r="B1148" t="s">
        <v>8</v>
      </c>
      <c r="C1148" t="s">
        <v>109</v>
      </c>
      <c r="D1148" t="s">
        <v>26</v>
      </c>
      <c r="E1148" t="s">
        <v>16</v>
      </c>
      <c r="F1148">
        <v>2</v>
      </c>
      <c r="G1148">
        <v>408000</v>
      </c>
      <c r="I1148" t="s">
        <v>38</v>
      </c>
      <c r="J1148">
        <v>408000</v>
      </c>
      <c r="K1148">
        <f t="shared" si="178"/>
        <v>1</v>
      </c>
      <c r="L1148">
        <f t="shared" si="186"/>
        <v>1</v>
      </c>
      <c r="M1148">
        <f t="shared" si="187"/>
        <v>1</v>
      </c>
      <c r="N1148">
        <v>2</v>
      </c>
      <c r="O1148">
        <f t="shared" si="179"/>
        <v>1</v>
      </c>
      <c r="P1148">
        <f t="shared" si="180"/>
        <v>0</v>
      </c>
      <c r="Q1148">
        <f t="shared" si="181"/>
        <v>0</v>
      </c>
      <c r="R1148">
        <f t="shared" si="182"/>
        <v>0</v>
      </c>
      <c r="S1148">
        <f t="shared" si="183"/>
        <v>0</v>
      </c>
      <c r="T1148">
        <f t="shared" si="184"/>
        <v>0</v>
      </c>
      <c r="U1148">
        <f t="shared" si="185"/>
        <v>0</v>
      </c>
    </row>
    <row r="1149" spans="1:21" x14ac:dyDescent="0.45">
      <c r="A1149" t="s">
        <v>38</v>
      </c>
      <c r="B1149" t="s">
        <v>8</v>
      </c>
      <c r="C1149" t="s">
        <v>109</v>
      </c>
      <c r="D1149" t="s">
        <v>26</v>
      </c>
      <c r="E1149" t="s">
        <v>16</v>
      </c>
      <c r="F1149">
        <v>2</v>
      </c>
      <c r="G1149">
        <v>550000</v>
      </c>
      <c r="I1149" t="s">
        <v>38</v>
      </c>
      <c r="J1149">
        <v>550000</v>
      </c>
      <c r="K1149">
        <f t="shared" si="178"/>
        <v>1</v>
      </c>
      <c r="L1149">
        <f t="shared" si="186"/>
        <v>1</v>
      </c>
      <c r="M1149">
        <f t="shared" si="187"/>
        <v>1</v>
      </c>
      <c r="N1149">
        <v>2</v>
      </c>
      <c r="O1149">
        <f t="shared" si="179"/>
        <v>1</v>
      </c>
      <c r="P1149">
        <f t="shared" si="180"/>
        <v>0</v>
      </c>
      <c r="Q1149">
        <f t="shared" si="181"/>
        <v>0</v>
      </c>
      <c r="R1149">
        <f t="shared" si="182"/>
        <v>0</v>
      </c>
      <c r="S1149">
        <f t="shared" si="183"/>
        <v>0</v>
      </c>
      <c r="T1149">
        <f t="shared" si="184"/>
        <v>0</v>
      </c>
      <c r="U1149">
        <f t="shared" si="185"/>
        <v>0</v>
      </c>
    </row>
    <row r="1150" spans="1:21" x14ac:dyDescent="0.45">
      <c r="A1150" t="s">
        <v>38</v>
      </c>
      <c r="B1150" t="s">
        <v>8</v>
      </c>
      <c r="C1150" t="s">
        <v>109</v>
      </c>
      <c r="D1150" t="s">
        <v>26</v>
      </c>
      <c r="E1150" t="s">
        <v>16</v>
      </c>
      <c r="F1150">
        <v>2</v>
      </c>
      <c r="G1150">
        <v>400000</v>
      </c>
      <c r="I1150" t="s">
        <v>38</v>
      </c>
      <c r="J1150">
        <v>400000</v>
      </c>
      <c r="K1150">
        <f t="shared" si="178"/>
        <v>1</v>
      </c>
      <c r="L1150">
        <f t="shared" si="186"/>
        <v>1</v>
      </c>
      <c r="M1150">
        <f t="shared" si="187"/>
        <v>1</v>
      </c>
      <c r="N1150">
        <v>2</v>
      </c>
      <c r="O1150">
        <f t="shared" si="179"/>
        <v>1</v>
      </c>
      <c r="P1150">
        <f t="shared" si="180"/>
        <v>0</v>
      </c>
      <c r="Q1150">
        <f t="shared" si="181"/>
        <v>0</v>
      </c>
      <c r="R1150">
        <f t="shared" si="182"/>
        <v>0</v>
      </c>
      <c r="S1150">
        <f t="shared" si="183"/>
        <v>0</v>
      </c>
      <c r="T1150">
        <f t="shared" si="184"/>
        <v>0</v>
      </c>
      <c r="U1150">
        <f t="shared" si="185"/>
        <v>0</v>
      </c>
    </row>
    <row r="1151" spans="1:21" x14ac:dyDescent="0.45">
      <c r="A1151" t="s">
        <v>38</v>
      </c>
      <c r="B1151" t="s">
        <v>8</v>
      </c>
      <c r="C1151" t="s">
        <v>109</v>
      </c>
      <c r="D1151" t="s">
        <v>26</v>
      </c>
      <c r="E1151" t="s">
        <v>16</v>
      </c>
      <c r="F1151">
        <v>3</v>
      </c>
      <c r="G1151">
        <v>420000</v>
      </c>
      <c r="I1151" t="s">
        <v>38</v>
      </c>
      <c r="J1151">
        <v>420000</v>
      </c>
      <c r="K1151">
        <f t="shared" si="178"/>
        <v>1</v>
      </c>
      <c r="L1151">
        <f t="shared" si="186"/>
        <v>1</v>
      </c>
      <c r="M1151">
        <f t="shared" si="187"/>
        <v>1</v>
      </c>
      <c r="N1151">
        <v>3</v>
      </c>
      <c r="O1151">
        <f t="shared" si="179"/>
        <v>1</v>
      </c>
      <c r="P1151">
        <f t="shared" si="180"/>
        <v>0</v>
      </c>
      <c r="Q1151">
        <f t="shared" si="181"/>
        <v>0</v>
      </c>
      <c r="R1151">
        <f t="shared" si="182"/>
        <v>0</v>
      </c>
      <c r="S1151">
        <f t="shared" si="183"/>
        <v>0</v>
      </c>
      <c r="T1151">
        <f t="shared" si="184"/>
        <v>0</v>
      </c>
      <c r="U1151">
        <f t="shared" si="185"/>
        <v>0</v>
      </c>
    </row>
    <row r="1152" spans="1:21" x14ac:dyDescent="0.45">
      <c r="A1152" t="s">
        <v>38</v>
      </c>
      <c r="B1152" t="s">
        <v>27</v>
      </c>
      <c r="C1152" t="s">
        <v>109</v>
      </c>
      <c r="D1152" t="s">
        <v>26</v>
      </c>
      <c r="E1152" t="s">
        <v>16</v>
      </c>
      <c r="F1152">
        <v>4</v>
      </c>
      <c r="G1152">
        <v>420000</v>
      </c>
      <c r="I1152" t="s">
        <v>38</v>
      </c>
      <c r="J1152">
        <v>420000</v>
      </c>
      <c r="K1152">
        <f t="shared" si="178"/>
        <v>0</v>
      </c>
      <c r="L1152">
        <f t="shared" si="186"/>
        <v>1</v>
      </c>
      <c r="M1152">
        <f t="shared" si="187"/>
        <v>1</v>
      </c>
      <c r="N1152">
        <v>4</v>
      </c>
      <c r="O1152">
        <f t="shared" si="179"/>
        <v>1</v>
      </c>
      <c r="P1152">
        <f t="shared" si="180"/>
        <v>0</v>
      </c>
      <c r="Q1152">
        <f t="shared" si="181"/>
        <v>0</v>
      </c>
      <c r="R1152">
        <f t="shared" si="182"/>
        <v>0</v>
      </c>
      <c r="S1152">
        <f t="shared" si="183"/>
        <v>0</v>
      </c>
      <c r="T1152">
        <f t="shared" si="184"/>
        <v>0</v>
      </c>
      <c r="U1152">
        <f t="shared" si="185"/>
        <v>0</v>
      </c>
    </row>
    <row r="1153" spans="1:21" x14ac:dyDescent="0.45">
      <c r="A1153" t="s">
        <v>38</v>
      </c>
      <c r="B1153" t="s">
        <v>27</v>
      </c>
      <c r="C1153" t="s">
        <v>109</v>
      </c>
      <c r="D1153" t="s">
        <v>26</v>
      </c>
      <c r="E1153" t="s">
        <v>16</v>
      </c>
      <c r="F1153">
        <v>5</v>
      </c>
      <c r="G1153">
        <v>440000</v>
      </c>
      <c r="I1153" t="s">
        <v>38</v>
      </c>
      <c r="J1153">
        <v>440000</v>
      </c>
      <c r="K1153">
        <f t="shared" si="178"/>
        <v>0</v>
      </c>
      <c r="L1153">
        <f t="shared" si="186"/>
        <v>1</v>
      </c>
      <c r="M1153">
        <f t="shared" si="187"/>
        <v>1</v>
      </c>
      <c r="N1153">
        <v>5</v>
      </c>
      <c r="O1153">
        <f t="shared" si="179"/>
        <v>1</v>
      </c>
      <c r="P1153">
        <f t="shared" si="180"/>
        <v>0</v>
      </c>
      <c r="Q1153">
        <f t="shared" si="181"/>
        <v>0</v>
      </c>
      <c r="R1153">
        <f t="shared" si="182"/>
        <v>0</v>
      </c>
      <c r="S1153">
        <f t="shared" si="183"/>
        <v>0</v>
      </c>
      <c r="T1153">
        <f t="shared" si="184"/>
        <v>0</v>
      </c>
      <c r="U1153">
        <f t="shared" si="185"/>
        <v>0</v>
      </c>
    </row>
    <row r="1154" spans="1:21" x14ac:dyDescent="0.45">
      <c r="A1154" t="s">
        <v>38</v>
      </c>
      <c r="B1154" t="s">
        <v>8</v>
      </c>
      <c r="C1154" t="s">
        <v>109</v>
      </c>
      <c r="D1154" t="s">
        <v>26</v>
      </c>
      <c r="E1154" t="s">
        <v>16</v>
      </c>
      <c r="F1154">
        <v>1</v>
      </c>
      <c r="G1154">
        <v>220000</v>
      </c>
      <c r="I1154" t="s">
        <v>38</v>
      </c>
      <c r="J1154">
        <v>220000</v>
      </c>
      <c r="K1154">
        <f t="shared" ref="K1154:K1217" si="188">IF(B1154="Public sector",0,1)</f>
        <v>1</v>
      </c>
      <c r="L1154">
        <f t="shared" si="186"/>
        <v>1</v>
      </c>
      <c r="M1154">
        <f t="shared" si="187"/>
        <v>1</v>
      </c>
      <c r="N1154">
        <v>1</v>
      </c>
      <c r="O1154">
        <f t="shared" ref="O1154:O1217" si="189">IF(C1154="EFCAB", 1, 0)</f>
        <v>1</v>
      </c>
      <c r="P1154">
        <f t="shared" ref="P1154:P1217" si="190">IF(C1154="BRIP", 1, 0)</f>
        <v>0</v>
      </c>
      <c r="Q1154">
        <f t="shared" ref="Q1154:Q1217" si="191">IF(C1154="PPS", 1, 0)</f>
        <v>0</v>
      </c>
      <c r="R1154">
        <f t="shared" ref="R1154:R1217" si="192">IF(C1154="TIMPT", 1, 0)</f>
        <v>0</v>
      </c>
      <c r="S1154">
        <f t="shared" ref="S1154:S1217" si="193">IF(C1154="TESLO", 1, 0)</f>
        <v>0</v>
      </c>
      <c r="T1154">
        <f t="shared" ref="T1154:T1217" si="194">IF(C1154="HRTAC", 1, 0)</f>
        <v>0</v>
      </c>
      <c r="U1154">
        <f t="shared" ref="U1154:U1217" si="195">IF(C1154="Other", 1, 0)</f>
        <v>0</v>
      </c>
    </row>
    <row r="1155" spans="1:21" x14ac:dyDescent="0.45">
      <c r="A1155" t="s">
        <v>38</v>
      </c>
      <c r="B1155" t="s">
        <v>8</v>
      </c>
      <c r="C1155" t="s">
        <v>109</v>
      </c>
      <c r="D1155" t="s">
        <v>26</v>
      </c>
      <c r="E1155" t="s">
        <v>16</v>
      </c>
      <c r="F1155">
        <v>1</v>
      </c>
      <c r="G1155">
        <v>600000</v>
      </c>
      <c r="I1155" t="s">
        <v>38</v>
      </c>
      <c r="J1155">
        <v>600000</v>
      </c>
      <c r="K1155">
        <f t="shared" si="188"/>
        <v>1</v>
      </c>
      <c r="L1155">
        <f t="shared" ref="L1155:L1218" si="196">IF(D1155="Bachelor",0,1)</f>
        <v>1</v>
      </c>
      <c r="M1155">
        <f t="shared" ref="M1155:M1218" si="197">IF(E1155="Female", 0, 1)</f>
        <v>1</v>
      </c>
      <c r="N1155">
        <v>1</v>
      </c>
      <c r="O1155">
        <f t="shared" si="189"/>
        <v>1</v>
      </c>
      <c r="P1155">
        <f t="shared" si="190"/>
        <v>0</v>
      </c>
      <c r="Q1155">
        <f t="shared" si="191"/>
        <v>0</v>
      </c>
      <c r="R1155">
        <f t="shared" si="192"/>
        <v>0</v>
      </c>
      <c r="S1155">
        <f t="shared" si="193"/>
        <v>0</v>
      </c>
      <c r="T1155">
        <f t="shared" si="194"/>
        <v>0</v>
      </c>
      <c r="U1155">
        <f t="shared" si="195"/>
        <v>0</v>
      </c>
    </row>
    <row r="1156" spans="1:21" x14ac:dyDescent="0.45">
      <c r="A1156" t="s">
        <v>38</v>
      </c>
      <c r="B1156" t="s">
        <v>8</v>
      </c>
      <c r="C1156" t="s">
        <v>109</v>
      </c>
      <c r="D1156" t="s">
        <v>26</v>
      </c>
      <c r="E1156" t="s">
        <v>16</v>
      </c>
      <c r="F1156">
        <v>2</v>
      </c>
      <c r="G1156">
        <v>480000</v>
      </c>
      <c r="I1156" t="s">
        <v>38</v>
      </c>
      <c r="J1156">
        <v>480000</v>
      </c>
      <c r="K1156">
        <f t="shared" si="188"/>
        <v>1</v>
      </c>
      <c r="L1156">
        <f t="shared" si="196"/>
        <v>1</v>
      </c>
      <c r="M1156">
        <f t="shared" si="197"/>
        <v>1</v>
      </c>
      <c r="N1156">
        <v>2</v>
      </c>
      <c r="O1156">
        <f t="shared" si="189"/>
        <v>1</v>
      </c>
      <c r="P1156">
        <f t="shared" si="190"/>
        <v>0</v>
      </c>
      <c r="Q1156">
        <f t="shared" si="191"/>
        <v>0</v>
      </c>
      <c r="R1156">
        <f t="shared" si="192"/>
        <v>0</v>
      </c>
      <c r="S1156">
        <f t="shared" si="193"/>
        <v>0</v>
      </c>
      <c r="T1156">
        <f t="shared" si="194"/>
        <v>0</v>
      </c>
      <c r="U1156">
        <f t="shared" si="195"/>
        <v>0</v>
      </c>
    </row>
    <row r="1157" spans="1:21" x14ac:dyDescent="0.45">
      <c r="A1157" t="s">
        <v>38</v>
      </c>
      <c r="B1157" t="s">
        <v>8</v>
      </c>
      <c r="C1157" t="s">
        <v>109</v>
      </c>
      <c r="D1157" t="s">
        <v>26</v>
      </c>
      <c r="E1157" t="s">
        <v>16</v>
      </c>
      <c r="F1157">
        <v>3</v>
      </c>
      <c r="G1157">
        <v>550000</v>
      </c>
      <c r="I1157" t="s">
        <v>38</v>
      </c>
      <c r="J1157">
        <v>550000</v>
      </c>
      <c r="K1157">
        <f t="shared" si="188"/>
        <v>1</v>
      </c>
      <c r="L1157">
        <f t="shared" si="196"/>
        <v>1</v>
      </c>
      <c r="M1157">
        <f t="shared" si="197"/>
        <v>1</v>
      </c>
      <c r="N1157">
        <v>3</v>
      </c>
      <c r="O1157">
        <f t="shared" si="189"/>
        <v>1</v>
      </c>
      <c r="P1157">
        <f t="shared" si="190"/>
        <v>0</v>
      </c>
      <c r="Q1157">
        <f t="shared" si="191"/>
        <v>0</v>
      </c>
      <c r="R1157">
        <f t="shared" si="192"/>
        <v>0</v>
      </c>
      <c r="S1157">
        <f t="shared" si="193"/>
        <v>0</v>
      </c>
      <c r="T1157">
        <f t="shared" si="194"/>
        <v>0</v>
      </c>
      <c r="U1157">
        <f t="shared" si="195"/>
        <v>0</v>
      </c>
    </row>
    <row r="1158" spans="1:21" x14ac:dyDescent="0.45">
      <c r="A1158" t="s">
        <v>38</v>
      </c>
      <c r="B1158" t="s">
        <v>27</v>
      </c>
      <c r="C1158" t="s">
        <v>114</v>
      </c>
      <c r="D1158" t="s">
        <v>26</v>
      </c>
      <c r="E1158" t="s">
        <v>16</v>
      </c>
      <c r="F1158">
        <v>5</v>
      </c>
      <c r="G1158">
        <v>500000</v>
      </c>
      <c r="I1158" t="s">
        <v>38</v>
      </c>
      <c r="J1158">
        <v>500000</v>
      </c>
      <c r="K1158">
        <f t="shared" si="188"/>
        <v>0</v>
      </c>
      <c r="L1158">
        <f t="shared" si="196"/>
        <v>1</v>
      </c>
      <c r="M1158">
        <f t="shared" si="197"/>
        <v>1</v>
      </c>
      <c r="N1158">
        <v>5</v>
      </c>
      <c r="O1158">
        <f t="shared" si="189"/>
        <v>0</v>
      </c>
      <c r="P1158">
        <f t="shared" si="190"/>
        <v>0</v>
      </c>
      <c r="Q1158">
        <f t="shared" si="191"/>
        <v>0</v>
      </c>
      <c r="R1158">
        <f t="shared" si="192"/>
        <v>0</v>
      </c>
      <c r="S1158">
        <f t="shared" si="193"/>
        <v>0</v>
      </c>
      <c r="T1158">
        <f t="shared" si="194"/>
        <v>1</v>
      </c>
      <c r="U1158">
        <f t="shared" si="195"/>
        <v>0</v>
      </c>
    </row>
    <row r="1159" spans="1:21" x14ac:dyDescent="0.45">
      <c r="A1159" t="s">
        <v>38</v>
      </c>
      <c r="B1159" t="s">
        <v>8</v>
      </c>
      <c r="C1159" t="s">
        <v>109</v>
      </c>
      <c r="D1159" t="s">
        <v>26</v>
      </c>
      <c r="E1159" t="s">
        <v>16</v>
      </c>
      <c r="F1159">
        <v>1</v>
      </c>
      <c r="G1159">
        <v>450000</v>
      </c>
      <c r="I1159" t="s">
        <v>38</v>
      </c>
      <c r="J1159">
        <v>450000</v>
      </c>
      <c r="K1159">
        <f t="shared" si="188"/>
        <v>1</v>
      </c>
      <c r="L1159">
        <f t="shared" si="196"/>
        <v>1</v>
      </c>
      <c r="M1159">
        <f t="shared" si="197"/>
        <v>1</v>
      </c>
      <c r="N1159">
        <v>1</v>
      </c>
      <c r="O1159">
        <f t="shared" si="189"/>
        <v>1</v>
      </c>
      <c r="P1159">
        <f t="shared" si="190"/>
        <v>0</v>
      </c>
      <c r="Q1159">
        <f t="shared" si="191"/>
        <v>0</v>
      </c>
      <c r="R1159">
        <f t="shared" si="192"/>
        <v>0</v>
      </c>
      <c r="S1159">
        <f t="shared" si="193"/>
        <v>0</v>
      </c>
      <c r="T1159">
        <f t="shared" si="194"/>
        <v>0</v>
      </c>
      <c r="U1159">
        <f t="shared" si="195"/>
        <v>0</v>
      </c>
    </row>
    <row r="1160" spans="1:21" x14ac:dyDescent="0.45">
      <c r="A1160" t="s">
        <v>38</v>
      </c>
      <c r="B1160" t="s">
        <v>8</v>
      </c>
      <c r="C1160" t="s">
        <v>109</v>
      </c>
      <c r="D1160" t="s">
        <v>26</v>
      </c>
      <c r="E1160" t="s">
        <v>16</v>
      </c>
      <c r="F1160">
        <v>2</v>
      </c>
      <c r="G1160">
        <v>430000</v>
      </c>
      <c r="I1160" t="s">
        <v>38</v>
      </c>
      <c r="J1160">
        <v>430000</v>
      </c>
      <c r="K1160">
        <f t="shared" si="188"/>
        <v>1</v>
      </c>
      <c r="L1160">
        <f t="shared" si="196"/>
        <v>1</v>
      </c>
      <c r="M1160">
        <f t="shared" si="197"/>
        <v>1</v>
      </c>
      <c r="N1160">
        <v>2</v>
      </c>
      <c r="O1160">
        <f t="shared" si="189"/>
        <v>1</v>
      </c>
      <c r="P1160">
        <f t="shared" si="190"/>
        <v>0</v>
      </c>
      <c r="Q1160">
        <f t="shared" si="191"/>
        <v>0</v>
      </c>
      <c r="R1160">
        <f t="shared" si="192"/>
        <v>0</v>
      </c>
      <c r="S1160">
        <f t="shared" si="193"/>
        <v>0</v>
      </c>
      <c r="T1160">
        <f t="shared" si="194"/>
        <v>0</v>
      </c>
      <c r="U1160">
        <f t="shared" si="195"/>
        <v>0</v>
      </c>
    </row>
    <row r="1161" spans="1:21" x14ac:dyDescent="0.45">
      <c r="A1161" t="s">
        <v>38</v>
      </c>
      <c r="B1161" t="s">
        <v>8</v>
      </c>
      <c r="C1161" t="s">
        <v>109</v>
      </c>
      <c r="D1161" t="s">
        <v>26</v>
      </c>
      <c r="E1161" t="s">
        <v>16</v>
      </c>
      <c r="F1161">
        <v>2</v>
      </c>
      <c r="G1161">
        <v>425000</v>
      </c>
      <c r="I1161" t="s">
        <v>38</v>
      </c>
      <c r="J1161">
        <v>425000</v>
      </c>
      <c r="K1161">
        <f t="shared" si="188"/>
        <v>1</v>
      </c>
      <c r="L1161">
        <f t="shared" si="196"/>
        <v>1</v>
      </c>
      <c r="M1161">
        <f t="shared" si="197"/>
        <v>1</v>
      </c>
      <c r="N1161">
        <v>2</v>
      </c>
      <c r="O1161">
        <f t="shared" si="189"/>
        <v>1</v>
      </c>
      <c r="P1161">
        <f t="shared" si="190"/>
        <v>0</v>
      </c>
      <c r="Q1161">
        <f t="shared" si="191"/>
        <v>0</v>
      </c>
      <c r="R1161">
        <f t="shared" si="192"/>
        <v>0</v>
      </c>
      <c r="S1161">
        <f t="shared" si="193"/>
        <v>0</v>
      </c>
      <c r="T1161">
        <f t="shared" si="194"/>
        <v>0</v>
      </c>
      <c r="U1161">
        <f t="shared" si="195"/>
        <v>0</v>
      </c>
    </row>
    <row r="1162" spans="1:21" x14ac:dyDescent="0.45">
      <c r="A1162" t="s">
        <v>38</v>
      </c>
      <c r="B1162" t="s">
        <v>8</v>
      </c>
      <c r="C1162" t="s">
        <v>109</v>
      </c>
      <c r="D1162" t="s">
        <v>26</v>
      </c>
      <c r="E1162" t="s">
        <v>16</v>
      </c>
      <c r="F1162">
        <v>2</v>
      </c>
      <c r="G1162">
        <v>435000</v>
      </c>
      <c r="I1162" t="s">
        <v>38</v>
      </c>
      <c r="J1162">
        <v>435000</v>
      </c>
      <c r="K1162">
        <f t="shared" si="188"/>
        <v>1</v>
      </c>
      <c r="L1162">
        <f t="shared" si="196"/>
        <v>1</v>
      </c>
      <c r="M1162">
        <f t="shared" si="197"/>
        <v>1</v>
      </c>
      <c r="N1162">
        <v>2</v>
      </c>
      <c r="O1162">
        <f t="shared" si="189"/>
        <v>1</v>
      </c>
      <c r="P1162">
        <f t="shared" si="190"/>
        <v>0</v>
      </c>
      <c r="Q1162">
        <f t="shared" si="191"/>
        <v>0</v>
      </c>
      <c r="R1162">
        <f t="shared" si="192"/>
        <v>0</v>
      </c>
      <c r="S1162">
        <f t="shared" si="193"/>
        <v>0</v>
      </c>
      <c r="T1162">
        <f t="shared" si="194"/>
        <v>0</v>
      </c>
      <c r="U1162">
        <f t="shared" si="195"/>
        <v>0</v>
      </c>
    </row>
    <row r="1163" spans="1:21" x14ac:dyDescent="0.45">
      <c r="A1163" t="s">
        <v>38</v>
      </c>
      <c r="B1163" t="s">
        <v>8</v>
      </c>
      <c r="C1163" t="s">
        <v>109</v>
      </c>
      <c r="D1163" t="s">
        <v>26</v>
      </c>
      <c r="E1163" t="s">
        <v>16</v>
      </c>
      <c r="F1163">
        <v>2</v>
      </c>
      <c r="G1163">
        <v>425000</v>
      </c>
      <c r="I1163" t="s">
        <v>38</v>
      </c>
      <c r="J1163">
        <v>425000</v>
      </c>
      <c r="K1163">
        <f t="shared" si="188"/>
        <v>1</v>
      </c>
      <c r="L1163">
        <f t="shared" si="196"/>
        <v>1</v>
      </c>
      <c r="M1163">
        <f t="shared" si="197"/>
        <v>1</v>
      </c>
      <c r="N1163">
        <v>2</v>
      </c>
      <c r="O1163">
        <f t="shared" si="189"/>
        <v>1</v>
      </c>
      <c r="P1163">
        <f t="shared" si="190"/>
        <v>0</v>
      </c>
      <c r="Q1163">
        <f t="shared" si="191"/>
        <v>0</v>
      </c>
      <c r="R1163">
        <f t="shared" si="192"/>
        <v>0</v>
      </c>
      <c r="S1163">
        <f t="shared" si="193"/>
        <v>0</v>
      </c>
      <c r="T1163">
        <f t="shared" si="194"/>
        <v>0</v>
      </c>
      <c r="U1163">
        <f t="shared" si="195"/>
        <v>0</v>
      </c>
    </row>
    <row r="1164" spans="1:21" x14ac:dyDescent="0.45">
      <c r="A1164" t="s">
        <v>38</v>
      </c>
      <c r="B1164" t="s">
        <v>8</v>
      </c>
      <c r="C1164" t="s">
        <v>109</v>
      </c>
      <c r="D1164" t="s">
        <v>26</v>
      </c>
      <c r="E1164" t="s">
        <v>16</v>
      </c>
      <c r="F1164">
        <v>2</v>
      </c>
      <c r="G1164">
        <v>454000</v>
      </c>
      <c r="I1164" t="s">
        <v>38</v>
      </c>
      <c r="J1164">
        <v>454000</v>
      </c>
      <c r="K1164">
        <f t="shared" si="188"/>
        <v>1</v>
      </c>
      <c r="L1164">
        <f t="shared" si="196"/>
        <v>1</v>
      </c>
      <c r="M1164">
        <f t="shared" si="197"/>
        <v>1</v>
      </c>
      <c r="N1164">
        <v>2</v>
      </c>
      <c r="O1164">
        <f t="shared" si="189"/>
        <v>1</v>
      </c>
      <c r="P1164">
        <f t="shared" si="190"/>
        <v>0</v>
      </c>
      <c r="Q1164">
        <f t="shared" si="191"/>
        <v>0</v>
      </c>
      <c r="R1164">
        <f t="shared" si="192"/>
        <v>0</v>
      </c>
      <c r="S1164">
        <f t="shared" si="193"/>
        <v>0</v>
      </c>
      <c r="T1164">
        <f t="shared" si="194"/>
        <v>0</v>
      </c>
      <c r="U1164">
        <f t="shared" si="195"/>
        <v>0</v>
      </c>
    </row>
    <row r="1165" spans="1:21" x14ac:dyDescent="0.45">
      <c r="A1165" t="s">
        <v>38</v>
      </c>
      <c r="B1165" t="s">
        <v>8</v>
      </c>
      <c r="C1165" t="s">
        <v>109</v>
      </c>
      <c r="D1165" t="s">
        <v>26</v>
      </c>
      <c r="E1165" t="s">
        <v>16</v>
      </c>
      <c r="F1165">
        <v>3</v>
      </c>
      <c r="G1165">
        <v>505000</v>
      </c>
      <c r="I1165" t="s">
        <v>38</v>
      </c>
      <c r="J1165">
        <v>505000</v>
      </c>
      <c r="K1165">
        <f t="shared" si="188"/>
        <v>1</v>
      </c>
      <c r="L1165">
        <f t="shared" si="196"/>
        <v>1</v>
      </c>
      <c r="M1165">
        <f t="shared" si="197"/>
        <v>1</v>
      </c>
      <c r="N1165">
        <v>3</v>
      </c>
      <c r="O1165">
        <f t="shared" si="189"/>
        <v>1</v>
      </c>
      <c r="P1165">
        <f t="shared" si="190"/>
        <v>0</v>
      </c>
      <c r="Q1165">
        <f t="shared" si="191"/>
        <v>0</v>
      </c>
      <c r="R1165">
        <f t="shared" si="192"/>
        <v>0</v>
      </c>
      <c r="S1165">
        <f t="shared" si="193"/>
        <v>0</v>
      </c>
      <c r="T1165">
        <f t="shared" si="194"/>
        <v>0</v>
      </c>
      <c r="U1165">
        <f t="shared" si="195"/>
        <v>0</v>
      </c>
    </row>
    <row r="1166" spans="1:21" x14ac:dyDescent="0.45">
      <c r="A1166" t="s">
        <v>38</v>
      </c>
      <c r="B1166" t="s">
        <v>8</v>
      </c>
      <c r="C1166" t="s">
        <v>109</v>
      </c>
      <c r="D1166" t="s">
        <v>26</v>
      </c>
      <c r="E1166" t="s">
        <v>16</v>
      </c>
      <c r="F1166">
        <v>3</v>
      </c>
      <c r="G1166">
        <v>435000</v>
      </c>
      <c r="I1166" t="s">
        <v>38</v>
      </c>
      <c r="J1166">
        <v>435000</v>
      </c>
      <c r="K1166">
        <f t="shared" si="188"/>
        <v>1</v>
      </c>
      <c r="L1166">
        <f t="shared" si="196"/>
        <v>1</v>
      </c>
      <c r="M1166">
        <f t="shared" si="197"/>
        <v>1</v>
      </c>
      <c r="N1166">
        <v>3</v>
      </c>
      <c r="O1166">
        <f t="shared" si="189"/>
        <v>1</v>
      </c>
      <c r="P1166">
        <f t="shared" si="190"/>
        <v>0</v>
      </c>
      <c r="Q1166">
        <f t="shared" si="191"/>
        <v>0</v>
      </c>
      <c r="R1166">
        <f t="shared" si="192"/>
        <v>0</v>
      </c>
      <c r="S1166">
        <f t="shared" si="193"/>
        <v>0</v>
      </c>
      <c r="T1166">
        <f t="shared" si="194"/>
        <v>0</v>
      </c>
      <c r="U1166">
        <f t="shared" si="195"/>
        <v>0</v>
      </c>
    </row>
    <row r="1167" spans="1:21" x14ac:dyDescent="0.45">
      <c r="A1167" t="s">
        <v>38</v>
      </c>
      <c r="B1167" t="s">
        <v>8</v>
      </c>
      <c r="C1167" t="s">
        <v>109</v>
      </c>
      <c r="D1167" t="s">
        <v>26</v>
      </c>
      <c r="E1167" t="s">
        <v>16</v>
      </c>
      <c r="F1167">
        <v>5</v>
      </c>
      <c r="G1167">
        <v>550000</v>
      </c>
      <c r="I1167" t="s">
        <v>38</v>
      </c>
      <c r="J1167">
        <v>550000</v>
      </c>
      <c r="K1167">
        <f t="shared" si="188"/>
        <v>1</v>
      </c>
      <c r="L1167">
        <f t="shared" si="196"/>
        <v>1</v>
      </c>
      <c r="M1167">
        <f t="shared" si="197"/>
        <v>1</v>
      </c>
      <c r="N1167">
        <v>5</v>
      </c>
      <c r="O1167">
        <f t="shared" si="189"/>
        <v>1</v>
      </c>
      <c r="P1167">
        <f t="shared" si="190"/>
        <v>0</v>
      </c>
      <c r="Q1167">
        <f t="shared" si="191"/>
        <v>0</v>
      </c>
      <c r="R1167">
        <f t="shared" si="192"/>
        <v>0</v>
      </c>
      <c r="S1167">
        <f t="shared" si="193"/>
        <v>0</v>
      </c>
      <c r="T1167">
        <f t="shared" si="194"/>
        <v>0</v>
      </c>
      <c r="U1167">
        <f t="shared" si="195"/>
        <v>0</v>
      </c>
    </row>
    <row r="1168" spans="1:21" x14ac:dyDescent="0.45">
      <c r="A1168" t="s">
        <v>38</v>
      </c>
      <c r="B1168" t="s">
        <v>8</v>
      </c>
      <c r="C1168" t="s">
        <v>109</v>
      </c>
      <c r="D1168" t="s">
        <v>26</v>
      </c>
      <c r="E1168" t="s">
        <v>16</v>
      </c>
      <c r="F1168">
        <v>1</v>
      </c>
      <c r="G1168">
        <v>240000</v>
      </c>
      <c r="I1168" t="s">
        <v>38</v>
      </c>
      <c r="J1168">
        <v>240000</v>
      </c>
      <c r="K1168">
        <f t="shared" si="188"/>
        <v>1</v>
      </c>
      <c r="L1168">
        <f t="shared" si="196"/>
        <v>1</v>
      </c>
      <c r="M1168">
        <f t="shared" si="197"/>
        <v>1</v>
      </c>
      <c r="N1168">
        <v>1</v>
      </c>
      <c r="O1168">
        <f t="shared" si="189"/>
        <v>1</v>
      </c>
      <c r="P1168">
        <f t="shared" si="190"/>
        <v>0</v>
      </c>
      <c r="Q1168">
        <f t="shared" si="191"/>
        <v>0</v>
      </c>
      <c r="R1168">
        <f t="shared" si="192"/>
        <v>0</v>
      </c>
      <c r="S1168">
        <f t="shared" si="193"/>
        <v>0</v>
      </c>
      <c r="T1168">
        <f t="shared" si="194"/>
        <v>0</v>
      </c>
      <c r="U1168">
        <f t="shared" si="195"/>
        <v>0</v>
      </c>
    </row>
    <row r="1169" spans="1:21" x14ac:dyDescent="0.45">
      <c r="A1169" t="s">
        <v>38</v>
      </c>
      <c r="B1169" t="s">
        <v>8</v>
      </c>
      <c r="C1169" t="s">
        <v>109</v>
      </c>
      <c r="D1169" t="s">
        <v>26</v>
      </c>
      <c r="E1169" t="s">
        <v>16</v>
      </c>
      <c r="F1169">
        <v>1</v>
      </c>
      <c r="G1169">
        <v>350000</v>
      </c>
      <c r="I1169" t="s">
        <v>38</v>
      </c>
      <c r="J1169">
        <v>350000</v>
      </c>
      <c r="K1169">
        <f t="shared" si="188"/>
        <v>1</v>
      </c>
      <c r="L1169">
        <f t="shared" si="196"/>
        <v>1</v>
      </c>
      <c r="M1169">
        <f t="shared" si="197"/>
        <v>1</v>
      </c>
      <c r="N1169">
        <v>1</v>
      </c>
      <c r="O1169">
        <f t="shared" si="189"/>
        <v>1</v>
      </c>
      <c r="P1169">
        <f t="shared" si="190"/>
        <v>0</v>
      </c>
      <c r="Q1169">
        <f t="shared" si="191"/>
        <v>0</v>
      </c>
      <c r="R1169">
        <f t="shared" si="192"/>
        <v>0</v>
      </c>
      <c r="S1169">
        <f t="shared" si="193"/>
        <v>0</v>
      </c>
      <c r="T1169">
        <f t="shared" si="194"/>
        <v>0</v>
      </c>
      <c r="U1169">
        <f t="shared" si="195"/>
        <v>0</v>
      </c>
    </row>
    <row r="1170" spans="1:21" x14ac:dyDescent="0.45">
      <c r="A1170" t="s">
        <v>38</v>
      </c>
      <c r="B1170" t="s">
        <v>8</v>
      </c>
      <c r="C1170" t="s">
        <v>109</v>
      </c>
      <c r="D1170" t="s">
        <v>26</v>
      </c>
      <c r="E1170" t="s">
        <v>16</v>
      </c>
      <c r="F1170">
        <v>1</v>
      </c>
      <c r="G1170">
        <v>600000</v>
      </c>
      <c r="I1170" t="s">
        <v>38</v>
      </c>
      <c r="J1170">
        <v>600000</v>
      </c>
      <c r="K1170">
        <f t="shared" si="188"/>
        <v>1</v>
      </c>
      <c r="L1170">
        <f t="shared" si="196"/>
        <v>1</v>
      </c>
      <c r="M1170">
        <f t="shared" si="197"/>
        <v>1</v>
      </c>
      <c r="N1170">
        <v>1</v>
      </c>
      <c r="O1170">
        <f t="shared" si="189"/>
        <v>1</v>
      </c>
      <c r="P1170">
        <f t="shared" si="190"/>
        <v>0</v>
      </c>
      <c r="Q1170">
        <f t="shared" si="191"/>
        <v>0</v>
      </c>
      <c r="R1170">
        <f t="shared" si="192"/>
        <v>0</v>
      </c>
      <c r="S1170">
        <f t="shared" si="193"/>
        <v>0</v>
      </c>
      <c r="T1170">
        <f t="shared" si="194"/>
        <v>0</v>
      </c>
      <c r="U1170">
        <f t="shared" si="195"/>
        <v>0</v>
      </c>
    </row>
    <row r="1171" spans="1:21" x14ac:dyDescent="0.45">
      <c r="A1171" t="s">
        <v>38</v>
      </c>
      <c r="B1171" t="s">
        <v>8</v>
      </c>
      <c r="C1171" t="s">
        <v>109</v>
      </c>
      <c r="D1171" t="s">
        <v>26</v>
      </c>
      <c r="E1171" t="s">
        <v>16</v>
      </c>
      <c r="F1171">
        <v>1</v>
      </c>
      <c r="G1171">
        <v>390000</v>
      </c>
      <c r="I1171" t="s">
        <v>38</v>
      </c>
      <c r="J1171">
        <v>390000</v>
      </c>
      <c r="K1171">
        <f t="shared" si="188"/>
        <v>1</v>
      </c>
      <c r="L1171">
        <f t="shared" si="196"/>
        <v>1</v>
      </c>
      <c r="M1171">
        <f t="shared" si="197"/>
        <v>1</v>
      </c>
      <c r="N1171">
        <v>1</v>
      </c>
      <c r="O1171">
        <f t="shared" si="189"/>
        <v>1</v>
      </c>
      <c r="P1171">
        <f t="shared" si="190"/>
        <v>0</v>
      </c>
      <c r="Q1171">
        <f t="shared" si="191"/>
        <v>0</v>
      </c>
      <c r="R1171">
        <f t="shared" si="192"/>
        <v>0</v>
      </c>
      <c r="S1171">
        <f t="shared" si="193"/>
        <v>0</v>
      </c>
      <c r="T1171">
        <f t="shared" si="194"/>
        <v>0</v>
      </c>
      <c r="U1171">
        <f t="shared" si="195"/>
        <v>0</v>
      </c>
    </row>
    <row r="1172" spans="1:21" x14ac:dyDescent="0.45">
      <c r="A1172" t="s">
        <v>38</v>
      </c>
      <c r="B1172" t="s">
        <v>8</v>
      </c>
      <c r="C1172" t="s">
        <v>109</v>
      </c>
      <c r="D1172" t="s">
        <v>26</v>
      </c>
      <c r="E1172" t="s">
        <v>16</v>
      </c>
      <c r="F1172">
        <v>1</v>
      </c>
      <c r="G1172">
        <v>420000</v>
      </c>
      <c r="I1172" t="s">
        <v>38</v>
      </c>
      <c r="J1172">
        <v>420000</v>
      </c>
      <c r="K1172">
        <f t="shared" si="188"/>
        <v>1</v>
      </c>
      <c r="L1172">
        <f t="shared" si="196"/>
        <v>1</v>
      </c>
      <c r="M1172">
        <f t="shared" si="197"/>
        <v>1</v>
      </c>
      <c r="N1172">
        <v>1</v>
      </c>
      <c r="O1172">
        <f t="shared" si="189"/>
        <v>1</v>
      </c>
      <c r="P1172">
        <f t="shared" si="190"/>
        <v>0</v>
      </c>
      <c r="Q1172">
        <f t="shared" si="191"/>
        <v>0</v>
      </c>
      <c r="R1172">
        <f t="shared" si="192"/>
        <v>0</v>
      </c>
      <c r="S1172">
        <f t="shared" si="193"/>
        <v>0</v>
      </c>
      <c r="T1172">
        <f t="shared" si="194"/>
        <v>0</v>
      </c>
      <c r="U1172">
        <f t="shared" si="195"/>
        <v>0</v>
      </c>
    </row>
    <row r="1173" spans="1:21" x14ac:dyDescent="0.45">
      <c r="A1173" t="s">
        <v>38</v>
      </c>
      <c r="B1173" t="s">
        <v>8</v>
      </c>
      <c r="C1173" t="s">
        <v>109</v>
      </c>
      <c r="D1173" t="s">
        <v>26</v>
      </c>
      <c r="E1173" t="s">
        <v>16</v>
      </c>
      <c r="F1173">
        <v>1</v>
      </c>
      <c r="G1173">
        <v>400000</v>
      </c>
      <c r="I1173" t="s">
        <v>38</v>
      </c>
      <c r="J1173">
        <v>400000</v>
      </c>
      <c r="K1173">
        <f t="shared" si="188"/>
        <v>1</v>
      </c>
      <c r="L1173">
        <f t="shared" si="196"/>
        <v>1</v>
      </c>
      <c r="M1173">
        <f t="shared" si="197"/>
        <v>1</v>
      </c>
      <c r="N1173">
        <v>1</v>
      </c>
      <c r="O1173">
        <f t="shared" si="189"/>
        <v>1</v>
      </c>
      <c r="P1173">
        <f t="shared" si="190"/>
        <v>0</v>
      </c>
      <c r="Q1173">
        <f t="shared" si="191"/>
        <v>0</v>
      </c>
      <c r="R1173">
        <f t="shared" si="192"/>
        <v>0</v>
      </c>
      <c r="S1173">
        <f t="shared" si="193"/>
        <v>0</v>
      </c>
      <c r="T1173">
        <f t="shared" si="194"/>
        <v>0</v>
      </c>
      <c r="U1173">
        <f t="shared" si="195"/>
        <v>0</v>
      </c>
    </row>
    <row r="1174" spans="1:21" x14ac:dyDescent="0.45">
      <c r="A1174" t="s">
        <v>38</v>
      </c>
      <c r="B1174" t="s">
        <v>8</v>
      </c>
      <c r="C1174" t="s">
        <v>109</v>
      </c>
      <c r="D1174" t="s">
        <v>26</v>
      </c>
      <c r="E1174" t="s">
        <v>16</v>
      </c>
      <c r="F1174">
        <v>1</v>
      </c>
      <c r="G1174">
        <v>340000</v>
      </c>
      <c r="I1174" t="s">
        <v>38</v>
      </c>
      <c r="J1174">
        <v>340000</v>
      </c>
      <c r="K1174">
        <f t="shared" si="188"/>
        <v>1</v>
      </c>
      <c r="L1174">
        <f t="shared" si="196"/>
        <v>1</v>
      </c>
      <c r="M1174">
        <f t="shared" si="197"/>
        <v>1</v>
      </c>
      <c r="N1174">
        <v>1</v>
      </c>
      <c r="O1174">
        <f t="shared" si="189"/>
        <v>1</v>
      </c>
      <c r="P1174">
        <f t="shared" si="190"/>
        <v>0</v>
      </c>
      <c r="Q1174">
        <f t="shared" si="191"/>
        <v>0</v>
      </c>
      <c r="R1174">
        <f t="shared" si="192"/>
        <v>0</v>
      </c>
      <c r="S1174">
        <f t="shared" si="193"/>
        <v>0</v>
      </c>
      <c r="T1174">
        <f t="shared" si="194"/>
        <v>0</v>
      </c>
      <c r="U1174">
        <f t="shared" si="195"/>
        <v>0</v>
      </c>
    </row>
    <row r="1175" spans="1:21" x14ac:dyDescent="0.45">
      <c r="A1175" t="s">
        <v>38</v>
      </c>
      <c r="B1175" t="s">
        <v>8</v>
      </c>
      <c r="C1175" t="s">
        <v>109</v>
      </c>
      <c r="D1175" t="s">
        <v>26</v>
      </c>
      <c r="E1175" t="s">
        <v>16</v>
      </c>
      <c r="F1175">
        <v>2</v>
      </c>
      <c r="G1175">
        <v>405000</v>
      </c>
      <c r="I1175" t="s">
        <v>38</v>
      </c>
      <c r="J1175">
        <v>405000</v>
      </c>
      <c r="K1175">
        <f t="shared" si="188"/>
        <v>1</v>
      </c>
      <c r="L1175">
        <f t="shared" si="196"/>
        <v>1</v>
      </c>
      <c r="M1175">
        <f t="shared" si="197"/>
        <v>1</v>
      </c>
      <c r="N1175">
        <v>2</v>
      </c>
      <c r="O1175">
        <f t="shared" si="189"/>
        <v>1</v>
      </c>
      <c r="P1175">
        <f t="shared" si="190"/>
        <v>0</v>
      </c>
      <c r="Q1175">
        <f t="shared" si="191"/>
        <v>0</v>
      </c>
      <c r="R1175">
        <f t="shared" si="192"/>
        <v>0</v>
      </c>
      <c r="S1175">
        <f t="shared" si="193"/>
        <v>0</v>
      </c>
      <c r="T1175">
        <f t="shared" si="194"/>
        <v>0</v>
      </c>
      <c r="U1175">
        <f t="shared" si="195"/>
        <v>0</v>
      </c>
    </row>
    <row r="1176" spans="1:21" x14ac:dyDescent="0.45">
      <c r="A1176" t="s">
        <v>38</v>
      </c>
      <c r="B1176" t="s">
        <v>8</v>
      </c>
      <c r="C1176" t="s">
        <v>109</v>
      </c>
      <c r="D1176" t="s">
        <v>26</v>
      </c>
      <c r="E1176" t="s">
        <v>16</v>
      </c>
      <c r="F1176">
        <v>2</v>
      </c>
      <c r="G1176">
        <v>400000</v>
      </c>
      <c r="I1176" t="s">
        <v>38</v>
      </c>
      <c r="J1176">
        <v>400000</v>
      </c>
      <c r="K1176">
        <f t="shared" si="188"/>
        <v>1</v>
      </c>
      <c r="L1176">
        <f t="shared" si="196"/>
        <v>1</v>
      </c>
      <c r="M1176">
        <f t="shared" si="197"/>
        <v>1</v>
      </c>
      <c r="N1176">
        <v>2</v>
      </c>
      <c r="O1176">
        <f t="shared" si="189"/>
        <v>1</v>
      </c>
      <c r="P1176">
        <f t="shared" si="190"/>
        <v>0</v>
      </c>
      <c r="Q1176">
        <f t="shared" si="191"/>
        <v>0</v>
      </c>
      <c r="R1176">
        <f t="shared" si="192"/>
        <v>0</v>
      </c>
      <c r="S1176">
        <f t="shared" si="193"/>
        <v>0</v>
      </c>
      <c r="T1176">
        <f t="shared" si="194"/>
        <v>0</v>
      </c>
      <c r="U1176">
        <f t="shared" si="195"/>
        <v>0</v>
      </c>
    </row>
    <row r="1177" spans="1:21" x14ac:dyDescent="0.45">
      <c r="A1177" t="s">
        <v>38</v>
      </c>
      <c r="B1177" t="s">
        <v>8</v>
      </c>
      <c r="C1177" t="s">
        <v>109</v>
      </c>
      <c r="D1177" t="s">
        <v>26</v>
      </c>
      <c r="E1177" t="s">
        <v>16</v>
      </c>
      <c r="F1177">
        <v>2</v>
      </c>
      <c r="G1177">
        <v>370000</v>
      </c>
      <c r="I1177" t="s">
        <v>38</v>
      </c>
      <c r="J1177">
        <v>370000</v>
      </c>
      <c r="K1177">
        <f t="shared" si="188"/>
        <v>1</v>
      </c>
      <c r="L1177">
        <f t="shared" si="196"/>
        <v>1</v>
      </c>
      <c r="M1177">
        <f t="shared" si="197"/>
        <v>1</v>
      </c>
      <c r="N1177">
        <v>2</v>
      </c>
      <c r="O1177">
        <f t="shared" si="189"/>
        <v>1</v>
      </c>
      <c r="P1177">
        <f t="shared" si="190"/>
        <v>0</v>
      </c>
      <c r="Q1177">
        <f t="shared" si="191"/>
        <v>0</v>
      </c>
      <c r="R1177">
        <f t="shared" si="192"/>
        <v>0</v>
      </c>
      <c r="S1177">
        <f t="shared" si="193"/>
        <v>0</v>
      </c>
      <c r="T1177">
        <f t="shared" si="194"/>
        <v>0</v>
      </c>
      <c r="U1177">
        <f t="shared" si="195"/>
        <v>0</v>
      </c>
    </row>
    <row r="1178" spans="1:21" x14ac:dyDescent="0.45">
      <c r="A1178" t="s">
        <v>38</v>
      </c>
      <c r="B1178" t="s">
        <v>8</v>
      </c>
      <c r="C1178" t="s">
        <v>109</v>
      </c>
      <c r="D1178" t="s">
        <v>26</v>
      </c>
      <c r="E1178" t="s">
        <v>16</v>
      </c>
      <c r="F1178">
        <v>2</v>
      </c>
      <c r="G1178">
        <v>500000</v>
      </c>
      <c r="I1178" t="s">
        <v>38</v>
      </c>
      <c r="J1178">
        <v>500000</v>
      </c>
      <c r="K1178">
        <f t="shared" si="188"/>
        <v>1</v>
      </c>
      <c r="L1178">
        <f t="shared" si="196"/>
        <v>1</v>
      </c>
      <c r="M1178">
        <f t="shared" si="197"/>
        <v>1</v>
      </c>
      <c r="N1178">
        <v>2</v>
      </c>
      <c r="O1178">
        <f t="shared" si="189"/>
        <v>1</v>
      </c>
      <c r="P1178">
        <f t="shared" si="190"/>
        <v>0</v>
      </c>
      <c r="Q1178">
        <f t="shared" si="191"/>
        <v>0</v>
      </c>
      <c r="R1178">
        <f t="shared" si="192"/>
        <v>0</v>
      </c>
      <c r="S1178">
        <f t="shared" si="193"/>
        <v>0</v>
      </c>
      <c r="T1178">
        <f t="shared" si="194"/>
        <v>0</v>
      </c>
      <c r="U1178">
        <f t="shared" si="195"/>
        <v>0</v>
      </c>
    </row>
    <row r="1179" spans="1:21" x14ac:dyDescent="0.45">
      <c r="A1179" t="s">
        <v>38</v>
      </c>
      <c r="B1179" t="s">
        <v>8</v>
      </c>
      <c r="C1179" t="s">
        <v>109</v>
      </c>
      <c r="D1179" t="s">
        <v>26</v>
      </c>
      <c r="E1179" t="s">
        <v>16</v>
      </c>
      <c r="F1179">
        <v>2</v>
      </c>
      <c r="G1179">
        <v>350000</v>
      </c>
      <c r="I1179" t="s">
        <v>38</v>
      </c>
      <c r="J1179">
        <v>350000</v>
      </c>
      <c r="K1179">
        <f t="shared" si="188"/>
        <v>1</v>
      </c>
      <c r="L1179">
        <f t="shared" si="196"/>
        <v>1</v>
      </c>
      <c r="M1179">
        <f t="shared" si="197"/>
        <v>1</v>
      </c>
      <c r="N1179">
        <v>2</v>
      </c>
      <c r="O1179">
        <f t="shared" si="189"/>
        <v>1</v>
      </c>
      <c r="P1179">
        <f t="shared" si="190"/>
        <v>0</v>
      </c>
      <c r="Q1179">
        <f t="shared" si="191"/>
        <v>0</v>
      </c>
      <c r="R1179">
        <f t="shared" si="192"/>
        <v>0</v>
      </c>
      <c r="S1179">
        <f t="shared" si="193"/>
        <v>0</v>
      </c>
      <c r="T1179">
        <f t="shared" si="194"/>
        <v>0</v>
      </c>
      <c r="U1179">
        <f t="shared" si="195"/>
        <v>0</v>
      </c>
    </row>
    <row r="1180" spans="1:21" x14ac:dyDescent="0.45">
      <c r="A1180" t="s">
        <v>38</v>
      </c>
      <c r="B1180" t="s">
        <v>8</v>
      </c>
      <c r="C1180" t="s">
        <v>109</v>
      </c>
      <c r="D1180" t="s">
        <v>26</v>
      </c>
      <c r="E1180" t="s">
        <v>16</v>
      </c>
      <c r="F1180">
        <v>2</v>
      </c>
      <c r="G1180">
        <v>551000</v>
      </c>
      <c r="I1180" t="s">
        <v>38</v>
      </c>
      <c r="J1180">
        <v>551000</v>
      </c>
      <c r="K1180">
        <f t="shared" si="188"/>
        <v>1</v>
      </c>
      <c r="L1180">
        <f t="shared" si="196"/>
        <v>1</v>
      </c>
      <c r="M1180">
        <f t="shared" si="197"/>
        <v>1</v>
      </c>
      <c r="N1180">
        <v>2</v>
      </c>
      <c r="O1180">
        <f t="shared" si="189"/>
        <v>1</v>
      </c>
      <c r="P1180">
        <f t="shared" si="190"/>
        <v>0</v>
      </c>
      <c r="Q1180">
        <f t="shared" si="191"/>
        <v>0</v>
      </c>
      <c r="R1180">
        <f t="shared" si="192"/>
        <v>0</v>
      </c>
      <c r="S1180">
        <f t="shared" si="193"/>
        <v>0</v>
      </c>
      <c r="T1180">
        <f t="shared" si="194"/>
        <v>0</v>
      </c>
      <c r="U1180">
        <f t="shared" si="195"/>
        <v>0</v>
      </c>
    </row>
    <row r="1181" spans="1:21" x14ac:dyDescent="0.45">
      <c r="A1181" t="s">
        <v>38</v>
      </c>
      <c r="B1181" t="s">
        <v>8</v>
      </c>
      <c r="C1181" t="s">
        <v>109</v>
      </c>
      <c r="D1181" t="s">
        <v>26</v>
      </c>
      <c r="E1181" t="s">
        <v>16</v>
      </c>
      <c r="F1181">
        <v>2</v>
      </c>
      <c r="G1181">
        <v>300000</v>
      </c>
      <c r="I1181" t="s">
        <v>38</v>
      </c>
      <c r="J1181">
        <v>300000</v>
      </c>
      <c r="K1181">
        <f t="shared" si="188"/>
        <v>1</v>
      </c>
      <c r="L1181">
        <f t="shared" si="196"/>
        <v>1</v>
      </c>
      <c r="M1181">
        <f t="shared" si="197"/>
        <v>1</v>
      </c>
      <c r="N1181">
        <v>2</v>
      </c>
      <c r="O1181">
        <f t="shared" si="189"/>
        <v>1</v>
      </c>
      <c r="P1181">
        <f t="shared" si="190"/>
        <v>0</v>
      </c>
      <c r="Q1181">
        <f t="shared" si="191"/>
        <v>0</v>
      </c>
      <c r="R1181">
        <f t="shared" si="192"/>
        <v>0</v>
      </c>
      <c r="S1181">
        <f t="shared" si="193"/>
        <v>0</v>
      </c>
      <c r="T1181">
        <f t="shared" si="194"/>
        <v>0</v>
      </c>
      <c r="U1181">
        <f t="shared" si="195"/>
        <v>0</v>
      </c>
    </row>
    <row r="1182" spans="1:21" x14ac:dyDescent="0.45">
      <c r="A1182" t="s">
        <v>38</v>
      </c>
      <c r="B1182" t="s">
        <v>8</v>
      </c>
      <c r="C1182" t="s">
        <v>109</v>
      </c>
      <c r="D1182" t="s">
        <v>26</v>
      </c>
      <c r="E1182" t="s">
        <v>16</v>
      </c>
      <c r="F1182">
        <v>2</v>
      </c>
      <c r="G1182">
        <v>360000</v>
      </c>
      <c r="I1182" t="s">
        <v>38</v>
      </c>
      <c r="J1182">
        <v>360000</v>
      </c>
      <c r="K1182">
        <f t="shared" si="188"/>
        <v>1</v>
      </c>
      <c r="L1182">
        <f t="shared" si="196"/>
        <v>1</v>
      </c>
      <c r="M1182">
        <f t="shared" si="197"/>
        <v>1</v>
      </c>
      <c r="N1182">
        <v>2</v>
      </c>
      <c r="O1182">
        <f t="shared" si="189"/>
        <v>1</v>
      </c>
      <c r="P1182">
        <f t="shared" si="190"/>
        <v>0</v>
      </c>
      <c r="Q1182">
        <f t="shared" si="191"/>
        <v>0</v>
      </c>
      <c r="R1182">
        <f t="shared" si="192"/>
        <v>0</v>
      </c>
      <c r="S1182">
        <f t="shared" si="193"/>
        <v>0</v>
      </c>
      <c r="T1182">
        <f t="shared" si="194"/>
        <v>0</v>
      </c>
      <c r="U1182">
        <f t="shared" si="195"/>
        <v>0</v>
      </c>
    </row>
    <row r="1183" spans="1:21" x14ac:dyDescent="0.45">
      <c r="A1183" t="s">
        <v>38</v>
      </c>
      <c r="B1183" t="s">
        <v>8</v>
      </c>
      <c r="C1183" t="s">
        <v>109</v>
      </c>
      <c r="D1183" t="s">
        <v>26</v>
      </c>
      <c r="E1183" t="s">
        <v>16</v>
      </c>
      <c r="F1183">
        <v>2</v>
      </c>
      <c r="G1183">
        <v>450000</v>
      </c>
      <c r="I1183" t="s">
        <v>38</v>
      </c>
      <c r="J1183">
        <v>450000</v>
      </c>
      <c r="K1183">
        <f t="shared" si="188"/>
        <v>1</v>
      </c>
      <c r="L1183">
        <f t="shared" si="196"/>
        <v>1</v>
      </c>
      <c r="M1183">
        <f t="shared" si="197"/>
        <v>1</v>
      </c>
      <c r="N1183">
        <v>2</v>
      </c>
      <c r="O1183">
        <f t="shared" si="189"/>
        <v>1</v>
      </c>
      <c r="P1183">
        <f t="shared" si="190"/>
        <v>0</v>
      </c>
      <c r="Q1183">
        <f t="shared" si="191"/>
        <v>0</v>
      </c>
      <c r="R1183">
        <f t="shared" si="192"/>
        <v>0</v>
      </c>
      <c r="S1183">
        <f t="shared" si="193"/>
        <v>0</v>
      </c>
      <c r="T1183">
        <f t="shared" si="194"/>
        <v>0</v>
      </c>
      <c r="U1183">
        <f t="shared" si="195"/>
        <v>0</v>
      </c>
    </row>
    <row r="1184" spans="1:21" x14ac:dyDescent="0.45">
      <c r="A1184" t="s">
        <v>38</v>
      </c>
      <c r="B1184" t="s">
        <v>8</v>
      </c>
      <c r="C1184" t="s">
        <v>109</v>
      </c>
      <c r="D1184" t="s">
        <v>26</v>
      </c>
      <c r="E1184" t="s">
        <v>16</v>
      </c>
      <c r="F1184">
        <v>2</v>
      </c>
      <c r="G1184">
        <v>475000</v>
      </c>
      <c r="I1184" t="s">
        <v>38</v>
      </c>
      <c r="J1184">
        <v>475000</v>
      </c>
      <c r="K1184">
        <f t="shared" si="188"/>
        <v>1</v>
      </c>
      <c r="L1184">
        <f t="shared" si="196"/>
        <v>1</v>
      </c>
      <c r="M1184">
        <f t="shared" si="197"/>
        <v>1</v>
      </c>
      <c r="N1184">
        <v>2</v>
      </c>
      <c r="O1184">
        <f t="shared" si="189"/>
        <v>1</v>
      </c>
      <c r="P1184">
        <f t="shared" si="190"/>
        <v>0</v>
      </c>
      <c r="Q1184">
        <f t="shared" si="191"/>
        <v>0</v>
      </c>
      <c r="R1184">
        <f t="shared" si="192"/>
        <v>0</v>
      </c>
      <c r="S1184">
        <f t="shared" si="193"/>
        <v>0</v>
      </c>
      <c r="T1184">
        <f t="shared" si="194"/>
        <v>0</v>
      </c>
      <c r="U1184">
        <f t="shared" si="195"/>
        <v>0</v>
      </c>
    </row>
    <row r="1185" spans="1:21" x14ac:dyDescent="0.45">
      <c r="A1185" t="s">
        <v>38</v>
      </c>
      <c r="B1185" t="s">
        <v>8</v>
      </c>
      <c r="C1185" t="s">
        <v>109</v>
      </c>
      <c r="D1185" t="s">
        <v>26</v>
      </c>
      <c r="E1185" t="s">
        <v>16</v>
      </c>
      <c r="F1185">
        <v>2</v>
      </c>
      <c r="G1185">
        <v>520000</v>
      </c>
      <c r="I1185" t="s">
        <v>38</v>
      </c>
      <c r="J1185">
        <v>520000</v>
      </c>
      <c r="K1185">
        <f t="shared" si="188"/>
        <v>1</v>
      </c>
      <c r="L1185">
        <f t="shared" si="196"/>
        <v>1</v>
      </c>
      <c r="M1185">
        <f t="shared" si="197"/>
        <v>1</v>
      </c>
      <c r="N1185">
        <v>2</v>
      </c>
      <c r="O1185">
        <f t="shared" si="189"/>
        <v>1</v>
      </c>
      <c r="P1185">
        <f t="shared" si="190"/>
        <v>0</v>
      </c>
      <c r="Q1185">
        <f t="shared" si="191"/>
        <v>0</v>
      </c>
      <c r="R1185">
        <f t="shared" si="192"/>
        <v>0</v>
      </c>
      <c r="S1185">
        <f t="shared" si="193"/>
        <v>0</v>
      </c>
      <c r="T1185">
        <f t="shared" si="194"/>
        <v>0</v>
      </c>
      <c r="U1185">
        <f t="shared" si="195"/>
        <v>0</v>
      </c>
    </row>
    <row r="1186" spans="1:21" x14ac:dyDescent="0.45">
      <c r="A1186" t="s">
        <v>38</v>
      </c>
      <c r="B1186" t="s">
        <v>8</v>
      </c>
      <c r="C1186" t="s">
        <v>109</v>
      </c>
      <c r="D1186" t="s">
        <v>26</v>
      </c>
      <c r="E1186" t="s">
        <v>16</v>
      </c>
      <c r="F1186">
        <v>2</v>
      </c>
      <c r="G1186">
        <v>450000</v>
      </c>
      <c r="I1186" t="s">
        <v>38</v>
      </c>
      <c r="J1186">
        <v>450000</v>
      </c>
      <c r="K1186">
        <f t="shared" si="188"/>
        <v>1</v>
      </c>
      <c r="L1186">
        <f t="shared" si="196"/>
        <v>1</v>
      </c>
      <c r="M1186">
        <f t="shared" si="197"/>
        <v>1</v>
      </c>
      <c r="N1186">
        <v>2</v>
      </c>
      <c r="O1186">
        <f t="shared" si="189"/>
        <v>1</v>
      </c>
      <c r="P1186">
        <f t="shared" si="190"/>
        <v>0</v>
      </c>
      <c r="Q1186">
        <f t="shared" si="191"/>
        <v>0</v>
      </c>
      <c r="R1186">
        <f t="shared" si="192"/>
        <v>0</v>
      </c>
      <c r="S1186">
        <f t="shared" si="193"/>
        <v>0</v>
      </c>
      <c r="T1186">
        <f t="shared" si="194"/>
        <v>0</v>
      </c>
      <c r="U1186">
        <f t="shared" si="195"/>
        <v>0</v>
      </c>
    </row>
    <row r="1187" spans="1:21" x14ac:dyDescent="0.45">
      <c r="A1187" t="s">
        <v>38</v>
      </c>
      <c r="B1187" t="s">
        <v>8</v>
      </c>
      <c r="C1187" t="s">
        <v>109</v>
      </c>
      <c r="D1187" t="s">
        <v>26</v>
      </c>
      <c r="E1187" t="s">
        <v>16</v>
      </c>
      <c r="F1187">
        <v>2</v>
      </c>
      <c r="G1187">
        <v>750000</v>
      </c>
      <c r="I1187" t="s">
        <v>38</v>
      </c>
      <c r="J1187">
        <v>750000</v>
      </c>
      <c r="K1187">
        <f t="shared" si="188"/>
        <v>1</v>
      </c>
      <c r="L1187">
        <f t="shared" si="196"/>
        <v>1</v>
      </c>
      <c r="M1187">
        <f t="shared" si="197"/>
        <v>1</v>
      </c>
      <c r="N1187">
        <v>2</v>
      </c>
      <c r="O1187">
        <f t="shared" si="189"/>
        <v>1</v>
      </c>
      <c r="P1187">
        <f t="shared" si="190"/>
        <v>0</v>
      </c>
      <c r="Q1187">
        <f t="shared" si="191"/>
        <v>0</v>
      </c>
      <c r="R1187">
        <f t="shared" si="192"/>
        <v>0</v>
      </c>
      <c r="S1187">
        <f t="shared" si="193"/>
        <v>0</v>
      </c>
      <c r="T1187">
        <f t="shared" si="194"/>
        <v>0</v>
      </c>
      <c r="U1187">
        <f t="shared" si="195"/>
        <v>0</v>
      </c>
    </row>
    <row r="1188" spans="1:21" x14ac:dyDescent="0.45">
      <c r="A1188" t="s">
        <v>38</v>
      </c>
      <c r="B1188" t="s">
        <v>8</v>
      </c>
      <c r="C1188" t="s">
        <v>109</v>
      </c>
      <c r="D1188" t="s">
        <v>26</v>
      </c>
      <c r="E1188" t="s">
        <v>16</v>
      </c>
      <c r="F1188">
        <v>3</v>
      </c>
      <c r="G1188">
        <v>360000</v>
      </c>
      <c r="I1188" t="s">
        <v>38</v>
      </c>
      <c r="J1188">
        <v>360000</v>
      </c>
      <c r="K1188">
        <f t="shared" si="188"/>
        <v>1</v>
      </c>
      <c r="L1188">
        <f t="shared" si="196"/>
        <v>1</v>
      </c>
      <c r="M1188">
        <f t="shared" si="197"/>
        <v>1</v>
      </c>
      <c r="N1188">
        <v>3</v>
      </c>
      <c r="O1188">
        <f t="shared" si="189"/>
        <v>1</v>
      </c>
      <c r="P1188">
        <f t="shared" si="190"/>
        <v>0</v>
      </c>
      <c r="Q1188">
        <f t="shared" si="191"/>
        <v>0</v>
      </c>
      <c r="R1188">
        <f t="shared" si="192"/>
        <v>0</v>
      </c>
      <c r="S1188">
        <f t="shared" si="193"/>
        <v>0</v>
      </c>
      <c r="T1188">
        <f t="shared" si="194"/>
        <v>0</v>
      </c>
      <c r="U1188">
        <f t="shared" si="195"/>
        <v>0</v>
      </c>
    </row>
    <row r="1189" spans="1:21" x14ac:dyDescent="0.45">
      <c r="A1189" t="s">
        <v>38</v>
      </c>
      <c r="B1189" t="s">
        <v>8</v>
      </c>
      <c r="C1189" t="s">
        <v>109</v>
      </c>
      <c r="D1189" t="s">
        <v>26</v>
      </c>
      <c r="E1189" t="s">
        <v>16</v>
      </c>
      <c r="F1189">
        <v>5</v>
      </c>
      <c r="G1189">
        <v>440000</v>
      </c>
      <c r="I1189" t="s">
        <v>38</v>
      </c>
      <c r="J1189">
        <v>440000</v>
      </c>
      <c r="K1189">
        <f t="shared" si="188"/>
        <v>1</v>
      </c>
      <c r="L1189">
        <f t="shared" si="196"/>
        <v>1</v>
      </c>
      <c r="M1189">
        <f t="shared" si="197"/>
        <v>1</v>
      </c>
      <c r="N1189">
        <v>5</v>
      </c>
      <c r="O1189">
        <f t="shared" si="189"/>
        <v>1</v>
      </c>
      <c r="P1189">
        <f t="shared" si="190"/>
        <v>0</v>
      </c>
      <c r="Q1189">
        <f t="shared" si="191"/>
        <v>0</v>
      </c>
      <c r="R1189">
        <f t="shared" si="192"/>
        <v>0</v>
      </c>
      <c r="S1189">
        <f t="shared" si="193"/>
        <v>0</v>
      </c>
      <c r="T1189">
        <f t="shared" si="194"/>
        <v>0</v>
      </c>
      <c r="U1189">
        <f t="shared" si="195"/>
        <v>0</v>
      </c>
    </row>
    <row r="1190" spans="1:21" x14ac:dyDescent="0.45">
      <c r="A1190" t="s">
        <v>38</v>
      </c>
      <c r="B1190" t="s">
        <v>25</v>
      </c>
      <c r="C1190" t="s">
        <v>111</v>
      </c>
      <c r="D1190" t="s">
        <v>26</v>
      </c>
      <c r="E1190" t="s">
        <v>16</v>
      </c>
      <c r="F1190">
        <v>3</v>
      </c>
      <c r="G1190">
        <v>600000</v>
      </c>
      <c r="I1190" t="s">
        <v>38</v>
      </c>
      <c r="J1190">
        <v>600000</v>
      </c>
      <c r="K1190">
        <f t="shared" si="188"/>
        <v>1</v>
      </c>
      <c r="L1190">
        <f t="shared" si="196"/>
        <v>1</v>
      </c>
      <c r="M1190">
        <f t="shared" si="197"/>
        <v>1</v>
      </c>
      <c r="N1190">
        <v>3</v>
      </c>
      <c r="O1190">
        <f t="shared" si="189"/>
        <v>0</v>
      </c>
      <c r="P1190">
        <f t="shared" si="190"/>
        <v>0</v>
      </c>
      <c r="Q1190">
        <f t="shared" si="191"/>
        <v>1</v>
      </c>
      <c r="R1190">
        <f t="shared" si="192"/>
        <v>0</v>
      </c>
      <c r="S1190">
        <f t="shared" si="193"/>
        <v>0</v>
      </c>
      <c r="T1190">
        <f t="shared" si="194"/>
        <v>0</v>
      </c>
      <c r="U1190">
        <f t="shared" si="195"/>
        <v>0</v>
      </c>
    </row>
    <row r="1191" spans="1:21" x14ac:dyDescent="0.45">
      <c r="A1191" t="s">
        <v>38</v>
      </c>
      <c r="B1191" t="s">
        <v>8</v>
      </c>
      <c r="C1191" t="s">
        <v>110</v>
      </c>
      <c r="D1191" t="s">
        <v>26</v>
      </c>
      <c r="E1191" t="s">
        <v>16</v>
      </c>
      <c r="F1191">
        <v>3</v>
      </c>
      <c r="G1191">
        <v>465000</v>
      </c>
      <c r="I1191" t="s">
        <v>38</v>
      </c>
      <c r="J1191">
        <v>465000</v>
      </c>
      <c r="K1191">
        <f t="shared" si="188"/>
        <v>1</v>
      </c>
      <c r="L1191">
        <f t="shared" si="196"/>
        <v>1</v>
      </c>
      <c r="M1191">
        <f t="shared" si="197"/>
        <v>1</v>
      </c>
      <c r="N1191">
        <v>3</v>
      </c>
      <c r="O1191">
        <f t="shared" si="189"/>
        <v>0</v>
      </c>
      <c r="P1191">
        <f t="shared" si="190"/>
        <v>1</v>
      </c>
      <c r="Q1191">
        <f t="shared" si="191"/>
        <v>0</v>
      </c>
      <c r="R1191">
        <f t="shared" si="192"/>
        <v>0</v>
      </c>
      <c r="S1191">
        <f t="shared" si="193"/>
        <v>0</v>
      </c>
      <c r="T1191">
        <f t="shared" si="194"/>
        <v>0</v>
      </c>
      <c r="U1191">
        <f t="shared" si="195"/>
        <v>0</v>
      </c>
    </row>
    <row r="1192" spans="1:21" x14ac:dyDescent="0.45">
      <c r="A1192" t="s">
        <v>38</v>
      </c>
      <c r="B1192" t="s">
        <v>8</v>
      </c>
      <c r="C1192" t="s">
        <v>110</v>
      </c>
      <c r="D1192" t="s">
        <v>26</v>
      </c>
      <c r="E1192" t="s">
        <v>16</v>
      </c>
      <c r="F1192">
        <v>3</v>
      </c>
      <c r="G1192">
        <v>500000</v>
      </c>
      <c r="I1192" t="s">
        <v>38</v>
      </c>
      <c r="J1192">
        <v>500000</v>
      </c>
      <c r="K1192">
        <f t="shared" si="188"/>
        <v>1</v>
      </c>
      <c r="L1192">
        <f t="shared" si="196"/>
        <v>1</v>
      </c>
      <c r="M1192">
        <f t="shared" si="197"/>
        <v>1</v>
      </c>
      <c r="N1192">
        <v>3</v>
      </c>
      <c r="O1192">
        <f t="shared" si="189"/>
        <v>0</v>
      </c>
      <c r="P1192">
        <f t="shared" si="190"/>
        <v>1</v>
      </c>
      <c r="Q1192">
        <f t="shared" si="191"/>
        <v>0</v>
      </c>
      <c r="R1192">
        <f t="shared" si="192"/>
        <v>0</v>
      </c>
      <c r="S1192">
        <f t="shared" si="193"/>
        <v>0</v>
      </c>
      <c r="T1192">
        <f t="shared" si="194"/>
        <v>0</v>
      </c>
      <c r="U1192">
        <f t="shared" si="195"/>
        <v>0</v>
      </c>
    </row>
    <row r="1193" spans="1:21" x14ac:dyDescent="0.45">
      <c r="A1193" t="s">
        <v>38</v>
      </c>
      <c r="B1193" t="s">
        <v>25</v>
      </c>
      <c r="C1193" t="s">
        <v>111</v>
      </c>
      <c r="D1193" t="s">
        <v>26</v>
      </c>
      <c r="E1193" t="s">
        <v>16</v>
      </c>
      <c r="F1193">
        <v>1</v>
      </c>
      <c r="G1193">
        <v>100000</v>
      </c>
      <c r="I1193" t="s">
        <v>38</v>
      </c>
      <c r="J1193">
        <v>100000</v>
      </c>
      <c r="K1193">
        <f t="shared" si="188"/>
        <v>1</v>
      </c>
      <c r="L1193">
        <f t="shared" si="196"/>
        <v>1</v>
      </c>
      <c r="M1193">
        <f t="shared" si="197"/>
        <v>1</v>
      </c>
      <c r="N1193">
        <v>1</v>
      </c>
      <c r="O1193">
        <f t="shared" si="189"/>
        <v>0</v>
      </c>
      <c r="P1193">
        <f t="shared" si="190"/>
        <v>0</v>
      </c>
      <c r="Q1193">
        <f t="shared" si="191"/>
        <v>1</v>
      </c>
      <c r="R1193">
        <f t="shared" si="192"/>
        <v>0</v>
      </c>
      <c r="S1193">
        <f t="shared" si="193"/>
        <v>0</v>
      </c>
      <c r="T1193">
        <f t="shared" si="194"/>
        <v>0</v>
      </c>
      <c r="U1193">
        <f t="shared" si="195"/>
        <v>0</v>
      </c>
    </row>
    <row r="1194" spans="1:21" x14ac:dyDescent="0.45">
      <c r="A1194" t="s">
        <v>38</v>
      </c>
      <c r="B1194" t="s">
        <v>25</v>
      </c>
      <c r="C1194" t="s">
        <v>111</v>
      </c>
      <c r="D1194" t="s">
        <v>26</v>
      </c>
      <c r="E1194" t="s">
        <v>16</v>
      </c>
      <c r="F1194">
        <v>1</v>
      </c>
      <c r="G1194">
        <v>250000</v>
      </c>
      <c r="I1194" t="s">
        <v>38</v>
      </c>
      <c r="J1194">
        <v>250000</v>
      </c>
      <c r="K1194">
        <f t="shared" si="188"/>
        <v>1</v>
      </c>
      <c r="L1194">
        <f t="shared" si="196"/>
        <v>1</v>
      </c>
      <c r="M1194">
        <f t="shared" si="197"/>
        <v>1</v>
      </c>
      <c r="N1194">
        <v>1</v>
      </c>
      <c r="O1194">
        <f t="shared" si="189"/>
        <v>0</v>
      </c>
      <c r="P1194">
        <f t="shared" si="190"/>
        <v>0</v>
      </c>
      <c r="Q1194">
        <f t="shared" si="191"/>
        <v>1</v>
      </c>
      <c r="R1194">
        <f t="shared" si="192"/>
        <v>0</v>
      </c>
      <c r="S1194">
        <f t="shared" si="193"/>
        <v>0</v>
      </c>
      <c r="T1194">
        <f t="shared" si="194"/>
        <v>0</v>
      </c>
      <c r="U1194">
        <f t="shared" si="195"/>
        <v>0</v>
      </c>
    </row>
    <row r="1195" spans="1:21" x14ac:dyDescent="0.45">
      <c r="A1195" t="s">
        <v>38</v>
      </c>
      <c r="B1195" t="s">
        <v>8</v>
      </c>
      <c r="C1195" t="s">
        <v>111</v>
      </c>
      <c r="D1195" t="s">
        <v>26</v>
      </c>
      <c r="E1195" t="s">
        <v>16</v>
      </c>
      <c r="F1195">
        <v>2</v>
      </c>
      <c r="G1195">
        <v>500000</v>
      </c>
      <c r="I1195" t="s">
        <v>38</v>
      </c>
      <c r="J1195">
        <v>500000</v>
      </c>
      <c r="K1195">
        <f t="shared" si="188"/>
        <v>1</v>
      </c>
      <c r="L1195">
        <f t="shared" si="196"/>
        <v>1</v>
      </c>
      <c r="M1195">
        <f t="shared" si="197"/>
        <v>1</v>
      </c>
      <c r="N1195">
        <v>2</v>
      </c>
      <c r="O1195">
        <f t="shared" si="189"/>
        <v>0</v>
      </c>
      <c r="P1195">
        <f t="shared" si="190"/>
        <v>0</v>
      </c>
      <c r="Q1195">
        <f t="shared" si="191"/>
        <v>1</v>
      </c>
      <c r="R1195">
        <f t="shared" si="192"/>
        <v>0</v>
      </c>
      <c r="S1195">
        <f t="shared" si="193"/>
        <v>0</v>
      </c>
      <c r="T1195">
        <f t="shared" si="194"/>
        <v>0</v>
      </c>
      <c r="U1195">
        <f t="shared" si="195"/>
        <v>0</v>
      </c>
    </row>
    <row r="1196" spans="1:21" x14ac:dyDescent="0.45">
      <c r="A1196" t="s">
        <v>38</v>
      </c>
      <c r="B1196" t="s">
        <v>8</v>
      </c>
      <c r="C1196" t="s">
        <v>114</v>
      </c>
      <c r="D1196" t="s">
        <v>26</v>
      </c>
      <c r="E1196" t="s">
        <v>16</v>
      </c>
      <c r="F1196">
        <v>1</v>
      </c>
      <c r="G1196">
        <v>300000</v>
      </c>
      <c r="I1196" t="s">
        <v>38</v>
      </c>
      <c r="J1196">
        <v>300000</v>
      </c>
      <c r="K1196">
        <f t="shared" si="188"/>
        <v>1</v>
      </c>
      <c r="L1196">
        <f t="shared" si="196"/>
        <v>1</v>
      </c>
      <c r="M1196">
        <f t="shared" si="197"/>
        <v>1</v>
      </c>
      <c r="N1196">
        <v>1</v>
      </c>
      <c r="O1196">
        <f t="shared" si="189"/>
        <v>0</v>
      </c>
      <c r="P1196">
        <f t="shared" si="190"/>
        <v>0</v>
      </c>
      <c r="Q1196">
        <f t="shared" si="191"/>
        <v>0</v>
      </c>
      <c r="R1196">
        <f t="shared" si="192"/>
        <v>0</v>
      </c>
      <c r="S1196">
        <f t="shared" si="193"/>
        <v>0</v>
      </c>
      <c r="T1196">
        <f t="shared" si="194"/>
        <v>1</v>
      </c>
      <c r="U1196">
        <f t="shared" si="195"/>
        <v>0</v>
      </c>
    </row>
    <row r="1197" spans="1:21" x14ac:dyDescent="0.45">
      <c r="A1197" t="s">
        <v>38</v>
      </c>
      <c r="B1197" t="s">
        <v>8</v>
      </c>
      <c r="C1197" t="s">
        <v>114</v>
      </c>
      <c r="D1197" t="s">
        <v>26</v>
      </c>
      <c r="E1197" t="s">
        <v>16</v>
      </c>
      <c r="F1197">
        <v>2</v>
      </c>
      <c r="G1197">
        <v>350000</v>
      </c>
      <c r="I1197" t="s">
        <v>38</v>
      </c>
      <c r="J1197">
        <v>350000</v>
      </c>
      <c r="K1197">
        <f t="shared" si="188"/>
        <v>1</v>
      </c>
      <c r="L1197">
        <f t="shared" si="196"/>
        <v>1</v>
      </c>
      <c r="M1197">
        <f t="shared" si="197"/>
        <v>1</v>
      </c>
      <c r="N1197">
        <v>2</v>
      </c>
      <c r="O1197">
        <f t="shared" si="189"/>
        <v>0</v>
      </c>
      <c r="P1197">
        <f t="shared" si="190"/>
        <v>0</v>
      </c>
      <c r="Q1197">
        <f t="shared" si="191"/>
        <v>0</v>
      </c>
      <c r="R1197">
        <f t="shared" si="192"/>
        <v>0</v>
      </c>
      <c r="S1197">
        <f t="shared" si="193"/>
        <v>0</v>
      </c>
      <c r="T1197">
        <f t="shared" si="194"/>
        <v>1</v>
      </c>
      <c r="U1197">
        <f t="shared" si="195"/>
        <v>0</v>
      </c>
    </row>
    <row r="1198" spans="1:21" x14ac:dyDescent="0.45">
      <c r="A1198" t="s">
        <v>38</v>
      </c>
      <c r="B1198" t="s">
        <v>25</v>
      </c>
      <c r="C1198" t="s">
        <v>114</v>
      </c>
      <c r="D1198" t="s">
        <v>26</v>
      </c>
      <c r="E1198" t="s">
        <v>16</v>
      </c>
      <c r="F1198">
        <v>3</v>
      </c>
      <c r="G1198">
        <v>320000</v>
      </c>
      <c r="I1198" t="s">
        <v>38</v>
      </c>
      <c r="J1198">
        <v>320000</v>
      </c>
      <c r="K1198">
        <f t="shared" si="188"/>
        <v>1</v>
      </c>
      <c r="L1198">
        <f t="shared" si="196"/>
        <v>1</v>
      </c>
      <c r="M1198">
        <f t="shared" si="197"/>
        <v>1</v>
      </c>
      <c r="N1198">
        <v>3</v>
      </c>
      <c r="O1198">
        <f t="shared" si="189"/>
        <v>0</v>
      </c>
      <c r="P1198">
        <f t="shared" si="190"/>
        <v>0</v>
      </c>
      <c r="Q1198">
        <f t="shared" si="191"/>
        <v>0</v>
      </c>
      <c r="R1198">
        <f t="shared" si="192"/>
        <v>0</v>
      </c>
      <c r="S1198">
        <f t="shared" si="193"/>
        <v>0</v>
      </c>
      <c r="T1198">
        <f t="shared" si="194"/>
        <v>1</v>
      </c>
      <c r="U1198">
        <f t="shared" si="195"/>
        <v>0</v>
      </c>
    </row>
    <row r="1199" spans="1:21" x14ac:dyDescent="0.45">
      <c r="A1199" t="s">
        <v>38</v>
      </c>
      <c r="B1199" t="s">
        <v>8</v>
      </c>
      <c r="C1199" t="s">
        <v>110</v>
      </c>
      <c r="D1199" t="s">
        <v>26</v>
      </c>
      <c r="E1199" t="s">
        <v>16</v>
      </c>
      <c r="F1199">
        <v>2</v>
      </c>
      <c r="G1199">
        <v>350000</v>
      </c>
      <c r="I1199" t="s">
        <v>38</v>
      </c>
      <c r="J1199">
        <v>350000</v>
      </c>
      <c r="K1199">
        <f t="shared" si="188"/>
        <v>1</v>
      </c>
      <c r="L1199">
        <f t="shared" si="196"/>
        <v>1</v>
      </c>
      <c r="M1199">
        <f t="shared" si="197"/>
        <v>1</v>
      </c>
      <c r="N1199">
        <v>2</v>
      </c>
      <c r="O1199">
        <f t="shared" si="189"/>
        <v>0</v>
      </c>
      <c r="P1199">
        <f t="shared" si="190"/>
        <v>1</v>
      </c>
      <c r="Q1199">
        <f t="shared" si="191"/>
        <v>0</v>
      </c>
      <c r="R1199">
        <f t="shared" si="192"/>
        <v>0</v>
      </c>
      <c r="S1199">
        <f t="shared" si="193"/>
        <v>0</v>
      </c>
      <c r="T1199">
        <f t="shared" si="194"/>
        <v>0</v>
      </c>
      <c r="U1199">
        <f t="shared" si="195"/>
        <v>0</v>
      </c>
    </row>
    <row r="1200" spans="1:21" x14ac:dyDescent="0.45">
      <c r="A1200" t="s">
        <v>38</v>
      </c>
      <c r="B1200" t="s">
        <v>8</v>
      </c>
      <c r="C1200" t="s">
        <v>110</v>
      </c>
      <c r="D1200" t="s">
        <v>26</v>
      </c>
      <c r="E1200" t="s">
        <v>16</v>
      </c>
      <c r="F1200">
        <v>2</v>
      </c>
      <c r="G1200">
        <v>420000</v>
      </c>
      <c r="I1200" t="s">
        <v>38</v>
      </c>
      <c r="J1200">
        <v>420000</v>
      </c>
      <c r="K1200">
        <f t="shared" si="188"/>
        <v>1</v>
      </c>
      <c r="L1200">
        <f t="shared" si="196"/>
        <v>1</v>
      </c>
      <c r="M1200">
        <f t="shared" si="197"/>
        <v>1</v>
      </c>
      <c r="N1200">
        <v>2</v>
      </c>
      <c r="O1200">
        <f t="shared" si="189"/>
        <v>0</v>
      </c>
      <c r="P1200">
        <f t="shared" si="190"/>
        <v>1</v>
      </c>
      <c r="Q1200">
        <f t="shared" si="191"/>
        <v>0</v>
      </c>
      <c r="R1200">
        <f t="shared" si="192"/>
        <v>0</v>
      </c>
      <c r="S1200">
        <f t="shared" si="193"/>
        <v>0</v>
      </c>
      <c r="T1200">
        <f t="shared" si="194"/>
        <v>0</v>
      </c>
      <c r="U1200">
        <f t="shared" si="195"/>
        <v>0</v>
      </c>
    </row>
    <row r="1201" spans="1:21" x14ac:dyDescent="0.45">
      <c r="A1201" t="s">
        <v>38</v>
      </c>
      <c r="B1201" t="s">
        <v>8</v>
      </c>
      <c r="C1201" t="s">
        <v>110</v>
      </c>
      <c r="D1201" t="s">
        <v>26</v>
      </c>
      <c r="E1201" t="s">
        <v>16</v>
      </c>
      <c r="F1201">
        <v>2</v>
      </c>
      <c r="G1201">
        <v>450000</v>
      </c>
      <c r="I1201" t="s">
        <v>38</v>
      </c>
      <c r="J1201">
        <v>450000</v>
      </c>
      <c r="K1201">
        <f t="shared" si="188"/>
        <v>1</v>
      </c>
      <c r="L1201">
        <f t="shared" si="196"/>
        <v>1</v>
      </c>
      <c r="M1201">
        <f t="shared" si="197"/>
        <v>1</v>
      </c>
      <c r="N1201">
        <v>2</v>
      </c>
      <c r="O1201">
        <f t="shared" si="189"/>
        <v>0</v>
      </c>
      <c r="P1201">
        <f t="shared" si="190"/>
        <v>1</v>
      </c>
      <c r="Q1201">
        <f t="shared" si="191"/>
        <v>0</v>
      </c>
      <c r="R1201">
        <f t="shared" si="192"/>
        <v>0</v>
      </c>
      <c r="S1201">
        <f t="shared" si="193"/>
        <v>0</v>
      </c>
      <c r="T1201">
        <f t="shared" si="194"/>
        <v>0</v>
      </c>
      <c r="U1201">
        <f t="shared" si="195"/>
        <v>0</v>
      </c>
    </row>
    <row r="1202" spans="1:21" x14ac:dyDescent="0.45">
      <c r="A1202" t="s">
        <v>38</v>
      </c>
      <c r="B1202" t="s">
        <v>8</v>
      </c>
      <c r="C1202" t="s">
        <v>112</v>
      </c>
      <c r="D1202" t="s">
        <v>26</v>
      </c>
      <c r="E1202" t="s">
        <v>16</v>
      </c>
      <c r="F1202">
        <v>1</v>
      </c>
      <c r="G1202">
        <v>234000</v>
      </c>
      <c r="I1202" t="s">
        <v>38</v>
      </c>
      <c r="J1202">
        <v>234000</v>
      </c>
      <c r="K1202">
        <f t="shared" si="188"/>
        <v>1</v>
      </c>
      <c r="L1202">
        <f t="shared" si="196"/>
        <v>1</v>
      </c>
      <c r="M1202">
        <f t="shared" si="197"/>
        <v>1</v>
      </c>
      <c r="N1202">
        <v>1</v>
      </c>
      <c r="O1202">
        <f t="shared" si="189"/>
        <v>0</v>
      </c>
      <c r="P1202">
        <f t="shared" si="190"/>
        <v>0</v>
      </c>
      <c r="Q1202">
        <f t="shared" si="191"/>
        <v>0</v>
      </c>
      <c r="R1202">
        <f t="shared" si="192"/>
        <v>1</v>
      </c>
      <c r="S1202">
        <f t="shared" si="193"/>
        <v>0</v>
      </c>
      <c r="T1202">
        <f t="shared" si="194"/>
        <v>0</v>
      </c>
      <c r="U1202">
        <f t="shared" si="195"/>
        <v>0</v>
      </c>
    </row>
    <row r="1203" spans="1:21" x14ac:dyDescent="0.45">
      <c r="A1203" t="s">
        <v>38</v>
      </c>
      <c r="B1203" t="s">
        <v>8</v>
      </c>
      <c r="C1203" t="s">
        <v>112</v>
      </c>
      <c r="D1203" t="s">
        <v>26</v>
      </c>
      <c r="E1203" t="s">
        <v>16</v>
      </c>
      <c r="F1203">
        <v>1</v>
      </c>
      <c r="G1203">
        <v>335000</v>
      </c>
      <c r="I1203" t="s">
        <v>38</v>
      </c>
      <c r="J1203">
        <v>335000</v>
      </c>
      <c r="K1203">
        <f t="shared" si="188"/>
        <v>1</v>
      </c>
      <c r="L1203">
        <f t="shared" si="196"/>
        <v>1</v>
      </c>
      <c r="M1203">
        <f t="shared" si="197"/>
        <v>1</v>
      </c>
      <c r="N1203">
        <v>1</v>
      </c>
      <c r="O1203">
        <f t="shared" si="189"/>
        <v>0</v>
      </c>
      <c r="P1203">
        <f t="shared" si="190"/>
        <v>0</v>
      </c>
      <c r="Q1203">
        <f t="shared" si="191"/>
        <v>0</v>
      </c>
      <c r="R1203">
        <f t="shared" si="192"/>
        <v>1</v>
      </c>
      <c r="S1203">
        <f t="shared" si="193"/>
        <v>0</v>
      </c>
      <c r="T1203">
        <f t="shared" si="194"/>
        <v>0</v>
      </c>
      <c r="U1203">
        <f t="shared" si="195"/>
        <v>0</v>
      </c>
    </row>
    <row r="1204" spans="1:21" x14ac:dyDescent="0.45">
      <c r="A1204" t="s">
        <v>38</v>
      </c>
      <c r="B1204" t="s">
        <v>8</v>
      </c>
      <c r="C1204" t="s">
        <v>112</v>
      </c>
      <c r="D1204" t="s">
        <v>26</v>
      </c>
      <c r="E1204" t="s">
        <v>16</v>
      </c>
      <c r="F1204">
        <v>1</v>
      </c>
      <c r="G1204">
        <v>200000</v>
      </c>
      <c r="I1204" t="s">
        <v>38</v>
      </c>
      <c r="J1204">
        <v>200000</v>
      </c>
      <c r="K1204">
        <f t="shared" si="188"/>
        <v>1</v>
      </c>
      <c r="L1204">
        <f t="shared" si="196"/>
        <v>1</v>
      </c>
      <c r="M1204">
        <f t="shared" si="197"/>
        <v>1</v>
      </c>
      <c r="N1204">
        <v>1</v>
      </c>
      <c r="O1204">
        <f t="shared" si="189"/>
        <v>0</v>
      </c>
      <c r="P1204">
        <f t="shared" si="190"/>
        <v>0</v>
      </c>
      <c r="Q1204">
        <f t="shared" si="191"/>
        <v>0</v>
      </c>
      <c r="R1204">
        <f t="shared" si="192"/>
        <v>1</v>
      </c>
      <c r="S1204">
        <f t="shared" si="193"/>
        <v>0</v>
      </c>
      <c r="T1204">
        <f t="shared" si="194"/>
        <v>0</v>
      </c>
      <c r="U1204">
        <f t="shared" si="195"/>
        <v>0</v>
      </c>
    </row>
    <row r="1205" spans="1:21" x14ac:dyDescent="0.45">
      <c r="A1205" t="s">
        <v>38</v>
      </c>
      <c r="B1205" t="s">
        <v>8</v>
      </c>
      <c r="C1205" t="s">
        <v>112</v>
      </c>
      <c r="D1205" t="s">
        <v>26</v>
      </c>
      <c r="E1205" t="s">
        <v>16</v>
      </c>
      <c r="F1205">
        <v>1</v>
      </c>
      <c r="G1205">
        <v>450000</v>
      </c>
      <c r="I1205" t="s">
        <v>38</v>
      </c>
      <c r="J1205">
        <v>450000</v>
      </c>
      <c r="K1205">
        <f t="shared" si="188"/>
        <v>1</v>
      </c>
      <c r="L1205">
        <f t="shared" si="196"/>
        <v>1</v>
      </c>
      <c r="M1205">
        <f t="shared" si="197"/>
        <v>1</v>
      </c>
      <c r="N1205">
        <v>1</v>
      </c>
      <c r="O1205">
        <f t="shared" si="189"/>
        <v>0</v>
      </c>
      <c r="P1205">
        <f t="shared" si="190"/>
        <v>0</v>
      </c>
      <c r="Q1205">
        <f t="shared" si="191"/>
        <v>0</v>
      </c>
      <c r="R1205">
        <f t="shared" si="192"/>
        <v>1</v>
      </c>
      <c r="S1205">
        <f t="shared" si="193"/>
        <v>0</v>
      </c>
      <c r="T1205">
        <f t="shared" si="194"/>
        <v>0</v>
      </c>
      <c r="U1205">
        <f t="shared" si="195"/>
        <v>0</v>
      </c>
    </row>
    <row r="1206" spans="1:21" x14ac:dyDescent="0.45">
      <c r="A1206" t="s">
        <v>38</v>
      </c>
      <c r="B1206" t="s">
        <v>8</v>
      </c>
      <c r="C1206" t="s">
        <v>112</v>
      </c>
      <c r="D1206" t="s">
        <v>26</v>
      </c>
      <c r="E1206" t="s">
        <v>16</v>
      </c>
      <c r="F1206">
        <v>2</v>
      </c>
      <c r="G1206">
        <v>410000</v>
      </c>
      <c r="I1206" t="s">
        <v>38</v>
      </c>
      <c r="J1206">
        <v>410000</v>
      </c>
      <c r="K1206">
        <f t="shared" si="188"/>
        <v>1</v>
      </c>
      <c r="L1206">
        <f t="shared" si="196"/>
        <v>1</v>
      </c>
      <c r="M1206">
        <f t="shared" si="197"/>
        <v>1</v>
      </c>
      <c r="N1206">
        <v>2</v>
      </c>
      <c r="O1206">
        <f t="shared" si="189"/>
        <v>0</v>
      </c>
      <c r="P1206">
        <f t="shared" si="190"/>
        <v>0</v>
      </c>
      <c r="Q1206">
        <f t="shared" si="191"/>
        <v>0</v>
      </c>
      <c r="R1206">
        <f t="shared" si="192"/>
        <v>1</v>
      </c>
      <c r="S1206">
        <f t="shared" si="193"/>
        <v>0</v>
      </c>
      <c r="T1206">
        <f t="shared" si="194"/>
        <v>0</v>
      </c>
      <c r="U1206">
        <f t="shared" si="195"/>
        <v>0</v>
      </c>
    </row>
    <row r="1207" spans="1:21" x14ac:dyDescent="0.45">
      <c r="A1207" t="s">
        <v>38</v>
      </c>
      <c r="B1207" t="s">
        <v>8</v>
      </c>
      <c r="C1207" t="s">
        <v>112</v>
      </c>
      <c r="D1207" t="s">
        <v>26</v>
      </c>
      <c r="E1207" t="s">
        <v>16</v>
      </c>
      <c r="F1207">
        <v>2</v>
      </c>
      <c r="G1207">
        <v>350000</v>
      </c>
      <c r="I1207" t="s">
        <v>38</v>
      </c>
      <c r="J1207">
        <v>350000</v>
      </c>
      <c r="K1207">
        <f t="shared" si="188"/>
        <v>1</v>
      </c>
      <c r="L1207">
        <f t="shared" si="196"/>
        <v>1</v>
      </c>
      <c r="M1207">
        <f t="shared" si="197"/>
        <v>1</v>
      </c>
      <c r="N1207">
        <v>2</v>
      </c>
      <c r="O1207">
        <f t="shared" si="189"/>
        <v>0</v>
      </c>
      <c r="P1207">
        <f t="shared" si="190"/>
        <v>0</v>
      </c>
      <c r="Q1207">
        <f t="shared" si="191"/>
        <v>0</v>
      </c>
      <c r="R1207">
        <f t="shared" si="192"/>
        <v>1</v>
      </c>
      <c r="S1207">
        <f t="shared" si="193"/>
        <v>0</v>
      </c>
      <c r="T1207">
        <f t="shared" si="194"/>
        <v>0</v>
      </c>
      <c r="U1207">
        <f t="shared" si="195"/>
        <v>0</v>
      </c>
    </row>
    <row r="1208" spans="1:21" x14ac:dyDescent="0.45">
      <c r="A1208" t="s">
        <v>38</v>
      </c>
      <c r="B1208" t="s">
        <v>8</v>
      </c>
      <c r="C1208" t="s">
        <v>112</v>
      </c>
      <c r="D1208" t="s">
        <v>26</v>
      </c>
      <c r="E1208" t="s">
        <v>16</v>
      </c>
      <c r="F1208">
        <v>2</v>
      </c>
      <c r="G1208">
        <v>300000</v>
      </c>
      <c r="I1208" t="s">
        <v>38</v>
      </c>
      <c r="J1208">
        <v>300000</v>
      </c>
      <c r="K1208">
        <f t="shared" si="188"/>
        <v>1</v>
      </c>
      <c r="L1208">
        <f t="shared" si="196"/>
        <v>1</v>
      </c>
      <c r="M1208">
        <f t="shared" si="197"/>
        <v>1</v>
      </c>
      <c r="N1208">
        <v>2</v>
      </c>
      <c r="O1208">
        <f t="shared" si="189"/>
        <v>0</v>
      </c>
      <c r="P1208">
        <f t="shared" si="190"/>
        <v>0</v>
      </c>
      <c r="Q1208">
        <f t="shared" si="191"/>
        <v>0</v>
      </c>
      <c r="R1208">
        <f t="shared" si="192"/>
        <v>1</v>
      </c>
      <c r="S1208">
        <f t="shared" si="193"/>
        <v>0</v>
      </c>
      <c r="T1208">
        <f t="shared" si="194"/>
        <v>0</v>
      </c>
      <c r="U1208">
        <f t="shared" si="195"/>
        <v>0</v>
      </c>
    </row>
    <row r="1209" spans="1:21" x14ac:dyDescent="0.45">
      <c r="A1209" t="s">
        <v>38</v>
      </c>
      <c r="B1209" t="s">
        <v>25</v>
      </c>
      <c r="C1209" t="s">
        <v>112</v>
      </c>
      <c r="D1209" t="s">
        <v>26</v>
      </c>
      <c r="E1209" t="s">
        <v>16</v>
      </c>
      <c r="F1209">
        <v>2</v>
      </c>
      <c r="G1209">
        <v>250000</v>
      </c>
      <c r="I1209" t="s">
        <v>38</v>
      </c>
      <c r="J1209">
        <v>250000</v>
      </c>
      <c r="K1209">
        <f t="shared" si="188"/>
        <v>1</v>
      </c>
      <c r="L1209">
        <f t="shared" si="196"/>
        <v>1</v>
      </c>
      <c r="M1209">
        <f t="shared" si="197"/>
        <v>1</v>
      </c>
      <c r="N1209">
        <v>2</v>
      </c>
      <c r="O1209">
        <f t="shared" si="189"/>
        <v>0</v>
      </c>
      <c r="P1209">
        <f t="shared" si="190"/>
        <v>0</v>
      </c>
      <c r="Q1209">
        <f t="shared" si="191"/>
        <v>0</v>
      </c>
      <c r="R1209">
        <f t="shared" si="192"/>
        <v>1</v>
      </c>
      <c r="S1209">
        <f t="shared" si="193"/>
        <v>0</v>
      </c>
      <c r="T1209">
        <f t="shared" si="194"/>
        <v>0</v>
      </c>
      <c r="U1209">
        <f t="shared" si="195"/>
        <v>0</v>
      </c>
    </row>
    <row r="1210" spans="1:21" x14ac:dyDescent="0.45">
      <c r="A1210" t="s">
        <v>38</v>
      </c>
      <c r="B1210" t="s">
        <v>8</v>
      </c>
      <c r="C1210" t="s">
        <v>112</v>
      </c>
      <c r="D1210" t="s">
        <v>26</v>
      </c>
      <c r="E1210" t="s">
        <v>16</v>
      </c>
      <c r="F1210">
        <v>2</v>
      </c>
      <c r="G1210">
        <v>287710</v>
      </c>
      <c r="I1210" t="s">
        <v>38</v>
      </c>
      <c r="J1210">
        <v>287710</v>
      </c>
      <c r="K1210">
        <f t="shared" si="188"/>
        <v>1</v>
      </c>
      <c r="L1210">
        <f t="shared" si="196"/>
        <v>1</v>
      </c>
      <c r="M1210">
        <f t="shared" si="197"/>
        <v>1</v>
      </c>
      <c r="N1210">
        <v>2</v>
      </c>
      <c r="O1210">
        <f t="shared" si="189"/>
        <v>0</v>
      </c>
      <c r="P1210">
        <f t="shared" si="190"/>
        <v>0</v>
      </c>
      <c r="Q1210">
        <f t="shared" si="191"/>
        <v>0</v>
      </c>
      <c r="R1210">
        <f t="shared" si="192"/>
        <v>1</v>
      </c>
      <c r="S1210">
        <f t="shared" si="193"/>
        <v>0</v>
      </c>
      <c r="T1210">
        <f t="shared" si="194"/>
        <v>0</v>
      </c>
      <c r="U1210">
        <f t="shared" si="195"/>
        <v>0</v>
      </c>
    </row>
    <row r="1211" spans="1:21" x14ac:dyDescent="0.45">
      <c r="A1211" t="s">
        <v>38</v>
      </c>
      <c r="B1211" t="s">
        <v>8</v>
      </c>
      <c r="C1211" t="s">
        <v>112</v>
      </c>
      <c r="D1211" t="s">
        <v>26</v>
      </c>
      <c r="E1211" t="s">
        <v>16</v>
      </c>
      <c r="F1211">
        <v>2</v>
      </c>
      <c r="G1211">
        <v>460000</v>
      </c>
      <c r="I1211" t="s">
        <v>38</v>
      </c>
      <c r="J1211">
        <v>460000</v>
      </c>
      <c r="K1211">
        <f t="shared" si="188"/>
        <v>1</v>
      </c>
      <c r="L1211">
        <f t="shared" si="196"/>
        <v>1</v>
      </c>
      <c r="M1211">
        <f t="shared" si="197"/>
        <v>1</v>
      </c>
      <c r="N1211">
        <v>2</v>
      </c>
      <c r="O1211">
        <f t="shared" si="189"/>
        <v>0</v>
      </c>
      <c r="P1211">
        <f t="shared" si="190"/>
        <v>0</v>
      </c>
      <c r="Q1211">
        <f t="shared" si="191"/>
        <v>0</v>
      </c>
      <c r="R1211">
        <f t="shared" si="192"/>
        <v>1</v>
      </c>
      <c r="S1211">
        <f t="shared" si="193"/>
        <v>0</v>
      </c>
      <c r="T1211">
        <f t="shared" si="194"/>
        <v>0</v>
      </c>
      <c r="U1211">
        <f t="shared" si="195"/>
        <v>0</v>
      </c>
    </row>
    <row r="1212" spans="1:21" x14ac:dyDescent="0.45">
      <c r="A1212" t="s">
        <v>38</v>
      </c>
      <c r="B1212" t="s">
        <v>8</v>
      </c>
      <c r="C1212" t="s">
        <v>112</v>
      </c>
      <c r="D1212" t="s">
        <v>26</v>
      </c>
      <c r="E1212" t="s">
        <v>16</v>
      </c>
      <c r="F1212">
        <v>2</v>
      </c>
      <c r="G1212">
        <v>380000</v>
      </c>
      <c r="I1212" t="s">
        <v>38</v>
      </c>
      <c r="J1212">
        <v>380000</v>
      </c>
      <c r="K1212">
        <f t="shared" si="188"/>
        <v>1</v>
      </c>
      <c r="L1212">
        <f t="shared" si="196"/>
        <v>1</v>
      </c>
      <c r="M1212">
        <f t="shared" si="197"/>
        <v>1</v>
      </c>
      <c r="N1212">
        <v>2</v>
      </c>
      <c r="O1212">
        <f t="shared" si="189"/>
        <v>0</v>
      </c>
      <c r="P1212">
        <f t="shared" si="190"/>
        <v>0</v>
      </c>
      <c r="Q1212">
        <f t="shared" si="191"/>
        <v>0</v>
      </c>
      <c r="R1212">
        <f t="shared" si="192"/>
        <v>1</v>
      </c>
      <c r="S1212">
        <f t="shared" si="193"/>
        <v>0</v>
      </c>
      <c r="T1212">
        <f t="shared" si="194"/>
        <v>0</v>
      </c>
      <c r="U1212">
        <f t="shared" si="195"/>
        <v>0</v>
      </c>
    </row>
    <row r="1213" spans="1:21" x14ac:dyDescent="0.45">
      <c r="A1213" t="s">
        <v>38</v>
      </c>
      <c r="B1213" t="s">
        <v>8</v>
      </c>
      <c r="C1213" t="s">
        <v>112</v>
      </c>
      <c r="D1213" t="s">
        <v>26</v>
      </c>
      <c r="E1213" t="s">
        <v>16</v>
      </c>
      <c r="F1213">
        <v>3</v>
      </c>
      <c r="G1213">
        <v>450000</v>
      </c>
      <c r="I1213" t="s">
        <v>38</v>
      </c>
      <c r="J1213">
        <v>450000</v>
      </c>
      <c r="K1213">
        <f t="shared" si="188"/>
        <v>1</v>
      </c>
      <c r="L1213">
        <f t="shared" si="196"/>
        <v>1</v>
      </c>
      <c r="M1213">
        <f t="shared" si="197"/>
        <v>1</v>
      </c>
      <c r="N1213">
        <v>3</v>
      </c>
      <c r="O1213">
        <f t="shared" si="189"/>
        <v>0</v>
      </c>
      <c r="P1213">
        <f t="shared" si="190"/>
        <v>0</v>
      </c>
      <c r="Q1213">
        <f t="shared" si="191"/>
        <v>0</v>
      </c>
      <c r="R1213">
        <f t="shared" si="192"/>
        <v>1</v>
      </c>
      <c r="S1213">
        <f t="shared" si="193"/>
        <v>0</v>
      </c>
      <c r="T1213">
        <f t="shared" si="194"/>
        <v>0</v>
      </c>
      <c r="U1213">
        <f t="shared" si="195"/>
        <v>0</v>
      </c>
    </row>
    <row r="1214" spans="1:21" x14ac:dyDescent="0.45">
      <c r="A1214" t="s">
        <v>38</v>
      </c>
      <c r="B1214" t="s">
        <v>25</v>
      </c>
      <c r="C1214" t="s">
        <v>112</v>
      </c>
      <c r="D1214" t="s">
        <v>26</v>
      </c>
      <c r="E1214" t="s">
        <v>16</v>
      </c>
      <c r="F1214">
        <v>1</v>
      </c>
      <c r="G1214">
        <v>420000</v>
      </c>
      <c r="I1214" t="s">
        <v>38</v>
      </c>
      <c r="J1214">
        <v>420000</v>
      </c>
      <c r="K1214">
        <f t="shared" si="188"/>
        <v>1</v>
      </c>
      <c r="L1214">
        <f t="shared" si="196"/>
        <v>1</v>
      </c>
      <c r="M1214">
        <f t="shared" si="197"/>
        <v>1</v>
      </c>
      <c r="N1214">
        <v>1</v>
      </c>
      <c r="O1214">
        <f t="shared" si="189"/>
        <v>0</v>
      </c>
      <c r="P1214">
        <f t="shared" si="190"/>
        <v>0</v>
      </c>
      <c r="Q1214">
        <f t="shared" si="191"/>
        <v>0</v>
      </c>
      <c r="R1214">
        <f t="shared" si="192"/>
        <v>1</v>
      </c>
      <c r="S1214">
        <f t="shared" si="193"/>
        <v>0</v>
      </c>
      <c r="T1214">
        <f t="shared" si="194"/>
        <v>0</v>
      </c>
      <c r="U1214">
        <f t="shared" si="195"/>
        <v>0</v>
      </c>
    </row>
    <row r="1215" spans="1:21" x14ac:dyDescent="0.45">
      <c r="A1215" t="s">
        <v>38</v>
      </c>
      <c r="B1215" t="s">
        <v>8</v>
      </c>
      <c r="C1215" t="s">
        <v>112</v>
      </c>
      <c r="D1215" t="s">
        <v>26</v>
      </c>
      <c r="E1215" t="s">
        <v>16</v>
      </c>
      <c r="F1215">
        <v>1</v>
      </c>
      <c r="G1215">
        <v>375000</v>
      </c>
      <c r="I1215" t="s">
        <v>38</v>
      </c>
      <c r="J1215">
        <v>375000</v>
      </c>
      <c r="K1215">
        <f t="shared" si="188"/>
        <v>1</v>
      </c>
      <c r="L1215">
        <f t="shared" si="196"/>
        <v>1</v>
      </c>
      <c r="M1215">
        <f t="shared" si="197"/>
        <v>1</v>
      </c>
      <c r="N1215">
        <v>1</v>
      </c>
      <c r="O1215">
        <f t="shared" si="189"/>
        <v>0</v>
      </c>
      <c r="P1215">
        <f t="shared" si="190"/>
        <v>0</v>
      </c>
      <c r="Q1215">
        <f t="shared" si="191"/>
        <v>0</v>
      </c>
      <c r="R1215">
        <f t="shared" si="192"/>
        <v>1</v>
      </c>
      <c r="S1215">
        <f t="shared" si="193"/>
        <v>0</v>
      </c>
      <c r="T1215">
        <f t="shared" si="194"/>
        <v>0</v>
      </c>
      <c r="U1215">
        <f t="shared" si="195"/>
        <v>0</v>
      </c>
    </row>
    <row r="1216" spans="1:21" x14ac:dyDescent="0.45">
      <c r="A1216" t="s">
        <v>38</v>
      </c>
      <c r="B1216" t="s">
        <v>8</v>
      </c>
      <c r="C1216" t="s">
        <v>112</v>
      </c>
      <c r="D1216" t="s">
        <v>26</v>
      </c>
      <c r="E1216" t="s">
        <v>16</v>
      </c>
      <c r="F1216">
        <v>1</v>
      </c>
      <c r="G1216">
        <v>485000</v>
      </c>
      <c r="I1216" t="s">
        <v>38</v>
      </c>
      <c r="J1216">
        <v>485000</v>
      </c>
      <c r="K1216">
        <f t="shared" si="188"/>
        <v>1</v>
      </c>
      <c r="L1216">
        <f t="shared" si="196"/>
        <v>1</v>
      </c>
      <c r="M1216">
        <f t="shared" si="197"/>
        <v>1</v>
      </c>
      <c r="N1216">
        <v>1</v>
      </c>
      <c r="O1216">
        <f t="shared" si="189"/>
        <v>0</v>
      </c>
      <c r="P1216">
        <f t="shared" si="190"/>
        <v>0</v>
      </c>
      <c r="Q1216">
        <f t="shared" si="191"/>
        <v>0</v>
      </c>
      <c r="R1216">
        <f t="shared" si="192"/>
        <v>1</v>
      </c>
      <c r="S1216">
        <f t="shared" si="193"/>
        <v>0</v>
      </c>
      <c r="T1216">
        <f t="shared" si="194"/>
        <v>0</v>
      </c>
      <c r="U1216">
        <f t="shared" si="195"/>
        <v>0</v>
      </c>
    </row>
    <row r="1217" spans="1:21" x14ac:dyDescent="0.45">
      <c r="A1217" t="s">
        <v>38</v>
      </c>
      <c r="B1217" t="s">
        <v>25</v>
      </c>
      <c r="C1217" t="s">
        <v>112</v>
      </c>
      <c r="D1217" t="s">
        <v>26</v>
      </c>
      <c r="E1217" t="s">
        <v>16</v>
      </c>
      <c r="F1217">
        <v>1</v>
      </c>
      <c r="G1217">
        <v>700000</v>
      </c>
      <c r="I1217" t="s">
        <v>38</v>
      </c>
      <c r="J1217">
        <v>700000</v>
      </c>
      <c r="K1217">
        <f t="shared" si="188"/>
        <v>1</v>
      </c>
      <c r="L1217">
        <f t="shared" si="196"/>
        <v>1</v>
      </c>
      <c r="M1217">
        <f t="shared" si="197"/>
        <v>1</v>
      </c>
      <c r="N1217">
        <v>1</v>
      </c>
      <c r="O1217">
        <f t="shared" si="189"/>
        <v>0</v>
      </c>
      <c r="P1217">
        <f t="shared" si="190"/>
        <v>0</v>
      </c>
      <c r="Q1217">
        <f t="shared" si="191"/>
        <v>0</v>
      </c>
      <c r="R1217">
        <f t="shared" si="192"/>
        <v>1</v>
      </c>
      <c r="S1217">
        <f t="shared" si="193"/>
        <v>0</v>
      </c>
      <c r="T1217">
        <f t="shared" si="194"/>
        <v>0</v>
      </c>
      <c r="U1217">
        <f t="shared" si="195"/>
        <v>0</v>
      </c>
    </row>
    <row r="1218" spans="1:21" x14ac:dyDescent="0.45">
      <c r="A1218" t="s">
        <v>38</v>
      </c>
      <c r="B1218" t="s">
        <v>8</v>
      </c>
      <c r="C1218" t="s">
        <v>112</v>
      </c>
      <c r="D1218" t="s">
        <v>26</v>
      </c>
      <c r="E1218" t="s">
        <v>16</v>
      </c>
      <c r="F1218">
        <v>1</v>
      </c>
      <c r="G1218">
        <v>265000</v>
      </c>
      <c r="I1218" t="s">
        <v>38</v>
      </c>
      <c r="J1218">
        <v>265000</v>
      </c>
      <c r="K1218">
        <f t="shared" ref="K1218:K1281" si="198">IF(B1218="Public sector",0,1)</f>
        <v>1</v>
      </c>
      <c r="L1218">
        <f t="shared" si="196"/>
        <v>1</v>
      </c>
      <c r="M1218">
        <f t="shared" si="197"/>
        <v>1</v>
      </c>
      <c r="N1218">
        <v>1</v>
      </c>
      <c r="O1218">
        <f t="shared" ref="O1218:O1281" si="199">IF(C1218="EFCAB", 1, 0)</f>
        <v>0</v>
      </c>
      <c r="P1218">
        <f t="shared" ref="P1218:P1281" si="200">IF(C1218="BRIP", 1, 0)</f>
        <v>0</v>
      </c>
      <c r="Q1218">
        <f t="shared" ref="Q1218:Q1281" si="201">IF(C1218="PPS", 1, 0)</f>
        <v>0</v>
      </c>
      <c r="R1218">
        <f t="shared" ref="R1218:R1281" si="202">IF(C1218="TIMPT", 1, 0)</f>
        <v>1</v>
      </c>
      <c r="S1218">
        <f t="shared" ref="S1218:S1281" si="203">IF(C1218="TESLO", 1, 0)</f>
        <v>0</v>
      </c>
      <c r="T1218">
        <f t="shared" ref="T1218:T1281" si="204">IF(C1218="HRTAC", 1, 0)</f>
        <v>0</v>
      </c>
      <c r="U1218">
        <f t="shared" ref="U1218:U1281" si="205">IF(C1218="Other", 1, 0)</f>
        <v>0</v>
      </c>
    </row>
    <row r="1219" spans="1:21" x14ac:dyDescent="0.45">
      <c r="A1219" t="s">
        <v>38</v>
      </c>
      <c r="B1219" t="s">
        <v>8</v>
      </c>
      <c r="C1219" t="s">
        <v>112</v>
      </c>
      <c r="D1219" t="s">
        <v>26</v>
      </c>
      <c r="E1219" t="s">
        <v>16</v>
      </c>
      <c r="F1219">
        <v>2</v>
      </c>
      <c r="G1219">
        <v>380000</v>
      </c>
      <c r="I1219" t="s">
        <v>38</v>
      </c>
      <c r="J1219">
        <v>380000</v>
      </c>
      <c r="K1219">
        <f t="shared" si="198"/>
        <v>1</v>
      </c>
      <c r="L1219">
        <f t="shared" ref="L1219:L1282" si="206">IF(D1219="Bachelor",0,1)</f>
        <v>1</v>
      </c>
      <c r="M1219">
        <f t="shared" ref="M1219:M1282" si="207">IF(E1219="Female", 0, 1)</f>
        <v>1</v>
      </c>
      <c r="N1219">
        <v>2</v>
      </c>
      <c r="O1219">
        <f t="shared" si="199"/>
        <v>0</v>
      </c>
      <c r="P1219">
        <f t="shared" si="200"/>
        <v>0</v>
      </c>
      <c r="Q1219">
        <f t="shared" si="201"/>
        <v>0</v>
      </c>
      <c r="R1219">
        <f t="shared" si="202"/>
        <v>1</v>
      </c>
      <c r="S1219">
        <f t="shared" si="203"/>
        <v>0</v>
      </c>
      <c r="T1219">
        <f t="shared" si="204"/>
        <v>0</v>
      </c>
      <c r="U1219">
        <f t="shared" si="205"/>
        <v>0</v>
      </c>
    </row>
    <row r="1220" spans="1:21" x14ac:dyDescent="0.45">
      <c r="A1220" t="s">
        <v>38</v>
      </c>
      <c r="B1220" t="s">
        <v>8</v>
      </c>
      <c r="C1220" t="s">
        <v>112</v>
      </c>
      <c r="D1220" t="s">
        <v>26</v>
      </c>
      <c r="E1220" t="s">
        <v>16</v>
      </c>
      <c r="F1220">
        <v>2</v>
      </c>
      <c r="G1220">
        <v>350000</v>
      </c>
      <c r="I1220" t="s">
        <v>38</v>
      </c>
      <c r="J1220">
        <v>350000</v>
      </c>
      <c r="K1220">
        <f t="shared" si="198"/>
        <v>1</v>
      </c>
      <c r="L1220">
        <f t="shared" si="206"/>
        <v>1</v>
      </c>
      <c r="M1220">
        <f t="shared" si="207"/>
        <v>1</v>
      </c>
      <c r="N1220">
        <v>2</v>
      </c>
      <c r="O1220">
        <f t="shared" si="199"/>
        <v>0</v>
      </c>
      <c r="P1220">
        <f t="shared" si="200"/>
        <v>0</v>
      </c>
      <c r="Q1220">
        <f t="shared" si="201"/>
        <v>0</v>
      </c>
      <c r="R1220">
        <f t="shared" si="202"/>
        <v>1</v>
      </c>
      <c r="S1220">
        <f t="shared" si="203"/>
        <v>0</v>
      </c>
      <c r="T1220">
        <f t="shared" si="204"/>
        <v>0</v>
      </c>
      <c r="U1220">
        <f t="shared" si="205"/>
        <v>0</v>
      </c>
    </row>
    <row r="1221" spans="1:21" x14ac:dyDescent="0.45">
      <c r="A1221" t="s">
        <v>38</v>
      </c>
      <c r="B1221" t="s">
        <v>8</v>
      </c>
      <c r="C1221" t="s">
        <v>71</v>
      </c>
      <c r="D1221" t="s">
        <v>26</v>
      </c>
      <c r="E1221" t="s">
        <v>16</v>
      </c>
      <c r="F1221">
        <v>2</v>
      </c>
      <c r="G1221">
        <v>610000</v>
      </c>
      <c r="I1221" t="s">
        <v>38</v>
      </c>
      <c r="J1221">
        <v>610000</v>
      </c>
      <c r="K1221">
        <f t="shared" si="198"/>
        <v>1</v>
      </c>
      <c r="L1221">
        <f t="shared" si="206"/>
        <v>1</v>
      </c>
      <c r="M1221">
        <f t="shared" si="207"/>
        <v>1</v>
      </c>
      <c r="N1221">
        <v>2</v>
      </c>
      <c r="O1221">
        <f t="shared" si="199"/>
        <v>0</v>
      </c>
      <c r="P1221">
        <f t="shared" si="200"/>
        <v>0</v>
      </c>
      <c r="Q1221">
        <f t="shared" si="201"/>
        <v>0</v>
      </c>
      <c r="R1221">
        <f t="shared" si="202"/>
        <v>0</v>
      </c>
      <c r="S1221">
        <f t="shared" si="203"/>
        <v>0</v>
      </c>
      <c r="T1221">
        <f t="shared" si="204"/>
        <v>0</v>
      </c>
      <c r="U1221">
        <f t="shared" si="205"/>
        <v>1</v>
      </c>
    </row>
    <row r="1222" spans="1:21" x14ac:dyDescent="0.45">
      <c r="A1222" t="s">
        <v>38</v>
      </c>
      <c r="B1222" t="s">
        <v>25</v>
      </c>
      <c r="C1222" t="s">
        <v>128</v>
      </c>
      <c r="D1222" t="s">
        <v>26</v>
      </c>
      <c r="E1222" t="s">
        <v>16</v>
      </c>
      <c r="F1222">
        <v>1</v>
      </c>
      <c r="G1222">
        <v>300000</v>
      </c>
      <c r="I1222" t="s">
        <v>38</v>
      </c>
      <c r="J1222">
        <v>300000</v>
      </c>
      <c r="K1222">
        <f t="shared" si="198"/>
        <v>1</v>
      </c>
      <c r="L1222">
        <f t="shared" si="206"/>
        <v>1</v>
      </c>
      <c r="M1222">
        <f t="shared" si="207"/>
        <v>1</v>
      </c>
      <c r="N1222">
        <v>1</v>
      </c>
      <c r="O1222">
        <f t="shared" si="199"/>
        <v>0</v>
      </c>
      <c r="P1222">
        <f t="shared" si="200"/>
        <v>0</v>
      </c>
      <c r="Q1222">
        <f t="shared" si="201"/>
        <v>0</v>
      </c>
      <c r="R1222">
        <f t="shared" si="202"/>
        <v>0</v>
      </c>
      <c r="S1222">
        <f t="shared" si="203"/>
        <v>0</v>
      </c>
      <c r="T1222">
        <f t="shared" si="204"/>
        <v>0</v>
      </c>
      <c r="U1222">
        <f t="shared" si="205"/>
        <v>0</v>
      </c>
    </row>
    <row r="1223" spans="1:21" x14ac:dyDescent="0.45">
      <c r="A1223" t="s">
        <v>38</v>
      </c>
      <c r="B1223" t="s">
        <v>8</v>
      </c>
      <c r="C1223" t="s">
        <v>128</v>
      </c>
      <c r="D1223" t="s">
        <v>26</v>
      </c>
      <c r="E1223" t="s">
        <v>16</v>
      </c>
      <c r="F1223">
        <v>3</v>
      </c>
      <c r="G1223">
        <v>500000</v>
      </c>
      <c r="I1223" t="s">
        <v>38</v>
      </c>
      <c r="J1223">
        <v>500000</v>
      </c>
      <c r="K1223">
        <f t="shared" si="198"/>
        <v>1</v>
      </c>
      <c r="L1223">
        <f t="shared" si="206"/>
        <v>1</v>
      </c>
      <c r="M1223">
        <f t="shared" si="207"/>
        <v>1</v>
      </c>
      <c r="N1223">
        <v>3</v>
      </c>
      <c r="O1223">
        <f t="shared" si="199"/>
        <v>0</v>
      </c>
      <c r="P1223">
        <f t="shared" si="200"/>
        <v>0</v>
      </c>
      <c r="Q1223">
        <f t="shared" si="201"/>
        <v>0</v>
      </c>
      <c r="R1223">
        <f t="shared" si="202"/>
        <v>0</v>
      </c>
      <c r="S1223">
        <f t="shared" si="203"/>
        <v>0</v>
      </c>
      <c r="T1223">
        <f t="shared" si="204"/>
        <v>0</v>
      </c>
      <c r="U1223">
        <f t="shared" si="205"/>
        <v>0</v>
      </c>
    </row>
    <row r="1224" spans="1:21" x14ac:dyDescent="0.45">
      <c r="A1224" t="s">
        <v>38</v>
      </c>
      <c r="B1224" t="s">
        <v>8</v>
      </c>
      <c r="C1224" t="s">
        <v>71</v>
      </c>
      <c r="D1224" t="s">
        <v>26</v>
      </c>
      <c r="E1224" t="s">
        <v>16</v>
      </c>
      <c r="F1224">
        <v>1</v>
      </c>
      <c r="G1224">
        <v>410000</v>
      </c>
      <c r="I1224" t="s">
        <v>38</v>
      </c>
      <c r="J1224">
        <v>410000</v>
      </c>
      <c r="K1224">
        <f t="shared" si="198"/>
        <v>1</v>
      </c>
      <c r="L1224">
        <f t="shared" si="206"/>
        <v>1</v>
      </c>
      <c r="M1224">
        <f t="shared" si="207"/>
        <v>1</v>
      </c>
      <c r="N1224">
        <v>1</v>
      </c>
      <c r="O1224">
        <f t="shared" si="199"/>
        <v>0</v>
      </c>
      <c r="P1224">
        <f t="shared" si="200"/>
        <v>0</v>
      </c>
      <c r="Q1224">
        <f t="shared" si="201"/>
        <v>0</v>
      </c>
      <c r="R1224">
        <f t="shared" si="202"/>
        <v>0</v>
      </c>
      <c r="S1224">
        <f t="shared" si="203"/>
        <v>0</v>
      </c>
      <c r="T1224">
        <f t="shared" si="204"/>
        <v>0</v>
      </c>
      <c r="U1224">
        <f t="shared" si="205"/>
        <v>1</v>
      </c>
    </row>
    <row r="1225" spans="1:21" x14ac:dyDescent="0.45">
      <c r="A1225" t="s">
        <v>38</v>
      </c>
      <c r="B1225" t="s">
        <v>8</v>
      </c>
      <c r="C1225" t="s">
        <v>71</v>
      </c>
      <c r="D1225" t="s">
        <v>26</v>
      </c>
      <c r="E1225" t="s">
        <v>16</v>
      </c>
      <c r="F1225">
        <v>1</v>
      </c>
      <c r="G1225">
        <v>430000</v>
      </c>
      <c r="I1225" t="s">
        <v>38</v>
      </c>
      <c r="J1225">
        <v>430000</v>
      </c>
      <c r="K1225">
        <f t="shared" si="198"/>
        <v>1</v>
      </c>
      <c r="L1225">
        <f t="shared" si="206"/>
        <v>1</v>
      </c>
      <c r="M1225">
        <f t="shared" si="207"/>
        <v>1</v>
      </c>
      <c r="N1225">
        <v>1</v>
      </c>
      <c r="O1225">
        <f t="shared" si="199"/>
        <v>0</v>
      </c>
      <c r="P1225">
        <f t="shared" si="200"/>
        <v>0</v>
      </c>
      <c r="Q1225">
        <f t="shared" si="201"/>
        <v>0</v>
      </c>
      <c r="R1225">
        <f t="shared" si="202"/>
        <v>0</v>
      </c>
      <c r="S1225">
        <f t="shared" si="203"/>
        <v>0</v>
      </c>
      <c r="T1225">
        <f t="shared" si="204"/>
        <v>0</v>
      </c>
      <c r="U1225">
        <f t="shared" si="205"/>
        <v>1</v>
      </c>
    </row>
    <row r="1226" spans="1:21" x14ac:dyDescent="0.45">
      <c r="A1226" t="s">
        <v>38</v>
      </c>
      <c r="B1226" t="s">
        <v>8</v>
      </c>
      <c r="C1226" t="s">
        <v>71</v>
      </c>
      <c r="D1226" t="s">
        <v>26</v>
      </c>
      <c r="E1226" t="s">
        <v>16</v>
      </c>
      <c r="F1226">
        <v>2</v>
      </c>
      <c r="G1226">
        <v>350000</v>
      </c>
      <c r="I1226" t="s">
        <v>38</v>
      </c>
      <c r="J1226">
        <v>350000</v>
      </c>
      <c r="K1226">
        <f t="shared" si="198"/>
        <v>1</v>
      </c>
      <c r="L1226">
        <f t="shared" si="206"/>
        <v>1</v>
      </c>
      <c r="M1226">
        <f t="shared" si="207"/>
        <v>1</v>
      </c>
      <c r="N1226">
        <v>2</v>
      </c>
      <c r="O1226">
        <f t="shared" si="199"/>
        <v>0</v>
      </c>
      <c r="P1226">
        <f t="shared" si="200"/>
        <v>0</v>
      </c>
      <c r="Q1226">
        <f t="shared" si="201"/>
        <v>0</v>
      </c>
      <c r="R1226">
        <f t="shared" si="202"/>
        <v>0</v>
      </c>
      <c r="S1226">
        <f t="shared" si="203"/>
        <v>0</v>
      </c>
      <c r="T1226">
        <f t="shared" si="204"/>
        <v>0</v>
      </c>
      <c r="U1226">
        <f t="shared" si="205"/>
        <v>1</v>
      </c>
    </row>
    <row r="1227" spans="1:21" x14ac:dyDescent="0.45">
      <c r="A1227" t="s">
        <v>38</v>
      </c>
      <c r="B1227" t="s">
        <v>8</v>
      </c>
      <c r="C1227" t="s">
        <v>71</v>
      </c>
      <c r="D1227" t="s">
        <v>26</v>
      </c>
      <c r="E1227" t="s">
        <v>16</v>
      </c>
      <c r="F1227">
        <v>3</v>
      </c>
      <c r="G1227">
        <v>425000</v>
      </c>
      <c r="I1227" t="s">
        <v>38</v>
      </c>
      <c r="J1227">
        <v>425000</v>
      </c>
      <c r="K1227">
        <f t="shared" si="198"/>
        <v>1</v>
      </c>
      <c r="L1227">
        <f t="shared" si="206"/>
        <v>1</v>
      </c>
      <c r="M1227">
        <f t="shared" si="207"/>
        <v>1</v>
      </c>
      <c r="N1227">
        <v>3</v>
      </c>
      <c r="O1227">
        <f t="shared" si="199"/>
        <v>0</v>
      </c>
      <c r="P1227">
        <f t="shared" si="200"/>
        <v>0</v>
      </c>
      <c r="Q1227">
        <f t="shared" si="201"/>
        <v>0</v>
      </c>
      <c r="R1227">
        <f t="shared" si="202"/>
        <v>0</v>
      </c>
      <c r="S1227">
        <f t="shared" si="203"/>
        <v>0</v>
      </c>
      <c r="T1227">
        <f t="shared" si="204"/>
        <v>0</v>
      </c>
      <c r="U1227">
        <f t="shared" si="205"/>
        <v>1</v>
      </c>
    </row>
    <row r="1228" spans="1:21" x14ac:dyDescent="0.45">
      <c r="A1228" t="s">
        <v>38</v>
      </c>
      <c r="B1228" t="s">
        <v>8</v>
      </c>
      <c r="C1228" t="s">
        <v>71</v>
      </c>
      <c r="D1228" t="s">
        <v>26</v>
      </c>
      <c r="E1228" t="s">
        <v>16</v>
      </c>
      <c r="F1228">
        <v>3</v>
      </c>
      <c r="G1228">
        <v>380000</v>
      </c>
      <c r="I1228" t="s">
        <v>38</v>
      </c>
      <c r="J1228">
        <v>380000</v>
      </c>
      <c r="K1228">
        <f t="shared" si="198"/>
        <v>1</v>
      </c>
      <c r="L1228">
        <f t="shared" si="206"/>
        <v>1</v>
      </c>
      <c r="M1228">
        <f t="shared" si="207"/>
        <v>1</v>
      </c>
      <c r="N1228">
        <v>3</v>
      </c>
      <c r="O1228">
        <f t="shared" si="199"/>
        <v>0</v>
      </c>
      <c r="P1228">
        <f t="shared" si="200"/>
        <v>0</v>
      </c>
      <c r="Q1228">
        <f t="shared" si="201"/>
        <v>0</v>
      </c>
      <c r="R1228">
        <f t="shared" si="202"/>
        <v>0</v>
      </c>
      <c r="S1228">
        <f t="shared" si="203"/>
        <v>0</v>
      </c>
      <c r="T1228">
        <f t="shared" si="204"/>
        <v>0</v>
      </c>
      <c r="U1228">
        <f t="shared" si="205"/>
        <v>1</v>
      </c>
    </row>
    <row r="1229" spans="1:21" x14ac:dyDescent="0.45">
      <c r="A1229" t="s">
        <v>38</v>
      </c>
      <c r="B1229" t="s">
        <v>8</v>
      </c>
      <c r="C1229" t="s">
        <v>71</v>
      </c>
      <c r="D1229" t="s">
        <v>26</v>
      </c>
      <c r="E1229" t="s">
        <v>16</v>
      </c>
      <c r="F1229">
        <v>3</v>
      </c>
      <c r="G1229">
        <v>500000</v>
      </c>
      <c r="I1229" t="s">
        <v>38</v>
      </c>
      <c r="J1229">
        <v>500000</v>
      </c>
      <c r="K1229">
        <f t="shared" si="198"/>
        <v>1</v>
      </c>
      <c r="L1229">
        <f t="shared" si="206"/>
        <v>1</v>
      </c>
      <c r="M1229">
        <f t="shared" si="207"/>
        <v>1</v>
      </c>
      <c r="N1229">
        <v>3</v>
      </c>
      <c r="O1229">
        <f t="shared" si="199"/>
        <v>0</v>
      </c>
      <c r="P1229">
        <f t="shared" si="200"/>
        <v>0</v>
      </c>
      <c r="Q1229">
        <f t="shared" si="201"/>
        <v>0</v>
      </c>
      <c r="R1229">
        <f t="shared" si="202"/>
        <v>0</v>
      </c>
      <c r="S1229">
        <f t="shared" si="203"/>
        <v>0</v>
      </c>
      <c r="T1229">
        <f t="shared" si="204"/>
        <v>0</v>
      </c>
      <c r="U1229">
        <f t="shared" si="205"/>
        <v>1</v>
      </c>
    </row>
    <row r="1230" spans="1:21" x14ac:dyDescent="0.45">
      <c r="A1230" t="s">
        <v>38</v>
      </c>
      <c r="B1230" t="s">
        <v>8</v>
      </c>
      <c r="C1230" t="s">
        <v>71</v>
      </c>
      <c r="D1230" t="s">
        <v>26</v>
      </c>
      <c r="E1230" t="s">
        <v>16</v>
      </c>
      <c r="F1230">
        <v>5</v>
      </c>
      <c r="G1230">
        <v>600000</v>
      </c>
      <c r="I1230" t="s">
        <v>38</v>
      </c>
      <c r="J1230">
        <v>600000</v>
      </c>
      <c r="K1230">
        <f t="shared" si="198"/>
        <v>1</v>
      </c>
      <c r="L1230">
        <f t="shared" si="206"/>
        <v>1</v>
      </c>
      <c r="M1230">
        <f t="shared" si="207"/>
        <v>1</v>
      </c>
      <c r="N1230">
        <v>5</v>
      </c>
      <c r="O1230">
        <f t="shared" si="199"/>
        <v>0</v>
      </c>
      <c r="P1230">
        <f t="shared" si="200"/>
        <v>0</v>
      </c>
      <c r="Q1230">
        <f t="shared" si="201"/>
        <v>0</v>
      </c>
      <c r="R1230">
        <f t="shared" si="202"/>
        <v>0</v>
      </c>
      <c r="S1230">
        <f t="shared" si="203"/>
        <v>0</v>
      </c>
      <c r="T1230">
        <f t="shared" si="204"/>
        <v>0</v>
      </c>
      <c r="U1230">
        <f t="shared" si="205"/>
        <v>1</v>
      </c>
    </row>
    <row r="1231" spans="1:21" x14ac:dyDescent="0.45">
      <c r="A1231" t="s">
        <v>38</v>
      </c>
      <c r="B1231" t="s">
        <v>8</v>
      </c>
      <c r="C1231" t="s">
        <v>111</v>
      </c>
      <c r="D1231" t="s">
        <v>26</v>
      </c>
      <c r="E1231" t="s">
        <v>16</v>
      </c>
      <c r="F1231">
        <v>1</v>
      </c>
      <c r="G1231">
        <v>460000</v>
      </c>
      <c r="I1231" t="s">
        <v>38</v>
      </c>
      <c r="J1231">
        <v>460000</v>
      </c>
      <c r="K1231">
        <f t="shared" si="198"/>
        <v>1</v>
      </c>
      <c r="L1231">
        <f t="shared" si="206"/>
        <v>1</v>
      </c>
      <c r="M1231">
        <f t="shared" si="207"/>
        <v>1</v>
      </c>
      <c r="N1231">
        <v>1</v>
      </c>
      <c r="O1231">
        <f t="shared" si="199"/>
        <v>0</v>
      </c>
      <c r="P1231">
        <f t="shared" si="200"/>
        <v>0</v>
      </c>
      <c r="Q1231">
        <f t="shared" si="201"/>
        <v>1</v>
      </c>
      <c r="R1231">
        <f t="shared" si="202"/>
        <v>0</v>
      </c>
      <c r="S1231">
        <f t="shared" si="203"/>
        <v>0</v>
      </c>
      <c r="T1231">
        <f t="shared" si="204"/>
        <v>0</v>
      </c>
      <c r="U1231">
        <f t="shared" si="205"/>
        <v>0</v>
      </c>
    </row>
    <row r="1232" spans="1:21" x14ac:dyDescent="0.45">
      <c r="A1232" t="s">
        <v>38</v>
      </c>
      <c r="B1232" t="s">
        <v>27</v>
      </c>
      <c r="C1232" t="s">
        <v>111</v>
      </c>
      <c r="D1232" t="s">
        <v>26</v>
      </c>
      <c r="E1232" t="s">
        <v>16</v>
      </c>
      <c r="F1232">
        <v>2</v>
      </c>
      <c r="G1232">
        <v>450000</v>
      </c>
      <c r="I1232" t="s">
        <v>38</v>
      </c>
      <c r="J1232">
        <v>450000</v>
      </c>
      <c r="K1232">
        <f t="shared" si="198"/>
        <v>0</v>
      </c>
      <c r="L1232">
        <f t="shared" si="206"/>
        <v>1</v>
      </c>
      <c r="M1232">
        <f t="shared" si="207"/>
        <v>1</v>
      </c>
      <c r="N1232">
        <v>2</v>
      </c>
      <c r="O1232">
        <f t="shared" si="199"/>
        <v>0</v>
      </c>
      <c r="P1232">
        <f t="shared" si="200"/>
        <v>0</v>
      </c>
      <c r="Q1232">
        <f t="shared" si="201"/>
        <v>1</v>
      </c>
      <c r="R1232">
        <f t="shared" si="202"/>
        <v>0</v>
      </c>
      <c r="S1232">
        <f t="shared" si="203"/>
        <v>0</v>
      </c>
      <c r="T1232">
        <f t="shared" si="204"/>
        <v>0</v>
      </c>
      <c r="U1232">
        <f t="shared" si="205"/>
        <v>0</v>
      </c>
    </row>
    <row r="1233" spans="1:21" x14ac:dyDescent="0.45">
      <c r="A1233" t="s">
        <v>38</v>
      </c>
      <c r="B1233" t="s">
        <v>8</v>
      </c>
      <c r="C1233" t="s">
        <v>110</v>
      </c>
      <c r="D1233" t="s">
        <v>26</v>
      </c>
      <c r="E1233" t="s">
        <v>16</v>
      </c>
      <c r="F1233">
        <v>1</v>
      </c>
      <c r="G1233">
        <v>350000</v>
      </c>
      <c r="I1233" t="s">
        <v>38</v>
      </c>
      <c r="J1233">
        <v>350000</v>
      </c>
      <c r="K1233">
        <f t="shared" si="198"/>
        <v>1</v>
      </c>
      <c r="L1233">
        <f t="shared" si="206"/>
        <v>1</v>
      </c>
      <c r="M1233">
        <f t="shared" si="207"/>
        <v>1</v>
      </c>
      <c r="N1233">
        <v>1</v>
      </c>
      <c r="O1233">
        <f t="shared" si="199"/>
        <v>0</v>
      </c>
      <c r="P1233">
        <f t="shared" si="200"/>
        <v>1</v>
      </c>
      <c r="Q1233">
        <f t="shared" si="201"/>
        <v>0</v>
      </c>
      <c r="R1233">
        <f t="shared" si="202"/>
        <v>0</v>
      </c>
      <c r="S1233">
        <f t="shared" si="203"/>
        <v>0</v>
      </c>
      <c r="T1233">
        <f t="shared" si="204"/>
        <v>0</v>
      </c>
      <c r="U1233">
        <f t="shared" si="205"/>
        <v>0</v>
      </c>
    </row>
    <row r="1234" spans="1:21" x14ac:dyDescent="0.45">
      <c r="A1234" t="s">
        <v>38</v>
      </c>
      <c r="B1234" t="s">
        <v>8</v>
      </c>
      <c r="C1234" t="s">
        <v>110</v>
      </c>
      <c r="D1234" t="s">
        <v>26</v>
      </c>
      <c r="E1234" t="s">
        <v>16</v>
      </c>
      <c r="F1234">
        <v>2</v>
      </c>
      <c r="G1234">
        <v>400000</v>
      </c>
      <c r="I1234" t="s">
        <v>38</v>
      </c>
      <c r="J1234">
        <v>400000</v>
      </c>
      <c r="K1234">
        <f t="shared" si="198"/>
        <v>1</v>
      </c>
      <c r="L1234">
        <f t="shared" si="206"/>
        <v>1</v>
      </c>
      <c r="M1234">
        <f t="shared" si="207"/>
        <v>1</v>
      </c>
      <c r="N1234">
        <v>2</v>
      </c>
      <c r="O1234">
        <f t="shared" si="199"/>
        <v>0</v>
      </c>
      <c r="P1234">
        <f t="shared" si="200"/>
        <v>1</v>
      </c>
      <c r="Q1234">
        <f t="shared" si="201"/>
        <v>0</v>
      </c>
      <c r="R1234">
        <f t="shared" si="202"/>
        <v>0</v>
      </c>
      <c r="S1234">
        <f t="shared" si="203"/>
        <v>0</v>
      </c>
      <c r="T1234">
        <f t="shared" si="204"/>
        <v>0</v>
      </c>
      <c r="U1234">
        <f t="shared" si="205"/>
        <v>0</v>
      </c>
    </row>
    <row r="1235" spans="1:21" x14ac:dyDescent="0.45">
      <c r="A1235" t="s">
        <v>38</v>
      </c>
      <c r="B1235" t="s">
        <v>8</v>
      </c>
      <c r="C1235" t="s">
        <v>110</v>
      </c>
      <c r="D1235" t="s">
        <v>26</v>
      </c>
      <c r="E1235" t="s">
        <v>16</v>
      </c>
      <c r="F1235">
        <v>2</v>
      </c>
      <c r="G1235">
        <v>180000</v>
      </c>
      <c r="I1235" t="s">
        <v>38</v>
      </c>
      <c r="J1235">
        <v>180000</v>
      </c>
      <c r="K1235">
        <f t="shared" si="198"/>
        <v>1</v>
      </c>
      <c r="L1235">
        <f t="shared" si="206"/>
        <v>1</v>
      </c>
      <c r="M1235">
        <f t="shared" si="207"/>
        <v>1</v>
      </c>
      <c r="N1235">
        <v>2</v>
      </c>
      <c r="O1235">
        <f t="shared" si="199"/>
        <v>0</v>
      </c>
      <c r="P1235">
        <f t="shared" si="200"/>
        <v>1</v>
      </c>
      <c r="Q1235">
        <f t="shared" si="201"/>
        <v>0</v>
      </c>
      <c r="R1235">
        <f t="shared" si="202"/>
        <v>0</v>
      </c>
      <c r="S1235">
        <f t="shared" si="203"/>
        <v>0</v>
      </c>
      <c r="T1235">
        <f t="shared" si="204"/>
        <v>0</v>
      </c>
      <c r="U1235">
        <f t="shared" si="205"/>
        <v>0</v>
      </c>
    </row>
    <row r="1236" spans="1:21" x14ac:dyDescent="0.45">
      <c r="A1236" t="s">
        <v>38</v>
      </c>
      <c r="B1236" t="s">
        <v>8</v>
      </c>
      <c r="C1236" t="s">
        <v>110</v>
      </c>
      <c r="D1236" t="s">
        <v>26</v>
      </c>
      <c r="E1236" t="s">
        <v>16</v>
      </c>
      <c r="F1236">
        <v>2</v>
      </c>
      <c r="G1236">
        <v>550000</v>
      </c>
      <c r="I1236" t="s">
        <v>38</v>
      </c>
      <c r="J1236">
        <v>550000</v>
      </c>
      <c r="K1236">
        <f t="shared" si="198"/>
        <v>1</v>
      </c>
      <c r="L1236">
        <f t="shared" si="206"/>
        <v>1</v>
      </c>
      <c r="M1236">
        <f t="shared" si="207"/>
        <v>1</v>
      </c>
      <c r="N1236">
        <v>2</v>
      </c>
      <c r="O1236">
        <f t="shared" si="199"/>
        <v>0</v>
      </c>
      <c r="P1236">
        <f t="shared" si="200"/>
        <v>1</v>
      </c>
      <c r="Q1236">
        <f t="shared" si="201"/>
        <v>0</v>
      </c>
      <c r="R1236">
        <f t="shared" si="202"/>
        <v>0</v>
      </c>
      <c r="S1236">
        <f t="shared" si="203"/>
        <v>0</v>
      </c>
      <c r="T1236">
        <f t="shared" si="204"/>
        <v>0</v>
      </c>
      <c r="U1236">
        <f t="shared" si="205"/>
        <v>0</v>
      </c>
    </row>
    <row r="1237" spans="1:21" x14ac:dyDescent="0.45">
      <c r="A1237" t="s">
        <v>38</v>
      </c>
      <c r="B1237" t="s">
        <v>8</v>
      </c>
      <c r="C1237" t="s">
        <v>110</v>
      </c>
      <c r="D1237" t="s">
        <v>26</v>
      </c>
      <c r="E1237" t="s">
        <v>16</v>
      </c>
      <c r="F1237">
        <v>3</v>
      </c>
      <c r="G1237">
        <v>500000</v>
      </c>
      <c r="I1237" t="s">
        <v>38</v>
      </c>
      <c r="J1237">
        <v>500000</v>
      </c>
      <c r="K1237">
        <f t="shared" si="198"/>
        <v>1</v>
      </c>
      <c r="L1237">
        <f t="shared" si="206"/>
        <v>1</v>
      </c>
      <c r="M1237">
        <f t="shared" si="207"/>
        <v>1</v>
      </c>
      <c r="N1237">
        <v>3</v>
      </c>
      <c r="O1237">
        <f t="shared" si="199"/>
        <v>0</v>
      </c>
      <c r="P1237">
        <f t="shared" si="200"/>
        <v>1</v>
      </c>
      <c r="Q1237">
        <f t="shared" si="201"/>
        <v>0</v>
      </c>
      <c r="R1237">
        <f t="shared" si="202"/>
        <v>0</v>
      </c>
      <c r="S1237">
        <f t="shared" si="203"/>
        <v>0</v>
      </c>
      <c r="T1237">
        <f t="shared" si="204"/>
        <v>0</v>
      </c>
      <c r="U1237">
        <f t="shared" si="205"/>
        <v>0</v>
      </c>
    </row>
    <row r="1238" spans="1:21" x14ac:dyDescent="0.45">
      <c r="A1238" t="s">
        <v>38</v>
      </c>
      <c r="B1238" t="s">
        <v>8</v>
      </c>
      <c r="C1238" t="s">
        <v>110</v>
      </c>
      <c r="D1238" t="s">
        <v>26</v>
      </c>
      <c r="E1238" t="s">
        <v>16</v>
      </c>
      <c r="F1238">
        <v>3</v>
      </c>
      <c r="G1238">
        <v>400000</v>
      </c>
      <c r="I1238" t="s">
        <v>38</v>
      </c>
      <c r="J1238">
        <v>400000</v>
      </c>
      <c r="K1238">
        <f t="shared" si="198"/>
        <v>1</v>
      </c>
      <c r="L1238">
        <f t="shared" si="206"/>
        <v>1</v>
      </c>
      <c r="M1238">
        <f t="shared" si="207"/>
        <v>1</v>
      </c>
      <c r="N1238">
        <v>3</v>
      </c>
      <c r="O1238">
        <f t="shared" si="199"/>
        <v>0</v>
      </c>
      <c r="P1238">
        <f t="shared" si="200"/>
        <v>1</v>
      </c>
      <c r="Q1238">
        <f t="shared" si="201"/>
        <v>0</v>
      </c>
      <c r="R1238">
        <f t="shared" si="202"/>
        <v>0</v>
      </c>
      <c r="S1238">
        <f t="shared" si="203"/>
        <v>0</v>
      </c>
      <c r="T1238">
        <f t="shared" si="204"/>
        <v>0</v>
      </c>
      <c r="U1238">
        <f t="shared" si="205"/>
        <v>0</v>
      </c>
    </row>
    <row r="1239" spans="1:21" x14ac:dyDescent="0.45">
      <c r="A1239" t="s">
        <v>38</v>
      </c>
      <c r="B1239" t="s">
        <v>8</v>
      </c>
      <c r="C1239" t="s">
        <v>110</v>
      </c>
      <c r="D1239" t="s">
        <v>26</v>
      </c>
      <c r="E1239" t="s">
        <v>16</v>
      </c>
      <c r="F1239">
        <v>3</v>
      </c>
      <c r="G1239">
        <v>600000</v>
      </c>
      <c r="I1239" t="s">
        <v>38</v>
      </c>
      <c r="J1239">
        <v>600000</v>
      </c>
      <c r="K1239">
        <f t="shared" si="198"/>
        <v>1</v>
      </c>
      <c r="L1239">
        <f t="shared" si="206"/>
        <v>1</v>
      </c>
      <c r="M1239">
        <f t="shared" si="207"/>
        <v>1</v>
      </c>
      <c r="N1239">
        <v>3</v>
      </c>
      <c r="O1239">
        <f t="shared" si="199"/>
        <v>0</v>
      </c>
      <c r="P1239">
        <f t="shared" si="200"/>
        <v>1</v>
      </c>
      <c r="Q1239">
        <f t="shared" si="201"/>
        <v>0</v>
      </c>
      <c r="R1239">
        <f t="shared" si="202"/>
        <v>0</v>
      </c>
      <c r="S1239">
        <f t="shared" si="203"/>
        <v>0</v>
      </c>
      <c r="T1239">
        <f t="shared" si="204"/>
        <v>0</v>
      </c>
      <c r="U1239">
        <f t="shared" si="205"/>
        <v>0</v>
      </c>
    </row>
    <row r="1240" spans="1:21" x14ac:dyDescent="0.45">
      <c r="A1240" t="s">
        <v>38</v>
      </c>
      <c r="B1240" t="s">
        <v>27</v>
      </c>
      <c r="C1240" t="s">
        <v>112</v>
      </c>
      <c r="D1240" t="s">
        <v>26</v>
      </c>
      <c r="E1240" t="s">
        <v>16</v>
      </c>
      <c r="F1240">
        <v>2</v>
      </c>
      <c r="G1240">
        <v>400000</v>
      </c>
      <c r="I1240" t="s">
        <v>38</v>
      </c>
      <c r="J1240">
        <v>400000</v>
      </c>
      <c r="K1240">
        <f t="shared" si="198"/>
        <v>0</v>
      </c>
      <c r="L1240">
        <f t="shared" si="206"/>
        <v>1</v>
      </c>
      <c r="M1240">
        <f t="shared" si="207"/>
        <v>1</v>
      </c>
      <c r="N1240">
        <v>2</v>
      </c>
      <c r="O1240">
        <f t="shared" si="199"/>
        <v>0</v>
      </c>
      <c r="P1240">
        <f t="shared" si="200"/>
        <v>0</v>
      </c>
      <c r="Q1240">
        <f t="shared" si="201"/>
        <v>0</v>
      </c>
      <c r="R1240">
        <f t="shared" si="202"/>
        <v>1</v>
      </c>
      <c r="S1240">
        <f t="shared" si="203"/>
        <v>0</v>
      </c>
      <c r="T1240">
        <f t="shared" si="204"/>
        <v>0</v>
      </c>
      <c r="U1240">
        <f t="shared" si="205"/>
        <v>0</v>
      </c>
    </row>
    <row r="1241" spans="1:21" x14ac:dyDescent="0.45">
      <c r="A1241" t="s">
        <v>38</v>
      </c>
      <c r="B1241" t="s">
        <v>8</v>
      </c>
      <c r="C1241" t="s">
        <v>112</v>
      </c>
      <c r="D1241" t="s">
        <v>26</v>
      </c>
      <c r="E1241" t="s">
        <v>16</v>
      </c>
      <c r="F1241">
        <v>2</v>
      </c>
      <c r="G1241">
        <v>457700</v>
      </c>
      <c r="I1241" t="s">
        <v>38</v>
      </c>
      <c r="J1241">
        <v>457700</v>
      </c>
      <c r="K1241">
        <f t="shared" si="198"/>
        <v>1</v>
      </c>
      <c r="L1241">
        <f t="shared" si="206"/>
        <v>1</v>
      </c>
      <c r="M1241">
        <f t="shared" si="207"/>
        <v>1</v>
      </c>
      <c r="N1241">
        <v>2</v>
      </c>
      <c r="O1241">
        <f t="shared" si="199"/>
        <v>0</v>
      </c>
      <c r="P1241">
        <f t="shared" si="200"/>
        <v>0</v>
      </c>
      <c r="Q1241">
        <f t="shared" si="201"/>
        <v>0</v>
      </c>
      <c r="R1241">
        <f t="shared" si="202"/>
        <v>1</v>
      </c>
      <c r="S1241">
        <f t="shared" si="203"/>
        <v>0</v>
      </c>
      <c r="T1241">
        <f t="shared" si="204"/>
        <v>0</v>
      </c>
      <c r="U1241">
        <f t="shared" si="205"/>
        <v>0</v>
      </c>
    </row>
    <row r="1242" spans="1:21" x14ac:dyDescent="0.45">
      <c r="A1242" t="s">
        <v>38</v>
      </c>
      <c r="B1242" t="s">
        <v>8</v>
      </c>
      <c r="C1242" t="s">
        <v>110</v>
      </c>
      <c r="D1242" t="s">
        <v>26</v>
      </c>
      <c r="E1242" t="s">
        <v>16</v>
      </c>
      <c r="F1242">
        <v>1</v>
      </c>
      <c r="G1242">
        <v>650000</v>
      </c>
      <c r="I1242" t="s">
        <v>38</v>
      </c>
      <c r="J1242">
        <v>650000</v>
      </c>
      <c r="K1242">
        <f t="shared" si="198"/>
        <v>1</v>
      </c>
      <c r="L1242">
        <f t="shared" si="206"/>
        <v>1</v>
      </c>
      <c r="M1242">
        <f t="shared" si="207"/>
        <v>1</v>
      </c>
      <c r="N1242">
        <v>1</v>
      </c>
      <c r="O1242">
        <f t="shared" si="199"/>
        <v>0</v>
      </c>
      <c r="P1242">
        <f t="shared" si="200"/>
        <v>1</v>
      </c>
      <c r="Q1242">
        <f t="shared" si="201"/>
        <v>0</v>
      </c>
      <c r="R1242">
        <f t="shared" si="202"/>
        <v>0</v>
      </c>
      <c r="S1242">
        <f t="shared" si="203"/>
        <v>0</v>
      </c>
      <c r="T1242">
        <f t="shared" si="204"/>
        <v>0</v>
      </c>
      <c r="U1242">
        <f t="shared" si="205"/>
        <v>0</v>
      </c>
    </row>
    <row r="1243" spans="1:21" x14ac:dyDescent="0.45">
      <c r="A1243" t="s">
        <v>38</v>
      </c>
      <c r="B1243" t="s">
        <v>8</v>
      </c>
      <c r="C1243" t="s">
        <v>110</v>
      </c>
      <c r="D1243" t="s">
        <v>26</v>
      </c>
      <c r="E1243" t="s">
        <v>16</v>
      </c>
      <c r="F1243">
        <v>2</v>
      </c>
      <c r="G1243">
        <v>468000</v>
      </c>
      <c r="I1243" t="s">
        <v>38</v>
      </c>
      <c r="J1243">
        <v>468000</v>
      </c>
      <c r="K1243">
        <f t="shared" si="198"/>
        <v>1</v>
      </c>
      <c r="L1243">
        <f t="shared" si="206"/>
        <v>1</v>
      </c>
      <c r="M1243">
        <f t="shared" si="207"/>
        <v>1</v>
      </c>
      <c r="N1243">
        <v>2</v>
      </c>
      <c r="O1243">
        <f t="shared" si="199"/>
        <v>0</v>
      </c>
      <c r="P1243">
        <f t="shared" si="200"/>
        <v>1</v>
      </c>
      <c r="Q1243">
        <f t="shared" si="201"/>
        <v>0</v>
      </c>
      <c r="R1243">
        <f t="shared" si="202"/>
        <v>0</v>
      </c>
      <c r="S1243">
        <f t="shared" si="203"/>
        <v>0</v>
      </c>
      <c r="T1243">
        <f t="shared" si="204"/>
        <v>0</v>
      </c>
      <c r="U1243">
        <f t="shared" si="205"/>
        <v>0</v>
      </c>
    </row>
    <row r="1244" spans="1:21" x14ac:dyDescent="0.45">
      <c r="A1244" t="s">
        <v>38</v>
      </c>
      <c r="B1244" t="s">
        <v>8</v>
      </c>
      <c r="C1244" t="s">
        <v>110</v>
      </c>
      <c r="D1244" t="s">
        <v>26</v>
      </c>
      <c r="E1244" t="s">
        <v>16</v>
      </c>
      <c r="F1244">
        <v>2</v>
      </c>
      <c r="G1244">
        <v>375000</v>
      </c>
      <c r="I1244" t="s">
        <v>38</v>
      </c>
      <c r="J1244">
        <v>375000</v>
      </c>
      <c r="K1244">
        <f t="shared" si="198"/>
        <v>1</v>
      </c>
      <c r="L1244">
        <f t="shared" si="206"/>
        <v>1</v>
      </c>
      <c r="M1244">
        <f t="shared" si="207"/>
        <v>1</v>
      </c>
      <c r="N1244">
        <v>2</v>
      </c>
      <c r="O1244">
        <f t="shared" si="199"/>
        <v>0</v>
      </c>
      <c r="P1244">
        <f t="shared" si="200"/>
        <v>1</v>
      </c>
      <c r="Q1244">
        <f t="shared" si="201"/>
        <v>0</v>
      </c>
      <c r="R1244">
        <f t="shared" si="202"/>
        <v>0</v>
      </c>
      <c r="S1244">
        <f t="shared" si="203"/>
        <v>0</v>
      </c>
      <c r="T1244">
        <f t="shared" si="204"/>
        <v>0</v>
      </c>
      <c r="U1244">
        <f t="shared" si="205"/>
        <v>0</v>
      </c>
    </row>
    <row r="1245" spans="1:21" x14ac:dyDescent="0.45">
      <c r="A1245" t="s">
        <v>38</v>
      </c>
      <c r="B1245" t="s">
        <v>8</v>
      </c>
      <c r="C1245" t="s">
        <v>110</v>
      </c>
      <c r="D1245" t="s">
        <v>26</v>
      </c>
      <c r="E1245" t="s">
        <v>16</v>
      </c>
      <c r="F1245">
        <v>2</v>
      </c>
      <c r="G1245">
        <v>400000</v>
      </c>
      <c r="I1245" t="s">
        <v>38</v>
      </c>
      <c r="J1245">
        <v>400000</v>
      </c>
      <c r="K1245">
        <f t="shared" si="198"/>
        <v>1</v>
      </c>
      <c r="L1245">
        <f t="shared" si="206"/>
        <v>1</v>
      </c>
      <c r="M1245">
        <f t="shared" si="207"/>
        <v>1</v>
      </c>
      <c r="N1245">
        <v>2</v>
      </c>
      <c r="O1245">
        <f t="shared" si="199"/>
        <v>0</v>
      </c>
      <c r="P1245">
        <f t="shared" si="200"/>
        <v>1</v>
      </c>
      <c r="Q1245">
        <f t="shared" si="201"/>
        <v>0</v>
      </c>
      <c r="R1245">
        <f t="shared" si="202"/>
        <v>0</v>
      </c>
      <c r="S1245">
        <f t="shared" si="203"/>
        <v>0</v>
      </c>
      <c r="T1245">
        <f t="shared" si="204"/>
        <v>0</v>
      </c>
      <c r="U1245">
        <f t="shared" si="205"/>
        <v>0</v>
      </c>
    </row>
    <row r="1246" spans="1:21" x14ac:dyDescent="0.45">
      <c r="A1246" t="s">
        <v>38</v>
      </c>
      <c r="B1246" t="s">
        <v>8</v>
      </c>
      <c r="C1246" t="s">
        <v>110</v>
      </c>
      <c r="D1246" t="s">
        <v>26</v>
      </c>
      <c r="E1246" t="s">
        <v>16</v>
      </c>
      <c r="F1246">
        <v>2</v>
      </c>
      <c r="G1246">
        <v>450000</v>
      </c>
      <c r="I1246" t="s">
        <v>38</v>
      </c>
      <c r="J1246">
        <v>450000</v>
      </c>
      <c r="K1246">
        <f t="shared" si="198"/>
        <v>1</v>
      </c>
      <c r="L1246">
        <f t="shared" si="206"/>
        <v>1</v>
      </c>
      <c r="M1246">
        <f t="shared" si="207"/>
        <v>1</v>
      </c>
      <c r="N1246">
        <v>2</v>
      </c>
      <c r="O1246">
        <f t="shared" si="199"/>
        <v>0</v>
      </c>
      <c r="P1246">
        <f t="shared" si="200"/>
        <v>1</v>
      </c>
      <c r="Q1246">
        <f t="shared" si="201"/>
        <v>0</v>
      </c>
      <c r="R1246">
        <f t="shared" si="202"/>
        <v>0</v>
      </c>
      <c r="S1246">
        <f t="shared" si="203"/>
        <v>0</v>
      </c>
      <c r="T1246">
        <f t="shared" si="204"/>
        <v>0</v>
      </c>
      <c r="U1246">
        <f t="shared" si="205"/>
        <v>0</v>
      </c>
    </row>
    <row r="1247" spans="1:21" x14ac:dyDescent="0.45">
      <c r="A1247" t="s">
        <v>38</v>
      </c>
      <c r="B1247" t="s">
        <v>8</v>
      </c>
      <c r="C1247" t="s">
        <v>110</v>
      </c>
      <c r="D1247" t="s">
        <v>26</v>
      </c>
      <c r="E1247" t="s">
        <v>16</v>
      </c>
      <c r="F1247">
        <v>3</v>
      </c>
      <c r="G1247">
        <v>720000</v>
      </c>
      <c r="I1247" t="s">
        <v>38</v>
      </c>
      <c r="J1247">
        <v>720000</v>
      </c>
      <c r="K1247">
        <f t="shared" si="198"/>
        <v>1</v>
      </c>
      <c r="L1247">
        <f t="shared" si="206"/>
        <v>1</v>
      </c>
      <c r="M1247">
        <f t="shared" si="207"/>
        <v>1</v>
      </c>
      <c r="N1247">
        <v>3</v>
      </c>
      <c r="O1247">
        <f t="shared" si="199"/>
        <v>0</v>
      </c>
      <c r="P1247">
        <f t="shared" si="200"/>
        <v>1</v>
      </c>
      <c r="Q1247">
        <f t="shared" si="201"/>
        <v>0</v>
      </c>
      <c r="R1247">
        <f t="shared" si="202"/>
        <v>0</v>
      </c>
      <c r="S1247">
        <f t="shared" si="203"/>
        <v>0</v>
      </c>
      <c r="T1247">
        <f t="shared" si="204"/>
        <v>0</v>
      </c>
      <c r="U1247">
        <f t="shared" si="205"/>
        <v>0</v>
      </c>
    </row>
    <row r="1248" spans="1:21" x14ac:dyDescent="0.45">
      <c r="A1248" t="s">
        <v>38</v>
      </c>
      <c r="B1248" t="s">
        <v>8</v>
      </c>
      <c r="C1248" t="s">
        <v>110</v>
      </c>
      <c r="D1248" t="s">
        <v>26</v>
      </c>
      <c r="E1248" t="s">
        <v>16</v>
      </c>
      <c r="F1248">
        <v>5</v>
      </c>
      <c r="G1248">
        <v>410000</v>
      </c>
      <c r="I1248" t="s">
        <v>38</v>
      </c>
      <c r="J1248">
        <v>410000</v>
      </c>
      <c r="K1248">
        <f t="shared" si="198"/>
        <v>1</v>
      </c>
      <c r="L1248">
        <f t="shared" si="206"/>
        <v>1</v>
      </c>
      <c r="M1248">
        <f t="shared" si="207"/>
        <v>1</v>
      </c>
      <c r="N1248">
        <v>5</v>
      </c>
      <c r="O1248">
        <f t="shared" si="199"/>
        <v>0</v>
      </c>
      <c r="P1248">
        <f t="shared" si="200"/>
        <v>1</v>
      </c>
      <c r="Q1248">
        <f t="shared" si="201"/>
        <v>0</v>
      </c>
      <c r="R1248">
        <f t="shared" si="202"/>
        <v>0</v>
      </c>
      <c r="S1248">
        <f t="shared" si="203"/>
        <v>0</v>
      </c>
      <c r="T1248">
        <f t="shared" si="204"/>
        <v>0</v>
      </c>
      <c r="U1248">
        <f t="shared" si="205"/>
        <v>0</v>
      </c>
    </row>
    <row r="1249" spans="1:21" x14ac:dyDescent="0.45">
      <c r="A1249" t="s">
        <v>38</v>
      </c>
      <c r="B1249" t="s">
        <v>27</v>
      </c>
      <c r="C1249" t="s">
        <v>113</v>
      </c>
      <c r="D1249" t="s">
        <v>26</v>
      </c>
      <c r="E1249" t="s">
        <v>16</v>
      </c>
      <c r="F1249">
        <v>2</v>
      </c>
      <c r="G1249">
        <v>380000</v>
      </c>
      <c r="I1249" t="s">
        <v>38</v>
      </c>
      <c r="J1249">
        <v>380000</v>
      </c>
      <c r="K1249">
        <f t="shared" si="198"/>
        <v>0</v>
      </c>
      <c r="L1249">
        <f t="shared" si="206"/>
        <v>1</v>
      </c>
      <c r="M1249">
        <f t="shared" si="207"/>
        <v>1</v>
      </c>
      <c r="N1249">
        <v>2</v>
      </c>
      <c r="O1249">
        <f t="shared" si="199"/>
        <v>0</v>
      </c>
      <c r="P1249">
        <f t="shared" si="200"/>
        <v>0</v>
      </c>
      <c r="Q1249">
        <f t="shared" si="201"/>
        <v>0</v>
      </c>
      <c r="R1249">
        <f t="shared" si="202"/>
        <v>0</v>
      </c>
      <c r="S1249">
        <f t="shared" si="203"/>
        <v>1</v>
      </c>
      <c r="T1249">
        <f t="shared" si="204"/>
        <v>0</v>
      </c>
      <c r="U1249">
        <f t="shared" si="205"/>
        <v>0</v>
      </c>
    </row>
    <row r="1250" spans="1:21" x14ac:dyDescent="0.45">
      <c r="A1250" t="s">
        <v>38</v>
      </c>
      <c r="B1250" t="s">
        <v>8</v>
      </c>
      <c r="C1250" t="s">
        <v>113</v>
      </c>
      <c r="D1250" t="s">
        <v>26</v>
      </c>
      <c r="E1250" t="s">
        <v>16</v>
      </c>
      <c r="F1250">
        <v>2</v>
      </c>
      <c r="G1250">
        <v>440000</v>
      </c>
      <c r="I1250" t="s">
        <v>38</v>
      </c>
      <c r="J1250">
        <v>440000</v>
      </c>
      <c r="K1250">
        <f t="shared" si="198"/>
        <v>1</v>
      </c>
      <c r="L1250">
        <f t="shared" si="206"/>
        <v>1</v>
      </c>
      <c r="M1250">
        <f t="shared" si="207"/>
        <v>1</v>
      </c>
      <c r="N1250">
        <v>2</v>
      </c>
      <c r="O1250">
        <f t="shared" si="199"/>
        <v>0</v>
      </c>
      <c r="P1250">
        <f t="shared" si="200"/>
        <v>0</v>
      </c>
      <c r="Q1250">
        <f t="shared" si="201"/>
        <v>0</v>
      </c>
      <c r="R1250">
        <f t="shared" si="202"/>
        <v>0</v>
      </c>
      <c r="S1250">
        <f t="shared" si="203"/>
        <v>1</v>
      </c>
      <c r="T1250">
        <f t="shared" si="204"/>
        <v>0</v>
      </c>
      <c r="U1250">
        <f t="shared" si="205"/>
        <v>0</v>
      </c>
    </row>
    <row r="1251" spans="1:21" x14ac:dyDescent="0.45">
      <c r="A1251" t="s">
        <v>38</v>
      </c>
      <c r="B1251" t="s">
        <v>8</v>
      </c>
      <c r="C1251" t="s">
        <v>113</v>
      </c>
      <c r="D1251" t="s">
        <v>26</v>
      </c>
      <c r="E1251" t="s">
        <v>16</v>
      </c>
      <c r="F1251">
        <v>3</v>
      </c>
      <c r="G1251">
        <v>450000</v>
      </c>
      <c r="I1251" t="s">
        <v>38</v>
      </c>
      <c r="J1251">
        <v>450000</v>
      </c>
      <c r="K1251">
        <f t="shared" si="198"/>
        <v>1</v>
      </c>
      <c r="L1251">
        <f t="shared" si="206"/>
        <v>1</v>
      </c>
      <c r="M1251">
        <f t="shared" si="207"/>
        <v>1</v>
      </c>
      <c r="N1251">
        <v>3</v>
      </c>
      <c r="O1251">
        <f t="shared" si="199"/>
        <v>0</v>
      </c>
      <c r="P1251">
        <f t="shared" si="200"/>
        <v>0</v>
      </c>
      <c r="Q1251">
        <f t="shared" si="201"/>
        <v>0</v>
      </c>
      <c r="R1251">
        <f t="shared" si="202"/>
        <v>0</v>
      </c>
      <c r="S1251">
        <f t="shared" si="203"/>
        <v>1</v>
      </c>
      <c r="T1251">
        <f t="shared" si="204"/>
        <v>0</v>
      </c>
      <c r="U1251">
        <f t="shared" si="205"/>
        <v>0</v>
      </c>
    </row>
    <row r="1252" spans="1:21" x14ac:dyDescent="0.45">
      <c r="A1252" t="s">
        <v>63</v>
      </c>
      <c r="B1252" t="s">
        <v>8</v>
      </c>
      <c r="C1252" t="s">
        <v>109</v>
      </c>
      <c r="D1252" t="s">
        <v>10</v>
      </c>
      <c r="E1252" t="s">
        <v>11</v>
      </c>
      <c r="F1252">
        <v>1</v>
      </c>
      <c r="G1252">
        <v>300000</v>
      </c>
      <c r="I1252" t="s">
        <v>63</v>
      </c>
      <c r="J1252">
        <v>300000</v>
      </c>
      <c r="K1252">
        <f t="shared" si="198"/>
        <v>1</v>
      </c>
      <c r="L1252">
        <f t="shared" si="206"/>
        <v>0</v>
      </c>
      <c r="M1252">
        <f t="shared" si="207"/>
        <v>0</v>
      </c>
      <c r="N1252">
        <v>1</v>
      </c>
      <c r="O1252">
        <f t="shared" si="199"/>
        <v>1</v>
      </c>
      <c r="P1252">
        <f t="shared" si="200"/>
        <v>0</v>
      </c>
      <c r="Q1252">
        <f t="shared" si="201"/>
        <v>0</v>
      </c>
      <c r="R1252">
        <f t="shared" si="202"/>
        <v>0</v>
      </c>
      <c r="S1252">
        <f t="shared" si="203"/>
        <v>0</v>
      </c>
      <c r="T1252">
        <f t="shared" si="204"/>
        <v>0</v>
      </c>
      <c r="U1252">
        <f t="shared" si="205"/>
        <v>0</v>
      </c>
    </row>
    <row r="1253" spans="1:21" x14ac:dyDescent="0.45">
      <c r="A1253" t="s">
        <v>63</v>
      </c>
      <c r="B1253" t="s">
        <v>8</v>
      </c>
      <c r="C1253" t="s">
        <v>109</v>
      </c>
      <c r="D1253" t="s">
        <v>10</v>
      </c>
      <c r="E1253" t="s">
        <v>11</v>
      </c>
      <c r="F1253">
        <v>1</v>
      </c>
      <c r="G1253">
        <v>200000</v>
      </c>
      <c r="I1253" t="s">
        <v>63</v>
      </c>
      <c r="J1253">
        <v>200000</v>
      </c>
      <c r="K1253">
        <f t="shared" si="198"/>
        <v>1</v>
      </c>
      <c r="L1253">
        <f t="shared" si="206"/>
        <v>0</v>
      </c>
      <c r="M1253">
        <f t="shared" si="207"/>
        <v>0</v>
      </c>
      <c r="N1253">
        <v>1</v>
      </c>
      <c r="O1253">
        <f t="shared" si="199"/>
        <v>1</v>
      </c>
      <c r="P1253">
        <f t="shared" si="200"/>
        <v>0</v>
      </c>
      <c r="Q1253">
        <f t="shared" si="201"/>
        <v>0</v>
      </c>
      <c r="R1253">
        <f t="shared" si="202"/>
        <v>0</v>
      </c>
      <c r="S1253">
        <f t="shared" si="203"/>
        <v>0</v>
      </c>
      <c r="T1253">
        <f t="shared" si="204"/>
        <v>0</v>
      </c>
      <c r="U1253">
        <f t="shared" si="205"/>
        <v>0</v>
      </c>
    </row>
    <row r="1254" spans="1:21" x14ac:dyDescent="0.45">
      <c r="A1254" t="s">
        <v>63</v>
      </c>
      <c r="B1254" t="s">
        <v>8</v>
      </c>
      <c r="C1254" t="s">
        <v>109</v>
      </c>
      <c r="D1254" t="s">
        <v>10</v>
      </c>
      <c r="E1254" t="s">
        <v>11</v>
      </c>
      <c r="F1254">
        <v>1</v>
      </c>
      <c r="G1254">
        <v>350000</v>
      </c>
      <c r="I1254" t="s">
        <v>63</v>
      </c>
      <c r="J1254">
        <v>350000</v>
      </c>
      <c r="K1254">
        <f t="shared" si="198"/>
        <v>1</v>
      </c>
      <c r="L1254">
        <f t="shared" si="206"/>
        <v>0</v>
      </c>
      <c r="M1254">
        <f t="shared" si="207"/>
        <v>0</v>
      </c>
      <c r="N1254">
        <v>1</v>
      </c>
      <c r="O1254">
        <f t="shared" si="199"/>
        <v>1</v>
      </c>
      <c r="P1254">
        <f t="shared" si="200"/>
        <v>0</v>
      </c>
      <c r="Q1254">
        <f t="shared" si="201"/>
        <v>0</v>
      </c>
      <c r="R1254">
        <f t="shared" si="202"/>
        <v>0</v>
      </c>
      <c r="S1254">
        <f t="shared" si="203"/>
        <v>0</v>
      </c>
      <c r="T1254">
        <f t="shared" si="204"/>
        <v>0</v>
      </c>
      <c r="U1254">
        <f t="shared" si="205"/>
        <v>0</v>
      </c>
    </row>
    <row r="1255" spans="1:21" x14ac:dyDescent="0.45">
      <c r="A1255" t="s">
        <v>63</v>
      </c>
      <c r="B1255" t="s">
        <v>27</v>
      </c>
      <c r="C1255" t="s">
        <v>109</v>
      </c>
      <c r="D1255" t="s">
        <v>10</v>
      </c>
      <c r="E1255" t="s">
        <v>11</v>
      </c>
      <c r="F1255">
        <v>1</v>
      </c>
      <c r="G1255">
        <v>310000</v>
      </c>
      <c r="I1255" t="s">
        <v>63</v>
      </c>
      <c r="J1255">
        <v>310000</v>
      </c>
      <c r="K1255">
        <f t="shared" si="198"/>
        <v>0</v>
      </c>
      <c r="L1255">
        <f t="shared" si="206"/>
        <v>0</v>
      </c>
      <c r="M1255">
        <f t="shared" si="207"/>
        <v>0</v>
      </c>
      <c r="N1255">
        <v>1</v>
      </c>
      <c r="O1255">
        <f t="shared" si="199"/>
        <v>1</v>
      </c>
      <c r="P1255">
        <f t="shared" si="200"/>
        <v>0</v>
      </c>
      <c r="Q1255">
        <f t="shared" si="201"/>
        <v>0</v>
      </c>
      <c r="R1255">
        <f t="shared" si="202"/>
        <v>0</v>
      </c>
      <c r="S1255">
        <f t="shared" si="203"/>
        <v>0</v>
      </c>
      <c r="T1255">
        <f t="shared" si="204"/>
        <v>0</v>
      </c>
      <c r="U1255">
        <f t="shared" si="205"/>
        <v>0</v>
      </c>
    </row>
    <row r="1256" spans="1:21" x14ac:dyDescent="0.45">
      <c r="A1256" t="s">
        <v>63</v>
      </c>
      <c r="B1256" t="s">
        <v>8</v>
      </c>
      <c r="C1256" t="s">
        <v>109</v>
      </c>
      <c r="D1256" t="s">
        <v>10</v>
      </c>
      <c r="E1256" t="s">
        <v>11</v>
      </c>
      <c r="F1256">
        <v>2</v>
      </c>
      <c r="G1256">
        <v>400000</v>
      </c>
      <c r="I1256" t="s">
        <v>63</v>
      </c>
      <c r="J1256">
        <v>400000</v>
      </c>
      <c r="K1256">
        <f t="shared" si="198"/>
        <v>1</v>
      </c>
      <c r="L1256">
        <f t="shared" si="206"/>
        <v>0</v>
      </c>
      <c r="M1256">
        <f t="shared" si="207"/>
        <v>0</v>
      </c>
      <c r="N1256">
        <v>2</v>
      </c>
      <c r="O1256">
        <f t="shared" si="199"/>
        <v>1</v>
      </c>
      <c r="P1256">
        <f t="shared" si="200"/>
        <v>0</v>
      </c>
      <c r="Q1256">
        <f t="shared" si="201"/>
        <v>0</v>
      </c>
      <c r="R1256">
        <f t="shared" si="202"/>
        <v>0</v>
      </c>
      <c r="S1256">
        <f t="shared" si="203"/>
        <v>0</v>
      </c>
      <c r="T1256">
        <f t="shared" si="204"/>
        <v>0</v>
      </c>
      <c r="U1256">
        <f t="shared" si="205"/>
        <v>0</v>
      </c>
    </row>
    <row r="1257" spans="1:21" x14ac:dyDescent="0.45">
      <c r="A1257" t="s">
        <v>63</v>
      </c>
      <c r="B1257" t="s">
        <v>8</v>
      </c>
      <c r="C1257" t="s">
        <v>109</v>
      </c>
      <c r="D1257" t="s">
        <v>10</v>
      </c>
      <c r="E1257" t="s">
        <v>11</v>
      </c>
      <c r="F1257">
        <v>3</v>
      </c>
      <c r="G1257">
        <v>450000</v>
      </c>
      <c r="I1257" t="s">
        <v>63</v>
      </c>
      <c r="J1257">
        <v>450000</v>
      </c>
      <c r="K1257">
        <f t="shared" si="198"/>
        <v>1</v>
      </c>
      <c r="L1257">
        <f t="shared" si="206"/>
        <v>0</v>
      </c>
      <c r="M1257">
        <f t="shared" si="207"/>
        <v>0</v>
      </c>
      <c r="N1257">
        <v>3</v>
      </c>
      <c r="O1257">
        <f t="shared" si="199"/>
        <v>1</v>
      </c>
      <c r="P1257">
        <f t="shared" si="200"/>
        <v>0</v>
      </c>
      <c r="Q1257">
        <f t="shared" si="201"/>
        <v>0</v>
      </c>
      <c r="R1257">
        <f t="shared" si="202"/>
        <v>0</v>
      </c>
      <c r="S1257">
        <f t="shared" si="203"/>
        <v>0</v>
      </c>
      <c r="T1257">
        <f t="shared" si="204"/>
        <v>0</v>
      </c>
      <c r="U1257">
        <f t="shared" si="205"/>
        <v>0</v>
      </c>
    </row>
    <row r="1258" spans="1:21" x14ac:dyDescent="0.45">
      <c r="A1258" t="s">
        <v>63</v>
      </c>
      <c r="B1258" t="s">
        <v>8</v>
      </c>
      <c r="C1258" t="s">
        <v>109</v>
      </c>
      <c r="D1258" t="s">
        <v>10</v>
      </c>
      <c r="E1258" t="s">
        <v>11</v>
      </c>
      <c r="F1258">
        <v>3</v>
      </c>
      <c r="G1258">
        <v>450000</v>
      </c>
      <c r="I1258" t="s">
        <v>63</v>
      </c>
      <c r="J1258">
        <v>450000</v>
      </c>
      <c r="K1258">
        <f t="shared" si="198"/>
        <v>1</v>
      </c>
      <c r="L1258">
        <f t="shared" si="206"/>
        <v>0</v>
      </c>
      <c r="M1258">
        <f t="shared" si="207"/>
        <v>0</v>
      </c>
      <c r="N1258">
        <v>3</v>
      </c>
      <c r="O1258">
        <f t="shared" si="199"/>
        <v>1</v>
      </c>
      <c r="P1258">
        <f t="shared" si="200"/>
        <v>0</v>
      </c>
      <c r="Q1258">
        <f t="shared" si="201"/>
        <v>0</v>
      </c>
      <c r="R1258">
        <f t="shared" si="202"/>
        <v>0</v>
      </c>
      <c r="S1258">
        <f t="shared" si="203"/>
        <v>0</v>
      </c>
      <c r="T1258">
        <f t="shared" si="204"/>
        <v>0</v>
      </c>
      <c r="U1258">
        <f t="shared" si="205"/>
        <v>0</v>
      </c>
    </row>
    <row r="1259" spans="1:21" x14ac:dyDescent="0.45">
      <c r="A1259" t="s">
        <v>63</v>
      </c>
      <c r="B1259" t="s">
        <v>8</v>
      </c>
      <c r="C1259" t="s">
        <v>110</v>
      </c>
      <c r="D1259" t="s">
        <v>10</v>
      </c>
      <c r="E1259" t="s">
        <v>11</v>
      </c>
      <c r="F1259">
        <v>1</v>
      </c>
      <c r="G1259">
        <v>450000</v>
      </c>
      <c r="I1259" t="s">
        <v>63</v>
      </c>
      <c r="J1259">
        <v>450000</v>
      </c>
      <c r="K1259">
        <f t="shared" si="198"/>
        <v>1</v>
      </c>
      <c r="L1259">
        <f t="shared" si="206"/>
        <v>0</v>
      </c>
      <c r="M1259">
        <f t="shared" si="207"/>
        <v>0</v>
      </c>
      <c r="N1259">
        <v>1</v>
      </c>
      <c r="O1259">
        <f t="shared" si="199"/>
        <v>0</v>
      </c>
      <c r="P1259">
        <f t="shared" si="200"/>
        <v>1</v>
      </c>
      <c r="Q1259">
        <f t="shared" si="201"/>
        <v>0</v>
      </c>
      <c r="R1259">
        <f t="shared" si="202"/>
        <v>0</v>
      </c>
      <c r="S1259">
        <f t="shared" si="203"/>
        <v>0</v>
      </c>
      <c r="T1259">
        <f t="shared" si="204"/>
        <v>0</v>
      </c>
      <c r="U1259">
        <f t="shared" si="205"/>
        <v>0</v>
      </c>
    </row>
    <row r="1260" spans="1:21" x14ac:dyDescent="0.45">
      <c r="A1260" t="s">
        <v>63</v>
      </c>
      <c r="B1260" t="s">
        <v>27</v>
      </c>
      <c r="C1260" t="s">
        <v>114</v>
      </c>
      <c r="D1260" t="s">
        <v>10</v>
      </c>
      <c r="E1260" t="s">
        <v>11</v>
      </c>
      <c r="F1260">
        <v>1</v>
      </c>
      <c r="G1260">
        <v>400000</v>
      </c>
      <c r="I1260" t="s">
        <v>63</v>
      </c>
      <c r="J1260">
        <v>400000</v>
      </c>
      <c r="K1260">
        <f t="shared" si="198"/>
        <v>0</v>
      </c>
      <c r="L1260">
        <f t="shared" si="206"/>
        <v>0</v>
      </c>
      <c r="M1260">
        <f t="shared" si="207"/>
        <v>0</v>
      </c>
      <c r="N1260">
        <v>1</v>
      </c>
      <c r="O1260">
        <f t="shared" si="199"/>
        <v>0</v>
      </c>
      <c r="P1260">
        <f t="shared" si="200"/>
        <v>0</v>
      </c>
      <c r="Q1260">
        <f t="shared" si="201"/>
        <v>0</v>
      </c>
      <c r="R1260">
        <f t="shared" si="202"/>
        <v>0</v>
      </c>
      <c r="S1260">
        <f t="shared" si="203"/>
        <v>0</v>
      </c>
      <c r="T1260">
        <f t="shared" si="204"/>
        <v>1</v>
      </c>
      <c r="U1260">
        <f t="shared" si="205"/>
        <v>0</v>
      </c>
    </row>
    <row r="1261" spans="1:21" x14ac:dyDescent="0.45">
      <c r="A1261" t="s">
        <v>63</v>
      </c>
      <c r="B1261" t="s">
        <v>8</v>
      </c>
      <c r="C1261" t="s">
        <v>114</v>
      </c>
      <c r="D1261" t="s">
        <v>10</v>
      </c>
      <c r="E1261" t="s">
        <v>11</v>
      </c>
      <c r="F1261">
        <v>2</v>
      </c>
      <c r="G1261">
        <v>502000</v>
      </c>
      <c r="I1261" t="s">
        <v>63</v>
      </c>
      <c r="J1261">
        <v>502000</v>
      </c>
      <c r="K1261">
        <f t="shared" si="198"/>
        <v>1</v>
      </c>
      <c r="L1261">
        <f t="shared" si="206"/>
        <v>0</v>
      </c>
      <c r="M1261">
        <f t="shared" si="207"/>
        <v>0</v>
      </c>
      <c r="N1261">
        <v>2</v>
      </c>
      <c r="O1261">
        <f t="shared" si="199"/>
        <v>0</v>
      </c>
      <c r="P1261">
        <f t="shared" si="200"/>
        <v>0</v>
      </c>
      <c r="Q1261">
        <f t="shared" si="201"/>
        <v>0</v>
      </c>
      <c r="R1261">
        <f t="shared" si="202"/>
        <v>0</v>
      </c>
      <c r="S1261">
        <f t="shared" si="203"/>
        <v>0</v>
      </c>
      <c r="T1261">
        <f t="shared" si="204"/>
        <v>1</v>
      </c>
      <c r="U1261">
        <f t="shared" si="205"/>
        <v>0</v>
      </c>
    </row>
    <row r="1262" spans="1:21" x14ac:dyDescent="0.45">
      <c r="A1262" t="s">
        <v>63</v>
      </c>
      <c r="B1262" t="s">
        <v>8</v>
      </c>
      <c r="C1262" t="s">
        <v>114</v>
      </c>
      <c r="D1262" t="s">
        <v>10</v>
      </c>
      <c r="E1262" t="s">
        <v>11</v>
      </c>
      <c r="F1262">
        <v>3</v>
      </c>
      <c r="G1262">
        <v>400000</v>
      </c>
      <c r="I1262" t="s">
        <v>63</v>
      </c>
      <c r="J1262">
        <v>400000</v>
      </c>
      <c r="K1262">
        <f t="shared" si="198"/>
        <v>1</v>
      </c>
      <c r="L1262">
        <f t="shared" si="206"/>
        <v>0</v>
      </c>
      <c r="M1262">
        <f t="shared" si="207"/>
        <v>0</v>
      </c>
      <c r="N1262">
        <v>3</v>
      </c>
      <c r="O1262">
        <f t="shared" si="199"/>
        <v>0</v>
      </c>
      <c r="P1262">
        <f t="shared" si="200"/>
        <v>0</v>
      </c>
      <c r="Q1262">
        <f t="shared" si="201"/>
        <v>0</v>
      </c>
      <c r="R1262">
        <f t="shared" si="202"/>
        <v>0</v>
      </c>
      <c r="S1262">
        <f t="shared" si="203"/>
        <v>0</v>
      </c>
      <c r="T1262">
        <f t="shared" si="204"/>
        <v>1</v>
      </c>
      <c r="U1262">
        <f t="shared" si="205"/>
        <v>0</v>
      </c>
    </row>
    <row r="1263" spans="1:21" x14ac:dyDescent="0.45">
      <c r="A1263" t="s">
        <v>63</v>
      </c>
      <c r="B1263" t="s">
        <v>8</v>
      </c>
      <c r="C1263" t="s">
        <v>109</v>
      </c>
      <c r="D1263" t="s">
        <v>10</v>
      </c>
      <c r="E1263" t="s">
        <v>11</v>
      </c>
      <c r="F1263">
        <v>1</v>
      </c>
      <c r="G1263">
        <v>400000</v>
      </c>
      <c r="I1263" t="s">
        <v>63</v>
      </c>
      <c r="J1263">
        <v>400000</v>
      </c>
      <c r="K1263">
        <f t="shared" si="198"/>
        <v>1</v>
      </c>
      <c r="L1263">
        <f t="shared" si="206"/>
        <v>0</v>
      </c>
      <c r="M1263">
        <f t="shared" si="207"/>
        <v>0</v>
      </c>
      <c r="N1263">
        <v>1</v>
      </c>
      <c r="O1263">
        <f t="shared" si="199"/>
        <v>1</v>
      </c>
      <c r="P1263">
        <f t="shared" si="200"/>
        <v>0</v>
      </c>
      <c r="Q1263">
        <f t="shared" si="201"/>
        <v>0</v>
      </c>
      <c r="R1263">
        <f t="shared" si="202"/>
        <v>0</v>
      </c>
      <c r="S1263">
        <f t="shared" si="203"/>
        <v>0</v>
      </c>
      <c r="T1263">
        <f t="shared" si="204"/>
        <v>0</v>
      </c>
      <c r="U1263">
        <f t="shared" si="205"/>
        <v>0</v>
      </c>
    </row>
    <row r="1264" spans="1:21" x14ac:dyDescent="0.45">
      <c r="A1264" t="s">
        <v>63</v>
      </c>
      <c r="B1264" t="s">
        <v>8</v>
      </c>
      <c r="C1264" t="s">
        <v>109</v>
      </c>
      <c r="D1264" t="s">
        <v>10</v>
      </c>
      <c r="E1264" t="s">
        <v>11</v>
      </c>
      <c r="F1264">
        <v>1</v>
      </c>
      <c r="G1264">
        <v>400000</v>
      </c>
      <c r="I1264" t="s">
        <v>63</v>
      </c>
      <c r="J1264">
        <v>400000</v>
      </c>
      <c r="K1264">
        <f t="shared" si="198"/>
        <v>1</v>
      </c>
      <c r="L1264">
        <f t="shared" si="206"/>
        <v>0</v>
      </c>
      <c r="M1264">
        <f t="shared" si="207"/>
        <v>0</v>
      </c>
      <c r="N1264">
        <v>1</v>
      </c>
      <c r="O1264">
        <f t="shared" si="199"/>
        <v>1</v>
      </c>
      <c r="P1264">
        <f t="shared" si="200"/>
        <v>0</v>
      </c>
      <c r="Q1264">
        <f t="shared" si="201"/>
        <v>0</v>
      </c>
      <c r="R1264">
        <f t="shared" si="202"/>
        <v>0</v>
      </c>
      <c r="S1264">
        <f t="shared" si="203"/>
        <v>0</v>
      </c>
      <c r="T1264">
        <f t="shared" si="204"/>
        <v>0</v>
      </c>
      <c r="U1264">
        <f t="shared" si="205"/>
        <v>0</v>
      </c>
    </row>
    <row r="1265" spans="1:21" x14ac:dyDescent="0.45">
      <c r="A1265" t="s">
        <v>63</v>
      </c>
      <c r="B1265" t="s">
        <v>8</v>
      </c>
      <c r="C1265" t="s">
        <v>109</v>
      </c>
      <c r="D1265" t="s">
        <v>10</v>
      </c>
      <c r="E1265" t="s">
        <v>11</v>
      </c>
      <c r="F1265">
        <v>1</v>
      </c>
      <c r="G1265">
        <v>450000</v>
      </c>
      <c r="I1265" t="s">
        <v>63</v>
      </c>
      <c r="J1265">
        <v>450000</v>
      </c>
      <c r="K1265">
        <f t="shared" si="198"/>
        <v>1</v>
      </c>
      <c r="L1265">
        <f t="shared" si="206"/>
        <v>0</v>
      </c>
      <c r="M1265">
        <f t="shared" si="207"/>
        <v>0</v>
      </c>
      <c r="N1265">
        <v>1</v>
      </c>
      <c r="O1265">
        <f t="shared" si="199"/>
        <v>1</v>
      </c>
      <c r="P1265">
        <f t="shared" si="200"/>
        <v>0</v>
      </c>
      <c r="Q1265">
        <f t="shared" si="201"/>
        <v>0</v>
      </c>
      <c r="R1265">
        <f t="shared" si="202"/>
        <v>0</v>
      </c>
      <c r="S1265">
        <f t="shared" si="203"/>
        <v>0</v>
      </c>
      <c r="T1265">
        <f t="shared" si="204"/>
        <v>0</v>
      </c>
      <c r="U1265">
        <f t="shared" si="205"/>
        <v>0</v>
      </c>
    </row>
    <row r="1266" spans="1:21" x14ac:dyDescent="0.45">
      <c r="A1266" t="s">
        <v>63</v>
      </c>
      <c r="B1266" t="s">
        <v>8</v>
      </c>
      <c r="C1266" t="s">
        <v>109</v>
      </c>
      <c r="D1266" t="s">
        <v>10</v>
      </c>
      <c r="E1266" t="s">
        <v>11</v>
      </c>
      <c r="F1266">
        <v>1</v>
      </c>
      <c r="G1266">
        <v>320000</v>
      </c>
      <c r="I1266" t="s">
        <v>63</v>
      </c>
      <c r="J1266">
        <v>320000</v>
      </c>
      <c r="K1266">
        <f t="shared" si="198"/>
        <v>1</v>
      </c>
      <c r="L1266">
        <f t="shared" si="206"/>
        <v>0</v>
      </c>
      <c r="M1266">
        <f t="shared" si="207"/>
        <v>0</v>
      </c>
      <c r="N1266">
        <v>1</v>
      </c>
      <c r="O1266">
        <f t="shared" si="199"/>
        <v>1</v>
      </c>
      <c r="P1266">
        <f t="shared" si="200"/>
        <v>0</v>
      </c>
      <c r="Q1266">
        <f t="shared" si="201"/>
        <v>0</v>
      </c>
      <c r="R1266">
        <f t="shared" si="202"/>
        <v>0</v>
      </c>
      <c r="S1266">
        <f t="shared" si="203"/>
        <v>0</v>
      </c>
      <c r="T1266">
        <f t="shared" si="204"/>
        <v>0</v>
      </c>
      <c r="U1266">
        <f t="shared" si="205"/>
        <v>0</v>
      </c>
    </row>
    <row r="1267" spans="1:21" x14ac:dyDescent="0.45">
      <c r="A1267" t="s">
        <v>63</v>
      </c>
      <c r="B1267" t="s">
        <v>8</v>
      </c>
      <c r="C1267" t="s">
        <v>109</v>
      </c>
      <c r="D1267" t="s">
        <v>10</v>
      </c>
      <c r="E1267" t="s">
        <v>11</v>
      </c>
      <c r="F1267">
        <v>2</v>
      </c>
      <c r="G1267">
        <v>540000</v>
      </c>
      <c r="I1267" t="s">
        <v>63</v>
      </c>
      <c r="J1267">
        <v>540000</v>
      </c>
      <c r="K1267">
        <f t="shared" si="198"/>
        <v>1</v>
      </c>
      <c r="L1267">
        <f t="shared" si="206"/>
        <v>0</v>
      </c>
      <c r="M1267">
        <f t="shared" si="207"/>
        <v>0</v>
      </c>
      <c r="N1267">
        <v>2</v>
      </c>
      <c r="O1267">
        <f t="shared" si="199"/>
        <v>1</v>
      </c>
      <c r="P1267">
        <f t="shared" si="200"/>
        <v>0</v>
      </c>
      <c r="Q1267">
        <f t="shared" si="201"/>
        <v>0</v>
      </c>
      <c r="R1267">
        <f t="shared" si="202"/>
        <v>0</v>
      </c>
      <c r="S1267">
        <f t="shared" si="203"/>
        <v>0</v>
      </c>
      <c r="T1267">
        <f t="shared" si="204"/>
        <v>0</v>
      </c>
      <c r="U1267">
        <f t="shared" si="205"/>
        <v>0</v>
      </c>
    </row>
    <row r="1268" spans="1:21" x14ac:dyDescent="0.45">
      <c r="A1268" t="s">
        <v>63</v>
      </c>
      <c r="B1268" t="s">
        <v>8</v>
      </c>
      <c r="C1268" t="s">
        <v>109</v>
      </c>
      <c r="D1268" t="s">
        <v>10</v>
      </c>
      <c r="E1268" t="s">
        <v>11</v>
      </c>
      <c r="F1268">
        <v>2</v>
      </c>
      <c r="G1268">
        <v>503000</v>
      </c>
      <c r="I1268" t="s">
        <v>63</v>
      </c>
      <c r="J1268">
        <v>503000</v>
      </c>
      <c r="K1268">
        <f t="shared" si="198"/>
        <v>1</v>
      </c>
      <c r="L1268">
        <f t="shared" si="206"/>
        <v>0</v>
      </c>
      <c r="M1268">
        <f t="shared" si="207"/>
        <v>0</v>
      </c>
      <c r="N1268">
        <v>2</v>
      </c>
      <c r="O1268">
        <f t="shared" si="199"/>
        <v>1</v>
      </c>
      <c r="P1268">
        <f t="shared" si="200"/>
        <v>0</v>
      </c>
      <c r="Q1268">
        <f t="shared" si="201"/>
        <v>0</v>
      </c>
      <c r="R1268">
        <f t="shared" si="202"/>
        <v>0</v>
      </c>
      <c r="S1268">
        <f t="shared" si="203"/>
        <v>0</v>
      </c>
      <c r="T1268">
        <f t="shared" si="204"/>
        <v>0</v>
      </c>
      <c r="U1268">
        <f t="shared" si="205"/>
        <v>0</v>
      </c>
    </row>
    <row r="1269" spans="1:21" x14ac:dyDescent="0.45">
      <c r="A1269" t="s">
        <v>63</v>
      </c>
      <c r="B1269" t="s">
        <v>8</v>
      </c>
      <c r="C1269" t="s">
        <v>109</v>
      </c>
      <c r="D1269" t="s">
        <v>10</v>
      </c>
      <c r="E1269" t="s">
        <v>11</v>
      </c>
      <c r="F1269">
        <v>2</v>
      </c>
      <c r="G1269">
        <v>705000</v>
      </c>
      <c r="I1269" t="s">
        <v>63</v>
      </c>
      <c r="J1269">
        <v>705000</v>
      </c>
      <c r="K1269">
        <f t="shared" si="198"/>
        <v>1</v>
      </c>
      <c r="L1269">
        <f t="shared" si="206"/>
        <v>0</v>
      </c>
      <c r="M1269">
        <f t="shared" si="207"/>
        <v>0</v>
      </c>
      <c r="N1269">
        <v>2</v>
      </c>
      <c r="O1269">
        <f t="shared" si="199"/>
        <v>1</v>
      </c>
      <c r="P1269">
        <f t="shared" si="200"/>
        <v>0</v>
      </c>
      <c r="Q1269">
        <f t="shared" si="201"/>
        <v>0</v>
      </c>
      <c r="R1269">
        <f t="shared" si="202"/>
        <v>0</v>
      </c>
      <c r="S1269">
        <f t="shared" si="203"/>
        <v>0</v>
      </c>
      <c r="T1269">
        <f t="shared" si="204"/>
        <v>0</v>
      </c>
      <c r="U1269">
        <f t="shared" si="205"/>
        <v>0</v>
      </c>
    </row>
    <row r="1270" spans="1:21" x14ac:dyDescent="0.45">
      <c r="A1270" t="s">
        <v>63</v>
      </c>
      <c r="B1270" t="s">
        <v>8</v>
      </c>
      <c r="C1270" t="s">
        <v>109</v>
      </c>
      <c r="D1270" t="s">
        <v>10</v>
      </c>
      <c r="E1270" t="s">
        <v>11</v>
      </c>
      <c r="F1270">
        <v>2</v>
      </c>
      <c r="G1270">
        <v>390000</v>
      </c>
      <c r="I1270" t="s">
        <v>63</v>
      </c>
      <c r="J1270">
        <v>390000</v>
      </c>
      <c r="K1270">
        <f t="shared" si="198"/>
        <v>1</v>
      </c>
      <c r="L1270">
        <f t="shared" si="206"/>
        <v>0</v>
      </c>
      <c r="M1270">
        <f t="shared" si="207"/>
        <v>0</v>
      </c>
      <c r="N1270">
        <v>2</v>
      </c>
      <c r="O1270">
        <f t="shared" si="199"/>
        <v>1</v>
      </c>
      <c r="P1270">
        <f t="shared" si="200"/>
        <v>0</v>
      </c>
      <c r="Q1270">
        <f t="shared" si="201"/>
        <v>0</v>
      </c>
      <c r="R1270">
        <f t="shared" si="202"/>
        <v>0</v>
      </c>
      <c r="S1270">
        <f t="shared" si="203"/>
        <v>0</v>
      </c>
      <c r="T1270">
        <f t="shared" si="204"/>
        <v>0</v>
      </c>
      <c r="U1270">
        <f t="shared" si="205"/>
        <v>0</v>
      </c>
    </row>
    <row r="1271" spans="1:21" x14ac:dyDescent="0.45">
      <c r="A1271" t="s">
        <v>63</v>
      </c>
      <c r="B1271" t="s">
        <v>8</v>
      </c>
      <c r="C1271" t="s">
        <v>109</v>
      </c>
      <c r="D1271" t="s">
        <v>10</v>
      </c>
      <c r="E1271" t="s">
        <v>11</v>
      </c>
      <c r="F1271">
        <v>2</v>
      </c>
      <c r="G1271">
        <v>638000</v>
      </c>
      <c r="I1271" t="s">
        <v>63</v>
      </c>
      <c r="J1271">
        <v>638000</v>
      </c>
      <c r="K1271">
        <f t="shared" si="198"/>
        <v>1</v>
      </c>
      <c r="L1271">
        <f t="shared" si="206"/>
        <v>0</v>
      </c>
      <c r="M1271">
        <f t="shared" si="207"/>
        <v>0</v>
      </c>
      <c r="N1271">
        <v>2</v>
      </c>
      <c r="O1271">
        <f t="shared" si="199"/>
        <v>1</v>
      </c>
      <c r="P1271">
        <f t="shared" si="200"/>
        <v>0</v>
      </c>
      <c r="Q1271">
        <f t="shared" si="201"/>
        <v>0</v>
      </c>
      <c r="R1271">
        <f t="shared" si="202"/>
        <v>0</v>
      </c>
      <c r="S1271">
        <f t="shared" si="203"/>
        <v>0</v>
      </c>
      <c r="T1271">
        <f t="shared" si="204"/>
        <v>0</v>
      </c>
      <c r="U1271">
        <f t="shared" si="205"/>
        <v>0</v>
      </c>
    </row>
    <row r="1272" spans="1:21" x14ac:dyDescent="0.45">
      <c r="A1272" t="s">
        <v>63</v>
      </c>
      <c r="B1272" t="s">
        <v>8</v>
      </c>
      <c r="C1272" t="s">
        <v>109</v>
      </c>
      <c r="D1272" t="s">
        <v>10</v>
      </c>
      <c r="E1272" t="s">
        <v>11</v>
      </c>
      <c r="F1272">
        <v>2</v>
      </c>
      <c r="G1272">
        <v>420000</v>
      </c>
      <c r="I1272" t="s">
        <v>63</v>
      </c>
      <c r="J1272">
        <v>420000</v>
      </c>
      <c r="K1272">
        <f t="shared" si="198"/>
        <v>1</v>
      </c>
      <c r="L1272">
        <f t="shared" si="206"/>
        <v>0</v>
      </c>
      <c r="M1272">
        <f t="shared" si="207"/>
        <v>0</v>
      </c>
      <c r="N1272">
        <v>2</v>
      </c>
      <c r="O1272">
        <f t="shared" si="199"/>
        <v>1</v>
      </c>
      <c r="P1272">
        <f t="shared" si="200"/>
        <v>0</v>
      </c>
      <c r="Q1272">
        <f t="shared" si="201"/>
        <v>0</v>
      </c>
      <c r="R1272">
        <f t="shared" si="202"/>
        <v>0</v>
      </c>
      <c r="S1272">
        <f t="shared" si="203"/>
        <v>0</v>
      </c>
      <c r="T1272">
        <f t="shared" si="204"/>
        <v>0</v>
      </c>
      <c r="U1272">
        <f t="shared" si="205"/>
        <v>0</v>
      </c>
    </row>
    <row r="1273" spans="1:21" x14ac:dyDescent="0.45">
      <c r="A1273" t="s">
        <v>63</v>
      </c>
      <c r="B1273" t="s">
        <v>8</v>
      </c>
      <c r="C1273" t="s">
        <v>109</v>
      </c>
      <c r="D1273" t="s">
        <v>10</v>
      </c>
      <c r="E1273" t="s">
        <v>11</v>
      </c>
      <c r="F1273">
        <v>2</v>
      </c>
      <c r="G1273">
        <v>510000</v>
      </c>
      <c r="I1273" t="s">
        <v>63</v>
      </c>
      <c r="J1273">
        <v>510000</v>
      </c>
      <c r="K1273">
        <f t="shared" si="198"/>
        <v>1</v>
      </c>
      <c r="L1273">
        <f t="shared" si="206"/>
        <v>0</v>
      </c>
      <c r="M1273">
        <f t="shared" si="207"/>
        <v>0</v>
      </c>
      <c r="N1273">
        <v>2</v>
      </c>
      <c r="O1273">
        <f t="shared" si="199"/>
        <v>1</v>
      </c>
      <c r="P1273">
        <f t="shared" si="200"/>
        <v>0</v>
      </c>
      <c r="Q1273">
        <f t="shared" si="201"/>
        <v>0</v>
      </c>
      <c r="R1273">
        <f t="shared" si="202"/>
        <v>0</v>
      </c>
      <c r="S1273">
        <f t="shared" si="203"/>
        <v>0</v>
      </c>
      <c r="T1273">
        <f t="shared" si="204"/>
        <v>0</v>
      </c>
      <c r="U1273">
        <f t="shared" si="205"/>
        <v>0</v>
      </c>
    </row>
    <row r="1274" spans="1:21" x14ac:dyDescent="0.45">
      <c r="A1274" t="s">
        <v>63</v>
      </c>
      <c r="B1274" t="s">
        <v>8</v>
      </c>
      <c r="C1274" t="s">
        <v>109</v>
      </c>
      <c r="D1274" t="s">
        <v>10</v>
      </c>
      <c r="E1274" t="s">
        <v>11</v>
      </c>
      <c r="F1274">
        <v>2</v>
      </c>
      <c r="G1274">
        <v>402132</v>
      </c>
      <c r="I1274" t="s">
        <v>63</v>
      </c>
      <c r="J1274">
        <v>402132</v>
      </c>
      <c r="K1274">
        <f t="shared" si="198"/>
        <v>1</v>
      </c>
      <c r="L1274">
        <f t="shared" si="206"/>
        <v>0</v>
      </c>
      <c r="M1274">
        <f t="shared" si="207"/>
        <v>0</v>
      </c>
      <c r="N1274">
        <v>2</v>
      </c>
      <c r="O1274">
        <f t="shared" si="199"/>
        <v>1</v>
      </c>
      <c r="P1274">
        <f t="shared" si="200"/>
        <v>0</v>
      </c>
      <c r="Q1274">
        <f t="shared" si="201"/>
        <v>0</v>
      </c>
      <c r="R1274">
        <f t="shared" si="202"/>
        <v>0</v>
      </c>
      <c r="S1274">
        <f t="shared" si="203"/>
        <v>0</v>
      </c>
      <c r="T1274">
        <f t="shared" si="204"/>
        <v>0</v>
      </c>
      <c r="U1274">
        <f t="shared" si="205"/>
        <v>0</v>
      </c>
    </row>
    <row r="1275" spans="1:21" x14ac:dyDescent="0.45">
      <c r="A1275" t="s">
        <v>63</v>
      </c>
      <c r="B1275" t="s">
        <v>8</v>
      </c>
      <c r="C1275" t="s">
        <v>109</v>
      </c>
      <c r="D1275" t="s">
        <v>10</v>
      </c>
      <c r="E1275" t="s">
        <v>11</v>
      </c>
      <c r="F1275">
        <v>4</v>
      </c>
      <c r="G1275">
        <v>480000</v>
      </c>
      <c r="I1275" t="s">
        <v>63</v>
      </c>
      <c r="J1275">
        <v>480000</v>
      </c>
      <c r="K1275">
        <f t="shared" si="198"/>
        <v>1</v>
      </c>
      <c r="L1275">
        <f t="shared" si="206"/>
        <v>0</v>
      </c>
      <c r="M1275">
        <f t="shared" si="207"/>
        <v>0</v>
      </c>
      <c r="N1275">
        <v>4</v>
      </c>
      <c r="O1275">
        <f t="shared" si="199"/>
        <v>1</v>
      </c>
      <c r="P1275">
        <f t="shared" si="200"/>
        <v>0</v>
      </c>
      <c r="Q1275">
        <f t="shared" si="201"/>
        <v>0</v>
      </c>
      <c r="R1275">
        <f t="shared" si="202"/>
        <v>0</v>
      </c>
      <c r="S1275">
        <f t="shared" si="203"/>
        <v>0</v>
      </c>
      <c r="T1275">
        <f t="shared" si="204"/>
        <v>0</v>
      </c>
      <c r="U1275">
        <f t="shared" si="205"/>
        <v>0</v>
      </c>
    </row>
    <row r="1276" spans="1:21" x14ac:dyDescent="0.45">
      <c r="A1276" t="s">
        <v>63</v>
      </c>
      <c r="B1276" t="s">
        <v>8</v>
      </c>
      <c r="C1276" t="s">
        <v>109</v>
      </c>
      <c r="D1276" t="s">
        <v>10</v>
      </c>
      <c r="E1276" t="s">
        <v>11</v>
      </c>
      <c r="F1276">
        <v>1</v>
      </c>
      <c r="G1276">
        <v>350000</v>
      </c>
      <c r="I1276" t="s">
        <v>63</v>
      </c>
      <c r="J1276">
        <v>350000</v>
      </c>
      <c r="K1276">
        <f t="shared" si="198"/>
        <v>1</v>
      </c>
      <c r="L1276">
        <f t="shared" si="206"/>
        <v>0</v>
      </c>
      <c r="M1276">
        <f t="shared" si="207"/>
        <v>0</v>
      </c>
      <c r="N1276">
        <v>1</v>
      </c>
      <c r="O1276">
        <f t="shared" si="199"/>
        <v>1</v>
      </c>
      <c r="P1276">
        <f t="shared" si="200"/>
        <v>0</v>
      </c>
      <c r="Q1276">
        <f t="shared" si="201"/>
        <v>0</v>
      </c>
      <c r="R1276">
        <f t="shared" si="202"/>
        <v>0</v>
      </c>
      <c r="S1276">
        <f t="shared" si="203"/>
        <v>0</v>
      </c>
      <c r="T1276">
        <f t="shared" si="204"/>
        <v>0</v>
      </c>
      <c r="U1276">
        <f t="shared" si="205"/>
        <v>0</v>
      </c>
    </row>
    <row r="1277" spans="1:21" x14ac:dyDescent="0.45">
      <c r="A1277" t="s">
        <v>63</v>
      </c>
      <c r="B1277" t="s">
        <v>8</v>
      </c>
      <c r="C1277" t="s">
        <v>109</v>
      </c>
      <c r="D1277" t="s">
        <v>10</v>
      </c>
      <c r="E1277" t="s">
        <v>11</v>
      </c>
      <c r="F1277">
        <v>1</v>
      </c>
      <c r="G1277">
        <v>330000</v>
      </c>
      <c r="I1277" t="s">
        <v>63</v>
      </c>
      <c r="J1277">
        <v>330000</v>
      </c>
      <c r="K1277">
        <f t="shared" si="198"/>
        <v>1</v>
      </c>
      <c r="L1277">
        <f t="shared" si="206"/>
        <v>0</v>
      </c>
      <c r="M1277">
        <f t="shared" si="207"/>
        <v>0</v>
      </c>
      <c r="N1277">
        <v>1</v>
      </c>
      <c r="O1277">
        <f t="shared" si="199"/>
        <v>1</v>
      </c>
      <c r="P1277">
        <f t="shared" si="200"/>
        <v>0</v>
      </c>
      <c r="Q1277">
        <f t="shared" si="201"/>
        <v>0</v>
      </c>
      <c r="R1277">
        <f t="shared" si="202"/>
        <v>0</v>
      </c>
      <c r="S1277">
        <f t="shared" si="203"/>
        <v>0</v>
      </c>
      <c r="T1277">
        <f t="shared" si="204"/>
        <v>0</v>
      </c>
      <c r="U1277">
        <f t="shared" si="205"/>
        <v>0</v>
      </c>
    </row>
    <row r="1278" spans="1:21" x14ac:dyDescent="0.45">
      <c r="A1278" t="s">
        <v>63</v>
      </c>
      <c r="B1278" t="s">
        <v>8</v>
      </c>
      <c r="C1278" t="s">
        <v>109</v>
      </c>
      <c r="D1278" t="s">
        <v>10</v>
      </c>
      <c r="E1278" t="s">
        <v>11</v>
      </c>
      <c r="F1278">
        <v>1</v>
      </c>
      <c r="G1278">
        <v>450000</v>
      </c>
      <c r="I1278" t="s">
        <v>63</v>
      </c>
      <c r="J1278">
        <v>450000</v>
      </c>
      <c r="K1278">
        <f t="shared" si="198"/>
        <v>1</v>
      </c>
      <c r="L1278">
        <f t="shared" si="206"/>
        <v>0</v>
      </c>
      <c r="M1278">
        <f t="shared" si="207"/>
        <v>0</v>
      </c>
      <c r="N1278">
        <v>1</v>
      </c>
      <c r="O1278">
        <f t="shared" si="199"/>
        <v>1</v>
      </c>
      <c r="P1278">
        <f t="shared" si="200"/>
        <v>0</v>
      </c>
      <c r="Q1278">
        <f t="shared" si="201"/>
        <v>0</v>
      </c>
      <c r="R1278">
        <f t="shared" si="202"/>
        <v>0</v>
      </c>
      <c r="S1278">
        <f t="shared" si="203"/>
        <v>0</v>
      </c>
      <c r="T1278">
        <f t="shared" si="204"/>
        <v>0</v>
      </c>
      <c r="U1278">
        <f t="shared" si="205"/>
        <v>0</v>
      </c>
    </row>
    <row r="1279" spans="1:21" x14ac:dyDescent="0.45">
      <c r="A1279" t="s">
        <v>63</v>
      </c>
      <c r="B1279" t="s">
        <v>8</v>
      </c>
      <c r="C1279" t="s">
        <v>109</v>
      </c>
      <c r="D1279" t="s">
        <v>10</v>
      </c>
      <c r="E1279" t="s">
        <v>11</v>
      </c>
      <c r="F1279">
        <v>1</v>
      </c>
      <c r="G1279">
        <v>385000</v>
      </c>
      <c r="I1279" t="s">
        <v>63</v>
      </c>
      <c r="J1279">
        <v>385000</v>
      </c>
      <c r="K1279">
        <f t="shared" si="198"/>
        <v>1</v>
      </c>
      <c r="L1279">
        <f t="shared" si="206"/>
        <v>0</v>
      </c>
      <c r="M1279">
        <f t="shared" si="207"/>
        <v>0</v>
      </c>
      <c r="N1279">
        <v>1</v>
      </c>
      <c r="O1279">
        <f t="shared" si="199"/>
        <v>1</v>
      </c>
      <c r="P1279">
        <f t="shared" si="200"/>
        <v>0</v>
      </c>
      <c r="Q1279">
        <f t="shared" si="201"/>
        <v>0</v>
      </c>
      <c r="R1279">
        <f t="shared" si="202"/>
        <v>0</v>
      </c>
      <c r="S1279">
        <f t="shared" si="203"/>
        <v>0</v>
      </c>
      <c r="T1279">
        <f t="shared" si="204"/>
        <v>0</v>
      </c>
      <c r="U1279">
        <f t="shared" si="205"/>
        <v>0</v>
      </c>
    </row>
    <row r="1280" spans="1:21" x14ac:dyDescent="0.45">
      <c r="A1280" t="s">
        <v>63</v>
      </c>
      <c r="B1280" t="s">
        <v>8</v>
      </c>
      <c r="C1280" t="s">
        <v>109</v>
      </c>
      <c r="D1280" t="s">
        <v>10</v>
      </c>
      <c r="E1280" t="s">
        <v>11</v>
      </c>
      <c r="F1280">
        <v>1</v>
      </c>
      <c r="G1280">
        <v>340000</v>
      </c>
      <c r="I1280" t="s">
        <v>63</v>
      </c>
      <c r="J1280">
        <v>340000</v>
      </c>
      <c r="K1280">
        <f t="shared" si="198"/>
        <v>1</v>
      </c>
      <c r="L1280">
        <f t="shared" si="206"/>
        <v>0</v>
      </c>
      <c r="M1280">
        <f t="shared" si="207"/>
        <v>0</v>
      </c>
      <c r="N1280">
        <v>1</v>
      </c>
      <c r="O1280">
        <f t="shared" si="199"/>
        <v>1</v>
      </c>
      <c r="P1280">
        <f t="shared" si="200"/>
        <v>0</v>
      </c>
      <c r="Q1280">
        <f t="shared" si="201"/>
        <v>0</v>
      </c>
      <c r="R1280">
        <f t="shared" si="202"/>
        <v>0</v>
      </c>
      <c r="S1280">
        <f t="shared" si="203"/>
        <v>0</v>
      </c>
      <c r="T1280">
        <f t="shared" si="204"/>
        <v>0</v>
      </c>
      <c r="U1280">
        <f t="shared" si="205"/>
        <v>0</v>
      </c>
    </row>
    <row r="1281" spans="1:21" x14ac:dyDescent="0.45">
      <c r="A1281" t="s">
        <v>63</v>
      </c>
      <c r="B1281" t="s">
        <v>8</v>
      </c>
      <c r="C1281" t="s">
        <v>109</v>
      </c>
      <c r="D1281" t="s">
        <v>10</v>
      </c>
      <c r="E1281" t="s">
        <v>11</v>
      </c>
      <c r="F1281">
        <v>1</v>
      </c>
      <c r="G1281">
        <v>300000</v>
      </c>
      <c r="I1281" t="s">
        <v>63</v>
      </c>
      <c r="J1281">
        <v>300000</v>
      </c>
      <c r="K1281">
        <f t="shared" si="198"/>
        <v>1</v>
      </c>
      <c r="L1281">
        <f t="shared" si="206"/>
        <v>0</v>
      </c>
      <c r="M1281">
        <f t="shared" si="207"/>
        <v>0</v>
      </c>
      <c r="N1281">
        <v>1</v>
      </c>
      <c r="O1281">
        <f t="shared" si="199"/>
        <v>1</v>
      </c>
      <c r="P1281">
        <f t="shared" si="200"/>
        <v>0</v>
      </c>
      <c r="Q1281">
        <f t="shared" si="201"/>
        <v>0</v>
      </c>
      <c r="R1281">
        <f t="shared" si="202"/>
        <v>0</v>
      </c>
      <c r="S1281">
        <f t="shared" si="203"/>
        <v>0</v>
      </c>
      <c r="T1281">
        <f t="shared" si="204"/>
        <v>0</v>
      </c>
      <c r="U1281">
        <f t="shared" si="205"/>
        <v>0</v>
      </c>
    </row>
    <row r="1282" spans="1:21" x14ac:dyDescent="0.45">
      <c r="A1282" t="s">
        <v>63</v>
      </c>
      <c r="B1282" t="s">
        <v>8</v>
      </c>
      <c r="C1282" t="s">
        <v>109</v>
      </c>
      <c r="D1282" t="s">
        <v>10</v>
      </c>
      <c r="E1282" t="s">
        <v>11</v>
      </c>
      <c r="F1282">
        <v>1</v>
      </c>
      <c r="G1282">
        <v>852000</v>
      </c>
      <c r="I1282" t="s">
        <v>63</v>
      </c>
      <c r="J1282">
        <v>852000</v>
      </c>
      <c r="K1282">
        <f t="shared" ref="K1282:K1345" si="208">IF(B1282="Public sector",0,1)</f>
        <v>1</v>
      </c>
      <c r="L1282">
        <f t="shared" si="206"/>
        <v>0</v>
      </c>
      <c r="M1282">
        <f t="shared" si="207"/>
        <v>0</v>
      </c>
      <c r="N1282">
        <v>1</v>
      </c>
      <c r="O1282">
        <f t="shared" ref="O1282:O1345" si="209">IF(C1282="EFCAB", 1, 0)</f>
        <v>1</v>
      </c>
      <c r="P1282">
        <f t="shared" ref="P1282:P1345" si="210">IF(C1282="BRIP", 1, 0)</f>
        <v>0</v>
      </c>
      <c r="Q1282">
        <f t="shared" ref="Q1282:Q1345" si="211">IF(C1282="PPS", 1, 0)</f>
        <v>0</v>
      </c>
      <c r="R1282">
        <f t="shared" ref="R1282:R1345" si="212">IF(C1282="TIMPT", 1, 0)</f>
        <v>0</v>
      </c>
      <c r="S1282">
        <f t="shared" ref="S1282:S1345" si="213">IF(C1282="TESLO", 1, 0)</f>
        <v>0</v>
      </c>
      <c r="T1282">
        <f t="shared" ref="T1282:T1345" si="214">IF(C1282="HRTAC", 1, 0)</f>
        <v>0</v>
      </c>
      <c r="U1282">
        <f t="shared" ref="U1282:U1345" si="215">IF(C1282="Other", 1, 0)</f>
        <v>0</v>
      </c>
    </row>
    <row r="1283" spans="1:21" x14ac:dyDescent="0.45">
      <c r="A1283" t="s">
        <v>63</v>
      </c>
      <c r="B1283" t="s">
        <v>8</v>
      </c>
      <c r="C1283" t="s">
        <v>109</v>
      </c>
      <c r="D1283" t="s">
        <v>10</v>
      </c>
      <c r="E1283" t="s">
        <v>11</v>
      </c>
      <c r="F1283">
        <v>1</v>
      </c>
      <c r="G1283">
        <v>350000</v>
      </c>
      <c r="I1283" t="s">
        <v>63</v>
      </c>
      <c r="J1283">
        <v>350000</v>
      </c>
      <c r="K1283">
        <f t="shared" si="208"/>
        <v>1</v>
      </c>
      <c r="L1283">
        <f t="shared" ref="L1283:L1346" si="216">IF(D1283="Bachelor",0,1)</f>
        <v>0</v>
      </c>
      <c r="M1283">
        <f t="shared" ref="M1283:M1346" si="217">IF(E1283="Female", 0, 1)</f>
        <v>0</v>
      </c>
      <c r="N1283">
        <v>1</v>
      </c>
      <c r="O1283">
        <f t="shared" si="209"/>
        <v>1</v>
      </c>
      <c r="P1283">
        <f t="shared" si="210"/>
        <v>0</v>
      </c>
      <c r="Q1283">
        <f t="shared" si="211"/>
        <v>0</v>
      </c>
      <c r="R1283">
        <f t="shared" si="212"/>
        <v>0</v>
      </c>
      <c r="S1283">
        <f t="shared" si="213"/>
        <v>0</v>
      </c>
      <c r="T1283">
        <f t="shared" si="214"/>
        <v>0</v>
      </c>
      <c r="U1283">
        <f t="shared" si="215"/>
        <v>0</v>
      </c>
    </row>
    <row r="1284" spans="1:21" x14ac:dyDescent="0.45">
      <c r="A1284" t="s">
        <v>63</v>
      </c>
      <c r="B1284" t="s">
        <v>8</v>
      </c>
      <c r="C1284" t="s">
        <v>109</v>
      </c>
      <c r="D1284" t="s">
        <v>10</v>
      </c>
      <c r="E1284" t="s">
        <v>11</v>
      </c>
      <c r="F1284">
        <v>1</v>
      </c>
      <c r="G1284">
        <v>420000</v>
      </c>
      <c r="I1284" t="s">
        <v>63</v>
      </c>
      <c r="J1284">
        <v>420000</v>
      </c>
      <c r="K1284">
        <f t="shared" si="208"/>
        <v>1</v>
      </c>
      <c r="L1284">
        <f t="shared" si="216"/>
        <v>0</v>
      </c>
      <c r="M1284">
        <f t="shared" si="217"/>
        <v>0</v>
      </c>
      <c r="N1284">
        <v>1</v>
      </c>
      <c r="O1284">
        <f t="shared" si="209"/>
        <v>1</v>
      </c>
      <c r="P1284">
        <f t="shared" si="210"/>
        <v>0</v>
      </c>
      <c r="Q1284">
        <f t="shared" si="211"/>
        <v>0</v>
      </c>
      <c r="R1284">
        <f t="shared" si="212"/>
        <v>0</v>
      </c>
      <c r="S1284">
        <f t="shared" si="213"/>
        <v>0</v>
      </c>
      <c r="T1284">
        <f t="shared" si="214"/>
        <v>0</v>
      </c>
      <c r="U1284">
        <f t="shared" si="215"/>
        <v>0</v>
      </c>
    </row>
    <row r="1285" spans="1:21" x14ac:dyDescent="0.45">
      <c r="A1285" t="s">
        <v>63</v>
      </c>
      <c r="B1285" t="s">
        <v>8</v>
      </c>
      <c r="C1285" t="s">
        <v>109</v>
      </c>
      <c r="D1285" t="s">
        <v>10</v>
      </c>
      <c r="E1285" t="s">
        <v>11</v>
      </c>
      <c r="F1285">
        <v>1</v>
      </c>
      <c r="G1285">
        <v>375000</v>
      </c>
      <c r="I1285" t="s">
        <v>63</v>
      </c>
      <c r="J1285">
        <v>375000</v>
      </c>
      <c r="K1285">
        <f t="shared" si="208"/>
        <v>1</v>
      </c>
      <c r="L1285">
        <f t="shared" si="216"/>
        <v>0</v>
      </c>
      <c r="M1285">
        <f t="shared" si="217"/>
        <v>0</v>
      </c>
      <c r="N1285">
        <v>1</v>
      </c>
      <c r="O1285">
        <f t="shared" si="209"/>
        <v>1</v>
      </c>
      <c r="P1285">
        <f t="shared" si="210"/>
        <v>0</v>
      </c>
      <c r="Q1285">
        <f t="shared" si="211"/>
        <v>0</v>
      </c>
      <c r="R1285">
        <f t="shared" si="212"/>
        <v>0</v>
      </c>
      <c r="S1285">
        <f t="shared" si="213"/>
        <v>0</v>
      </c>
      <c r="T1285">
        <f t="shared" si="214"/>
        <v>0</v>
      </c>
      <c r="U1285">
        <f t="shared" si="215"/>
        <v>0</v>
      </c>
    </row>
    <row r="1286" spans="1:21" x14ac:dyDescent="0.45">
      <c r="A1286" t="s">
        <v>63</v>
      </c>
      <c r="B1286" t="s">
        <v>8</v>
      </c>
      <c r="C1286" t="s">
        <v>109</v>
      </c>
      <c r="D1286" t="s">
        <v>10</v>
      </c>
      <c r="E1286" t="s">
        <v>11</v>
      </c>
      <c r="F1286">
        <v>1</v>
      </c>
      <c r="G1286">
        <v>385000</v>
      </c>
      <c r="I1286" t="s">
        <v>63</v>
      </c>
      <c r="J1286">
        <v>385000</v>
      </c>
      <c r="K1286">
        <f t="shared" si="208"/>
        <v>1</v>
      </c>
      <c r="L1286">
        <f t="shared" si="216"/>
        <v>0</v>
      </c>
      <c r="M1286">
        <f t="shared" si="217"/>
        <v>0</v>
      </c>
      <c r="N1286">
        <v>1</v>
      </c>
      <c r="O1286">
        <f t="shared" si="209"/>
        <v>1</v>
      </c>
      <c r="P1286">
        <f t="shared" si="210"/>
        <v>0</v>
      </c>
      <c r="Q1286">
        <f t="shared" si="211"/>
        <v>0</v>
      </c>
      <c r="R1286">
        <f t="shared" si="212"/>
        <v>0</v>
      </c>
      <c r="S1286">
        <f t="shared" si="213"/>
        <v>0</v>
      </c>
      <c r="T1286">
        <f t="shared" si="214"/>
        <v>0</v>
      </c>
      <c r="U1286">
        <f t="shared" si="215"/>
        <v>0</v>
      </c>
    </row>
    <row r="1287" spans="1:21" x14ac:dyDescent="0.45">
      <c r="A1287" t="s">
        <v>63</v>
      </c>
      <c r="B1287" t="s">
        <v>8</v>
      </c>
      <c r="C1287" t="s">
        <v>109</v>
      </c>
      <c r="D1287" t="s">
        <v>10</v>
      </c>
      <c r="E1287" t="s">
        <v>11</v>
      </c>
      <c r="F1287">
        <v>1</v>
      </c>
      <c r="G1287">
        <v>450000</v>
      </c>
      <c r="I1287" t="s">
        <v>63</v>
      </c>
      <c r="J1287">
        <v>450000</v>
      </c>
      <c r="K1287">
        <f t="shared" si="208"/>
        <v>1</v>
      </c>
      <c r="L1287">
        <f t="shared" si="216"/>
        <v>0</v>
      </c>
      <c r="M1287">
        <f t="shared" si="217"/>
        <v>0</v>
      </c>
      <c r="N1287">
        <v>1</v>
      </c>
      <c r="O1287">
        <f t="shared" si="209"/>
        <v>1</v>
      </c>
      <c r="P1287">
        <f t="shared" si="210"/>
        <v>0</v>
      </c>
      <c r="Q1287">
        <f t="shared" si="211"/>
        <v>0</v>
      </c>
      <c r="R1287">
        <f t="shared" si="212"/>
        <v>0</v>
      </c>
      <c r="S1287">
        <f t="shared" si="213"/>
        <v>0</v>
      </c>
      <c r="T1287">
        <f t="shared" si="214"/>
        <v>0</v>
      </c>
      <c r="U1287">
        <f t="shared" si="215"/>
        <v>0</v>
      </c>
    </row>
    <row r="1288" spans="1:21" x14ac:dyDescent="0.45">
      <c r="A1288" t="s">
        <v>63</v>
      </c>
      <c r="B1288" t="s">
        <v>8</v>
      </c>
      <c r="C1288" t="s">
        <v>109</v>
      </c>
      <c r="D1288" t="s">
        <v>10</v>
      </c>
      <c r="E1288" t="s">
        <v>11</v>
      </c>
      <c r="F1288">
        <v>1</v>
      </c>
      <c r="G1288">
        <v>380000</v>
      </c>
      <c r="I1288" t="s">
        <v>63</v>
      </c>
      <c r="J1288">
        <v>380000</v>
      </c>
      <c r="K1288">
        <f t="shared" si="208"/>
        <v>1</v>
      </c>
      <c r="L1288">
        <f t="shared" si="216"/>
        <v>0</v>
      </c>
      <c r="M1288">
        <f t="shared" si="217"/>
        <v>0</v>
      </c>
      <c r="N1288">
        <v>1</v>
      </c>
      <c r="O1288">
        <f t="shared" si="209"/>
        <v>1</v>
      </c>
      <c r="P1288">
        <f t="shared" si="210"/>
        <v>0</v>
      </c>
      <c r="Q1288">
        <f t="shared" si="211"/>
        <v>0</v>
      </c>
      <c r="R1288">
        <f t="shared" si="212"/>
        <v>0</v>
      </c>
      <c r="S1288">
        <f t="shared" si="213"/>
        <v>0</v>
      </c>
      <c r="T1288">
        <f t="shared" si="214"/>
        <v>0</v>
      </c>
      <c r="U1288">
        <f t="shared" si="215"/>
        <v>0</v>
      </c>
    </row>
    <row r="1289" spans="1:21" x14ac:dyDescent="0.45">
      <c r="A1289" t="s">
        <v>63</v>
      </c>
      <c r="B1289" t="s">
        <v>8</v>
      </c>
      <c r="C1289" t="s">
        <v>109</v>
      </c>
      <c r="D1289" t="s">
        <v>10</v>
      </c>
      <c r="E1289" t="s">
        <v>11</v>
      </c>
      <c r="F1289">
        <v>1</v>
      </c>
      <c r="G1289">
        <v>350000</v>
      </c>
      <c r="I1289" t="s">
        <v>63</v>
      </c>
      <c r="J1289">
        <v>350000</v>
      </c>
      <c r="K1289">
        <f t="shared" si="208"/>
        <v>1</v>
      </c>
      <c r="L1289">
        <f t="shared" si="216"/>
        <v>0</v>
      </c>
      <c r="M1289">
        <f t="shared" si="217"/>
        <v>0</v>
      </c>
      <c r="N1289">
        <v>1</v>
      </c>
      <c r="O1289">
        <f t="shared" si="209"/>
        <v>1</v>
      </c>
      <c r="P1289">
        <f t="shared" si="210"/>
        <v>0</v>
      </c>
      <c r="Q1289">
        <f t="shared" si="211"/>
        <v>0</v>
      </c>
      <c r="R1289">
        <f t="shared" si="212"/>
        <v>0</v>
      </c>
      <c r="S1289">
        <f t="shared" si="213"/>
        <v>0</v>
      </c>
      <c r="T1289">
        <f t="shared" si="214"/>
        <v>0</v>
      </c>
      <c r="U1289">
        <f t="shared" si="215"/>
        <v>0</v>
      </c>
    </row>
    <row r="1290" spans="1:21" x14ac:dyDescent="0.45">
      <c r="A1290" t="s">
        <v>63</v>
      </c>
      <c r="B1290" t="s">
        <v>8</v>
      </c>
      <c r="C1290" t="s">
        <v>109</v>
      </c>
      <c r="D1290" t="s">
        <v>10</v>
      </c>
      <c r="E1290" t="s">
        <v>11</v>
      </c>
      <c r="F1290">
        <v>1</v>
      </c>
      <c r="G1290">
        <v>400000</v>
      </c>
      <c r="I1290" t="s">
        <v>63</v>
      </c>
      <c r="J1290">
        <v>400000</v>
      </c>
      <c r="K1290">
        <f t="shared" si="208"/>
        <v>1</v>
      </c>
      <c r="L1290">
        <f t="shared" si="216"/>
        <v>0</v>
      </c>
      <c r="M1290">
        <f t="shared" si="217"/>
        <v>0</v>
      </c>
      <c r="N1290">
        <v>1</v>
      </c>
      <c r="O1290">
        <f t="shared" si="209"/>
        <v>1</v>
      </c>
      <c r="P1290">
        <f t="shared" si="210"/>
        <v>0</v>
      </c>
      <c r="Q1290">
        <f t="shared" si="211"/>
        <v>0</v>
      </c>
      <c r="R1290">
        <f t="shared" si="212"/>
        <v>0</v>
      </c>
      <c r="S1290">
        <f t="shared" si="213"/>
        <v>0</v>
      </c>
      <c r="T1290">
        <f t="shared" si="214"/>
        <v>0</v>
      </c>
      <c r="U1290">
        <f t="shared" si="215"/>
        <v>0</v>
      </c>
    </row>
    <row r="1291" spans="1:21" x14ac:dyDescent="0.45">
      <c r="A1291" t="s">
        <v>63</v>
      </c>
      <c r="B1291" t="s">
        <v>8</v>
      </c>
      <c r="C1291" t="s">
        <v>109</v>
      </c>
      <c r="D1291" t="s">
        <v>10</v>
      </c>
      <c r="E1291" t="s">
        <v>11</v>
      </c>
      <c r="F1291">
        <v>1</v>
      </c>
      <c r="G1291">
        <v>360000</v>
      </c>
      <c r="I1291" t="s">
        <v>63</v>
      </c>
      <c r="J1291">
        <v>360000</v>
      </c>
      <c r="K1291">
        <f t="shared" si="208"/>
        <v>1</v>
      </c>
      <c r="L1291">
        <f t="shared" si="216"/>
        <v>0</v>
      </c>
      <c r="M1291">
        <f t="shared" si="217"/>
        <v>0</v>
      </c>
      <c r="N1291">
        <v>1</v>
      </c>
      <c r="O1291">
        <f t="shared" si="209"/>
        <v>1</v>
      </c>
      <c r="P1291">
        <f t="shared" si="210"/>
        <v>0</v>
      </c>
      <c r="Q1291">
        <f t="shared" si="211"/>
        <v>0</v>
      </c>
      <c r="R1291">
        <f t="shared" si="212"/>
        <v>0</v>
      </c>
      <c r="S1291">
        <f t="shared" si="213"/>
        <v>0</v>
      </c>
      <c r="T1291">
        <f t="shared" si="214"/>
        <v>0</v>
      </c>
      <c r="U1291">
        <f t="shared" si="215"/>
        <v>0</v>
      </c>
    </row>
    <row r="1292" spans="1:21" x14ac:dyDescent="0.45">
      <c r="A1292" t="s">
        <v>63</v>
      </c>
      <c r="B1292" t="s">
        <v>8</v>
      </c>
      <c r="C1292" t="s">
        <v>109</v>
      </c>
      <c r="D1292" t="s">
        <v>10</v>
      </c>
      <c r="E1292" t="s">
        <v>11</v>
      </c>
      <c r="F1292">
        <v>1</v>
      </c>
      <c r="G1292">
        <v>276000</v>
      </c>
      <c r="I1292" t="s">
        <v>63</v>
      </c>
      <c r="J1292">
        <v>276000</v>
      </c>
      <c r="K1292">
        <f t="shared" si="208"/>
        <v>1</v>
      </c>
      <c r="L1292">
        <f t="shared" si="216"/>
        <v>0</v>
      </c>
      <c r="M1292">
        <f t="shared" si="217"/>
        <v>0</v>
      </c>
      <c r="N1292">
        <v>1</v>
      </c>
      <c r="O1292">
        <f t="shared" si="209"/>
        <v>1</v>
      </c>
      <c r="P1292">
        <f t="shared" si="210"/>
        <v>0</v>
      </c>
      <c r="Q1292">
        <f t="shared" si="211"/>
        <v>0</v>
      </c>
      <c r="R1292">
        <f t="shared" si="212"/>
        <v>0</v>
      </c>
      <c r="S1292">
        <f t="shared" si="213"/>
        <v>0</v>
      </c>
      <c r="T1292">
        <f t="shared" si="214"/>
        <v>0</v>
      </c>
      <c r="U1292">
        <f t="shared" si="215"/>
        <v>0</v>
      </c>
    </row>
    <row r="1293" spans="1:21" x14ac:dyDescent="0.45">
      <c r="A1293" t="s">
        <v>63</v>
      </c>
      <c r="B1293" t="s">
        <v>8</v>
      </c>
      <c r="C1293" t="s">
        <v>109</v>
      </c>
      <c r="D1293" t="s">
        <v>10</v>
      </c>
      <c r="E1293" t="s">
        <v>11</v>
      </c>
      <c r="F1293">
        <v>1</v>
      </c>
      <c r="G1293">
        <v>240000</v>
      </c>
      <c r="I1293" t="s">
        <v>63</v>
      </c>
      <c r="J1293">
        <v>240000</v>
      </c>
      <c r="K1293">
        <f t="shared" si="208"/>
        <v>1</v>
      </c>
      <c r="L1293">
        <f t="shared" si="216"/>
        <v>0</v>
      </c>
      <c r="M1293">
        <f t="shared" si="217"/>
        <v>0</v>
      </c>
      <c r="N1293">
        <v>1</v>
      </c>
      <c r="O1293">
        <f t="shared" si="209"/>
        <v>1</v>
      </c>
      <c r="P1293">
        <f t="shared" si="210"/>
        <v>0</v>
      </c>
      <c r="Q1293">
        <f t="shared" si="211"/>
        <v>0</v>
      </c>
      <c r="R1293">
        <f t="shared" si="212"/>
        <v>0</v>
      </c>
      <c r="S1293">
        <f t="shared" si="213"/>
        <v>0</v>
      </c>
      <c r="T1293">
        <f t="shared" si="214"/>
        <v>0</v>
      </c>
      <c r="U1293">
        <f t="shared" si="215"/>
        <v>0</v>
      </c>
    </row>
    <row r="1294" spans="1:21" x14ac:dyDescent="0.45">
      <c r="A1294" t="s">
        <v>63</v>
      </c>
      <c r="B1294" t="s">
        <v>8</v>
      </c>
      <c r="C1294" t="s">
        <v>109</v>
      </c>
      <c r="D1294" t="s">
        <v>10</v>
      </c>
      <c r="E1294" t="s">
        <v>11</v>
      </c>
      <c r="F1294">
        <v>2</v>
      </c>
      <c r="G1294">
        <v>444000</v>
      </c>
      <c r="I1294" t="s">
        <v>63</v>
      </c>
      <c r="J1294">
        <v>444000</v>
      </c>
      <c r="K1294">
        <f t="shared" si="208"/>
        <v>1</v>
      </c>
      <c r="L1294">
        <f t="shared" si="216"/>
        <v>0</v>
      </c>
      <c r="M1294">
        <f t="shared" si="217"/>
        <v>0</v>
      </c>
      <c r="N1294">
        <v>2</v>
      </c>
      <c r="O1294">
        <f t="shared" si="209"/>
        <v>1</v>
      </c>
      <c r="P1294">
        <f t="shared" si="210"/>
        <v>0</v>
      </c>
      <c r="Q1294">
        <f t="shared" si="211"/>
        <v>0</v>
      </c>
      <c r="R1294">
        <f t="shared" si="212"/>
        <v>0</v>
      </c>
      <c r="S1294">
        <f t="shared" si="213"/>
        <v>0</v>
      </c>
      <c r="T1294">
        <f t="shared" si="214"/>
        <v>0</v>
      </c>
      <c r="U1294">
        <f t="shared" si="215"/>
        <v>0</v>
      </c>
    </row>
    <row r="1295" spans="1:21" x14ac:dyDescent="0.45">
      <c r="A1295" t="s">
        <v>63</v>
      </c>
      <c r="B1295" t="s">
        <v>8</v>
      </c>
      <c r="C1295" t="s">
        <v>109</v>
      </c>
      <c r="D1295" t="s">
        <v>10</v>
      </c>
      <c r="E1295" t="s">
        <v>11</v>
      </c>
      <c r="F1295">
        <v>2</v>
      </c>
      <c r="G1295">
        <v>450000</v>
      </c>
      <c r="I1295" t="s">
        <v>63</v>
      </c>
      <c r="J1295">
        <v>450000</v>
      </c>
      <c r="K1295">
        <f t="shared" si="208"/>
        <v>1</v>
      </c>
      <c r="L1295">
        <f t="shared" si="216"/>
        <v>0</v>
      </c>
      <c r="M1295">
        <f t="shared" si="217"/>
        <v>0</v>
      </c>
      <c r="N1295">
        <v>2</v>
      </c>
      <c r="O1295">
        <f t="shared" si="209"/>
        <v>1</v>
      </c>
      <c r="P1295">
        <f t="shared" si="210"/>
        <v>0</v>
      </c>
      <c r="Q1295">
        <f t="shared" si="211"/>
        <v>0</v>
      </c>
      <c r="R1295">
        <f t="shared" si="212"/>
        <v>0</v>
      </c>
      <c r="S1295">
        <f t="shared" si="213"/>
        <v>0</v>
      </c>
      <c r="T1295">
        <f t="shared" si="214"/>
        <v>0</v>
      </c>
      <c r="U1295">
        <f t="shared" si="215"/>
        <v>0</v>
      </c>
    </row>
    <row r="1296" spans="1:21" x14ac:dyDescent="0.45">
      <c r="A1296" t="s">
        <v>63</v>
      </c>
      <c r="B1296" t="s">
        <v>8</v>
      </c>
      <c r="C1296" t="s">
        <v>109</v>
      </c>
      <c r="D1296" t="s">
        <v>10</v>
      </c>
      <c r="E1296" t="s">
        <v>11</v>
      </c>
      <c r="F1296">
        <v>2</v>
      </c>
      <c r="G1296">
        <v>140000</v>
      </c>
      <c r="I1296" t="s">
        <v>63</v>
      </c>
      <c r="J1296">
        <v>140000</v>
      </c>
      <c r="K1296">
        <f t="shared" si="208"/>
        <v>1</v>
      </c>
      <c r="L1296">
        <f t="shared" si="216"/>
        <v>0</v>
      </c>
      <c r="M1296">
        <f t="shared" si="217"/>
        <v>0</v>
      </c>
      <c r="N1296">
        <v>2</v>
      </c>
      <c r="O1296">
        <f t="shared" si="209"/>
        <v>1</v>
      </c>
      <c r="P1296">
        <f t="shared" si="210"/>
        <v>0</v>
      </c>
      <c r="Q1296">
        <f t="shared" si="211"/>
        <v>0</v>
      </c>
      <c r="R1296">
        <f t="shared" si="212"/>
        <v>0</v>
      </c>
      <c r="S1296">
        <f t="shared" si="213"/>
        <v>0</v>
      </c>
      <c r="T1296">
        <f t="shared" si="214"/>
        <v>0</v>
      </c>
      <c r="U1296">
        <f t="shared" si="215"/>
        <v>0</v>
      </c>
    </row>
    <row r="1297" spans="1:21" x14ac:dyDescent="0.45">
      <c r="A1297" t="s">
        <v>63</v>
      </c>
      <c r="B1297" t="s">
        <v>8</v>
      </c>
      <c r="C1297" t="s">
        <v>109</v>
      </c>
      <c r="D1297" t="s">
        <v>10</v>
      </c>
      <c r="E1297" t="s">
        <v>11</v>
      </c>
      <c r="F1297">
        <v>2</v>
      </c>
      <c r="G1297">
        <v>434000</v>
      </c>
      <c r="I1297" t="s">
        <v>63</v>
      </c>
      <c r="J1297">
        <v>434000</v>
      </c>
      <c r="K1297">
        <f t="shared" si="208"/>
        <v>1</v>
      </c>
      <c r="L1297">
        <f t="shared" si="216"/>
        <v>0</v>
      </c>
      <c r="M1297">
        <f t="shared" si="217"/>
        <v>0</v>
      </c>
      <c r="N1297">
        <v>2</v>
      </c>
      <c r="O1297">
        <f t="shared" si="209"/>
        <v>1</v>
      </c>
      <c r="P1297">
        <f t="shared" si="210"/>
        <v>0</v>
      </c>
      <c r="Q1297">
        <f t="shared" si="211"/>
        <v>0</v>
      </c>
      <c r="R1297">
        <f t="shared" si="212"/>
        <v>0</v>
      </c>
      <c r="S1297">
        <f t="shared" si="213"/>
        <v>0</v>
      </c>
      <c r="T1297">
        <f t="shared" si="214"/>
        <v>0</v>
      </c>
      <c r="U1297">
        <f t="shared" si="215"/>
        <v>0</v>
      </c>
    </row>
    <row r="1298" spans="1:21" x14ac:dyDescent="0.45">
      <c r="A1298" t="s">
        <v>63</v>
      </c>
      <c r="B1298" t="s">
        <v>8</v>
      </c>
      <c r="C1298" t="s">
        <v>109</v>
      </c>
      <c r="D1298" t="s">
        <v>10</v>
      </c>
      <c r="E1298" t="s">
        <v>11</v>
      </c>
      <c r="F1298">
        <v>2</v>
      </c>
      <c r="G1298">
        <v>380000</v>
      </c>
      <c r="I1298" t="s">
        <v>63</v>
      </c>
      <c r="J1298">
        <v>380000</v>
      </c>
      <c r="K1298">
        <f t="shared" si="208"/>
        <v>1</v>
      </c>
      <c r="L1298">
        <f t="shared" si="216"/>
        <v>0</v>
      </c>
      <c r="M1298">
        <f t="shared" si="217"/>
        <v>0</v>
      </c>
      <c r="N1298">
        <v>2</v>
      </c>
      <c r="O1298">
        <f t="shared" si="209"/>
        <v>1</v>
      </c>
      <c r="P1298">
        <f t="shared" si="210"/>
        <v>0</v>
      </c>
      <c r="Q1298">
        <f t="shared" si="211"/>
        <v>0</v>
      </c>
      <c r="R1298">
        <f t="shared" si="212"/>
        <v>0</v>
      </c>
      <c r="S1298">
        <f t="shared" si="213"/>
        <v>0</v>
      </c>
      <c r="T1298">
        <f t="shared" si="214"/>
        <v>0</v>
      </c>
      <c r="U1298">
        <f t="shared" si="215"/>
        <v>0</v>
      </c>
    </row>
    <row r="1299" spans="1:21" x14ac:dyDescent="0.45">
      <c r="A1299" t="s">
        <v>63</v>
      </c>
      <c r="B1299" t="s">
        <v>8</v>
      </c>
      <c r="C1299" t="s">
        <v>109</v>
      </c>
      <c r="D1299" t="s">
        <v>10</v>
      </c>
      <c r="E1299" t="s">
        <v>11</v>
      </c>
      <c r="F1299">
        <v>2</v>
      </c>
      <c r="G1299">
        <v>450000</v>
      </c>
      <c r="I1299" t="s">
        <v>63</v>
      </c>
      <c r="J1299">
        <v>450000</v>
      </c>
      <c r="K1299">
        <f t="shared" si="208"/>
        <v>1</v>
      </c>
      <c r="L1299">
        <f t="shared" si="216"/>
        <v>0</v>
      </c>
      <c r="M1299">
        <f t="shared" si="217"/>
        <v>0</v>
      </c>
      <c r="N1299">
        <v>2</v>
      </c>
      <c r="O1299">
        <f t="shared" si="209"/>
        <v>1</v>
      </c>
      <c r="P1299">
        <f t="shared" si="210"/>
        <v>0</v>
      </c>
      <c r="Q1299">
        <f t="shared" si="211"/>
        <v>0</v>
      </c>
      <c r="R1299">
        <f t="shared" si="212"/>
        <v>0</v>
      </c>
      <c r="S1299">
        <f t="shared" si="213"/>
        <v>0</v>
      </c>
      <c r="T1299">
        <f t="shared" si="214"/>
        <v>0</v>
      </c>
      <c r="U1299">
        <f t="shared" si="215"/>
        <v>0</v>
      </c>
    </row>
    <row r="1300" spans="1:21" x14ac:dyDescent="0.45">
      <c r="A1300" t="s">
        <v>63</v>
      </c>
      <c r="B1300" t="s">
        <v>8</v>
      </c>
      <c r="C1300" t="s">
        <v>109</v>
      </c>
      <c r="D1300" t="s">
        <v>10</v>
      </c>
      <c r="E1300" t="s">
        <v>11</v>
      </c>
      <c r="F1300">
        <v>2</v>
      </c>
      <c r="G1300">
        <v>350000</v>
      </c>
      <c r="I1300" t="s">
        <v>63</v>
      </c>
      <c r="J1300">
        <v>350000</v>
      </c>
      <c r="K1300">
        <f t="shared" si="208"/>
        <v>1</v>
      </c>
      <c r="L1300">
        <f t="shared" si="216"/>
        <v>0</v>
      </c>
      <c r="M1300">
        <f t="shared" si="217"/>
        <v>0</v>
      </c>
      <c r="N1300">
        <v>2</v>
      </c>
      <c r="O1300">
        <f t="shared" si="209"/>
        <v>1</v>
      </c>
      <c r="P1300">
        <f t="shared" si="210"/>
        <v>0</v>
      </c>
      <c r="Q1300">
        <f t="shared" si="211"/>
        <v>0</v>
      </c>
      <c r="R1300">
        <f t="shared" si="212"/>
        <v>0</v>
      </c>
      <c r="S1300">
        <f t="shared" si="213"/>
        <v>0</v>
      </c>
      <c r="T1300">
        <f t="shared" si="214"/>
        <v>0</v>
      </c>
      <c r="U1300">
        <f t="shared" si="215"/>
        <v>0</v>
      </c>
    </row>
    <row r="1301" spans="1:21" x14ac:dyDescent="0.45">
      <c r="A1301" t="s">
        <v>63</v>
      </c>
      <c r="B1301" t="s">
        <v>8</v>
      </c>
      <c r="C1301" t="s">
        <v>109</v>
      </c>
      <c r="D1301" t="s">
        <v>10</v>
      </c>
      <c r="E1301" t="s">
        <v>11</v>
      </c>
      <c r="F1301">
        <v>2</v>
      </c>
      <c r="G1301">
        <v>360000</v>
      </c>
      <c r="I1301" t="s">
        <v>63</v>
      </c>
      <c r="J1301">
        <v>360000</v>
      </c>
      <c r="K1301">
        <f t="shared" si="208"/>
        <v>1</v>
      </c>
      <c r="L1301">
        <f t="shared" si="216"/>
        <v>0</v>
      </c>
      <c r="M1301">
        <f t="shared" si="217"/>
        <v>0</v>
      </c>
      <c r="N1301">
        <v>2</v>
      </c>
      <c r="O1301">
        <f t="shared" si="209"/>
        <v>1</v>
      </c>
      <c r="P1301">
        <f t="shared" si="210"/>
        <v>0</v>
      </c>
      <c r="Q1301">
        <f t="shared" si="211"/>
        <v>0</v>
      </c>
      <c r="R1301">
        <f t="shared" si="212"/>
        <v>0</v>
      </c>
      <c r="S1301">
        <f t="shared" si="213"/>
        <v>0</v>
      </c>
      <c r="T1301">
        <f t="shared" si="214"/>
        <v>0</v>
      </c>
      <c r="U1301">
        <f t="shared" si="215"/>
        <v>0</v>
      </c>
    </row>
    <row r="1302" spans="1:21" x14ac:dyDescent="0.45">
      <c r="A1302" t="s">
        <v>63</v>
      </c>
      <c r="B1302" t="s">
        <v>8</v>
      </c>
      <c r="C1302" t="s">
        <v>109</v>
      </c>
      <c r="D1302" t="s">
        <v>10</v>
      </c>
      <c r="E1302" t="s">
        <v>11</v>
      </c>
      <c r="F1302">
        <v>2</v>
      </c>
      <c r="G1302">
        <v>490000</v>
      </c>
      <c r="I1302" t="s">
        <v>63</v>
      </c>
      <c r="J1302">
        <v>490000</v>
      </c>
      <c r="K1302">
        <f t="shared" si="208"/>
        <v>1</v>
      </c>
      <c r="L1302">
        <f t="shared" si="216"/>
        <v>0</v>
      </c>
      <c r="M1302">
        <f t="shared" si="217"/>
        <v>0</v>
      </c>
      <c r="N1302">
        <v>2</v>
      </c>
      <c r="O1302">
        <f t="shared" si="209"/>
        <v>1</v>
      </c>
      <c r="P1302">
        <f t="shared" si="210"/>
        <v>0</v>
      </c>
      <c r="Q1302">
        <f t="shared" si="211"/>
        <v>0</v>
      </c>
      <c r="R1302">
        <f t="shared" si="212"/>
        <v>0</v>
      </c>
      <c r="S1302">
        <f t="shared" si="213"/>
        <v>0</v>
      </c>
      <c r="T1302">
        <f t="shared" si="214"/>
        <v>0</v>
      </c>
      <c r="U1302">
        <f t="shared" si="215"/>
        <v>0</v>
      </c>
    </row>
    <row r="1303" spans="1:21" x14ac:dyDescent="0.45">
      <c r="A1303" t="s">
        <v>63</v>
      </c>
      <c r="B1303" t="s">
        <v>8</v>
      </c>
      <c r="C1303" t="s">
        <v>109</v>
      </c>
      <c r="D1303" t="s">
        <v>10</v>
      </c>
      <c r="E1303" t="s">
        <v>11</v>
      </c>
      <c r="F1303">
        <v>2</v>
      </c>
      <c r="G1303">
        <v>650000</v>
      </c>
      <c r="I1303" t="s">
        <v>63</v>
      </c>
      <c r="J1303">
        <v>650000</v>
      </c>
      <c r="K1303">
        <f t="shared" si="208"/>
        <v>1</v>
      </c>
      <c r="L1303">
        <f t="shared" si="216"/>
        <v>0</v>
      </c>
      <c r="M1303">
        <f t="shared" si="217"/>
        <v>0</v>
      </c>
      <c r="N1303">
        <v>2</v>
      </c>
      <c r="O1303">
        <f t="shared" si="209"/>
        <v>1</v>
      </c>
      <c r="P1303">
        <f t="shared" si="210"/>
        <v>0</v>
      </c>
      <c r="Q1303">
        <f t="shared" si="211"/>
        <v>0</v>
      </c>
      <c r="R1303">
        <f t="shared" si="212"/>
        <v>0</v>
      </c>
      <c r="S1303">
        <f t="shared" si="213"/>
        <v>0</v>
      </c>
      <c r="T1303">
        <f t="shared" si="214"/>
        <v>0</v>
      </c>
      <c r="U1303">
        <f t="shared" si="215"/>
        <v>0</v>
      </c>
    </row>
    <row r="1304" spans="1:21" x14ac:dyDescent="0.45">
      <c r="A1304" t="s">
        <v>63</v>
      </c>
      <c r="B1304" t="s">
        <v>27</v>
      </c>
      <c r="C1304" t="s">
        <v>109</v>
      </c>
      <c r="D1304" t="s">
        <v>10</v>
      </c>
      <c r="E1304" t="s">
        <v>11</v>
      </c>
      <c r="F1304">
        <v>2</v>
      </c>
      <c r="G1304">
        <v>450000</v>
      </c>
      <c r="I1304" t="s">
        <v>63</v>
      </c>
      <c r="J1304">
        <v>450000</v>
      </c>
      <c r="K1304">
        <f t="shared" si="208"/>
        <v>0</v>
      </c>
      <c r="L1304">
        <f t="shared" si="216"/>
        <v>0</v>
      </c>
      <c r="M1304">
        <f t="shared" si="217"/>
        <v>0</v>
      </c>
      <c r="N1304">
        <v>2</v>
      </c>
      <c r="O1304">
        <f t="shared" si="209"/>
        <v>1</v>
      </c>
      <c r="P1304">
        <f t="shared" si="210"/>
        <v>0</v>
      </c>
      <c r="Q1304">
        <f t="shared" si="211"/>
        <v>0</v>
      </c>
      <c r="R1304">
        <f t="shared" si="212"/>
        <v>0</v>
      </c>
      <c r="S1304">
        <f t="shared" si="213"/>
        <v>0</v>
      </c>
      <c r="T1304">
        <f t="shared" si="214"/>
        <v>0</v>
      </c>
      <c r="U1304">
        <f t="shared" si="215"/>
        <v>0</v>
      </c>
    </row>
    <row r="1305" spans="1:21" x14ac:dyDescent="0.45">
      <c r="A1305" t="s">
        <v>63</v>
      </c>
      <c r="B1305" t="s">
        <v>8</v>
      </c>
      <c r="C1305" t="s">
        <v>109</v>
      </c>
      <c r="D1305" t="s">
        <v>10</v>
      </c>
      <c r="E1305" t="s">
        <v>11</v>
      </c>
      <c r="F1305">
        <v>2</v>
      </c>
      <c r="G1305">
        <v>440000</v>
      </c>
      <c r="I1305" t="s">
        <v>63</v>
      </c>
      <c r="J1305">
        <v>440000</v>
      </c>
      <c r="K1305">
        <f t="shared" si="208"/>
        <v>1</v>
      </c>
      <c r="L1305">
        <f t="shared" si="216"/>
        <v>0</v>
      </c>
      <c r="M1305">
        <f t="shared" si="217"/>
        <v>0</v>
      </c>
      <c r="N1305">
        <v>2</v>
      </c>
      <c r="O1305">
        <f t="shared" si="209"/>
        <v>1</v>
      </c>
      <c r="P1305">
        <f t="shared" si="210"/>
        <v>0</v>
      </c>
      <c r="Q1305">
        <f t="shared" si="211"/>
        <v>0</v>
      </c>
      <c r="R1305">
        <f t="shared" si="212"/>
        <v>0</v>
      </c>
      <c r="S1305">
        <f t="shared" si="213"/>
        <v>0</v>
      </c>
      <c r="T1305">
        <f t="shared" si="214"/>
        <v>0</v>
      </c>
      <c r="U1305">
        <f t="shared" si="215"/>
        <v>0</v>
      </c>
    </row>
    <row r="1306" spans="1:21" x14ac:dyDescent="0.45">
      <c r="A1306" t="s">
        <v>63</v>
      </c>
      <c r="B1306" t="s">
        <v>8</v>
      </c>
      <c r="C1306" t="s">
        <v>109</v>
      </c>
      <c r="D1306" t="s">
        <v>10</v>
      </c>
      <c r="E1306" t="s">
        <v>11</v>
      </c>
      <c r="F1306">
        <v>2</v>
      </c>
      <c r="G1306">
        <v>410000</v>
      </c>
      <c r="I1306" t="s">
        <v>63</v>
      </c>
      <c r="J1306">
        <v>410000</v>
      </c>
      <c r="K1306">
        <f t="shared" si="208"/>
        <v>1</v>
      </c>
      <c r="L1306">
        <f t="shared" si="216"/>
        <v>0</v>
      </c>
      <c r="M1306">
        <f t="shared" si="217"/>
        <v>0</v>
      </c>
      <c r="N1306">
        <v>2</v>
      </c>
      <c r="O1306">
        <f t="shared" si="209"/>
        <v>1</v>
      </c>
      <c r="P1306">
        <f t="shared" si="210"/>
        <v>0</v>
      </c>
      <c r="Q1306">
        <f t="shared" si="211"/>
        <v>0</v>
      </c>
      <c r="R1306">
        <f t="shared" si="212"/>
        <v>0</v>
      </c>
      <c r="S1306">
        <f t="shared" si="213"/>
        <v>0</v>
      </c>
      <c r="T1306">
        <f t="shared" si="214"/>
        <v>0</v>
      </c>
      <c r="U1306">
        <f t="shared" si="215"/>
        <v>0</v>
      </c>
    </row>
    <row r="1307" spans="1:21" x14ac:dyDescent="0.45">
      <c r="A1307" t="s">
        <v>63</v>
      </c>
      <c r="B1307" t="s">
        <v>8</v>
      </c>
      <c r="C1307" t="s">
        <v>109</v>
      </c>
      <c r="D1307" t="s">
        <v>10</v>
      </c>
      <c r="E1307" t="s">
        <v>11</v>
      </c>
      <c r="F1307">
        <v>2</v>
      </c>
      <c r="G1307">
        <v>352000</v>
      </c>
      <c r="I1307" t="s">
        <v>63</v>
      </c>
      <c r="J1307">
        <v>352000</v>
      </c>
      <c r="K1307">
        <f t="shared" si="208"/>
        <v>1</v>
      </c>
      <c r="L1307">
        <f t="shared" si="216"/>
        <v>0</v>
      </c>
      <c r="M1307">
        <f t="shared" si="217"/>
        <v>0</v>
      </c>
      <c r="N1307">
        <v>2</v>
      </c>
      <c r="O1307">
        <f t="shared" si="209"/>
        <v>1</v>
      </c>
      <c r="P1307">
        <f t="shared" si="210"/>
        <v>0</v>
      </c>
      <c r="Q1307">
        <f t="shared" si="211"/>
        <v>0</v>
      </c>
      <c r="R1307">
        <f t="shared" si="212"/>
        <v>0</v>
      </c>
      <c r="S1307">
        <f t="shared" si="213"/>
        <v>0</v>
      </c>
      <c r="T1307">
        <f t="shared" si="214"/>
        <v>0</v>
      </c>
      <c r="U1307">
        <f t="shared" si="215"/>
        <v>0</v>
      </c>
    </row>
    <row r="1308" spans="1:21" x14ac:dyDescent="0.45">
      <c r="A1308" t="s">
        <v>63</v>
      </c>
      <c r="B1308" t="s">
        <v>8</v>
      </c>
      <c r="C1308" t="s">
        <v>109</v>
      </c>
      <c r="D1308" t="s">
        <v>10</v>
      </c>
      <c r="E1308" t="s">
        <v>11</v>
      </c>
      <c r="F1308">
        <v>2</v>
      </c>
      <c r="G1308">
        <v>412000</v>
      </c>
      <c r="I1308" t="s">
        <v>63</v>
      </c>
      <c r="J1308">
        <v>412000</v>
      </c>
      <c r="K1308">
        <f t="shared" si="208"/>
        <v>1</v>
      </c>
      <c r="L1308">
        <f t="shared" si="216"/>
        <v>0</v>
      </c>
      <c r="M1308">
        <f t="shared" si="217"/>
        <v>0</v>
      </c>
      <c r="N1308">
        <v>2</v>
      </c>
      <c r="O1308">
        <f t="shared" si="209"/>
        <v>1</v>
      </c>
      <c r="P1308">
        <f t="shared" si="210"/>
        <v>0</v>
      </c>
      <c r="Q1308">
        <f t="shared" si="211"/>
        <v>0</v>
      </c>
      <c r="R1308">
        <f t="shared" si="212"/>
        <v>0</v>
      </c>
      <c r="S1308">
        <f t="shared" si="213"/>
        <v>0</v>
      </c>
      <c r="T1308">
        <f t="shared" si="214"/>
        <v>0</v>
      </c>
      <c r="U1308">
        <f t="shared" si="215"/>
        <v>0</v>
      </c>
    </row>
    <row r="1309" spans="1:21" x14ac:dyDescent="0.45">
      <c r="A1309" t="s">
        <v>63</v>
      </c>
      <c r="B1309" t="s">
        <v>8</v>
      </c>
      <c r="C1309" t="s">
        <v>109</v>
      </c>
      <c r="D1309" t="s">
        <v>10</v>
      </c>
      <c r="E1309" t="s">
        <v>11</v>
      </c>
      <c r="F1309">
        <v>2</v>
      </c>
      <c r="G1309">
        <v>430000</v>
      </c>
      <c r="I1309" t="s">
        <v>63</v>
      </c>
      <c r="J1309">
        <v>430000</v>
      </c>
      <c r="K1309">
        <f t="shared" si="208"/>
        <v>1</v>
      </c>
      <c r="L1309">
        <f t="shared" si="216"/>
        <v>0</v>
      </c>
      <c r="M1309">
        <f t="shared" si="217"/>
        <v>0</v>
      </c>
      <c r="N1309">
        <v>2</v>
      </c>
      <c r="O1309">
        <f t="shared" si="209"/>
        <v>1</v>
      </c>
      <c r="P1309">
        <f t="shared" si="210"/>
        <v>0</v>
      </c>
      <c r="Q1309">
        <f t="shared" si="211"/>
        <v>0</v>
      </c>
      <c r="R1309">
        <f t="shared" si="212"/>
        <v>0</v>
      </c>
      <c r="S1309">
        <f t="shared" si="213"/>
        <v>0</v>
      </c>
      <c r="T1309">
        <f t="shared" si="214"/>
        <v>0</v>
      </c>
      <c r="U1309">
        <f t="shared" si="215"/>
        <v>0</v>
      </c>
    </row>
    <row r="1310" spans="1:21" x14ac:dyDescent="0.45">
      <c r="A1310" t="s">
        <v>63</v>
      </c>
      <c r="B1310" t="s">
        <v>8</v>
      </c>
      <c r="C1310" t="s">
        <v>109</v>
      </c>
      <c r="D1310" t="s">
        <v>10</v>
      </c>
      <c r="E1310" t="s">
        <v>11</v>
      </c>
      <c r="F1310">
        <v>3</v>
      </c>
      <c r="G1310">
        <v>565000</v>
      </c>
      <c r="I1310" t="s">
        <v>63</v>
      </c>
      <c r="J1310">
        <v>565000</v>
      </c>
      <c r="K1310">
        <f t="shared" si="208"/>
        <v>1</v>
      </c>
      <c r="L1310">
        <f t="shared" si="216"/>
        <v>0</v>
      </c>
      <c r="M1310">
        <f t="shared" si="217"/>
        <v>0</v>
      </c>
      <c r="N1310">
        <v>3</v>
      </c>
      <c r="O1310">
        <f t="shared" si="209"/>
        <v>1</v>
      </c>
      <c r="P1310">
        <f t="shared" si="210"/>
        <v>0</v>
      </c>
      <c r="Q1310">
        <f t="shared" si="211"/>
        <v>0</v>
      </c>
      <c r="R1310">
        <f t="shared" si="212"/>
        <v>0</v>
      </c>
      <c r="S1310">
        <f t="shared" si="213"/>
        <v>0</v>
      </c>
      <c r="T1310">
        <f t="shared" si="214"/>
        <v>0</v>
      </c>
      <c r="U1310">
        <f t="shared" si="215"/>
        <v>0</v>
      </c>
    </row>
    <row r="1311" spans="1:21" x14ac:dyDescent="0.45">
      <c r="A1311" t="s">
        <v>63</v>
      </c>
      <c r="B1311" t="s">
        <v>8</v>
      </c>
      <c r="C1311" t="s">
        <v>109</v>
      </c>
      <c r="D1311" t="s">
        <v>10</v>
      </c>
      <c r="E1311" t="s">
        <v>11</v>
      </c>
      <c r="F1311">
        <v>3</v>
      </c>
      <c r="G1311">
        <v>510000</v>
      </c>
      <c r="I1311" t="s">
        <v>63</v>
      </c>
      <c r="J1311">
        <v>510000</v>
      </c>
      <c r="K1311">
        <f t="shared" si="208"/>
        <v>1</v>
      </c>
      <c r="L1311">
        <f t="shared" si="216"/>
        <v>0</v>
      </c>
      <c r="M1311">
        <f t="shared" si="217"/>
        <v>0</v>
      </c>
      <c r="N1311">
        <v>3</v>
      </c>
      <c r="O1311">
        <f t="shared" si="209"/>
        <v>1</v>
      </c>
      <c r="P1311">
        <f t="shared" si="210"/>
        <v>0</v>
      </c>
      <c r="Q1311">
        <f t="shared" si="211"/>
        <v>0</v>
      </c>
      <c r="R1311">
        <f t="shared" si="212"/>
        <v>0</v>
      </c>
      <c r="S1311">
        <f t="shared" si="213"/>
        <v>0</v>
      </c>
      <c r="T1311">
        <f t="shared" si="214"/>
        <v>0</v>
      </c>
      <c r="U1311">
        <f t="shared" si="215"/>
        <v>0</v>
      </c>
    </row>
    <row r="1312" spans="1:21" x14ac:dyDescent="0.45">
      <c r="A1312" t="s">
        <v>63</v>
      </c>
      <c r="B1312" t="s">
        <v>8</v>
      </c>
      <c r="C1312" t="s">
        <v>109</v>
      </c>
      <c r="D1312" t="s">
        <v>10</v>
      </c>
      <c r="E1312" t="s">
        <v>11</v>
      </c>
      <c r="F1312">
        <v>3</v>
      </c>
      <c r="G1312">
        <v>390000</v>
      </c>
      <c r="I1312" t="s">
        <v>63</v>
      </c>
      <c r="J1312">
        <v>390000</v>
      </c>
      <c r="K1312">
        <f t="shared" si="208"/>
        <v>1</v>
      </c>
      <c r="L1312">
        <f t="shared" si="216"/>
        <v>0</v>
      </c>
      <c r="M1312">
        <f t="shared" si="217"/>
        <v>0</v>
      </c>
      <c r="N1312">
        <v>3</v>
      </c>
      <c r="O1312">
        <f t="shared" si="209"/>
        <v>1</v>
      </c>
      <c r="P1312">
        <f t="shared" si="210"/>
        <v>0</v>
      </c>
      <c r="Q1312">
        <f t="shared" si="211"/>
        <v>0</v>
      </c>
      <c r="R1312">
        <f t="shared" si="212"/>
        <v>0</v>
      </c>
      <c r="S1312">
        <f t="shared" si="213"/>
        <v>0</v>
      </c>
      <c r="T1312">
        <f t="shared" si="214"/>
        <v>0</v>
      </c>
      <c r="U1312">
        <f t="shared" si="215"/>
        <v>0</v>
      </c>
    </row>
    <row r="1313" spans="1:21" x14ac:dyDescent="0.45">
      <c r="A1313" t="s">
        <v>63</v>
      </c>
      <c r="B1313" t="s">
        <v>8</v>
      </c>
      <c r="C1313" t="s">
        <v>109</v>
      </c>
      <c r="D1313" t="s">
        <v>10</v>
      </c>
      <c r="E1313" t="s">
        <v>11</v>
      </c>
      <c r="F1313">
        <v>3</v>
      </c>
      <c r="G1313">
        <v>487000</v>
      </c>
      <c r="I1313" t="s">
        <v>63</v>
      </c>
      <c r="J1313">
        <v>487000</v>
      </c>
      <c r="K1313">
        <f t="shared" si="208"/>
        <v>1</v>
      </c>
      <c r="L1313">
        <f t="shared" si="216"/>
        <v>0</v>
      </c>
      <c r="M1313">
        <f t="shared" si="217"/>
        <v>0</v>
      </c>
      <c r="N1313">
        <v>3</v>
      </c>
      <c r="O1313">
        <f t="shared" si="209"/>
        <v>1</v>
      </c>
      <c r="P1313">
        <f t="shared" si="210"/>
        <v>0</v>
      </c>
      <c r="Q1313">
        <f t="shared" si="211"/>
        <v>0</v>
      </c>
      <c r="R1313">
        <f t="shared" si="212"/>
        <v>0</v>
      </c>
      <c r="S1313">
        <f t="shared" si="213"/>
        <v>0</v>
      </c>
      <c r="T1313">
        <f t="shared" si="214"/>
        <v>0</v>
      </c>
      <c r="U1313">
        <f t="shared" si="215"/>
        <v>0</v>
      </c>
    </row>
    <row r="1314" spans="1:21" x14ac:dyDescent="0.45">
      <c r="A1314" t="s">
        <v>63</v>
      </c>
      <c r="B1314" t="s">
        <v>8</v>
      </c>
      <c r="C1314" t="s">
        <v>109</v>
      </c>
      <c r="D1314" t="s">
        <v>10</v>
      </c>
      <c r="E1314" t="s">
        <v>11</v>
      </c>
      <c r="F1314">
        <v>3</v>
      </c>
      <c r="G1314">
        <v>500000</v>
      </c>
      <c r="I1314" t="s">
        <v>63</v>
      </c>
      <c r="J1314">
        <v>500000</v>
      </c>
      <c r="K1314">
        <f t="shared" si="208"/>
        <v>1</v>
      </c>
      <c r="L1314">
        <f t="shared" si="216"/>
        <v>0</v>
      </c>
      <c r="M1314">
        <f t="shared" si="217"/>
        <v>0</v>
      </c>
      <c r="N1314">
        <v>3</v>
      </c>
      <c r="O1314">
        <f t="shared" si="209"/>
        <v>1</v>
      </c>
      <c r="P1314">
        <f t="shared" si="210"/>
        <v>0</v>
      </c>
      <c r="Q1314">
        <f t="shared" si="211"/>
        <v>0</v>
      </c>
      <c r="R1314">
        <f t="shared" si="212"/>
        <v>0</v>
      </c>
      <c r="S1314">
        <f t="shared" si="213"/>
        <v>0</v>
      </c>
      <c r="T1314">
        <f t="shared" si="214"/>
        <v>0</v>
      </c>
      <c r="U1314">
        <f t="shared" si="215"/>
        <v>0</v>
      </c>
    </row>
    <row r="1315" spans="1:21" x14ac:dyDescent="0.45">
      <c r="A1315" t="s">
        <v>63</v>
      </c>
      <c r="B1315" t="s">
        <v>8</v>
      </c>
      <c r="C1315" t="s">
        <v>109</v>
      </c>
      <c r="D1315" t="s">
        <v>10</v>
      </c>
      <c r="E1315" t="s">
        <v>11</v>
      </c>
      <c r="F1315">
        <v>3</v>
      </c>
      <c r="G1315">
        <v>450000</v>
      </c>
      <c r="I1315" t="s">
        <v>63</v>
      </c>
      <c r="J1315">
        <v>450000</v>
      </c>
      <c r="K1315">
        <f t="shared" si="208"/>
        <v>1</v>
      </c>
      <c r="L1315">
        <f t="shared" si="216"/>
        <v>0</v>
      </c>
      <c r="M1315">
        <f t="shared" si="217"/>
        <v>0</v>
      </c>
      <c r="N1315">
        <v>3</v>
      </c>
      <c r="O1315">
        <f t="shared" si="209"/>
        <v>1</v>
      </c>
      <c r="P1315">
        <f t="shared" si="210"/>
        <v>0</v>
      </c>
      <c r="Q1315">
        <f t="shared" si="211"/>
        <v>0</v>
      </c>
      <c r="R1315">
        <f t="shared" si="212"/>
        <v>0</v>
      </c>
      <c r="S1315">
        <f t="shared" si="213"/>
        <v>0</v>
      </c>
      <c r="T1315">
        <f t="shared" si="214"/>
        <v>0</v>
      </c>
      <c r="U1315">
        <f t="shared" si="215"/>
        <v>0</v>
      </c>
    </row>
    <row r="1316" spans="1:21" x14ac:dyDescent="0.45">
      <c r="A1316" t="s">
        <v>63</v>
      </c>
      <c r="B1316" t="s">
        <v>8</v>
      </c>
      <c r="C1316" t="s">
        <v>109</v>
      </c>
      <c r="D1316" t="s">
        <v>10</v>
      </c>
      <c r="E1316" t="s">
        <v>11</v>
      </c>
      <c r="F1316">
        <v>3</v>
      </c>
      <c r="G1316">
        <v>400000</v>
      </c>
      <c r="I1316" t="s">
        <v>63</v>
      </c>
      <c r="J1316">
        <v>400000</v>
      </c>
      <c r="K1316">
        <f t="shared" si="208"/>
        <v>1</v>
      </c>
      <c r="L1316">
        <f t="shared" si="216"/>
        <v>0</v>
      </c>
      <c r="M1316">
        <f t="shared" si="217"/>
        <v>0</v>
      </c>
      <c r="N1316">
        <v>3</v>
      </c>
      <c r="O1316">
        <f t="shared" si="209"/>
        <v>1</v>
      </c>
      <c r="P1316">
        <f t="shared" si="210"/>
        <v>0</v>
      </c>
      <c r="Q1316">
        <f t="shared" si="211"/>
        <v>0</v>
      </c>
      <c r="R1316">
        <f t="shared" si="212"/>
        <v>0</v>
      </c>
      <c r="S1316">
        <f t="shared" si="213"/>
        <v>0</v>
      </c>
      <c r="T1316">
        <f t="shared" si="214"/>
        <v>0</v>
      </c>
      <c r="U1316">
        <f t="shared" si="215"/>
        <v>0</v>
      </c>
    </row>
    <row r="1317" spans="1:21" x14ac:dyDescent="0.45">
      <c r="A1317" t="s">
        <v>63</v>
      </c>
      <c r="B1317" t="s">
        <v>8</v>
      </c>
      <c r="C1317" t="s">
        <v>109</v>
      </c>
      <c r="D1317" t="s">
        <v>10</v>
      </c>
      <c r="E1317" t="s">
        <v>11</v>
      </c>
      <c r="F1317">
        <v>3</v>
      </c>
      <c r="G1317">
        <v>400000</v>
      </c>
      <c r="I1317" t="s">
        <v>63</v>
      </c>
      <c r="J1317">
        <v>400000</v>
      </c>
      <c r="K1317">
        <f t="shared" si="208"/>
        <v>1</v>
      </c>
      <c r="L1317">
        <f t="shared" si="216"/>
        <v>0</v>
      </c>
      <c r="M1317">
        <f t="shared" si="217"/>
        <v>0</v>
      </c>
      <c r="N1317">
        <v>3</v>
      </c>
      <c r="O1317">
        <f t="shared" si="209"/>
        <v>1</v>
      </c>
      <c r="P1317">
        <f t="shared" si="210"/>
        <v>0</v>
      </c>
      <c r="Q1317">
        <f t="shared" si="211"/>
        <v>0</v>
      </c>
      <c r="R1317">
        <f t="shared" si="212"/>
        <v>0</v>
      </c>
      <c r="S1317">
        <f t="shared" si="213"/>
        <v>0</v>
      </c>
      <c r="T1317">
        <f t="shared" si="214"/>
        <v>0</v>
      </c>
      <c r="U1317">
        <f t="shared" si="215"/>
        <v>0</v>
      </c>
    </row>
    <row r="1318" spans="1:21" x14ac:dyDescent="0.45">
      <c r="A1318" t="s">
        <v>63</v>
      </c>
      <c r="B1318" t="s">
        <v>8</v>
      </c>
      <c r="C1318" t="s">
        <v>109</v>
      </c>
      <c r="D1318" t="s">
        <v>10</v>
      </c>
      <c r="E1318" t="s">
        <v>11</v>
      </c>
      <c r="F1318">
        <v>5</v>
      </c>
      <c r="G1318">
        <v>450000</v>
      </c>
      <c r="I1318" t="s">
        <v>63</v>
      </c>
      <c r="J1318">
        <v>450000</v>
      </c>
      <c r="K1318">
        <f t="shared" si="208"/>
        <v>1</v>
      </c>
      <c r="L1318">
        <f t="shared" si="216"/>
        <v>0</v>
      </c>
      <c r="M1318">
        <f t="shared" si="217"/>
        <v>0</v>
      </c>
      <c r="N1318">
        <v>5</v>
      </c>
      <c r="O1318">
        <f t="shared" si="209"/>
        <v>1</v>
      </c>
      <c r="P1318">
        <f t="shared" si="210"/>
        <v>0</v>
      </c>
      <c r="Q1318">
        <f t="shared" si="211"/>
        <v>0</v>
      </c>
      <c r="R1318">
        <f t="shared" si="212"/>
        <v>0</v>
      </c>
      <c r="S1318">
        <f t="shared" si="213"/>
        <v>0</v>
      </c>
      <c r="T1318">
        <f t="shared" si="214"/>
        <v>0</v>
      </c>
      <c r="U1318">
        <f t="shared" si="215"/>
        <v>0</v>
      </c>
    </row>
    <row r="1319" spans="1:21" x14ac:dyDescent="0.45">
      <c r="A1319" t="s">
        <v>63</v>
      </c>
      <c r="B1319" t="s">
        <v>25</v>
      </c>
      <c r="C1319" t="s">
        <v>111</v>
      </c>
      <c r="D1319" t="s">
        <v>10</v>
      </c>
      <c r="E1319" t="s">
        <v>11</v>
      </c>
      <c r="F1319">
        <v>2</v>
      </c>
      <c r="G1319">
        <v>500400</v>
      </c>
      <c r="I1319" t="s">
        <v>63</v>
      </c>
      <c r="J1319">
        <v>500400</v>
      </c>
      <c r="K1319">
        <f t="shared" si="208"/>
        <v>1</v>
      </c>
      <c r="L1319">
        <f t="shared" si="216"/>
        <v>0</v>
      </c>
      <c r="M1319">
        <f t="shared" si="217"/>
        <v>0</v>
      </c>
      <c r="N1319">
        <v>2</v>
      </c>
      <c r="O1319">
        <f t="shared" si="209"/>
        <v>0</v>
      </c>
      <c r="P1319">
        <f t="shared" si="210"/>
        <v>0</v>
      </c>
      <c r="Q1319">
        <f t="shared" si="211"/>
        <v>1</v>
      </c>
      <c r="R1319">
        <f t="shared" si="212"/>
        <v>0</v>
      </c>
      <c r="S1319">
        <f t="shared" si="213"/>
        <v>0</v>
      </c>
      <c r="T1319">
        <f t="shared" si="214"/>
        <v>0</v>
      </c>
      <c r="U1319">
        <f t="shared" si="215"/>
        <v>0</v>
      </c>
    </row>
    <row r="1320" spans="1:21" x14ac:dyDescent="0.45">
      <c r="A1320" t="s">
        <v>63</v>
      </c>
      <c r="B1320" t="s">
        <v>25</v>
      </c>
      <c r="C1320" t="s">
        <v>110</v>
      </c>
      <c r="D1320" t="s">
        <v>10</v>
      </c>
      <c r="E1320" t="s">
        <v>11</v>
      </c>
      <c r="F1320">
        <v>1</v>
      </c>
      <c r="G1320">
        <v>550000</v>
      </c>
      <c r="I1320" t="s">
        <v>63</v>
      </c>
      <c r="J1320">
        <v>550000</v>
      </c>
      <c r="K1320">
        <f t="shared" si="208"/>
        <v>1</v>
      </c>
      <c r="L1320">
        <f t="shared" si="216"/>
        <v>0</v>
      </c>
      <c r="M1320">
        <f t="shared" si="217"/>
        <v>0</v>
      </c>
      <c r="N1320">
        <v>1</v>
      </c>
      <c r="O1320">
        <f t="shared" si="209"/>
        <v>0</v>
      </c>
      <c r="P1320">
        <f t="shared" si="210"/>
        <v>1</v>
      </c>
      <c r="Q1320">
        <f t="shared" si="211"/>
        <v>0</v>
      </c>
      <c r="R1320">
        <f t="shared" si="212"/>
        <v>0</v>
      </c>
      <c r="S1320">
        <f t="shared" si="213"/>
        <v>0</v>
      </c>
      <c r="T1320">
        <f t="shared" si="214"/>
        <v>0</v>
      </c>
      <c r="U1320">
        <f t="shared" si="215"/>
        <v>0</v>
      </c>
    </row>
    <row r="1321" spans="1:21" x14ac:dyDescent="0.45">
      <c r="A1321" t="s">
        <v>63</v>
      </c>
      <c r="B1321" t="s">
        <v>8</v>
      </c>
      <c r="C1321" t="s">
        <v>110</v>
      </c>
      <c r="D1321" t="s">
        <v>10</v>
      </c>
      <c r="E1321" t="s">
        <v>11</v>
      </c>
      <c r="F1321">
        <v>2</v>
      </c>
      <c r="G1321">
        <v>552000</v>
      </c>
      <c r="I1321" t="s">
        <v>63</v>
      </c>
      <c r="J1321">
        <v>552000</v>
      </c>
      <c r="K1321">
        <f t="shared" si="208"/>
        <v>1</v>
      </c>
      <c r="L1321">
        <f t="shared" si="216"/>
        <v>0</v>
      </c>
      <c r="M1321">
        <f t="shared" si="217"/>
        <v>0</v>
      </c>
      <c r="N1321">
        <v>2</v>
      </c>
      <c r="O1321">
        <f t="shared" si="209"/>
        <v>0</v>
      </c>
      <c r="P1321">
        <f t="shared" si="210"/>
        <v>1</v>
      </c>
      <c r="Q1321">
        <f t="shared" si="211"/>
        <v>0</v>
      </c>
      <c r="R1321">
        <f t="shared" si="212"/>
        <v>0</v>
      </c>
      <c r="S1321">
        <f t="shared" si="213"/>
        <v>0</v>
      </c>
      <c r="T1321">
        <f t="shared" si="214"/>
        <v>0</v>
      </c>
      <c r="U1321">
        <f t="shared" si="215"/>
        <v>0</v>
      </c>
    </row>
    <row r="1322" spans="1:21" x14ac:dyDescent="0.45">
      <c r="A1322" t="s">
        <v>63</v>
      </c>
      <c r="B1322" t="s">
        <v>8</v>
      </c>
      <c r="C1322" t="s">
        <v>110</v>
      </c>
      <c r="D1322" t="s">
        <v>10</v>
      </c>
      <c r="E1322" t="s">
        <v>11</v>
      </c>
      <c r="F1322">
        <v>2</v>
      </c>
      <c r="G1322">
        <v>500000</v>
      </c>
      <c r="I1322" t="s">
        <v>63</v>
      </c>
      <c r="J1322">
        <v>500000</v>
      </c>
      <c r="K1322">
        <f t="shared" si="208"/>
        <v>1</v>
      </c>
      <c r="L1322">
        <f t="shared" si="216"/>
        <v>0</v>
      </c>
      <c r="M1322">
        <f t="shared" si="217"/>
        <v>0</v>
      </c>
      <c r="N1322">
        <v>2</v>
      </c>
      <c r="O1322">
        <f t="shared" si="209"/>
        <v>0</v>
      </c>
      <c r="P1322">
        <f t="shared" si="210"/>
        <v>1</v>
      </c>
      <c r="Q1322">
        <f t="shared" si="211"/>
        <v>0</v>
      </c>
      <c r="R1322">
        <f t="shared" si="212"/>
        <v>0</v>
      </c>
      <c r="S1322">
        <f t="shared" si="213"/>
        <v>0</v>
      </c>
      <c r="T1322">
        <f t="shared" si="214"/>
        <v>0</v>
      </c>
      <c r="U1322">
        <f t="shared" si="215"/>
        <v>0</v>
      </c>
    </row>
    <row r="1323" spans="1:21" x14ac:dyDescent="0.45">
      <c r="A1323" t="s">
        <v>63</v>
      </c>
      <c r="B1323" t="s">
        <v>8</v>
      </c>
      <c r="C1323" t="s">
        <v>109</v>
      </c>
      <c r="D1323" t="s">
        <v>10</v>
      </c>
      <c r="E1323" t="s">
        <v>11</v>
      </c>
      <c r="F1323">
        <v>1</v>
      </c>
      <c r="G1323">
        <v>440000</v>
      </c>
      <c r="I1323" t="s">
        <v>63</v>
      </c>
      <c r="J1323">
        <v>440000</v>
      </c>
      <c r="K1323">
        <f t="shared" si="208"/>
        <v>1</v>
      </c>
      <c r="L1323">
        <f t="shared" si="216"/>
        <v>0</v>
      </c>
      <c r="M1323">
        <f t="shared" si="217"/>
        <v>0</v>
      </c>
      <c r="N1323">
        <v>1</v>
      </c>
      <c r="O1323">
        <f t="shared" si="209"/>
        <v>1</v>
      </c>
      <c r="P1323">
        <f t="shared" si="210"/>
        <v>0</v>
      </c>
      <c r="Q1323">
        <f t="shared" si="211"/>
        <v>0</v>
      </c>
      <c r="R1323">
        <f t="shared" si="212"/>
        <v>0</v>
      </c>
      <c r="S1323">
        <f t="shared" si="213"/>
        <v>0</v>
      </c>
      <c r="T1323">
        <f t="shared" si="214"/>
        <v>0</v>
      </c>
      <c r="U1323">
        <f t="shared" si="215"/>
        <v>0</v>
      </c>
    </row>
    <row r="1324" spans="1:21" x14ac:dyDescent="0.45">
      <c r="A1324" t="s">
        <v>63</v>
      </c>
      <c r="B1324" t="s">
        <v>27</v>
      </c>
      <c r="C1324" t="s">
        <v>109</v>
      </c>
      <c r="D1324" t="s">
        <v>10</v>
      </c>
      <c r="E1324" t="s">
        <v>11</v>
      </c>
      <c r="F1324">
        <v>1</v>
      </c>
      <c r="G1324">
        <v>650000</v>
      </c>
      <c r="I1324" t="s">
        <v>63</v>
      </c>
      <c r="J1324">
        <v>650000</v>
      </c>
      <c r="K1324">
        <f t="shared" si="208"/>
        <v>0</v>
      </c>
      <c r="L1324">
        <f t="shared" si="216"/>
        <v>0</v>
      </c>
      <c r="M1324">
        <f t="shared" si="217"/>
        <v>0</v>
      </c>
      <c r="N1324">
        <v>1</v>
      </c>
      <c r="O1324">
        <f t="shared" si="209"/>
        <v>1</v>
      </c>
      <c r="P1324">
        <f t="shared" si="210"/>
        <v>0</v>
      </c>
      <c r="Q1324">
        <f t="shared" si="211"/>
        <v>0</v>
      </c>
      <c r="R1324">
        <f t="shared" si="212"/>
        <v>0</v>
      </c>
      <c r="S1324">
        <f t="shared" si="213"/>
        <v>0</v>
      </c>
      <c r="T1324">
        <f t="shared" si="214"/>
        <v>0</v>
      </c>
      <c r="U1324">
        <f t="shared" si="215"/>
        <v>0</v>
      </c>
    </row>
    <row r="1325" spans="1:21" x14ac:dyDescent="0.45">
      <c r="A1325" t="s">
        <v>63</v>
      </c>
      <c r="B1325" t="s">
        <v>8</v>
      </c>
      <c r="C1325" t="s">
        <v>109</v>
      </c>
      <c r="D1325" t="s">
        <v>10</v>
      </c>
      <c r="E1325" t="s">
        <v>11</v>
      </c>
      <c r="F1325">
        <v>1</v>
      </c>
      <c r="G1325">
        <v>400000</v>
      </c>
      <c r="I1325" t="s">
        <v>63</v>
      </c>
      <c r="J1325">
        <v>400000</v>
      </c>
      <c r="K1325">
        <f t="shared" si="208"/>
        <v>1</v>
      </c>
      <c r="L1325">
        <f t="shared" si="216"/>
        <v>0</v>
      </c>
      <c r="M1325">
        <f t="shared" si="217"/>
        <v>0</v>
      </c>
      <c r="N1325">
        <v>1</v>
      </c>
      <c r="O1325">
        <f t="shared" si="209"/>
        <v>1</v>
      </c>
      <c r="P1325">
        <f t="shared" si="210"/>
        <v>0</v>
      </c>
      <c r="Q1325">
        <f t="shared" si="211"/>
        <v>0</v>
      </c>
      <c r="R1325">
        <f t="shared" si="212"/>
        <v>0</v>
      </c>
      <c r="S1325">
        <f t="shared" si="213"/>
        <v>0</v>
      </c>
      <c r="T1325">
        <f t="shared" si="214"/>
        <v>0</v>
      </c>
      <c r="U1325">
        <f t="shared" si="215"/>
        <v>0</v>
      </c>
    </row>
    <row r="1326" spans="1:21" x14ac:dyDescent="0.45">
      <c r="A1326" t="s">
        <v>63</v>
      </c>
      <c r="B1326" t="s">
        <v>8</v>
      </c>
      <c r="C1326" t="s">
        <v>109</v>
      </c>
      <c r="D1326" t="s">
        <v>10</v>
      </c>
      <c r="E1326" t="s">
        <v>11</v>
      </c>
      <c r="F1326">
        <v>2</v>
      </c>
      <c r="G1326">
        <v>418000</v>
      </c>
      <c r="I1326" t="s">
        <v>63</v>
      </c>
      <c r="J1326">
        <v>418000</v>
      </c>
      <c r="K1326">
        <f t="shared" si="208"/>
        <v>1</v>
      </c>
      <c r="L1326">
        <f t="shared" si="216"/>
        <v>0</v>
      </c>
      <c r="M1326">
        <f t="shared" si="217"/>
        <v>0</v>
      </c>
      <c r="N1326">
        <v>2</v>
      </c>
      <c r="O1326">
        <f t="shared" si="209"/>
        <v>1</v>
      </c>
      <c r="P1326">
        <f t="shared" si="210"/>
        <v>0</v>
      </c>
      <c r="Q1326">
        <f t="shared" si="211"/>
        <v>0</v>
      </c>
      <c r="R1326">
        <f t="shared" si="212"/>
        <v>0</v>
      </c>
      <c r="S1326">
        <f t="shared" si="213"/>
        <v>0</v>
      </c>
      <c r="T1326">
        <f t="shared" si="214"/>
        <v>0</v>
      </c>
      <c r="U1326">
        <f t="shared" si="215"/>
        <v>0</v>
      </c>
    </row>
    <row r="1327" spans="1:21" x14ac:dyDescent="0.45">
      <c r="A1327" t="s">
        <v>63</v>
      </c>
      <c r="B1327" t="s">
        <v>8</v>
      </c>
      <c r="C1327" t="s">
        <v>109</v>
      </c>
      <c r="D1327" t="s">
        <v>10</v>
      </c>
      <c r="E1327" t="s">
        <v>11</v>
      </c>
      <c r="F1327">
        <v>2</v>
      </c>
      <c r="G1327">
        <v>350000</v>
      </c>
      <c r="I1327" t="s">
        <v>63</v>
      </c>
      <c r="J1327">
        <v>350000</v>
      </c>
      <c r="K1327">
        <f t="shared" si="208"/>
        <v>1</v>
      </c>
      <c r="L1327">
        <f t="shared" si="216"/>
        <v>0</v>
      </c>
      <c r="M1327">
        <f t="shared" si="217"/>
        <v>0</v>
      </c>
      <c r="N1327">
        <v>2</v>
      </c>
      <c r="O1327">
        <f t="shared" si="209"/>
        <v>1</v>
      </c>
      <c r="P1327">
        <f t="shared" si="210"/>
        <v>0</v>
      </c>
      <c r="Q1327">
        <f t="shared" si="211"/>
        <v>0</v>
      </c>
      <c r="R1327">
        <f t="shared" si="212"/>
        <v>0</v>
      </c>
      <c r="S1327">
        <f t="shared" si="213"/>
        <v>0</v>
      </c>
      <c r="T1327">
        <f t="shared" si="214"/>
        <v>0</v>
      </c>
      <c r="U1327">
        <f t="shared" si="215"/>
        <v>0</v>
      </c>
    </row>
    <row r="1328" spans="1:21" x14ac:dyDescent="0.45">
      <c r="A1328" t="s">
        <v>63</v>
      </c>
      <c r="B1328" t="s">
        <v>8</v>
      </c>
      <c r="C1328" t="s">
        <v>109</v>
      </c>
      <c r="D1328" t="s">
        <v>10</v>
      </c>
      <c r="E1328" t="s">
        <v>11</v>
      </c>
      <c r="F1328">
        <v>2</v>
      </c>
      <c r="G1328">
        <v>430000</v>
      </c>
      <c r="I1328" t="s">
        <v>63</v>
      </c>
      <c r="J1328">
        <v>430000</v>
      </c>
      <c r="K1328">
        <f t="shared" si="208"/>
        <v>1</v>
      </c>
      <c r="L1328">
        <f t="shared" si="216"/>
        <v>0</v>
      </c>
      <c r="M1328">
        <f t="shared" si="217"/>
        <v>0</v>
      </c>
      <c r="N1328">
        <v>2</v>
      </c>
      <c r="O1328">
        <f t="shared" si="209"/>
        <v>1</v>
      </c>
      <c r="P1328">
        <f t="shared" si="210"/>
        <v>0</v>
      </c>
      <c r="Q1328">
        <f t="shared" si="211"/>
        <v>0</v>
      </c>
      <c r="R1328">
        <f t="shared" si="212"/>
        <v>0</v>
      </c>
      <c r="S1328">
        <f t="shared" si="213"/>
        <v>0</v>
      </c>
      <c r="T1328">
        <f t="shared" si="214"/>
        <v>0</v>
      </c>
      <c r="U1328">
        <f t="shared" si="215"/>
        <v>0</v>
      </c>
    </row>
    <row r="1329" spans="1:21" x14ac:dyDescent="0.45">
      <c r="A1329" t="s">
        <v>63</v>
      </c>
      <c r="B1329" t="s">
        <v>8</v>
      </c>
      <c r="C1329" t="s">
        <v>109</v>
      </c>
      <c r="D1329" t="s">
        <v>10</v>
      </c>
      <c r="E1329" t="s">
        <v>11</v>
      </c>
      <c r="F1329">
        <v>2</v>
      </c>
      <c r="G1329">
        <v>450000</v>
      </c>
      <c r="I1329" t="s">
        <v>63</v>
      </c>
      <c r="J1329">
        <v>450000</v>
      </c>
      <c r="K1329">
        <f t="shared" si="208"/>
        <v>1</v>
      </c>
      <c r="L1329">
        <f t="shared" si="216"/>
        <v>0</v>
      </c>
      <c r="M1329">
        <f t="shared" si="217"/>
        <v>0</v>
      </c>
      <c r="N1329">
        <v>2</v>
      </c>
      <c r="O1329">
        <f t="shared" si="209"/>
        <v>1</v>
      </c>
      <c r="P1329">
        <f t="shared" si="210"/>
        <v>0</v>
      </c>
      <c r="Q1329">
        <f t="shared" si="211"/>
        <v>0</v>
      </c>
      <c r="R1329">
        <f t="shared" si="212"/>
        <v>0</v>
      </c>
      <c r="S1329">
        <f t="shared" si="213"/>
        <v>0</v>
      </c>
      <c r="T1329">
        <f t="shared" si="214"/>
        <v>0</v>
      </c>
      <c r="U1329">
        <f t="shared" si="215"/>
        <v>0</v>
      </c>
    </row>
    <row r="1330" spans="1:21" x14ac:dyDescent="0.45">
      <c r="A1330" t="s">
        <v>63</v>
      </c>
      <c r="B1330" t="s">
        <v>8</v>
      </c>
      <c r="C1330" t="s">
        <v>109</v>
      </c>
      <c r="D1330" t="s">
        <v>10</v>
      </c>
      <c r="E1330" t="s">
        <v>11</v>
      </c>
      <c r="F1330">
        <v>2</v>
      </c>
      <c r="G1330">
        <v>475000</v>
      </c>
      <c r="I1330" t="s">
        <v>63</v>
      </c>
      <c r="J1330">
        <v>475000</v>
      </c>
      <c r="K1330">
        <f t="shared" si="208"/>
        <v>1</v>
      </c>
      <c r="L1330">
        <f t="shared" si="216"/>
        <v>0</v>
      </c>
      <c r="M1330">
        <f t="shared" si="217"/>
        <v>0</v>
      </c>
      <c r="N1330">
        <v>2</v>
      </c>
      <c r="O1330">
        <f t="shared" si="209"/>
        <v>1</v>
      </c>
      <c r="P1330">
        <f t="shared" si="210"/>
        <v>0</v>
      </c>
      <c r="Q1330">
        <f t="shared" si="211"/>
        <v>0</v>
      </c>
      <c r="R1330">
        <f t="shared" si="212"/>
        <v>0</v>
      </c>
      <c r="S1330">
        <f t="shared" si="213"/>
        <v>0</v>
      </c>
      <c r="T1330">
        <f t="shared" si="214"/>
        <v>0</v>
      </c>
      <c r="U1330">
        <f t="shared" si="215"/>
        <v>0</v>
      </c>
    </row>
    <row r="1331" spans="1:21" x14ac:dyDescent="0.45">
      <c r="A1331" t="s">
        <v>63</v>
      </c>
      <c r="B1331" t="s">
        <v>8</v>
      </c>
      <c r="C1331" t="s">
        <v>109</v>
      </c>
      <c r="D1331" t="s">
        <v>10</v>
      </c>
      <c r="E1331" t="s">
        <v>11</v>
      </c>
      <c r="F1331">
        <v>3</v>
      </c>
      <c r="G1331">
        <v>440000</v>
      </c>
      <c r="I1331" t="s">
        <v>63</v>
      </c>
      <c r="J1331">
        <v>440000</v>
      </c>
      <c r="K1331">
        <f t="shared" si="208"/>
        <v>1</v>
      </c>
      <c r="L1331">
        <f t="shared" si="216"/>
        <v>0</v>
      </c>
      <c r="M1331">
        <f t="shared" si="217"/>
        <v>0</v>
      </c>
      <c r="N1331">
        <v>3</v>
      </c>
      <c r="O1331">
        <f t="shared" si="209"/>
        <v>1</v>
      </c>
      <c r="P1331">
        <f t="shared" si="210"/>
        <v>0</v>
      </c>
      <c r="Q1331">
        <f t="shared" si="211"/>
        <v>0</v>
      </c>
      <c r="R1331">
        <f t="shared" si="212"/>
        <v>0</v>
      </c>
      <c r="S1331">
        <f t="shared" si="213"/>
        <v>0</v>
      </c>
      <c r="T1331">
        <f t="shared" si="214"/>
        <v>0</v>
      </c>
      <c r="U1331">
        <f t="shared" si="215"/>
        <v>0</v>
      </c>
    </row>
    <row r="1332" spans="1:21" x14ac:dyDescent="0.45">
      <c r="A1332" t="s">
        <v>63</v>
      </c>
      <c r="B1332" t="s">
        <v>8</v>
      </c>
      <c r="C1332" t="s">
        <v>109</v>
      </c>
      <c r="D1332" t="s">
        <v>10</v>
      </c>
      <c r="E1332" t="s">
        <v>11</v>
      </c>
      <c r="F1332">
        <v>3</v>
      </c>
      <c r="G1332">
        <v>460000</v>
      </c>
      <c r="I1332" t="s">
        <v>63</v>
      </c>
      <c r="J1332">
        <v>460000</v>
      </c>
      <c r="K1332">
        <f t="shared" si="208"/>
        <v>1</v>
      </c>
      <c r="L1332">
        <f t="shared" si="216"/>
        <v>0</v>
      </c>
      <c r="M1332">
        <f t="shared" si="217"/>
        <v>0</v>
      </c>
      <c r="N1332">
        <v>3</v>
      </c>
      <c r="O1332">
        <f t="shared" si="209"/>
        <v>1</v>
      </c>
      <c r="P1332">
        <f t="shared" si="210"/>
        <v>0</v>
      </c>
      <c r="Q1332">
        <f t="shared" si="211"/>
        <v>0</v>
      </c>
      <c r="R1332">
        <f t="shared" si="212"/>
        <v>0</v>
      </c>
      <c r="S1332">
        <f t="shared" si="213"/>
        <v>0</v>
      </c>
      <c r="T1332">
        <f t="shared" si="214"/>
        <v>0</v>
      </c>
      <c r="U1332">
        <f t="shared" si="215"/>
        <v>0</v>
      </c>
    </row>
    <row r="1333" spans="1:21" x14ac:dyDescent="0.45">
      <c r="A1333" t="s">
        <v>63</v>
      </c>
      <c r="B1333" t="s">
        <v>8</v>
      </c>
      <c r="C1333" t="s">
        <v>109</v>
      </c>
      <c r="D1333" t="s">
        <v>10</v>
      </c>
      <c r="E1333" t="s">
        <v>11</v>
      </c>
      <c r="F1333">
        <v>5</v>
      </c>
      <c r="G1333">
        <v>410000</v>
      </c>
      <c r="I1333" t="s">
        <v>63</v>
      </c>
      <c r="J1333">
        <v>410000</v>
      </c>
      <c r="K1333">
        <f t="shared" si="208"/>
        <v>1</v>
      </c>
      <c r="L1333">
        <f t="shared" si="216"/>
        <v>0</v>
      </c>
      <c r="M1333">
        <f t="shared" si="217"/>
        <v>0</v>
      </c>
      <c r="N1333">
        <v>5</v>
      </c>
      <c r="O1333">
        <f t="shared" si="209"/>
        <v>1</v>
      </c>
      <c r="P1333">
        <f t="shared" si="210"/>
        <v>0</v>
      </c>
      <c r="Q1333">
        <f t="shared" si="211"/>
        <v>0</v>
      </c>
      <c r="R1333">
        <f t="shared" si="212"/>
        <v>0</v>
      </c>
      <c r="S1333">
        <f t="shared" si="213"/>
        <v>0</v>
      </c>
      <c r="T1333">
        <f t="shared" si="214"/>
        <v>0</v>
      </c>
      <c r="U1333">
        <f t="shared" si="215"/>
        <v>0</v>
      </c>
    </row>
    <row r="1334" spans="1:21" x14ac:dyDescent="0.45">
      <c r="A1334" t="s">
        <v>63</v>
      </c>
      <c r="B1334" t="s">
        <v>8</v>
      </c>
      <c r="C1334" t="s">
        <v>111</v>
      </c>
      <c r="D1334" t="s">
        <v>10</v>
      </c>
      <c r="E1334" t="s">
        <v>11</v>
      </c>
      <c r="F1334">
        <v>2</v>
      </c>
      <c r="G1334">
        <v>350000</v>
      </c>
      <c r="I1334" t="s">
        <v>63</v>
      </c>
      <c r="J1334">
        <v>350000</v>
      </c>
      <c r="K1334">
        <f t="shared" si="208"/>
        <v>1</v>
      </c>
      <c r="L1334">
        <f t="shared" si="216"/>
        <v>0</v>
      </c>
      <c r="M1334">
        <f t="shared" si="217"/>
        <v>0</v>
      </c>
      <c r="N1334">
        <v>2</v>
      </c>
      <c r="O1334">
        <f t="shared" si="209"/>
        <v>0</v>
      </c>
      <c r="P1334">
        <f t="shared" si="210"/>
        <v>0</v>
      </c>
      <c r="Q1334">
        <f t="shared" si="211"/>
        <v>1</v>
      </c>
      <c r="R1334">
        <f t="shared" si="212"/>
        <v>0</v>
      </c>
      <c r="S1334">
        <f t="shared" si="213"/>
        <v>0</v>
      </c>
      <c r="T1334">
        <f t="shared" si="214"/>
        <v>0</v>
      </c>
      <c r="U1334">
        <f t="shared" si="215"/>
        <v>0</v>
      </c>
    </row>
    <row r="1335" spans="1:21" x14ac:dyDescent="0.45">
      <c r="A1335" t="s">
        <v>63</v>
      </c>
      <c r="B1335" t="s">
        <v>8</v>
      </c>
      <c r="C1335" t="s">
        <v>111</v>
      </c>
      <c r="D1335" t="s">
        <v>10</v>
      </c>
      <c r="E1335" t="s">
        <v>11</v>
      </c>
      <c r="F1335">
        <v>2</v>
      </c>
      <c r="G1335">
        <v>430000</v>
      </c>
      <c r="I1335" t="s">
        <v>63</v>
      </c>
      <c r="J1335">
        <v>430000</v>
      </c>
      <c r="K1335">
        <f t="shared" si="208"/>
        <v>1</v>
      </c>
      <c r="L1335">
        <f t="shared" si="216"/>
        <v>0</v>
      </c>
      <c r="M1335">
        <f t="shared" si="217"/>
        <v>0</v>
      </c>
      <c r="N1335">
        <v>2</v>
      </c>
      <c r="O1335">
        <f t="shared" si="209"/>
        <v>0</v>
      </c>
      <c r="P1335">
        <f t="shared" si="210"/>
        <v>0</v>
      </c>
      <c r="Q1335">
        <f t="shared" si="211"/>
        <v>1</v>
      </c>
      <c r="R1335">
        <f t="shared" si="212"/>
        <v>0</v>
      </c>
      <c r="S1335">
        <f t="shared" si="213"/>
        <v>0</v>
      </c>
      <c r="T1335">
        <f t="shared" si="214"/>
        <v>0</v>
      </c>
      <c r="U1335">
        <f t="shared" si="215"/>
        <v>0</v>
      </c>
    </row>
    <row r="1336" spans="1:21" x14ac:dyDescent="0.45">
      <c r="A1336" t="s">
        <v>63</v>
      </c>
      <c r="B1336" t="s">
        <v>8</v>
      </c>
      <c r="C1336" t="s">
        <v>111</v>
      </c>
      <c r="D1336" t="s">
        <v>10</v>
      </c>
      <c r="E1336" t="s">
        <v>11</v>
      </c>
      <c r="F1336">
        <v>2</v>
      </c>
      <c r="G1336">
        <v>450000</v>
      </c>
      <c r="I1336" t="s">
        <v>63</v>
      </c>
      <c r="J1336">
        <v>450000</v>
      </c>
      <c r="K1336">
        <f t="shared" si="208"/>
        <v>1</v>
      </c>
      <c r="L1336">
        <f t="shared" si="216"/>
        <v>0</v>
      </c>
      <c r="M1336">
        <f t="shared" si="217"/>
        <v>0</v>
      </c>
      <c r="N1336">
        <v>2</v>
      </c>
      <c r="O1336">
        <f t="shared" si="209"/>
        <v>0</v>
      </c>
      <c r="P1336">
        <f t="shared" si="210"/>
        <v>0</v>
      </c>
      <c r="Q1336">
        <f t="shared" si="211"/>
        <v>1</v>
      </c>
      <c r="R1336">
        <f t="shared" si="212"/>
        <v>0</v>
      </c>
      <c r="S1336">
        <f t="shared" si="213"/>
        <v>0</v>
      </c>
      <c r="T1336">
        <f t="shared" si="214"/>
        <v>0</v>
      </c>
      <c r="U1336">
        <f t="shared" si="215"/>
        <v>0</v>
      </c>
    </row>
    <row r="1337" spans="1:21" x14ac:dyDescent="0.45">
      <c r="A1337" t="s">
        <v>63</v>
      </c>
      <c r="B1337" t="s">
        <v>8</v>
      </c>
      <c r="C1337" t="s">
        <v>111</v>
      </c>
      <c r="D1337" t="s">
        <v>10</v>
      </c>
      <c r="E1337" t="s">
        <v>11</v>
      </c>
      <c r="F1337">
        <v>3</v>
      </c>
      <c r="G1337">
        <v>400000</v>
      </c>
      <c r="I1337" t="s">
        <v>63</v>
      </c>
      <c r="J1337">
        <v>400000</v>
      </c>
      <c r="K1337">
        <f t="shared" si="208"/>
        <v>1</v>
      </c>
      <c r="L1337">
        <f t="shared" si="216"/>
        <v>0</v>
      </c>
      <c r="M1337">
        <f t="shared" si="217"/>
        <v>0</v>
      </c>
      <c r="N1337">
        <v>3</v>
      </c>
      <c r="O1337">
        <f t="shared" si="209"/>
        <v>0</v>
      </c>
      <c r="P1337">
        <f t="shared" si="210"/>
        <v>0</v>
      </c>
      <c r="Q1337">
        <f t="shared" si="211"/>
        <v>1</v>
      </c>
      <c r="R1337">
        <f t="shared" si="212"/>
        <v>0</v>
      </c>
      <c r="S1337">
        <f t="shared" si="213"/>
        <v>0</v>
      </c>
      <c r="T1337">
        <f t="shared" si="214"/>
        <v>0</v>
      </c>
      <c r="U1337">
        <f t="shared" si="215"/>
        <v>0</v>
      </c>
    </row>
    <row r="1338" spans="1:21" x14ac:dyDescent="0.45">
      <c r="A1338" t="s">
        <v>63</v>
      </c>
      <c r="B1338" t="s">
        <v>8</v>
      </c>
      <c r="C1338" t="s">
        <v>112</v>
      </c>
      <c r="D1338" t="s">
        <v>10</v>
      </c>
      <c r="E1338" t="s">
        <v>11</v>
      </c>
      <c r="F1338">
        <v>1</v>
      </c>
      <c r="G1338">
        <v>500000</v>
      </c>
      <c r="I1338" t="s">
        <v>63</v>
      </c>
      <c r="J1338">
        <v>500000</v>
      </c>
      <c r="K1338">
        <f t="shared" si="208"/>
        <v>1</v>
      </c>
      <c r="L1338">
        <f t="shared" si="216"/>
        <v>0</v>
      </c>
      <c r="M1338">
        <f t="shared" si="217"/>
        <v>0</v>
      </c>
      <c r="N1338">
        <v>1</v>
      </c>
      <c r="O1338">
        <f t="shared" si="209"/>
        <v>0</v>
      </c>
      <c r="P1338">
        <f t="shared" si="210"/>
        <v>0</v>
      </c>
      <c r="Q1338">
        <f t="shared" si="211"/>
        <v>0</v>
      </c>
      <c r="R1338">
        <f t="shared" si="212"/>
        <v>1</v>
      </c>
      <c r="S1338">
        <f t="shared" si="213"/>
        <v>0</v>
      </c>
      <c r="T1338">
        <f t="shared" si="214"/>
        <v>0</v>
      </c>
      <c r="U1338">
        <f t="shared" si="215"/>
        <v>0</v>
      </c>
    </row>
    <row r="1339" spans="1:21" x14ac:dyDescent="0.45">
      <c r="A1339" t="s">
        <v>63</v>
      </c>
      <c r="B1339" t="s">
        <v>8</v>
      </c>
      <c r="C1339" t="s">
        <v>112</v>
      </c>
      <c r="D1339" t="s">
        <v>10</v>
      </c>
      <c r="E1339" t="s">
        <v>11</v>
      </c>
      <c r="F1339">
        <v>2</v>
      </c>
      <c r="G1339">
        <v>280000</v>
      </c>
      <c r="I1339" t="s">
        <v>63</v>
      </c>
      <c r="J1339">
        <v>280000</v>
      </c>
      <c r="K1339">
        <f t="shared" si="208"/>
        <v>1</v>
      </c>
      <c r="L1339">
        <f t="shared" si="216"/>
        <v>0</v>
      </c>
      <c r="M1339">
        <f t="shared" si="217"/>
        <v>0</v>
      </c>
      <c r="N1339">
        <v>2</v>
      </c>
      <c r="O1339">
        <f t="shared" si="209"/>
        <v>0</v>
      </c>
      <c r="P1339">
        <f t="shared" si="210"/>
        <v>0</v>
      </c>
      <c r="Q1339">
        <f t="shared" si="211"/>
        <v>0</v>
      </c>
      <c r="R1339">
        <f t="shared" si="212"/>
        <v>1</v>
      </c>
      <c r="S1339">
        <f t="shared" si="213"/>
        <v>0</v>
      </c>
      <c r="T1339">
        <f t="shared" si="214"/>
        <v>0</v>
      </c>
      <c r="U1339">
        <f t="shared" si="215"/>
        <v>0</v>
      </c>
    </row>
    <row r="1340" spans="1:21" x14ac:dyDescent="0.45">
      <c r="A1340" t="s">
        <v>63</v>
      </c>
      <c r="B1340" t="s">
        <v>8</v>
      </c>
      <c r="C1340" t="s">
        <v>112</v>
      </c>
      <c r="D1340" t="s">
        <v>10</v>
      </c>
      <c r="E1340" t="s">
        <v>11</v>
      </c>
      <c r="F1340">
        <v>2</v>
      </c>
      <c r="G1340">
        <v>420000</v>
      </c>
      <c r="I1340" t="s">
        <v>63</v>
      </c>
      <c r="J1340">
        <v>420000</v>
      </c>
      <c r="K1340">
        <f t="shared" si="208"/>
        <v>1</v>
      </c>
      <c r="L1340">
        <f t="shared" si="216"/>
        <v>0</v>
      </c>
      <c r="M1340">
        <f t="shared" si="217"/>
        <v>0</v>
      </c>
      <c r="N1340">
        <v>2</v>
      </c>
      <c r="O1340">
        <f t="shared" si="209"/>
        <v>0</v>
      </c>
      <c r="P1340">
        <f t="shared" si="210"/>
        <v>0</v>
      </c>
      <c r="Q1340">
        <f t="shared" si="211"/>
        <v>0</v>
      </c>
      <c r="R1340">
        <f t="shared" si="212"/>
        <v>1</v>
      </c>
      <c r="S1340">
        <f t="shared" si="213"/>
        <v>0</v>
      </c>
      <c r="T1340">
        <f t="shared" si="214"/>
        <v>0</v>
      </c>
      <c r="U1340">
        <f t="shared" si="215"/>
        <v>0</v>
      </c>
    </row>
    <row r="1341" spans="1:21" x14ac:dyDescent="0.45">
      <c r="A1341" t="s">
        <v>63</v>
      </c>
      <c r="B1341" t="s">
        <v>8</v>
      </c>
      <c r="C1341" t="s">
        <v>110</v>
      </c>
      <c r="D1341" t="s">
        <v>10</v>
      </c>
      <c r="E1341" t="s">
        <v>11</v>
      </c>
      <c r="F1341">
        <v>1</v>
      </c>
      <c r="G1341">
        <v>400000</v>
      </c>
      <c r="I1341" t="s">
        <v>63</v>
      </c>
      <c r="J1341">
        <v>400000</v>
      </c>
      <c r="K1341">
        <f t="shared" si="208"/>
        <v>1</v>
      </c>
      <c r="L1341">
        <f t="shared" si="216"/>
        <v>0</v>
      </c>
      <c r="M1341">
        <f t="shared" si="217"/>
        <v>0</v>
      </c>
      <c r="N1341">
        <v>1</v>
      </c>
      <c r="O1341">
        <f t="shared" si="209"/>
        <v>0</v>
      </c>
      <c r="P1341">
        <f t="shared" si="210"/>
        <v>1</v>
      </c>
      <c r="Q1341">
        <f t="shared" si="211"/>
        <v>0</v>
      </c>
      <c r="R1341">
        <f t="shared" si="212"/>
        <v>0</v>
      </c>
      <c r="S1341">
        <f t="shared" si="213"/>
        <v>0</v>
      </c>
      <c r="T1341">
        <f t="shared" si="214"/>
        <v>0</v>
      </c>
      <c r="U1341">
        <f t="shared" si="215"/>
        <v>0</v>
      </c>
    </row>
    <row r="1342" spans="1:21" x14ac:dyDescent="0.45">
      <c r="A1342" t="s">
        <v>63</v>
      </c>
      <c r="B1342" t="s">
        <v>8</v>
      </c>
      <c r="C1342" t="s">
        <v>110</v>
      </c>
      <c r="D1342" t="s">
        <v>10</v>
      </c>
      <c r="E1342" t="s">
        <v>11</v>
      </c>
      <c r="F1342">
        <v>2</v>
      </c>
      <c r="G1342">
        <v>480000</v>
      </c>
      <c r="I1342" t="s">
        <v>63</v>
      </c>
      <c r="J1342">
        <v>480000</v>
      </c>
      <c r="K1342">
        <f t="shared" si="208"/>
        <v>1</v>
      </c>
      <c r="L1342">
        <f t="shared" si="216"/>
        <v>0</v>
      </c>
      <c r="M1342">
        <f t="shared" si="217"/>
        <v>0</v>
      </c>
      <c r="N1342">
        <v>2</v>
      </c>
      <c r="O1342">
        <f t="shared" si="209"/>
        <v>0</v>
      </c>
      <c r="P1342">
        <f t="shared" si="210"/>
        <v>1</v>
      </c>
      <c r="Q1342">
        <f t="shared" si="211"/>
        <v>0</v>
      </c>
      <c r="R1342">
        <f t="shared" si="212"/>
        <v>0</v>
      </c>
      <c r="S1342">
        <f t="shared" si="213"/>
        <v>0</v>
      </c>
      <c r="T1342">
        <f t="shared" si="214"/>
        <v>0</v>
      </c>
      <c r="U1342">
        <f t="shared" si="215"/>
        <v>0</v>
      </c>
    </row>
    <row r="1343" spans="1:21" x14ac:dyDescent="0.45">
      <c r="A1343" t="s">
        <v>63</v>
      </c>
      <c r="B1343" t="s">
        <v>27</v>
      </c>
      <c r="C1343" t="s">
        <v>111</v>
      </c>
      <c r="D1343" t="s">
        <v>10</v>
      </c>
      <c r="E1343" t="s">
        <v>11</v>
      </c>
      <c r="F1343">
        <v>1</v>
      </c>
      <c r="G1343">
        <v>400000</v>
      </c>
      <c r="I1343" t="s">
        <v>63</v>
      </c>
      <c r="J1343">
        <v>400000</v>
      </c>
      <c r="K1343">
        <f t="shared" si="208"/>
        <v>0</v>
      </c>
      <c r="L1343">
        <f t="shared" si="216"/>
        <v>0</v>
      </c>
      <c r="M1343">
        <f t="shared" si="217"/>
        <v>0</v>
      </c>
      <c r="N1343">
        <v>1</v>
      </c>
      <c r="O1343">
        <f t="shared" si="209"/>
        <v>0</v>
      </c>
      <c r="P1343">
        <f t="shared" si="210"/>
        <v>0</v>
      </c>
      <c r="Q1343">
        <f t="shared" si="211"/>
        <v>1</v>
      </c>
      <c r="R1343">
        <f t="shared" si="212"/>
        <v>0</v>
      </c>
      <c r="S1343">
        <f t="shared" si="213"/>
        <v>0</v>
      </c>
      <c r="T1343">
        <f t="shared" si="214"/>
        <v>0</v>
      </c>
      <c r="U1343">
        <f t="shared" si="215"/>
        <v>0</v>
      </c>
    </row>
    <row r="1344" spans="1:21" x14ac:dyDescent="0.45">
      <c r="A1344" t="s">
        <v>63</v>
      </c>
      <c r="B1344" t="s">
        <v>8</v>
      </c>
      <c r="C1344" t="s">
        <v>114</v>
      </c>
      <c r="D1344" t="s">
        <v>10</v>
      </c>
      <c r="E1344" t="s">
        <v>11</v>
      </c>
      <c r="F1344">
        <v>1</v>
      </c>
      <c r="G1344">
        <v>320000</v>
      </c>
      <c r="I1344" t="s">
        <v>63</v>
      </c>
      <c r="J1344">
        <v>320000</v>
      </c>
      <c r="K1344">
        <f t="shared" si="208"/>
        <v>1</v>
      </c>
      <c r="L1344">
        <f t="shared" si="216"/>
        <v>0</v>
      </c>
      <c r="M1344">
        <f t="shared" si="217"/>
        <v>0</v>
      </c>
      <c r="N1344">
        <v>1</v>
      </c>
      <c r="O1344">
        <f t="shared" si="209"/>
        <v>0</v>
      </c>
      <c r="P1344">
        <f t="shared" si="210"/>
        <v>0</v>
      </c>
      <c r="Q1344">
        <f t="shared" si="211"/>
        <v>0</v>
      </c>
      <c r="R1344">
        <f t="shared" si="212"/>
        <v>0</v>
      </c>
      <c r="S1344">
        <f t="shared" si="213"/>
        <v>0</v>
      </c>
      <c r="T1344">
        <f t="shared" si="214"/>
        <v>1</v>
      </c>
      <c r="U1344">
        <f t="shared" si="215"/>
        <v>0</v>
      </c>
    </row>
    <row r="1345" spans="1:21" x14ac:dyDescent="0.45">
      <c r="A1345" t="s">
        <v>63</v>
      </c>
      <c r="B1345" t="s">
        <v>25</v>
      </c>
      <c r="C1345" t="s">
        <v>114</v>
      </c>
      <c r="D1345" t="s">
        <v>10</v>
      </c>
      <c r="E1345" t="s">
        <v>11</v>
      </c>
      <c r="F1345">
        <v>2</v>
      </c>
      <c r="G1345">
        <v>380000</v>
      </c>
      <c r="I1345" t="s">
        <v>63</v>
      </c>
      <c r="J1345">
        <v>380000</v>
      </c>
      <c r="K1345">
        <f t="shared" si="208"/>
        <v>1</v>
      </c>
      <c r="L1345">
        <f t="shared" si="216"/>
        <v>0</v>
      </c>
      <c r="M1345">
        <f t="shared" si="217"/>
        <v>0</v>
      </c>
      <c r="N1345">
        <v>2</v>
      </c>
      <c r="O1345">
        <f t="shared" si="209"/>
        <v>0</v>
      </c>
      <c r="P1345">
        <f t="shared" si="210"/>
        <v>0</v>
      </c>
      <c r="Q1345">
        <f t="shared" si="211"/>
        <v>0</v>
      </c>
      <c r="R1345">
        <f t="shared" si="212"/>
        <v>0</v>
      </c>
      <c r="S1345">
        <f t="shared" si="213"/>
        <v>0</v>
      </c>
      <c r="T1345">
        <f t="shared" si="214"/>
        <v>1</v>
      </c>
      <c r="U1345">
        <f t="shared" si="215"/>
        <v>0</v>
      </c>
    </row>
    <row r="1346" spans="1:21" x14ac:dyDescent="0.45">
      <c r="A1346" t="s">
        <v>63</v>
      </c>
      <c r="B1346" t="s">
        <v>8</v>
      </c>
      <c r="C1346" t="s">
        <v>114</v>
      </c>
      <c r="D1346" t="s">
        <v>10</v>
      </c>
      <c r="E1346" t="s">
        <v>11</v>
      </c>
      <c r="F1346">
        <v>2</v>
      </c>
      <c r="G1346">
        <v>470000</v>
      </c>
      <c r="I1346" t="s">
        <v>63</v>
      </c>
      <c r="J1346">
        <v>470000</v>
      </c>
      <c r="K1346">
        <f t="shared" ref="K1346:K1409" si="218">IF(B1346="Public sector",0,1)</f>
        <v>1</v>
      </c>
      <c r="L1346">
        <f t="shared" si="216"/>
        <v>0</v>
      </c>
      <c r="M1346">
        <f t="shared" si="217"/>
        <v>0</v>
      </c>
      <c r="N1346">
        <v>2</v>
      </c>
      <c r="O1346">
        <f t="shared" ref="O1346:O1409" si="219">IF(C1346="EFCAB", 1, 0)</f>
        <v>0</v>
      </c>
      <c r="P1346">
        <f t="shared" ref="P1346:P1409" si="220">IF(C1346="BRIP", 1, 0)</f>
        <v>0</v>
      </c>
      <c r="Q1346">
        <f t="shared" ref="Q1346:Q1409" si="221">IF(C1346="PPS", 1, 0)</f>
        <v>0</v>
      </c>
      <c r="R1346">
        <f t="shared" ref="R1346:R1409" si="222">IF(C1346="TIMPT", 1, 0)</f>
        <v>0</v>
      </c>
      <c r="S1346">
        <f t="shared" ref="S1346:S1409" si="223">IF(C1346="TESLO", 1, 0)</f>
        <v>0</v>
      </c>
      <c r="T1346">
        <f t="shared" ref="T1346:T1409" si="224">IF(C1346="HRTAC", 1, 0)</f>
        <v>1</v>
      </c>
      <c r="U1346">
        <f t="shared" ref="U1346:U1409" si="225">IF(C1346="Other", 1, 0)</f>
        <v>0</v>
      </c>
    </row>
    <row r="1347" spans="1:21" x14ac:dyDescent="0.45">
      <c r="A1347" t="s">
        <v>63</v>
      </c>
      <c r="B1347" t="s">
        <v>8</v>
      </c>
      <c r="C1347" t="s">
        <v>114</v>
      </c>
      <c r="D1347" t="s">
        <v>10</v>
      </c>
      <c r="E1347" t="s">
        <v>11</v>
      </c>
      <c r="F1347">
        <v>3</v>
      </c>
      <c r="G1347">
        <v>370000</v>
      </c>
      <c r="I1347" t="s">
        <v>63</v>
      </c>
      <c r="J1347">
        <v>370000</v>
      </c>
      <c r="K1347">
        <f t="shared" si="218"/>
        <v>1</v>
      </c>
      <c r="L1347">
        <f t="shared" ref="L1347:L1410" si="226">IF(D1347="Bachelor",0,1)</f>
        <v>0</v>
      </c>
      <c r="M1347">
        <f t="shared" ref="M1347:M1410" si="227">IF(E1347="Female", 0, 1)</f>
        <v>0</v>
      </c>
      <c r="N1347">
        <v>3</v>
      </c>
      <c r="O1347">
        <f t="shared" si="219"/>
        <v>0</v>
      </c>
      <c r="P1347">
        <f t="shared" si="220"/>
        <v>0</v>
      </c>
      <c r="Q1347">
        <f t="shared" si="221"/>
        <v>0</v>
      </c>
      <c r="R1347">
        <f t="shared" si="222"/>
        <v>0</v>
      </c>
      <c r="S1347">
        <f t="shared" si="223"/>
        <v>0</v>
      </c>
      <c r="T1347">
        <f t="shared" si="224"/>
        <v>1</v>
      </c>
      <c r="U1347">
        <f t="shared" si="225"/>
        <v>0</v>
      </c>
    </row>
    <row r="1348" spans="1:21" x14ac:dyDescent="0.45">
      <c r="A1348" t="s">
        <v>63</v>
      </c>
      <c r="B1348" t="s">
        <v>8</v>
      </c>
      <c r="C1348" t="s">
        <v>114</v>
      </c>
      <c r="D1348" t="s">
        <v>10</v>
      </c>
      <c r="E1348" t="s">
        <v>11</v>
      </c>
      <c r="F1348">
        <v>5</v>
      </c>
      <c r="G1348">
        <v>450000</v>
      </c>
      <c r="I1348" t="s">
        <v>63</v>
      </c>
      <c r="J1348">
        <v>450000</v>
      </c>
      <c r="K1348">
        <f t="shared" si="218"/>
        <v>1</v>
      </c>
      <c r="L1348">
        <f t="shared" si="226"/>
        <v>0</v>
      </c>
      <c r="M1348">
        <f t="shared" si="227"/>
        <v>0</v>
      </c>
      <c r="N1348">
        <v>5</v>
      </c>
      <c r="O1348">
        <f t="shared" si="219"/>
        <v>0</v>
      </c>
      <c r="P1348">
        <f t="shared" si="220"/>
        <v>0</v>
      </c>
      <c r="Q1348">
        <f t="shared" si="221"/>
        <v>0</v>
      </c>
      <c r="R1348">
        <f t="shared" si="222"/>
        <v>0</v>
      </c>
      <c r="S1348">
        <f t="shared" si="223"/>
        <v>0</v>
      </c>
      <c r="T1348">
        <f t="shared" si="224"/>
        <v>1</v>
      </c>
      <c r="U1348">
        <f t="shared" si="225"/>
        <v>0</v>
      </c>
    </row>
    <row r="1349" spans="1:21" x14ac:dyDescent="0.45">
      <c r="A1349" t="s">
        <v>63</v>
      </c>
      <c r="B1349" t="s">
        <v>8</v>
      </c>
      <c r="C1349" t="s">
        <v>114</v>
      </c>
      <c r="D1349" t="s">
        <v>10</v>
      </c>
      <c r="E1349" t="s">
        <v>11</v>
      </c>
      <c r="F1349">
        <v>5</v>
      </c>
      <c r="G1349">
        <v>450000</v>
      </c>
      <c r="I1349" t="s">
        <v>63</v>
      </c>
      <c r="J1349">
        <v>450000</v>
      </c>
      <c r="K1349">
        <f t="shared" si="218"/>
        <v>1</v>
      </c>
      <c r="L1349">
        <f t="shared" si="226"/>
        <v>0</v>
      </c>
      <c r="M1349">
        <f t="shared" si="227"/>
        <v>0</v>
      </c>
      <c r="N1349">
        <v>5</v>
      </c>
      <c r="O1349">
        <f t="shared" si="219"/>
        <v>0</v>
      </c>
      <c r="P1349">
        <f t="shared" si="220"/>
        <v>0</v>
      </c>
      <c r="Q1349">
        <f t="shared" si="221"/>
        <v>0</v>
      </c>
      <c r="R1349">
        <f t="shared" si="222"/>
        <v>0</v>
      </c>
      <c r="S1349">
        <f t="shared" si="223"/>
        <v>0</v>
      </c>
      <c r="T1349">
        <f t="shared" si="224"/>
        <v>1</v>
      </c>
      <c r="U1349">
        <f t="shared" si="225"/>
        <v>0</v>
      </c>
    </row>
    <row r="1350" spans="1:21" x14ac:dyDescent="0.45">
      <c r="A1350" t="s">
        <v>63</v>
      </c>
      <c r="B1350" t="s">
        <v>8</v>
      </c>
      <c r="C1350" t="s">
        <v>110</v>
      </c>
      <c r="D1350" t="s">
        <v>10</v>
      </c>
      <c r="E1350" t="s">
        <v>11</v>
      </c>
      <c r="F1350">
        <v>1</v>
      </c>
      <c r="G1350">
        <v>450000</v>
      </c>
      <c r="I1350" t="s">
        <v>63</v>
      </c>
      <c r="J1350">
        <v>450000</v>
      </c>
      <c r="K1350">
        <f t="shared" si="218"/>
        <v>1</v>
      </c>
      <c r="L1350">
        <f t="shared" si="226"/>
        <v>0</v>
      </c>
      <c r="M1350">
        <f t="shared" si="227"/>
        <v>0</v>
      </c>
      <c r="N1350">
        <v>1</v>
      </c>
      <c r="O1350">
        <f t="shared" si="219"/>
        <v>0</v>
      </c>
      <c r="P1350">
        <f t="shared" si="220"/>
        <v>1</v>
      </c>
      <c r="Q1350">
        <f t="shared" si="221"/>
        <v>0</v>
      </c>
      <c r="R1350">
        <f t="shared" si="222"/>
        <v>0</v>
      </c>
      <c r="S1350">
        <f t="shared" si="223"/>
        <v>0</v>
      </c>
      <c r="T1350">
        <f t="shared" si="224"/>
        <v>0</v>
      </c>
      <c r="U1350">
        <f t="shared" si="225"/>
        <v>0</v>
      </c>
    </row>
    <row r="1351" spans="1:21" x14ac:dyDescent="0.45">
      <c r="A1351" t="s">
        <v>63</v>
      </c>
      <c r="B1351" t="s">
        <v>8</v>
      </c>
      <c r="C1351" t="s">
        <v>110</v>
      </c>
      <c r="D1351" t="s">
        <v>10</v>
      </c>
      <c r="E1351" t="s">
        <v>11</v>
      </c>
      <c r="F1351">
        <v>2</v>
      </c>
      <c r="G1351">
        <v>650000</v>
      </c>
      <c r="I1351" t="s">
        <v>63</v>
      </c>
      <c r="J1351">
        <v>650000</v>
      </c>
      <c r="K1351">
        <f t="shared" si="218"/>
        <v>1</v>
      </c>
      <c r="L1351">
        <f t="shared" si="226"/>
        <v>0</v>
      </c>
      <c r="M1351">
        <f t="shared" si="227"/>
        <v>0</v>
      </c>
      <c r="N1351">
        <v>2</v>
      </c>
      <c r="O1351">
        <f t="shared" si="219"/>
        <v>0</v>
      </c>
      <c r="P1351">
        <f t="shared" si="220"/>
        <v>1</v>
      </c>
      <c r="Q1351">
        <f t="shared" si="221"/>
        <v>0</v>
      </c>
      <c r="R1351">
        <f t="shared" si="222"/>
        <v>0</v>
      </c>
      <c r="S1351">
        <f t="shared" si="223"/>
        <v>0</v>
      </c>
      <c r="T1351">
        <f t="shared" si="224"/>
        <v>0</v>
      </c>
      <c r="U1351">
        <f t="shared" si="225"/>
        <v>0</v>
      </c>
    </row>
    <row r="1352" spans="1:21" x14ac:dyDescent="0.45">
      <c r="A1352" t="s">
        <v>63</v>
      </c>
      <c r="B1352" t="s">
        <v>8</v>
      </c>
      <c r="C1352" t="s">
        <v>110</v>
      </c>
      <c r="D1352" t="s">
        <v>10</v>
      </c>
      <c r="E1352" t="s">
        <v>11</v>
      </c>
      <c r="F1352">
        <v>4</v>
      </c>
      <c r="G1352">
        <v>500000</v>
      </c>
      <c r="I1352" t="s">
        <v>63</v>
      </c>
      <c r="J1352">
        <v>500000</v>
      </c>
      <c r="K1352">
        <f t="shared" si="218"/>
        <v>1</v>
      </c>
      <c r="L1352">
        <f t="shared" si="226"/>
        <v>0</v>
      </c>
      <c r="M1352">
        <f t="shared" si="227"/>
        <v>0</v>
      </c>
      <c r="N1352">
        <v>4</v>
      </c>
      <c r="O1352">
        <f t="shared" si="219"/>
        <v>0</v>
      </c>
      <c r="P1352">
        <f t="shared" si="220"/>
        <v>1</v>
      </c>
      <c r="Q1352">
        <f t="shared" si="221"/>
        <v>0</v>
      </c>
      <c r="R1352">
        <f t="shared" si="222"/>
        <v>0</v>
      </c>
      <c r="S1352">
        <f t="shared" si="223"/>
        <v>0</v>
      </c>
      <c r="T1352">
        <f t="shared" si="224"/>
        <v>0</v>
      </c>
      <c r="U1352">
        <f t="shared" si="225"/>
        <v>0</v>
      </c>
    </row>
    <row r="1353" spans="1:21" x14ac:dyDescent="0.45">
      <c r="A1353" t="s">
        <v>63</v>
      </c>
      <c r="B1353" t="s">
        <v>8</v>
      </c>
      <c r="C1353" t="s">
        <v>112</v>
      </c>
      <c r="D1353" t="s">
        <v>10</v>
      </c>
      <c r="E1353" t="s">
        <v>11</v>
      </c>
      <c r="F1353">
        <v>1</v>
      </c>
      <c r="G1353">
        <v>350000</v>
      </c>
      <c r="I1353" t="s">
        <v>63</v>
      </c>
      <c r="J1353">
        <v>350000</v>
      </c>
      <c r="K1353">
        <f t="shared" si="218"/>
        <v>1</v>
      </c>
      <c r="L1353">
        <f t="shared" si="226"/>
        <v>0</v>
      </c>
      <c r="M1353">
        <f t="shared" si="227"/>
        <v>0</v>
      </c>
      <c r="N1353">
        <v>1</v>
      </c>
      <c r="O1353">
        <f t="shared" si="219"/>
        <v>0</v>
      </c>
      <c r="P1353">
        <f t="shared" si="220"/>
        <v>0</v>
      </c>
      <c r="Q1353">
        <f t="shared" si="221"/>
        <v>0</v>
      </c>
      <c r="R1353">
        <f t="shared" si="222"/>
        <v>1</v>
      </c>
      <c r="S1353">
        <f t="shared" si="223"/>
        <v>0</v>
      </c>
      <c r="T1353">
        <f t="shared" si="224"/>
        <v>0</v>
      </c>
      <c r="U1353">
        <f t="shared" si="225"/>
        <v>0</v>
      </c>
    </row>
    <row r="1354" spans="1:21" x14ac:dyDescent="0.45">
      <c r="A1354" t="s">
        <v>63</v>
      </c>
      <c r="B1354" t="s">
        <v>8</v>
      </c>
      <c r="C1354" t="s">
        <v>112</v>
      </c>
      <c r="D1354" t="s">
        <v>10</v>
      </c>
      <c r="E1354" t="s">
        <v>11</v>
      </c>
      <c r="F1354">
        <v>1</v>
      </c>
      <c r="G1354">
        <v>300000</v>
      </c>
      <c r="I1354" t="s">
        <v>63</v>
      </c>
      <c r="J1354">
        <v>300000</v>
      </c>
      <c r="K1354">
        <f t="shared" si="218"/>
        <v>1</v>
      </c>
      <c r="L1354">
        <f t="shared" si="226"/>
        <v>0</v>
      </c>
      <c r="M1354">
        <f t="shared" si="227"/>
        <v>0</v>
      </c>
      <c r="N1354">
        <v>1</v>
      </c>
      <c r="O1354">
        <f t="shared" si="219"/>
        <v>0</v>
      </c>
      <c r="P1354">
        <f t="shared" si="220"/>
        <v>0</v>
      </c>
      <c r="Q1354">
        <f t="shared" si="221"/>
        <v>0</v>
      </c>
      <c r="R1354">
        <f t="shared" si="222"/>
        <v>1</v>
      </c>
      <c r="S1354">
        <f t="shared" si="223"/>
        <v>0</v>
      </c>
      <c r="T1354">
        <f t="shared" si="224"/>
        <v>0</v>
      </c>
      <c r="U1354">
        <f t="shared" si="225"/>
        <v>0</v>
      </c>
    </row>
    <row r="1355" spans="1:21" x14ac:dyDescent="0.45">
      <c r="A1355" t="s">
        <v>63</v>
      </c>
      <c r="B1355" t="s">
        <v>8</v>
      </c>
      <c r="C1355" t="s">
        <v>112</v>
      </c>
      <c r="D1355" t="s">
        <v>10</v>
      </c>
      <c r="E1355" t="s">
        <v>11</v>
      </c>
      <c r="F1355">
        <v>1</v>
      </c>
      <c r="G1355">
        <v>490000</v>
      </c>
      <c r="I1355" t="s">
        <v>63</v>
      </c>
      <c r="J1355">
        <v>490000</v>
      </c>
      <c r="K1355">
        <f t="shared" si="218"/>
        <v>1</v>
      </c>
      <c r="L1355">
        <f t="shared" si="226"/>
        <v>0</v>
      </c>
      <c r="M1355">
        <f t="shared" si="227"/>
        <v>0</v>
      </c>
      <c r="N1355">
        <v>1</v>
      </c>
      <c r="O1355">
        <f t="shared" si="219"/>
        <v>0</v>
      </c>
      <c r="P1355">
        <f t="shared" si="220"/>
        <v>0</v>
      </c>
      <c r="Q1355">
        <f t="shared" si="221"/>
        <v>0</v>
      </c>
      <c r="R1355">
        <f t="shared" si="222"/>
        <v>1</v>
      </c>
      <c r="S1355">
        <f t="shared" si="223"/>
        <v>0</v>
      </c>
      <c r="T1355">
        <f t="shared" si="224"/>
        <v>0</v>
      </c>
      <c r="U1355">
        <f t="shared" si="225"/>
        <v>0</v>
      </c>
    </row>
    <row r="1356" spans="1:21" x14ac:dyDescent="0.45">
      <c r="A1356" t="s">
        <v>63</v>
      </c>
      <c r="B1356" t="s">
        <v>8</v>
      </c>
      <c r="C1356" t="s">
        <v>112</v>
      </c>
      <c r="D1356" t="s">
        <v>10</v>
      </c>
      <c r="E1356" t="s">
        <v>11</v>
      </c>
      <c r="F1356">
        <v>1</v>
      </c>
      <c r="G1356">
        <v>350000</v>
      </c>
      <c r="I1356" t="s">
        <v>63</v>
      </c>
      <c r="J1356">
        <v>350000</v>
      </c>
      <c r="K1356">
        <f t="shared" si="218"/>
        <v>1</v>
      </c>
      <c r="L1356">
        <f t="shared" si="226"/>
        <v>0</v>
      </c>
      <c r="M1356">
        <f t="shared" si="227"/>
        <v>0</v>
      </c>
      <c r="N1356">
        <v>1</v>
      </c>
      <c r="O1356">
        <f t="shared" si="219"/>
        <v>0</v>
      </c>
      <c r="P1356">
        <f t="shared" si="220"/>
        <v>0</v>
      </c>
      <c r="Q1356">
        <f t="shared" si="221"/>
        <v>0</v>
      </c>
      <c r="R1356">
        <f t="shared" si="222"/>
        <v>1</v>
      </c>
      <c r="S1356">
        <f t="shared" si="223"/>
        <v>0</v>
      </c>
      <c r="T1356">
        <f t="shared" si="224"/>
        <v>0</v>
      </c>
      <c r="U1356">
        <f t="shared" si="225"/>
        <v>0</v>
      </c>
    </row>
    <row r="1357" spans="1:21" x14ac:dyDescent="0.45">
      <c r="A1357" t="s">
        <v>63</v>
      </c>
      <c r="B1357" t="s">
        <v>8</v>
      </c>
      <c r="C1357" t="s">
        <v>112</v>
      </c>
      <c r="D1357" t="s">
        <v>10</v>
      </c>
      <c r="E1357" t="s">
        <v>11</v>
      </c>
      <c r="F1357">
        <v>1</v>
      </c>
      <c r="G1357">
        <v>370000</v>
      </c>
      <c r="I1357" t="s">
        <v>63</v>
      </c>
      <c r="J1357">
        <v>370000</v>
      </c>
      <c r="K1357">
        <f t="shared" si="218"/>
        <v>1</v>
      </c>
      <c r="L1357">
        <f t="shared" si="226"/>
        <v>0</v>
      </c>
      <c r="M1357">
        <f t="shared" si="227"/>
        <v>0</v>
      </c>
      <c r="N1357">
        <v>1</v>
      </c>
      <c r="O1357">
        <f t="shared" si="219"/>
        <v>0</v>
      </c>
      <c r="P1357">
        <f t="shared" si="220"/>
        <v>0</v>
      </c>
      <c r="Q1357">
        <f t="shared" si="221"/>
        <v>0</v>
      </c>
      <c r="R1357">
        <f t="shared" si="222"/>
        <v>1</v>
      </c>
      <c r="S1357">
        <f t="shared" si="223"/>
        <v>0</v>
      </c>
      <c r="T1357">
        <f t="shared" si="224"/>
        <v>0</v>
      </c>
      <c r="U1357">
        <f t="shared" si="225"/>
        <v>0</v>
      </c>
    </row>
    <row r="1358" spans="1:21" x14ac:dyDescent="0.45">
      <c r="A1358" t="s">
        <v>63</v>
      </c>
      <c r="B1358" t="s">
        <v>8</v>
      </c>
      <c r="C1358" t="s">
        <v>112</v>
      </c>
      <c r="D1358" t="s">
        <v>10</v>
      </c>
      <c r="E1358" t="s">
        <v>11</v>
      </c>
      <c r="F1358">
        <v>1</v>
      </c>
      <c r="G1358">
        <v>525000</v>
      </c>
      <c r="I1358" t="s">
        <v>63</v>
      </c>
      <c r="J1358">
        <v>525000</v>
      </c>
      <c r="K1358">
        <f t="shared" si="218"/>
        <v>1</v>
      </c>
      <c r="L1358">
        <f t="shared" si="226"/>
        <v>0</v>
      </c>
      <c r="M1358">
        <f t="shared" si="227"/>
        <v>0</v>
      </c>
      <c r="N1358">
        <v>1</v>
      </c>
      <c r="O1358">
        <f t="shared" si="219"/>
        <v>0</v>
      </c>
      <c r="P1358">
        <f t="shared" si="220"/>
        <v>0</v>
      </c>
      <c r="Q1358">
        <f t="shared" si="221"/>
        <v>0</v>
      </c>
      <c r="R1358">
        <f t="shared" si="222"/>
        <v>1</v>
      </c>
      <c r="S1358">
        <f t="shared" si="223"/>
        <v>0</v>
      </c>
      <c r="T1358">
        <f t="shared" si="224"/>
        <v>0</v>
      </c>
      <c r="U1358">
        <f t="shared" si="225"/>
        <v>0</v>
      </c>
    </row>
    <row r="1359" spans="1:21" x14ac:dyDescent="0.45">
      <c r="A1359" t="s">
        <v>63</v>
      </c>
      <c r="B1359" t="s">
        <v>8</v>
      </c>
      <c r="C1359" t="s">
        <v>112</v>
      </c>
      <c r="D1359" t="s">
        <v>10</v>
      </c>
      <c r="E1359" t="s">
        <v>11</v>
      </c>
      <c r="F1359">
        <v>1</v>
      </c>
      <c r="G1359">
        <v>400000</v>
      </c>
      <c r="I1359" t="s">
        <v>63</v>
      </c>
      <c r="J1359">
        <v>400000</v>
      </c>
      <c r="K1359">
        <f t="shared" si="218"/>
        <v>1</v>
      </c>
      <c r="L1359">
        <f t="shared" si="226"/>
        <v>0</v>
      </c>
      <c r="M1359">
        <f t="shared" si="227"/>
        <v>0</v>
      </c>
      <c r="N1359">
        <v>1</v>
      </c>
      <c r="O1359">
        <f t="shared" si="219"/>
        <v>0</v>
      </c>
      <c r="P1359">
        <f t="shared" si="220"/>
        <v>0</v>
      </c>
      <c r="Q1359">
        <f t="shared" si="221"/>
        <v>0</v>
      </c>
      <c r="R1359">
        <f t="shared" si="222"/>
        <v>1</v>
      </c>
      <c r="S1359">
        <f t="shared" si="223"/>
        <v>0</v>
      </c>
      <c r="T1359">
        <f t="shared" si="224"/>
        <v>0</v>
      </c>
      <c r="U1359">
        <f t="shared" si="225"/>
        <v>0</v>
      </c>
    </row>
    <row r="1360" spans="1:21" x14ac:dyDescent="0.45">
      <c r="A1360" t="s">
        <v>63</v>
      </c>
      <c r="B1360" t="s">
        <v>8</v>
      </c>
      <c r="C1360" t="s">
        <v>112</v>
      </c>
      <c r="D1360" t="s">
        <v>10</v>
      </c>
      <c r="E1360" t="s">
        <v>11</v>
      </c>
      <c r="F1360">
        <v>2</v>
      </c>
      <c r="G1360">
        <v>460000</v>
      </c>
      <c r="I1360" t="s">
        <v>63</v>
      </c>
      <c r="J1360">
        <v>460000</v>
      </c>
      <c r="K1360">
        <f t="shared" si="218"/>
        <v>1</v>
      </c>
      <c r="L1360">
        <f t="shared" si="226"/>
        <v>0</v>
      </c>
      <c r="M1360">
        <f t="shared" si="227"/>
        <v>0</v>
      </c>
      <c r="N1360">
        <v>2</v>
      </c>
      <c r="O1360">
        <f t="shared" si="219"/>
        <v>0</v>
      </c>
      <c r="P1360">
        <f t="shared" si="220"/>
        <v>0</v>
      </c>
      <c r="Q1360">
        <f t="shared" si="221"/>
        <v>0</v>
      </c>
      <c r="R1360">
        <f t="shared" si="222"/>
        <v>1</v>
      </c>
      <c r="S1360">
        <f t="shared" si="223"/>
        <v>0</v>
      </c>
      <c r="T1360">
        <f t="shared" si="224"/>
        <v>0</v>
      </c>
      <c r="U1360">
        <f t="shared" si="225"/>
        <v>0</v>
      </c>
    </row>
    <row r="1361" spans="1:21" x14ac:dyDescent="0.45">
      <c r="A1361" t="s">
        <v>63</v>
      </c>
      <c r="B1361" t="s">
        <v>8</v>
      </c>
      <c r="C1361" t="s">
        <v>112</v>
      </c>
      <c r="D1361" t="s">
        <v>10</v>
      </c>
      <c r="E1361" t="s">
        <v>11</v>
      </c>
      <c r="F1361">
        <v>2</v>
      </c>
      <c r="G1361">
        <v>266400</v>
      </c>
      <c r="I1361" t="s">
        <v>63</v>
      </c>
      <c r="J1361">
        <v>266400</v>
      </c>
      <c r="K1361">
        <f t="shared" si="218"/>
        <v>1</v>
      </c>
      <c r="L1361">
        <f t="shared" si="226"/>
        <v>0</v>
      </c>
      <c r="M1361">
        <f t="shared" si="227"/>
        <v>0</v>
      </c>
      <c r="N1361">
        <v>2</v>
      </c>
      <c r="O1361">
        <f t="shared" si="219"/>
        <v>0</v>
      </c>
      <c r="P1361">
        <f t="shared" si="220"/>
        <v>0</v>
      </c>
      <c r="Q1361">
        <f t="shared" si="221"/>
        <v>0</v>
      </c>
      <c r="R1361">
        <f t="shared" si="222"/>
        <v>1</v>
      </c>
      <c r="S1361">
        <f t="shared" si="223"/>
        <v>0</v>
      </c>
      <c r="T1361">
        <f t="shared" si="224"/>
        <v>0</v>
      </c>
      <c r="U1361">
        <f t="shared" si="225"/>
        <v>0</v>
      </c>
    </row>
    <row r="1362" spans="1:21" x14ac:dyDescent="0.45">
      <c r="A1362" t="s">
        <v>63</v>
      </c>
      <c r="B1362" t="s">
        <v>8</v>
      </c>
      <c r="C1362" t="s">
        <v>112</v>
      </c>
      <c r="D1362" t="s">
        <v>10</v>
      </c>
      <c r="E1362" t="s">
        <v>11</v>
      </c>
      <c r="F1362">
        <v>2</v>
      </c>
      <c r="G1362">
        <v>490000</v>
      </c>
      <c r="I1362" t="s">
        <v>63</v>
      </c>
      <c r="J1362">
        <v>490000</v>
      </c>
      <c r="K1362">
        <f t="shared" si="218"/>
        <v>1</v>
      </c>
      <c r="L1362">
        <f t="shared" si="226"/>
        <v>0</v>
      </c>
      <c r="M1362">
        <f t="shared" si="227"/>
        <v>0</v>
      </c>
      <c r="N1362">
        <v>2</v>
      </c>
      <c r="O1362">
        <f t="shared" si="219"/>
        <v>0</v>
      </c>
      <c r="P1362">
        <f t="shared" si="220"/>
        <v>0</v>
      </c>
      <c r="Q1362">
        <f t="shared" si="221"/>
        <v>0</v>
      </c>
      <c r="R1362">
        <f t="shared" si="222"/>
        <v>1</v>
      </c>
      <c r="S1362">
        <f t="shared" si="223"/>
        <v>0</v>
      </c>
      <c r="T1362">
        <f t="shared" si="224"/>
        <v>0</v>
      </c>
      <c r="U1362">
        <f t="shared" si="225"/>
        <v>0</v>
      </c>
    </row>
    <row r="1363" spans="1:21" x14ac:dyDescent="0.45">
      <c r="A1363" t="s">
        <v>63</v>
      </c>
      <c r="B1363" t="s">
        <v>8</v>
      </c>
      <c r="C1363" t="s">
        <v>112</v>
      </c>
      <c r="D1363" t="s">
        <v>10</v>
      </c>
      <c r="E1363" t="s">
        <v>11</v>
      </c>
      <c r="F1363">
        <v>2</v>
      </c>
      <c r="G1363">
        <v>450000</v>
      </c>
      <c r="I1363" t="s">
        <v>63</v>
      </c>
      <c r="J1363">
        <v>450000</v>
      </c>
      <c r="K1363">
        <f t="shared" si="218"/>
        <v>1</v>
      </c>
      <c r="L1363">
        <f t="shared" si="226"/>
        <v>0</v>
      </c>
      <c r="M1363">
        <f t="shared" si="227"/>
        <v>0</v>
      </c>
      <c r="N1363">
        <v>2</v>
      </c>
      <c r="O1363">
        <f t="shared" si="219"/>
        <v>0</v>
      </c>
      <c r="P1363">
        <f t="shared" si="220"/>
        <v>0</v>
      </c>
      <c r="Q1363">
        <f t="shared" si="221"/>
        <v>0</v>
      </c>
      <c r="R1363">
        <f t="shared" si="222"/>
        <v>1</v>
      </c>
      <c r="S1363">
        <f t="shared" si="223"/>
        <v>0</v>
      </c>
      <c r="T1363">
        <f t="shared" si="224"/>
        <v>0</v>
      </c>
      <c r="U1363">
        <f t="shared" si="225"/>
        <v>0</v>
      </c>
    </row>
    <row r="1364" spans="1:21" x14ac:dyDescent="0.45">
      <c r="A1364" t="s">
        <v>63</v>
      </c>
      <c r="B1364" t="s">
        <v>27</v>
      </c>
      <c r="C1364" t="s">
        <v>112</v>
      </c>
      <c r="D1364" t="s">
        <v>10</v>
      </c>
      <c r="E1364" t="s">
        <v>11</v>
      </c>
      <c r="F1364">
        <v>2</v>
      </c>
      <c r="G1364">
        <v>500000</v>
      </c>
      <c r="I1364" t="s">
        <v>63</v>
      </c>
      <c r="J1364">
        <v>500000</v>
      </c>
      <c r="K1364">
        <f t="shared" si="218"/>
        <v>0</v>
      </c>
      <c r="L1364">
        <f t="shared" si="226"/>
        <v>0</v>
      </c>
      <c r="M1364">
        <f t="shared" si="227"/>
        <v>0</v>
      </c>
      <c r="N1364">
        <v>2</v>
      </c>
      <c r="O1364">
        <f t="shared" si="219"/>
        <v>0</v>
      </c>
      <c r="P1364">
        <f t="shared" si="220"/>
        <v>0</v>
      </c>
      <c r="Q1364">
        <f t="shared" si="221"/>
        <v>0</v>
      </c>
      <c r="R1364">
        <f t="shared" si="222"/>
        <v>1</v>
      </c>
      <c r="S1364">
        <f t="shared" si="223"/>
        <v>0</v>
      </c>
      <c r="T1364">
        <f t="shared" si="224"/>
        <v>0</v>
      </c>
      <c r="U1364">
        <f t="shared" si="225"/>
        <v>0</v>
      </c>
    </row>
    <row r="1365" spans="1:21" x14ac:dyDescent="0.45">
      <c r="A1365" t="s">
        <v>63</v>
      </c>
      <c r="B1365" t="s">
        <v>8</v>
      </c>
      <c r="C1365" t="s">
        <v>112</v>
      </c>
      <c r="D1365" t="s">
        <v>10</v>
      </c>
      <c r="E1365" t="s">
        <v>11</v>
      </c>
      <c r="F1365">
        <v>3</v>
      </c>
      <c r="G1365">
        <v>500000</v>
      </c>
      <c r="I1365" t="s">
        <v>63</v>
      </c>
      <c r="J1365">
        <v>500000</v>
      </c>
      <c r="K1365">
        <f t="shared" si="218"/>
        <v>1</v>
      </c>
      <c r="L1365">
        <f t="shared" si="226"/>
        <v>0</v>
      </c>
      <c r="M1365">
        <f t="shared" si="227"/>
        <v>0</v>
      </c>
      <c r="N1365">
        <v>3</v>
      </c>
      <c r="O1365">
        <f t="shared" si="219"/>
        <v>0</v>
      </c>
      <c r="P1365">
        <f t="shared" si="220"/>
        <v>0</v>
      </c>
      <c r="Q1365">
        <f t="shared" si="221"/>
        <v>0</v>
      </c>
      <c r="R1365">
        <f t="shared" si="222"/>
        <v>1</v>
      </c>
      <c r="S1365">
        <f t="shared" si="223"/>
        <v>0</v>
      </c>
      <c r="T1365">
        <f t="shared" si="224"/>
        <v>0</v>
      </c>
      <c r="U1365">
        <f t="shared" si="225"/>
        <v>0</v>
      </c>
    </row>
    <row r="1366" spans="1:21" x14ac:dyDescent="0.45">
      <c r="A1366" t="s">
        <v>63</v>
      </c>
      <c r="B1366" t="s">
        <v>8</v>
      </c>
      <c r="C1366" t="s">
        <v>112</v>
      </c>
      <c r="D1366" t="s">
        <v>10</v>
      </c>
      <c r="E1366" t="s">
        <v>11</v>
      </c>
      <c r="F1366">
        <v>3</v>
      </c>
      <c r="G1366">
        <v>480000</v>
      </c>
      <c r="I1366" t="s">
        <v>63</v>
      </c>
      <c r="J1366">
        <v>480000</v>
      </c>
      <c r="K1366">
        <f t="shared" si="218"/>
        <v>1</v>
      </c>
      <c r="L1366">
        <f t="shared" si="226"/>
        <v>0</v>
      </c>
      <c r="M1366">
        <f t="shared" si="227"/>
        <v>0</v>
      </c>
      <c r="N1366">
        <v>3</v>
      </c>
      <c r="O1366">
        <f t="shared" si="219"/>
        <v>0</v>
      </c>
      <c r="P1366">
        <f t="shared" si="220"/>
        <v>0</v>
      </c>
      <c r="Q1366">
        <f t="shared" si="221"/>
        <v>0</v>
      </c>
      <c r="R1366">
        <f t="shared" si="222"/>
        <v>1</v>
      </c>
      <c r="S1366">
        <f t="shared" si="223"/>
        <v>0</v>
      </c>
      <c r="T1366">
        <f t="shared" si="224"/>
        <v>0</v>
      </c>
      <c r="U1366">
        <f t="shared" si="225"/>
        <v>0</v>
      </c>
    </row>
    <row r="1367" spans="1:21" x14ac:dyDescent="0.45">
      <c r="A1367" t="s">
        <v>63</v>
      </c>
      <c r="B1367" t="s">
        <v>25</v>
      </c>
      <c r="C1367" t="s">
        <v>112</v>
      </c>
      <c r="D1367" t="s">
        <v>10</v>
      </c>
      <c r="E1367" t="s">
        <v>11</v>
      </c>
      <c r="F1367">
        <v>3</v>
      </c>
      <c r="G1367">
        <v>300000</v>
      </c>
      <c r="I1367" t="s">
        <v>63</v>
      </c>
      <c r="J1367">
        <v>300000</v>
      </c>
      <c r="K1367">
        <f t="shared" si="218"/>
        <v>1</v>
      </c>
      <c r="L1367">
        <f t="shared" si="226"/>
        <v>0</v>
      </c>
      <c r="M1367">
        <f t="shared" si="227"/>
        <v>0</v>
      </c>
      <c r="N1367">
        <v>3</v>
      </c>
      <c r="O1367">
        <f t="shared" si="219"/>
        <v>0</v>
      </c>
      <c r="P1367">
        <f t="shared" si="220"/>
        <v>0</v>
      </c>
      <c r="Q1367">
        <f t="shared" si="221"/>
        <v>0</v>
      </c>
      <c r="R1367">
        <f t="shared" si="222"/>
        <v>1</v>
      </c>
      <c r="S1367">
        <f t="shared" si="223"/>
        <v>0</v>
      </c>
      <c r="T1367">
        <f t="shared" si="224"/>
        <v>0</v>
      </c>
      <c r="U1367">
        <f t="shared" si="225"/>
        <v>0</v>
      </c>
    </row>
    <row r="1368" spans="1:21" x14ac:dyDescent="0.45">
      <c r="A1368" t="s">
        <v>63</v>
      </c>
      <c r="B1368" t="s">
        <v>8</v>
      </c>
      <c r="C1368" t="s">
        <v>112</v>
      </c>
      <c r="D1368" t="s">
        <v>10</v>
      </c>
      <c r="E1368" t="s">
        <v>11</v>
      </c>
      <c r="F1368">
        <v>3</v>
      </c>
      <c r="G1368">
        <v>220000</v>
      </c>
      <c r="I1368" t="s">
        <v>63</v>
      </c>
      <c r="J1368">
        <v>220000</v>
      </c>
      <c r="K1368">
        <f t="shared" si="218"/>
        <v>1</v>
      </c>
      <c r="L1368">
        <f t="shared" si="226"/>
        <v>0</v>
      </c>
      <c r="M1368">
        <f t="shared" si="227"/>
        <v>0</v>
      </c>
      <c r="N1368">
        <v>3</v>
      </c>
      <c r="O1368">
        <f t="shared" si="219"/>
        <v>0</v>
      </c>
      <c r="P1368">
        <f t="shared" si="220"/>
        <v>0</v>
      </c>
      <c r="Q1368">
        <f t="shared" si="221"/>
        <v>0</v>
      </c>
      <c r="R1368">
        <f t="shared" si="222"/>
        <v>1</v>
      </c>
      <c r="S1368">
        <f t="shared" si="223"/>
        <v>0</v>
      </c>
      <c r="T1368">
        <f t="shared" si="224"/>
        <v>0</v>
      </c>
      <c r="U1368">
        <f t="shared" si="225"/>
        <v>0</v>
      </c>
    </row>
    <row r="1369" spans="1:21" x14ac:dyDescent="0.45">
      <c r="A1369" t="s">
        <v>63</v>
      </c>
      <c r="B1369" t="s">
        <v>8</v>
      </c>
      <c r="C1369" t="s">
        <v>112</v>
      </c>
      <c r="D1369" t="s">
        <v>10</v>
      </c>
      <c r="E1369" t="s">
        <v>11</v>
      </c>
      <c r="F1369">
        <v>5</v>
      </c>
      <c r="G1369">
        <v>435000</v>
      </c>
      <c r="I1369" t="s">
        <v>63</v>
      </c>
      <c r="J1369">
        <v>435000</v>
      </c>
      <c r="K1369">
        <f t="shared" si="218"/>
        <v>1</v>
      </c>
      <c r="L1369">
        <f t="shared" si="226"/>
        <v>0</v>
      </c>
      <c r="M1369">
        <f t="shared" si="227"/>
        <v>0</v>
      </c>
      <c r="N1369">
        <v>5</v>
      </c>
      <c r="O1369">
        <f t="shared" si="219"/>
        <v>0</v>
      </c>
      <c r="P1369">
        <f t="shared" si="220"/>
        <v>0</v>
      </c>
      <c r="Q1369">
        <f t="shared" si="221"/>
        <v>0</v>
      </c>
      <c r="R1369">
        <f t="shared" si="222"/>
        <v>1</v>
      </c>
      <c r="S1369">
        <f t="shared" si="223"/>
        <v>0</v>
      </c>
      <c r="T1369">
        <f t="shared" si="224"/>
        <v>0</v>
      </c>
      <c r="U1369">
        <f t="shared" si="225"/>
        <v>0</v>
      </c>
    </row>
    <row r="1370" spans="1:21" x14ac:dyDescent="0.45">
      <c r="A1370" t="s">
        <v>63</v>
      </c>
      <c r="B1370" t="s">
        <v>8</v>
      </c>
      <c r="C1370" t="s">
        <v>112</v>
      </c>
      <c r="D1370" t="s">
        <v>10</v>
      </c>
      <c r="E1370" t="s">
        <v>11</v>
      </c>
      <c r="F1370">
        <v>1</v>
      </c>
      <c r="G1370">
        <v>425000</v>
      </c>
      <c r="I1370" t="s">
        <v>63</v>
      </c>
      <c r="J1370">
        <v>425000</v>
      </c>
      <c r="K1370">
        <f t="shared" si="218"/>
        <v>1</v>
      </c>
      <c r="L1370">
        <f t="shared" si="226"/>
        <v>0</v>
      </c>
      <c r="M1370">
        <f t="shared" si="227"/>
        <v>0</v>
      </c>
      <c r="N1370">
        <v>1</v>
      </c>
      <c r="O1370">
        <f t="shared" si="219"/>
        <v>0</v>
      </c>
      <c r="P1370">
        <f t="shared" si="220"/>
        <v>0</v>
      </c>
      <c r="Q1370">
        <f t="shared" si="221"/>
        <v>0</v>
      </c>
      <c r="R1370">
        <f t="shared" si="222"/>
        <v>1</v>
      </c>
      <c r="S1370">
        <f t="shared" si="223"/>
        <v>0</v>
      </c>
      <c r="T1370">
        <f t="shared" si="224"/>
        <v>0</v>
      </c>
      <c r="U1370">
        <f t="shared" si="225"/>
        <v>0</v>
      </c>
    </row>
    <row r="1371" spans="1:21" x14ac:dyDescent="0.45">
      <c r="A1371" t="s">
        <v>63</v>
      </c>
      <c r="B1371" t="s">
        <v>8</v>
      </c>
      <c r="C1371" t="s">
        <v>112</v>
      </c>
      <c r="D1371" t="s">
        <v>10</v>
      </c>
      <c r="E1371" t="s">
        <v>11</v>
      </c>
      <c r="F1371">
        <v>1</v>
      </c>
      <c r="G1371">
        <v>420000</v>
      </c>
      <c r="I1371" t="s">
        <v>63</v>
      </c>
      <c r="J1371">
        <v>420000</v>
      </c>
      <c r="K1371">
        <f t="shared" si="218"/>
        <v>1</v>
      </c>
      <c r="L1371">
        <f t="shared" si="226"/>
        <v>0</v>
      </c>
      <c r="M1371">
        <f t="shared" si="227"/>
        <v>0</v>
      </c>
      <c r="N1371">
        <v>1</v>
      </c>
      <c r="O1371">
        <f t="shared" si="219"/>
        <v>0</v>
      </c>
      <c r="P1371">
        <f t="shared" si="220"/>
        <v>0</v>
      </c>
      <c r="Q1371">
        <f t="shared" si="221"/>
        <v>0</v>
      </c>
      <c r="R1371">
        <f t="shared" si="222"/>
        <v>1</v>
      </c>
      <c r="S1371">
        <f t="shared" si="223"/>
        <v>0</v>
      </c>
      <c r="T1371">
        <f t="shared" si="224"/>
        <v>0</v>
      </c>
      <c r="U1371">
        <f t="shared" si="225"/>
        <v>0</v>
      </c>
    </row>
    <row r="1372" spans="1:21" x14ac:dyDescent="0.45">
      <c r="A1372" t="s">
        <v>63</v>
      </c>
      <c r="B1372" t="s">
        <v>8</v>
      </c>
      <c r="C1372" t="s">
        <v>112</v>
      </c>
      <c r="D1372" t="s">
        <v>10</v>
      </c>
      <c r="E1372" t="s">
        <v>11</v>
      </c>
      <c r="F1372">
        <v>1</v>
      </c>
      <c r="G1372">
        <v>430000</v>
      </c>
      <c r="I1372" t="s">
        <v>63</v>
      </c>
      <c r="J1372">
        <v>430000</v>
      </c>
      <c r="K1372">
        <f t="shared" si="218"/>
        <v>1</v>
      </c>
      <c r="L1372">
        <f t="shared" si="226"/>
        <v>0</v>
      </c>
      <c r="M1372">
        <f t="shared" si="227"/>
        <v>0</v>
      </c>
      <c r="N1372">
        <v>1</v>
      </c>
      <c r="O1372">
        <f t="shared" si="219"/>
        <v>0</v>
      </c>
      <c r="P1372">
        <f t="shared" si="220"/>
        <v>0</v>
      </c>
      <c r="Q1372">
        <f t="shared" si="221"/>
        <v>0</v>
      </c>
      <c r="R1372">
        <f t="shared" si="222"/>
        <v>1</v>
      </c>
      <c r="S1372">
        <f t="shared" si="223"/>
        <v>0</v>
      </c>
      <c r="T1372">
        <f t="shared" si="224"/>
        <v>0</v>
      </c>
      <c r="U1372">
        <f t="shared" si="225"/>
        <v>0</v>
      </c>
    </row>
    <row r="1373" spans="1:21" x14ac:dyDescent="0.45">
      <c r="A1373" t="s">
        <v>63</v>
      </c>
      <c r="B1373" t="s">
        <v>25</v>
      </c>
      <c r="C1373" t="s">
        <v>112</v>
      </c>
      <c r="D1373" t="s">
        <v>10</v>
      </c>
      <c r="E1373" t="s">
        <v>11</v>
      </c>
      <c r="F1373">
        <v>1</v>
      </c>
      <c r="G1373">
        <v>200000</v>
      </c>
      <c r="I1373" t="s">
        <v>63</v>
      </c>
      <c r="J1373">
        <v>200000</v>
      </c>
      <c r="K1373">
        <f t="shared" si="218"/>
        <v>1</v>
      </c>
      <c r="L1373">
        <f t="shared" si="226"/>
        <v>0</v>
      </c>
      <c r="M1373">
        <f t="shared" si="227"/>
        <v>0</v>
      </c>
      <c r="N1373">
        <v>1</v>
      </c>
      <c r="O1373">
        <f t="shared" si="219"/>
        <v>0</v>
      </c>
      <c r="P1373">
        <f t="shared" si="220"/>
        <v>0</v>
      </c>
      <c r="Q1373">
        <f t="shared" si="221"/>
        <v>0</v>
      </c>
      <c r="R1373">
        <f t="shared" si="222"/>
        <v>1</v>
      </c>
      <c r="S1373">
        <f t="shared" si="223"/>
        <v>0</v>
      </c>
      <c r="T1373">
        <f t="shared" si="224"/>
        <v>0</v>
      </c>
      <c r="U1373">
        <f t="shared" si="225"/>
        <v>0</v>
      </c>
    </row>
    <row r="1374" spans="1:21" x14ac:dyDescent="0.45">
      <c r="A1374" t="s">
        <v>63</v>
      </c>
      <c r="B1374" t="s">
        <v>8</v>
      </c>
      <c r="C1374" t="s">
        <v>112</v>
      </c>
      <c r="D1374" t="s">
        <v>10</v>
      </c>
      <c r="E1374" t="s">
        <v>11</v>
      </c>
      <c r="F1374">
        <v>1</v>
      </c>
      <c r="G1374">
        <v>240000</v>
      </c>
      <c r="I1374" t="s">
        <v>63</v>
      </c>
      <c r="J1374">
        <v>240000</v>
      </c>
      <c r="K1374">
        <f t="shared" si="218"/>
        <v>1</v>
      </c>
      <c r="L1374">
        <f t="shared" si="226"/>
        <v>0</v>
      </c>
      <c r="M1374">
        <f t="shared" si="227"/>
        <v>0</v>
      </c>
      <c r="N1374">
        <v>1</v>
      </c>
      <c r="O1374">
        <f t="shared" si="219"/>
        <v>0</v>
      </c>
      <c r="P1374">
        <f t="shared" si="220"/>
        <v>0</v>
      </c>
      <c r="Q1374">
        <f t="shared" si="221"/>
        <v>0</v>
      </c>
      <c r="R1374">
        <f t="shared" si="222"/>
        <v>1</v>
      </c>
      <c r="S1374">
        <f t="shared" si="223"/>
        <v>0</v>
      </c>
      <c r="T1374">
        <f t="shared" si="224"/>
        <v>0</v>
      </c>
      <c r="U1374">
        <f t="shared" si="225"/>
        <v>0</v>
      </c>
    </row>
    <row r="1375" spans="1:21" x14ac:dyDescent="0.45">
      <c r="A1375" t="s">
        <v>63</v>
      </c>
      <c r="B1375" t="s">
        <v>27</v>
      </c>
      <c r="C1375" t="s">
        <v>112</v>
      </c>
      <c r="D1375" t="s">
        <v>10</v>
      </c>
      <c r="E1375" t="s">
        <v>11</v>
      </c>
      <c r="F1375">
        <v>1</v>
      </c>
      <c r="G1375">
        <v>410000</v>
      </c>
      <c r="I1375" t="s">
        <v>63</v>
      </c>
      <c r="J1375">
        <v>410000</v>
      </c>
      <c r="K1375">
        <f t="shared" si="218"/>
        <v>0</v>
      </c>
      <c r="L1375">
        <f t="shared" si="226"/>
        <v>0</v>
      </c>
      <c r="M1375">
        <f t="shared" si="227"/>
        <v>0</v>
      </c>
      <c r="N1375">
        <v>1</v>
      </c>
      <c r="O1375">
        <f t="shared" si="219"/>
        <v>0</v>
      </c>
      <c r="P1375">
        <f t="shared" si="220"/>
        <v>0</v>
      </c>
      <c r="Q1375">
        <f t="shared" si="221"/>
        <v>0</v>
      </c>
      <c r="R1375">
        <f t="shared" si="222"/>
        <v>1</v>
      </c>
      <c r="S1375">
        <f t="shared" si="223"/>
        <v>0</v>
      </c>
      <c r="T1375">
        <f t="shared" si="224"/>
        <v>0</v>
      </c>
      <c r="U1375">
        <f t="shared" si="225"/>
        <v>0</v>
      </c>
    </row>
    <row r="1376" spans="1:21" x14ac:dyDescent="0.45">
      <c r="A1376" t="s">
        <v>63</v>
      </c>
      <c r="B1376" t="s">
        <v>8</v>
      </c>
      <c r="C1376" t="s">
        <v>112</v>
      </c>
      <c r="D1376" t="s">
        <v>10</v>
      </c>
      <c r="E1376" t="s">
        <v>11</v>
      </c>
      <c r="F1376">
        <v>2</v>
      </c>
      <c r="G1376">
        <v>240000</v>
      </c>
      <c r="I1376" t="s">
        <v>63</v>
      </c>
      <c r="J1376">
        <v>240000</v>
      </c>
      <c r="K1376">
        <f t="shared" si="218"/>
        <v>1</v>
      </c>
      <c r="L1376">
        <f t="shared" si="226"/>
        <v>0</v>
      </c>
      <c r="M1376">
        <f t="shared" si="227"/>
        <v>0</v>
      </c>
      <c r="N1376">
        <v>2</v>
      </c>
      <c r="O1376">
        <f t="shared" si="219"/>
        <v>0</v>
      </c>
      <c r="P1376">
        <f t="shared" si="220"/>
        <v>0</v>
      </c>
      <c r="Q1376">
        <f t="shared" si="221"/>
        <v>0</v>
      </c>
      <c r="R1376">
        <f t="shared" si="222"/>
        <v>1</v>
      </c>
      <c r="S1376">
        <f t="shared" si="223"/>
        <v>0</v>
      </c>
      <c r="T1376">
        <f t="shared" si="224"/>
        <v>0</v>
      </c>
      <c r="U1376">
        <f t="shared" si="225"/>
        <v>0</v>
      </c>
    </row>
    <row r="1377" spans="1:21" x14ac:dyDescent="0.45">
      <c r="A1377" t="s">
        <v>63</v>
      </c>
      <c r="B1377" t="s">
        <v>8</v>
      </c>
      <c r="C1377" t="s">
        <v>112</v>
      </c>
      <c r="D1377" t="s">
        <v>10</v>
      </c>
      <c r="E1377" t="s">
        <v>11</v>
      </c>
      <c r="F1377">
        <v>2</v>
      </c>
      <c r="G1377">
        <v>360000</v>
      </c>
      <c r="I1377" t="s">
        <v>63</v>
      </c>
      <c r="J1377">
        <v>360000</v>
      </c>
      <c r="K1377">
        <f t="shared" si="218"/>
        <v>1</v>
      </c>
      <c r="L1377">
        <f t="shared" si="226"/>
        <v>0</v>
      </c>
      <c r="M1377">
        <f t="shared" si="227"/>
        <v>0</v>
      </c>
      <c r="N1377">
        <v>2</v>
      </c>
      <c r="O1377">
        <f t="shared" si="219"/>
        <v>0</v>
      </c>
      <c r="P1377">
        <f t="shared" si="220"/>
        <v>0</v>
      </c>
      <c r="Q1377">
        <f t="shared" si="221"/>
        <v>0</v>
      </c>
      <c r="R1377">
        <f t="shared" si="222"/>
        <v>1</v>
      </c>
      <c r="S1377">
        <f t="shared" si="223"/>
        <v>0</v>
      </c>
      <c r="T1377">
        <f t="shared" si="224"/>
        <v>0</v>
      </c>
      <c r="U1377">
        <f t="shared" si="225"/>
        <v>0</v>
      </c>
    </row>
    <row r="1378" spans="1:21" x14ac:dyDescent="0.45">
      <c r="A1378" t="s">
        <v>63</v>
      </c>
      <c r="B1378" t="s">
        <v>8</v>
      </c>
      <c r="C1378" t="s">
        <v>112</v>
      </c>
      <c r="D1378" t="s">
        <v>10</v>
      </c>
      <c r="E1378" t="s">
        <v>11</v>
      </c>
      <c r="F1378">
        <v>2</v>
      </c>
      <c r="G1378">
        <v>450000</v>
      </c>
      <c r="I1378" t="s">
        <v>63</v>
      </c>
      <c r="J1378">
        <v>450000</v>
      </c>
      <c r="K1378">
        <f t="shared" si="218"/>
        <v>1</v>
      </c>
      <c r="L1378">
        <f t="shared" si="226"/>
        <v>0</v>
      </c>
      <c r="M1378">
        <f t="shared" si="227"/>
        <v>0</v>
      </c>
      <c r="N1378">
        <v>2</v>
      </c>
      <c r="O1378">
        <f t="shared" si="219"/>
        <v>0</v>
      </c>
      <c r="P1378">
        <f t="shared" si="220"/>
        <v>0</v>
      </c>
      <c r="Q1378">
        <f t="shared" si="221"/>
        <v>0</v>
      </c>
      <c r="R1378">
        <f t="shared" si="222"/>
        <v>1</v>
      </c>
      <c r="S1378">
        <f t="shared" si="223"/>
        <v>0</v>
      </c>
      <c r="T1378">
        <f t="shared" si="224"/>
        <v>0</v>
      </c>
      <c r="U1378">
        <f t="shared" si="225"/>
        <v>0</v>
      </c>
    </row>
    <row r="1379" spans="1:21" x14ac:dyDescent="0.45">
      <c r="A1379" t="s">
        <v>63</v>
      </c>
      <c r="B1379" t="s">
        <v>8</v>
      </c>
      <c r="C1379" t="s">
        <v>112</v>
      </c>
      <c r="D1379" t="s">
        <v>10</v>
      </c>
      <c r="E1379" t="s">
        <v>11</v>
      </c>
      <c r="F1379">
        <v>2</v>
      </c>
      <c r="G1379">
        <v>450000</v>
      </c>
      <c r="I1379" t="s">
        <v>63</v>
      </c>
      <c r="J1379">
        <v>450000</v>
      </c>
      <c r="K1379">
        <f t="shared" si="218"/>
        <v>1</v>
      </c>
      <c r="L1379">
        <f t="shared" si="226"/>
        <v>0</v>
      </c>
      <c r="M1379">
        <f t="shared" si="227"/>
        <v>0</v>
      </c>
      <c r="N1379">
        <v>2</v>
      </c>
      <c r="O1379">
        <f t="shared" si="219"/>
        <v>0</v>
      </c>
      <c r="P1379">
        <f t="shared" si="220"/>
        <v>0</v>
      </c>
      <c r="Q1379">
        <f t="shared" si="221"/>
        <v>0</v>
      </c>
      <c r="R1379">
        <f t="shared" si="222"/>
        <v>1</v>
      </c>
      <c r="S1379">
        <f t="shared" si="223"/>
        <v>0</v>
      </c>
      <c r="T1379">
        <f t="shared" si="224"/>
        <v>0</v>
      </c>
      <c r="U1379">
        <f t="shared" si="225"/>
        <v>0</v>
      </c>
    </row>
    <row r="1380" spans="1:21" x14ac:dyDescent="0.45">
      <c r="A1380" t="s">
        <v>63</v>
      </c>
      <c r="B1380" t="s">
        <v>8</v>
      </c>
      <c r="C1380" t="s">
        <v>112</v>
      </c>
      <c r="D1380" t="s">
        <v>10</v>
      </c>
      <c r="E1380" t="s">
        <v>11</v>
      </c>
      <c r="F1380">
        <v>2</v>
      </c>
      <c r="G1380">
        <v>450000</v>
      </c>
      <c r="I1380" t="s">
        <v>63</v>
      </c>
      <c r="J1380">
        <v>450000</v>
      </c>
      <c r="K1380">
        <f t="shared" si="218"/>
        <v>1</v>
      </c>
      <c r="L1380">
        <f t="shared" si="226"/>
        <v>0</v>
      </c>
      <c r="M1380">
        <f t="shared" si="227"/>
        <v>0</v>
      </c>
      <c r="N1380">
        <v>2</v>
      </c>
      <c r="O1380">
        <f t="shared" si="219"/>
        <v>0</v>
      </c>
      <c r="P1380">
        <f t="shared" si="220"/>
        <v>0</v>
      </c>
      <c r="Q1380">
        <f t="shared" si="221"/>
        <v>0</v>
      </c>
      <c r="R1380">
        <f t="shared" si="222"/>
        <v>1</v>
      </c>
      <c r="S1380">
        <f t="shared" si="223"/>
        <v>0</v>
      </c>
      <c r="T1380">
        <f t="shared" si="224"/>
        <v>0</v>
      </c>
      <c r="U1380">
        <f t="shared" si="225"/>
        <v>0</v>
      </c>
    </row>
    <row r="1381" spans="1:21" x14ac:dyDescent="0.45">
      <c r="A1381" t="s">
        <v>63</v>
      </c>
      <c r="B1381" t="s">
        <v>8</v>
      </c>
      <c r="C1381" t="s">
        <v>112</v>
      </c>
      <c r="D1381" t="s">
        <v>10</v>
      </c>
      <c r="E1381" t="s">
        <v>11</v>
      </c>
      <c r="F1381">
        <v>2</v>
      </c>
      <c r="G1381">
        <v>450000</v>
      </c>
      <c r="I1381" t="s">
        <v>63</v>
      </c>
      <c r="J1381">
        <v>450000</v>
      </c>
      <c r="K1381">
        <f t="shared" si="218"/>
        <v>1</v>
      </c>
      <c r="L1381">
        <f t="shared" si="226"/>
        <v>0</v>
      </c>
      <c r="M1381">
        <f t="shared" si="227"/>
        <v>0</v>
      </c>
      <c r="N1381">
        <v>2</v>
      </c>
      <c r="O1381">
        <f t="shared" si="219"/>
        <v>0</v>
      </c>
      <c r="P1381">
        <f t="shared" si="220"/>
        <v>0</v>
      </c>
      <c r="Q1381">
        <f t="shared" si="221"/>
        <v>0</v>
      </c>
      <c r="R1381">
        <f t="shared" si="222"/>
        <v>1</v>
      </c>
      <c r="S1381">
        <f t="shared" si="223"/>
        <v>0</v>
      </c>
      <c r="T1381">
        <f t="shared" si="224"/>
        <v>0</v>
      </c>
      <c r="U1381">
        <f t="shared" si="225"/>
        <v>0</v>
      </c>
    </row>
    <row r="1382" spans="1:21" x14ac:dyDescent="0.45">
      <c r="A1382" t="s">
        <v>63</v>
      </c>
      <c r="B1382" t="s">
        <v>8</v>
      </c>
      <c r="C1382" t="s">
        <v>112</v>
      </c>
      <c r="D1382" t="s">
        <v>10</v>
      </c>
      <c r="E1382" t="s">
        <v>11</v>
      </c>
      <c r="F1382">
        <v>3</v>
      </c>
      <c r="G1382">
        <v>420000</v>
      </c>
      <c r="I1382" t="s">
        <v>63</v>
      </c>
      <c r="J1382">
        <v>420000</v>
      </c>
      <c r="K1382">
        <f t="shared" si="218"/>
        <v>1</v>
      </c>
      <c r="L1382">
        <f t="shared" si="226"/>
        <v>0</v>
      </c>
      <c r="M1382">
        <f t="shared" si="227"/>
        <v>0</v>
      </c>
      <c r="N1382">
        <v>3</v>
      </c>
      <c r="O1382">
        <f t="shared" si="219"/>
        <v>0</v>
      </c>
      <c r="P1382">
        <f t="shared" si="220"/>
        <v>0</v>
      </c>
      <c r="Q1382">
        <f t="shared" si="221"/>
        <v>0</v>
      </c>
      <c r="R1382">
        <f t="shared" si="222"/>
        <v>1</v>
      </c>
      <c r="S1382">
        <f t="shared" si="223"/>
        <v>0</v>
      </c>
      <c r="T1382">
        <f t="shared" si="224"/>
        <v>0</v>
      </c>
      <c r="U1382">
        <f t="shared" si="225"/>
        <v>0</v>
      </c>
    </row>
    <row r="1383" spans="1:21" x14ac:dyDescent="0.45">
      <c r="A1383" t="s">
        <v>63</v>
      </c>
      <c r="B1383" t="s">
        <v>8</v>
      </c>
      <c r="C1383" t="s">
        <v>112</v>
      </c>
      <c r="D1383" t="s">
        <v>10</v>
      </c>
      <c r="E1383" t="s">
        <v>11</v>
      </c>
      <c r="F1383">
        <v>4</v>
      </c>
      <c r="G1383">
        <v>400000</v>
      </c>
      <c r="I1383" t="s">
        <v>63</v>
      </c>
      <c r="J1383">
        <v>400000</v>
      </c>
      <c r="K1383">
        <f t="shared" si="218"/>
        <v>1</v>
      </c>
      <c r="L1383">
        <f t="shared" si="226"/>
        <v>0</v>
      </c>
      <c r="M1383">
        <f t="shared" si="227"/>
        <v>0</v>
      </c>
      <c r="N1383">
        <v>4</v>
      </c>
      <c r="O1383">
        <f t="shared" si="219"/>
        <v>0</v>
      </c>
      <c r="P1383">
        <f t="shared" si="220"/>
        <v>0</v>
      </c>
      <c r="Q1383">
        <f t="shared" si="221"/>
        <v>0</v>
      </c>
      <c r="R1383">
        <f t="shared" si="222"/>
        <v>1</v>
      </c>
      <c r="S1383">
        <f t="shared" si="223"/>
        <v>0</v>
      </c>
      <c r="T1383">
        <f t="shared" si="224"/>
        <v>0</v>
      </c>
      <c r="U1383">
        <f t="shared" si="225"/>
        <v>0</v>
      </c>
    </row>
    <row r="1384" spans="1:21" x14ac:dyDescent="0.45">
      <c r="A1384" t="s">
        <v>63</v>
      </c>
      <c r="B1384" t="s">
        <v>8</v>
      </c>
      <c r="C1384" t="s">
        <v>128</v>
      </c>
      <c r="D1384" t="s">
        <v>10</v>
      </c>
      <c r="E1384" t="s">
        <v>11</v>
      </c>
      <c r="F1384">
        <v>1</v>
      </c>
      <c r="G1384">
        <v>408000</v>
      </c>
      <c r="I1384" t="s">
        <v>63</v>
      </c>
      <c r="J1384">
        <v>408000</v>
      </c>
      <c r="K1384">
        <f t="shared" si="218"/>
        <v>1</v>
      </c>
      <c r="L1384">
        <f t="shared" si="226"/>
        <v>0</v>
      </c>
      <c r="M1384">
        <f t="shared" si="227"/>
        <v>0</v>
      </c>
      <c r="N1384">
        <v>1</v>
      </c>
      <c r="O1384">
        <f t="shared" si="219"/>
        <v>0</v>
      </c>
      <c r="P1384">
        <f t="shared" si="220"/>
        <v>0</v>
      </c>
      <c r="Q1384">
        <f t="shared" si="221"/>
        <v>0</v>
      </c>
      <c r="R1384">
        <f t="shared" si="222"/>
        <v>0</v>
      </c>
      <c r="S1384">
        <f t="shared" si="223"/>
        <v>0</v>
      </c>
      <c r="T1384">
        <f t="shared" si="224"/>
        <v>0</v>
      </c>
      <c r="U1384">
        <f t="shared" si="225"/>
        <v>0</v>
      </c>
    </row>
    <row r="1385" spans="1:21" x14ac:dyDescent="0.45">
      <c r="A1385" t="s">
        <v>63</v>
      </c>
      <c r="B1385" t="s">
        <v>27</v>
      </c>
      <c r="C1385" t="s">
        <v>128</v>
      </c>
      <c r="D1385" t="s">
        <v>10</v>
      </c>
      <c r="E1385" t="s">
        <v>11</v>
      </c>
      <c r="F1385">
        <v>2</v>
      </c>
      <c r="G1385">
        <v>513000</v>
      </c>
      <c r="I1385" t="s">
        <v>63</v>
      </c>
      <c r="J1385">
        <v>513000</v>
      </c>
      <c r="K1385">
        <f t="shared" si="218"/>
        <v>0</v>
      </c>
      <c r="L1385">
        <f t="shared" si="226"/>
        <v>0</v>
      </c>
      <c r="M1385">
        <f t="shared" si="227"/>
        <v>0</v>
      </c>
      <c r="N1385">
        <v>2</v>
      </c>
      <c r="O1385">
        <f t="shared" si="219"/>
        <v>0</v>
      </c>
      <c r="P1385">
        <f t="shared" si="220"/>
        <v>0</v>
      </c>
      <c r="Q1385">
        <f t="shared" si="221"/>
        <v>0</v>
      </c>
      <c r="R1385">
        <f t="shared" si="222"/>
        <v>0</v>
      </c>
      <c r="S1385">
        <f t="shared" si="223"/>
        <v>0</v>
      </c>
      <c r="T1385">
        <f t="shared" si="224"/>
        <v>0</v>
      </c>
      <c r="U1385">
        <f t="shared" si="225"/>
        <v>0</v>
      </c>
    </row>
    <row r="1386" spans="1:21" x14ac:dyDescent="0.45">
      <c r="A1386" t="s">
        <v>63</v>
      </c>
      <c r="B1386" t="s">
        <v>8</v>
      </c>
      <c r="C1386" t="s">
        <v>128</v>
      </c>
      <c r="D1386" t="s">
        <v>10</v>
      </c>
      <c r="E1386" t="s">
        <v>11</v>
      </c>
      <c r="F1386">
        <v>2</v>
      </c>
      <c r="G1386">
        <v>110000</v>
      </c>
      <c r="I1386" t="s">
        <v>63</v>
      </c>
      <c r="J1386">
        <v>110000</v>
      </c>
      <c r="K1386">
        <f t="shared" si="218"/>
        <v>1</v>
      </c>
      <c r="L1386">
        <f t="shared" si="226"/>
        <v>0</v>
      </c>
      <c r="M1386">
        <f t="shared" si="227"/>
        <v>0</v>
      </c>
      <c r="N1386">
        <v>2</v>
      </c>
      <c r="O1386">
        <f t="shared" si="219"/>
        <v>0</v>
      </c>
      <c r="P1386">
        <f t="shared" si="220"/>
        <v>0</v>
      </c>
      <c r="Q1386">
        <f t="shared" si="221"/>
        <v>0</v>
      </c>
      <c r="R1386">
        <f t="shared" si="222"/>
        <v>0</v>
      </c>
      <c r="S1386">
        <f t="shared" si="223"/>
        <v>0</v>
      </c>
      <c r="T1386">
        <f t="shared" si="224"/>
        <v>0</v>
      </c>
      <c r="U1386">
        <f t="shared" si="225"/>
        <v>0</v>
      </c>
    </row>
    <row r="1387" spans="1:21" x14ac:dyDescent="0.45">
      <c r="A1387" t="s">
        <v>63</v>
      </c>
      <c r="B1387" t="s">
        <v>27</v>
      </c>
      <c r="C1387" t="s">
        <v>128</v>
      </c>
      <c r="D1387" t="s">
        <v>10</v>
      </c>
      <c r="E1387" t="s">
        <v>11</v>
      </c>
      <c r="F1387">
        <v>2</v>
      </c>
      <c r="G1387">
        <v>430000</v>
      </c>
      <c r="I1387" t="s">
        <v>63</v>
      </c>
      <c r="J1387">
        <v>430000</v>
      </c>
      <c r="K1387">
        <f t="shared" si="218"/>
        <v>0</v>
      </c>
      <c r="L1387">
        <f t="shared" si="226"/>
        <v>0</v>
      </c>
      <c r="M1387">
        <f t="shared" si="227"/>
        <v>0</v>
      </c>
      <c r="N1387">
        <v>2</v>
      </c>
      <c r="O1387">
        <f t="shared" si="219"/>
        <v>0</v>
      </c>
      <c r="P1387">
        <f t="shared" si="220"/>
        <v>0</v>
      </c>
      <c r="Q1387">
        <f t="shared" si="221"/>
        <v>0</v>
      </c>
      <c r="R1387">
        <f t="shared" si="222"/>
        <v>0</v>
      </c>
      <c r="S1387">
        <f t="shared" si="223"/>
        <v>0</v>
      </c>
      <c r="T1387">
        <f t="shared" si="224"/>
        <v>0</v>
      </c>
      <c r="U1387">
        <f t="shared" si="225"/>
        <v>0</v>
      </c>
    </row>
    <row r="1388" spans="1:21" x14ac:dyDescent="0.45">
      <c r="A1388" t="s">
        <v>63</v>
      </c>
      <c r="B1388" t="s">
        <v>8</v>
      </c>
      <c r="C1388" t="s">
        <v>71</v>
      </c>
      <c r="D1388" t="s">
        <v>10</v>
      </c>
      <c r="E1388" t="s">
        <v>11</v>
      </c>
      <c r="F1388">
        <v>1</v>
      </c>
      <c r="G1388">
        <v>370000</v>
      </c>
      <c r="I1388" t="s">
        <v>63</v>
      </c>
      <c r="J1388">
        <v>370000</v>
      </c>
      <c r="K1388">
        <f t="shared" si="218"/>
        <v>1</v>
      </c>
      <c r="L1388">
        <f t="shared" si="226"/>
        <v>0</v>
      </c>
      <c r="M1388">
        <f t="shared" si="227"/>
        <v>0</v>
      </c>
      <c r="N1388">
        <v>1</v>
      </c>
      <c r="O1388">
        <f t="shared" si="219"/>
        <v>0</v>
      </c>
      <c r="P1388">
        <f t="shared" si="220"/>
        <v>0</v>
      </c>
      <c r="Q1388">
        <f t="shared" si="221"/>
        <v>0</v>
      </c>
      <c r="R1388">
        <f t="shared" si="222"/>
        <v>0</v>
      </c>
      <c r="S1388">
        <f t="shared" si="223"/>
        <v>0</v>
      </c>
      <c r="T1388">
        <f t="shared" si="224"/>
        <v>0</v>
      </c>
      <c r="U1388">
        <f t="shared" si="225"/>
        <v>1</v>
      </c>
    </row>
    <row r="1389" spans="1:21" x14ac:dyDescent="0.45">
      <c r="A1389" t="s">
        <v>63</v>
      </c>
      <c r="B1389" t="s">
        <v>8</v>
      </c>
      <c r="C1389" t="s">
        <v>71</v>
      </c>
      <c r="D1389" t="s">
        <v>10</v>
      </c>
      <c r="E1389" t="s">
        <v>11</v>
      </c>
      <c r="F1389">
        <v>1</v>
      </c>
      <c r="G1389">
        <v>350000</v>
      </c>
      <c r="I1389" t="s">
        <v>63</v>
      </c>
      <c r="J1389">
        <v>350000</v>
      </c>
      <c r="K1389">
        <f t="shared" si="218"/>
        <v>1</v>
      </c>
      <c r="L1389">
        <f t="shared" si="226"/>
        <v>0</v>
      </c>
      <c r="M1389">
        <f t="shared" si="227"/>
        <v>0</v>
      </c>
      <c r="N1389">
        <v>1</v>
      </c>
      <c r="O1389">
        <f t="shared" si="219"/>
        <v>0</v>
      </c>
      <c r="P1389">
        <f t="shared" si="220"/>
        <v>0</v>
      </c>
      <c r="Q1389">
        <f t="shared" si="221"/>
        <v>0</v>
      </c>
      <c r="R1389">
        <f t="shared" si="222"/>
        <v>0</v>
      </c>
      <c r="S1389">
        <f t="shared" si="223"/>
        <v>0</v>
      </c>
      <c r="T1389">
        <f t="shared" si="224"/>
        <v>0</v>
      </c>
      <c r="U1389">
        <f t="shared" si="225"/>
        <v>1</v>
      </c>
    </row>
    <row r="1390" spans="1:21" x14ac:dyDescent="0.45">
      <c r="A1390" t="s">
        <v>63</v>
      </c>
      <c r="B1390" t="s">
        <v>8</v>
      </c>
      <c r="C1390" t="s">
        <v>71</v>
      </c>
      <c r="D1390" t="s">
        <v>10</v>
      </c>
      <c r="E1390" t="s">
        <v>11</v>
      </c>
      <c r="F1390">
        <v>1</v>
      </c>
      <c r="G1390">
        <v>435000</v>
      </c>
      <c r="I1390" t="s">
        <v>63</v>
      </c>
      <c r="J1390">
        <v>435000</v>
      </c>
      <c r="K1390">
        <f t="shared" si="218"/>
        <v>1</v>
      </c>
      <c r="L1390">
        <f t="shared" si="226"/>
        <v>0</v>
      </c>
      <c r="M1390">
        <f t="shared" si="227"/>
        <v>0</v>
      </c>
      <c r="N1390">
        <v>1</v>
      </c>
      <c r="O1390">
        <f t="shared" si="219"/>
        <v>0</v>
      </c>
      <c r="P1390">
        <f t="shared" si="220"/>
        <v>0</v>
      </c>
      <c r="Q1390">
        <f t="shared" si="221"/>
        <v>0</v>
      </c>
      <c r="R1390">
        <f t="shared" si="222"/>
        <v>0</v>
      </c>
      <c r="S1390">
        <f t="shared" si="223"/>
        <v>0</v>
      </c>
      <c r="T1390">
        <f t="shared" si="224"/>
        <v>0</v>
      </c>
      <c r="U1390">
        <f t="shared" si="225"/>
        <v>1</v>
      </c>
    </row>
    <row r="1391" spans="1:21" x14ac:dyDescent="0.45">
      <c r="A1391" t="s">
        <v>63</v>
      </c>
      <c r="B1391" t="s">
        <v>8</v>
      </c>
      <c r="C1391" t="s">
        <v>71</v>
      </c>
      <c r="D1391" t="s">
        <v>10</v>
      </c>
      <c r="E1391" t="s">
        <v>11</v>
      </c>
      <c r="F1391">
        <v>1</v>
      </c>
      <c r="G1391">
        <v>120000</v>
      </c>
      <c r="I1391" t="s">
        <v>63</v>
      </c>
      <c r="J1391">
        <v>120000</v>
      </c>
      <c r="K1391">
        <f t="shared" si="218"/>
        <v>1</v>
      </c>
      <c r="L1391">
        <f t="shared" si="226"/>
        <v>0</v>
      </c>
      <c r="M1391">
        <f t="shared" si="227"/>
        <v>0</v>
      </c>
      <c r="N1391">
        <v>1</v>
      </c>
      <c r="O1391">
        <f t="shared" si="219"/>
        <v>0</v>
      </c>
      <c r="P1391">
        <f t="shared" si="220"/>
        <v>0</v>
      </c>
      <c r="Q1391">
        <f t="shared" si="221"/>
        <v>0</v>
      </c>
      <c r="R1391">
        <f t="shared" si="222"/>
        <v>0</v>
      </c>
      <c r="S1391">
        <f t="shared" si="223"/>
        <v>0</v>
      </c>
      <c r="T1391">
        <f t="shared" si="224"/>
        <v>0</v>
      </c>
      <c r="U1391">
        <f t="shared" si="225"/>
        <v>1</v>
      </c>
    </row>
    <row r="1392" spans="1:21" x14ac:dyDescent="0.45">
      <c r="A1392" t="s">
        <v>63</v>
      </c>
      <c r="B1392" t="s">
        <v>8</v>
      </c>
      <c r="C1392" t="s">
        <v>71</v>
      </c>
      <c r="D1392" t="s">
        <v>10</v>
      </c>
      <c r="E1392" t="s">
        <v>11</v>
      </c>
      <c r="F1392">
        <v>1</v>
      </c>
      <c r="G1392">
        <v>365000</v>
      </c>
      <c r="I1392" t="s">
        <v>63</v>
      </c>
      <c r="J1392">
        <v>365000</v>
      </c>
      <c r="K1392">
        <f t="shared" si="218"/>
        <v>1</v>
      </c>
      <c r="L1392">
        <f t="shared" si="226"/>
        <v>0</v>
      </c>
      <c r="M1392">
        <f t="shared" si="227"/>
        <v>0</v>
      </c>
      <c r="N1392">
        <v>1</v>
      </c>
      <c r="O1392">
        <f t="shared" si="219"/>
        <v>0</v>
      </c>
      <c r="P1392">
        <f t="shared" si="220"/>
        <v>0</v>
      </c>
      <c r="Q1392">
        <f t="shared" si="221"/>
        <v>0</v>
      </c>
      <c r="R1392">
        <f t="shared" si="222"/>
        <v>0</v>
      </c>
      <c r="S1392">
        <f t="shared" si="223"/>
        <v>0</v>
      </c>
      <c r="T1392">
        <f t="shared" si="224"/>
        <v>0</v>
      </c>
      <c r="U1392">
        <f t="shared" si="225"/>
        <v>1</v>
      </c>
    </row>
    <row r="1393" spans="1:21" x14ac:dyDescent="0.45">
      <c r="A1393" t="s">
        <v>63</v>
      </c>
      <c r="B1393" t="s">
        <v>8</v>
      </c>
      <c r="C1393" t="s">
        <v>71</v>
      </c>
      <c r="D1393" t="s">
        <v>10</v>
      </c>
      <c r="E1393" t="s">
        <v>11</v>
      </c>
      <c r="F1393">
        <v>1</v>
      </c>
      <c r="G1393">
        <v>300000</v>
      </c>
      <c r="I1393" t="s">
        <v>63</v>
      </c>
      <c r="J1393">
        <v>300000</v>
      </c>
      <c r="K1393">
        <f t="shared" si="218"/>
        <v>1</v>
      </c>
      <c r="L1393">
        <f t="shared" si="226"/>
        <v>0</v>
      </c>
      <c r="M1393">
        <f t="shared" si="227"/>
        <v>0</v>
      </c>
      <c r="N1393">
        <v>1</v>
      </c>
      <c r="O1393">
        <f t="shared" si="219"/>
        <v>0</v>
      </c>
      <c r="P1393">
        <f t="shared" si="220"/>
        <v>0</v>
      </c>
      <c r="Q1393">
        <f t="shared" si="221"/>
        <v>0</v>
      </c>
      <c r="R1393">
        <f t="shared" si="222"/>
        <v>0</v>
      </c>
      <c r="S1393">
        <f t="shared" si="223"/>
        <v>0</v>
      </c>
      <c r="T1393">
        <f t="shared" si="224"/>
        <v>0</v>
      </c>
      <c r="U1393">
        <f t="shared" si="225"/>
        <v>1</v>
      </c>
    </row>
    <row r="1394" spans="1:21" x14ac:dyDescent="0.45">
      <c r="A1394" t="s">
        <v>63</v>
      </c>
      <c r="B1394" t="s">
        <v>8</v>
      </c>
      <c r="C1394" t="s">
        <v>71</v>
      </c>
      <c r="D1394" t="s">
        <v>10</v>
      </c>
      <c r="E1394" t="s">
        <v>11</v>
      </c>
      <c r="F1394">
        <v>2</v>
      </c>
      <c r="G1394">
        <v>400000</v>
      </c>
      <c r="I1394" t="s">
        <v>63</v>
      </c>
      <c r="J1394">
        <v>400000</v>
      </c>
      <c r="K1394">
        <f t="shared" si="218"/>
        <v>1</v>
      </c>
      <c r="L1394">
        <f t="shared" si="226"/>
        <v>0</v>
      </c>
      <c r="M1394">
        <f t="shared" si="227"/>
        <v>0</v>
      </c>
      <c r="N1394">
        <v>2</v>
      </c>
      <c r="O1394">
        <f t="shared" si="219"/>
        <v>0</v>
      </c>
      <c r="P1394">
        <f t="shared" si="220"/>
        <v>0</v>
      </c>
      <c r="Q1394">
        <f t="shared" si="221"/>
        <v>0</v>
      </c>
      <c r="R1394">
        <f t="shared" si="222"/>
        <v>0</v>
      </c>
      <c r="S1394">
        <f t="shared" si="223"/>
        <v>0</v>
      </c>
      <c r="T1394">
        <f t="shared" si="224"/>
        <v>0</v>
      </c>
      <c r="U1394">
        <f t="shared" si="225"/>
        <v>1</v>
      </c>
    </row>
    <row r="1395" spans="1:21" x14ac:dyDescent="0.45">
      <c r="A1395" t="s">
        <v>63</v>
      </c>
      <c r="B1395" t="s">
        <v>8</v>
      </c>
      <c r="C1395" t="s">
        <v>71</v>
      </c>
      <c r="D1395" t="s">
        <v>10</v>
      </c>
      <c r="E1395" t="s">
        <v>11</v>
      </c>
      <c r="F1395">
        <v>2</v>
      </c>
      <c r="G1395">
        <v>600000</v>
      </c>
      <c r="I1395" t="s">
        <v>63</v>
      </c>
      <c r="J1395">
        <v>600000</v>
      </c>
      <c r="K1395">
        <f t="shared" si="218"/>
        <v>1</v>
      </c>
      <c r="L1395">
        <f t="shared" si="226"/>
        <v>0</v>
      </c>
      <c r="M1395">
        <f t="shared" si="227"/>
        <v>0</v>
      </c>
      <c r="N1395">
        <v>2</v>
      </c>
      <c r="O1395">
        <f t="shared" si="219"/>
        <v>0</v>
      </c>
      <c r="P1395">
        <f t="shared" si="220"/>
        <v>0</v>
      </c>
      <c r="Q1395">
        <f t="shared" si="221"/>
        <v>0</v>
      </c>
      <c r="R1395">
        <f t="shared" si="222"/>
        <v>0</v>
      </c>
      <c r="S1395">
        <f t="shared" si="223"/>
        <v>0</v>
      </c>
      <c r="T1395">
        <f t="shared" si="224"/>
        <v>0</v>
      </c>
      <c r="U1395">
        <f t="shared" si="225"/>
        <v>1</v>
      </c>
    </row>
    <row r="1396" spans="1:21" x14ac:dyDescent="0.45">
      <c r="A1396" t="s">
        <v>63</v>
      </c>
      <c r="B1396" t="s">
        <v>27</v>
      </c>
      <c r="C1396" t="s">
        <v>71</v>
      </c>
      <c r="D1396" t="s">
        <v>10</v>
      </c>
      <c r="E1396" t="s">
        <v>11</v>
      </c>
      <c r="F1396">
        <v>2</v>
      </c>
      <c r="G1396">
        <v>400000</v>
      </c>
      <c r="I1396" t="s">
        <v>63</v>
      </c>
      <c r="J1396">
        <v>400000</v>
      </c>
      <c r="K1396">
        <f t="shared" si="218"/>
        <v>0</v>
      </c>
      <c r="L1396">
        <f t="shared" si="226"/>
        <v>0</v>
      </c>
      <c r="M1396">
        <f t="shared" si="227"/>
        <v>0</v>
      </c>
      <c r="N1396">
        <v>2</v>
      </c>
      <c r="O1396">
        <f t="shared" si="219"/>
        <v>0</v>
      </c>
      <c r="P1396">
        <f t="shared" si="220"/>
        <v>0</v>
      </c>
      <c r="Q1396">
        <f t="shared" si="221"/>
        <v>0</v>
      </c>
      <c r="R1396">
        <f t="shared" si="222"/>
        <v>0</v>
      </c>
      <c r="S1396">
        <f t="shared" si="223"/>
        <v>0</v>
      </c>
      <c r="T1396">
        <f t="shared" si="224"/>
        <v>0</v>
      </c>
      <c r="U1396">
        <f t="shared" si="225"/>
        <v>1</v>
      </c>
    </row>
    <row r="1397" spans="1:21" x14ac:dyDescent="0.45">
      <c r="A1397" t="s">
        <v>63</v>
      </c>
      <c r="B1397" t="s">
        <v>8</v>
      </c>
      <c r="C1397" t="s">
        <v>71</v>
      </c>
      <c r="D1397" t="s">
        <v>10</v>
      </c>
      <c r="E1397" t="s">
        <v>11</v>
      </c>
      <c r="F1397">
        <v>2</v>
      </c>
      <c r="G1397">
        <v>443000</v>
      </c>
      <c r="I1397" t="s">
        <v>63</v>
      </c>
      <c r="J1397">
        <v>443000</v>
      </c>
      <c r="K1397">
        <f t="shared" si="218"/>
        <v>1</v>
      </c>
      <c r="L1397">
        <f t="shared" si="226"/>
        <v>0</v>
      </c>
      <c r="M1397">
        <f t="shared" si="227"/>
        <v>0</v>
      </c>
      <c r="N1397">
        <v>2</v>
      </c>
      <c r="O1397">
        <f t="shared" si="219"/>
        <v>0</v>
      </c>
      <c r="P1397">
        <f t="shared" si="220"/>
        <v>0</v>
      </c>
      <c r="Q1397">
        <f t="shared" si="221"/>
        <v>0</v>
      </c>
      <c r="R1397">
        <f t="shared" si="222"/>
        <v>0</v>
      </c>
      <c r="S1397">
        <f t="shared" si="223"/>
        <v>0</v>
      </c>
      <c r="T1397">
        <f t="shared" si="224"/>
        <v>0</v>
      </c>
      <c r="U1397">
        <f t="shared" si="225"/>
        <v>1</v>
      </c>
    </row>
    <row r="1398" spans="1:21" x14ac:dyDescent="0.45">
      <c r="A1398" t="s">
        <v>63</v>
      </c>
      <c r="B1398" t="s">
        <v>8</v>
      </c>
      <c r="C1398" t="s">
        <v>71</v>
      </c>
      <c r="D1398" t="s">
        <v>10</v>
      </c>
      <c r="E1398" t="s">
        <v>11</v>
      </c>
      <c r="F1398">
        <v>2</v>
      </c>
      <c r="G1398">
        <v>500000</v>
      </c>
      <c r="I1398" t="s">
        <v>63</v>
      </c>
      <c r="J1398">
        <v>500000</v>
      </c>
      <c r="K1398">
        <f t="shared" si="218"/>
        <v>1</v>
      </c>
      <c r="L1398">
        <f t="shared" si="226"/>
        <v>0</v>
      </c>
      <c r="M1398">
        <f t="shared" si="227"/>
        <v>0</v>
      </c>
      <c r="N1398">
        <v>2</v>
      </c>
      <c r="O1398">
        <f t="shared" si="219"/>
        <v>0</v>
      </c>
      <c r="P1398">
        <f t="shared" si="220"/>
        <v>0</v>
      </c>
      <c r="Q1398">
        <f t="shared" si="221"/>
        <v>0</v>
      </c>
      <c r="R1398">
        <f t="shared" si="222"/>
        <v>0</v>
      </c>
      <c r="S1398">
        <f t="shared" si="223"/>
        <v>0</v>
      </c>
      <c r="T1398">
        <f t="shared" si="224"/>
        <v>0</v>
      </c>
      <c r="U1398">
        <f t="shared" si="225"/>
        <v>1</v>
      </c>
    </row>
    <row r="1399" spans="1:21" x14ac:dyDescent="0.45">
      <c r="A1399" t="s">
        <v>63</v>
      </c>
      <c r="B1399" t="s">
        <v>8</v>
      </c>
      <c r="C1399" t="s">
        <v>71</v>
      </c>
      <c r="D1399" t="s">
        <v>10</v>
      </c>
      <c r="E1399" t="s">
        <v>11</v>
      </c>
      <c r="F1399">
        <v>2</v>
      </c>
      <c r="G1399">
        <v>520000</v>
      </c>
      <c r="I1399" t="s">
        <v>63</v>
      </c>
      <c r="J1399">
        <v>520000</v>
      </c>
      <c r="K1399">
        <f t="shared" si="218"/>
        <v>1</v>
      </c>
      <c r="L1399">
        <f t="shared" si="226"/>
        <v>0</v>
      </c>
      <c r="M1399">
        <f t="shared" si="227"/>
        <v>0</v>
      </c>
      <c r="N1399">
        <v>2</v>
      </c>
      <c r="O1399">
        <f t="shared" si="219"/>
        <v>0</v>
      </c>
      <c r="P1399">
        <f t="shared" si="220"/>
        <v>0</v>
      </c>
      <c r="Q1399">
        <f t="shared" si="221"/>
        <v>0</v>
      </c>
      <c r="R1399">
        <f t="shared" si="222"/>
        <v>0</v>
      </c>
      <c r="S1399">
        <f t="shared" si="223"/>
        <v>0</v>
      </c>
      <c r="T1399">
        <f t="shared" si="224"/>
        <v>0</v>
      </c>
      <c r="U1399">
        <f t="shared" si="225"/>
        <v>1</v>
      </c>
    </row>
    <row r="1400" spans="1:21" x14ac:dyDescent="0.45">
      <c r="A1400" t="s">
        <v>63</v>
      </c>
      <c r="B1400" t="s">
        <v>8</v>
      </c>
      <c r="C1400" t="s">
        <v>71</v>
      </c>
      <c r="D1400" t="s">
        <v>10</v>
      </c>
      <c r="E1400" t="s">
        <v>11</v>
      </c>
      <c r="F1400">
        <v>4</v>
      </c>
      <c r="G1400">
        <v>480000</v>
      </c>
      <c r="I1400" t="s">
        <v>63</v>
      </c>
      <c r="J1400">
        <v>480000</v>
      </c>
      <c r="K1400">
        <f t="shared" si="218"/>
        <v>1</v>
      </c>
      <c r="L1400">
        <f t="shared" si="226"/>
        <v>0</v>
      </c>
      <c r="M1400">
        <f t="shared" si="227"/>
        <v>0</v>
      </c>
      <c r="N1400">
        <v>4</v>
      </c>
      <c r="O1400">
        <f t="shared" si="219"/>
        <v>0</v>
      </c>
      <c r="P1400">
        <f t="shared" si="220"/>
        <v>0</v>
      </c>
      <c r="Q1400">
        <f t="shared" si="221"/>
        <v>0</v>
      </c>
      <c r="R1400">
        <f t="shared" si="222"/>
        <v>0</v>
      </c>
      <c r="S1400">
        <f t="shared" si="223"/>
        <v>0</v>
      </c>
      <c r="T1400">
        <f t="shared" si="224"/>
        <v>0</v>
      </c>
      <c r="U1400">
        <f t="shared" si="225"/>
        <v>1</v>
      </c>
    </row>
    <row r="1401" spans="1:21" x14ac:dyDescent="0.45">
      <c r="A1401" t="s">
        <v>63</v>
      </c>
      <c r="B1401" t="s">
        <v>25</v>
      </c>
      <c r="C1401" t="s">
        <v>71</v>
      </c>
      <c r="D1401" t="s">
        <v>10</v>
      </c>
      <c r="E1401" t="s">
        <v>11</v>
      </c>
      <c r="F1401">
        <v>4</v>
      </c>
      <c r="G1401">
        <v>525000</v>
      </c>
      <c r="I1401" t="s">
        <v>63</v>
      </c>
      <c r="J1401">
        <v>525000</v>
      </c>
      <c r="K1401">
        <f t="shared" si="218"/>
        <v>1</v>
      </c>
      <c r="L1401">
        <f t="shared" si="226"/>
        <v>0</v>
      </c>
      <c r="M1401">
        <f t="shared" si="227"/>
        <v>0</v>
      </c>
      <c r="N1401">
        <v>4</v>
      </c>
      <c r="O1401">
        <f t="shared" si="219"/>
        <v>0</v>
      </c>
      <c r="P1401">
        <f t="shared" si="220"/>
        <v>0</v>
      </c>
      <c r="Q1401">
        <f t="shared" si="221"/>
        <v>0</v>
      </c>
      <c r="R1401">
        <f t="shared" si="222"/>
        <v>0</v>
      </c>
      <c r="S1401">
        <f t="shared" si="223"/>
        <v>0</v>
      </c>
      <c r="T1401">
        <f t="shared" si="224"/>
        <v>0</v>
      </c>
      <c r="U1401">
        <f t="shared" si="225"/>
        <v>1</v>
      </c>
    </row>
    <row r="1402" spans="1:21" x14ac:dyDescent="0.45">
      <c r="A1402" t="s">
        <v>63</v>
      </c>
      <c r="B1402" t="s">
        <v>27</v>
      </c>
      <c r="C1402" s="97" t="s">
        <v>111</v>
      </c>
      <c r="D1402" t="s">
        <v>10</v>
      </c>
      <c r="E1402" t="s">
        <v>11</v>
      </c>
      <c r="F1402">
        <v>2</v>
      </c>
      <c r="G1402">
        <v>150700</v>
      </c>
      <c r="I1402" t="s">
        <v>63</v>
      </c>
      <c r="J1402">
        <v>150700</v>
      </c>
      <c r="K1402">
        <f t="shared" si="218"/>
        <v>0</v>
      </c>
      <c r="L1402">
        <f t="shared" si="226"/>
        <v>0</v>
      </c>
      <c r="M1402">
        <f t="shared" si="227"/>
        <v>0</v>
      </c>
      <c r="N1402">
        <v>2</v>
      </c>
      <c r="O1402">
        <f t="shared" si="219"/>
        <v>0</v>
      </c>
      <c r="P1402">
        <f t="shared" si="220"/>
        <v>0</v>
      </c>
      <c r="Q1402">
        <f t="shared" si="221"/>
        <v>1</v>
      </c>
      <c r="R1402">
        <f t="shared" si="222"/>
        <v>0</v>
      </c>
      <c r="S1402">
        <f t="shared" si="223"/>
        <v>0</v>
      </c>
      <c r="T1402">
        <f t="shared" si="224"/>
        <v>0</v>
      </c>
      <c r="U1402">
        <f t="shared" si="225"/>
        <v>0</v>
      </c>
    </row>
    <row r="1403" spans="1:21" x14ac:dyDescent="0.45">
      <c r="A1403" t="s">
        <v>63</v>
      </c>
      <c r="B1403" t="s">
        <v>27</v>
      </c>
      <c r="C1403" s="97" t="s">
        <v>111</v>
      </c>
      <c r="D1403" t="s">
        <v>10</v>
      </c>
      <c r="E1403" t="s">
        <v>11</v>
      </c>
      <c r="F1403">
        <v>4</v>
      </c>
      <c r="G1403">
        <v>505100</v>
      </c>
      <c r="I1403" t="s">
        <v>63</v>
      </c>
      <c r="J1403">
        <v>505100</v>
      </c>
      <c r="K1403">
        <f t="shared" si="218"/>
        <v>0</v>
      </c>
      <c r="L1403">
        <f t="shared" si="226"/>
        <v>0</v>
      </c>
      <c r="M1403">
        <f t="shared" si="227"/>
        <v>0</v>
      </c>
      <c r="N1403">
        <v>4</v>
      </c>
      <c r="O1403">
        <f t="shared" si="219"/>
        <v>0</v>
      </c>
      <c r="P1403">
        <f t="shared" si="220"/>
        <v>0</v>
      </c>
      <c r="Q1403">
        <f t="shared" si="221"/>
        <v>1</v>
      </c>
      <c r="R1403">
        <f t="shared" si="222"/>
        <v>0</v>
      </c>
      <c r="S1403">
        <f t="shared" si="223"/>
        <v>0</v>
      </c>
      <c r="T1403">
        <f t="shared" si="224"/>
        <v>0</v>
      </c>
      <c r="U1403">
        <f t="shared" si="225"/>
        <v>0</v>
      </c>
    </row>
    <row r="1404" spans="1:21" x14ac:dyDescent="0.45">
      <c r="A1404" t="s">
        <v>63</v>
      </c>
      <c r="B1404" t="s">
        <v>8</v>
      </c>
      <c r="C1404" t="s">
        <v>110</v>
      </c>
      <c r="D1404" t="s">
        <v>10</v>
      </c>
      <c r="E1404" t="s">
        <v>11</v>
      </c>
      <c r="F1404">
        <v>1</v>
      </c>
      <c r="G1404">
        <v>440000</v>
      </c>
      <c r="I1404" t="s">
        <v>63</v>
      </c>
      <c r="J1404">
        <v>440000</v>
      </c>
      <c r="K1404">
        <f t="shared" si="218"/>
        <v>1</v>
      </c>
      <c r="L1404">
        <f t="shared" si="226"/>
        <v>0</v>
      </c>
      <c r="M1404">
        <f t="shared" si="227"/>
        <v>0</v>
      </c>
      <c r="N1404">
        <v>1</v>
      </c>
      <c r="O1404">
        <f t="shared" si="219"/>
        <v>0</v>
      </c>
      <c r="P1404">
        <f t="shared" si="220"/>
        <v>1</v>
      </c>
      <c r="Q1404">
        <f t="shared" si="221"/>
        <v>0</v>
      </c>
      <c r="R1404">
        <f t="shared" si="222"/>
        <v>0</v>
      </c>
      <c r="S1404">
        <f t="shared" si="223"/>
        <v>0</v>
      </c>
      <c r="T1404">
        <f t="shared" si="224"/>
        <v>0</v>
      </c>
      <c r="U1404">
        <f t="shared" si="225"/>
        <v>0</v>
      </c>
    </row>
    <row r="1405" spans="1:21" x14ac:dyDescent="0.45">
      <c r="A1405" t="s">
        <v>63</v>
      </c>
      <c r="B1405" t="s">
        <v>8</v>
      </c>
      <c r="C1405" t="s">
        <v>110</v>
      </c>
      <c r="D1405" t="s">
        <v>10</v>
      </c>
      <c r="E1405" t="s">
        <v>11</v>
      </c>
      <c r="F1405">
        <v>1</v>
      </c>
      <c r="G1405">
        <v>260000</v>
      </c>
      <c r="I1405" t="s">
        <v>63</v>
      </c>
      <c r="J1405">
        <v>260000</v>
      </c>
      <c r="K1405">
        <f t="shared" si="218"/>
        <v>1</v>
      </c>
      <c r="L1405">
        <f t="shared" si="226"/>
        <v>0</v>
      </c>
      <c r="M1405">
        <f t="shared" si="227"/>
        <v>0</v>
      </c>
      <c r="N1405">
        <v>1</v>
      </c>
      <c r="O1405">
        <f t="shared" si="219"/>
        <v>0</v>
      </c>
      <c r="P1405">
        <f t="shared" si="220"/>
        <v>1</v>
      </c>
      <c r="Q1405">
        <f t="shared" si="221"/>
        <v>0</v>
      </c>
      <c r="R1405">
        <f t="shared" si="222"/>
        <v>0</v>
      </c>
      <c r="S1405">
        <f t="shared" si="223"/>
        <v>0</v>
      </c>
      <c r="T1405">
        <f t="shared" si="224"/>
        <v>0</v>
      </c>
      <c r="U1405">
        <f t="shared" si="225"/>
        <v>0</v>
      </c>
    </row>
    <row r="1406" spans="1:21" x14ac:dyDescent="0.45">
      <c r="A1406" t="s">
        <v>63</v>
      </c>
      <c r="B1406" t="s">
        <v>8</v>
      </c>
      <c r="C1406" t="s">
        <v>110</v>
      </c>
      <c r="D1406" t="s">
        <v>10</v>
      </c>
      <c r="E1406" t="s">
        <v>11</v>
      </c>
      <c r="F1406">
        <v>1</v>
      </c>
      <c r="G1406">
        <v>520000</v>
      </c>
      <c r="I1406" t="s">
        <v>63</v>
      </c>
      <c r="J1406">
        <v>520000</v>
      </c>
      <c r="K1406">
        <f t="shared" si="218"/>
        <v>1</v>
      </c>
      <c r="L1406">
        <f t="shared" si="226"/>
        <v>0</v>
      </c>
      <c r="M1406">
        <f t="shared" si="227"/>
        <v>0</v>
      </c>
      <c r="N1406">
        <v>1</v>
      </c>
      <c r="O1406">
        <f t="shared" si="219"/>
        <v>0</v>
      </c>
      <c r="P1406">
        <f t="shared" si="220"/>
        <v>1</v>
      </c>
      <c r="Q1406">
        <f t="shared" si="221"/>
        <v>0</v>
      </c>
      <c r="R1406">
        <f t="shared" si="222"/>
        <v>0</v>
      </c>
      <c r="S1406">
        <f t="shared" si="223"/>
        <v>0</v>
      </c>
      <c r="T1406">
        <f t="shared" si="224"/>
        <v>0</v>
      </c>
      <c r="U1406">
        <f t="shared" si="225"/>
        <v>0</v>
      </c>
    </row>
    <row r="1407" spans="1:21" x14ac:dyDescent="0.45">
      <c r="A1407" t="s">
        <v>63</v>
      </c>
      <c r="B1407" t="s">
        <v>8</v>
      </c>
      <c r="C1407" t="s">
        <v>110</v>
      </c>
      <c r="D1407" t="s">
        <v>10</v>
      </c>
      <c r="E1407" t="s">
        <v>11</v>
      </c>
      <c r="F1407">
        <v>1</v>
      </c>
      <c r="G1407">
        <v>200000</v>
      </c>
      <c r="I1407" t="s">
        <v>63</v>
      </c>
      <c r="J1407">
        <v>200000</v>
      </c>
      <c r="K1407">
        <f t="shared" si="218"/>
        <v>1</v>
      </c>
      <c r="L1407">
        <f t="shared" si="226"/>
        <v>0</v>
      </c>
      <c r="M1407">
        <f t="shared" si="227"/>
        <v>0</v>
      </c>
      <c r="N1407">
        <v>1</v>
      </c>
      <c r="O1407">
        <f t="shared" si="219"/>
        <v>0</v>
      </c>
      <c r="P1407">
        <f t="shared" si="220"/>
        <v>1</v>
      </c>
      <c r="Q1407">
        <f t="shared" si="221"/>
        <v>0</v>
      </c>
      <c r="R1407">
        <f t="shared" si="222"/>
        <v>0</v>
      </c>
      <c r="S1407">
        <f t="shared" si="223"/>
        <v>0</v>
      </c>
      <c r="T1407">
        <f t="shared" si="224"/>
        <v>0</v>
      </c>
      <c r="U1407">
        <f t="shared" si="225"/>
        <v>0</v>
      </c>
    </row>
    <row r="1408" spans="1:21" x14ac:dyDescent="0.45">
      <c r="A1408" t="s">
        <v>63</v>
      </c>
      <c r="B1408" t="s">
        <v>8</v>
      </c>
      <c r="C1408" t="s">
        <v>110</v>
      </c>
      <c r="D1408" t="s">
        <v>10</v>
      </c>
      <c r="E1408" t="s">
        <v>11</v>
      </c>
      <c r="F1408">
        <v>1</v>
      </c>
      <c r="G1408">
        <v>100000</v>
      </c>
      <c r="I1408" t="s">
        <v>63</v>
      </c>
      <c r="J1408">
        <v>100000</v>
      </c>
      <c r="K1408">
        <f t="shared" si="218"/>
        <v>1</v>
      </c>
      <c r="L1408">
        <f t="shared" si="226"/>
        <v>0</v>
      </c>
      <c r="M1408">
        <f t="shared" si="227"/>
        <v>0</v>
      </c>
      <c r="N1408">
        <v>1</v>
      </c>
      <c r="O1408">
        <f t="shared" si="219"/>
        <v>0</v>
      </c>
      <c r="P1408">
        <f t="shared" si="220"/>
        <v>1</v>
      </c>
      <c r="Q1408">
        <f t="shared" si="221"/>
        <v>0</v>
      </c>
      <c r="R1408">
        <f t="shared" si="222"/>
        <v>0</v>
      </c>
      <c r="S1408">
        <f t="shared" si="223"/>
        <v>0</v>
      </c>
      <c r="T1408">
        <f t="shared" si="224"/>
        <v>0</v>
      </c>
      <c r="U1408">
        <f t="shared" si="225"/>
        <v>0</v>
      </c>
    </row>
    <row r="1409" spans="1:21" x14ac:dyDescent="0.45">
      <c r="A1409" t="s">
        <v>63</v>
      </c>
      <c r="B1409" t="s">
        <v>8</v>
      </c>
      <c r="C1409" t="s">
        <v>110</v>
      </c>
      <c r="D1409" t="s">
        <v>10</v>
      </c>
      <c r="E1409" t="s">
        <v>11</v>
      </c>
      <c r="F1409">
        <v>1</v>
      </c>
      <c r="G1409">
        <v>200000</v>
      </c>
      <c r="I1409" t="s">
        <v>63</v>
      </c>
      <c r="J1409">
        <v>200000</v>
      </c>
      <c r="K1409">
        <f t="shared" si="218"/>
        <v>1</v>
      </c>
      <c r="L1409">
        <f t="shared" si="226"/>
        <v>0</v>
      </c>
      <c r="M1409">
        <f t="shared" si="227"/>
        <v>0</v>
      </c>
      <c r="N1409">
        <v>1</v>
      </c>
      <c r="O1409">
        <f t="shared" si="219"/>
        <v>0</v>
      </c>
      <c r="P1409">
        <f t="shared" si="220"/>
        <v>1</v>
      </c>
      <c r="Q1409">
        <f t="shared" si="221"/>
        <v>0</v>
      </c>
      <c r="R1409">
        <f t="shared" si="222"/>
        <v>0</v>
      </c>
      <c r="S1409">
        <f t="shared" si="223"/>
        <v>0</v>
      </c>
      <c r="T1409">
        <f t="shared" si="224"/>
        <v>0</v>
      </c>
      <c r="U1409">
        <f t="shared" si="225"/>
        <v>0</v>
      </c>
    </row>
    <row r="1410" spans="1:21" x14ac:dyDescent="0.45">
      <c r="A1410" t="s">
        <v>63</v>
      </c>
      <c r="B1410" t="s">
        <v>8</v>
      </c>
      <c r="C1410" t="s">
        <v>110</v>
      </c>
      <c r="D1410" t="s">
        <v>10</v>
      </c>
      <c r="E1410" t="s">
        <v>11</v>
      </c>
      <c r="F1410">
        <v>1</v>
      </c>
      <c r="G1410">
        <v>300000</v>
      </c>
      <c r="I1410" t="s">
        <v>63</v>
      </c>
      <c r="J1410">
        <v>300000</v>
      </c>
      <c r="K1410">
        <f t="shared" ref="K1410:K1473" si="228">IF(B1410="Public sector",0,1)</f>
        <v>1</v>
      </c>
      <c r="L1410">
        <f t="shared" si="226"/>
        <v>0</v>
      </c>
      <c r="M1410">
        <f t="shared" si="227"/>
        <v>0</v>
      </c>
      <c r="N1410">
        <v>1</v>
      </c>
      <c r="O1410">
        <f t="shared" ref="O1410:O1473" si="229">IF(C1410="EFCAB", 1, 0)</f>
        <v>0</v>
      </c>
      <c r="P1410">
        <f t="shared" ref="P1410:P1473" si="230">IF(C1410="BRIP", 1, 0)</f>
        <v>1</v>
      </c>
      <c r="Q1410">
        <f t="shared" ref="Q1410:Q1473" si="231">IF(C1410="PPS", 1, 0)</f>
        <v>0</v>
      </c>
      <c r="R1410">
        <f t="shared" ref="R1410:R1473" si="232">IF(C1410="TIMPT", 1, 0)</f>
        <v>0</v>
      </c>
      <c r="S1410">
        <f t="shared" ref="S1410:S1473" si="233">IF(C1410="TESLO", 1, 0)</f>
        <v>0</v>
      </c>
      <c r="T1410">
        <f t="shared" ref="T1410:T1473" si="234">IF(C1410="HRTAC", 1, 0)</f>
        <v>0</v>
      </c>
      <c r="U1410">
        <f t="shared" ref="U1410:U1473" si="235">IF(C1410="Other", 1, 0)</f>
        <v>0</v>
      </c>
    </row>
    <row r="1411" spans="1:21" x14ac:dyDescent="0.45">
      <c r="A1411" t="s">
        <v>63</v>
      </c>
      <c r="B1411" t="s">
        <v>8</v>
      </c>
      <c r="C1411" t="s">
        <v>110</v>
      </c>
      <c r="D1411" t="s">
        <v>10</v>
      </c>
      <c r="E1411" t="s">
        <v>11</v>
      </c>
      <c r="F1411">
        <v>1</v>
      </c>
      <c r="G1411">
        <v>300000</v>
      </c>
      <c r="I1411" t="s">
        <v>63</v>
      </c>
      <c r="J1411">
        <v>300000</v>
      </c>
      <c r="K1411">
        <f t="shared" si="228"/>
        <v>1</v>
      </c>
      <c r="L1411">
        <f t="shared" ref="L1411:L1474" si="236">IF(D1411="Bachelor",0,1)</f>
        <v>0</v>
      </c>
      <c r="M1411">
        <f t="shared" ref="M1411:M1474" si="237">IF(E1411="Female", 0, 1)</f>
        <v>0</v>
      </c>
      <c r="N1411">
        <v>1</v>
      </c>
      <c r="O1411">
        <f t="shared" si="229"/>
        <v>0</v>
      </c>
      <c r="P1411">
        <f t="shared" si="230"/>
        <v>1</v>
      </c>
      <c r="Q1411">
        <f t="shared" si="231"/>
        <v>0</v>
      </c>
      <c r="R1411">
        <f t="shared" si="232"/>
        <v>0</v>
      </c>
      <c r="S1411">
        <f t="shared" si="233"/>
        <v>0</v>
      </c>
      <c r="T1411">
        <f t="shared" si="234"/>
        <v>0</v>
      </c>
      <c r="U1411">
        <f t="shared" si="235"/>
        <v>0</v>
      </c>
    </row>
    <row r="1412" spans="1:21" x14ac:dyDescent="0.45">
      <c r="A1412" t="s">
        <v>63</v>
      </c>
      <c r="B1412" t="s">
        <v>8</v>
      </c>
      <c r="C1412" t="s">
        <v>110</v>
      </c>
      <c r="D1412" t="s">
        <v>10</v>
      </c>
      <c r="E1412" t="s">
        <v>11</v>
      </c>
      <c r="F1412">
        <v>2</v>
      </c>
      <c r="G1412">
        <v>475000</v>
      </c>
      <c r="I1412" t="s">
        <v>63</v>
      </c>
      <c r="J1412">
        <v>475000</v>
      </c>
      <c r="K1412">
        <f t="shared" si="228"/>
        <v>1</v>
      </c>
      <c r="L1412">
        <f t="shared" si="236"/>
        <v>0</v>
      </c>
      <c r="M1412">
        <f t="shared" si="237"/>
        <v>0</v>
      </c>
      <c r="N1412">
        <v>2</v>
      </c>
      <c r="O1412">
        <f t="shared" si="229"/>
        <v>0</v>
      </c>
      <c r="P1412">
        <f t="shared" si="230"/>
        <v>1</v>
      </c>
      <c r="Q1412">
        <f t="shared" si="231"/>
        <v>0</v>
      </c>
      <c r="R1412">
        <f t="shared" si="232"/>
        <v>0</v>
      </c>
      <c r="S1412">
        <f t="shared" si="233"/>
        <v>0</v>
      </c>
      <c r="T1412">
        <f t="shared" si="234"/>
        <v>0</v>
      </c>
      <c r="U1412">
        <f t="shared" si="235"/>
        <v>0</v>
      </c>
    </row>
    <row r="1413" spans="1:21" x14ac:dyDescent="0.45">
      <c r="A1413" t="s">
        <v>63</v>
      </c>
      <c r="B1413" t="s">
        <v>8</v>
      </c>
      <c r="C1413" t="s">
        <v>110</v>
      </c>
      <c r="D1413" t="s">
        <v>10</v>
      </c>
      <c r="E1413" t="s">
        <v>11</v>
      </c>
      <c r="F1413">
        <v>2</v>
      </c>
      <c r="G1413">
        <v>360000</v>
      </c>
      <c r="I1413" t="s">
        <v>63</v>
      </c>
      <c r="J1413">
        <v>360000</v>
      </c>
      <c r="K1413">
        <f t="shared" si="228"/>
        <v>1</v>
      </c>
      <c r="L1413">
        <f t="shared" si="236"/>
        <v>0</v>
      </c>
      <c r="M1413">
        <f t="shared" si="237"/>
        <v>0</v>
      </c>
      <c r="N1413">
        <v>2</v>
      </c>
      <c r="O1413">
        <f t="shared" si="229"/>
        <v>0</v>
      </c>
      <c r="P1413">
        <f t="shared" si="230"/>
        <v>1</v>
      </c>
      <c r="Q1413">
        <f t="shared" si="231"/>
        <v>0</v>
      </c>
      <c r="R1413">
        <f t="shared" si="232"/>
        <v>0</v>
      </c>
      <c r="S1413">
        <f t="shared" si="233"/>
        <v>0</v>
      </c>
      <c r="T1413">
        <f t="shared" si="234"/>
        <v>0</v>
      </c>
      <c r="U1413">
        <f t="shared" si="235"/>
        <v>0</v>
      </c>
    </row>
    <row r="1414" spans="1:21" x14ac:dyDescent="0.45">
      <c r="A1414" t="s">
        <v>63</v>
      </c>
      <c r="B1414" t="s">
        <v>8</v>
      </c>
      <c r="C1414" t="s">
        <v>110</v>
      </c>
      <c r="D1414" t="s">
        <v>10</v>
      </c>
      <c r="E1414" t="s">
        <v>11</v>
      </c>
      <c r="F1414">
        <v>3</v>
      </c>
      <c r="G1414">
        <v>350000</v>
      </c>
      <c r="I1414" t="s">
        <v>63</v>
      </c>
      <c r="J1414">
        <v>350000</v>
      </c>
      <c r="K1414">
        <f t="shared" si="228"/>
        <v>1</v>
      </c>
      <c r="L1414">
        <f t="shared" si="236"/>
        <v>0</v>
      </c>
      <c r="M1414">
        <f t="shared" si="237"/>
        <v>0</v>
      </c>
      <c r="N1414">
        <v>3</v>
      </c>
      <c r="O1414">
        <f t="shared" si="229"/>
        <v>0</v>
      </c>
      <c r="P1414">
        <f t="shared" si="230"/>
        <v>1</v>
      </c>
      <c r="Q1414">
        <f t="shared" si="231"/>
        <v>0</v>
      </c>
      <c r="R1414">
        <f t="shared" si="232"/>
        <v>0</v>
      </c>
      <c r="S1414">
        <f t="shared" si="233"/>
        <v>0</v>
      </c>
      <c r="T1414">
        <f t="shared" si="234"/>
        <v>0</v>
      </c>
      <c r="U1414">
        <f t="shared" si="235"/>
        <v>0</v>
      </c>
    </row>
    <row r="1415" spans="1:21" x14ac:dyDescent="0.45">
      <c r="A1415" t="s">
        <v>63</v>
      </c>
      <c r="B1415" t="s">
        <v>8</v>
      </c>
      <c r="C1415" t="s">
        <v>110</v>
      </c>
      <c r="D1415" t="s">
        <v>10</v>
      </c>
      <c r="E1415" t="s">
        <v>11</v>
      </c>
      <c r="F1415">
        <v>3</v>
      </c>
      <c r="G1415">
        <v>470000</v>
      </c>
      <c r="I1415" t="s">
        <v>63</v>
      </c>
      <c r="J1415">
        <v>470000</v>
      </c>
      <c r="K1415">
        <f t="shared" si="228"/>
        <v>1</v>
      </c>
      <c r="L1415">
        <f t="shared" si="236"/>
        <v>0</v>
      </c>
      <c r="M1415">
        <f t="shared" si="237"/>
        <v>0</v>
      </c>
      <c r="N1415">
        <v>3</v>
      </c>
      <c r="O1415">
        <f t="shared" si="229"/>
        <v>0</v>
      </c>
      <c r="P1415">
        <f t="shared" si="230"/>
        <v>1</v>
      </c>
      <c r="Q1415">
        <f t="shared" si="231"/>
        <v>0</v>
      </c>
      <c r="R1415">
        <f t="shared" si="232"/>
        <v>0</v>
      </c>
      <c r="S1415">
        <f t="shared" si="233"/>
        <v>0</v>
      </c>
      <c r="T1415">
        <f t="shared" si="234"/>
        <v>0</v>
      </c>
      <c r="U1415">
        <f t="shared" si="235"/>
        <v>0</v>
      </c>
    </row>
    <row r="1416" spans="1:21" x14ac:dyDescent="0.45">
      <c r="A1416" t="s">
        <v>63</v>
      </c>
      <c r="B1416" t="s">
        <v>8</v>
      </c>
      <c r="C1416" t="s">
        <v>110</v>
      </c>
      <c r="D1416" t="s">
        <v>10</v>
      </c>
      <c r="E1416" t="s">
        <v>11</v>
      </c>
      <c r="F1416">
        <v>4</v>
      </c>
      <c r="G1416">
        <v>400000</v>
      </c>
      <c r="I1416" t="s">
        <v>63</v>
      </c>
      <c r="J1416">
        <v>400000</v>
      </c>
      <c r="K1416">
        <f t="shared" si="228"/>
        <v>1</v>
      </c>
      <c r="L1416">
        <f t="shared" si="236"/>
        <v>0</v>
      </c>
      <c r="M1416">
        <f t="shared" si="237"/>
        <v>0</v>
      </c>
      <c r="N1416">
        <v>4</v>
      </c>
      <c r="O1416">
        <f t="shared" si="229"/>
        <v>0</v>
      </c>
      <c r="P1416">
        <f t="shared" si="230"/>
        <v>1</v>
      </c>
      <c r="Q1416">
        <f t="shared" si="231"/>
        <v>0</v>
      </c>
      <c r="R1416">
        <f t="shared" si="232"/>
        <v>0</v>
      </c>
      <c r="S1416">
        <f t="shared" si="233"/>
        <v>0</v>
      </c>
      <c r="T1416">
        <f t="shared" si="234"/>
        <v>0</v>
      </c>
      <c r="U1416">
        <f t="shared" si="235"/>
        <v>0</v>
      </c>
    </row>
    <row r="1417" spans="1:21" x14ac:dyDescent="0.45">
      <c r="A1417" t="s">
        <v>63</v>
      </c>
      <c r="B1417" t="s">
        <v>8</v>
      </c>
      <c r="C1417" t="s">
        <v>110</v>
      </c>
      <c r="D1417" t="s">
        <v>10</v>
      </c>
      <c r="E1417" t="s">
        <v>11</v>
      </c>
      <c r="F1417">
        <v>1</v>
      </c>
      <c r="G1417">
        <v>150000</v>
      </c>
      <c r="I1417" t="s">
        <v>63</v>
      </c>
      <c r="J1417">
        <v>150000</v>
      </c>
      <c r="K1417">
        <f t="shared" si="228"/>
        <v>1</v>
      </c>
      <c r="L1417">
        <f t="shared" si="236"/>
        <v>0</v>
      </c>
      <c r="M1417">
        <f t="shared" si="237"/>
        <v>0</v>
      </c>
      <c r="N1417">
        <v>1</v>
      </c>
      <c r="O1417">
        <f t="shared" si="229"/>
        <v>0</v>
      </c>
      <c r="P1417">
        <f t="shared" si="230"/>
        <v>1</v>
      </c>
      <c r="Q1417">
        <f t="shared" si="231"/>
        <v>0</v>
      </c>
      <c r="R1417">
        <f t="shared" si="232"/>
        <v>0</v>
      </c>
      <c r="S1417">
        <f t="shared" si="233"/>
        <v>0</v>
      </c>
      <c r="T1417">
        <f t="shared" si="234"/>
        <v>0</v>
      </c>
      <c r="U1417">
        <f t="shared" si="235"/>
        <v>0</v>
      </c>
    </row>
    <row r="1418" spans="1:21" x14ac:dyDescent="0.45">
      <c r="A1418" t="s">
        <v>63</v>
      </c>
      <c r="B1418" t="s">
        <v>8</v>
      </c>
      <c r="C1418" t="s">
        <v>110</v>
      </c>
      <c r="D1418" t="s">
        <v>10</v>
      </c>
      <c r="E1418" t="s">
        <v>11</v>
      </c>
      <c r="F1418">
        <v>1</v>
      </c>
      <c r="G1418">
        <v>450000</v>
      </c>
      <c r="I1418" t="s">
        <v>63</v>
      </c>
      <c r="J1418">
        <v>450000</v>
      </c>
      <c r="K1418">
        <f t="shared" si="228"/>
        <v>1</v>
      </c>
      <c r="L1418">
        <f t="shared" si="236"/>
        <v>0</v>
      </c>
      <c r="M1418">
        <f t="shared" si="237"/>
        <v>0</v>
      </c>
      <c r="N1418">
        <v>1</v>
      </c>
      <c r="O1418">
        <f t="shared" si="229"/>
        <v>0</v>
      </c>
      <c r="P1418">
        <f t="shared" si="230"/>
        <v>1</v>
      </c>
      <c r="Q1418">
        <f t="shared" si="231"/>
        <v>0</v>
      </c>
      <c r="R1418">
        <f t="shared" si="232"/>
        <v>0</v>
      </c>
      <c r="S1418">
        <f t="shared" si="233"/>
        <v>0</v>
      </c>
      <c r="T1418">
        <f t="shared" si="234"/>
        <v>0</v>
      </c>
      <c r="U1418">
        <f t="shared" si="235"/>
        <v>0</v>
      </c>
    </row>
    <row r="1419" spans="1:21" x14ac:dyDescent="0.45">
      <c r="A1419" t="s">
        <v>63</v>
      </c>
      <c r="B1419" t="s">
        <v>8</v>
      </c>
      <c r="C1419" t="s">
        <v>110</v>
      </c>
      <c r="D1419" t="s">
        <v>10</v>
      </c>
      <c r="E1419" t="s">
        <v>11</v>
      </c>
      <c r="F1419">
        <v>1</v>
      </c>
      <c r="G1419">
        <v>420000</v>
      </c>
      <c r="I1419" t="s">
        <v>63</v>
      </c>
      <c r="J1419">
        <v>420000</v>
      </c>
      <c r="K1419">
        <f t="shared" si="228"/>
        <v>1</v>
      </c>
      <c r="L1419">
        <f t="shared" si="236"/>
        <v>0</v>
      </c>
      <c r="M1419">
        <f t="shared" si="237"/>
        <v>0</v>
      </c>
      <c r="N1419">
        <v>1</v>
      </c>
      <c r="O1419">
        <f t="shared" si="229"/>
        <v>0</v>
      </c>
      <c r="P1419">
        <f t="shared" si="230"/>
        <v>1</v>
      </c>
      <c r="Q1419">
        <f t="shared" si="231"/>
        <v>0</v>
      </c>
      <c r="R1419">
        <f t="shared" si="232"/>
        <v>0</v>
      </c>
      <c r="S1419">
        <f t="shared" si="233"/>
        <v>0</v>
      </c>
      <c r="T1419">
        <f t="shared" si="234"/>
        <v>0</v>
      </c>
      <c r="U1419">
        <f t="shared" si="235"/>
        <v>0</v>
      </c>
    </row>
    <row r="1420" spans="1:21" x14ac:dyDescent="0.45">
      <c r="A1420" t="s">
        <v>63</v>
      </c>
      <c r="B1420" t="s">
        <v>8</v>
      </c>
      <c r="C1420" t="s">
        <v>110</v>
      </c>
      <c r="D1420" t="s">
        <v>10</v>
      </c>
      <c r="E1420" t="s">
        <v>11</v>
      </c>
      <c r="F1420">
        <v>1</v>
      </c>
      <c r="G1420">
        <v>190000</v>
      </c>
      <c r="I1420" t="s">
        <v>63</v>
      </c>
      <c r="J1420">
        <v>190000</v>
      </c>
      <c r="K1420">
        <f t="shared" si="228"/>
        <v>1</v>
      </c>
      <c r="L1420">
        <f t="shared" si="236"/>
        <v>0</v>
      </c>
      <c r="M1420">
        <f t="shared" si="237"/>
        <v>0</v>
      </c>
      <c r="N1420">
        <v>1</v>
      </c>
      <c r="O1420">
        <f t="shared" si="229"/>
        <v>0</v>
      </c>
      <c r="P1420">
        <f t="shared" si="230"/>
        <v>1</v>
      </c>
      <c r="Q1420">
        <f t="shared" si="231"/>
        <v>0</v>
      </c>
      <c r="R1420">
        <f t="shared" si="232"/>
        <v>0</v>
      </c>
      <c r="S1420">
        <f t="shared" si="233"/>
        <v>0</v>
      </c>
      <c r="T1420">
        <f t="shared" si="234"/>
        <v>0</v>
      </c>
      <c r="U1420">
        <f t="shared" si="235"/>
        <v>0</v>
      </c>
    </row>
    <row r="1421" spans="1:21" x14ac:dyDescent="0.45">
      <c r="A1421" t="s">
        <v>63</v>
      </c>
      <c r="B1421" t="s">
        <v>8</v>
      </c>
      <c r="C1421" t="s">
        <v>110</v>
      </c>
      <c r="D1421" t="s">
        <v>10</v>
      </c>
      <c r="E1421" t="s">
        <v>11</v>
      </c>
      <c r="F1421">
        <v>1</v>
      </c>
      <c r="G1421">
        <v>200000</v>
      </c>
      <c r="I1421" t="s">
        <v>63</v>
      </c>
      <c r="J1421">
        <v>200000</v>
      </c>
      <c r="K1421">
        <f t="shared" si="228"/>
        <v>1</v>
      </c>
      <c r="L1421">
        <f t="shared" si="236"/>
        <v>0</v>
      </c>
      <c r="M1421">
        <f t="shared" si="237"/>
        <v>0</v>
      </c>
      <c r="N1421">
        <v>1</v>
      </c>
      <c r="O1421">
        <f t="shared" si="229"/>
        <v>0</v>
      </c>
      <c r="P1421">
        <f t="shared" si="230"/>
        <v>1</v>
      </c>
      <c r="Q1421">
        <f t="shared" si="231"/>
        <v>0</v>
      </c>
      <c r="R1421">
        <f t="shared" si="232"/>
        <v>0</v>
      </c>
      <c r="S1421">
        <f t="shared" si="233"/>
        <v>0</v>
      </c>
      <c r="T1421">
        <f t="shared" si="234"/>
        <v>0</v>
      </c>
      <c r="U1421">
        <f t="shared" si="235"/>
        <v>0</v>
      </c>
    </row>
    <row r="1422" spans="1:21" x14ac:dyDescent="0.45">
      <c r="A1422" t="s">
        <v>63</v>
      </c>
      <c r="B1422" t="s">
        <v>8</v>
      </c>
      <c r="C1422" t="s">
        <v>110</v>
      </c>
      <c r="D1422" t="s">
        <v>10</v>
      </c>
      <c r="E1422" t="s">
        <v>11</v>
      </c>
      <c r="F1422">
        <v>1</v>
      </c>
      <c r="G1422">
        <v>320000</v>
      </c>
      <c r="I1422" t="s">
        <v>63</v>
      </c>
      <c r="J1422">
        <v>320000</v>
      </c>
      <c r="K1422">
        <f t="shared" si="228"/>
        <v>1</v>
      </c>
      <c r="L1422">
        <f t="shared" si="236"/>
        <v>0</v>
      </c>
      <c r="M1422">
        <f t="shared" si="237"/>
        <v>0</v>
      </c>
      <c r="N1422">
        <v>1</v>
      </c>
      <c r="O1422">
        <f t="shared" si="229"/>
        <v>0</v>
      </c>
      <c r="P1422">
        <f t="shared" si="230"/>
        <v>1</v>
      </c>
      <c r="Q1422">
        <f t="shared" si="231"/>
        <v>0</v>
      </c>
      <c r="R1422">
        <f t="shared" si="232"/>
        <v>0</v>
      </c>
      <c r="S1422">
        <f t="shared" si="233"/>
        <v>0</v>
      </c>
      <c r="T1422">
        <f t="shared" si="234"/>
        <v>0</v>
      </c>
      <c r="U1422">
        <f t="shared" si="235"/>
        <v>0</v>
      </c>
    </row>
    <row r="1423" spans="1:21" x14ac:dyDescent="0.45">
      <c r="A1423" t="s">
        <v>63</v>
      </c>
      <c r="B1423" t="s">
        <v>8</v>
      </c>
      <c r="C1423" t="s">
        <v>110</v>
      </c>
      <c r="D1423" t="s">
        <v>10</v>
      </c>
      <c r="E1423" t="s">
        <v>11</v>
      </c>
      <c r="F1423">
        <v>2</v>
      </c>
      <c r="G1423">
        <v>392000</v>
      </c>
      <c r="I1423" t="s">
        <v>63</v>
      </c>
      <c r="J1423">
        <v>392000</v>
      </c>
      <c r="K1423">
        <f t="shared" si="228"/>
        <v>1</v>
      </c>
      <c r="L1423">
        <f t="shared" si="236"/>
        <v>0</v>
      </c>
      <c r="M1423">
        <f t="shared" si="237"/>
        <v>0</v>
      </c>
      <c r="N1423">
        <v>2</v>
      </c>
      <c r="O1423">
        <f t="shared" si="229"/>
        <v>0</v>
      </c>
      <c r="P1423">
        <f t="shared" si="230"/>
        <v>1</v>
      </c>
      <c r="Q1423">
        <f t="shared" si="231"/>
        <v>0</v>
      </c>
      <c r="R1423">
        <f t="shared" si="232"/>
        <v>0</v>
      </c>
      <c r="S1423">
        <f t="shared" si="233"/>
        <v>0</v>
      </c>
      <c r="T1423">
        <f t="shared" si="234"/>
        <v>0</v>
      </c>
      <c r="U1423">
        <f t="shared" si="235"/>
        <v>0</v>
      </c>
    </row>
    <row r="1424" spans="1:21" x14ac:dyDescent="0.45">
      <c r="A1424" t="s">
        <v>63</v>
      </c>
      <c r="B1424" t="s">
        <v>8</v>
      </c>
      <c r="C1424" t="s">
        <v>110</v>
      </c>
      <c r="D1424" t="s">
        <v>10</v>
      </c>
      <c r="E1424" t="s">
        <v>11</v>
      </c>
      <c r="F1424">
        <v>2</v>
      </c>
      <c r="G1424">
        <v>320000</v>
      </c>
      <c r="I1424" t="s">
        <v>63</v>
      </c>
      <c r="J1424">
        <v>320000</v>
      </c>
      <c r="K1424">
        <f t="shared" si="228"/>
        <v>1</v>
      </c>
      <c r="L1424">
        <f t="shared" si="236"/>
        <v>0</v>
      </c>
      <c r="M1424">
        <f t="shared" si="237"/>
        <v>0</v>
      </c>
      <c r="N1424">
        <v>2</v>
      </c>
      <c r="O1424">
        <f t="shared" si="229"/>
        <v>0</v>
      </c>
      <c r="P1424">
        <f t="shared" si="230"/>
        <v>1</v>
      </c>
      <c r="Q1424">
        <f t="shared" si="231"/>
        <v>0</v>
      </c>
      <c r="R1424">
        <f t="shared" si="232"/>
        <v>0</v>
      </c>
      <c r="S1424">
        <f t="shared" si="233"/>
        <v>0</v>
      </c>
      <c r="T1424">
        <f t="shared" si="234"/>
        <v>0</v>
      </c>
      <c r="U1424">
        <f t="shared" si="235"/>
        <v>0</v>
      </c>
    </row>
    <row r="1425" spans="1:21" x14ac:dyDescent="0.45">
      <c r="A1425" t="s">
        <v>63</v>
      </c>
      <c r="B1425" t="s">
        <v>8</v>
      </c>
      <c r="C1425" t="s">
        <v>110</v>
      </c>
      <c r="D1425" t="s">
        <v>10</v>
      </c>
      <c r="E1425" t="s">
        <v>11</v>
      </c>
      <c r="F1425">
        <v>2</v>
      </c>
      <c r="G1425">
        <v>435000</v>
      </c>
      <c r="I1425" t="s">
        <v>63</v>
      </c>
      <c r="J1425">
        <v>435000</v>
      </c>
      <c r="K1425">
        <f t="shared" si="228"/>
        <v>1</v>
      </c>
      <c r="L1425">
        <f t="shared" si="236"/>
        <v>0</v>
      </c>
      <c r="M1425">
        <f t="shared" si="237"/>
        <v>0</v>
      </c>
      <c r="N1425">
        <v>2</v>
      </c>
      <c r="O1425">
        <f t="shared" si="229"/>
        <v>0</v>
      </c>
      <c r="P1425">
        <f t="shared" si="230"/>
        <v>1</v>
      </c>
      <c r="Q1425">
        <f t="shared" si="231"/>
        <v>0</v>
      </c>
      <c r="R1425">
        <f t="shared" si="232"/>
        <v>0</v>
      </c>
      <c r="S1425">
        <f t="shared" si="233"/>
        <v>0</v>
      </c>
      <c r="T1425">
        <f t="shared" si="234"/>
        <v>0</v>
      </c>
      <c r="U1425">
        <f t="shared" si="235"/>
        <v>0</v>
      </c>
    </row>
    <row r="1426" spans="1:21" x14ac:dyDescent="0.45">
      <c r="A1426" t="s">
        <v>63</v>
      </c>
      <c r="B1426" t="s">
        <v>8</v>
      </c>
      <c r="C1426" t="s">
        <v>110</v>
      </c>
      <c r="D1426" t="s">
        <v>10</v>
      </c>
      <c r="E1426" t="s">
        <v>11</v>
      </c>
      <c r="F1426">
        <v>2</v>
      </c>
      <c r="G1426">
        <v>270000</v>
      </c>
      <c r="I1426" t="s">
        <v>63</v>
      </c>
      <c r="J1426">
        <v>270000</v>
      </c>
      <c r="K1426">
        <f t="shared" si="228"/>
        <v>1</v>
      </c>
      <c r="L1426">
        <f t="shared" si="236"/>
        <v>0</v>
      </c>
      <c r="M1426">
        <f t="shared" si="237"/>
        <v>0</v>
      </c>
      <c r="N1426">
        <v>2</v>
      </c>
      <c r="O1426">
        <f t="shared" si="229"/>
        <v>0</v>
      </c>
      <c r="P1426">
        <f t="shared" si="230"/>
        <v>1</v>
      </c>
      <c r="Q1426">
        <f t="shared" si="231"/>
        <v>0</v>
      </c>
      <c r="R1426">
        <f t="shared" si="232"/>
        <v>0</v>
      </c>
      <c r="S1426">
        <f t="shared" si="233"/>
        <v>0</v>
      </c>
      <c r="T1426">
        <f t="shared" si="234"/>
        <v>0</v>
      </c>
      <c r="U1426">
        <f t="shared" si="235"/>
        <v>0</v>
      </c>
    </row>
    <row r="1427" spans="1:21" x14ac:dyDescent="0.45">
      <c r="A1427" t="s">
        <v>63</v>
      </c>
      <c r="B1427" t="s">
        <v>8</v>
      </c>
      <c r="C1427" t="s">
        <v>110</v>
      </c>
      <c r="D1427" t="s">
        <v>10</v>
      </c>
      <c r="E1427" t="s">
        <v>11</v>
      </c>
      <c r="F1427">
        <v>2</v>
      </c>
      <c r="G1427">
        <v>450000</v>
      </c>
      <c r="I1427" t="s">
        <v>63</v>
      </c>
      <c r="J1427">
        <v>450000</v>
      </c>
      <c r="K1427">
        <f t="shared" si="228"/>
        <v>1</v>
      </c>
      <c r="L1427">
        <f t="shared" si="236"/>
        <v>0</v>
      </c>
      <c r="M1427">
        <f t="shared" si="237"/>
        <v>0</v>
      </c>
      <c r="N1427">
        <v>2</v>
      </c>
      <c r="O1427">
        <f t="shared" si="229"/>
        <v>0</v>
      </c>
      <c r="P1427">
        <f t="shared" si="230"/>
        <v>1</v>
      </c>
      <c r="Q1427">
        <f t="shared" si="231"/>
        <v>0</v>
      </c>
      <c r="R1427">
        <f t="shared" si="232"/>
        <v>0</v>
      </c>
      <c r="S1427">
        <f t="shared" si="233"/>
        <v>0</v>
      </c>
      <c r="T1427">
        <f t="shared" si="234"/>
        <v>0</v>
      </c>
      <c r="U1427">
        <f t="shared" si="235"/>
        <v>0</v>
      </c>
    </row>
    <row r="1428" spans="1:21" x14ac:dyDescent="0.45">
      <c r="A1428" t="s">
        <v>63</v>
      </c>
      <c r="B1428" t="s">
        <v>8</v>
      </c>
      <c r="C1428" t="s">
        <v>110</v>
      </c>
      <c r="D1428" t="s">
        <v>10</v>
      </c>
      <c r="E1428" t="s">
        <v>11</v>
      </c>
      <c r="F1428">
        <v>2</v>
      </c>
      <c r="G1428">
        <v>480000</v>
      </c>
      <c r="I1428" t="s">
        <v>63</v>
      </c>
      <c r="J1428">
        <v>480000</v>
      </c>
      <c r="K1428">
        <f t="shared" si="228"/>
        <v>1</v>
      </c>
      <c r="L1428">
        <f t="shared" si="236"/>
        <v>0</v>
      </c>
      <c r="M1428">
        <f t="shared" si="237"/>
        <v>0</v>
      </c>
      <c r="N1428">
        <v>2</v>
      </c>
      <c r="O1428">
        <f t="shared" si="229"/>
        <v>0</v>
      </c>
      <c r="P1428">
        <f t="shared" si="230"/>
        <v>1</v>
      </c>
      <c r="Q1428">
        <f t="shared" si="231"/>
        <v>0</v>
      </c>
      <c r="R1428">
        <f t="shared" si="232"/>
        <v>0</v>
      </c>
      <c r="S1428">
        <f t="shared" si="233"/>
        <v>0</v>
      </c>
      <c r="T1428">
        <f t="shared" si="234"/>
        <v>0</v>
      </c>
      <c r="U1428">
        <f t="shared" si="235"/>
        <v>0</v>
      </c>
    </row>
    <row r="1429" spans="1:21" x14ac:dyDescent="0.45">
      <c r="A1429" t="s">
        <v>63</v>
      </c>
      <c r="B1429" t="s">
        <v>8</v>
      </c>
      <c r="C1429" t="s">
        <v>110</v>
      </c>
      <c r="D1429" t="s">
        <v>10</v>
      </c>
      <c r="E1429" t="s">
        <v>11</v>
      </c>
      <c r="F1429">
        <v>3</v>
      </c>
      <c r="G1429">
        <v>340000</v>
      </c>
      <c r="I1429" t="s">
        <v>63</v>
      </c>
      <c r="J1429">
        <v>340000</v>
      </c>
      <c r="K1429">
        <f t="shared" si="228"/>
        <v>1</v>
      </c>
      <c r="L1429">
        <f t="shared" si="236"/>
        <v>0</v>
      </c>
      <c r="M1429">
        <f t="shared" si="237"/>
        <v>0</v>
      </c>
      <c r="N1429">
        <v>3</v>
      </c>
      <c r="O1429">
        <f t="shared" si="229"/>
        <v>0</v>
      </c>
      <c r="P1429">
        <f t="shared" si="230"/>
        <v>1</v>
      </c>
      <c r="Q1429">
        <f t="shared" si="231"/>
        <v>0</v>
      </c>
      <c r="R1429">
        <f t="shared" si="232"/>
        <v>0</v>
      </c>
      <c r="S1429">
        <f t="shared" si="233"/>
        <v>0</v>
      </c>
      <c r="T1429">
        <f t="shared" si="234"/>
        <v>0</v>
      </c>
      <c r="U1429">
        <f t="shared" si="235"/>
        <v>0</v>
      </c>
    </row>
    <row r="1430" spans="1:21" x14ac:dyDescent="0.45">
      <c r="A1430" t="s">
        <v>63</v>
      </c>
      <c r="B1430" t="s">
        <v>8</v>
      </c>
      <c r="C1430" t="s">
        <v>110</v>
      </c>
      <c r="D1430" t="s">
        <v>10</v>
      </c>
      <c r="E1430" t="s">
        <v>11</v>
      </c>
      <c r="F1430">
        <v>3</v>
      </c>
      <c r="G1430">
        <v>390000</v>
      </c>
      <c r="I1430" t="s">
        <v>63</v>
      </c>
      <c r="J1430">
        <v>390000</v>
      </c>
      <c r="K1430">
        <f t="shared" si="228"/>
        <v>1</v>
      </c>
      <c r="L1430">
        <f t="shared" si="236"/>
        <v>0</v>
      </c>
      <c r="M1430">
        <f t="shared" si="237"/>
        <v>0</v>
      </c>
      <c r="N1430">
        <v>3</v>
      </c>
      <c r="O1430">
        <f t="shared" si="229"/>
        <v>0</v>
      </c>
      <c r="P1430">
        <f t="shared" si="230"/>
        <v>1</v>
      </c>
      <c r="Q1430">
        <f t="shared" si="231"/>
        <v>0</v>
      </c>
      <c r="R1430">
        <f t="shared" si="232"/>
        <v>0</v>
      </c>
      <c r="S1430">
        <f t="shared" si="233"/>
        <v>0</v>
      </c>
      <c r="T1430">
        <f t="shared" si="234"/>
        <v>0</v>
      </c>
      <c r="U1430">
        <f t="shared" si="235"/>
        <v>0</v>
      </c>
    </row>
    <row r="1431" spans="1:21" x14ac:dyDescent="0.45">
      <c r="A1431" t="s">
        <v>63</v>
      </c>
      <c r="B1431" t="s">
        <v>25</v>
      </c>
      <c r="C1431" t="s">
        <v>110</v>
      </c>
      <c r="D1431" t="s">
        <v>10</v>
      </c>
      <c r="E1431" t="s">
        <v>11</v>
      </c>
      <c r="F1431">
        <v>4</v>
      </c>
      <c r="G1431">
        <v>645000</v>
      </c>
      <c r="I1431" t="s">
        <v>63</v>
      </c>
      <c r="J1431">
        <v>645000</v>
      </c>
      <c r="K1431">
        <f t="shared" si="228"/>
        <v>1</v>
      </c>
      <c r="L1431">
        <f t="shared" si="236"/>
        <v>0</v>
      </c>
      <c r="M1431">
        <f t="shared" si="237"/>
        <v>0</v>
      </c>
      <c r="N1431">
        <v>4</v>
      </c>
      <c r="O1431">
        <f t="shared" si="229"/>
        <v>0</v>
      </c>
      <c r="P1431">
        <f t="shared" si="230"/>
        <v>1</v>
      </c>
      <c r="Q1431">
        <f t="shared" si="231"/>
        <v>0</v>
      </c>
      <c r="R1431">
        <f t="shared" si="232"/>
        <v>0</v>
      </c>
      <c r="S1431">
        <f t="shared" si="233"/>
        <v>0</v>
      </c>
      <c r="T1431">
        <f t="shared" si="234"/>
        <v>0</v>
      </c>
      <c r="U1431">
        <f t="shared" si="235"/>
        <v>0</v>
      </c>
    </row>
    <row r="1432" spans="1:21" x14ac:dyDescent="0.45">
      <c r="A1432" t="s">
        <v>63</v>
      </c>
      <c r="B1432" t="s">
        <v>8</v>
      </c>
      <c r="C1432" t="s">
        <v>110</v>
      </c>
      <c r="D1432" t="s">
        <v>10</v>
      </c>
      <c r="E1432" t="s">
        <v>11</v>
      </c>
      <c r="F1432">
        <v>5</v>
      </c>
      <c r="G1432">
        <v>399000</v>
      </c>
      <c r="I1432" t="s">
        <v>63</v>
      </c>
      <c r="J1432">
        <v>399000</v>
      </c>
      <c r="K1432">
        <f t="shared" si="228"/>
        <v>1</v>
      </c>
      <c r="L1432">
        <f t="shared" si="236"/>
        <v>0</v>
      </c>
      <c r="M1432">
        <f t="shared" si="237"/>
        <v>0</v>
      </c>
      <c r="N1432">
        <v>5</v>
      </c>
      <c r="O1432">
        <f t="shared" si="229"/>
        <v>0</v>
      </c>
      <c r="P1432">
        <f t="shared" si="230"/>
        <v>1</v>
      </c>
      <c r="Q1432">
        <f t="shared" si="231"/>
        <v>0</v>
      </c>
      <c r="R1432">
        <f t="shared" si="232"/>
        <v>0</v>
      </c>
      <c r="S1432">
        <f t="shared" si="233"/>
        <v>0</v>
      </c>
      <c r="T1432">
        <f t="shared" si="234"/>
        <v>0</v>
      </c>
      <c r="U1432">
        <f t="shared" si="235"/>
        <v>0</v>
      </c>
    </row>
    <row r="1433" spans="1:21" x14ac:dyDescent="0.45">
      <c r="A1433" t="s">
        <v>63</v>
      </c>
      <c r="B1433" t="s">
        <v>8</v>
      </c>
      <c r="C1433" t="s">
        <v>113</v>
      </c>
      <c r="D1433" t="s">
        <v>10</v>
      </c>
      <c r="E1433" t="s">
        <v>11</v>
      </c>
      <c r="F1433">
        <v>1</v>
      </c>
      <c r="G1433">
        <v>450000</v>
      </c>
      <c r="I1433" t="s">
        <v>63</v>
      </c>
      <c r="J1433">
        <v>450000</v>
      </c>
      <c r="K1433">
        <f t="shared" si="228"/>
        <v>1</v>
      </c>
      <c r="L1433">
        <f t="shared" si="236"/>
        <v>0</v>
      </c>
      <c r="M1433">
        <f t="shared" si="237"/>
        <v>0</v>
      </c>
      <c r="N1433">
        <v>1</v>
      </c>
      <c r="O1433">
        <f t="shared" si="229"/>
        <v>0</v>
      </c>
      <c r="P1433">
        <f t="shared" si="230"/>
        <v>0</v>
      </c>
      <c r="Q1433">
        <f t="shared" si="231"/>
        <v>0</v>
      </c>
      <c r="R1433">
        <f t="shared" si="232"/>
        <v>0</v>
      </c>
      <c r="S1433">
        <f t="shared" si="233"/>
        <v>1</v>
      </c>
      <c r="T1433">
        <f t="shared" si="234"/>
        <v>0</v>
      </c>
      <c r="U1433">
        <f t="shared" si="235"/>
        <v>0</v>
      </c>
    </row>
    <row r="1434" spans="1:21" x14ac:dyDescent="0.45">
      <c r="A1434" t="s">
        <v>63</v>
      </c>
      <c r="B1434" t="s">
        <v>8</v>
      </c>
      <c r="C1434" t="s">
        <v>113</v>
      </c>
      <c r="D1434" t="s">
        <v>10</v>
      </c>
      <c r="E1434" t="s">
        <v>11</v>
      </c>
      <c r="F1434">
        <v>1</v>
      </c>
      <c r="G1434">
        <v>350000</v>
      </c>
      <c r="I1434" t="s">
        <v>63</v>
      </c>
      <c r="J1434">
        <v>350000</v>
      </c>
      <c r="K1434">
        <f t="shared" si="228"/>
        <v>1</v>
      </c>
      <c r="L1434">
        <f t="shared" si="236"/>
        <v>0</v>
      </c>
      <c r="M1434">
        <f t="shared" si="237"/>
        <v>0</v>
      </c>
      <c r="N1434">
        <v>1</v>
      </c>
      <c r="O1434">
        <f t="shared" si="229"/>
        <v>0</v>
      </c>
      <c r="P1434">
        <f t="shared" si="230"/>
        <v>0</v>
      </c>
      <c r="Q1434">
        <f t="shared" si="231"/>
        <v>0</v>
      </c>
      <c r="R1434">
        <f t="shared" si="232"/>
        <v>0</v>
      </c>
      <c r="S1434">
        <f t="shared" si="233"/>
        <v>1</v>
      </c>
      <c r="T1434">
        <f t="shared" si="234"/>
        <v>0</v>
      </c>
      <c r="U1434">
        <f t="shared" si="235"/>
        <v>0</v>
      </c>
    </row>
    <row r="1435" spans="1:21" x14ac:dyDescent="0.45">
      <c r="A1435" t="s">
        <v>63</v>
      </c>
      <c r="B1435" t="s">
        <v>8</v>
      </c>
      <c r="C1435" t="s">
        <v>113</v>
      </c>
      <c r="D1435" t="s">
        <v>10</v>
      </c>
      <c r="E1435" t="s">
        <v>11</v>
      </c>
      <c r="F1435">
        <v>2</v>
      </c>
      <c r="G1435">
        <v>380000</v>
      </c>
      <c r="I1435" t="s">
        <v>63</v>
      </c>
      <c r="J1435">
        <v>380000</v>
      </c>
      <c r="K1435">
        <f t="shared" si="228"/>
        <v>1</v>
      </c>
      <c r="L1435">
        <f t="shared" si="236"/>
        <v>0</v>
      </c>
      <c r="M1435">
        <f t="shared" si="237"/>
        <v>0</v>
      </c>
      <c r="N1435">
        <v>2</v>
      </c>
      <c r="O1435">
        <f t="shared" si="229"/>
        <v>0</v>
      </c>
      <c r="P1435">
        <f t="shared" si="230"/>
        <v>0</v>
      </c>
      <c r="Q1435">
        <f t="shared" si="231"/>
        <v>0</v>
      </c>
      <c r="R1435">
        <f t="shared" si="232"/>
        <v>0</v>
      </c>
      <c r="S1435">
        <f t="shared" si="233"/>
        <v>1</v>
      </c>
      <c r="T1435">
        <f t="shared" si="234"/>
        <v>0</v>
      </c>
      <c r="U1435">
        <f t="shared" si="235"/>
        <v>0</v>
      </c>
    </row>
    <row r="1436" spans="1:21" x14ac:dyDescent="0.45">
      <c r="A1436" t="s">
        <v>63</v>
      </c>
      <c r="B1436" t="s">
        <v>8</v>
      </c>
      <c r="C1436" t="s">
        <v>113</v>
      </c>
      <c r="D1436" t="s">
        <v>10</v>
      </c>
      <c r="E1436" t="s">
        <v>11</v>
      </c>
      <c r="F1436">
        <v>2</v>
      </c>
      <c r="G1436">
        <v>264000</v>
      </c>
      <c r="I1436" t="s">
        <v>63</v>
      </c>
      <c r="J1436">
        <v>264000</v>
      </c>
      <c r="K1436">
        <f t="shared" si="228"/>
        <v>1</v>
      </c>
      <c r="L1436">
        <f t="shared" si="236"/>
        <v>0</v>
      </c>
      <c r="M1436">
        <f t="shared" si="237"/>
        <v>0</v>
      </c>
      <c r="N1436">
        <v>2</v>
      </c>
      <c r="O1436">
        <f t="shared" si="229"/>
        <v>0</v>
      </c>
      <c r="P1436">
        <f t="shared" si="230"/>
        <v>0</v>
      </c>
      <c r="Q1436">
        <f t="shared" si="231"/>
        <v>0</v>
      </c>
      <c r="R1436">
        <f t="shared" si="232"/>
        <v>0</v>
      </c>
      <c r="S1436">
        <f t="shared" si="233"/>
        <v>1</v>
      </c>
      <c r="T1436">
        <f t="shared" si="234"/>
        <v>0</v>
      </c>
      <c r="U1436">
        <f t="shared" si="235"/>
        <v>0</v>
      </c>
    </row>
    <row r="1437" spans="1:21" x14ac:dyDescent="0.45">
      <c r="A1437" t="s">
        <v>63</v>
      </c>
      <c r="B1437" t="s">
        <v>8</v>
      </c>
      <c r="C1437" t="s">
        <v>113</v>
      </c>
      <c r="D1437" t="s">
        <v>10</v>
      </c>
      <c r="E1437" t="s">
        <v>11</v>
      </c>
      <c r="F1437">
        <v>2</v>
      </c>
      <c r="G1437">
        <v>435000</v>
      </c>
      <c r="I1437" t="s">
        <v>63</v>
      </c>
      <c r="J1437">
        <v>435000</v>
      </c>
      <c r="K1437">
        <f t="shared" si="228"/>
        <v>1</v>
      </c>
      <c r="L1437">
        <f t="shared" si="236"/>
        <v>0</v>
      </c>
      <c r="M1437">
        <f t="shared" si="237"/>
        <v>0</v>
      </c>
      <c r="N1437">
        <v>2</v>
      </c>
      <c r="O1437">
        <f t="shared" si="229"/>
        <v>0</v>
      </c>
      <c r="P1437">
        <f t="shared" si="230"/>
        <v>0</v>
      </c>
      <c r="Q1437">
        <f t="shared" si="231"/>
        <v>0</v>
      </c>
      <c r="R1437">
        <f t="shared" si="232"/>
        <v>0</v>
      </c>
      <c r="S1437">
        <f t="shared" si="233"/>
        <v>1</v>
      </c>
      <c r="T1437">
        <f t="shared" si="234"/>
        <v>0</v>
      </c>
      <c r="U1437">
        <f t="shared" si="235"/>
        <v>0</v>
      </c>
    </row>
    <row r="1438" spans="1:21" x14ac:dyDescent="0.45">
      <c r="A1438" t="s">
        <v>63</v>
      </c>
      <c r="B1438" t="s">
        <v>8</v>
      </c>
      <c r="C1438" t="s">
        <v>113</v>
      </c>
      <c r="D1438" t="s">
        <v>10</v>
      </c>
      <c r="E1438" t="s">
        <v>11</v>
      </c>
      <c r="F1438">
        <v>3</v>
      </c>
      <c r="G1438">
        <v>360000</v>
      </c>
      <c r="I1438" t="s">
        <v>63</v>
      </c>
      <c r="J1438">
        <v>360000</v>
      </c>
      <c r="K1438">
        <f t="shared" si="228"/>
        <v>1</v>
      </c>
      <c r="L1438">
        <f t="shared" si="236"/>
        <v>0</v>
      </c>
      <c r="M1438">
        <f t="shared" si="237"/>
        <v>0</v>
      </c>
      <c r="N1438">
        <v>3</v>
      </c>
      <c r="O1438">
        <f t="shared" si="229"/>
        <v>0</v>
      </c>
      <c r="P1438">
        <f t="shared" si="230"/>
        <v>0</v>
      </c>
      <c r="Q1438">
        <f t="shared" si="231"/>
        <v>0</v>
      </c>
      <c r="R1438">
        <f t="shared" si="232"/>
        <v>0</v>
      </c>
      <c r="S1438">
        <f t="shared" si="233"/>
        <v>1</v>
      </c>
      <c r="T1438">
        <f t="shared" si="234"/>
        <v>0</v>
      </c>
      <c r="U1438">
        <f t="shared" si="235"/>
        <v>0</v>
      </c>
    </row>
    <row r="1439" spans="1:21" x14ac:dyDescent="0.45">
      <c r="A1439" t="s">
        <v>63</v>
      </c>
      <c r="B1439" t="s">
        <v>8</v>
      </c>
      <c r="C1439" t="s">
        <v>109</v>
      </c>
      <c r="D1439" t="s">
        <v>10</v>
      </c>
      <c r="E1439" t="s">
        <v>16</v>
      </c>
      <c r="F1439">
        <v>1</v>
      </c>
      <c r="G1439">
        <v>300000</v>
      </c>
      <c r="I1439" t="s">
        <v>63</v>
      </c>
      <c r="J1439">
        <v>300000</v>
      </c>
      <c r="K1439">
        <f t="shared" si="228"/>
        <v>1</v>
      </c>
      <c r="L1439">
        <f t="shared" si="236"/>
        <v>0</v>
      </c>
      <c r="M1439">
        <f t="shared" si="237"/>
        <v>1</v>
      </c>
      <c r="N1439">
        <v>1</v>
      </c>
      <c r="O1439">
        <f t="shared" si="229"/>
        <v>1</v>
      </c>
      <c r="P1439">
        <f t="shared" si="230"/>
        <v>0</v>
      </c>
      <c r="Q1439">
        <f t="shared" si="231"/>
        <v>0</v>
      </c>
      <c r="R1439">
        <f t="shared" si="232"/>
        <v>0</v>
      </c>
      <c r="S1439">
        <f t="shared" si="233"/>
        <v>0</v>
      </c>
      <c r="T1439">
        <f t="shared" si="234"/>
        <v>0</v>
      </c>
      <c r="U1439">
        <f t="shared" si="235"/>
        <v>0</v>
      </c>
    </row>
    <row r="1440" spans="1:21" x14ac:dyDescent="0.45">
      <c r="A1440" t="s">
        <v>63</v>
      </c>
      <c r="B1440" t="s">
        <v>8</v>
      </c>
      <c r="C1440" t="s">
        <v>109</v>
      </c>
      <c r="D1440" t="s">
        <v>10</v>
      </c>
      <c r="E1440" t="s">
        <v>16</v>
      </c>
      <c r="F1440">
        <v>1</v>
      </c>
      <c r="G1440">
        <v>419000</v>
      </c>
      <c r="I1440" t="s">
        <v>63</v>
      </c>
      <c r="J1440">
        <v>419000</v>
      </c>
      <c r="K1440">
        <f t="shared" si="228"/>
        <v>1</v>
      </c>
      <c r="L1440">
        <f t="shared" si="236"/>
        <v>0</v>
      </c>
      <c r="M1440">
        <f t="shared" si="237"/>
        <v>1</v>
      </c>
      <c r="N1440">
        <v>1</v>
      </c>
      <c r="O1440">
        <f t="shared" si="229"/>
        <v>1</v>
      </c>
      <c r="P1440">
        <f t="shared" si="230"/>
        <v>0</v>
      </c>
      <c r="Q1440">
        <f t="shared" si="231"/>
        <v>0</v>
      </c>
      <c r="R1440">
        <f t="shared" si="232"/>
        <v>0</v>
      </c>
      <c r="S1440">
        <f t="shared" si="233"/>
        <v>0</v>
      </c>
      <c r="T1440">
        <f t="shared" si="234"/>
        <v>0</v>
      </c>
      <c r="U1440">
        <f t="shared" si="235"/>
        <v>0</v>
      </c>
    </row>
    <row r="1441" spans="1:21" x14ac:dyDescent="0.45">
      <c r="A1441" t="s">
        <v>63</v>
      </c>
      <c r="B1441" t="s">
        <v>8</v>
      </c>
      <c r="C1441" t="s">
        <v>109</v>
      </c>
      <c r="D1441" t="s">
        <v>10</v>
      </c>
      <c r="E1441" t="s">
        <v>16</v>
      </c>
      <c r="F1441">
        <v>1</v>
      </c>
      <c r="G1441">
        <v>240000</v>
      </c>
      <c r="I1441" t="s">
        <v>63</v>
      </c>
      <c r="J1441">
        <v>240000</v>
      </c>
      <c r="K1441">
        <f t="shared" si="228"/>
        <v>1</v>
      </c>
      <c r="L1441">
        <f t="shared" si="236"/>
        <v>0</v>
      </c>
      <c r="M1441">
        <f t="shared" si="237"/>
        <v>1</v>
      </c>
      <c r="N1441">
        <v>1</v>
      </c>
      <c r="O1441">
        <f t="shared" si="229"/>
        <v>1</v>
      </c>
      <c r="P1441">
        <f t="shared" si="230"/>
        <v>0</v>
      </c>
      <c r="Q1441">
        <f t="shared" si="231"/>
        <v>0</v>
      </c>
      <c r="R1441">
        <f t="shared" si="232"/>
        <v>0</v>
      </c>
      <c r="S1441">
        <f t="shared" si="233"/>
        <v>0</v>
      </c>
      <c r="T1441">
        <f t="shared" si="234"/>
        <v>0</v>
      </c>
      <c r="U1441">
        <f t="shared" si="235"/>
        <v>0</v>
      </c>
    </row>
    <row r="1442" spans="1:21" x14ac:dyDescent="0.45">
      <c r="A1442" t="s">
        <v>63</v>
      </c>
      <c r="B1442" t="s">
        <v>8</v>
      </c>
      <c r="C1442" t="s">
        <v>109</v>
      </c>
      <c r="D1442" t="s">
        <v>10</v>
      </c>
      <c r="E1442" t="s">
        <v>16</v>
      </c>
      <c r="F1442">
        <v>1</v>
      </c>
      <c r="G1442">
        <v>410000</v>
      </c>
      <c r="I1442" t="s">
        <v>63</v>
      </c>
      <c r="J1442">
        <v>410000</v>
      </c>
      <c r="K1442">
        <f t="shared" si="228"/>
        <v>1</v>
      </c>
      <c r="L1442">
        <f t="shared" si="236"/>
        <v>0</v>
      </c>
      <c r="M1442">
        <f t="shared" si="237"/>
        <v>1</v>
      </c>
      <c r="N1442">
        <v>1</v>
      </c>
      <c r="O1442">
        <f t="shared" si="229"/>
        <v>1</v>
      </c>
      <c r="P1442">
        <f t="shared" si="230"/>
        <v>0</v>
      </c>
      <c r="Q1442">
        <f t="shared" si="231"/>
        <v>0</v>
      </c>
      <c r="R1442">
        <f t="shared" si="232"/>
        <v>0</v>
      </c>
      <c r="S1442">
        <f t="shared" si="233"/>
        <v>0</v>
      </c>
      <c r="T1442">
        <f t="shared" si="234"/>
        <v>0</v>
      </c>
      <c r="U1442">
        <f t="shared" si="235"/>
        <v>0</v>
      </c>
    </row>
    <row r="1443" spans="1:21" x14ac:dyDescent="0.45">
      <c r="A1443" t="s">
        <v>63</v>
      </c>
      <c r="B1443" t="s">
        <v>8</v>
      </c>
      <c r="C1443" t="s">
        <v>109</v>
      </c>
      <c r="D1443" t="s">
        <v>10</v>
      </c>
      <c r="E1443" t="s">
        <v>16</v>
      </c>
      <c r="F1443">
        <v>2</v>
      </c>
      <c r="G1443">
        <v>400000</v>
      </c>
      <c r="I1443" t="s">
        <v>63</v>
      </c>
      <c r="J1443">
        <v>400000</v>
      </c>
      <c r="K1443">
        <f t="shared" si="228"/>
        <v>1</v>
      </c>
      <c r="L1443">
        <f t="shared" si="236"/>
        <v>0</v>
      </c>
      <c r="M1443">
        <f t="shared" si="237"/>
        <v>1</v>
      </c>
      <c r="N1443">
        <v>2</v>
      </c>
      <c r="O1443">
        <f t="shared" si="229"/>
        <v>1</v>
      </c>
      <c r="P1443">
        <f t="shared" si="230"/>
        <v>0</v>
      </c>
      <c r="Q1443">
        <f t="shared" si="231"/>
        <v>0</v>
      </c>
      <c r="R1443">
        <f t="shared" si="232"/>
        <v>0</v>
      </c>
      <c r="S1443">
        <f t="shared" si="233"/>
        <v>0</v>
      </c>
      <c r="T1443">
        <f t="shared" si="234"/>
        <v>0</v>
      </c>
      <c r="U1443">
        <f t="shared" si="235"/>
        <v>0</v>
      </c>
    </row>
    <row r="1444" spans="1:21" x14ac:dyDescent="0.45">
      <c r="A1444" t="s">
        <v>63</v>
      </c>
      <c r="B1444" t="s">
        <v>8</v>
      </c>
      <c r="C1444" t="s">
        <v>109</v>
      </c>
      <c r="D1444" t="s">
        <v>10</v>
      </c>
      <c r="E1444" t="s">
        <v>16</v>
      </c>
      <c r="F1444">
        <v>2</v>
      </c>
      <c r="G1444">
        <v>500000</v>
      </c>
      <c r="I1444" t="s">
        <v>63</v>
      </c>
      <c r="J1444">
        <v>500000</v>
      </c>
      <c r="K1444">
        <f t="shared" si="228"/>
        <v>1</v>
      </c>
      <c r="L1444">
        <f t="shared" si="236"/>
        <v>0</v>
      </c>
      <c r="M1444">
        <f t="shared" si="237"/>
        <v>1</v>
      </c>
      <c r="N1444">
        <v>2</v>
      </c>
      <c r="O1444">
        <f t="shared" si="229"/>
        <v>1</v>
      </c>
      <c r="P1444">
        <f t="shared" si="230"/>
        <v>0</v>
      </c>
      <c r="Q1444">
        <f t="shared" si="231"/>
        <v>0</v>
      </c>
      <c r="R1444">
        <f t="shared" si="232"/>
        <v>0</v>
      </c>
      <c r="S1444">
        <f t="shared" si="233"/>
        <v>0</v>
      </c>
      <c r="T1444">
        <f t="shared" si="234"/>
        <v>0</v>
      </c>
      <c r="U1444">
        <f t="shared" si="235"/>
        <v>0</v>
      </c>
    </row>
    <row r="1445" spans="1:21" x14ac:dyDescent="0.45">
      <c r="A1445" t="s">
        <v>63</v>
      </c>
      <c r="B1445" t="s">
        <v>27</v>
      </c>
      <c r="C1445" t="s">
        <v>109</v>
      </c>
      <c r="D1445" t="s">
        <v>10</v>
      </c>
      <c r="E1445" t="s">
        <v>16</v>
      </c>
      <c r="F1445">
        <v>2</v>
      </c>
      <c r="G1445">
        <v>520000</v>
      </c>
      <c r="I1445" t="s">
        <v>63</v>
      </c>
      <c r="J1445">
        <v>520000</v>
      </c>
      <c r="K1445">
        <f t="shared" si="228"/>
        <v>0</v>
      </c>
      <c r="L1445">
        <f t="shared" si="236"/>
        <v>0</v>
      </c>
      <c r="M1445">
        <f t="shared" si="237"/>
        <v>1</v>
      </c>
      <c r="N1445">
        <v>2</v>
      </c>
      <c r="O1445">
        <f t="shared" si="229"/>
        <v>1</v>
      </c>
      <c r="P1445">
        <f t="shared" si="230"/>
        <v>0</v>
      </c>
      <c r="Q1445">
        <f t="shared" si="231"/>
        <v>0</v>
      </c>
      <c r="R1445">
        <f t="shared" si="232"/>
        <v>0</v>
      </c>
      <c r="S1445">
        <f t="shared" si="233"/>
        <v>0</v>
      </c>
      <c r="T1445">
        <f t="shared" si="234"/>
        <v>0</v>
      </c>
      <c r="U1445">
        <f t="shared" si="235"/>
        <v>0</v>
      </c>
    </row>
    <row r="1446" spans="1:21" x14ac:dyDescent="0.45">
      <c r="A1446" t="s">
        <v>63</v>
      </c>
      <c r="B1446" t="s">
        <v>8</v>
      </c>
      <c r="C1446" t="s">
        <v>114</v>
      </c>
      <c r="D1446" t="s">
        <v>10</v>
      </c>
      <c r="E1446" t="s">
        <v>16</v>
      </c>
      <c r="F1446">
        <v>2</v>
      </c>
      <c r="G1446">
        <v>360000</v>
      </c>
      <c r="I1446" t="s">
        <v>63</v>
      </c>
      <c r="J1446">
        <v>360000</v>
      </c>
      <c r="K1446">
        <f t="shared" si="228"/>
        <v>1</v>
      </c>
      <c r="L1446">
        <f t="shared" si="236"/>
        <v>0</v>
      </c>
      <c r="M1446">
        <f t="shared" si="237"/>
        <v>1</v>
      </c>
      <c r="N1446">
        <v>2</v>
      </c>
      <c r="O1446">
        <f t="shared" si="229"/>
        <v>0</v>
      </c>
      <c r="P1446">
        <f t="shared" si="230"/>
        <v>0</v>
      </c>
      <c r="Q1446">
        <f t="shared" si="231"/>
        <v>0</v>
      </c>
      <c r="R1446">
        <f t="shared" si="232"/>
        <v>0</v>
      </c>
      <c r="S1446">
        <f t="shared" si="233"/>
        <v>0</v>
      </c>
      <c r="T1446">
        <f t="shared" si="234"/>
        <v>1</v>
      </c>
      <c r="U1446">
        <f t="shared" si="235"/>
        <v>0</v>
      </c>
    </row>
    <row r="1447" spans="1:21" x14ac:dyDescent="0.45">
      <c r="A1447" t="s">
        <v>63</v>
      </c>
      <c r="B1447" t="s">
        <v>8</v>
      </c>
      <c r="C1447" t="s">
        <v>114</v>
      </c>
      <c r="D1447" t="s">
        <v>10</v>
      </c>
      <c r="E1447" t="s">
        <v>16</v>
      </c>
      <c r="F1447">
        <v>3</v>
      </c>
      <c r="G1447">
        <v>360000</v>
      </c>
      <c r="I1447" t="s">
        <v>63</v>
      </c>
      <c r="J1447">
        <v>360000</v>
      </c>
      <c r="K1447">
        <f t="shared" si="228"/>
        <v>1</v>
      </c>
      <c r="L1447">
        <f t="shared" si="236"/>
        <v>0</v>
      </c>
      <c r="M1447">
        <f t="shared" si="237"/>
        <v>1</v>
      </c>
      <c r="N1447">
        <v>3</v>
      </c>
      <c r="O1447">
        <f t="shared" si="229"/>
        <v>0</v>
      </c>
      <c r="P1447">
        <f t="shared" si="230"/>
        <v>0</v>
      </c>
      <c r="Q1447">
        <f t="shared" si="231"/>
        <v>0</v>
      </c>
      <c r="R1447">
        <f t="shared" si="232"/>
        <v>0</v>
      </c>
      <c r="S1447">
        <f t="shared" si="233"/>
        <v>0</v>
      </c>
      <c r="T1447">
        <f t="shared" si="234"/>
        <v>1</v>
      </c>
      <c r="U1447">
        <f t="shared" si="235"/>
        <v>0</v>
      </c>
    </row>
    <row r="1448" spans="1:21" x14ac:dyDescent="0.45">
      <c r="A1448" t="s">
        <v>63</v>
      </c>
      <c r="B1448" t="s">
        <v>8</v>
      </c>
      <c r="C1448" t="s">
        <v>109</v>
      </c>
      <c r="D1448" t="s">
        <v>10</v>
      </c>
      <c r="E1448" t="s">
        <v>16</v>
      </c>
      <c r="F1448">
        <v>2</v>
      </c>
      <c r="G1448">
        <v>530000</v>
      </c>
      <c r="I1448" t="s">
        <v>63</v>
      </c>
      <c r="J1448">
        <v>530000</v>
      </c>
      <c r="K1448">
        <f t="shared" si="228"/>
        <v>1</v>
      </c>
      <c r="L1448">
        <f t="shared" si="236"/>
        <v>0</v>
      </c>
      <c r="M1448">
        <f t="shared" si="237"/>
        <v>1</v>
      </c>
      <c r="N1448">
        <v>2</v>
      </c>
      <c r="O1448">
        <f t="shared" si="229"/>
        <v>1</v>
      </c>
      <c r="P1448">
        <f t="shared" si="230"/>
        <v>0</v>
      </c>
      <c r="Q1448">
        <f t="shared" si="231"/>
        <v>0</v>
      </c>
      <c r="R1448">
        <f t="shared" si="232"/>
        <v>0</v>
      </c>
      <c r="S1448">
        <f t="shared" si="233"/>
        <v>0</v>
      </c>
      <c r="T1448">
        <f t="shared" si="234"/>
        <v>0</v>
      </c>
      <c r="U1448">
        <f t="shared" si="235"/>
        <v>0</v>
      </c>
    </row>
    <row r="1449" spans="1:21" x14ac:dyDescent="0.45">
      <c r="A1449" t="s">
        <v>63</v>
      </c>
      <c r="B1449" t="s">
        <v>8</v>
      </c>
      <c r="C1449" t="s">
        <v>109</v>
      </c>
      <c r="D1449" t="s">
        <v>10</v>
      </c>
      <c r="E1449" t="s">
        <v>16</v>
      </c>
      <c r="F1449">
        <v>2</v>
      </c>
      <c r="G1449">
        <v>480000</v>
      </c>
      <c r="I1449" t="s">
        <v>63</v>
      </c>
      <c r="J1449">
        <v>480000</v>
      </c>
      <c r="K1449">
        <f t="shared" si="228"/>
        <v>1</v>
      </c>
      <c r="L1449">
        <f t="shared" si="236"/>
        <v>0</v>
      </c>
      <c r="M1449">
        <f t="shared" si="237"/>
        <v>1</v>
      </c>
      <c r="N1449">
        <v>2</v>
      </c>
      <c r="O1449">
        <f t="shared" si="229"/>
        <v>1</v>
      </c>
      <c r="P1449">
        <f t="shared" si="230"/>
        <v>0</v>
      </c>
      <c r="Q1449">
        <f t="shared" si="231"/>
        <v>0</v>
      </c>
      <c r="R1449">
        <f t="shared" si="232"/>
        <v>0</v>
      </c>
      <c r="S1449">
        <f t="shared" si="233"/>
        <v>0</v>
      </c>
      <c r="T1449">
        <f t="shared" si="234"/>
        <v>0</v>
      </c>
      <c r="U1449">
        <f t="shared" si="235"/>
        <v>0</v>
      </c>
    </row>
    <row r="1450" spans="1:21" x14ac:dyDescent="0.45">
      <c r="A1450" t="s">
        <v>63</v>
      </c>
      <c r="B1450" t="s">
        <v>8</v>
      </c>
      <c r="C1450" t="s">
        <v>109</v>
      </c>
      <c r="D1450" t="s">
        <v>10</v>
      </c>
      <c r="E1450" t="s">
        <v>16</v>
      </c>
      <c r="F1450">
        <v>2</v>
      </c>
      <c r="G1450">
        <v>435000</v>
      </c>
      <c r="I1450" t="s">
        <v>63</v>
      </c>
      <c r="J1450">
        <v>435000</v>
      </c>
      <c r="K1450">
        <f t="shared" si="228"/>
        <v>1</v>
      </c>
      <c r="L1450">
        <f t="shared" si="236"/>
        <v>0</v>
      </c>
      <c r="M1450">
        <f t="shared" si="237"/>
        <v>1</v>
      </c>
      <c r="N1450">
        <v>2</v>
      </c>
      <c r="O1450">
        <f t="shared" si="229"/>
        <v>1</v>
      </c>
      <c r="P1450">
        <f t="shared" si="230"/>
        <v>0</v>
      </c>
      <c r="Q1450">
        <f t="shared" si="231"/>
        <v>0</v>
      </c>
      <c r="R1450">
        <f t="shared" si="232"/>
        <v>0</v>
      </c>
      <c r="S1450">
        <f t="shared" si="233"/>
        <v>0</v>
      </c>
      <c r="T1450">
        <f t="shared" si="234"/>
        <v>0</v>
      </c>
      <c r="U1450">
        <f t="shared" si="235"/>
        <v>0</v>
      </c>
    </row>
    <row r="1451" spans="1:21" x14ac:dyDescent="0.45">
      <c r="A1451" t="s">
        <v>63</v>
      </c>
      <c r="B1451" t="s">
        <v>8</v>
      </c>
      <c r="C1451" t="s">
        <v>109</v>
      </c>
      <c r="D1451" t="s">
        <v>10</v>
      </c>
      <c r="E1451" t="s">
        <v>16</v>
      </c>
      <c r="F1451">
        <v>2</v>
      </c>
      <c r="G1451">
        <v>430000</v>
      </c>
      <c r="I1451" t="s">
        <v>63</v>
      </c>
      <c r="J1451">
        <v>430000</v>
      </c>
      <c r="K1451">
        <f t="shared" si="228"/>
        <v>1</v>
      </c>
      <c r="L1451">
        <f t="shared" si="236"/>
        <v>0</v>
      </c>
      <c r="M1451">
        <f t="shared" si="237"/>
        <v>1</v>
      </c>
      <c r="N1451">
        <v>2</v>
      </c>
      <c r="O1451">
        <f t="shared" si="229"/>
        <v>1</v>
      </c>
      <c r="P1451">
        <f t="shared" si="230"/>
        <v>0</v>
      </c>
      <c r="Q1451">
        <f t="shared" si="231"/>
        <v>0</v>
      </c>
      <c r="R1451">
        <f t="shared" si="232"/>
        <v>0</v>
      </c>
      <c r="S1451">
        <f t="shared" si="233"/>
        <v>0</v>
      </c>
      <c r="T1451">
        <f t="shared" si="234"/>
        <v>0</v>
      </c>
      <c r="U1451">
        <f t="shared" si="235"/>
        <v>0</v>
      </c>
    </row>
    <row r="1452" spans="1:21" x14ac:dyDescent="0.45">
      <c r="A1452" t="s">
        <v>63</v>
      </c>
      <c r="B1452" t="s">
        <v>8</v>
      </c>
      <c r="C1452" t="s">
        <v>109</v>
      </c>
      <c r="D1452" t="s">
        <v>10</v>
      </c>
      <c r="E1452" t="s">
        <v>16</v>
      </c>
      <c r="F1452">
        <v>2</v>
      </c>
      <c r="G1452">
        <v>450000</v>
      </c>
      <c r="I1452" t="s">
        <v>63</v>
      </c>
      <c r="J1452">
        <v>450000</v>
      </c>
      <c r="K1452">
        <f t="shared" si="228"/>
        <v>1</v>
      </c>
      <c r="L1452">
        <f t="shared" si="236"/>
        <v>0</v>
      </c>
      <c r="M1452">
        <f t="shared" si="237"/>
        <v>1</v>
      </c>
      <c r="N1452">
        <v>2</v>
      </c>
      <c r="O1452">
        <f t="shared" si="229"/>
        <v>1</v>
      </c>
      <c r="P1452">
        <f t="shared" si="230"/>
        <v>0</v>
      </c>
      <c r="Q1452">
        <f t="shared" si="231"/>
        <v>0</v>
      </c>
      <c r="R1452">
        <f t="shared" si="232"/>
        <v>0</v>
      </c>
      <c r="S1452">
        <f t="shared" si="233"/>
        <v>0</v>
      </c>
      <c r="T1452">
        <f t="shared" si="234"/>
        <v>0</v>
      </c>
      <c r="U1452">
        <f t="shared" si="235"/>
        <v>0</v>
      </c>
    </row>
    <row r="1453" spans="1:21" x14ac:dyDescent="0.45">
      <c r="A1453" t="s">
        <v>63</v>
      </c>
      <c r="B1453" t="s">
        <v>8</v>
      </c>
      <c r="C1453" t="s">
        <v>109</v>
      </c>
      <c r="D1453" t="s">
        <v>10</v>
      </c>
      <c r="E1453" t="s">
        <v>16</v>
      </c>
      <c r="F1453">
        <v>3</v>
      </c>
      <c r="G1453">
        <v>430000</v>
      </c>
      <c r="I1453" t="s">
        <v>63</v>
      </c>
      <c r="J1453">
        <v>430000</v>
      </c>
      <c r="K1453">
        <f t="shared" si="228"/>
        <v>1</v>
      </c>
      <c r="L1453">
        <f t="shared" si="236"/>
        <v>0</v>
      </c>
      <c r="M1453">
        <f t="shared" si="237"/>
        <v>1</v>
      </c>
      <c r="N1453">
        <v>3</v>
      </c>
      <c r="O1453">
        <f t="shared" si="229"/>
        <v>1</v>
      </c>
      <c r="P1453">
        <f t="shared" si="230"/>
        <v>0</v>
      </c>
      <c r="Q1453">
        <f t="shared" si="231"/>
        <v>0</v>
      </c>
      <c r="R1453">
        <f t="shared" si="232"/>
        <v>0</v>
      </c>
      <c r="S1453">
        <f t="shared" si="233"/>
        <v>0</v>
      </c>
      <c r="T1453">
        <f t="shared" si="234"/>
        <v>0</v>
      </c>
      <c r="U1453">
        <f t="shared" si="235"/>
        <v>0</v>
      </c>
    </row>
    <row r="1454" spans="1:21" x14ac:dyDescent="0.45">
      <c r="A1454" t="s">
        <v>63</v>
      </c>
      <c r="B1454" t="s">
        <v>8</v>
      </c>
      <c r="C1454" t="s">
        <v>109</v>
      </c>
      <c r="D1454" t="s">
        <v>10</v>
      </c>
      <c r="E1454" t="s">
        <v>16</v>
      </c>
      <c r="F1454">
        <v>3</v>
      </c>
      <c r="G1454">
        <v>470000</v>
      </c>
      <c r="I1454" t="s">
        <v>63</v>
      </c>
      <c r="J1454">
        <v>470000</v>
      </c>
      <c r="K1454">
        <f t="shared" si="228"/>
        <v>1</v>
      </c>
      <c r="L1454">
        <f t="shared" si="236"/>
        <v>0</v>
      </c>
      <c r="M1454">
        <f t="shared" si="237"/>
        <v>1</v>
      </c>
      <c r="N1454">
        <v>3</v>
      </c>
      <c r="O1454">
        <f t="shared" si="229"/>
        <v>1</v>
      </c>
      <c r="P1454">
        <f t="shared" si="230"/>
        <v>0</v>
      </c>
      <c r="Q1454">
        <f t="shared" si="231"/>
        <v>0</v>
      </c>
      <c r="R1454">
        <f t="shared" si="232"/>
        <v>0</v>
      </c>
      <c r="S1454">
        <f t="shared" si="233"/>
        <v>0</v>
      </c>
      <c r="T1454">
        <f t="shared" si="234"/>
        <v>0</v>
      </c>
      <c r="U1454">
        <f t="shared" si="235"/>
        <v>0</v>
      </c>
    </row>
    <row r="1455" spans="1:21" x14ac:dyDescent="0.45">
      <c r="A1455" t="s">
        <v>63</v>
      </c>
      <c r="B1455" t="s">
        <v>8</v>
      </c>
      <c r="C1455" t="s">
        <v>109</v>
      </c>
      <c r="D1455" t="s">
        <v>10</v>
      </c>
      <c r="E1455" t="s">
        <v>16</v>
      </c>
      <c r="F1455">
        <v>3</v>
      </c>
      <c r="G1455">
        <v>425000</v>
      </c>
      <c r="I1455" t="s">
        <v>63</v>
      </c>
      <c r="J1455">
        <v>425000</v>
      </c>
      <c r="K1455">
        <f t="shared" si="228"/>
        <v>1</v>
      </c>
      <c r="L1455">
        <f t="shared" si="236"/>
        <v>0</v>
      </c>
      <c r="M1455">
        <f t="shared" si="237"/>
        <v>1</v>
      </c>
      <c r="N1455">
        <v>3</v>
      </c>
      <c r="O1455">
        <f t="shared" si="229"/>
        <v>1</v>
      </c>
      <c r="P1455">
        <f t="shared" si="230"/>
        <v>0</v>
      </c>
      <c r="Q1455">
        <f t="shared" si="231"/>
        <v>0</v>
      </c>
      <c r="R1455">
        <f t="shared" si="232"/>
        <v>0</v>
      </c>
      <c r="S1455">
        <f t="shared" si="233"/>
        <v>0</v>
      </c>
      <c r="T1455">
        <f t="shared" si="234"/>
        <v>0</v>
      </c>
      <c r="U1455">
        <f t="shared" si="235"/>
        <v>0</v>
      </c>
    </row>
    <row r="1456" spans="1:21" x14ac:dyDescent="0.45">
      <c r="A1456" t="s">
        <v>63</v>
      </c>
      <c r="B1456" t="s">
        <v>8</v>
      </c>
      <c r="C1456" t="s">
        <v>109</v>
      </c>
      <c r="D1456" t="s">
        <v>10</v>
      </c>
      <c r="E1456" t="s">
        <v>16</v>
      </c>
      <c r="F1456">
        <v>3</v>
      </c>
      <c r="G1456">
        <v>450000</v>
      </c>
      <c r="I1456" t="s">
        <v>63</v>
      </c>
      <c r="J1456">
        <v>450000</v>
      </c>
      <c r="K1456">
        <f t="shared" si="228"/>
        <v>1</v>
      </c>
      <c r="L1456">
        <f t="shared" si="236"/>
        <v>0</v>
      </c>
      <c r="M1456">
        <f t="shared" si="237"/>
        <v>1</v>
      </c>
      <c r="N1456">
        <v>3</v>
      </c>
      <c r="O1456">
        <f t="shared" si="229"/>
        <v>1</v>
      </c>
      <c r="P1456">
        <f t="shared" si="230"/>
        <v>0</v>
      </c>
      <c r="Q1456">
        <f t="shared" si="231"/>
        <v>0</v>
      </c>
      <c r="R1456">
        <f t="shared" si="232"/>
        <v>0</v>
      </c>
      <c r="S1456">
        <f t="shared" si="233"/>
        <v>0</v>
      </c>
      <c r="T1456">
        <f t="shared" si="234"/>
        <v>0</v>
      </c>
      <c r="U1456">
        <f t="shared" si="235"/>
        <v>0</v>
      </c>
    </row>
    <row r="1457" spans="1:21" x14ac:dyDescent="0.45">
      <c r="A1457" t="s">
        <v>63</v>
      </c>
      <c r="B1457" t="s">
        <v>8</v>
      </c>
      <c r="C1457" t="s">
        <v>109</v>
      </c>
      <c r="D1457" t="s">
        <v>10</v>
      </c>
      <c r="E1457" t="s">
        <v>16</v>
      </c>
      <c r="F1457">
        <v>4</v>
      </c>
      <c r="G1457">
        <v>435000</v>
      </c>
      <c r="I1457" t="s">
        <v>63</v>
      </c>
      <c r="J1457">
        <v>435000</v>
      </c>
      <c r="K1457">
        <f t="shared" si="228"/>
        <v>1</v>
      </c>
      <c r="L1457">
        <f t="shared" si="236"/>
        <v>0</v>
      </c>
      <c r="M1457">
        <f t="shared" si="237"/>
        <v>1</v>
      </c>
      <c r="N1457">
        <v>4</v>
      </c>
      <c r="O1457">
        <f t="shared" si="229"/>
        <v>1</v>
      </c>
      <c r="P1457">
        <f t="shared" si="230"/>
        <v>0</v>
      </c>
      <c r="Q1457">
        <f t="shared" si="231"/>
        <v>0</v>
      </c>
      <c r="R1457">
        <f t="shared" si="232"/>
        <v>0</v>
      </c>
      <c r="S1457">
        <f t="shared" si="233"/>
        <v>0</v>
      </c>
      <c r="T1457">
        <f t="shared" si="234"/>
        <v>0</v>
      </c>
      <c r="U1457">
        <f t="shared" si="235"/>
        <v>0</v>
      </c>
    </row>
    <row r="1458" spans="1:21" x14ac:dyDescent="0.45">
      <c r="A1458" t="s">
        <v>63</v>
      </c>
      <c r="B1458" t="s">
        <v>8</v>
      </c>
      <c r="C1458" t="s">
        <v>109</v>
      </c>
      <c r="D1458" t="s">
        <v>10</v>
      </c>
      <c r="E1458" t="s">
        <v>16</v>
      </c>
      <c r="F1458">
        <v>4</v>
      </c>
      <c r="G1458">
        <v>395000</v>
      </c>
      <c r="I1458" t="s">
        <v>63</v>
      </c>
      <c r="J1458">
        <v>395000</v>
      </c>
      <c r="K1458">
        <f t="shared" si="228"/>
        <v>1</v>
      </c>
      <c r="L1458">
        <f t="shared" si="236"/>
        <v>0</v>
      </c>
      <c r="M1458">
        <f t="shared" si="237"/>
        <v>1</v>
      </c>
      <c r="N1458">
        <v>4</v>
      </c>
      <c r="O1458">
        <f t="shared" si="229"/>
        <v>1</v>
      </c>
      <c r="P1458">
        <f t="shared" si="230"/>
        <v>0</v>
      </c>
      <c r="Q1458">
        <f t="shared" si="231"/>
        <v>0</v>
      </c>
      <c r="R1458">
        <f t="shared" si="232"/>
        <v>0</v>
      </c>
      <c r="S1458">
        <f t="shared" si="233"/>
        <v>0</v>
      </c>
      <c r="T1458">
        <f t="shared" si="234"/>
        <v>0</v>
      </c>
      <c r="U1458">
        <f t="shared" si="235"/>
        <v>0</v>
      </c>
    </row>
    <row r="1459" spans="1:21" x14ac:dyDescent="0.45">
      <c r="A1459" t="s">
        <v>63</v>
      </c>
      <c r="B1459" t="s">
        <v>8</v>
      </c>
      <c r="C1459" t="s">
        <v>109</v>
      </c>
      <c r="D1459" t="s">
        <v>10</v>
      </c>
      <c r="E1459" t="s">
        <v>16</v>
      </c>
      <c r="F1459">
        <v>5</v>
      </c>
      <c r="G1459">
        <v>640000</v>
      </c>
      <c r="I1459" t="s">
        <v>63</v>
      </c>
      <c r="J1459">
        <v>640000</v>
      </c>
      <c r="K1459">
        <f t="shared" si="228"/>
        <v>1</v>
      </c>
      <c r="L1459">
        <f t="shared" si="236"/>
        <v>0</v>
      </c>
      <c r="M1459">
        <f t="shared" si="237"/>
        <v>1</v>
      </c>
      <c r="N1459">
        <v>5</v>
      </c>
      <c r="O1459">
        <f t="shared" si="229"/>
        <v>1</v>
      </c>
      <c r="P1459">
        <f t="shared" si="230"/>
        <v>0</v>
      </c>
      <c r="Q1459">
        <f t="shared" si="231"/>
        <v>0</v>
      </c>
      <c r="R1459">
        <f t="shared" si="232"/>
        <v>0</v>
      </c>
      <c r="S1459">
        <f t="shared" si="233"/>
        <v>0</v>
      </c>
      <c r="T1459">
        <f t="shared" si="234"/>
        <v>0</v>
      </c>
      <c r="U1459">
        <f t="shared" si="235"/>
        <v>0</v>
      </c>
    </row>
    <row r="1460" spans="1:21" x14ac:dyDescent="0.45">
      <c r="A1460" t="s">
        <v>63</v>
      </c>
      <c r="B1460" t="s">
        <v>8</v>
      </c>
      <c r="C1460" t="s">
        <v>109</v>
      </c>
      <c r="D1460" t="s">
        <v>10</v>
      </c>
      <c r="E1460" t="s">
        <v>16</v>
      </c>
      <c r="F1460">
        <v>1</v>
      </c>
      <c r="G1460">
        <v>480000</v>
      </c>
      <c r="I1460" t="s">
        <v>63</v>
      </c>
      <c r="J1460">
        <v>480000</v>
      </c>
      <c r="K1460">
        <f t="shared" si="228"/>
        <v>1</v>
      </c>
      <c r="L1460">
        <f t="shared" si="236"/>
        <v>0</v>
      </c>
      <c r="M1460">
        <f t="shared" si="237"/>
        <v>1</v>
      </c>
      <c r="N1460">
        <v>1</v>
      </c>
      <c r="O1460">
        <f t="shared" si="229"/>
        <v>1</v>
      </c>
      <c r="P1460">
        <f t="shared" si="230"/>
        <v>0</v>
      </c>
      <c r="Q1460">
        <f t="shared" si="231"/>
        <v>0</v>
      </c>
      <c r="R1460">
        <f t="shared" si="232"/>
        <v>0</v>
      </c>
      <c r="S1460">
        <f t="shared" si="233"/>
        <v>0</v>
      </c>
      <c r="T1460">
        <f t="shared" si="234"/>
        <v>0</v>
      </c>
      <c r="U1460">
        <f t="shared" si="235"/>
        <v>0</v>
      </c>
    </row>
    <row r="1461" spans="1:21" x14ac:dyDescent="0.45">
      <c r="A1461" t="s">
        <v>63</v>
      </c>
      <c r="B1461" t="s">
        <v>8</v>
      </c>
      <c r="C1461" t="s">
        <v>109</v>
      </c>
      <c r="D1461" t="s">
        <v>10</v>
      </c>
      <c r="E1461" t="s">
        <v>16</v>
      </c>
      <c r="F1461">
        <v>1</v>
      </c>
      <c r="G1461">
        <v>392000</v>
      </c>
      <c r="I1461" t="s">
        <v>63</v>
      </c>
      <c r="J1461">
        <v>392000</v>
      </c>
      <c r="K1461">
        <f t="shared" si="228"/>
        <v>1</v>
      </c>
      <c r="L1461">
        <f t="shared" si="236"/>
        <v>0</v>
      </c>
      <c r="M1461">
        <f t="shared" si="237"/>
        <v>1</v>
      </c>
      <c r="N1461">
        <v>1</v>
      </c>
      <c r="O1461">
        <f t="shared" si="229"/>
        <v>1</v>
      </c>
      <c r="P1461">
        <f t="shared" si="230"/>
        <v>0</v>
      </c>
      <c r="Q1461">
        <f t="shared" si="231"/>
        <v>0</v>
      </c>
      <c r="R1461">
        <f t="shared" si="232"/>
        <v>0</v>
      </c>
      <c r="S1461">
        <f t="shared" si="233"/>
        <v>0</v>
      </c>
      <c r="T1461">
        <f t="shared" si="234"/>
        <v>0</v>
      </c>
      <c r="U1461">
        <f t="shared" si="235"/>
        <v>0</v>
      </c>
    </row>
    <row r="1462" spans="1:21" x14ac:dyDescent="0.45">
      <c r="A1462" t="s">
        <v>63</v>
      </c>
      <c r="B1462" t="s">
        <v>8</v>
      </c>
      <c r="C1462" t="s">
        <v>109</v>
      </c>
      <c r="D1462" t="s">
        <v>10</v>
      </c>
      <c r="E1462" t="s">
        <v>16</v>
      </c>
      <c r="F1462">
        <v>1</v>
      </c>
      <c r="G1462">
        <v>375000</v>
      </c>
      <c r="I1462" t="s">
        <v>63</v>
      </c>
      <c r="J1462">
        <v>375000</v>
      </c>
      <c r="K1462">
        <f t="shared" si="228"/>
        <v>1</v>
      </c>
      <c r="L1462">
        <f t="shared" si="236"/>
        <v>0</v>
      </c>
      <c r="M1462">
        <f t="shared" si="237"/>
        <v>1</v>
      </c>
      <c r="N1462">
        <v>1</v>
      </c>
      <c r="O1462">
        <f t="shared" si="229"/>
        <v>1</v>
      </c>
      <c r="P1462">
        <f t="shared" si="230"/>
        <v>0</v>
      </c>
      <c r="Q1462">
        <f t="shared" si="231"/>
        <v>0</v>
      </c>
      <c r="R1462">
        <f t="shared" si="232"/>
        <v>0</v>
      </c>
      <c r="S1462">
        <f t="shared" si="233"/>
        <v>0</v>
      </c>
      <c r="T1462">
        <f t="shared" si="234"/>
        <v>0</v>
      </c>
      <c r="U1462">
        <f t="shared" si="235"/>
        <v>0</v>
      </c>
    </row>
    <row r="1463" spans="1:21" x14ac:dyDescent="0.45">
      <c r="A1463" t="s">
        <v>63</v>
      </c>
      <c r="B1463" t="s">
        <v>8</v>
      </c>
      <c r="C1463" t="s">
        <v>109</v>
      </c>
      <c r="D1463" t="s">
        <v>10</v>
      </c>
      <c r="E1463" t="s">
        <v>16</v>
      </c>
      <c r="F1463">
        <v>1</v>
      </c>
      <c r="G1463">
        <v>700000</v>
      </c>
      <c r="I1463" t="s">
        <v>63</v>
      </c>
      <c r="J1463">
        <v>700000</v>
      </c>
      <c r="K1463">
        <f t="shared" si="228"/>
        <v>1</v>
      </c>
      <c r="L1463">
        <f t="shared" si="236"/>
        <v>0</v>
      </c>
      <c r="M1463">
        <f t="shared" si="237"/>
        <v>1</v>
      </c>
      <c r="N1463">
        <v>1</v>
      </c>
      <c r="O1463">
        <f t="shared" si="229"/>
        <v>1</v>
      </c>
      <c r="P1463">
        <f t="shared" si="230"/>
        <v>0</v>
      </c>
      <c r="Q1463">
        <f t="shared" si="231"/>
        <v>0</v>
      </c>
      <c r="R1463">
        <f t="shared" si="232"/>
        <v>0</v>
      </c>
      <c r="S1463">
        <f t="shared" si="233"/>
        <v>0</v>
      </c>
      <c r="T1463">
        <f t="shared" si="234"/>
        <v>0</v>
      </c>
      <c r="U1463">
        <f t="shared" si="235"/>
        <v>0</v>
      </c>
    </row>
    <row r="1464" spans="1:21" x14ac:dyDescent="0.45">
      <c r="A1464" t="s">
        <v>63</v>
      </c>
      <c r="B1464" t="s">
        <v>8</v>
      </c>
      <c r="C1464" t="s">
        <v>109</v>
      </c>
      <c r="D1464" t="s">
        <v>10</v>
      </c>
      <c r="E1464" t="s">
        <v>16</v>
      </c>
      <c r="F1464">
        <v>1</v>
      </c>
      <c r="G1464">
        <v>360000</v>
      </c>
      <c r="I1464" t="s">
        <v>63</v>
      </c>
      <c r="J1464">
        <v>360000</v>
      </c>
      <c r="K1464">
        <f t="shared" si="228"/>
        <v>1</v>
      </c>
      <c r="L1464">
        <f t="shared" si="236"/>
        <v>0</v>
      </c>
      <c r="M1464">
        <f t="shared" si="237"/>
        <v>1</v>
      </c>
      <c r="N1464">
        <v>1</v>
      </c>
      <c r="O1464">
        <f t="shared" si="229"/>
        <v>1</v>
      </c>
      <c r="P1464">
        <f t="shared" si="230"/>
        <v>0</v>
      </c>
      <c r="Q1464">
        <f t="shared" si="231"/>
        <v>0</v>
      </c>
      <c r="R1464">
        <f t="shared" si="232"/>
        <v>0</v>
      </c>
      <c r="S1464">
        <f t="shared" si="233"/>
        <v>0</v>
      </c>
      <c r="T1464">
        <f t="shared" si="234"/>
        <v>0</v>
      </c>
      <c r="U1464">
        <f t="shared" si="235"/>
        <v>0</v>
      </c>
    </row>
    <row r="1465" spans="1:21" x14ac:dyDescent="0.45">
      <c r="A1465" t="s">
        <v>63</v>
      </c>
      <c r="B1465" t="s">
        <v>8</v>
      </c>
      <c r="C1465" t="s">
        <v>109</v>
      </c>
      <c r="D1465" t="s">
        <v>10</v>
      </c>
      <c r="E1465" t="s">
        <v>16</v>
      </c>
      <c r="F1465">
        <v>1</v>
      </c>
      <c r="G1465">
        <v>500000</v>
      </c>
      <c r="I1465" t="s">
        <v>63</v>
      </c>
      <c r="J1465">
        <v>500000</v>
      </c>
      <c r="K1465">
        <f t="shared" si="228"/>
        <v>1</v>
      </c>
      <c r="L1465">
        <f t="shared" si="236"/>
        <v>0</v>
      </c>
      <c r="M1465">
        <f t="shared" si="237"/>
        <v>1</v>
      </c>
      <c r="N1465">
        <v>1</v>
      </c>
      <c r="O1465">
        <f t="shared" si="229"/>
        <v>1</v>
      </c>
      <c r="P1465">
        <f t="shared" si="230"/>
        <v>0</v>
      </c>
      <c r="Q1465">
        <f t="shared" si="231"/>
        <v>0</v>
      </c>
      <c r="R1465">
        <f t="shared" si="232"/>
        <v>0</v>
      </c>
      <c r="S1465">
        <f t="shared" si="233"/>
        <v>0</v>
      </c>
      <c r="T1465">
        <f t="shared" si="234"/>
        <v>0</v>
      </c>
      <c r="U1465">
        <f t="shared" si="235"/>
        <v>0</v>
      </c>
    </row>
    <row r="1466" spans="1:21" x14ac:dyDescent="0.45">
      <c r="A1466" t="s">
        <v>63</v>
      </c>
      <c r="B1466" t="s">
        <v>8</v>
      </c>
      <c r="C1466" t="s">
        <v>109</v>
      </c>
      <c r="D1466" t="s">
        <v>10</v>
      </c>
      <c r="E1466" t="s">
        <v>16</v>
      </c>
      <c r="F1466">
        <v>1</v>
      </c>
      <c r="G1466">
        <v>560000</v>
      </c>
      <c r="I1466" t="s">
        <v>63</v>
      </c>
      <c r="J1466">
        <v>560000</v>
      </c>
      <c r="K1466">
        <f t="shared" si="228"/>
        <v>1</v>
      </c>
      <c r="L1466">
        <f t="shared" si="236"/>
        <v>0</v>
      </c>
      <c r="M1466">
        <f t="shared" si="237"/>
        <v>1</v>
      </c>
      <c r="N1466">
        <v>1</v>
      </c>
      <c r="O1466">
        <f t="shared" si="229"/>
        <v>1</v>
      </c>
      <c r="P1466">
        <f t="shared" si="230"/>
        <v>0</v>
      </c>
      <c r="Q1466">
        <f t="shared" si="231"/>
        <v>0</v>
      </c>
      <c r="R1466">
        <f t="shared" si="232"/>
        <v>0</v>
      </c>
      <c r="S1466">
        <f t="shared" si="233"/>
        <v>0</v>
      </c>
      <c r="T1466">
        <f t="shared" si="234"/>
        <v>0</v>
      </c>
      <c r="U1466">
        <f t="shared" si="235"/>
        <v>0</v>
      </c>
    </row>
    <row r="1467" spans="1:21" x14ac:dyDescent="0.45">
      <c r="A1467" t="s">
        <v>63</v>
      </c>
      <c r="B1467" t="s">
        <v>8</v>
      </c>
      <c r="C1467" t="s">
        <v>109</v>
      </c>
      <c r="D1467" t="s">
        <v>10</v>
      </c>
      <c r="E1467" t="s">
        <v>16</v>
      </c>
      <c r="F1467">
        <v>1</v>
      </c>
      <c r="G1467">
        <v>325000</v>
      </c>
      <c r="I1467" t="s">
        <v>63</v>
      </c>
      <c r="J1467">
        <v>325000</v>
      </c>
      <c r="K1467">
        <f t="shared" si="228"/>
        <v>1</v>
      </c>
      <c r="L1467">
        <f t="shared" si="236"/>
        <v>0</v>
      </c>
      <c r="M1467">
        <f t="shared" si="237"/>
        <v>1</v>
      </c>
      <c r="N1467">
        <v>1</v>
      </c>
      <c r="O1467">
        <f t="shared" si="229"/>
        <v>1</v>
      </c>
      <c r="P1467">
        <f t="shared" si="230"/>
        <v>0</v>
      </c>
      <c r="Q1467">
        <f t="shared" si="231"/>
        <v>0</v>
      </c>
      <c r="R1467">
        <f t="shared" si="232"/>
        <v>0</v>
      </c>
      <c r="S1467">
        <f t="shared" si="233"/>
        <v>0</v>
      </c>
      <c r="T1467">
        <f t="shared" si="234"/>
        <v>0</v>
      </c>
      <c r="U1467">
        <f t="shared" si="235"/>
        <v>0</v>
      </c>
    </row>
    <row r="1468" spans="1:21" x14ac:dyDescent="0.45">
      <c r="A1468" t="s">
        <v>63</v>
      </c>
      <c r="B1468" t="s">
        <v>8</v>
      </c>
      <c r="C1468" t="s">
        <v>109</v>
      </c>
      <c r="D1468" t="s">
        <v>10</v>
      </c>
      <c r="E1468" t="s">
        <v>16</v>
      </c>
      <c r="F1468">
        <v>1</v>
      </c>
      <c r="G1468">
        <v>400000</v>
      </c>
      <c r="I1468" t="s">
        <v>63</v>
      </c>
      <c r="J1468">
        <v>400000</v>
      </c>
      <c r="K1468">
        <f t="shared" si="228"/>
        <v>1</v>
      </c>
      <c r="L1468">
        <f t="shared" si="236"/>
        <v>0</v>
      </c>
      <c r="M1468">
        <f t="shared" si="237"/>
        <v>1</v>
      </c>
      <c r="N1468">
        <v>1</v>
      </c>
      <c r="O1468">
        <f t="shared" si="229"/>
        <v>1</v>
      </c>
      <c r="P1468">
        <f t="shared" si="230"/>
        <v>0</v>
      </c>
      <c r="Q1468">
        <f t="shared" si="231"/>
        <v>0</v>
      </c>
      <c r="R1468">
        <f t="shared" si="232"/>
        <v>0</v>
      </c>
      <c r="S1468">
        <f t="shared" si="233"/>
        <v>0</v>
      </c>
      <c r="T1468">
        <f t="shared" si="234"/>
        <v>0</v>
      </c>
      <c r="U1468">
        <f t="shared" si="235"/>
        <v>0</v>
      </c>
    </row>
    <row r="1469" spans="1:21" x14ac:dyDescent="0.45">
      <c r="A1469" t="s">
        <v>63</v>
      </c>
      <c r="B1469" t="s">
        <v>8</v>
      </c>
      <c r="C1469" t="s">
        <v>109</v>
      </c>
      <c r="D1469" t="s">
        <v>10</v>
      </c>
      <c r="E1469" t="s">
        <v>16</v>
      </c>
      <c r="F1469">
        <v>2</v>
      </c>
      <c r="G1469">
        <v>300000</v>
      </c>
      <c r="I1469" t="s">
        <v>63</v>
      </c>
      <c r="J1469">
        <v>300000</v>
      </c>
      <c r="K1469">
        <f t="shared" si="228"/>
        <v>1</v>
      </c>
      <c r="L1469">
        <f t="shared" si="236"/>
        <v>0</v>
      </c>
      <c r="M1469">
        <f t="shared" si="237"/>
        <v>1</v>
      </c>
      <c r="N1469">
        <v>2</v>
      </c>
      <c r="O1469">
        <f t="shared" si="229"/>
        <v>1</v>
      </c>
      <c r="P1469">
        <f t="shared" si="230"/>
        <v>0</v>
      </c>
      <c r="Q1469">
        <f t="shared" si="231"/>
        <v>0</v>
      </c>
      <c r="R1469">
        <f t="shared" si="232"/>
        <v>0</v>
      </c>
      <c r="S1469">
        <f t="shared" si="233"/>
        <v>0</v>
      </c>
      <c r="T1469">
        <f t="shared" si="234"/>
        <v>0</v>
      </c>
      <c r="U1469">
        <f t="shared" si="235"/>
        <v>0</v>
      </c>
    </row>
    <row r="1470" spans="1:21" x14ac:dyDescent="0.45">
      <c r="A1470" t="s">
        <v>63</v>
      </c>
      <c r="B1470" t="s">
        <v>8</v>
      </c>
      <c r="C1470" t="s">
        <v>109</v>
      </c>
      <c r="D1470" t="s">
        <v>10</v>
      </c>
      <c r="E1470" t="s">
        <v>16</v>
      </c>
      <c r="F1470">
        <v>2</v>
      </c>
      <c r="G1470">
        <v>410000</v>
      </c>
      <c r="I1470" t="s">
        <v>63</v>
      </c>
      <c r="J1470">
        <v>410000</v>
      </c>
      <c r="K1470">
        <f t="shared" si="228"/>
        <v>1</v>
      </c>
      <c r="L1470">
        <f t="shared" si="236"/>
        <v>0</v>
      </c>
      <c r="M1470">
        <f t="shared" si="237"/>
        <v>1</v>
      </c>
      <c r="N1470">
        <v>2</v>
      </c>
      <c r="O1470">
        <f t="shared" si="229"/>
        <v>1</v>
      </c>
      <c r="P1470">
        <f t="shared" si="230"/>
        <v>0</v>
      </c>
      <c r="Q1470">
        <f t="shared" si="231"/>
        <v>0</v>
      </c>
      <c r="R1470">
        <f t="shared" si="232"/>
        <v>0</v>
      </c>
      <c r="S1470">
        <f t="shared" si="233"/>
        <v>0</v>
      </c>
      <c r="T1470">
        <f t="shared" si="234"/>
        <v>0</v>
      </c>
      <c r="U1470">
        <f t="shared" si="235"/>
        <v>0</v>
      </c>
    </row>
    <row r="1471" spans="1:21" x14ac:dyDescent="0.45">
      <c r="A1471" t="s">
        <v>63</v>
      </c>
      <c r="B1471" t="s">
        <v>8</v>
      </c>
      <c r="C1471" t="s">
        <v>109</v>
      </c>
      <c r="D1471" t="s">
        <v>10</v>
      </c>
      <c r="E1471" t="s">
        <v>16</v>
      </c>
      <c r="F1471">
        <v>2</v>
      </c>
      <c r="G1471">
        <v>200000</v>
      </c>
      <c r="I1471" t="s">
        <v>63</v>
      </c>
      <c r="J1471">
        <v>200000</v>
      </c>
      <c r="K1471">
        <f t="shared" si="228"/>
        <v>1</v>
      </c>
      <c r="L1471">
        <f t="shared" si="236"/>
        <v>0</v>
      </c>
      <c r="M1471">
        <f t="shared" si="237"/>
        <v>1</v>
      </c>
      <c r="N1471">
        <v>2</v>
      </c>
      <c r="O1471">
        <f t="shared" si="229"/>
        <v>1</v>
      </c>
      <c r="P1471">
        <f t="shared" si="230"/>
        <v>0</v>
      </c>
      <c r="Q1471">
        <f t="shared" si="231"/>
        <v>0</v>
      </c>
      <c r="R1471">
        <f t="shared" si="232"/>
        <v>0</v>
      </c>
      <c r="S1471">
        <f t="shared" si="233"/>
        <v>0</v>
      </c>
      <c r="T1471">
        <f t="shared" si="234"/>
        <v>0</v>
      </c>
      <c r="U1471">
        <f t="shared" si="235"/>
        <v>0</v>
      </c>
    </row>
    <row r="1472" spans="1:21" x14ac:dyDescent="0.45">
      <c r="A1472" t="s">
        <v>63</v>
      </c>
      <c r="B1472" t="s">
        <v>8</v>
      </c>
      <c r="C1472" t="s">
        <v>109</v>
      </c>
      <c r="D1472" t="s">
        <v>10</v>
      </c>
      <c r="E1472" t="s">
        <v>16</v>
      </c>
      <c r="F1472">
        <v>2</v>
      </c>
      <c r="G1472">
        <v>450000</v>
      </c>
      <c r="I1472" t="s">
        <v>63</v>
      </c>
      <c r="J1472">
        <v>450000</v>
      </c>
      <c r="K1472">
        <f t="shared" si="228"/>
        <v>1</v>
      </c>
      <c r="L1472">
        <f t="shared" si="236"/>
        <v>0</v>
      </c>
      <c r="M1472">
        <f t="shared" si="237"/>
        <v>1</v>
      </c>
      <c r="N1472">
        <v>2</v>
      </c>
      <c r="O1472">
        <f t="shared" si="229"/>
        <v>1</v>
      </c>
      <c r="P1472">
        <f t="shared" si="230"/>
        <v>0</v>
      </c>
      <c r="Q1472">
        <f t="shared" si="231"/>
        <v>0</v>
      </c>
      <c r="R1472">
        <f t="shared" si="232"/>
        <v>0</v>
      </c>
      <c r="S1472">
        <f t="shared" si="233"/>
        <v>0</v>
      </c>
      <c r="T1472">
        <f t="shared" si="234"/>
        <v>0</v>
      </c>
      <c r="U1472">
        <f t="shared" si="235"/>
        <v>0</v>
      </c>
    </row>
    <row r="1473" spans="1:21" x14ac:dyDescent="0.45">
      <c r="A1473" t="s">
        <v>63</v>
      </c>
      <c r="B1473" t="s">
        <v>8</v>
      </c>
      <c r="C1473" t="s">
        <v>109</v>
      </c>
      <c r="D1473" t="s">
        <v>10</v>
      </c>
      <c r="E1473" t="s">
        <v>16</v>
      </c>
      <c r="F1473">
        <v>2</v>
      </c>
      <c r="G1473">
        <v>440000</v>
      </c>
      <c r="I1473" t="s">
        <v>63</v>
      </c>
      <c r="J1473">
        <v>440000</v>
      </c>
      <c r="K1473">
        <f t="shared" si="228"/>
        <v>1</v>
      </c>
      <c r="L1473">
        <f t="shared" si="236"/>
        <v>0</v>
      </c>
      <c r="M1473">
        <f t="shared" si="237"/>
        <v>1</v>
      </c>
      <c r="N1473">
        <v>2</v>
      </c>
      <c r="O1473">
        <f t="shared" si="229"/>
        <v>1</v>
      </c>
      <c r="P1473">
        <f t="shared" si="230"/>
        <v>0</v>
      </c>
      <c r="Q1473">
        <f t="shared" si="231"/>
        <v>0</v>
      </c>
      <c r="R1473">
        <f t="shared" si="232"/>
        <v>0</v>
      </c>
      <c r="S1473">
        <f t="shared" si="233"/>
        <v>0</v>
      </c>
      <c r="T1473">
        <f t="shared" si="234"/>
        <v>0</v>
      </c>
      <c r="U1473">
        <f t="shared" si="235"/>
        <v>0</v>
      </c>
    </row>
    <row r="1474" spans="1:21" x14ac:dyDescent="0.45">
      <c r="A1474" t="s">
        <v>63</v>
      </c>
      <c r="B1474" t="s">
        <v>8</v>
      </c>
      <c r="C1474" t="s">
        <v>109</v>
      </c>
      <c r="D1474" t="s">
        <v>10</v>
      </c>
      <c r="E1474" t="s">
        <v>16</v>
      </c>
      <c r="F1474">
        <v>2</v>
      </c>
      <c r="G1474">
        <v>456519</v>
      </c>
      <c r="I1474" t="s">
        <v>63</v>
      </c>
      <c r="J1474">
        <v>456519</v>
      </c>
      <c r="K1474">
        <f t="shared" ref="K1474:K1537" si="238">IF(B1474="Public sector",0,1)</f>
        <v>1</v>
      </c>
      <c r="L1474">
        <f t="shared" si="236"/>
        <v>0</v>
      </c>
      <c r="M1474">
        <f t="shared" si="237"/>
        <v>1</v>
      </c>
      <c r="N1474">
        <v>2</v>
      </c>
      <c r="O1474">
        <f t="shared" ref="O1474:O1537" si="239">IF(C1474="EFCAB", 1, 0)</f>
        <v>1</v>
      </c>
      <c r="P1474">
        <f t="shared" ref="P1474:P1537" si="240">IF(C1474="BRIP", 1, 0)</f>
        <v>0</v>
      </c>
      <c r="Q1474">
        <f t="shared" ref="Q1474:Q1537" si="241">IF(C1474="PPS", 1, 0)</f>
        <v>0</v>
      </c>
      <c r="R1474">
        <f t="shared" ref="R1474:R1537" si="242">IF(C1474="TIMPT", 1, 0)</f>
        <v>0</v>
      </c>
      <c r="S1474">
        <f t="shared" ref="S1474:S1537" si="243">IF(C1474="TESLO", 1, 0)</f>
        <v>0</v>
      </c>
      <c r="T1474">
        <f t="shared" ref="T1474:T1537" si="244">IF(C1474="HRTAC", 1, 0)</f>
        <v>0</v>
      </c>
      <c r="U1474">
        <f t="shared" ref="U1474:U1537" si="245">IF(C1474="Other", 1, 0)</f>
        <v>0</v>
      </c>
    </row>
    <row r="1475" spans="1:21" x14ac:dyDescent="0.45">
      <c r="A1475" t="s">
        <v>63</v>
      </c>
      <c r="B1475" t="s">
        <v>8</v>
      </c>
      <c r="C1475" t="s">
        <v>109</v>
      </c>
      <c r="D1475" t="s">
        <v>10</v>
      </c>
      <c r="E1475" t="s">
        <v>16</v>
      </c>
      <c r="F1475">
        <v>2</v>
      </c>
      <c r="G1475">
        <v>600000</v>
      </c>
      <c r="I1475" t="s">
        <v>63</v>
      </c>
      <c r="J1475">
        <v>600000</v>
      </c>
      <c r="K1475">
        <f t="shared" si="238"/>
        <v>1</v>
      </c>
      <c r="L1475">
        <f t="shared" ref="L1475:L1538" si="246">IF(D1475="Bachelor",0,1)</f>
        <v>0</v>
      </c>
      <c r="M1475">
        <f t="shared" ref="M1475:M1538" si="247">IF(E1475="Female", 0, 1)</f>
        <v>1</v>
      </c>
      <c r="N1475">
        <v>2</v>
      </c>
      <c r="O1475">
        <f t="shared" si="239"/>
        <v>1</v>
      </c>
      <c r="P1475">
        <f t="shared" si="240"/>
        <v>0</v>
      </c>
      <c r="Q1475">
        <f t="shared" si="241"/>
        <v>0</v>
      </c>
      <c r="R1475">
        <f t="shared" si="242"/>
        <v>0</v>
      </c>
      <c r="S1475">
        <f t="shared" si="243"/>
        <v>0</v>
      </c>
      <c r="T1475">
        <f t="shared" si="244"/>
        <v>0</v>
      </c>
      <c r="U1475">
        <f t="shared" si="245"/>
        <v>0</v>
      </c>
    </row>
    <row r="1476" spans="1:21" x14ac:dyDescent="0.45">
      <c r="A1476" t="s">
        <v>63</v>
      </c>
      <c r="B1476" t="s">
        <v>8</v>
      </c>
      <c r="C1476" t="s">
        <v>109</v>
      </c>
      <c r="D1476" t="s">
        <v>10</v>
      </c>
      <c r="E1476" t="s">
        <v>16</v>
      </c>
      <c r="F1476">
        <v>2</v>
      </c>
      <c r="G1476">
        <v>312000</v>
      </c>
      <c r="I1476" t="s">
        <v>63</v>
      </c>
      <c r="J1476">
        <v>312000</v>
      </c>
      <c r="K1476">
        <f t="shared" si="238"/>
        <v>1</v>
      </c>
      <c r="L1476">
        <f t="shared" si="246"/>
        <v>0</v>
      </c>
      <c r="M1476">
        <f t="shared" si="247"/>
        <v>1</v>
      </c>
      <c r="N1476">
        <v>2</v>
      </c>
      <c r="O1476">
        <f t="shared" si="239"/>
        <v>1</v>
      </c>
      <c r="P1476">
        <f t="shared" si="240"/>
        <v>0</v>
      </c>
      <c r="Q1476">
        <f t="shared" si="241"/>
        <v>0</v>
      </c>
      <c r="R1476">
        <f t="shared" si="242"/>
        <v>0</v>
      </c>
      <c r="S1476">
        <f t="shared" si="243"/>
        <v>0</v>
      </c>
      <c r="T1476">
        <f t="shared" si="244"/>
        <v>0</v>
      </c>
      <c r="U1476">
        <f t="shared" si="245"/>
        <v>0</v>
      </c>
    </row>
    <row r="1477" spans="1:21" x14ac:dyDescent="0.45">
      <c r="A1477" t="s">
        <v>63</v>
      </c>
      <c r="B1477" t="s">
        <v>8</v>
      </c>
      <c r="C1477" t="s">
        <v>109</v>
      </c>
      <c r="D1477" t="s">
        <v>10</v>
      </c>
      <c r="E1477" t="s">
        <v>16</v>
      </c>
      <c r="F1477">
        <v>2</v>
      </c>
      <c r="G1477">
        <v>700000</v>
      </c>
      <c r="I1477" t="s">
        <v>63</v>
      </c>
      <c r="J1477">
        <v>700000</v>
      </c>
      <c r="K1477">
        <f t="shared" si="238"/>
        <v>1</v>
      </c>
      <c r="L1477">
        <f t="shared" si="246"/>
        <v>0</v>
      </c>
      <c r="M1477">
        <f t="shared" si="247"/>
        <v>1</v>
      </c>
      <c r="N1477">
        <v>2</v>
      </c>
      <c r="O1477">
        <f t="shared" si="239"/>
        <v>1</v>
      </c>
      <c r="P1477">
        <f t="shared" si="240"/>
        <v>0</v>
      </c>
      <c r="Q1477">
        <f t="shared" si="241"/>
        <v>0</v>
      </c>
      <c r="R1477">
        <f t="shared" si="242"/>
        <v>0</v>
      </c>
      <c r="S1477">
        <f t="shared" si="243"/>
        <v>0</v>
      </c>
      <c r="T1477">
        <f t="shared" si="244"/>
        <v>0</v>
      </c>
      <c r="U1477">
        <f t="shared" si="245"/>
        <v>0</v>
      </c>
    </row>
    <row r="1478" spans="1:21" x14ac:dyDescent="0.45">
      <c r="A1478" t="s">
        <v>63</v>
      </c>
      <c r="B1478" t="s">
        <v>8</v>
      </c>
      <c r="C1478" t="s">
        <v>109</v>
      </c>
      <c r="D1478" t="s">
        <v>10</v>
      </c>
      <c r="E1478" t="s">
        <v>16</v>
      </c>
      <c r="F1478">
        <v>2</v>
      </c>
      <c r="G1478">
        <v>500000</v>
      </c>
      <c r="I1478" t="s">
        <v>63</v>
      </c>
      <c r="J1478">
        <v>500000</v>
      </c>
      <c r="K1478">
        <f t="shared" si="238"/>
        <v>1</v>
      </c>
      <c r="L1478">
        <f t="shared" si="246"/>
        <v>0</v>
      </c>
      <c r="M1478">
        <f t="shared" si="247"/>
        <v>1</v>
      </c>
      <c r="N1478">
        <v>2</v>
      </c>
      <c r="O1478">
        <f t="shared" si="239"/>
        <v>1</v>
      </c>
      <c r="P1478">
        <f t="shared" si="240"/>
        <v>0</v>
      </c>
      <c r="Q1478">
        <f t="shared" si="241"/>
        <v>0</v>
      </c>
      <c r="R1478">
        <f t="shared" si="242"/>
        <v>0</v>
      </c>
      <c r="S1478">
        <f t="shared" si="243"/>
        <v>0</v>
      </c>
      <c r="T1478">
        <f t="shared" si="244"/>
        <v>0</v>
      </c>
      <c r="U1478">
        <f t="shared" si="245"/>
        <v>0</v>
      </c>
    </row>
    <row r="1479" spans="1:21" x14ac:dyDescent="0.45">
      <c r="A1479" t="s">
        <v>63</v>
      </c>
      <c r="B1479" t="s">
        <v>8</v>
      </c>
      <c r="C1479" t="s">
        <v>109</v>
      </c>
      <c r="D1479" t="s">
        <v>10</v>
      </c>
      <c r="E1479" t="s">
        <v>16</v>
      </c>
      <c r="F1479">
        <v>2</v>
      </c>
      <c r="G1479">
        <v>490000</v>
      </c>
      <c r="I1479" t="s">
        <v>63</v>
      </c>
      <c r="J1479">
        <v>490000</v>
      </c>
      <c r="K1479">
        <f t="shared" si="238"/>
        <v>1</v>
      </c>
      <c r="L1479">
        <f t="shared" si="246"/>
        <v>0</v>
      </c>
      <c r="M1479">
        <f t="shared" si="247"/>
        <v>1</v>
      </c>
      <c r="N1479">
        <v>2</v>
      </c>
      <c r="O1479">
        <f t="shared" si="239"/>
        <v>1</v>
      </c>
      <c r="P1479">
        <f t="shared" si="240"/>
        <v>0</v>
      </c>
      <c r="Q1479">
        <f t="shared" si="241"/>
        <v>0</v>
      </c>
      <c r="R1479">
        <f t="shared" si="242"/>
        <v>0</v>
      </c>
      <c r="S1479">
        <f t="shared" si="243"/>
        <v>0</v>
      </c>
      <c r="T1479">
        <f t="shared" si="244"/>
        <v>0</v>
      </c>
      <c r="U1479">
        <f t="shared" si="245"/>
        <v>0</v>
      </c>
    </row>
    <row r="1480" spans="1:21" x14ac:dyDescent="0.45">
      <c r="A1480" t="s">
        <v>63</v>
      </c>
      <c r="B1480" t="s">
        <v>8</v>
      </c>
      <c r="C1480" t="s">
        <v>109</v>
      </c>
      <c r="D1480" t="s">
        <v>10</v>
      </c>
      <c r="E1480" t="s">
        <v>16</v>
      </c>
      <c r="F1480">
        <v>2</v>
      </c>
      <c r="G1480">
        <v>390000</v>
      </c>
      <c r="I1480" t="s">
        <v>63</v>
      </c>
      <c r="J1480">
        <v>390000</v>
      </c>
      <c r="K1480">
        <f t="shared" si="238"/>
        <v>1</v>
      </c>
      <c r="L1480">
        <f t="shared" si="246"/>
        <v>0</v>
      </c>
      <c r="M1480">
        <f t="shared" si="247"/>
        <v>1</v>
      </c>
      <c r="N1480">
        <v>2</v>
      </c>
      <c r="O1480">
        <f t="shared" si="239"/>
        <v>1</v>
      </c>
      <c r="P1480">
        <f t="shared" si="240"/>
        <v>0</v>
      </c>
      <c r="Q1480">
        <f t="shared" si="241"/>
        <v>0</v>
      </c>
      <c r="R1480">
        <f t="shared" si="242"/>
        <v>0</v>
      </c>
      <c r="S1480">
        <f t="shared" si="243"/>
        <v>0</v>
      </c>
      <c r="T1480">
        <f t="shared" si="244"/>
        <v>0</v>
      </c>
      <c r="U1480">
        <f t="shared" si="245"/>
        <v>0</v>
      </c>
    </row>
    <row r="1481" spans="1:21" x14ac:dyDescent="0.45">
      <c r="A1481" t="s">
        <v>63</v>
      </c>
      <c r="B1481" t="s">
        <v>8</v>
      </c>
      <c r="C1481" t="s">
        <v>109</v>
      </c>
      <c r="D1481" t="s">
        <v>10</v>
      </c>
      <c r="E1481" t="s">
        <v>16</v>
      </c>
      <c r="F1481">
        <v>2</v>
      </c>
      <c r="G1481">
        <v>360000</v>
      </c>
      <c r="I1481" t="s">
        <v>63</v>
      </c>
      <c r="J1481">
        <v>360000</v>
      </c>
      <c r="K1481">
        <f t="shared" si="238"/>
        <v>1</v>
      </c>
      <c r="L1481">
        <f t="shared" si="246"/>
        <v>0</v>
      </c>
      <c r="M1481">
        <f t="shared" si="247"/>
        <v>1</v>
      </c>
      <c r="N1481">
        <v>2</v>
      </c>
      <c r="O1481">
        <f t="shared" si="239"/>
        <v>1</v>
      </c>
      <c r="P1481">
        <f t="shared" si="240"/>
        <v>0</v>
      </c>
      <c r="Q1481">
        <f t="shared" si="241"/>
        <v>0</v>
      </c>
      <c r="R1481">
        <f t="shared" si="242"/>
        <v>0</v>
      </c>
      <c r="S1481">
        <f t="shared" si="243"/>
        <v>0</v>
      </c>
      <c r="T1481">
        <f t="shared" si="244"/>
        <v>0</v>
      </c>
      <c r="U1481">
        <f t="shared" si="245"/>
        <v>0</v>
      </c>
    </row>
    <row r="1482" spans="1:21" x14ac:dyDescent="0.45">
      <c r="A1482" t="s">
        <v>63</v>
      </c>
      <c r="B1482" t="s">
        <v>8</v>
      </c>
      <c r="C1482" t="s">
        <v>109</v>
      </c>
      <c r="D1482" t="s">
        <v>10</v>
      </c>
      <c r="E1482" t="s">
        <v>16</v>
      </c>
      <c r="F1482">
        <v>2</v>
      </c>
      <c r="G1482">
        <v>400000</v>
      </c>
      <c r="I1482" t="s">
        <v>63</v>
      </c>
      <c r="J1482">
        <v>400000</v>
      </c>
      <c r="K1482">
        <f t="shared" si="238"/>
        <v>1</v>
      </c>
      <c r="L1482">
        <f t="shared" si="246"/>
        <v>0</v>
      </c>
      <c r="M1482">
        <f t="shared" si="247"/>
        <v>1</v>
      </c>
      <c r="N1482">
        <v>2</v>
      </c>
      <c r="O1482">
        <f t="shared" si="239"/>
        <v>1</v>
      </c>
      <c r="P1482">
        <f t="shared" si="240"/>
        <v>0</v>
      </c>
      <c r="Q1482">
        <f t="shared" si="241"/>
        <v>0</v>
      </c>
      <c r="R1482">
        <f t="shared" si="242"/>
        <v>0</v>
      </c>
      <c r="S1482">
        <f t="shared" si="243"/>
        <v>0</v>
      </c>
      <c r="T1482">
        <f t="shared" si="244"/>
        <v>0</v>
      </c>
      <c r="U1482">
        <f t="shared" si="245"/>
        <v>0</v>
      </c>
    </row>
    <row r="1483" spans="1:21" x14ac:dyDescent="0.45">
      <c r="A1483" t="s">
        <v>63</v>
      </c>
      <c r="B1483" t="s">
        <v>8</v>
      </c>
      <c r="C1483" t="s">
        <v>109</v>
      </c>
      <c r="D1483" t="s">
        <v>10</v>
      </c>
      <c r="E1483" t="s">
        <v>16</v>
      </c>
      <c r="F1483">
        <v>2</v>
      </c>
      <c r="G1483">
        <v>430000</v>
      </c>
      <c r="I1483" t="s">
        <v>63</v>
      </c>
      <c r="J1483">
        <v>430000</v>
      </c>
      <c r="K1483">
        <f t="shared" si="238"/>
        <v>1</v>
      </c>
      <c r="L1483">
        <f t="shared" si="246"/>
        <v>0</v>
      </c>
      <c r="M1483">
        <f t="shared" si="247"/>
        <v>1</v>
      </c>
      <c r="N1483">
        <v>2</v>
      </c>
      <c r="O1483">
        <f t="shared" si="239"/>
        <v>1</v>
      </c>
      <c r="P1483">
        <f t="shared" si="240"/>
        <v>0</v>
      </c>
      <c r="Q1483">
        <f t="shared" si="241"/>
        <v>0</v>
      </c>
      <c r="R1483">
        <f t="shared" si="242"/>
        <v>0</v>
      </c>
      <c r="S1483">
        <f t="shared" si="243"/>
        <v>0</v>
      </c>
      <c r="T1483">
        <f t="shared" si="244"/>
        <v>0</v>
      </c>
      <c r="U1483">
        <f t="shared" si="245"/>
        <v>0</v>
      </c>
    </row>
    <row r="1484" spans="1:21" x14ac:dyDescent="0.45">
      <c r="A1484" t="s">
        <v>63</v>
      </c>
      <c r="B1484" t="s">
        <v>8</v>
      </c>
      <c r="C1484" t="s">
        <v>109</v>
      </c>
      <c r="D1484" t="s">
        <v>10</v>
      </c>
      <c r="E1484" t="s">
        <v>16</v>
      </c>
      <c r="F1484">
        <v>2</v>
      </c>
      <c r="G1484">
        <v>390000</v>
      </c>
      <c r="I1484" t="s">
        <v>63</v>
      </c>
      <c r="J1484">
        <v>390000</v>
      </c>
      <c r="K1484">
        <f t="shared" si="238"/>
        <v>1</v>
      </c>
      <c r="L1484">
        <f t="shared" si="246"/>
        <v>0</v>
      </c>
      <c r="M1484">
        <f t="shared" si="247"/>
        <v>1</v>
      </c>
      <c r="N1484">
        <v>2</v>
      </c>
      <c r="O1484">
        <f t="shared" si="239"/>
        <v>1</v>
      </c>
      <c r="P1484">
        <f t="shared" si="240"/>
        <v>0</v>
      </c>
      <c r="Q1484">
        <f t="shared" si="241"/>
        <v>0</v>
      </c>
      <c r="R1484">
        <f t="shared" si="242"/>
        <v>0</v>
      </c>
      <c r="S1484">
        <f t="shared" si="243"/>
        <v>0</v>
      </c>
      <c r="T1484">
        <f t="shared" si="244"/>
        <v>0</v>
      </c>
      <c r="U1484">
        <f t="shared" si="245"/>
        <v>0</v>
      </c>
    </row>
    <row r="1485" spans="1:21" x14ac:dyDescent="0.45">
      <c r="A1485" t="s">
        <v>63</v>
      </c>
      <c r="B1485" t="s">
        <v>8</v>
      </c>
      <c r="C1485" t="s">
        <v>109</v>
      </c>
      <c r="D1485" t="s">
        <v>10</v>
      </c>
      <c r="E1485" t="s">
        <v>16</v>
      </c>
      <c r="F1485">
        <v>3</v>
      </c>
      <c r="G1485">
        <v>430000</v>
      </c>
      <c r="I1485" t="s">
        <v>63</v>
      </c>
      <c r="J1485">
        <v>430000</v>
      </c>
      <c r="K1485">
        <f t="shared" si="238"/>
        <v>1</v>
      </c>
      <c r="L1485">
        <f t="shared" si="246"/>
        <v>0</v>
      </c>
      <c r="M1485">
        <f t="shared" si="247"/>
        <v>1</v>
      </c>
      <c r="N1485">
        <v>3</v>
      </c>
      <c r="O1485">
        <f t="shared" si="239"/>
        <v>1</v>
      </c>
      <c r="P1485">
        <f t="shared" si="240"/>
        <v>0</v>
      </c>
      <c r="Q1485">
        <f t="shared" si="241"/>
        <v>0</v>
      </c>
      <c r="R1485">
        <f t="shared" si="242"/>
        <v>0</v>
      </c>
      <c r="S1485">
        <f t="shared" si="243"/>
        <v>0</v>
      </c>
      <c r="T1485">
        <f t="shared" si="244"/>
        <v>0</v>
      </c>
      <c r="U1485">
        <f t="shared" si="245"/>
        <v>0</v>
      </c>
    </row>
    <row r="1486" spans="1:21" x14ac:dyDescent="0.45">
      <c r="A1486" t="s">
        <v>63</v>
      </c>
      <c r="B1486" t="s">
        <v>8</v>
      </c>
      <c r="C1486" t="s">
        <v>109</v>
      </c>
      <c r="D1486" t="s">
        <v>10</v>
      </c>
      <c r="E1486" t="s">
        <v>16</v>
      </c>
      <c r="F1486">
        <v>3</v>
      </c>
      <c r="G1486">
        <v>480000</v>
      </c>
      <c r="I1486" t="s">
        <v>63</v>
      </c>
      <c r="J1486">
        <v>480000</v>
      </c>
      <c r="K1486">
        <f t="shared" si="238"/>
        <v>1</v>
      </c>
      <c r="L1486">
        <f t="shared" si="246"/>
        <v>0</v>
      </c>
      <c r="M1486">
        <f t="shared" si="247"/>
        <v>1</v>
      </c>
      <c r="N1486">
        <v>3</v>
      </c>
      <c r="O1486">
        <f t="shared" si="239"/>
        <v>1</v>
      </c>
      <c r="P1486">
        <f t="shared" si="240"/>
        <v>0</v>
      </c>
      <c r="Q1486">
        <f t="shared" si="241"/>
        <v>0</v>
      </c>
      <c r="R1486">
        <f t="shared" si="242"/>
        <v>0</v>
      </c>
      <c r="S1486">
        <f t="shared" si="243"/>
        <v>0</v>
      </c>
      <c r="T1486">
        <f t="shared" si="244"/>
        <v>0</v>
      </c>
      <c r="U1486">
        <f t="shared" si="245"/>
        <v>0</v>
      </c>
    </row>
    <row r="1487" spans="1:21" x14ac:dyDescent="0.45">
      <c r="A1487" t="s">
        <v>63</v>
      </c>
      <c r="B1487" t="s">
        <v>8</v>
      </c>
      <c r="C1487" t="s">
        <v>109</v>
      </c>
      <c r="D1487" t="s">
        <v>10</v>
      </c>
      <c r="E1487" t="s">
        <v>16</v>
      </c>
      <c r="F1487">
        <v>3</v>
      </c>
      <c r="G1487">
        <v>334000</v>
      </c>
      <c r="I1487" t="s">
        <v>63</v>
      </c>
      <c r="J1487">
        <v>334000</v>
      </c>
      <c r="K1487">
        <f t="shared" si="238"/>
        <v>1</v>
      </c>
      <c r="L1487">
        <f t="shared" si="246"/>
        <v>0</v>
      </c>
      <c r="M1487">
        <f t="shared" si="247"/>
        <v>1</v>
      </c>
      <c r="N1487">
        <v>3</v>
      </c>
      <c r="O1487">
        <f t="shared" si="239"/>
        <v>1</v>
      </c>
      <c r="P1487">
        <f t="shared" si="240"/>
        <v>0</v>
      </c>
      <c r="Q1487">
        <f t="shared" si="241"/>
        <v>0</v>
      </c>
      <c r="R1487">
        <f t="shared" si="242"/>
        <v>0</v>
      </c>
      <c r="S1487">
        <f t="shared" si="243"/>
        <v>0</v>
      </c>
      <c r="T1487">
        <f t="shared" si="244"/>
        <v>0</v>
      </c>
      <c r="U1487">
        <f t="shared" si="245"/>
        <v>0</v>
      </c>
    </row>
    <row r="1488" spans="1:21" x14ac:dyDescent="0.45">
      <c r="A1488" t="s">
        <v>63</v>
      </c>
      <c r="B1488" t="s">
        <v>8</v>
      </c>
      <c r="C1488" t="s">
        <v>109</v>
      </c>
      <c r="D1488" t="s">
        <v>10</v>
      </c>
      <c r="E1488" t="s">
        <v>16</v>
      </c>
      <c r="F1488">
        <v>4</v>
      </c>
      <c r="G1488">
        <v>394000</v>
      </c>
      <c r="I1488" t="s">
        <v>63</v>
      </c>
      <c r="J1488">
        <v>394000</v>
      </c>
      <c r="K1488">
        <f t="shared" si="238"/>
        <v>1</v>
      </c>
      <c r="L1488">
        <f t="shared" si="246"/>
        <v>0</v>
      </c>
      <c r="M1488">
        <f t="shared" si="247"/>
        <v>1</v>
      </c>
      <c r="N1488">
        <v>4</v>
      </c>
      <c r="O1488">
        <f t="shared" si="239"/>
        <v>1</v>
      </c>
      <c r="P1488">
        <f t="shared" si="240"/>
        <v>0</v>
      </c>
      <c r="Q1488">
        <f t="shared" si="241"/>
        <v>0</v>
      </c>
      <c r="R1488">
        <f t="shared" si="242"/>
        <v>0</v>
      </c>
      <c r="S1488">
        <f t="shared" si="243"/>
        <v>0</v>
      </c>
      <c r="T1488">
        <f t="shared" si="244"/>
        <v>0</v>
      </c>
      <c r="U1488">
        <f t="shared" si="245"/>
        <v>0</v>
      </c>
    </row>
    <row r="1489" spans="1:21" x14ac:dyDescent="0.45">
      <c r="A1489" t="s">
        <v>63</v>
      </c>
      <c r="B1489" t="s">
        <v>8</v>
      </c>
      <c r="C1489" t="s">
        <v>109</v>
      </c>
      <c r="D1489" t="s">
        <v>10</v>
      </c>
      <c r="E1489" t="s">
        <v>16</v>
      </c>
      <c r="F1489">
        <v>5</v>
      </c>
      <c r="G1489">
        <v>350000</v>
      </c>
      <c r="I1489" t="s">
        <v>63</v>
      </c>
      <c r="J1489">
        <v>350000</v>
      </c>
      <c r="K1489">
        <f t="shared" si="238"/>
        <v>1</v>
      </c>
      <c r="L1489">
        <f t="shared" si="246"/>
        <v>0</v>
      </c>
      <c r="M1489">
        <f t="shared" si="247"/>
        <v>1</v>
      </c>
      <c r="N1489">
        <v>5</v>
      </c>
      <c r="O1489">
        <f t="shared" si="239"/>
        <v>1</v>
      </c>
      <c r="P1489">
        <f t="shared" si="240"/>
        <v>0</v>
      </c>
      <c r="Q1489">
        <f t="shared" si="241"/>
        <v>0</v>
      </c>
      <c r="R1489">
        <f t="shared" si="242"/>
        <v>0</v>
      </c>
      <c r="S1489">
        <f t="shared" si="243"/>
        <v>0</v>
      </c>
      <c r="T1489">
        <f t="shared" si="244"/>
        <v>0</v>
      </c>
      <c r="U1489">
        <f t="shared" si="245"/>
        <v>0</v>
      </c>
    </row>
    <row r="1490" spans="1:21" x14ac:dyDescent="0.45">
      <c r="A1490" t="s">
        <v>63</v>
      </c>
      <c r="B1490" t="s">
        <v>8</v>
      </c>
      <c r="C1490" t="s">
        <v>110</v>
      </c>
      <c r="D1490" t="s">
        <v>10</v>
      </c>
      <c r="E1490" t="s">
        <v>16</v>
      </c>
      <c r="F1490">
        <v>1</v>
      </c>
      <c r="G1490">
        <v>550000</v>
      </c>
      <c r="I1490" t="s">
        <v>63</v>
      </c>
      <c r="J1490">
        <v>550000</v>
      </c>
      <c r="K1490">
        <f t="shared" si="238"/>
        <v>1</v>
      </c>
      <c r="L1490">
        <f t="shared" si="246"/>
        <v>0</v>
      </c>
      <c r="M1490">
        <f t="shared" si="247"/>
        <v>1</v>
      </c>
      <c r="N1490">
        <v>1</v>
      </c>
      <c r="O1490">
        <f t="shared" si="239"/>
        <v>0</v>
      </c>
      <c r="P1490">
        <f t="shared" si="240"/>
        <v>1</v>
      </c>
      <c r="Q1490">
        <f t="shared" si="241"/>
        <v>0</v>
      </c>
      <c r="R1490">
        <f t="shared" si="242"/>
        <v>0</v>
      </c>
      <c r="S1490">
        <f t="shared" si="243"/>
        <v>0</v>
      </c>
      <c r="T1490">
        <f t="shared" si="244"/>
        <v>0</v>
      </c>
      <c r="U1490">
        <f t="shared" si="245"/>
        <v>0</v>
      </c>
    </row>
    <row r="1491" spans="1:21" x14ac:dyDescent="0.45">
      <c r="A1491" t="s">
        <v>63</v>
      </c>
      <c r="B1491" t="s">
        <v>8</v>
      </c>
      <c r="C1491" t="s">
        <v>110</v>
      </c>
      <c r="D1491" t="s">
        <v>10</v>
      </c>
      <c r="E1491" t="s">
        <v>16</v>
      </c>
      <c r="F1491">
        <v>1</v>
      </c>
      <c r="G1491">
        <v>487500</v>
      </c>
      <c r="I1491" t="s">
        <v>63</v>
      </c>
      <c r="J1491">
        <v>487500</v>
      </c>
      <c r="K1491">
        <f t="shared" si="238"/>
        <v>1</v>
      </c>
      <c r="L1491">
        <f t="shared" si="246"/>
        <v>0</v>
      </c>
      <c r="M1491">
        <f t="shared" si="247"/>
        <v>1</v>
      </c>
      <c r="N1491">
        <v>1</v>
      </c>
      <c r="O1491">
        <f t="shared" si="239"/>
        <v>0</v>
      </c>
      <c r="P1491">
        <f t="shared" si="240"/>
        <v>1</v>
      </c>
      <c r="Q1491">
        <f t="shared" si="241"/>
        <v>0</v>
      </c>
      <c r="R1491">
        <f t="shared" si="242"/>
        <v>0</v>
      </c>
      <c r="S1491">
        <f t="shared" si="243"/>
        <v>0</v>
      </c>
      <c r="T1491">
        <f t="shared" si="244"/>
        <v>0</v>
      </c>
      <c r="U1491">
        <f t="shared" si="245"/>
        <v>0</v>
      </c>
    </row>
    <row r="1492" spans="1:21" x14ac:dyDescent="0.45">
      <c r="A1492" t="s">
        <v>63</v>
      </c>
      <c r="B1492" t="s">
        <v>8</v>
      </c>
      <c r="C1492" t="s">
        <v>110</v>
      </c>
      <c r="D1492" t="s">
        <v>10</v>
      </c>
      <c r="E1492" t="s">
        <v>16</v>
      </c>
      <c r="F1492">
        <v>2</v>
      </c>
      <c r="G1492">
        <v>550000</v>
      </c>
      <c r="I1492" t="s">
        <v>63</v>
      </c>
      <c r="J1492">
        <v>550000</v>
      </c>
      <c r="K1492">
        <f t="shared" si="238"/>
        <v>1</v>
      </c>
      <c r="L1492">
        <f t="shared" si="246"/>
        <v>0</v>
      </c>
      <c r="M1492">
        <f t="shared" si="247"/>
        <v>1</v>
      </c>
      <c r="N1492">
        <v>2</v>
      </c>
      <c r="O1492">
        <f t="shared" si="239"/>
        <v>0</v>
      </c>
      <c r="P1492">
        <f t="shared" si="240"/>
        <v>1</v>
      </c>
      <c r="Q1492">
        <f t="shared" si="241"/>
        <v>0</v>
      </c>
      <c r="R1492">
        <f t="shared" si="242"/>
        <v>0</v>
      </c>
      <c r="S1492">
        <f t="shared" si="243"/>
        <v>0</v>
      </c>
      <c r="T1492">
        <f t="shared" si="244"/>
        <v>0</v>
      </c>
      <c r="U1492">
        <f t="shared" si="245"/>
        <v>0</v>
      </c>
    </row>
    <row r="1493" spans="1:21" x14ac:dyDescent="0.45">
      <c r="A1493" t="s">
        <v>63</v>
      </c>
      <c r="B1493" t="s">
        <v>8</v>
      </c>
      <c r="C1493" t="s">
        <v>110</v>
      </c>
      <c r="D1493" t="s">
        <v>10</v>
      </c>
      <c r="E1493" t="s">
        <v>16</v>
      </c>
      <c r="F1493">
        <v>5</v>
      </c>
      <c r="G1493">
        <v>430000</v>
      </c>
      <c r="I1493" t="s">
        <v>63</v>
      </c>
      <c r="J1493">
        <v>430000</v>
      </c>
      <c r="K1493">
        <f t="shared" si="238"/>
        <v>1</v>
      </c>
      <c r="L1493">
        <f t="shared" si="246"/>
        <v>0</v>
      </c>
      <c r="M1493">
        <f t="shared" si="247"/>
        <v>1</v>
      </c>
      <c r="N1493">
        <v>5</v>
      </c>
      <c r="O1493">
        <f t="shared" si="239"/>
        <v>0</v>
      </c>
      <c r="P1493">
        <f t="shared" si="240"/>
        <v>1</v>
      </c>
      <c r="Q1493">
        <f t="shared" si="241"/>
        <v>0</v>
      </c>
      <c r="R1493">
        <f t="shared" si="242"/>
        <v>0</v>
      </c>
      <c r="S1493">
        <f t="shared" si="243"/>
        <v>0</v>
      </c>
      <c r="T1493">
        <f t="shared" si="244"/>
        <v>0</v>
      </c>
      <c r="U1493">
        <f t="shared" si="245"/>
        <v>0</v>
      </c>
    </row>
    <row r="1494" spans="1:21" x14ac:dyDescent="0.45">
      <c r="A1494" t="s">
        <v>63</v>
      </c>
      <c r="B1494" t="s">
        <v>27</v>
      </c>
      <c r="C1494" t="s">
        <v>109</v>
      </c>
      <c r="D1494" t="s">
        <v>10</v>
      </c>
      <c r="E1494" t="s">
        <v>16</v>
      </c>
      <c r="F1494">
        <v>1</v>
      </c>
      <c r="G1494">
        <v>410000</v>
      </c>
      <c r="I1494" t="s">
        <v>63</v>
      </c>
      <c r="J1494">
        <v>410000</v>
      </c>
      <c r="K1494">
        <f t="shared" si="238"/>
        <v>0</v>
      </c>
      <c r="L1494">
        <f t="shared" si="246"/>
        <v>0</v>
      </c>
      <c r="M1494">
        <f t="shared" si="247"/>
        <v>1</v>
      </c>
      <c r="N1494">
        <v>1</v>
      </c>
      <c r="O1494">
        <f t="shared" si="239"/>
        <v>1</v>
      </c>
      <c r="P1494">
        <f t="shared" si="240"/>
        <v>0</v>
      </c>
      <c r="Q1494">
        <f t="shared" si="241"/>
        <v>0</v>
      </c>
      <c r="R1494">
        <f t="shared" si="242"/>
        <v>0</v>
      </c>
      <c r="S1494">
        <f t="shared" si="243"/>
        <v>0</v>
      </c>
      <c r="T1494">
        <f t="shared" si="244"/>
        <v>0</v>
      </c>
      <c r="U1494">
        <f t="shared" si="245"/>
        <v>0</v>
      </c>
    </row>
    <row r="1495" spans="1:21" x14ac:dyDescent="0.45">
      <c r="A1495" t="s">
        <v>63</v>
      </c>
      <c r="B1495" t="s">
        <v>8</v>
      </c>
      <c r="C1495" t="s">
        <v>109</v>
      </c>
      <c r="D1495" t="s">
        <v>10</v>
      </c>
      <c r="E1495" t="s">
        <v>16</v>
      </c>
      <c r="F1495">
        <v>2</v>
      </c>
      <c r="G1495">
        <v>400000</v>
      </c>
      <c r="I1495" t="s">
        <v>63</v>
      </c>
      <c r="J1495">
        <v>400000</v>
      </c>
      <c r="K1495">
        <f t="shared" si="238"/>
        <v>1</v>
      </c>
      <c r="L1495">
        <f t="shared" si="246"/>
        <v>0</v>
      </c>
      <c r="M1495">
        <f t="shared" si="247"/>
        <v>1</v>
      </c>
      <c r="N1495">
        <v>2</v>
      </c>
      <c r="O1495">
        <f t="shared" si="239"/>
        <v>1</v>
      </c>
      <c r="P1495">
        <f t="shared" si="240"/>
        <v>0</v>
      </c>
      <c r="Q1495">
        <f t="shared" si="241"/>
        <v>0</v>
      </c>
      <c r="R1495">
        <f t="shared" si="242"/>
        <v>0</v>
      </c>
      <c r="S1495">
        <f t="shared" si="243"/>
        <v>0</v>
      </c>
      <c r="T1495">
        <f t="shared" si="244"/>
        <v>0</v>
      </c>
      <c r="U1495">
        <f t="shared" si="245"/>
        <v>0</v>
      </c>
    </row>
    <row r="1496" spans="1:21" x14ac:dyDescent="0.45">
      <c r="A1496" t="s">
        <v>63</v>
      </c>
      <c r="B1496" t="s">
        <v>8</v>
      </c>
      <c r="C1496" t="s">
        <v>109</v>
      </c>
      <c r="D1496" t="s">
        <v>10</v>
      </c>
      <c r="E1496" t="s">
        <v>16</v>
      </c>
      <c r="F1496">
        <v>2</v>
      </c>
      <c r="G1496">
        <v>370000</v>
      </c>
      <c r="I1496" t="s">
        <v>63</v>
      </c>
      <c r="J1496">
        <v>370000</v>
      </c>
      <c r="K1496">
        <f t="shared" si="238"/>
        <v>1</v>
      </c>
      <c r="L1496">
        <f t="shared" si="246"/>
        <v>0</v>
      </c>
      <c r="M1496">
        <f t="shared" si="247"/>
        <v>1</v>
      </c>
      <c r="N1496">
        <v>2</v>
      </c>
      <c r="O1496">
        <f t="shared" si="239"/>
        <v>1</v>
      </c>
      <c r="P1496">
        <f t="shared" si="240"/>
        <v>0</v>
      </c>
      <c r="Q1496">
        <f t="shared" si="241"/>
        <v>0</v>
      </c>
      <c r="R1496">
        <f t="shared" si="242"/>
        <v>0</v>
      </c>
      <c r="S1496">
        <f t="shared" si="243"/>
        <v>0</v>
      </c>
      <c r="T1496">
        <f t="shared" si="244"/>
        <v>0</v>
      </c>
      <c r="U1496">
        <f t="shared" si="245"/>
        <v>0</v>
      </c>
    </row>
    <row r="1497" spans="1:21" x14ac:dyDescent="0.45">
      <c r="A1497" t="s">
        <v>63</v>
      </c>
      <c r="B1497" t="s">
        <v>27</v>
      </c>
      <c r="C1497" t="s">
        <v>109</v>
      </c>
      <c r="D1497" t="s">
        <v>10</v>
      </c>
      <c r="E1497" t="s">
        <v>16</v>
      </c>
      <c r="F1497">
        <v>2</v>
      </c>
      <c r="G1497">
        <v>380000</v>
      </c>
      <c r="I1497" t="s">
        <v>63</v>
      </c>
      <c r="J1497">
        <v>380000</v>
      </c>
      <c r="K1497">
        <f t="shared" si="238"/>
        <v>0</v>
      </c>
      <c r="L1497">
        <f t="shared" si="246"/>
        <v>0</v>
      </c>
      <c r="M1497">
        <f t="shared" si="247"/>
        <v>1</v>
      </c>
      <c r="N1497">
        <v>2</v>
      </c>
      <c r="O1497">
        <f t="shared" si="239"/>
        <v>1</v>
      </c>
      <c r="P1497">
        <f t="shared" si="240"/>
        <v>0</v>
      </c>
      <c r="Q1497">
        <f t="shared" si="241"/>
        <v>0</v>
      </c>
      <c r="R1497">
        <f t="shared" si="242"/>
        <v>0</v>
      </c>
      <c r="S1497">
        <f t="shared" si="243"/>
        <v>0</v>
      </c>
      <c r="T1497">
        <f t="shared" si="244"/>
        <v>0</v>
      </c>
      <c r="U1497">
        <f t="shared" si="245"/>
        <v>0</v>
      </c>
    </row>
    <row r="1498" spans="1:21" x14ac:dyDescent="0.45">
      <c r="A1498" t="s">
        <v>63</v>
      </c>
      <c r="B1498" t="s">
        <v>8</v>
      </c>
      <c r="C1498" t="s">
        <v>109</v>
      </c>
      <c r="D1498" t="s">
        <v>10</v>
      </c>
      <c r="E1498" t="s">
        <v>16</v>
      </c>
      <c r="F1498">
        <v>2</v>
      </c>
      <c r="G1498">
        <v>400000</v>
      </c>
      <c r="I1498" t="s">
        <v>63</v>
      </c>
      <c r="J1498">
        <v>400000</v>
      </c>
      <c r="K1498">
        <f t="shared" si="238"/>
        <v>1</v>
      </c>
      <c r="L1498">
        <f t="shared" si="246"/>
        <v>0</v>
      </c>
      <c r="M1498">
        <f t="shared" si="247"/>
        <v>1</v>
      </c>
      <c r="N1498">
        <v>2</v>
      </c>
      <c r="O1498">
        <f t="shared" si="239"/>
        <v>1</v>
      </c>
      <c r="P1498">
        <f t="shared" si="240"/>
        <v>0</v>
      </c>
      <c r="Q1498">
        <f t="shared" si="241"/>
        <v>0</v>
      </c>
      <c r="R1498">
        <f t="shared" si="242"/>
        <v>0</v>
      </c>
      <c r="S1498">
        <f t="shared" si="243"/>
        <v>0</v>
      </c>
      <c r="T1498">
        <f t="shared" si="244"/>
        <v>0</v>
      </c>
      <c r="U1498">
        <f t="shared" si="245"/>
        <v>0</v>
      </c>
    </row>
    <row r="1499" spans="1:21" x14ac:dyDescent="0.45">
      <c r="A1499" t="s">
        <v>63</v>
      </c>
      <c r="B1499" t="s">
        <v>8</v>
      </c>
      <c r="C1499" t="s">
        <v>109</v>
      </c>
      <c r="D1499" t="s">
        <v>10</v>
      </c>
      <c r="E1499" t="s">
        <v>16</v>
      </c>
      <c r="F1499">
        <v>2</v>
      </c>
      <c r="G1499">
        <v>440000</v>
      </c>
      <c r="I1499" t="s">
        <v>63</v>
      </c>
      <c r="J1499">
        <v>440000</v>
      </c>
      <c r="K1499">
        <f t="shared" si="238"/>
        <v>1</v>
      </c>
      <c r="L1499">
        <f t="shared" si="246"/>
        <v>0</v>
      </c>
      <c r="M1499">
        <f t="shared" si="247"/>
        <v>1</v>
      </c>
      <c r="N1499">
        <v>2</v>
      </c>
      <c r="O1499">
        <f t="shared" si="239"/>
        <v>1</v>
      </c>
      <c r="P1499">
        <f t="shared" si="240"/>
        <v>0</v>
      </c>
      <c r="Q1499">
        <f t="shared" si="241"/>
        <v>0</v>
      </c>
      <c r="R1499">
        <f t="shared" si="242"/>
        <v>0</v>
      </c>
      <c r="S1499">
        <f t="shared" si="243"/>
        <v>0</v>
      </c>
      <c r="T1499">
        <f t="shared" si="244"/>
        <v>0</v>
      </c>
      <c r="U1499">
        <f t="shared" si="245"/>
        <v>0</v>
      </c>
    </row>
    <row r="1500" spans="1:21" x14ac:dyDescent="0.45">
      <c r="A1500" t="s">
        <v>63</v>
      </c>
      <c r="B1500" t="s">
        <v>8</v>
      </c>
      <c r="C1500" t="s">
        <v>109</v>
      </c>
      <c r="D1500" t="s">
        <v>10</v>
      </c>
      <c r="E1500" t="s">
        <v>16</v>
      </c>
      <c r="F1500">
        <v>3</v>
      </c>
      <c r="G1500">
        <v>400000</v>
      </c>
      <c r="I1500" t="s">
        <v>63</v>
      </c>
      <c r="J1500">
        <v>400000</v>
      </c>
      <c r="K1500">
        <f t="shared" si="238"/>
        <v>1</v>
      </c>
      <c r="L1500">
        <f t="shared" si="246"/>
        <v>0</v>
      </c>
      <c r="M1500">
        <f t="shared" si="247"/>
        <v>1</v>
      </c>
      <c r="N1500">
        <v>3</v>
      </c>
      <c r="O1500">
        <f t="shared" si="239"/>
        <v>1</v>
      </c>
      <c r="P1500">
        <f t="shared" si="240"/>
        <v>0</v>
      </c>
      <c r="Q1500">
        <f t="shared" si="241"/>
        <v>0</v>
      </c>
      <c r="R1500">
        <f t="shared" si="242"/>
        <v>0</v>
      </c>
      <c r="S1500">
        <f t="shared" si="243"/>
        <v>0</v>
      </c>
      <c r="T1500">
        <f t="shared" si="244"/>
        <v>0</v>
      </c>
      <c r="U1500">
        <f t="shared" si="245"/>
        <v>0</v>
      </c>
    </row>
    <row r="1501" spans="1:21" x14ac:dyDescent="0.45">
      <c r="A1501" t="s">
        <v>63</v>
      </c>
      <c r="B1501" t="s">
        <v>8</v>
      </c>
      <c r="C1501" t="s">
        <v>109</v>
      </c>
      <c r="D1501" t="s">
        <v>10</v>
      </c>
      <c r="E1501" t="s">
        <v>16</v>
      </c>
      <c r="F1501">
        <v>3</v>
      </c>
      <c r="G1501">
        <v>500000</v>
      </c>
      <c r="I1501" t="s">
        <v>63</v>
      </c>
      <c r="J1501">
        <v>500000</v>
      </c>
      <c r="K1501">
        <f t="shared" si="238"/>
        <v>1</v>
      </c>
      <c r="L1501">
        <f t="shared" si="246"/>
        <v>0</v>
      </c>
      <c r="M1501">
        <f t="shared" si="247"/>
        <v>1</v>
      </c>
      <c r="N1501">
        <v>3</v>
      </c>
      <c r="O1501">
        <f t="shared" si="239"/>
        <v>1</v>
      </c>
      <c r="P1501">
        <f t="shared" si="240"/>
        <v>0</v>
      </c>
      <c r="Q1501">
        <f t="shared" si="241"/>
        <v>0</v>
      </c>
      <c r="R1501">
        <f t="shared" si="242"/>
        <v>0</v>
      </c>
      <c r="S1501">
        <f t="shared" si="243"/>
        <v>0</v>
      </c>
      <c r="T1501">
        <f t="shared" si="244"/>
        <v>0</v>
      </c>
      <c r="U1501">
        <f t="shared" si="245"/>
        <v>0</v>
      </c>
    </row>
    <row r="1502" spans="1:21" x14ac:dyDescent="0.45">
      <c r="A1502" t="s">
        <v>63</v>
      </c>
      <c r="B1502" t="s">
        <v>8</v>
      </c>
      <c r="C1502" t="s">
        <v>109</v>
      </c>
      <c r="D1502" t="s">
        <v>10</v>
      </c>
      <c r="E1502" t="s">
        <v>16</v>
      </c>
      <c r="F1502">
        <v>4</v>
      </c>
      <c r="G1502">
        <v>500000</v>
      </c>
      <c r="I1502" t="s">
        <v>63</v>
      </c>
      <c r="J1502">
        <v>500000</v>
      </c>
      <c r="K1502">
        <f t="shared" si="238"/>
        <v>1</v>
      </c>
      <c r="L1502">
        <f t="shared" si="246"/>
        <v>0</v>
      </c>
      <c r="M1502">
        <f t="shared" si="247"/>
        <v>1</v>
      </c>
      <c r="N1502">
        <v>4</v>
      </c>
      <c r="O1502">
        <f t="shared" si="239"/>
        <v>1</v>
      </c>
      <c r="P1502">
        <f t="shared" si="240"/>
        <v>0</v>
      </c>
      <c r="Q1502">
        <f t="shared" si="241"/>
        <v>0</v>
      </c>
      <c r="R1502">
        <f t="shared" si="242"/>
        <v>0</v>
      </c>
      <c r="S1502">
        <f t="shared" si="243"/>
        <v>0</v>
      </c>
      <c r="T1502">
        <f t="shared" si="244"/>
        <v>0</v>
      </c>
      <c r="U1502">
        <f t="shared" si="245"/>
        <v>0</v>
      </c>
    </row>
    <row r="1503" spans="1:21" x14ac:dyDescent="0.45">
      <c r="A1503" t="s">
        <v>63</v>
      </c>
      <c r="B1503" t="s">
        <v>8</v>
      </c>
      <c r="C1503" t="s">
        <v>111</v>
      </c>
      <c r="D1503" t="s">
        <v>10</v>
      </c>
      <c r="E1503" t="s">
        <v>16</v>
      </c>
      <c r="F1503">
        <v>2</v>
      </c>
      <c r="G1503">
        <v>467600</v>
      </c>
      <c r="I1503" t="s">
        <v>63</v>
      </c>
      <c r="J1503">
        <v>467600</v>
      </c>
      <c r="K1503">
        <f t="shared" si="238"/>
        <v>1</v>
      </c>
      <c r="L1503">
        <f t="shared" si="246"/>
        <v>0</v>
      </c>
      <c r="M1503">
        <f t="shared" si="247"/>
        <v>1</v>
      </c>
      <c r="N1503">
        <v>2</v>
      </c>
      <c r="O1503">
        <f t="shared" si="239"/>
        <v>0</v>
      </c>
      <c r="P1503">
        <f t="shared" si="240"/>
        <v>0</v>
      </c>
      <c r="Q1503">
        <f t="shared" si="241"/>
        <v>1</v>
      </c>
      <c r="R1503">
        <f t="shared" si="242"/>
        <v>0</v>
      </c>
      <c r="S1503">
        <f t="shared" si="243"/>
        <v>0</v>
      </c>
      <c r="T1503">
        <f t="shared" si="244"/>
        <v>0</v>
      </c>
      <c r="U1503">
        <f t="shared" si="245"/>
        <v>0</v>
      </c>
    </row>
    <row r="1504" spans="1:21" x14ac:dyDescent="0.45">
      <c r="A1504" t="s">
        <v>63</v>
      </c>
      <c r="B1504" t="s">
        <v>8</v>
      </c>
      <c r="C1504" t="s">
        <v>111</v>
      </c>
      <c r="D1504" t="s">
        <v>10</v>
      </c>
      <c r="E1504" t="s">
        <v>16</v>
      </c>
      <c r="F1504">
        <v>2</v>
      </c>
      <c r="G1504">
        <v>400000</v>
      </c>
      <c r="I1504" t="s">
        <v>63</v>
      </c>
      <c r="J1504">
        <v>400000</v>
      </c>
      <c r="K1504">
        <f t="shared" si="238"/>
        <v>1</v>
      </c>
      <c r="L1504">
        <f t="shared" si="246"/>
        <v>0</v>
      </c>
      <c r="M1504">
        <f t="shared" si="247"/>
        <v>1</v>
      </c>
      <c r="N1504">
        <v>2</v>
      </c>
      <c r="O1504">
        <f t="shared" si="239"/>
        <v>0</v>
      </c>
      <c r="P1504">
        <f t="shared" si="240"/>
        <v>0</v>
      </c>
      <c r="Q1504">
        <f t="shared" si="241"/>
        <v>1</v>
      </c>
      <c r="R1504">
        <f t="shared" si="242"/>
        <v>0</v>
      </c>
      <c r="S1504">
        <f t="shared" si="243"/>
        <v>0</v>
      </c>
      <c r="T1504">
        <f t="shared" si="244"/>
        <v>0</v>
      </c>
      <c r="U1504">
        <f t="shared" si="245"/>
        <v>0</v>
      </c>
    </row>
    <row r="1505" spans="1:21" x14ac:dyDescent="0.45">
      <c r="A1505" t="s">
        <v>63</v>
      </c>
      <c r="B1505" t="s">
        <v>8</v>
      </c>
      <c r="C1505" t="s">
        <v>110</v>
      </c>
      <c r="D1505" t="s">
        <v>10</v>
      </c>
      <c r="E1505" t="s">
        <v>16</v>
      </c>
      <c r="F1505">
        <v>4</v>
      </c>
      <c r="G1505">
        <v>460000</v>
      </c>
      <c r="I1505" t="s">
        <v>63</v>
      </c>
      <c r="J1505">
        <v>460000</v>
      </c>
      <c r="K1505">
        <f t="shared" si="238"/>
        <v>1</v>
      </c>
      <c r="L1505">
        <f t="shared" si="246"/>
        <v>0</v>
      </c>
      <c r="M1505">
        <f t="shared" si="247"/>
        <v>1</v>
      </c>
      <c r="N1505">
        <v>4</v>
      </c>
      <c r="O1505">
        <f t="shared" si="239"/>
        <v>0</v>
      </c>
      <c r="P1505">
        <f t="shared" si="240"/>
        <v>1</v>
      </c>
      <c r="Q1505">
        <f t="shared" si="241"/>
        <v>0</v>
      </c>
      <c r="R1505">
        <f t="shared" si="242"/>
        <v>0</v>
      </c>
      <c r="S1505">
        <f t="shared" si="243"/>
        <v>0</v>
      </c>
      <c r="T1505">
        <f t="shared" si="244"/>
        <v>0</v>
      </c>
      <c r="U1505">
        <f t="shared" si="245"/>
        <v>0</v>
      </c>
    </row>
    <row r="1506" spans="1:21" x14ac:dyDescent="0.45">
      <c r="A1506" t="s">
        <v>63</v>
      </c>
      <c r="B1506" t="s">
        <v>8</v>
      </c>
      <c r="C1506" t="s">
        <v>112</v>
      </c>
      <c r="D1506" t="s">
        <v>10</v>
      </c>
      <c r="E1506" t="s">
        <v>16</v>
      </c>
      <c r="F1506">
        <v>1</v>
      </c>
      <c r="G1506">
        <v>450000</v>
      </c>
      <c r="I1506" t="s">
        <v>63</v>
      </c>
      <c r="J1506">
        <v>450000</v>
      </c>
      <c r="K1506">
        <f t="shared" si="238"/>
        <v>1</v>
      </c>
      <c r="L1506">
        <f t="shared" si="246"/>
        <v>0</v>
      </c>
      <c r="M1506">
        <f t="shared" si="247"/>
        <v>1</v>
      </c>
      <c r="N1506">
        <v>1</v>
      </c>
      <c r="O1506">
        <f t="shared" si="239"/>
        <v>0</v>
      </c>
      <c r="P1506">
        <f t="shared" si="240"/>
        <v>0</v>
      </c>
      <c r="Q1506">
        <f t="shared" si="241"/>
        <v>0</v>
      </c>
      <c r="R1506">
        <f t="shared" si="242"/>
        <v>1</v>
      </c>
      <c r="S1506">
        <f t="shared" si="243"/>
        <v>0</v>
      </c>
      <c r="T1506">
        <f t="shared" si="244"/>
        <v>0</v>
      </c>
      <c r="U1506">
        <f t="shared" si="245"/>
        <v>0</v>
      </c>
    </row>
    <row r="1507" spans="1:21" x14ac:dyDescent="0.45">
      <c r="A1507" t="s">
        <v>63</v>
      </c>
      <c r="B1507" t="s">
        <v>8</v>
      </c>
      <c r="C1507" t="s">
        <v>112</v>
      </c>
      <c r="D1507" t="s">
        <v>10</v>
      </c>
      <c r="E1507" t="s">
        <v>16</v>
      </c>
      <c r="F1507">
        <v>1</v>
      </c>
      <c r="G1507">
        <v>350000</v>
      </c>
      <c r="I1507" t="s">
        <v>63</v>
      </c>
      <c r="J1507">
        <v>350000</v>
      </c>
      <c r="K1507">
        <f t="shared" si="238"/>
        <v>1</v>
      </c>
      <c r="L1507">
        <f t="shared" si="246"/>
        <v>0</v>
      </c>
      <c r="M1507">
        <f t="shared" si="247"/>
        <v>1</v>
      </c>
      <c r="N1507">
        <v>1</v>
      </c>
      <c r="O1507">
        <f t="shared" si="239"/>
        <v>0</v>
      </c>
      <c r="P1507">
        <f t="shared" si="240"/>
        <v>0</v>
      </c>
      <c r="Q1507">
        <f t="shared" si="241"/>
        <v>0</v>
      </c>
      <c r="R1507">
        <f t="shared" si="242"/>
        <v>1</v>
      </c>
      <c r="S1507">
        <f t="shared" si="243"/>
        <v>0</v>
      </c>
      <c r="T1507">
        <f t="shared" si="244"/>
        <v>0</v>
      </c>
      <c r="U1507">
        <f t="shared" si="245"/>
        <v>0</v>
      </c>
    </row>
    <row r="1508" spans="1:21" x14ac:dyDescent="0.45">
      <c r="A1508" t="s">
        <v>63</v>
      </c>
      <c r="B1508" t="s">
        <v>8</v>
      </c>
      <c r="C1508" t="s">
        <v>112</v>
      </c>
      <c r="D1508" t="s">
        <v>10</v>
      </c>
      <c r="E1508" t="s">
        <v>16</v>
      </c>
      <c r="F1508">
        <v>1</v>
      </c>
      <c r="G1508">
        <v>475000</v>
      </c>
      <c r="I1508" t="s">
        <v>63</v>
      </c>
      <c r="J1508">
        <v>475000</v>
      </c>
      <c r="K1508">
        <f t="shared" si="238"/>
        <v>1</v>
      </c>
      <c r="L1508">
        <f t="shared" si="246"/>
        <v>0</v>
      </c>
      <c r="M1508">
        <f t="shared" si="247"/>
        <v>1</v>
      </c>
      <c r="N1508">
        <v>1</v>
      </c>
      <c r="O1508">
        <f t="shared" si="239"/>
        <v>0</v>
      </c>
      <c r="P1508">
        <f t="shared" si="240"/>
        <v>0</v>
      </c>
      <c r="Q1508">
        <f t="shared" si="241"/>
        <v>0</v>
      </c>
      <c r="R1508">
        <f t="shared" si="242"/>
        <v>1</v>
      </c>
      <c r="S1508">
        <f t="shared" si="243"/>
        <v>0</v>
      </c>
      <c r="T1508">
        <f t="shared" si="244"/>
        <v>0</v>
      </c>
      <c r="U1508">
        <f t="shared" si="245"/>
        <v>0</v>
      </c>
    </row>
    <row r="1509" spans="1:21" x14ac:dyDescent="0.45">
      <c r="A1509" t="s">
        <v>63</v>
      </c>
      <c r="B1509" t="s">
        <v>8</v>
      </c>
      <c r="C1509" t="s">
        <v>112</v>
      </c>
      <c r="D1509" t="s">
        <v>10</v>
      </c>
      <c r="E1509" t="s">
        <v>16</v>
      </c>
      <c r="F1509">
        <v>1</v>
      </c>
      <c r="G1509">
        <v>290000</v>
      </c>
      <c r="I1509" t="s">
        <v>63</v>
      </c>
      <c r="J1509">
        <v>290000</v>
      </c>
      <c r="K1509">
        <f t="shared" si="238"/>
        <v>1</v>
      </c>
      <c r="L1509">
        <f t="shared" si="246"/>
        <v>0</v>
      </c>
      <c r="M1509">
        <f t="shared" si="247"/>
        <v>1</v>
      </c>
      <c r="N1509">
        <v>1</v>
      </c>
      <c r="O1509">
        <f t="shared" si="239"/>
        <v>0</v>
      </c>
      <c r="P1509">
        <f t="shared" si="240"/>
        <v>0</v>
      </c>
      <c r="Q1509">
        <f t="shared" si="241"/>
        <v>0</v>
      </c>
      <c r="R1509">
        <f t="shared" si="242"/>
        <v>1</v>
      </c>
      <c r="S1509">
        <f t="shared" si="243"/>
        <v>0</v>
      </c>
      <c r="T1509">
        <f t="shared" si="244"/>
        <v>0</v>
      </c>
      <c r="U1509">
        <f t="shared" si="245"/>
        <v>0</v>
      </c>
    </row>
    <row r="1510" spans="1:21" x14ac:dyDescent="0.45">
      <c r="A1510" t="s">
        <v>63</v>
      </c>
      <c r="B1510" t="s">
        <v>27</v>
      </c>
      <c r="C1510" t="s">
        <v>112</v>
      </c>
      <c r="D1510" t="s">
        <v>10</v>
      </c>
      <c r="E1510" t="s">
        <v>16</v>
      </c>
      <c r="F1510">
        <v>1</v>
      </c>
      <c r="G1510">
        <v>470000</v>
      </c>
      <c r="I1510" t="s">
        <v>63</v>
      </c>
      <c r="J1510">
        <v>470000</v>
      </c>
      <c r="K1510">
        <f t="shared" si="238"/>
        <v>0</v>
      </c>
      <c r="L1510">
        <f t="shared" si="246"/>
        <v>0</v>
      </c>
      <c r="M1510">
        <f t="shared" si="247"/>
        <v>1</v>
      </c>
      <c r="N1510">
        <v>1</v>
      </c>
      <c r="O1510">
        <f t="shared" si="239"/>
        <v>0</v>
      </c>
      <c r="P1510">
        <f t="shared" si="240"/>
        <v>0</v>
      </c>
      <c r="Q1510">
        <f t="shared" si="241"/>
        <v>0</v>
      </c>
      <c r="R1510">
        <f t="shared" si="242"/>
        <v>1</v>
      </c>
      <c r="S1510">
        <f t="shared" si="243"/>
        <v>0</v>
      </c>
      <c r="T1510">
        <f t="shared" si="244"/>
        <v>0</v>
      </c>
      <c r="U1510">
        <f t="shared" si="245"/>
        <v>0</v>
      </c>
    </row>
    <row r="1511" spans="1:21" x14ac:dyDescent="0.45">
      <c r="A1511" t="s">
        <v>63</v>
      </c>
      <c r="B1511" t="s">
        <v>8</v>
      </c>
      <c r="C1511" t="s">
        <v>112</v>
      </c>
      <c r="D1511" t="s">
        <v>10</v>
      </c>
      <c r="E1511" t="s">
        <v>16</v>
      </c>
      <c r="F1511">
        <v>2</v>
      </c>
      <c r="G1511">
        <v>480000</v>
      </c>
      <c r="I1511" t="s">
        <v>63</v>
      </c>
      <c r="J1511">
        <v>480000</v>
      </c>
      <c r="K1511">
        <f t="shared" si="238"/>
        <v>1</v>
      </c>
      <c r="L1511">
        <f t="shared" si="246"/>
        <v>0</v>
      </c>
      <c r="M1511">
        <f t="shared" si="247"/>
        <v>1</v>
      </c>
      <c r="N1511">
        <v>2</v>
      </c>
      <c r="O1511">
        <f t="shared" si="239"/>
        <v>0</v>
      </c>
      <c r="P1511">
        <f t="shared" si="240"/>
        <v>0</v>
      </c>
      <c r="Q1511">
        <f t="shared" si="241"/>
        <v>0</v>
      </c>
      <c r="R1511">
        <f t="shared" si="242"/>
        <v>1</v>
      </c>
      <c r="S1511">
        <f t="shared" si="243"/>
        <v>0</v>
      </c>
      <c r="T1511">
        <f t="shared" si="244"/>
        <v>0</v>
      </c>
      <c r="U1511">
        <f t="shared" si="245"/>
        <v>0</v>
      </c>
    </row>
    <row r="1512" spans="1:21" x14ac:dyDescent="0.45">
      <c r="A1512" t="s">
        <v>63</v>
      </c>
      <c r="B1512" t="s">
        <v>8</v>
      </c>
      <c r="C1512" t="s">
        <v>112</v>
      </c>
      <c r="D1512" t="s">
        <v>10</v>
      </c>
      <c r="E1512" t="s">
        <v>16</v>
      </c>
      <c r="F1512">
        <v>2</v>
      </c>
      <c r="G1512">
        <v>312000</v>
      </c>
      <c r="I1512" t="s">
        <v>63</v>
      </c>
      <c r="J1512">
        <v>312000</v>
      </c>
      <c r="K1512">
        <f t="shared" si="238"/>
        <v>1</v>
      </c>
      <c r="L1512">
        <f t="shared" si="246"/>
        <v>0</v>
      </c>
      <c r="M1512">
        <f t="shared" si="247"/>
        <v>1</v>
      </c>
      <c r="N1512">
        <v>2</v>
      </c>
      <c r="O1512">
        <f t="shared" si="239"/>
        <v>0</v>
      </c>
      <c r="P1512">
        <f t="shared" si="240"/>
        <v>0</v>
      </c>
      <c r="Q1512">
        <f t="shared" si="241"/>
        <v>0</v>
      </c>
      <c r="R1512">
        <f t="shared" si="242"/>
        <v>1</v>
      </c>
      <c r="S1512">
        <f t="shared" si="243"/>
        <v>0</v>
      </c>
      <c r="T1512">
        <f t="shared" si="244"/>
        <v>0</v>
      </c>
      <c r="U1512">
        <f t="shared" si="245"/>
        <v>0</v>
      </c>
    </row>
    <row r="1513" spans="1:21" x14ac:dyDescent="0.45">
      <c r="A1513" t="s">
        <v>63</v>
      </c>
      <c r="B1513" t="s">
        <v>8</v>
      </c>
      <c r="C1513" t="s">
        <v>112</v>
      </c>
      <c r="D1513" t="s">
        <v>10</v>
      </c>
      <c r="E1513" t="s">
        <v>16</v>
      </c>
      <c r="F1513">
        <v>2</v>
      </c>
      <c r="G1513">
        <v>400000</v>
      </c>
      <c r="I1513" t="s">
        <v>63</v>
      </c>
      <c r="J1513">
        <v>400000</v>
      </c>
      <c r="K1513">
        <f t="shared" si="238"/>
        <v>1</v>
      </c>
      <c r="L1513">
        <f t="shared" si="246"/>
        <v>0</v>
      </c>
      <c r="M1513">
        <f t="shared" si="247"/>
        <v>1</v>
      </c>
      <c r="N1513">
        <v>2</v>
      </c>
      <c r="O1513">
        <f t="shared" si="239"/>
        <v>0</v>
      </c>
      <c r="P1513">
        <f t="shared" si="240"/>
        <v>0</v>
      </c>
      <c r="Q1513">
        <f t="shared" si="241"/>
        <v>0</v>
      </c>
      <c r="R1513">
        <f t="shared" si="242"/>
        <v>1</v>
      </c>
      <c r="S1513">
        <f t="shared" si="243"/>
        <v>0</v>
      </c>
      <c r="T1513">
        <f t="shared" si="244"/>
        <v>0</v>
      </c>
      <c r="U1513">
        <f t="shared" si="245"/>
        <v>0</v>
      </c>
    </row>
    <row r="1514" spans="1:21" x14ac:dyDescent="0.45">
      <c r="A1514" t="s">
        <v>63</v>
      </c>
      <c r="B1514" t="s">
        <v>8</v>
      </c>
      <c r="C1514" t="s">
        <v>112</v>
      </c>
      <c r="D1514" t="s">
        <v>10</v>
      </c>
      <c r="E1514" t="s">
        <v>16</v>
      </c>
      <c r="F1514">
        <v>2</v>
      </c>
      <c r="G1514">
        <v>530000</v>
      </c>
      <c r="I1514" t="s">
        <v>63</v>
      </c>
      <c r="J1514">
        <v>530000</v>
      </c>
      <c r="K1514">
        <f t="shared" si="238"/>
        <v>1</v>
      </c>
      <c r="L1514">
        <f t="shared" si="246"/>
        <v>0</v>
      </c>
      <c r="M1514">
        <f t="shared" si="247"/>
        <v>1</v>
      </c>
      <c r="N1514">
        <v>2</v>
      </c>
      <c r="O1514">
        <f t="shared" si="239"/>
        <v>0</v>
      </c>
      <c r="P1514">
        <f t="shared" si="240"/>
        <v>0</v>
      </c>
      <c r="Q1514">
        <f t="shared" si="241"/>
        <v>0</v>
      </c>
      <c r="R1514">
        <f t="shared" si="242"/>
        <v>1</v>
      </c>
      <c r="S1514">
        <f t="shared" si="243"/>
        <v>0</v>
      </c>
      <c r="T1514">
        <f t="shared" si="244"/>
        <v>0</v>
      </c>
      <c r="U1514">
        <f t="shared" si="245"/>
        <v>0</v>
      </c>
    </row>
    <row r="1515" spans="1:21" x14ac:dyDescent="0.45">
      <c r="A1515" t="s">
        <v>63</v>
      </c>
      <c r="B1515" t="s">
        <v>8</v>
      </c>
      <c r="C1515" t="s">
        <v>112</v>
      </c>
      <c r="D1515" t="s">
        <v>10</v>
      </c>
      <c r="E1515" t="s">
        <v>16</v>
      </c>
      <c r="F1515">
        <v>2</v>
      </c>
      <c r="G1515">
        <v>450000</v>
      </c>
      <c r="I1515" t="s">
        <v>63</v>
      </c>
      <c r="J1515">
        <v>450000</v>
      </c>
      <c r="K1515">
        <f t="shared" si="238"/>
        <v>1</v>
      </c>
      <c r="L1515">
        <f t="shared" si="246"/>
        <v>0</v>
      </c>
      <c r="M1515">
        <f t="shared" si="247"/>
        <v>1</v>
      </c>
      <c r="N1515">
        <v>2</v>
      </c>
      <c r="O1515">
        <f t="shared" si="239"/>
        <v>0</v>
      </c>
      <c r="P1515">
        <f t="shared" si="240"/>
        <v>0</v>
      </c>
      <c r="Q1515">
        <f t="shared" si="241"/>
        <v>0</v>
      </c>
      <c r="R1515">
        <f t="shared" si="242"/>
        <v>1</v>
      </c>
      <c r="S1515">
        <f t="shared" si="243"/>
        <v>0</v>
      </c>
      <c r="T1515">
        <f t="shared" si="244"/>
        <v>0</v>
      </c>
      <c r="U1515">
        <f t="shared" si="245"/>
        <v>0</v>
      </c>
    </row>
    <row r="1516" spans="1:21" x14ac:dyDescent="0.45">
      <c r="A1516" t="s">
        <v>63</v>
      </c>
      <c r="B1516" t="s">
        <v>8</v>
      </c>
      <c r="C1516" t="s">
        <v>112</v>
      </c>
      <c r="D1516" t="s">
        <v>10</v>
      </c>
      <c r="E1516" t="s">
        <v>16</v>
      </c>
      <c r="F1516">
        <v>2</v>
      </c>
      <c r="G1516">
        <v>500000</v>
      </c>
      <c r="I1516" t="s">
        <v>63</v>
      </c>
      <c r="J1516">
        <v>500000</v>
      </c>
      <c r="K1516">
        <f t="shared" si="238"/>
        <v>1</v>
      </c>
      <c r="L1516">
        <f t="shared" si="246"/>
        <v>0</v>
      </c>
      <c r="M1516">
        <f t="shared" si="247"/>
        <v>1</v>
      </c>
      <c r="N1516">
        <v>2</v>
      </c>
      <c r="O1516">
        <f t="shared" si="239"/>
        <v>0</v>
      </c>
      <c r="P1516">
        <f t="shared" si="240"/>
        <v>0</v>
      </c>
      <c r="Q1516">
        <f t="shared" si="241"/>
        <v>0</v>
      </c>
      <c r="R1516">
        <f t="shared" si="242"/>
        <v>1</v>
      </c>
      <c r="S1516">
        <f t="shared" si="243"/>
        <v>0</v>
      </c>
      <c r="T1516">
        <f t="shared" si="244"/>
        <v>0</v>
      </c>
      <c r="U1516">
        <f t="shared" si="245"/>
        <v>0</v>
      </c>
    </row>
    <row r="1517" spans="1:21" x14ac:dyDescent="0.45">
      <c r="A1517" t="s">
        <v>63</v>
      </c>
      <c r="B1517" t="s">
        <v>8</v>
      </c>
      <c r="C1517" t="s">
        <v>112</v>
      </c>
      <c r="D1517" t="s">
        <v>10</v>
      </c>
      <c r="E1517" t="s">
        <v>16</v>
      </c>
      <c r="F1517">
        <v>2</v>
      </c>
      <c r="G1517">
        <v>420000</v>
      </c>
      <c r="I1517" t="s">
        <v>63</v>
      </c>
      <c r="J1517">
        <v>420000</v>
      </c>
      <c r="K1517">
        <f t="shared" si="238"/>
        <v>1</v>
      </c>
      <c r="L1517">
        <f t="shared" si="246"/>
        <v>0</v>
      </c>
      <c r="M1517">
        <f t="shared" si="247"/>
        <v>1</v>
      </c>
      <c r="N1517">
        <v>2</v>
      </c>
      <c r="O1517">
        <f t="shared" si="239"/>
        <v>0</v>
      </c>
      <c r="P1517">
        <f t="shared" si="240"/>
        <v>0</v>
      </c>
      <c r="Q1517">
        <f t="shared" si="241"/>
        <v>0</v>
      </c>
      <c r="R1517">
        <f t="shared" si="242"/>
        <v>1</v>
      </c>
      <c r="S1517">
        <f t="shared" si="243"/>
        <v>0</v>
      </c>
      <c r="T1517">
        <f t="shared" si="244"/>
        <v>0</v>
      </c>
      <c r="U1517">
        <f t="shared" si="245"/>
        <v>0</v>
      </c>
    </row>
    <row r="1518" spans="1:21" x14ac:dyDescent="0.45">
      <c r="A1518" t="s">
        <v>63</v>
      </c>
      <c r="B1518" t="s">
        <v>8</v>
      </c>
      <c r="C1518" t="s">
        <v>112</v>
      </c>
      <c r="D1518" t="s">
        <v>10</v>
      </c>
      <c r="E1518" t="s">
        <v>16</v>
      </c>
      <c r="F1518">
        <v>2</v>
      </c>
      <c r="G1518">
        <v>420000</v>
      </c>
      <c r="I1518" t="s">
        <v>63</v>
      </c>
      <c r="J1518">
        <v>420000</v>
      </c>
      <c r="K1518">
        <f t="shared" si="238"/>
        <v>1</v>
      </c>
      <c r="L1518">
        <f t="shared" si="246"/>
        <v>0</v>
      </c>
      <c r="M1518">
        <f t="shared" si="247"/>
        <v>1</v>
      </c>
      <c r="N1518">
        <v>2</v>
      </c>
      <c r="O1518">
        <f t="shared" si="239"/>
        <v>0</v>
      </c>
      <c r="P1518">
        <f t="shared" si="240"/>
        <v>0</v>
      </c>
      <c r="Q1518">
        <f t="shared" si="241"/>
        <v>0</v>
      </c>
      <c r="R1518">
        <f t="shared" si="242"/>
        <v>1</v>
      </c>
      <c r="S1518">
        <f t="shared" si="243"/>
        <v>0</v>
      </c>
      <c r="T1518">
        <f t="shared" si="244"/>
        <v>0</v>
      </c>
      <c r="U1518">
        <f t="shared" si="245"/>
        <v>0</v>
      </c>
    </row>
    <row r="1519" spans="1:21" x14ac:dyDescent="0.45">
      <c r="A1519" t="s">
        <v>63</v>
      </c>
      <c r="B1519" t="s">
        <v>8</v>
      </c>
      <c r="C1519" t="s">
        <v>112</v>
      </c>
      <c r="D1519" t="s">
        <v>10</v>
      </c>
      <c r="E1519" t="s">
        <v>16</v>
      </c>
      <c r="F1519">
        <v>2</v>
      </c>
      <c r="G1519">
        <v>480000</v>
      </c>
      <c r="I1519" t="s">
        <v>63</v>
      </c>
      <c r="J1519">
        <v>480000</v>
      </c>
      <c r="K1519">
        <f t="shared" si="238"/>
        <v>1</v>
      </c>
      <c r="L1519">
        <f t="shared" si="246"/>
        <v>0</v>
      </c>
      <c r="M1519">
        <f t="shared" si="247"/>
        <v>1</v>
      </c>
      <c r="N1519">
        <v>2</v>
      </c>
      <c r="O1519">
        <f t="shared" si="239"/>
        <v>0</v>
      </c>
      <c r="P1519">
        <f t="shared" si="240"/>
        <v>0</v>
      </c>
      <c r="Q1519">
        <f t="shared" si="241"/>
        <v>0</v>
      </c>
      <c r="R1519">
        <f t="shared" si="242"/>
        <v>1</v>
      </c>
      <c r="S1519">
        <f t="shared" si="243"/>
        <v>0</v>
      </c>
      <c r="T1519">
        <f t="shared" si="244"/>
        <v>0</v>
      </c>
      <c r="U1519">
        <f t="shared" si="245"/>
        <v>0</v>
      </c>
    </row>
    <row r="1520" spans="1:21" x14ac:dyDescent="0.45">
      <c r="A1520" t="s">
        <v>63</v>
      </c>
      <c r="B1520" t="s">
        <v>8</v>
      </c>
      <c r="C1520" t="s">
        <v>112</v>
      </c>
      <c r="D1520" t="s">
        <v>10</v>
      </c>
      <c r="E1520" t="s">
        <v>16</v>
      </c>
      <c r="F1520">
        <v>3</v>
      </c>
      <c r="G1520">
        <v>490000</v>
      </c>
      <c r="I1520" t="s">
        <v>63</v>
      </c>
      <c r="J1520">
        <v>490000</v>
      </c>
      <c r="K1520">
        <f t="shared" si="238"/>
        <v>1</v>
      </c>
      <c r="L1520">
        <f t="shared" si="246"/>
        <v>0</v>
      </c>
      <c r="M1520">
        <f t="shared" si="247"/>
        <v>1</v>
      </c>
      <c r="N1520">
        <v>3</v>
      </c>
      <c r="O1520">
        <f t="shared" si="239"/>
        <v>0</v>
      </c>
      <c r="P1520">
        <f t="shared" si="240"/>
        <v>0</v>
      </c>
      <c r="Q1520">
        <f t="shared" si="241"/>
        <v>0</v>
      </c>
      <c r="R1520">
        <f t="shared" si="242"/>
        <v>1</v>
      </c>
      <c r="S1520">
        <f t="shared" si="243"/>
        <v>0</v>
      </c>
      <c r="T1520">
        <f t="shared" si="244"/>
        <v>0</v>
      </c>
      <c r="U1520">
        <f t="shared" si="245"/>
        <v>0</v>
      </c>
    </row>
    <row r="1521" spans="1:21" x14ac:dyDescent="0.45">
      <c r="A1521" t="s">
        <v>63</v>
      </c>
      <c r="B1521" t="s">
        <v>8</v>
      </c>
      <c r="C1521" t="s">
        <v>112</v>
      </c>
      <c r="D1521" t="s">
        <v>10</v>
      </c>
      <c r="E1521" t="s">
        <v>16</v>
      </c>
      <c r="F1521">
        <v>3</v>
      </c>
      <c r="G1521">
        <v>475000</v>
      </c>
      <c r="I1521" t="s">
        <v>63</v>
      </c>
      <c r="J1521">
        <v>475000</v>
      </c>
      <c r="K1521">
        <f t="shared" si="238"/>
        <v>1</v>
      </c>
      <c r="L1521">
        <f t="shared" si="246"/>
        <v>0</v>
      </c>
      <c r="M1521">
        <f t="shared" si="247"/>
        <v>1</v>
      </c>
      <c r="N1521">
        <v>3</v>
      </c>
      <c r="O1521">
        <f t="shared" si="239"/>
        <v>0</v>
      </c>
      <c r="P1521">
        <f t="shared" si="240"/>
        <v>0</v>
      </c>
      <c r="Q1521">
        <f t="shared" si="241"/>
        <v>0</v>
      </c>
      <c r="R1521">
        <f t="shared" si="242"/>
        <v>1</v>
      </c>
      <c r="S1521">
        <f t="shared" si="243"/>
        <v>0</v>
      </c>
      <c r="T1521">
        <f t="shared" si="244"/>
        <v>0</v>
      </c>
      <c r="U1521">
        <f t="shared" si="245"/>
        <v>0</v>
      </c>
    </row>
    <row r="1522" spans="1:21" x14ac:dyDescent="0.45">
      <c r="A1522" t="s">
        <v>63</v>
      </c>
      <c r="B1522" t="s">
        <v>8</v>
      </c>
      <c r="C1522" t="s">
        <v>112</v>
      </c>
      <c r="D1522" t="s">
        <v>10</v>
      </c>
      <c r="E1522" t="s">
        <v>16</v>
      </c>
      <c r="F1522">
        <v>3</v>
      </c>
      <c r="G1522">
        <v>475000</v>
      </c>
      <c r="I1522" t="s">
        <v>63</v>
      </c>
      <c r="J1522">
        <v>475000</v>
      </c>
      <c r="K1522">
        <f t="shared" si="238"/>
        <v>1</v>
      </c>
      <c r="L1522">
        <f t="shared" si="246"/>
        <v>0</v>
      </c>
      <c r="M1522">
        <f t="shared" si="247"/>
        <v>1</v>
      </c>
      <c r="N1522">
        <v>3</v>
      </c>
      <c r="O1522">
        <f t="shared" si="239"/>
        <v>0</v>
      </c>
      <c r="P1522">
        <f t="shared" si="240"/>
        <v>0</v>
      </c>
      <c r="Q1522">
        <f t="shared" si="241"/>
        <v>0</v>
      </c>
      <c r="R1522">
        <f t="shared" si="242"/>
        <v>1</v>
      </c>
      <c r="S1522">
        <f t="shared" si="243"/>
        <v>0</v>
      </c>
      <c r="T1522">
        <f t="shared" si="244"/>
        <v>0</v>
      </c>
      <c r="U1522">
        <f t="shared" si="245"/>
        <v>0</v>
      </c>
    </row>
    <row r="1523" spans="1:21" x14ac:dyDescent="0.45">
      <c r="A1523" t="s">
        <v>63</v>
      </c>
      <c r="B1523" t="s">
        <v>8</v>
      </c>
      <c r="C1523" t="s">
        <v>112</v>
      </c>
      <c r="D1523" t="s">
        <v>10</v>
      </c>
      <c r="E1523" t="s">
        <v>16</v>
      </c>
      <c r="F1523">
        <v>3</v>
      </c>
      <c r="G1523">
        <v>450000</v>
      </c>
      <c r="I1523" t="s">
        <v>63</v>
      </c>
      <c r="J1523">
        <v>450000</v>
      </c>
      <c r="K1523">
        <f t="shared" si="238"/>
        <v>1</v>
      </c>
      <c r="L1523">
        <f t="shared" si="246"/>
        <v>0</v>
      </c>
      <c r="M1523">
        <f t="shared" si="247"/>
        <v>1</v>
      </c>
      <c r="N1523">
        <v>3</v>
      </c>
      <c r="O1523">
        <f t="shared" si="239"/>
        <v>0</v>
      </c>
      <c r="P1523">
        <f t="shared" si="240"/>
        <v>0</v>
      </c>
      <c r="Q1523">
        <f t="shared" si="241"/>
        <v>0</v>
      </c>
      <c r="R1523">
        <f t="shared" si="242"/>
        <v>1</v>
      </c>
      <c r="S1523">
        <f t="shared" si="243"/>
        <v>0</v>
      </c>
      <c r="T1523">
        <f t="shared" si="244"/>
        <v>0</v>
      </c>
      <c r="U1523">
        <f t="shared" si="245"/>
        <v>0</v>
      </c>
    </row>
    <row r="1524" spans="1:21" x14ac:dyDescent="0.45">
      <c r="A1524" t="s">
        <v>63</v>
      </c>
      <c r="B1524" t="s">
        <v>8</v>
      </c>
      <c r="C1524" t="s">
        <v>112</v>
      </c>
      <c r="D1524" t="s">
        <v>10</v>
      </c>
      <c r="E1524" t="s">
        <v>16</v>
      </c>
      <c r="F1524">
        <v>3</v>
      </c>
      <c r="G1524">
        <v>550000</v>
      </c>
      <c r="I1524" t="s">
        <v>63</v>
      </c>
      <c r="J1524">
        <v>550000</v>
      </c>
      <c r="K1524">
        <f t="shared" si="238"/>
        <v>1</v>
      </c>
      <c r="L1524">
        <f t="shared" si="246"/>
        <v>0</v>
      </c>
      <c r="M1524">
        <f t="shared" si="247"/>
        <v>1</v>
      </c>
      <c r="N1524">
        <v>3</v>
      </c>
      <c r="O1524">
        <f t="shared" si="239"/>
        <v>0</v>
      </c>
      <c r="P1524">
        <f t="shared" si="240"/>
        <v>0</v>
      </c>
      <c r="Q1524">
        <f t="shared" si="241"/>
        <v>0</v>
      </c>
      <c r="R1524">
        <f t="shared" si="242"/>
        <v>1</v>
      </c>
      <c r="S1524">
        <f t="shared" si="243"/>
        <v>0</v>
      </c>
      <c r="T1524">
        <f t="shared" si="244"/>
        <v>0</v>
      </c>
      <c r="U1524">
        <f t="shared" si="245"/>
        <v>0</v>
      </c>
    </row>
    <row r="1525" spans="1:21" x14ac:dyDescent="0.45">
      <c r="A1525" t="s">
        <v>63</v>
      </c>
      <c r="B1525" t="s">
        <v>8</v>
      </c>
      <c r="C1525" t="s">
        <v>112</v>
      </c>
      <c r="D1525" t="s">
        <v>10</v>
      </c>
      <c r="E1525" t="s">
        <v>16</v>
      </c>
      <c r="F1525">
        <v>3</v>
      </c>
      <c r="G1525">
        <v>430000</v>
      </c>
      <c r="I1525" t="s">
        <v>63</v>
      </c>
      <c r="J1525">
        <v>430000</v>
      </c>
      <c r="K1525">
        <f t="shared" si="238"/>
        <v>1</v>
      </c>
      <c r="L1525">
        <f t="shared" si="246"/>
        <v>0</v>
      </c>
      <c r="M1525">
        <f t="shared" si="247"/>
        <v>1</v>
      </c>
      <c r="N1525">
        <v>3</v>
      </c>
      <c r="O1525">
        <f t="shared" si="239"/>
        <v>0</v>
      </c>
      <c r="P1525">
        <f t="shared" si="240"/>
        <v>0</v>
      </c>
      <c r="Q1525">
        <f t="shared" si="241"/>
        <v>0</v>
      </c>
      <c r="R1525">
        <f t="shared" si="242"/>
        <v>1</v>
      </c>
      <c r="S1525">
        <f t="shared" si="243"/>
        <v>0</v>
      </c>
      <c r="T1525">
        <f t="shared" si="244"/>
        <v>0</v>
      </c>
      <c r="U1525">
        <f t="shared" si="245"/>
        <v>0</v>
      </c>
    </row>
    <row r="1526" spans="1:21" x14ac:dyDescent="0.45">
      <c r="A1526" t="s">
        <v>63</v>
      </c>
      <c r="B1526" t="s">
        <v>8</v>
      </c>
      <c r="C1526" t="s">
        <v>112</v>
      </c>
      <c r="D1526" t="s">
        <v>10</v>
      </c>
      <c r="E1526" t="s">
        <v>16</v>
      </c>
      <c r="F1526">
        <v>3</v>
      </c>
      <c r="G1526">
        <v>400000</v>
      </c>
      <c r="I1526" t="s">
        <v>63</v>
      </c>
      <c r="J1526">
        <v>400000</v>
      </c>
      <c r="K1526">
        <f t="shared" si="238"/>
        <v>1</v>
      </c>
      <c r="L1526">
        <f t="shared" si="246"/>
        <v>0</v>
      </c>
      <c r="M1526">
        <f t="shared" si="247"/>
        <v>1</v>
      </c>
      <c r="N1526">
        <v>3</v>
      </c>
      <c r="O1526">
        <f t="shared" si="239"/>
        <v>0</v>
      </c>
      <c r="P1526">
        <f t="shared" si="240"/>
        <v>0</v>
      </c>
      <c r="Q1526">
        <f t="shared" si="241"/>
        <v>0</v>
      </c>
      <c r="R1526">
        <f t="shared" si="242"/>
        <v>1</v>
      </c>
      <c r="S1526">
        <f t="shared" si="243"/>
        <v>0</v>
      </c>
      <c r="T1526">
        <f t="shared" si="244"/>
        <v>0</v>
      </c>
      <c r="U1526">
        <f t="shared" si="245"/>
        <v>0</v>
      </c>
    </row>
    <row r="1527" spans="1:21" x14ac:dyDescent="0.45">
      <c r="A1527" t="s">
        <v>63</v>
      </c>
      <c r="B1527" t="s">
        <v>8</v>
      </c>
      <c r="C1527" t="s">
        <v>112</v>
      </c>
      <c r="D1527" t="s">
        <v>10</v>
      </c>
      <c r="E1527" t="s">
        <v>16</v>
      </c>
      <c r="F1527">
        <v>3</v>
      </c>
      <c r="G1527">
        <v>450000</v>
      </c>
      <c r="I1527" t="s">
        <v>63</v>
      </c>
      <c r="J1527">
        <v>450000</v>
      </c>
      <c r="K1527">
        <f t="shared" si="238"/>
        <v>1</v>
      </c>
      <c r="L1527">
        <f t="shared" si="246"/>
        <v>0</v>
      </c>
      <c r="M1527">
        <f t="shared" si="247"/>
        <v>1</v>
      </c>
      <c r="N1527">
        <v>3</v>
      </c>
      <c r="O1527">
        <f t="shared" si="239"/>
        <v>0</v>
      </c>
      <c r="P1527">
        <f t="shared" si="240"/>
        <v>0</v>
      </c>
      <c r="Q1527">
        <f t="shared" si="241"/>
        <v>0</v>
      </c>
      <c r="R1527">
        <f t="shared" si="242"/>
        <v>1</v>
      </c>
      <c r="S1527">
        <f t="shared" si="243"/>
        <v>0</v>
      </c>
      <c r="T1527">
        <f t="shared" si="244"/>
        <v>0</v>
      </c>
      <c r="U1527">
        <f t="shared" si="245"/>
        <v>0</v>
      </c>
    </row>
    <row r="1528" spans="1:21" x14ac:dyDescent="0.45">
      <c r="A1528" t="s">
        <v>63</v>
      </c>
      <c r="B1528" t="s">
        <v>8</v>
      </c>
      <c r="C1528" t="s">
        <v>112</v>
      </c>
      <c r="D1528" t="s">
        <v>10</v>
      </c>
      <c r="E1528" t="s">
        <v>16</v>
      </c>
      <c r="F1528">
        <v>3</v>
      </c>
      <c r="G1528">
        <v>374400</v>
      </c>
      <c r="I1528" t="s">
        <v>63</v>
      </c>
      <c r="J1528">
        <v>374400</v>
      </c>
      <c r="K1528">
        <f t="shared" si="238"/>
        <v>1</v>
      </c>
      <c r="L1528">
        <f t="shared" si="246"/>
        <v>0</v>
      </c>
      <c r="M1528">
        <f t="shared" si="247"/>
        <v>1</v>
      </c>
      <c r="N1528">
        <v>3</v>
      </c>
      <c r="O1528">
        <f t="shared" si="239"/>
        <v>0</v>
      </c>
      <c r="P1528">
        <f t="shared" si="240"/>
        <v>0</v>
      </c>
      <c r="Q1528">
        <f t="shared" si="241"/>
        <v>0</v>
      </c>
      <c r="R1528">
        <f t="shared" si="242"/>
        <v>1</v>
      </c>
      <c r="S1528">
        <f t="shared" si="243"/>
        <v>0</v>
      </c>
      <c r="T1528">
        <f t="shared" si="244"/>
        <v>0</v>
      </c>
      <c r="U1528">
        <f t="shared" si="245"/>
        <v>0</v>
      </c>
    </row>
    <row r="1529" spans="1:21" x14ac:dyDescent="0.45">
      <c r="A1529" t="s">
        <v>63</v>
      </c>
      <c r="B1529" t="s">
        <v>8</v>
      </c>
      <c r="C1529" t="s">
        <v>112</v>
      </c>
      <c r="D1529" t="s">
        <v>10</v>
      </c>
      <c r="E1529" t="s">
        <v>16</v>
      </c>
      <c r="F1529">
        <v>5</v>
      </c>
      <c r="G1529">
        <v>230000</v>
      </c>
      <c r="I1529" t="s">
        <v>63</v>
      </c>
      <c r="J1529">
        <v>230000</v>
      </c>
      <c r="K1529">
        <f t="shared" si="238"/>
        <v>1</v>
      </c>
      <c r="L1529">
        <f t="shared" si="246"/>
        <v>0</v>
      </c>
      <c r="M1529">
        <f t="shared" si="247"/>
        <v>1</v>
      </c>
      <c r="N1529">
        <v>5</v>
      </c>
      <c r="O1529">
        <f t="shared" si="239"/>
        <v>0</v>
      </c>
      <c r="P1529">
        <f t="shared" si="240"/>
        <v>0</v>
      </c>
      <c r="Q1529">
        <f t="shared" si="241"/>
        <v>0</v>
      </c>
      <c r="R1529">
        <f t="shared" si="242"/>
        <v>1</v>
      </c>
      <c r="S1529">
        <f t="shared" si="243"/>
        <v>0</v>
      </c>
      <c r="T1529">
        <f t="shared" si="244"/>
        <v>0</v>
      </c>
      <c r="U1529">
        <f t="shared" si="245"/>
        <v>0</v>
      </c>
    </row>
    <row r="1530" spans="1:21" x14ac:dyDescent="0.45">
      <c r="A1530" t="s">
        <v>63</v>
      </c>
      <c r="B1530" t="s">
        <v>8</v>
      </c>
      <c r="C1530" t="s">
        <v>112</v>
      </c>
      <c r="D1530" t="s">
        <v>10</v>
      </c>
      <c r="E1530" t="s">
        <v>16</v>
      </c>
      <c r="F1530">
        <v>1</v>
      </c>
      <c r="G1530">
        <v>400000</v>
      </c>
      <c r="I1530" t="s">
        <v>63</v>
      </c>
      <c r="J1530">
        <v>400000</v>
      </c>
      <c r="K1530">
        <f t="shared" si="238"/>
        <v>1</v>
      </c>
      <c r="L1530">
        <f t="shared" si="246"/>
        <v>0</v>
      </c>
      <c r="M1530">
        <f t="shared" si="247"/>
        <v>1</v>
      </c>
      <c r="N1530">
        <v>1</v>
      </c>
      <c r="O1530">
        <f t="shared" si="239"/>
        <v>0</v>
      </c>
      <c r="P1530">
        <f t="shared" si="240"/>
        <v>0</v>
      </c>
      <c r="Q1530">
        <f t="shared" si="241"/>
        <v>0</v>
      </c>
      <c r="R1530">
        <f t="shared" si="242"/>
        <v>1</v>
      </c>
      <c r="S1530">
        <f t="shared" si="243"/>
        <v>0</v>
      </c>
      <c r="T1530">
        <f t="shared" si="244"/>
        <v>0</v>
      </c>
      <c r="U1530">
        <f t="shared" si="245"/>
        <v>0</v>
      </c>
    </row>
    <row r="1531" spans="1:21" x14ac:dyDescent="0.45">
      <c r="A1531" t="s">
        <v>63</v>
      </c>
      <c r="B1531" t="s">
        <v>25</v>
      </c>
      <c r="C1531" t="s">
        <v>112</v>
      </c>
      <c r="D1531" t="s">
        <v>10</v>
      </c>
      <c r="E1531" t="s">
        <v>16</v>
      </c>
      <c r="F1531">
        <v>1</v>
      </c>
      <c r="G1531">
        <v>750000</v>
      </c>
      <c r="I1531" t="s">
        <v>63</v>
      </c>
      <c r="J1531">
        <v>750000</v>
      </c>
      <c r="K1531">
        <f t="shared" si="238"/>
        <v>1</v>
      </c>
      <c r="L1531">
        <f t="shared" si="246"/>
        <v>0</v>
      </c>
      <c r="M1531">
        <f t="shared" si="247"/>
        <v>1</v>
      </c>
      <c r="N1531">
        <v>1</v>
      </c>
      <c r="O1531">
        <f t="shared" si="239"/>
        <v>0</v>
      </c>
      <c r="P1531">
        <f t="shared" si="240"/>
        <v>0</v>
      </c>
      <c r="Q1531">
        <f t="shared" si="241"/>
        <v>0</v>
      </c>
      <c r="R1531">
        <f t="shared" si="242"/>
        <v>1</v>
      </c>
      <c r="S1531">
        <f t="shared" si="243"/>
        <v>0</v>
      </c>
      <c r="T1531">
        <f t="shared" si="244"/>
        <v>0</v>
      </c>
      <c r="U1531">
        <f t="shared" si="245"/>
        <v>0</v>
      </c>
    </row>
    <row r="1532" spans="1:21" x14ac:dyDescent="0.45">
      <c r="A1532" t="s">
        <v>63</v>
      </c>
      <c r="B1532" t="s">
        <v>8</v>
      </c>
      <c r="C1532" t="s">
        <v>112</v>
      </c>
      <c r="D1532" t="s">
        <v>10</v>
      </c>
      <c r="E1532" t="s">
        <v>16</v>
      </c>
      <c r="F1532">
        <v>1</v>
      </c>
      <c r="G1532">
        <v>340000</v>
      </c>
      <c r="I1532" t="s">
        <v>63</v>
      </c>
      <c r="J1532">
        <v>340000</v>
      </c>
      <c r="K1532">
        <f t="shared" si="238"/>
        <v>1</v>
      </c>
      <c r="L1532">
        <f t="shared" si="246"/>
        <v>0</v>
      </c>
      <c r="M1532">
        <f t="shared" si="247"/>
        <v>1</v>
      </c>
      <c r="N1532">
        <v>1</v>
      </c>
      <c r="O1532">
        <f t="shared" si="239"/>
        <v>0</v>
      </c>
      <c r="P1532">
        <f t="shared" si="240"/>
        <v>0</v>
      </c>
      <c r="Q1532">
        <f t="shared" si="241"/>
        <v>0</v>
      </c>
      <c r="R1532">
        <f t="shared" si="242"/>
        <v>1</v>
      </c>
      <c r="S1532">
        <f t="shared" si="243"/>
        <v>0</v>
      </c>
      <c r="T1532">
        <f t="shared" si="244"/>
        <v>0</v>
      </c>
      <c r="U1532">
        <f t="shared" si="245"/>
        <v>0</v>
      </c>
    </row>
    <row r="1533" spans="1:21" x14ac:dyDescent="0.45">
      <c r="A1533" t="s">
        <v>63</v>
      </c>
      <c r="B1533" t="s">
        <v>8</v>
      </c>
      <c r="C1533" t="s">
        <v>112</v>
      </c>
      <c r="D1533" t="s">
        <v>10</v>
      </c>
      <c r="E1533" t="s">
        <v>16</v>
      </c>
      <c r="F1533">
        <v>2</v>
      </c>
      <c r="G1533">
        <v>400000</v>
      </c>
      <c r="I1533" t="s">
        <v>63</v>
      </c>
      <c r="J1533">
        <v>400000</v>
      </c>
      <c r="K1533">
        <f t="shared" si="238"/>
        <v>1</v>
      </c>
      <c r="L1533">
        <f t="shared" si="246"/>
        <v>0</v>
      </c>
      <c r="M1533">
        <f t="shared" si="247"/>
        <v>1</v>
      </c>
      <c r="N1533">
        <v>2</v>
      </c>
      <c r="O1533">
        <f t="shared" si="239"/>
        <v>0</v>
      </c>
      <c r="P1533">
        <f t="shared" si="240"/>
        <v>0</v>
      </c>
      <c r="Q1533">
        <f t="shared" si="241"/>
        <v>0</v>
      </c>
      <c r="R1533">
        <f t="shared" si="242"/>
        <v>1</v>
      </c>
      <c r="S1533">
        <f t="shared" si="243"/>
        <v>0</v>
      </c>
      <c r="T1533">
        <f t="shared" si="244"/>
        <v>0</v>
      </c>
      <c r="U1533">
        <f t="shared" si="245"/>
        <v>0</v>
      </c>
    </row>
    <row r="1534" spans="1:21" x14ac:dyDescent="0.45">
      <c r="A1534" t="s">
        <v>63</v>
      </c>
      <c r="B1534" t="s">
        <v>8</v>
      </c>
      <c r="C1534" t="s">
        <v>112</v>
      </c>
      <c r="D1534" t="s">
        <v>10</v>
      </c>
      <c r="E1534" t="s">
        <v>16</v>
      </c>
      <c r="F1534">
        <v>2</v>
      </c>
      <c r="G1534">
        <v>400000</v>
      </c>
      <c r="I1534" t="s">
        <v>63</v>
      </c>
      <c r="J1534">
        <v>400000</v>
      </c>
      <c r="K1534">
        <f t="shared" si="238"/>
        <v>1</v>
      </c>
      <c r="L1534">
        <f t="shared" si="246"/>
        <v>0</v>
      </c>
      <c r="M1534">
        <f t="shared" si="247"/>
        <v>1</v>
      </c>
      <c r="N1534">
        <v>2</v>
      </c>
      <c r="O1534">
        <f t="shared" si="239"/>
        <v>0</v>
      </c>
      <c r="P1534">
        <f t="shared" si="240"/>
        <v>0</v>
      </c>
      <c r="Q1534">
        <f t="shared" si="241"/>
        <v>0</v>
      </c>
      <c r="R1534">
        <f t="shared" si="242"/>
        <v>1</v>
      </c>
      <c r="S1534">
        <f t="shared" si="243"/>
        <v>0</v>
      </c>
      <c r="T1534">
        <f t="shared" si="244"/>
        <v>0</v>
      </c>
      <c r="U1534">
        <f t="shared" si="245"/>
        <v>0</v>
      </c>
    </row>
    <row r="1535" spans="1:21" x14ac:dyDescent="0.45">
      <c r="A1535" t="s">
        <v>63</v>
      </c>
      <c r="B1535" t="s">
        <v>8</v>
      </c>
      <c r="C1535" t="s">
        <v>112</v>
      </c>
      <c r="D1535" t="s">
        <v>10</v>
      </c>
      <c r="E1535" t="s">
        <v>16</v>
      </c>
      <c r="F1535">
        <v>2</v>
      </c>
      <c r="G1535">
        <v>240000</v>
      </c>
      <c r="I1535" t="s">
        <v>63</v>
      </c>
      <c r="J1535">
        <v>240000</v>
      </c>
      <c r="K1535">
        <f t="shared" si="238"/>
        <v>1</v>
      </c>
      <c r="L1535">
        <f t="shared" si="246"/>
        <v>0</v>
      </c>
      <c r="M1535">
        <f t="shared" si="247"/>
        <v>1</v>
      </c>
      <c r="N1535">
        <v>2</v>
      </c>
      <c r="O1535">
        <f t="shared" si="239"/>
        <v>0</v>
      </c>
      <c r="P1535">
        <f t="shared" si="240"/>
        <v>0</v>
      </c>
      <c r="Q1535">
        <f t="shared" si="241"/>
        <v>0</v>
      </c>
      <c r="R1535">
        <f t="shared" si="242"/>
        <v>1</v>
      </c>
      <c r="S1535">
        <f t="shared" si="243"/>
        <v>0</v>
      </c>
      <c r="T1535">
        <f t="shared" si="244"/>
        <v>0</v>
      </c>
      <c r="U1535">
        <f t="shared" si="245"/>
        <v>0</v>
      </c>
    </row>
    <row r="1536" spans="1:21" x14ac:dyDescent="0.45">
      <c r="A1536" t="s">
        <v>63</v>
      </c>
      <c r="B1536" t="s">
        <v>8</v>
      </c>
      <c r="C1536" t="s">
        <v>112</v>
      </c>
      <c r="D1536" t="s">
        <v>10</v>
      </c>
      <c r="E1536" t="s">
        <v>16</v>
      </c>
      <c r="F1536">
        <v>2</v>
      </c>
      <c r="G1536">
        <v>300000</v>
      </c>
      <c r="I1536" t="s">
        <v>63</v>
      </c>
      <c r="J1536">
        <v>300000</v>
      </c>
      <c r="K1536">
        <f t="shared" si="238"/>
        <v>1</v>
      </c>
      <c r="L1536">
        <f t="shared" si="246"/>
        <v>0</v>
      </c>
      <c r="M1536">
        <f t="shared" si="247"/>
        <v>1</v>
      </c>
      <c r="N1536">
        <v>2</v>
      </c>
      <c r="O1536">
        <f t="shared" si="239"/>
        <v>0</v>
      </c>
      <c r="P1536">
        <f t="shared" si="240"/>
        <v>0</v>
      </c>
      <c r="Q1536">
        <f t="shared" si="241"/>
        <v>0</v>
      </c>
      <c r="R1536">
        <f t="shared" si="242"/>
        <v>1</v>
      </c>
      <c r="S1536">
        <f t="shared" si="243"/>
        <v>0</v>
      </c>
      <c r="T1536">
        <f t="shared" si="244"/>
        <v>0</v>
      </c>
      <c r="U1536">
        <f t="shared" si="245"/>
        <v>0</v>
      </c>
    </row>
    <row r="1537" spans="1:21" x14ac:dyDescent="0.45">
      <c r="A1537" t="s">
        <v>63</v>
      </c>
      <c r="B1537" t="s">
        <v>8</v>
      </c>
      <c r="C1537" t="s">
        <v>112</v>
      </c>
      <c r="D1537" t="s">
        <v>10</v>
      </c>
      <c r="E1537" t="s">
        <v>16</v>
      </c>
      <c r="F1537">
        <v>2</v>
      </c>
      <c r="G1537">
        <v>600000</v>
      </c>
      <c r="I1537" t="s">
        <v>63</v>
      </c>
      <c r="J1537">
        <v>600000</v>
      </c>
      <c r="K1537">
        <f t="shared" si="238"/>
        <v>1</v>
      </c>
      <c r="L1537">
        <f t="shared" si="246"/>
        <v>0</v>
      </c>
      <c r="M1537">
        <f t="shared" si="247"/>
        <v>1</v>
      </c>
      <c r="N1537">
        <v>2</v>
      </c>
      <c r="O1537">
        <f t="shared" si="239"/>
        <v>0</v>
      </c>
      <c r="P1537">
        <f t="shared" si="240"/>
        <v>0</v>
      </c>
      <c r="Q1537">
        <f t="shared" si="241"/>
        <v>0</v>
      </c>
      <c r="R1537">
        <f t="shared" si="242"/>
        <v>1</v>
      </c>
      <c r="S1537">
        <f t="shared" si="243"/>
        <v>0</v>
      </c>
      <c r="T1537">
        <f t="shared" si="244"/>
        <v>0</v>
      </c>
      <c r="U1537">
        <f t="shared" si="245"/>
        <v>0</v>
      </c>
    </row>
    <row r="1538" spans="1:21" x14ac:dyDescent="0.45">
      <c r="A1538" t="s">
        <v>63</v>
      </c>
      <c r="B1538" t="s">
        <v>8</v>
      </c>
      <c r="C1538" t="s">
        <v>112</v>
      </c>
      <c r="D1538" t="s">
        <v>10</v>
      </c>
      <c r="E1538" t="s">
        <v>16</v>
      </c>
      <c r="F1538">
        <v>2</v>
      </c>
      <c r="G1538">
        <v>180000</v>
      </c>
      <c r="I1538" t="s">
        <v>63</v>
      </c>
      <c r="J1538">
        <v>180000</v>
      </c>
      <c r="K1538">
        <f t="shared" ref="K1538:K1604" si="248">IF(B1538="Public sector",0,1)</f>
        <v>1</v>
      </c>
      <c r="L1538">
        <f t="shared" si="246"/>
        <v>0</v>
      </c>
      <c r="M1538">
        <f t="shared" si="247"/>
        <v>1</v>
      </c>
      <c r="N1538">
        <v>2</v>
      </c>
      <c r="O1538">
        <f t="shared" ref="O1538:O1601" si="249">IF(C1538="EFCAB", 1, 0)</f>
        <v>0</v>
      </c>
      <c r="P1538">
        <f t="shared" ref="P1538:P1601" si="250">IF(C1538="BRIP", 1, 0)</f>
        <v>0</v>
      </c>
      <c r="Q1538">
        <f t="shared" ref="Q1538:Q1601" si="251">IF(C1538="PPS", 1, 0)</f>
        <v>0</v>
      </c>
      <c r="R1538">
        <f t="shared" ref="R1538:R1601" si="252">IF(C1538="TIMPT", 1, 0)</f>
        <v>1</v>
      </c>
      <c r="S1538">
        <f t="shared" ref="S1538:S1601" si="253">IF(C1538="TESLO", 1, 0)</f>
        <v>0</v>
      </c>
      <c r="T1538">
        <f t="shared" ref="T1538:T1601" si="254">IF(C1538="HRTAC", 1, 0)</f>
        <v>0</v>
      </c>
      <c r="U1538">
        <f t="shared" ref="U1538:U1601" si="255">IF(C1538="Other", 1, 0)</f>
        <v>0</v>
      </c>
    </row>
    <row r="1539" spans="1:21" x14ac:dyDescent="0.45">
      <c r="A1539" t="s">
        <v>63</v>
      </c>
      <c r="B1539" t="s">
        <v>8</v>
      </c>
      <c r="C1539" t="s">
        <v>112</v>
      </c>
      <c r="D1539" t="s">
        <v>10</v>
      </c>
      <c r="E1539" t="s">
        <v>16</v>
      </c>
      <c r="F1539">
        <v>5</v>
      </c>
      <c r="G1539">
        <v>264000</v>
      </c>
      <c r="I1539" t="s">
        <v>63</v>
      </c>
      <c r="J1539">
        <v>264000</v>
      </c>
      <c r="K1539">
        <f t="shared" si="248"/>
        <v>1</v>
      </c>
      <c r="L1539">
        <f t="shared" ref="L1539:L1602" si="256">IF(D1539="Bachelor",0,1)</f>
        <v>0</v>
      </c>
      <c r="M1539">
        <f t="shared" ref="M1539:M1602" si="257">IF(E1539="Female", 0, 1)</f>
        <v>1</v>
      </c>
      <c r="N1539">
        <v>5</v>
      </c>
      <c r="O1539">
        <f t="shared" si="249"/>
        <v>0</v>
      </c>
      <c r="P1539">
        <f t="shared" si="250"/>
        <v>0</v>
      </c>
      <c r="Q1539">
        <f t="shared" si="251"/>
        <v>0</v>
      </c>
      <c r="R1539">
        <f t="shared" si="252"/>
        <v>1</v>
      </c>
      <c r="S1539">
        <f t="shared" si="253"/>
        <v>0</v>
      </c>
      <c r="T1539">
        <f t="shared" si="254"/>
        <v>0</v>
      </c>
      <c r="U1539">
        <f t="shared" si="255"/>
        <v>0</v>
      </c>
    </row>
    <row r="1540" spans="1:21" x14ac:dyDescent="0.45">
      <c r="A1540" t="s">
        <v>63</v>
      </c>
      <c r="B1540" t="s">
        <v>8</v>
      </c>
      <c r="C1540" t="s">
        <v>71</v>
      </c>
      <c r="D1540" t="s">
        <v>10</v>
      </c>
      <c r="E1540" t="s">
        <v>16</v>
      </c>
      <c r="F1540">
        <v>1</v>
      </c>
      <c r="G1540">
        <v>333000</v>
      </c>
      <c r="I1540" t="s">
        <v>63</v>
      </c>
      <c r="J1540">
        <v>333000</v>
      </c>
      <c r="K1540">
        <f t="shared" si="248"/>
        <v>1</v>
      </c>
      <c r="L1540">
        <f t="shared" si="256"/>
        <v>0</v>
      </c>
      <c r="M1540">
        <f t="shared" si="257"/>
        <v>1</v>
      </c>
      <c r="N1540">
        <v>1</v>
      </c>
      <c r="O1540">
        <f t="shared" si="249"/>
        <v>0</v>
      </c>
      <c r="P1540">
        <f t="shared" si="250"/>
        <v>0</v>
      </c>
      <c r="Q1540">
        <f t="shared" si="251"/>
        <v>0</v>
      </c>
      <c r="R1540">
        <f t="shared" si="252"/>
        <v>0</v>
      </c>
      <c r="S1540">
        <f t="shared" si="253"/>
        <v>0</v>
      </c>
      <c r="T1540">
        <f t="shared" si="254"/>
        <v>0</v>
      </c>
      <c r="U1540">
        <f t="shared" si="255"/>
        <v>1</v>
      </c>
    </row>
    <row r="1541" spans="1:21" x14ac:dyDescent="0.45">
      <c r="A1541" t="s">
        <v>63</v>
      </c>
      <c r="B1541" t="s">
        <v>8</v>
      </c>
      <c r="C1541" t="s">
        <v>128</v>
      </c>
      <c r="D1541" t="s">
        <v>10</v>
      </c>
      <c r="E1541" t="s">
        <v>16</v>
      </c>
      <c r="F1541">
        <v>2</v>
      </c>
      <c r="G1541">
        <v>410000</v>
      </c>
      <c r="I1541" t="s">
        <v>63</v>
      </c>
      <c r="J1541">
        <v>410000</v>
      </c>
      <c r="K1541">
        <f t="shared" si="248"/>
        <v>1</v>
      </c>
      <c r="L1541">
        <f t="shared" si="256"/>
        <v>0</v>
      </c>
      <c r="M1541">
        <f t="shared" si="257"/>
        <v>1</v>
      </c>
      <c r="N1541">
        <v>2</v>
      </c>
      <c r="O1541">
        <f t="shared" si="249"/>
        <v>0</v>
      </c>
      <c r="P1541">
        <f t="shared" si="250"/>
        <v>0</v>
      </c>
      <c r="Q1541">
        <f t="shared" si="251"/>
        <v>0</v>
      </c>
      <c r="R1541">
        <f t="shared" si="252"/>
        <v>0</v>
      </c>
      <c r="S1541">
        <f t="shared" si="253"/>
        <v>0</v>
      </c>
      <c r="T1541">
        <f t="shared" si="254"/>
        <v>0</v>
      </c>
      <c r="U1541">
        <f t="shared" si="255"/>
        <v>0</v>
      </c>
    </row>
    <row r="1542" spans="1:21" x14ac:dyDescent="0.45">
      <c r="A1542" t="s">
        <v>63</v>
      </c>
      <c r="B1542" t="s">
        <v>8</v>
      </c>
      <c r="C1542" t="s">
        <v>128</v>
      </c>
      <c r="D1542" t="s">
        <v>10</v>
      </c>
      <c r="E1542" t="s">
        <v>16</v>
      </c>
      <c r="F1542">
        <v>2</v>
      </c>
      <c r="G1542">
        <v>500000</v>
      </c>
      <c r="I1542" t="s">
        <v>63</v>
      </c>
      <c r="J1542">
        <v>500000</v>
      </c>
      <c r="K1542">
        <f t="shared" si="248"/>
        <v>1</v>
      </c>
      <c r="L1542">
        <f t="shared" si="256"/>
        <v>0</v>
      </c>
      <c r="M1542">
        <f t="shared" si="257"/>
        <v>1</v>
      </c>
      <c r="N1542">
        <v>2</v>
      </c>
      <c r="O1542">
        <f t="shared" si="249"/>
        <v>0</v>
      </c>
      <c r="P1542">
        <f t="shared" si="250"/>
        <v>0</v>
      </c>
      <c r="Q1542">
        <f t="shared" si="251"/>
        <v>0</v>
      </c>
      <c r="R1542">
        <f t="shared" si="252"/>
        <v>0</v>
      </c>
      <c r="S1542">
        <f t="shared" si="253"/>
        <v>0</v>
      </c>
      <c r="T1542">
        <f t="shared" si="254"/>
        <v>0</v>
      </c>
      <c r="U1542">
        <f t="shared" si="255"/>
        <v>0</v>
      </c>
    </row>
    <row r="1543" spans="1:21" x14ac:dyDescent="0.45">
      <c r="A1543" t="s">
        <v>63</v>
      </c>
      <c r="B1543" t="s">
        <v>8</v>
      </c>
      <c r="C1543" t="s">
        <v>71</v>
      </c>
      <c r="D1543" t="s">
        <v>10</v>
      </c>
      <c r="E1543" t="s">
        <v>16</v>
      </c>
      <c r="F1543">
        <v>1</v>
      </c>
      <c r="G1543">
        <v>375000</v>
      </c>
      <c r="I1543" t="s">
        <v>63</v>
      </c>
      <c r="J1543">
        <v>375000</v>
      </c>
      <c r="K1543">
        <f t="shared" si="248"/>
        <v>1</v>
      </c>
      <c r="L1543">
        <f t="shared" si="256"/>
        <v>0</v>
      </c>
      <c r="M1543">
        <f t="shared" si="257"/>
        <v>1</v>
      </c>
      <c r="N1543">
        <v>1</v>
      </c>
      <c r="O1543">
        <f t="shared" si="249"/>
        <v>0</v>
      </c>
      <c r="P1543">
        <f t="shared" si="250"/>
        <v>0</v>
      </c>
      <c r="Q1543">
        <f t="shared" si="251"/>
        <v>0</v>
      </c>
      <c r="R1543">
        <f t="shared" si="252"/>
        <v>0</v>
      </c>
      <c r="S1543">
        <f t="shared" si="253"/>
        <v>0</v>
      </c>
      <c r="T1543">
        <f t="shared" si="254"/>
        <v>0</v>
      </c>
      <c r="U1543">
        <f t="shared" si="255"/>
        <v>1</v>
      </c>
    </row>
    <row r="1544" spans="1:21" x14ac:dyDescent="0.45">
      <c r="A1544" t="s">
        <v>63</v>
      </c>
      <c r="B1544" t="s">
        <v>8</v>
      </c>
      <c r="C1544" t="s">
        <v>71</v>
      </c>
      <c r="D1544" t="s">
        <v>10</v>
      </c>
      <c r="E1544" t="s">
        <v>16</v>
      </c>
      <c r="F1544">
        <v>1</v>
      </c>
      <c r="G1544">
        <v>554000</v>
      </c>
      <c r="I1544" t="s">
        <v>63</v>
      </c>
      <c r="J1544">
        <v>554000</v>
      </c>
      <c r="K1544">
        <f t="shared" si="248"/>
        <v>1</v>
      </c>
      <c r="L1544">
        <f t="shared" si="256"/>
        <v>0</v>
      </c>
      <c r="M1544">
        <f t="shared" si="257"/>
        <v>1</v>
      </c>
      <c r="N1544">
        <v>1</v>
      </c>
      <c r="O1544">
        <f t="shared" si="249"/>
        <v>0</v>
      </c>
      <c r="P1544">
        <f t="shared" si="250"/>
        <v>0</v>
      </c>
      <c r="Q1544">
        <f t="shared" si="251"/>
        <v>0</v>
      </c>
      <c r="R1544">
        <f t="shared" si="252"/>
        <v>0</v>
      </c>
      <c r="S1544">
        <f t="shared" si="253"/>
        <v>0</v>
      </c>
      <c r="T1544">
        <f t="shared" si="254"/>
        <v>0</v>
      </c>
      <c r="U1544">
        <f t="shared" si="255"/>
        <v>1</v>
      </c>
    </row>
    <row r="1545" spans="1:21" x14ac:dyDescent="0.45">
      <c r="A1545" t="s">
        <v>63</v>
      </c>
      <c r="B1545" t="s">
        <v>8</v>
      </c>
      <c r="C1545" t="s">
        <v>71</v>
      </c>
      <c r="D1545" t="s">
        <v>10</v>
      </c>
      <c r="E1545" t="s">
        <v>16</v>
      </c>
      <c r="F1545">
        <v>1</v>
      </c>
      <c r="G1545">
        <v>100000</v>
      </c>
      <c r="I1545" t="s">
        <v>63</v>
      </c>
      <c r="J1545">
        <v>100000</v>
      </c>
      <c r="K1545">
        <f t="shared" si="248"/>
        <v>1</v>
      </c>
      <c r="L1545">
        <f t="shared" si="256"/>
        <v>0</v>
      </c>
      <c r="M1545">
        <f t="shared" si="257"/>
        <v>1</v>
      </c>
      <c r="N1545">
        <v>1</v>
      </c>
      <c r="O1545">
        <f t="shared" si="249"/>
        <v>0</v>
      </c>
      <c r="P1545">
        <f t="shared" si="250"/>
        <v>0</v>
      </c>
      <c r="Q1545">
        <f t="shared" si="251"/>
        <v>0</v>
      </c>
      <c r="R1545">
        <f t="shared" si="252"/>
        <v>0</v>
      </c>
      <c r="S1545">
        <f t="shared" si="253"/>
        <v>0</v>
      </c>
      <c r="T1545">
        <f t="shared" si="254"/>
        <v>0</v>
      </c>
      <c r="U1545">
        <f t="shared" si="255"/>
        <v>1</v>
      </c>
    </row>
    <row r="1546" spans="1:21" x14ac:dyDescent="0.45">
      <c r="A1546" t="s">
        <v>63</v>
      </c>
      <c r="B1546" t="s">
        <v>8</v>
      </c>
      <c r="C1546" t="s">
        <v>71</v>
      </c>
      <c r="D1546" t="s">
        <v>10</v>
      </c>
      <c r="E1546" t="s">
        <v>16</v>
      </c>
      <c r="F1546">
        <v>1</v>
      </c>
      <c r="G1546">
        <v>144000</v>
      </c>
      <c r="I1546" t="s">
        <v>63</v>
      </c>
      <c r="J1546">
        <v>144000</v>
      </c>
      <c r="K1546">
        <f t="shared" si="248"/>
        <v>1</v>
      </c>
      <c r="L1546">
        <f t="shared" si="256"/>
        <v>0</v>
      </c>
      <c r="M1546">
        <f t="shared" si="257"/>
        <v>1</v>
      </c>
      <c r="N1546">
        <v>1</v>
      </c>
      <c r="O1546">
        <f t="shared" si="249"/>
        <v>0</v>
      </c>
      <c r="P1546">
        <f t="shared" si="250"/>
        <v>0</v>
      </c>
      <c r="Q1546">
        <f t="shared" si="251"/>
        <v>0</v>
      </c>
      <c r="R1546">
        <f t="shared" si="252"/>
        <v>0</v>
      </c>
      <c r="S1546">
        <f t="shared" si="253"/>
        <v>0</v>
      </c>
      <c r="T1546">
        <f t="shared" si="254"/>
        <v>0</v>
      </c>
      <c r="U1546">
        <f t="shared" si="255"/>
        <v>1</v>
      </c>
    </row>
    <row r="1547" spans="1:21" x14ac:dyDescent="0.45">
      <c r="A1547" t="s">
        <v>63</v>
      </c>
      <c r="B1547" t="s">
        <v>8</v>
      </c>
      <c r="C1547" t="s">
        <v>71</v>
      </c>
      <c r="D1547" t="s">
        <v>10</v>
      </c>
      <c r="E1547" t="s">
        <v>16</v>
      </c>
      <c r="F1547">
        <v>1</v>
      </c>
      <c r="G1547">
        <v>460000</v>
      </c>
      <c r="I1547" t="s">
        <v>63</v>
      </c>
      <c r="J1547">
        <v>460000</v>
      </c>
      <c r="K1547">
        <f t="shared" si="248"/>
        <v>1</v>
      </c>
      <c r="L1547">
        <f t="shared" si="256"/>
        <v>0</v>
      </c>
      <c r="M1547">
        <f t="shared" si="257"/>
        <v>1</v>
      </c>
      <c r="N1547">
        <v>1</v>
      </c>
      <c r="O1547">
        <f t="shared" si="249"/>
        <v>0</v>
      </c>
      <c r="P1547">
        <f t="shared" si="250"/>
        <v>0</v>
      </c>
      <c r="Q1547">
        <f t="shared" si="251"/>
        <v>0</v>
      </c>
      <c r="R1547">
        <f t="shared" si="252"/>
        <v>0</v>
      </c>
      <c r="S1547">
        <f t="shared" si="253"/>
        <v>0</v>
      </c>
      <c r="T1547">
        <f t="shared" si="254"/>
        <v>0</v>
      </c>
      <c r="U1547">
        <f t="shared" si="255"/>
        <v>1</v>
      </c>
    </row>
    <row r="1548" spans="1:21" x14ac:dyDescent="0.45">
      <c r="A1548" t="s">
        <v>63</v>
      </c>
      <c r="B1548" t="s">
        <v>8</v>
      </c>
      <c r="C1548" t="s">
        <v>71</v>
      </c>
      <c r="D1548" t="s">
        <v>10</v>
      </c>
      <c r="E1548" t="s">
        <v>16</v>
      </c>
      <c r="F1548">
        <v>2</v>
      </c>
      <c r="G1548">
        <v>390000</v>
      </c>
      <c r="I1548" t="s">
        <v>63</v>
      </c>
      <c r="J1548">
        <v>390000</v>
      </c>
      <c r="K1548">
        <f t="shared" si="248"/>
        <v>1</v>
      </c>
      <c r="L1548">
        <f t="shared" si="256"/>
        <v>0</v>
      </c>
      <c r="M1548">
        <f t="shared" si="257"/>
        <v>1</v>
      </c>
      <c r="N1548">
        <v>2</v>
      </c>
      <c r="O1548">
        <f t="shared" si="249"/>
        <v>0</v>
      </c>
      <c r="P1548">
        <f t="shared" si="250"/>
        <v>0</v>
      </c>
      <c r="Q1548">
        <f t="shared" si="251"/>
        <v>0</v>
      </c>
      <c r="R1548">
        <f t="shared" si="252"/>
        <v>0</v>
      </c>
      <c r="S1548">
        <f t="shared" si="253"/>
        <v>0</v>
      </c>
      <c r="T1548">
        <f t="shared" si="254"/>
        <v>0</v>
      </c>
      <c r="U1548">
        <f t="shared" si="255"/>
        <v>1</v>
      </c>
    </row>
    <row r="1549" spans="1:21" x14ac:dyDescent="0.45">
      <c r="A1549" t="s">
        <v>63</v>
      </c>
      <c r="B1549" t="s">
        <v>25</v>
      </c>
      <c r="C1549" t="s">
        <v>71</v>
      </c>
      <c r="D1549" t="s">
        <v>10</v>
      </c>
      <c r="E1549" t="s">
        <v>16</v>
      </c>
      <c r="F1549">
        <v>2</v>
      </c>
      <c r="G1549">
        <v>400000</v>
      </c>
      <c r="I1549" t="s">
        <v>63</v>
      </c>
      <c r="J1549">
        <v>400000</v>
      </c>
      <c r="K1549">
        <f t="shared" si="248"/>
        <v>1</v>
      </c>
      <c r="L1549">
        <f t="shared" si="256"/>
        <v>0</v>
      </c>
      <c r="M1549">
        <f t="shared" si="257"/>
        <v>1</v>
      </c>
      <c r="N1549">
        <v>2</v>
      </c>
      <c r="O1549">
        <f t="shared" si="249"/>
        <v>0</v>
      </c>
      <c r="P1549">
        <f t="shared" si="250"/>
        <v>0</v>
      </c>
      <c r="Q1549">
        <f t="shared" si="251"/>
        <v>0</v>
      </c>
      <c r="R1549">
        <f t="shared" si="252"/>
        <v>0</v>
      </c>
      <c r="S1549">
        <f t="shared" si="253"/>
        <v>0</v>
      </c>
      <c r="T1549">
        <f t="shared" si="254"/>
        <v>0</v>
      </c>
      <c r="U1549">
        <f t="shared" si="255"/>
        <v>1</v>
      </c>
    </row>
    <row r="1550" spans="1:21" x14ac:dyDescent="0.45">
      <c r="A1550" t="s">
        <v>63</v>
      </c>
      <c r="B1550" t="s">
        <v>8</v>
      </c>
      <c r="C1550" t="s">
        <v>71</v>
      </c>
      <c r="D1550" t="s">
        <v>10</v>
      </c>
      <c r="E1550" t="s">
        <v>16</v>
      </c>
      <c r="F1550">
        <v>2</v>
      </c>
      <c r="G1550">
        <v>465000</v>
      </c>
      <c r="I1550" t="s">
        <v>63</v>
      </c>
      <c r="J1550">
        <v>465000</v>
      </c>
      <c r="K1550">
        <f t="shared" si="248"/>
        <v>1</v>
      </c>
      <c r="L1550">
        <f t="shared" si="256"/>
        <v>0</v>
      </c>
      <c r="M1550">
        <f t="shared" si="257"/>
        <v>1</v>
      </c>
      <c r="N1550">
        <v>2</v>
      </c>
      <c r="O1550">
        <f t="shared" si="249"/>
        <v>0</v>
      </c>
      <c r="P1550">
        <f t="shared" si="250"/>
        <v>0</v>
      </c>
      <c r="Q1550">
        <f t="shared" si="251"/>
        <v>0</v>
      </c>
      <c r="R1550">
        <f t="shared" si="252"/>
        <v>0</v>
      </c>
      <c r="S1550">
        <f t="shared" si="253"/>
        <v>0</v>
      </c>
      <c r="T1550">
        <f t="shared" si="254"/>
        <v>0</v>
      </c>
      <c r="U1550">
        <f t="shared" si="255"/>
        <v>1</v>
      </c>
    </row>
    <row r="1551" spans="1:21" x14ac:dyDescent="0.45">
      <c r="A1551" t="s">
        <v>63</v>
      </c>
      <c r="B1551" t="s">
        <v>8</v>
      </c>
      <c r="C1551" t="s">
        <v>71</v>
      </c>
      <c r="D1551" t="s">
        <v>10</v>
      </c>
      <c r="E1551" t="s">
        <v>16</v>
      </c>
      <c r="F1551">
        <v>2</v>
      </c>
      <c r="G1551">
        <v>534000</v>
      </c>
      <c r="I1551" t="s">
        <v>63</v>
      </c>
      <c r="J1551">
        <v>534000</v>
      </c>
      <c r="K1551">
        <f t="shared" si="248"/>
        <v>1</v>
      </c>
      <c r="L1551">
        <f t="shared" si="256"/>
        <v>0</v>
      </c>
      <c r="M1551">
        <f t="shared" si="257"/>
        <v>1</v>
      </c>
      <c r="N1551">
        <v>2</v>
      </c>
      <c r="O1551">
        <f t="shared" si="249"/>
        <v>0</v>
      </c>
      <c r="P1551">
        <f t="shared" si="250"/>
        <v>0</v>
      </c>
      <c r="Q1551">
        <f t="shared" si="251"/>
        <v>0</v>
      </c>
      <c r="R1551">
        <f t="shared" si="252"/>
        <v>0</v>
      </c>
      <c r="S1551">
        <f t="shared" si="253"/>
        <v>0</v>
      </c>
      <c r="T1551">
        <f t="shared" si="254"/>
        <v>0</v>
      </c>
      <c r="U1551">
        <f t="shared" si="255"/>
        <v>1</v>
      </c>
    </row>
    <row r="1552" spans="1:21" x14ac:dyDescent="0.45">
      <c r="A1552" t="s">
        <v>63</v>
      </c>
      <c r="B1552" t="s">
        <v>8</v>
      </c>
      <c r="C1552" t="s">
        <v>71</v>
      </c>
      <c r="D1552" t="s">
        <v>10</v>
      </c>
      <c r="E1552" t="s">
        <v>16</v>
      </c>
      <c r="F1552">
        <v>2</v>
      </c>
      <c r="G1552">
        <v>400000</v>
      </c>
      <c r="I1552" t="s">
        <v>63</v>
      </c>
      <c r="J1552">
        <v>400000</v>
      </c>
      <c r="K1552">
        <f t="shared" si="248"/>
        <v>1</v>
      </c>
      <c r="L1552">
        <f t="shared" si="256"/>
        <v>0</v>
      </c>
      <c r="M1552">
        <f t="shared" si="257"/>
        <v>1</v>
      </c>
      <c r="N1552">
        <v>2</v>
      </c>
      <c r="O1552">
        <f t="shared" si="249"/>
        <v>0</v>
      </c>
      <c r="P1552">
        <f t="shared" si="250"/>
        <v>0</v>
      </c>
      <c r="Q1552">
        <f t="shared" si="251"/>
        <v>0</v>
      </c>
      <c r="R1552">
        <f t="shared" si="252"/>
        <v>0</v>
      </c>
      <c r="S1552">
        <f t="shared" si="253"/>
        <v>0</v>
      </c>
      <c r="T1552">
        <f t="shared" si="254"/>
        <v>0</v>
      </c>
      <c r="U1552">
        <f t="shared" si="255"/>
        <v>1</v>
      </c>
    </row>
    <row r="1553" spans="1:21" x14ac:dyDescent="0.45">
      <c r="A1553" t="s">
        <v>63</v>
      </c>
      <c r="B1553" t="s">
        <v>8</v>
      </c>
      <c r="C1553" t="s">
        <v>71</v>
      </c>
      <c r="D1553" t="s">
        <v>10</v>
      </c>
      <c r="E1553" t="s">
        <v>16</v>
      </c>
      <c r="F1553">
        <v>2</v>
      </c>
      <c r="G1553">
        <v>400000</v>
      </c>
      <c r="I1553" t="s">
        <v>63</v>
      </c>
      <c r="J1553">
        <v>400000</v>
      </c>
      <c r="K1553">
        <f t="shared" si="248"/>
        <v>1</v>
      </c>
      <c r="L1553">
        <f t="shared" si="256"/>
        <v>0</v>
      </c>
      <c r="M1553">
        <f t="shared" si="257"/>
        <v>1</v>
      </c>
      <c r="N1553">
        <v>2</v>
      </c>
      <c r="O1553">
        <f t="shared" si="249"/>
        <v>0</v>
      </c>
      <c r="P1553">
        <f t="shared" si="250"/>
        <v>0</v>
      </c>
      <c r="Q1553">
        <f t="shared" si="251"/>
        <v>0</v>
      </c>
      <c r="R1553">
        <f t="shared" si="252"/>
        <v>0</v>
      </c>
      <c r="S1553">
        <f t="shared" si="253"/>
        <v>0</v>
      </c>
      <c r="T1553">
        <f t="shared" si="254"/>
        <v>0</v>
      </c>
      <c r="U1553">
        <f t="shared" si="255"/>
        <v>1</v>
      </c>
    </row>
    <row r="1554" spans="1:21" x14ac:dyDescent="0.45">
      <c r="A1554" t="s">
        <v>63</v>
      </c>
      <c r="B1554" t="s">
        <v>25</v>
      </c>
      <c r="C1554" t="s">
        <v>71</v>
      </c>
      <c r="D1554" t="s">
        <v>10</v>
      </c>
      <c r="E1554" t="s">
        <v>16</v>
      </c>
      <c r="F1554">
        <v>3</v>
      </c>
      <c r="G1554">
        <v>600000</v>
      </c>
      <c r="I1554" t="s">
        <v>63</v>
      </c>
      <c r="J1554">
        <v>600000</v>
      </c>
      <c r="K1554">
        <f t="shared" si="248"/>
        <v>1</v>
      </c>
      <c r="L1554">
        <f t="shared" si="256"/>
        <v>0</v>
      </c>
      <c r="M1554">
        <f t="shared" si="257"/>
        <v>1</v>
      </c>
      <c r="N1554">
        <v>3</v>
      </c>
      <c r="O1554">
        <f t="shared" si="249"/>
        <v>0</v>
      </c>
      <c r="P1554">
        <f t="shared" si="250"/>
        <v>0</v>
      </c>
      <c r="Q1554">
        <f t="shared" si="251"/>
        <v>0</v>
      </c>
      <c r="R1554">
        <f t="shared" si="252"/>
        <v>0</v>
      </c>
      <c r="S1554">
        <f t="shared" si="253"/>
        <v>0</v>
      </c>
      <c r="T1554">
        <f t="shared" si="254"/>
        <v>0</v>
      </c>
      <c r="U1554">
        <f t="shared" si="255"/>
        <v>1</v>
      </c>
    </row>
    <row r="1555" spans="1:21" x14ac:dyDescent="0.45">
      <c r="A1555" t="s">
        <v>63</v>
      </c>
      <c r="B1555" t="s">
        <v>8</v>
      </c>
      <c r="C1555" t="s">
        <v>71</v>
      </c>
      <c r="D1555" t="s">
        <v>10</v>
      </c>
      <c r="E1555" t="s">
        <v>16</v>
      </c>
      <c r="F1555">
        <v>5</v>
      </c>
      <c r="G1555">
        <v>420000</v>
      </c>
      <c r="I1555" t="s">
        <v>63</v>
      </c>
      <c r="J1555">
        <v>420000</v>
      </c>
      <c r="K1555">
        <f t="shared" si="248"/>
        <v>1</v>
      </c>
      <c r="L1555">
        <f t="shared" si="256"/>
        <v>0</v>
      </c>
      <c r="M1555">
        <f t="shared" si="257"/>
        <v>1</v>
      </c>
      <c r="N1555">
        <v>5</v>
      </c>
      <c r="O1555">
        <f t="shared" si="249"/>
        <v>0</v>
      </c>
      <c r="P1555">
        <f t="shared" si="250"/>
        <v>0</v>
      </c>
      <c r="Q1555">
        <f t="shared" si="251"/>
        <v>0</v>
      </c>
      <c r="R1555">
        <f t="shared" si="252"/>
        <v>0</v>
      </c>
      <c r="S1555">
        <f t="shared" si="253"/>
        <v>0</v>
      </c>
      <c r="T1555">
        <f t="shared" si="254"/>
        <v>0</v>
      </c>
      <c r="U1555">
        <f t="shared" si="255"/>
        <v>1</v>
      </c>
    </row>
    <row r="1556" spans="1:21" x14ac:dyDescent="0.45">
      <c r="A1556" t="s">
        <v>63</v>
      </c>
      <c r="B1556" t="s">
        <v>8</v>
      </c>
      <c r="C1556" t="s">
        <v>110</v>
      </c>
      <c r="D1556" t="s">
        <v>10</v>
      </c>
      <c r="E1556" t="s">
        <v>16</v>
      </c>
      <c r="F1556">
        <v>1</v>
      </c>
      <c r="G1556">
        <v>300000</v>
      </c>
      <c r="I1556" t="s">
        <v>63</v>
      </c>
      <c r="J1556">
        <v>300000</v>
      </c>
      <c r="K1556">
        <f t="shared" si="248"/>
        <v>1</v>
      </c>
      <c r="L1556">
        <f t="shared" si="256"/>
        <v>0</v>
      </c>
      <c r="M1556">
        <f t="shared" si="257"/>
        <v>1</v>
      </c>
      <c r="N1556">
        <v>1</v>
      </c>
      <c r="O1556">
        <f t="shared" si="249"/>
        <v>0</v>
      </c>
      <c r="P1556">
        <f t="shared" si="250"/>
        <v>1</v>
      </c>
      <c r="Q1556">
        <f t="shared" si="251"/>
        <v>0</v>
      </c>
      <c r="R1556">
        <f t="shared" si="252"/>
        <v>0</v>
      </c>
      <c r="S1556">
        <f t="shared" si="253"/>
        <v>0</v>
      </c>
      <c r="T1556">
        <f t="shared" si="254"/>
        <v>0</v>
      </c>
      <c r="U1556">
        <f t="shared" si="255"/>
        <v>0</v>
      </c>
    </row>
    <row r="1557" spans="1:21" x14ac:dyDescent="0.45">
      <c r="A1557" t="s">
        <v>63</v>
      </c>
      <c r="B1557" t="s">
        <v>8</v>
      </c>
      <c r="C1557" t="s">
        <v>110</v>
      </c>
      <c r="D1557" t="s">
        <v>10</v>
      </c>
      <c r="E1557" t="s">
        <v>16</v>
      </c>
      <c r="F1557">
        <v>1</v>
      </c>
      <c r="G1557">
        <v>350000</v>
      </c>
      <c r="I1557" t="s">
        <v>63</v>
      </c>
      <c r="J1557">
        <v>350000</v>
      </c>
      <c r="K1557">
        <f t="shared" si="248"/>
        <v>1</v>
      </c>
      <c r="L1557">
        <f t="shared" si="256"/>
        <v>0</v>
      </c>
      <c r="M1557">
        <f t="shared" si="257"/>
        <v>1</v>
      </c>
      <c r="N1557">
        <v>1</v>
      </c>
      <c r="O1557">
        <f t="shared" si="249"/>
        <v>0</v>
      </c>
      <c r="P1557">
        <f t="shared" si="250"/>
        <v>1</v>
      </c>
      <c r="Q1557">
        <f t="shared" si="251"/>
        <v>0</v>
      </c>
      <c r="R1557">
        <f t="shared" si="252"/>
        <v>0</v>
      </c>
      <c r="S1557">
        <f t="shared" si="253"/>
        <v>0</v>
      </c>
      <c r="T1557">
        <f t="shared" si="254"/>
        <v>0</v>
      </c>
      <c r="U1557">
        <f t="shared" si="255"/>
        <v>0</v>
      </c>
    </row>
    <row r="1558" spans="1:21" x14ac:dyDescent="0.45">
      <c r="A1558" t="s">
        <v>63</v>
      </c>
      <c r="B1558" t="s">
        <v>8</v>
      </c>
      <c r="C1558" t="s">
        <v>110</v>
      </c>
      <c r="D1558" t="s">
        <v>10</v>
      </c>
      <c r="E1558" t="s">
        <v>16</v>
      </c>
      <c r="F1558">
        <v>1</v>
      </c>
      <c r="G1558">
        <v>400000</v>
      </c>
      <c r="I1558" t="s">
        <v>63</v>
      </c>
      <c r="J1558">
        <v>400000</v>
      </c>
      <c r="K1558">
        <f t="shared" si="248"/>
        <v>1</v>
      </c>
      <c r="L1558">
        <f t="shared" si="256"/>
        <v>0</v>
      </c>
      <c r="M1558">
        <f t="shared" si="257"/>
        <v>1</v>
      </c>
      <c r="N1558">
        <v>1</v>
      </c>
      <c r="O1558">
        <f t="shared" si="249"/>
        <v>0</v>
      </c>
      <c r="P1558">
        <f t="shared" si="250"/>
        <v>1</v>
      </c>
      <c r="Q1558">
        <f t="shared" si="251"/>
        <v>0</v>
      </c>
      <c r="R1558">
        <f t="shared" si="252"/>
        <v>0</v>
      </c>
      <c r="S1558">
        <f t="shared" si="253"/>
        <v>0</v>
      </c>
      <c r="T1558">
        <f t="shared" si="254"/>
        <v>0</v>
      </c>
      <c r="U1558">
        <f t="shared" si="255"/>
        <v>0</v>
      </c>
    </row>
    <row r="1559" spans="1:21" x14ac:dyDescent="0.45">
      <c r="A1559" t="s">
        <v>63</v>
      </c>
      <c r="B1559" t="s">
        <v>8</v>
      </c>
      <c r="C1559" t="s">
        <v>110</v>
      </c>
      <c r="D1559" t="s">
        <v>10</v>
      </c>
      <c r="E1559" t="s">
        <v>16</v>
      </c>
      <c r="F1559">
        <v>1</v>
      </c>
      <c r="G1559">
        <v>800000</v>
      </c>
      <c r="I1559" t="s">
        <v>63</v>
      </c>
      <c r="J1559">
        <v>800000</v>
      </c>
      <c r="K1559">
        <f t="shared" si="248"/>
        <v>1</v>
      </c>
      <c r="L1559">
        <f t="shared" si="256"/>
        <v>0</v>
      </c>
      <c r="M1559">
        <f t="shared" si="257"/>
        <v>1</v>
      </c>
      <c r="N1559">
        <v>1</v>
      </c>
      <c r="O1559">
        <f t="shared" si="249"/>
        <v>0</v>
      </c>
      <c r="P1559">
        <f t="shared" si="250"/>
        <v>1</v>
      </c>
      <c r="Q1559">
        <f t="shared" si="251"/>
        <v>0</v>
      </c>
      <c r="R1559">
        <f t="shared" si="252"/>
        <v>0</v>
      </c>
      <c r="S1559">
        <f t="shared" si="253"/>
        <v>0</v>
      </c>
      <c r="T1559">
        <f t="shared" si="254"/>
        <v>0</v>
      </c>
      <c r="U1559">
        <f t="shared" si="255"/>
        <v>0</v>
      </c>
    </row>
    <row r="1560" spans="1:21" x14ac:dyDescent="0.45">
      <c r="A1560" t="s">
        <v>63</v>
      </c>
      <c r="B1560" t="s">
        <v>8</v>
      </c>
      <c r="C1560" t="s">
        <v>110</v>
      </c>
      <c r="D1560" t="s">
        <v>10</v>
      </c>
      <c r="E1560" t="s">
        <v>16</v>
      </c>
      <c r="F1560">
        <v>1</v>
      </c>
      <c r="G1560">
        <v>350000</v>
      </c>
      <c r="I1560" t="s">
        <v>63</v>
      </c>
      <c r="J1560">
        <v>350000</v>
      </c>
      <c r="K1560">
        <f t="shared" si="248"/>
        <v>1</v>
      </c>
      <c r="L1560">
        <f t="shared" si="256"/>
        <v>0</v>
      </c>
      <c r="M1560">
        <f t="shared" si="257"/>
        <v>1</v>
      </c>
      <c r="N1560">
        <v>1</v>
      </c>
      <c r="O1560">
        <f t="shared" si="249"/>
        <v>0</v>
      </c>
      <c r="P1560">
        <f t="shared" si="250"/>
        <v>1</v>
      </c>
      <c r="Q1560">
        <f t="shared" si="251"/>
        <v>0</v>
      </c>
      <c r="R1560">
        <f t="shared" si="252"/>
        <v>0</v>
      </c>
      <c r="S1560">
        <f t="shared" si="253"/>
        <v>0</v>
      </c>
      <c r="T1560">
        <f t="shared" si="254"/>
        <v>0</v>
      </c>
      <c r="U1560">
        <f t="shared" si="255"/>
        <v>0</v>
      </c>
    </row>
    <row r="1561" spans="1:21" x14ac:dyDescent="0.45">
      <c r="A1561" t="s">
        <v>63</v>
      </c>
      <c r="B1561" t="s">
        <v>8</v>
      </c>
      <c r="C1561" t="s">
        <v>110</v>
      </c>
      <c r="D1561" t="s">
        <v>10</v>
      </c>
      <c r="E1561" t="s">
        <v>16</v>
      </c>
      <c r="F1561">
        <v>1</v>
      </c>
      <c r="G1561">
        <v>240000</v>
      </c>
      <c r="I1561" t="s">
        <v>63</v>
      </c>
      <c r="J1561">
        <v>240000</v>
      </c>
      <c r="K1561">
        <f t="shared" si="248"/>
        <v>1</v>
      </c>
      <c r="L1561">
        <f t="shared" si="256"/>
        <v>0</v>
      </c>
      <c r="M1561">
        <f t="shared" si="257"/>
        <v>1</v>
      </c>
      <c r="N1561">
        <v>1</v>
      </c>
      <c r="O1561">
        <f t="shared" si="249"/>
        <v>0</v>
      </c>
      <c r="P1561">
        <f t="shared" si="250"/>
        <v>1</v>
      </c>
      <c r="Q1561">
        <f t="shared" si="251"/>
        <v>0</v>
      </c>
      <c r="R1561">
        <f t="shared" si="252"/>
        <v>0</v>
      </c>
      <c r="S1561">
        <f t="shared" si="253"/>
        <v>0</v>
      </c>
      <c r="T1561">
        <f t="shared" si="254"/>
        <v>0</v>
      </c>
      <c r="U1561">
        <f t="shared" si="255"/>
        <v>0</v>
      </c>
    </row>
    <row r="1562" spans="1:21" x14ac:dyDescent="0.45">
      <c r="A1562" t="s">
        <v>63</v>
      </c>
      <c r="B1562" t="s">
        <v>8</v>
      </c>
      <c r="C1562" t="s">
        <v>110</v>
      </c>
      <c r="D1562" t="s">
        <v>10</v>
      </c>
      <c r="E1562" t="s">
        <v>16</v>
      </c>
      <c r="F1562">
        <v>1</v>
      </c>
      <c r="G1562">
        <v>450000</v>
      </c>
      <c r="I1562" t="s">
        <v>63</v>
      </c>
      <c r="J1562">
        <v>450000</v>
      </c>
      <c r="K1562">
        <f t="shared" si="248"/>
        <v>1</v>
      </c>
      <c r="L1562">
        <f t="shared" si="256"/>
        <v>0</v>
      </c>
      <c r="M1562">
        <f t="shared" si="257"/>
        <v>1</v>
      </c>
      <c r="N1562">
        <v>1</v>
      </c>
      <c r="O1562">
        <f t="shared" si="249"/>
        <v>0</v>
      </c>
      <c r="P1562">
        <f t="shared" si="250"/>
        <v>1</v>
      </c>
      <c r="Q1562">
        <f t="shared" si="251"/>
        <v>0</v>
      </c>
      <c r="R1562">
        <f t="shared" si="252"/>
        <v>0</v>
      </c>
      <c r="S1562">
        <f t="shared" si="253"/>
        <v>0</v>
      </c>
      <c r="T1562">
        <f t="shared" si="254"/>
        <v>0</v>
      </c>
      <c r="U1562">
        <f t="shared" si="255"/>
        <v>0</v>
      </c>
    </row>
    <row r="1563" spans="1:21" x14ac:dyDescent="0.45">
      <c r="A1563" t="s">
        <v>63</v>
      </c>
      <c r="B1563" t="s">
        <v>8</v>
      </c>
      <c r="C1563" t="s">
        <v>110</v>
      </c>
      <c r="D1563" t="s">
        <v>10</v>
      </c>
      <c r="E1563" t="s">
        <v>16</v>
      </c>
      <c r="F1563">
        <v>1</v>
      </c>
      <c r="G1563">
        <v>350000</v>
      </c>
      <c r="I1563" t="s">
        <v>63</v>
      </c>
      <c r="J1563">
        <v>350000</v>
      </c>
      <c r="K1563">
        <f t="shared" si="248"/>
        <v>1</v>
      </c>
      <c r="L1563">
        <f t="shared" si="256"/>
        <v>0</v>
      </c>
      <c r="M1563">
        <f t="shared" si="257"/>
        <v>1</v>
      </c>
      <c r="N1563">
        <v>1</v>
      </c>
      <c r="O1563">
        <f t="shared" si="249"/>
        <v>0</v>
      </c>
      <c r="P1563">
        <f t="shared" si="250"/>
        <v>1</v>
      </c>
      <c r="Q1563">
        <f t="shared" si="251"/>
        <v>0</v>
      </c>
      <c r="R1563">
        <f t="shared" si="252"/>
        <v>0</v>
      </c>
      <c r="S1563">
        <f t="shared" si="253"/>
        <v>0</v>
      </c>
      <c r="T1563">
        <f t="shared" si="254"/>
        <v>0</v>
      </c>
      <c r="U1563">
        <f t="shared" si="255"/>
        <v>0</v>
      </c>
    </row>
    <row r="1564" spans="1:21" x14ac:dyDescent="0.45">
      <c r="A1564" t="s">
        <v>63</v>
      </c>
      <c r="B1564" t="s">
        <v>8</v>
      </c>
      <c r="C1564" t="s">
        <v>110</v>
      </c>
      <c r="D1564" t="s">
        <v>10</v>
      </c>
      <c r="E1564" t="s">
        <v>16</v>
      </c>
      <c r="F1564">
        <v>1</v>
      </c>
      <c r="G1564">
        <v>450000</v>
      </c>
      <c r="I1564" t="s">
        <v>63</v>
      </c>
      <c r="J1564">
        <v>450000</v>
      </c>
      <c r="K1564">
        <f t="shared" si="248"/>
        <v>1</v>
      </c>
      <c r="L1564">
        <f t="shared" si="256"/>
        <v>0</v>
      </c>
      <c r="M1564">
        <f t="shared" si="257"/>
        <v>1</v>
      </c>
      <c r="N1564">
        <v>1</v>
      </c>
      <c r="O1564">
        <f t="shared" si="249"/>
        <v>0</v>
      </c>
      <c r="P1564">
        <f t="shared" si="250"/>
        <v>1</v>
      </c>
      <c r="Q1564">
        <f t="shared" si="251"/>
        <v>0</v>
      </c>
      <c r="R1564">
        <f t="shared" si="252"/>
        <v>0</v>
      </c>
      <c r="S1564">
        <f t="shared" si="253"/>
        <v>0</v>
      </c>
      <c r="T1564">
        <f t="shared" si="254"/>
        <v>0</v>
      </c>
      <c r="U1564">
        <f t="shared" si="255"/>
        <v>0</v>
      </c>
    </row>
    <row r="1565" spans="1:21" x14ac:dyDescent="0.45">
      <c r="A1565" t="s">
        <v>63</v>
      </c>
      <c r="B1565" t="s">
        <v>8</v>
      </c>
      <c r="C1565" t="s">
        <v>110</v>
      </c>
      <c r="D1565" t="s">
        <v>10</v>
      </c>
      <c r="E1565" t="s">
        <v>16</v>
      </c>
      <c r="F1565">
        <v>2</v>
      </c>
      <c r="G1565">
        <v>200000</v>
      </c>
      <c r="I1565" t="s">
        <v>63</v>
      </c>
      <c r="J1565">
        <v>200000</v>
      </c>
      <c r="K1565">
        <f t="shared" si="248"/>
        <v>1</v>
      </c>
      <c r="L1565">
        <f t="shared" si="256"/>
        <v>0</v>
      </c>
      <c r="M1565">
        <f t="shared" si="257"/>
        <v>1</v>
      </c>
      <c r="N1565">
        <v>2</v>
      </c>
      <c r="O1565">
        <f t="shared" si="249"/>
        <v>0</v>
      </c>
      <c r="P1565">
        <f t="shared" si="250"/>
        <v>1</v>
      </c>
      <c r="Q1565">
        <f t="shared" si="251"/>
        <v>0</v>
      </c>
      <c r="R1565">
        <f t="shared" si="252"/>
        <v>0</v>
      </c>
      <c r="S1565">
        <f t="shared" si="253"/>
        <v>0</v>
      </c>
      <c r="T1565">
        <f t="shared" si="254"/>
        <v>0</v>
      </c>
      <c r="U1565">
        <f t="shared" si="255"/>
        <v>0</v>
      </c>
    </row>
    <row r="1566" spans="1:21" x14ac:dyDescent="0.45">
      <c r="A1566" t="s">
        <v>63</v>
      </c>
      <c r="B1566" t="s">
        <v>8</v>
      </c>
      <c r="C1566" t="s">
        <v>110</v>
      </c>
      <c r="D1566" t="s">
        <v>10</v>
      </c>
      <c r="E1566" t="s">
        <v>16</v>
      </c>
      <c r="F1566">
        <v>2</v>
      </c>
      <c r="G1566">
        <v>400000</v>
      </c>
      <c r="I1566" t="s">
        <v>63</v>
      </c>
      <c r="J1566">
        <v>400000</v>
      </c>
      <c r="K1566">
        <f t="shared" si="248"/>
        <v>1</v>
      </c>
      <c r="L1566">
        <f t="shared" si="256"/>
        <v>0</v>
      </c>
      <c r="M1566">
        <f t="shared" si="257"/>
        <v>1</v>
      </c>
      <c r="N1566">
        <v>2</v>
      </c>
      <c r="O1566">
        <f t="shared" si="249"/>
        <v>0</v>
      </c>
      <c r="P1566">
        <f t="shared" si="250"/>
        <v>1</v>
      </c>
      <c r="Q1566">
        <f t="shared" si="251"/>
        <v>0</v>
      </c>
      <c r="R1566">
        <f t="shared" si="252"/>
        <v>0</v>
      </c>
      <c r="S1566">
        <f t="shared" si="253"/>
        <v>0</v>
      </c>
      <c r="T1566">
        <f t="shared" si="254"/>
        <v>0</v>
      </c>
      <c r="U1566">
        <f t="shared" si="255"/>
        <v>0</v>
      </c>
    </row>
    <row r="1567" spans="1:21" x14ac:dyDescent="0.45">
      <c r="A1567" t="s">
        <v>63</v>
      </c>
      <c r="B1567" t="s">
        <v>8</v>
      </c>
      <c r="C1567" t="s">
        <v>110</v>
      </c>
      <c r="D1567" t="s">
        <v>10</v>
      </c>
      <c r="E1567" t="s">
        <v>16</v>
      </c>
      <c r="F1567">
        <v>3</v>
      </c>
      <c r="G1567">
        <v>250000</v>
      </c>
      <c r="I1567" t="s">
        <v>63</v>
      </c>
      <c r="J1567">
        <v>250000</v>
      </c>
      <c r="K1567">
        <f t="shared" si="248"/>
        <v>1</v>
      </c>
      <c r="L1567">
        <f t="shared" si="256"/>
        <v>0</v>
      </c>
      <c r="M1567">
        <f t="shared" si="257"/>
        <v>1</v>
      </c>
      <c r="N1567">
        <v>3</v>
      </c>
      <c r="O1567">
        <f t="shared" si="249"/>
        <v>0</v>
      </c>
      <c r="P1567">
        <f t="shared" si="250"/>
        <v>1</v>
      </c>
      <c r="Q1567">
        <f t="shared" si="251"/>
        <v>0</v>
      </c>
      <c r="R1567">
        <f t="shared" si="252"/>
        <v>0</v>
      </c>
      <c r="S1567">
        <f t="shared" si="253"/>
        <v>0</v>
      </c>
      <c r="T1567">
        <f t="shared" si="254"/>
        <v>0</v>
      </c>
      <c r="U1567">
        <f t="shared" si="255"/>
        <v>0</v>
      </c>
    </row>
    <row r="1568" spans="1:21" x14ac:dyDescent="0.45">
      <c r="A1568" t="s">
        <v>63</v>
      </c>
      <c r="B1568" t="s">
        <v>8</v>
      </c>
      <c r="C1568" t="s">
        <v>110</v>
      </c>
      <c r="D1568" t="s">
        <v>10</v>
      </c>
      <c r="E1568" t="s">
        <v>16</v>
      </c>
      <c r="F1568">
        <v>3</v>
      </c>
      <c r="G1568">
        <v>600000</v>
      </c>
      <c r="I1568" t="s">
        <v>63</v>
      </c>
      <c r="J1568">
        <v>600000</v>
      </c>
      <c r="K1568">
        <f t="shared" si="248"/>
        <v>1</v>
      </c>
      <c r="L1568">
        <f t="shared" si="256"/>
        <v>0</v>
      </c>
      <c r="M1568">
        <f t="shared" si="257"/>
        <v>1</v>
      </c>
      <c r="N1568">
        <v>3</v>
      </c>
      <c r="O1568">
        <f t="shared" si="249"/>
        <v>0</v>
      </c>
      <c r="P1568">
        <f t="shared" si="250"/>
        <v>1</v>
      </c>
      <c r="Q1568">
        <f t="shared" si="251"/>
        <v>0</v>
      </c>
      <c r="R1568">
        <f t="shared" si="252"/>
        <v>0</v>
      </c>
      <c r="S1568">
        <f t="shared" si="253"/>
        <v>0</v>
      </c>
      <c r="T1568">
        <f t="shared" si="254"/>
        <v>0</v>
      </c>
      <c r="U1568">
        <f t="shared" si="255"/>
        <v>0</v>
      </c>
    </row>
    <row r="1569" spans="1:21" x14ac:dyDescent="0.45">
      <c r="A1569" t="s">
        <v>63</v>
      </c>
      <c r="B1569" t="s">
        <v>8</v>
      </c>
      <c r="C1569" t="s">
        <v>110</v>
      </c>
      <c r="D1569" t="s">
        <v>10</v>
      </c>
      <c r="E1569" t="s">
        <v>16</v>
      </c>
      <c r="F1569">
        <v>5</v>
      </c>
      <c r="G1569">
        <v>500000</v>
      </c>
      <c r="I1569" t="s">
        <v>63</v>
      </c>
      <c r="J1569">
        <v>500000</v>
      </c>
      <c r="K1569">
        <f t="shared" si="248"/>
        <v>1</v>
      </c>
      <c r="L1569">
        <f t="shared" si="256"/>
        <v>0</v>
      </c>
      <c r="M1569">
        <f t="shared" si="257"/>
        <v>1</v>
      </c>
      <c r="N1569">
        <v>5</v>
      </c>
      <c r="O1569">
        <f t="shared" si="249"/>
        <v>0</v>
      </c>
      <c r="P1569">
        <f t="shared" si="250"/>
        <v>1</v>
      </c>
      <c r="Q1569">
        <f t="shared" si="251"/>
        <v>0</v>
      </c>
      <c r="R1569">
        <f t="shared" si="252"/>
        <v>0</v>
      </c>
      <c r="S1569">
        <f t="shared" si="253"/>
        <v>0</v>
      </c>
      <c r="T1569">
        <f t="shared" si="254"/>
        <v>0</v>
      </c>
      <c r="U1569">
        <f t="shared" si="255"/>
        <v>0</v>
      </c>
    </row>
    <row r="1570" spans="1:21" x14ac:dyDescent="0.45">
      <c r="A1570" t="s">
        <v>63</v>
      </c>
      <c r="B1570" t="s">
        <v>8</v>
      </c>
      <c r="C1570" t="s">
        <v>110</v>
      </c>
      <c r="D1570" t="s">
        <v>10</v>
      </c>
      <c r="E1570" t="s">
        <v>16</v>
      </c>
      <c r="F1570">
        <v>5</v>
      </c>
      <c r="G1570">
        <v>500000</v>
      </c>
      <c r="I1570" t="s">
        <v>63</v>
      </c>
      <c r="J1570">
        <v>500000</v>
      </c>
      <c r="K1570">
        <f t="shared" si="248"/>
        <v>1</v>
      </c>
      <c r="L1570">
        <f t="shared" si="256"/>
        <v>0</v>
      </c>
      <c r="M1570">
        <f t="shared" si="257"/>
        <v>1</v>
      </c>
      <c r="N1570">
        <v>5</v>
      </c>
      <c r="O1570">
        <f t="shared" si="249"/>
        <v>0</v>
      </c>
      <c r="P1570">
        <f t="shared" si="250"/>
        <v>1</v>
      </c>
      <c r="Q1570">
        <f t="shared" si="251"/>
        <v>0</v>
      </c>
      <c r="R1570">
        <f t="shared" si="252"/>
        <v>0</v>
      </c>
      <c r="S1570">
        <f t="shared" si="253"/>
        <v>0</v>
      </c>
      <c r="T1570">
        <f t="shared" si="254"/>
        <v>0</v>
      </c>
      <c r="U1570">
        <f t="shared" si="255"/>
        <v>0</v>
      </c>
    </row>
    <row r="1571" spans="1:21" x14ac:dyDescent="0.45">
      <c r="A1571" t="s">
        <v>63</v>
      </c>
      <c r="B1571" t="s">
        <v>25</v>
      </c>
      <c r="C1571" t="s">
        <v>110</v>
      </c>
      <c r="D1571" t="s">
        <v>10</v>
      </c>
      <c r="E1571" t="s">
        <v>16</v>
      </c>
      <c r="F1571">
        <v>5</v>
      </c>
      <c r="G1571">
        <v>500000</v>
      </c>
      <c r="I1571" t="s">
        <v>63</v>
      </c>
      <c r="J1571">
        <v>500000</v>
      </c>
      <c r="K1571">
        <f t="shared" si="248"/>
        <v>1</v>
      </c>
      <c r="L1571">
        <f t="shared" si="256"/>
        <v>0</v>
      </c>
      <c r="M1571">
        <f t="shared" si="257"/>
        <v>1</v>
      </c>
      <c r="N1571">
        <v>5</v>
      </c>
      <c r="O1571">
        <f t="shared" si="249"/>
        <v>0</v>
      </c>
      <c r="P1571">
        <f t="shared" si="250"/>
        <v>1</v>
      </c>
      <c r="Q1571">
        <f t="shared" si="251"/>
        <v>0</v>
      </c>
      <c r="R1571">
        <f t="shared" si="252"/>
        <v>0</v>
      </c>
      <c r="S1571">
        <f t="shared" si="253"/>
        <v>0</v>
      </c>
      <c r="T1571">
        <f t="shared" si="254"/>
        <v>0</v>
      </c>
      <c r="U1571">
        <f t="shared" si="255"/>
        <v>0</v>
      </c>
    </row>
    <row r="1572" spans="1:21" x14ac:dyDescent="0.45">
      <c r="A1572" t="s">
        <v>63</v>
      </c>
      <c r="B1572" t="s">
        <v>8</v>
      </c>
      <c r="C1572" t="s">
        <v>110</v>
      </c>
      <c r="D1572" t="s">
        <v>10</v>
      </c>
      <c r="E1572" t="s">
        <v>16</v>
      </c>
      <c r="F1572">
        <v>1</v>
      </c>
      <c r="G1572">
        <v>550000</v>
      </c>
      <c r="I1572" t="s">
        <v>63</v>
      </c>
      <c r="J1572">
        <v>550000</v>
      </c>
      <c r="K1572">
        <f t="shared" si="248"/>
        <v>1</v>
      </c>
      <c r="L1572">
        <f t="shared" si="256"/>
        <v>0</v>
      </c>
      <c r="M1572">
        <f t="shared" si="257"/>
        <v>1</v>
      </c>
      <c r="N1572">
        <v>1</v>
      </c>
      <c r="O1572">
        <f t="shared" si="249"/>
        <v>0</v>
      </c>
      <c r="P1572">
        <f t="shared" si="250"/>
        <v>1</v>
      </c>
      <c r="Q1572">
        <f t="shared" si="251"/>
        <v>0</v>
      </c>
      <c r="R1572">
        <f t="shared" si="252"/>
        <v>0</v>
      </c>
      <c r="S1572">
        <f t="shared" si="253"/>
        <v>0</v>
      </c>
      <c r="T1572">
        <f t="shared" si="254"/>
        <v>0</v>
      </c>
      <c r="U1572">
        <f t="shared" si="255"/>
        <v>0</v>
      </c>
    </row>
    <row r="1573" spans="1:21" x14ac:dyDescent="0.45">
      <c r="A1573" t="s">
        <v>63</v>
      </c>
      <c r="B1573" t="s">
        <v>8</v>
      </c>
      <c r="C1573" t="s">
        <v>110</v>
      </c>
      <c r="D1573" t="s">
        <v>10</v>
      </c>
      <c r="E1573" t="s">
        <v>16</v>
      </c>
      <c r="F1573">
        <v>1</v>
      </c>
      <c r="G1573">
        <v>340000</v>
      </c>
      <c r="I1573" t="s">
        <v>63</v>
      </c>
      <c r="J1573">
        <v>340000</v>
      </c>
      <c r="K1573">
        <f t="shared" si="248"/>
        <v>1</v>
      </c>
      <c r="L1573">
        <f t="shared" si="256"/>
        <v>0</v>
      </c>
      <c r="M1573">
        <f t="shared" si="257"/>
        <v>1</v>
      </c>
      <c r="N1573">
        <v>1</v>
      </c>
      <c r="O1573">
        <f t="shared" si="249"/>
        <v>0</v>
      </c>
      <c r="P1573">
        <f t="shared" si="250"/>
        <v>1</v>
      </c>
      <c r="Q1573">
        <f t="shared" si="251"/>
        <v>0</v>
      </c>
      <c r="R1573">
        <f t="shared" si="252"/>
        <v>0</v>
      </c>
      <c r="S1573">
        <f t="shared" si="253"/>
        <v>0</v>
      </c>
      <c r="T1573">
        <f t="shared" si="254"/>
        <v>0</v>
      </c>
      <c r="U1573">
        <f t="shared" si="255"/>
        <v>0</v>
      </c>
    </row>
    <row r="1574" spans="1:21" x14ac:dyDescent="0.45">
      <c r="A1574" t="s">
        <v>63</v>
      </c>
      <c r="B1574" t="s">
        <v>8</v>
      </c>
      <c r="C1574" t="s">
        <v>110</v>
      </c>
      <c r="D1574" t="s">
        <v>10</v>
      </c>
      <c r="E1574" t="s">
        <v>16</v>
      </c>
      <c r="F1574">
        <v>1</v>
      </c>
      <c r="G1574">
        <v>270000</v>
      </c>
      <c r="I1574" t="s">
        <v>63</v>
      </c>
      <c r="J1574">
        <v>270000</v>
      </c>
      <c r="K1574">
        <f t="shared" si="248"/>
        <v>1</v>
      </c>
      <c r="L1574">
        <f t="shared" si="256"/>
        <v>0</v>
      </c>
      <c r="M1574">
        <f t="shared" si="257"/>
        <v>1</v>
      </c>
      <c r="N1574">
        <v>1</v>
      </c>
      <c r="O1574">
        <f t="shared" si="249"/>
        <v>0</v>
      </c>
      <c r="P1574">
        <f t="shared" si="250"/>
        <v>1</v>
      </c>
      <c r="Q1574">
        <f t="shared" si="251"/>
        <v>0</v>
      </c>
      <c r="R1574">
        <f t="shared" si="252"/>
        <v>0</v>
      </c>
      <c r="S1574">
        <f t="shared" si="253"/>
        <v>0</v>
      </c>
      <c r="T1574">
        <f t="shared" si="254"/>
        <v>0</v>
      </c>
      <c r="U1574">
        <f t="shared" si="255"/>
        <v>0</v>
      </c>
    </row>
    <row r="1575" spans="1:21" x14ac:dyDescent="0.45">
      <c r="A1575" t="s">
        <v>63</v>
      </c>
      <c r="B1575" t="s">
        <v>8</v>
      </c>
      <c r="C1575" t="s">
        <v>110</v>
      </c>
      <c r="D1575" t="s">
        <v>10</v>
      </c>
      <c r="E1575" t="s">
        <v>16</v>
      </c>
      <c r="F1575">
        <v>1</v>
      </c>
      <c r="G1575">
        <v>492000</v>
      </c>
      <c r="I1575" t="s">
        <v>63</v>
      </c>
      <c r="J1575">
        <v>492000</v>
      </c>
      <c r="K1575">
        <f t="shared" si="248"/>
        <v>1</v>
      </c>
      <c r="L1575">
        <f t="shared" si="256"/>
        <v>0</v>
      </c>
      <c r="M1575">
        <f t="shared" si="257"/>
        <v>1</v>
      </c>
      <c r="N1575">
        <v>1</v>
      </c>
      <c r="O1575">
        <f t="shared" si="249"/>
        <v>0</v>
      </c>
      <c r="P1575">
        <f t="shared" si="250"/>
        <v>1</v>
      </c>
      <c r="Q1575">
        <f t="shared" si="251"/>
        <v>0</v>
      </c>
      <c r="R1575">
        <f t="shared" si="252"/>
        <v>0</v>
      </c>
      <c r="S1575">
        <f t="shared" si="253"/>
        <v>0</v>
      </c>
      <c r="T1575">
        <f t="shared" si="254"/>
        <v>0</v>
      </c>
      <c r="U1575">
        <f t="shared" si="255"/>
        <v>0</v>
      </c>
    </row>
    <row r="1576" spans="1:21" x14ac:dyDescent="0.45">
      <c r="A1576" t="s">
        <v>63</v>
      </c>
      <c r="B1576" t="s">
        <v>8</v>
      </c>
      <c r="C1576" t="s">
        <v>110</v>
      </c>
      <c r="D1576" t="s">
        <v>10</v>
      </c>
      <c r="E1576" t="s">
        <v>16</v>
      </c>
      <c r="F1576">
        <v>1</v>
      </c>
      <c r="G1576">
        <v>200000</v>
      </c>
      <c r="I1576" t="s">
        <v>63</v>
      </c>
      <c r="J1576">
        <v>200000</v>
      </c>
      <c r="K1576">
        <f t="shared" si="248"/>
        <v>1</v>
      </c>
      <c r="L1576">
        <f t="shared" si="256"/>
        <v>0</v>
      </c>
      <c r="M1576">
        <f t="shared" si="257"/>
        <v>1</v>
      </c>
      <c r="N1576">
        <v>1</v>
      </c>
      <c r="O1576">
        <f t="shared" si="249"/>
        <v>0</v>
      </c>
      <c r="P1576">
        <f t="shared" si="250"/>
        <v>1</v>
      </c>
      <c r="Q1576">
        <f t="shared" si="251"/>
        <v>0</v>
      </c>
      <c r="R1576">
        <f t="shared" si="252"/>
        <v>0</v>
      </c>
      <c r="S1576">
        <f t="shared" si="253"/>
        <v>0</v>
      </c>
      <c r="T1576">
        <f t="shared" si="254"/>
        <v>0</v>
      </c>
      <c r="U1576">
        <f t="shared" si="255"/>
        <v>0</v>
      </c>
    </row>
    <row r="1577" spans="1:21" x14ac:dyDescent="0.45">
      <c r="A1577" t="s">
        <v>63</v>
      </c>
      <c r="B1577" t="s">
        <v>8</v>
      </c>
      <c r="C1577" t="s">
        <v>110</v>
      </c>
      <c r="D1577" t="s">
        <v>10</v>
      </c>
      <c r="E1577" t="s">
        <v>16</v>
      </c>
      <c r="F1577">
        <v>1</v>
      </c>
      <c r="G1577">
        <v>322000</v>
      </c>
      <c r="I1577" t="s">
        <v>63</v>
      </c>
      <c r="J1577">
        <v>322000</v>
      </c>
      <c r="K1577">
        <f t="shared" si="248"/>
        <v>1</v>
      </c>
      <c r="L1577">
        <f t="shared" si="256"/>
        <v>0</v>
      </c>
      <c r="M1577">
        <f t="shared" si="257"/>
        <v>1</v>
      </c>
      <c r="N1577">
        <v>1</v>
      </c>
      <c r="O1577">
        <f t="shared" si="249"/>
        <v>0</v>
      </c>
      <c r="P1577">
        <f t="shared" si="250"/>
        <v>1</v>
      </c>
      <c r="Q1577">
        <f t="shared" si="251"/>
        <v>0</v>
      </c>
      <c r="R1577">
        <f t="shared" si="252"/>
        <v>0</v>
      </c>
      <c r="S1577">
        <f t="shared" si="253"/>
        <v>0</v>
      </c>
      <c r="T1577">
        <f t="shared" si="254"/>
        <v>0</v>
      </c>
      <c r="U1577">
        <f t="shared" si="255"/>
        <v>0</v>
      </c>
    </row>
    <row r="1578" spans="1:21" x14ac:dyDescent="0.45">
      <c r="A1578" t="s">
        <v>63</v>
      </c>
      <c r="B1578" t="s">
        <v>8</v>
      </c>
      <c r="C1578" t="s">
        <v>110</v>
      </c>
      <c r="D1578" t="s">
        <v>10</v>
      </c>
      <c r="E1578" t="s">
        <v>16</v>
      </c>
      <c r="F1578">
        <v>2</v>
      </c>
      <c r="G1578">
        <v>600000</v>
      </c>
      <c r="I1578" t="s">
        <v>63</v>
      </c>
      <c r="J1578">
        <v>600000</v>
      </c>
      <c r="K1578">
        <f t="shared" si="248"/>
        <v>1</v>
      </c>
      <c r="L1578">
        <f t="shared" si="256"/>
        <v>0</v>
      </c>
      <c r="M1578">
        <f t="shared" si="257"/>
        <v>1</v>
      </c>
      <c r="N1578">
        <v>2</v>
      </c>
      <c r="O1578">
        <f t="shared" si="249"/>
        <v>0</v>
      </c>
      <c r="P1578">
        <f t="shared" si="250"/>
        <v>1</v>
      </c>
      <c r="Q1578">
        <f t="shared" si="251"/>
        <v>0</v>
      </c>
      <c r="R1578">
        <f t="shared" si="252"/>
        <v>0</v>
      </c>
      <c r="S1578">
        <f t="shared" si="253"/>
        <v>0</v>
      </c>
      <c r="T1578">
        <f t="shared" si="254"/>
        <v>0</v>
      </c>
      <c r="U1578">
        <f t="shared" si="255"/>
        <v>0</v>
      </c>
    </row>
    <row r="1579" spans="1:21" x14ac:dyDescent="0.45">
      <c r="A1579" t="s">
        <v>63</v>
      </c>
      <c r="B1579" t="s">
        <v>8</v>
      </c>
      <c r="C1579" t="s">
        <v>110</v>
      </c>
      <c r="D1579" t="s">
        <v>10</v>
      </c>
      <c r="E1579" t="s">
        <v>16</v>
      </c>
      <c r="F1579">
        <v>2</v>
      </c>
      <c r="G1579">
        <v>415000</v>
      </c>
      <c r="I1579" t="s">
        <v>63</v>
      </c>
      <c r="J1579">
        <v>415000</v>
      </c>
      <c r="K1579">
        <f t="shared" si="248"/>
        <v>1</v>
      </c>
      <c r="L1579">
        <f t="shared" si="256"/>
        <v>0</v>
      </c>
      <c r="M1579">
        <f t="shared" si="257"/>
        <v>1</v>
      </c>
      <c r="N1579">
        <v>2</v>
      </c>
      <c r="O1579">
        <f t="shared" si="249"/>
        <v>0</v>
      </c>
      <c r="P1579">
        <f t="shared" si="250"/>
        <v>1</v>
      </c>
      <c r="Q1579">
        <f t="shared" si="251"/>
        <v>0</v>
      </c>
      <c r="R1579">
        <f t="shared" si="252"/>
        <v>0</v>
      </c>
      <c r="S1579">
        <f t="shared" si="253"/>
        <v>0</v>
      </c>
      <c r="T1579">
        <f t="shared" si="254"/>
        <v>0</v>
      </c>
      <c r="U1579">
        <f t="shared" si="255"/>
        <v>0</v>
      </c>
    </row>
    <row r="1580" spans="1:21" x14ac:dyDescent="0.45">
      <c r="A1580" t="s">
        <v>63</v>
      </c>
      <c r="B1580" t="s">
        <v>8</v>
      </c>
      <c r="C1580" t="s">
        <v>110</v>
      </c>
      <c r="D1580" t="s">
        <v>10</v>
      </c>
      <c r="E1580" t="s">
        <v>16</v>
      </c>
      <c r="F1580">
        <v>2</v>
      </c>
      <c r="G1580">
        <v>348000</v>
      </c>
      <c r="I1580" t="s">
        <v>63</v>
      </c>
      <c r="J1580">
        <v>348000</v>
      </c>
      <c r="K1580">
        <f t="shared" si="248"/>
        <v>1</v>
      </c>
      <c r="L1580">
        <f t="shared" si="256"/>
        <v>0</v>
      </c>
      <c r="M1580">
        <f t="shared" si="257"/>
        <v>1</v>
      </c>
      <c r="N1580">
        <v>2</v>
      </c>
      <c r="O1580">
        <f t="shared" si="249"/>
        <v>0</v>
      </c>
      <c r="P1580">
        <f t="shared" si="250"/>
        <v>1</v>
      </c>
      <c r="Q1580">
        <f t="shared" si="251"/>
        <v>0</v>
      </c>
      <c r="R1580">
        <f t="shared" si="252"/>
        <v>0</v>
      </c>
      <c r="S1580">
        <f t="shared" si="253"/>
        <v>0</v>
      </c>
      <c r="T1580">
        <f t="shared" si="254"/>
        <v>0</v>
      </c>
      <c r="U1580">
        <f t="shared" si="255"/>
        <v>0</v>
      </c>
    </row>
    <row r="1581" spans="1:21" x14ac:dyDescent="0.45">
      <c r="A1581" t="s">
        <v>63</v>
      </c>
      <c r="B1581" t="s">
        <v>8</v>
      </c>
      <c r="C1581" t="s">
        <v>110</v>
      </c>
      <c r="D1581" t="s">
        <v>10</v>
      </c>
      <c r="E1581" t="s">
        <v>16</v>
      </c>
      <c r="F1581">
        <v>2</v>
      </c>
      <c r="G1581">
        <v>513000</v>
      </c>
      <c r="I1581" t="s">
        <v>63</v>
      </c>
      <c r="J1581">
        <v>513000</v>
      </c>
      <c r="K1581">
        <f t="shared" si="248"/>
        <v>1</v>
      </c>
      <c r="L1581">
        <f t="shared" si="256"/>
        <v>0</v>
      </c>
      <c r="M1581">
        <f t="shared" si="257"/>
        <v>1</v>
      </c>
      <c r="N1581">
        <v>2</v>
      </c>
      <c r="O1581">
        <f t="shared" si="249"/>
        <v>0</v>
      </c>
      <c r="P1581">
        <f t="shared" si="250"/>
        <v>1</v>
      </c>
      <c r="Q1581">
        <f t="shared" si="251"/>
        <v>0</v>
      </c>
      <c r="R1581">
        <f t="shared" si="252"/>
        <v>0</v>
      </c>
      <c r="S1581">
        <f t="shared" si="253"/>
        <v>0</v>
      </c>
      <c r="T1581">
        <f t="shared" si="254"/>
        <v>0</v>
      </c>
      <c r="U1581">
        <f t="shared" si="255"/>
        <v>0</v>
      </c>
    </row>
    <row r="1582" spans="1:21" x14ac:dyDescent="0.45">
      <c r="A1582" t="s">
        <v>63</v>
      </c>
      <c r="B1582" t="s">
        <v>8</v>
      </c>
      <c r="C1582" t="s">
        <v>110</v>
      </c>
      <c r="D1582" t="s">
        <v>10</v>
      </c>
      <c r="E1582" t="s">
        <v>16</v>
      </c>
      <c r="F1582">
        <v>2</v>
      </c>
      <c r="G1582">
        <v>450000</v>
      </c>
      <c r="I1582" t="s">
        <v>63</v>
      </c>
      <c r="J1582">
        <v>450000</v>
      </c>
      <c r="K1582">
        <f t="shared" si="248"/>
        <v>1</v>
      </c>
      <c r="L1582">
        <f t="shared" si="256"/>
        <v>0</v>
      </c>
      <c r="M1582">
        <f t="shared" si="257"/>
        <v>1</v>
      </c>
      <c r="N1582">
        <v>2</v>
      </c>
      <c r="O1582">
        <f t="shared" si="249"/>
        <v>0</v>
      </c>
      <c r="P1582">
        <f t="shared" si="250"/>
        <v>1</v>
      </c>
      <c r="Q1582">
        <f t="shared" si="251"/>
        <v>0</v>
      </c>
      <c r="R1582">
        <f t="shared" si="252"/>
        <v>0</v>
      </c>
      <c r="S1582">
        <f t="shared" si="253"/>
        <v>0</v>
      </c>
      <c r="T1582">
        <f t="shared" si="254"/>
        <v>0</v>
      </c>
      <c r="U1582">
        <f t="shared" si="255"/>
        <v>0</v>
      </c>
    </row>
    <row r="1583" spans="1:21" x14ac:dyDescent="0.45">
      <c r="A1583" t="s">
        <v>63</v>
      </c>
      <c r="B1583" t="s">
        <v>8</v>
      </c>
      <c r="C1583" t="s">
        <v>110</v>
      </c>
      <c r="D1583" t="s">
        <v>10</v>
      </c>
      <c r="E1583" t="s">
        <v>16</v>
      </c>
      <c r="F1583">
        <v>2</v>
      </c>
      <c r="G1583">
        <v>350000</v>
      </c>
      <c r="I1583" t="s">
        <v>63</v>
      </c>
      <c r="J1583">
        <v>350000</v>
      </c>
      <c r="K1583">
        <f t="shared" si="248"/>
        <v>1</v>
      </c>
      <c r="L1583">
        <f t="shared" si="256"/>
        <v>0</v>
      </c>
      <c r="M1583">
        <f t="shared" si="257"/>
        <v>1</v>
      </c>
      <c r="N1583">
        <v>2</v>
      </c>
      <c r="O1583">
        <f t="shared" si="249"/>
        <v>0</v>
      </c>
      <c r="P1583">
        <f t="shared" si="250"/>
        <v>1</v>
      </c>
      <c r="Q1583">
        <f t="shared" si="251"/>
        <v>0</v>
      </c>
      <c r="R1583">
        <f t="shared" si="252"/>
        <v>0</v>
      </c>
      <c r="S1583">
        <f t="shared" si="253"/>
        <v>0</v>
      </c>
      <c r="T1583">
        <f t="shared" si="254"/>
        <v>0</v>
      </c>
      <c r="U1583">
        <f t="shared" si="255"/>
        <v>0</v>
      </c>
    </row>
    <row r="1584" spans="1:21" x14ac:dyDescent="0.45">
      <c r="A1584" t="s">
        <v>63</v>
      </c>
      <c r="B1584" t="s">
        <v>8</v>
      </c>
      <c r="C1584" t="s">
        <v>110</v>
      </c>
      <c r="D1584" t="s">
        <v>10</v>
      </c>
      <c r="E1584" t="s">
        <v>16</v>
      </c>
      <c r="F1584">
        <v>2</v>
      </c>
      <c r="G1584">
        <v>480000</v>
      </c>
      <c r="I1584" t="s">
        <v>63</v>
      </c>
      <c r="J1584">
        <v>480000</v>
      </c>
      <c r="K1584">
        <f t="shared" si="248"/>
        <v>1</v>
      </c>
      <c r="L1584">
        <f t="shared" si="256"/>
        <v>0</v>
      </c>
      <c r="M1584">
        <f t="shared" si="257"/>
        <v>1</v>
      </c>
      <c r="N1584">
        <v>2</v>
      </c>
      <c r="O1584">
        <f t="shared" si="249"/>
        <v>0</v>
      </c>
      <c r="P1584">
        <f t="shared" si="250"/>
        <v>1</v>
      </c>
      <c r="Q1584">
        <f t="shared" si="251"/>
        <v>0</v>
      </c>
      <c r="R1584">
        <f t="shared" si="252"/>
        <v>0</v>
      </c>
      <c r="S1584">
        <f t="shared" si="253"/>
        <v>0</v>
      </c>
      <c r="T1584">
        <f t="shared" si="254"/>
        <v>0</v>
      </c>
      <c r="U1584">
        <f t="shared" si="255"/>
        <v>0</v>
      </c>
    </row>
    <row r="1585" spans="1:21" x14ac:dyDescent="0.45">
      <c r="A1585" t="s">
        <v>63</v>
      </c>
      <c r="B1585" t="s">
        <v>8</v>
      </c>
      <c r="C1585" t="s">
        <v>110</v>
      </c>
      <c r="D1585" t="s">
        <v>10</v>
      </c>
      <c r="E1585" t="s">
        <v>16</v>
      </c>
      <c r="F1585">
        <v>3</v>
      </c>
      <c r="G1585">
        <v>450000</v>
      </c>
      <c r="I1585" t="s">
        <v>63</v>
      </c>
      <c r="J1585">
        <v>450000</v>
      </c>
      <c r="K1585">
        <f t="shared" si="248"/>
        <v>1</v>
      </c>
      <c r="L1585">
        <f t="shared" si="256"/>
        <v>0</v>
      </c>
      <c r="M1585">
        <f t="shared" si="257"/>
        <v>1</v>
      </c>
      <c r="N1585">
        <v>3</v>
      </c>
      <c r="O1585">
        <f t="shared" si="249"/>
        <v>0</v>
      </c>
      <c r="P1585">
        <f t="shared" si="250"/>
        <v>1</v>
      </c>
      <c r="Q1585">
        <f t="shared" si="251"/>
        <v>0</v>
      </c>
      <c r="R1585">
        <f t="shared" si="252"/>
        <v>0</v>
      </c>
      <c r="S1585">
        <f t="shared" si="253"/>
        <v>0</v>
      </c>
      <c r="T1585">
        <f t="shared" si="254"/>
        <v>0</v>
      </c>
      <c r="U1585">
        <f t="shared" si="255"/>
        <v>0</v>
      </c>
    </row>
    <row r="1586" spans="1:21" x14ac:dyDescent="0.45">
      <c r="A1586" t="s">
        <v>63</v>
      </c>
      <c r="B1586" t="s">
        <v>8</v>
      </c>
      <c r="C1586" t="s">
        <v>71</v>
      </c>
      <c r="D1586" t="s">
        <v>10</v>
      </c>
      <c r="E1586" t="s">
        <v>16</v>
      </c>
      <c r="F1586">
        <v>1</v>
      </c>
      <c r="G1586">
        <v>400000</v>
      </c>
      <c r="I1586" t="s">
        <v>63</v>
      </c>
      <c r="J1586">
        <v>400000</v>
      </c>
      <c r="K1586">
        <f t="shared" si="248"/>
        <v>1</v>
      </c>
      <c r="L1586">
        <f t="shared" si="256"/>
        <v>0</v>
      </c>
      <c r="M1586">
        <f t="shared" si="257"/>
        <v>1</v>
      </c>
      <c r="N1586">
        <v>1</v>
      </c>
      <c r="O1586">
        <f t="shared" si="249"/>
        <v>0</v>
      </c>
      <c r="P1586">
        <f t="shared" si="250"/>
        <v>0</v>
      </c>
      <c r="Q1586">
        <f t="shared" si="251"/>
        <v>0</v>
      </c>
      <c r="R1586">
        <f t="shared" si="252"/>
        <v>0</v>
      </c>
      <c r="S1586">
        <f t="shared" si="253"/>
        <v>0</v>
      </c>
      <c r="T1586">
        <f t="shared" si="254"/>
        <v>0</v>
      </c>
      <c r="U1586">
        <f t="shared" si="255"/>
        <v>1</v>
      </c>
    </row>
    <row r="1587" spans="1:21" x14ac:dyDescent="0.45">
      <c r="A1587" t="s">
        <v>63</v>
      </c>
      <c r="B1587" t="s">
        <v>8</v>
      </c>
      <c r="C1587" t="s">
        <v>113</v>
      </c>
      <c r="D1587" t="s">
        <v>10</v>
      </c>
      <c r="E1587" t="s">
        <v>16</v>
      </c>
      <c r="F1587">
        <v>1</v>
      </c>
      <c r="G1587">
        <v>400000</v>
      </c>
      <c r="I1587" t="s">
        <v>63</v>
      </c>
      <c r="J1587">
        <v>400000</v>
      </c>
      <c r="K1587">
        <f t="shared" si="248"/>
        <v>1</v>
      </c>
      <c r="L1587">
        <f t="shared" si="256"/>
        <v>0</v>
      </c>
      <c r="M1587">
        <f t="shared" si="257"/>
        <v>1</v>
      </c>
      <c r="N1587">
        <v>1</v>
      </c>
      <c r="O1587">
        <f t="shared" si="249"/>
        <v>0</v>
      </c>
      <c r="P1587">
        <f t="shared" si="250"/>
        <v>0</v>
      </c>
      <c r="Q1587">
        <f t="shared" si="251"/>
        <v>0</v>
      </c>
      <c r="R1587">
        <f t="shared" si="252"/>
        <v>0</v>
      </c>
      <c r="S1587">
        <f t="shared" si="253"/>
        <v>1</v>
      </c>
      <c r="T1587">
        <f t="shared" si="254"/>
        <v>0</v>
      </c>
      <c r="U1587">
        <f t="shared" si="255"/>
        <v>0</v>
      </c>
    </row>
    <row r="1588" spans="1:21" x14ac:dyDescent="0.45">
      <c r="A1588" t="s">
        <v>63</v>
      </c>
      <c r="B1588" t="s">
        <v>8</v>
      </c>
      <c r="C1588" t="s">
        <v>113</v>
      </c>
      <c r="D1588" t="s">
        <v>10</v>
      </c>
      <c r="E1588" t="s">
        <v>16</v>
      </c>
      <c r="F1588">
        <v>1</v>
      </c>
      <c r="G1588">
        <v>500000</v>
      </c>
      <c r="I1588" t="s">
        <v>63</v>
      </c>
      <c r="J1588">
        <v>500000</v>
      </c>
      <c r="K1588">
        <f t="shared" si="248"/>
        <v>1</v>
      </c>
      <c r="L1588">
        <f t="shared" si="256"/>
        <v>0</v>
      </c>
      <c r="M1588">
        <f t="shared" si="257"/>
        <v>1</v>
      </c>
      <c r="N1588">
        <v>1</v>
      </c>
      <c r="O1588">
        <f t="shared" si="249"/>
        <v>0</v>
      </c>
      <c r="P1588">
        <f t="shared" si="250"/>
        <v>0</v>
      </c>
      <c r="Q1588">
        <f t="shared" si="251"/>
        <v>0</v>
      </c>
      <c r="R1588">
        <f t="shared" si="252"/>
        <v>0</v>
      </c>
      <c r="S1588">
        <f t="shared" si="253"/>
        <v>1</v>
      </c>
      <c r="T1588">
        <f t="shared" si="254"/>
        <v>0</v>
      </c>
      <c r="U1588">
        <f t="shared" si="255"/>
        <v>0</v>
      </c>
    </row>
    <row r="1589" spans="1:21" x14ac:dyDescent="0.45">
      <c r="A1589" t="s">
        <v>63</v>
      </c>
      <c r="B1589" t="s">
        <v>8</v>
      </c>
      <c r="C1589" t="s">
        <v>113</v>
      </c>
      <c r="D1589" t="s">
        <v>10</v>
      </c>
      <c r="E1589" t="s">
        <v>16</v>
      </c>
      <c r="F1589">
        <v>3</v>
      </c>
      <c r="G1589">
        <v>470000</v>
      </c>
      <c r="I1589" t="s">
        <v>63</v>
      </c>
      <c r="J1589">
        <v>470000</v>
      </c>
      <c r="K1589">
        <f t="shared" si="248"/>
        <v>1</v>
      </c>
      <c r="L1589">
        <f t="shared" si="256"/>
        <v>0</v>
      </c>
      <c r="M1589">
        <f t="shared" si="257"/>
        <v>1</v>
      </c>
      <c r="N1589">
        <v>3</v>
      </c>
      <c r="O1589">
        <f t="shared" si="249"/>
        <v>0</v>
      </c>
      <c r="P1589">
        <f t="shared" si="250"/>
        <v>0</v>
      </c>
      <c r="Q1589">
        <f t="shared" si="251"/>
        <v>0</v>
      </c>
      <c r="R1589">
        <f t="shared" si="252"/>
        <v>0</v>
      </c>
      <c r="S1589">
        <f t="shared" si="253"/>
        <v>1</v>
      </c>
      <c r="T1589">
        <f t="shared" si="254"/>
        <v>0</v>
      </c>
      <c r="U1589">
        <f t="shared" si="255"/>
        <v>0</v>
      </c>
    </row>
    <row r="1590" spans="1:21" x14ac:dyDescent="0.45">
      <c r="A1590" t="s">
        <v>63</v>
      </c>
      <c r="B1590" t="s">
        <v>8</v>
      </c>
      <c r="C1590" t="s">
        <v>109</v>
      </c>
      <c r="D1590" t="s">
        <v>26</v>
      </c>
      <c r="E1590" t="s">
        <v>11</v>
      </c>
      <c r="F1590">
        <v>1</v>
      </c>
      <c r="G1590">
        <v>410000</v>
      </c>
      <c r="I1590" t="s">
        <v>63</v>
      </c>
      <c r="J1590">
        <v>410000</v>
      </c>
      <c r="K1590">
        <f t="shared" si="248"/>
        <v>1</v>
      </c>
      <c r="L1590">
        <f t="shared" si="256"/>
        <v>1</v>
      </c>
      <c r="M1590">
        <f t="shared" si="257"/>
        <v>0</v>
      </c>
      <c r="N1590">
        <v>1</v>
      </c>
      <c r="O1590">
        <f t="shared" si="249"/>
        <v>1</v>
      </c>
      <c r="P1590">
        <f t="shared" si="250"/>
        <v>0</v>
      </c>
      <c r="Q1590">
        <f t="shared" si="251"/>
        <v>0</v>
      </c>
      <c r="R1590">
        <f t="shared" si="252"/>
        <v>0</v>
      </c>
      <c r="S1590">
        <f t="shared" si="253"/>
        <v>0</v>
      </c>
      <c r="T1590">
        <f t="shared" si="254"/>
        <v>0</v>
      </c>
      <c r="U1590">
        <f t="shared" si="255"/>
        <v>0</v>
      </c>
    </row>
    <row r="1591" spans="1:21" x14ac:dyDescent="0.45">
      <c r="A1591" t="s">
        <v>63</v>
      </c>
      <c r="B1591" t="s">
        <v>8</v>
      </c>
      <c r="C1591" t="s">
        <v>109</v>
      </c>
      <c r="D1591" t="s">
        <v>26</v>
      </c>
      <c r="E1591" t="s">
        <v>11</v>
      </c>
      <c r="F1591">
        <v>1</v>
      </c>
      <c r="G1591">
        <v>363912</v>
      </c>
      <c r="I1591" t="s">
        <v>63</v>
      </c>
      <c r="J1591">
        <v>363912</v>
      </c>
      <c r="K1591">
        <f t="shared" si="248"/>
        <v>1</v>
      </c>
      <c r="L1591">
        <f t="shared" si="256"/>
        <v>1</v>
      </c>
      <c r="M1591">
        <f t="shared" si="257"/>
        <v>0</v>
      </c>
      <c r="N1591">
        <v>1</v>
      </c>
      <c r="O1591">
        <f t="shared" si="249"/>
        <v>1</v>
      </c>
      <c r="P1591">
        <f t="shared" si="250"/>
        <v>0</v>
      </c>
      <c r="Q1591">
        <f t="shared" si="251"/>
        <v>0</v>
      </c>
      <c r="R1591">
        <f t="shared" si="252"/>
        <v>0</v>
      </c>
      <c r="S1591">
        <f t="shared" si="253"/>
        <v>0</v>
      </c>
      <c r="T1591">
        <f t="shared" si="254"/>
        <v>0</v>
      </c>
      <c r="U1591">
        <f t="shared" si="255"/>
        <v>0</v>
      </c>
    </row>
    <row r="1592" spans="1:21" x14ac:dyDescent="0.45">
      <c r="A1592" t="s">
        <v>63</v>
      </c>
      <c r="B1592" t="s">
        <v>8</v>
      </c>
      <c r="C1592" t="s">
        <v>109</v>
      </c>
      <c r="D1592" t="s">
        <v>26</v>
      </c>
      <c r="E1592" t="s">
        <v>11</v>
      </c>
      <c r="F1592">
        <v>2</v>
      </c>
      <c r="G1592">
        <v>370000</v>
      </c>
      <c r="I1592" t="s">
        <v>63</v>
      </c>
      <c r="J1592">
        <v>370000</v>
      </c>
      <c r="K1592">
        <f t="shared" si="248"/>
        <v>1</v>
      </c>
      <c r="L1592">
        <f t="shared" si="256"/>
        <v>1</v>
      </c>
      <c r="M1592">
        <f t="shared" si="257"/>
        <v>0</v>
      </c>
      <c r="N1592">
        <v>2</v>
      </c>
      <c r="O1592">
        <f t="shared" si="249"/>
        <v>1</v>
      </c>
      <c r="P1592">
        <f t="shared" si="250"/>
        <v>0</v>
      </c>
      <c r="Q1592">
        <f t="shared" si="251"/>
        <v>0</v>
      </c>
      <c r="R1592">
        <f t="shared" si="252"/>
        <v>0</v>
      </c>
      <c r="S1592">
        <f t="shared" si="253"/>
        <v>0</v>
      </c>
      <c r="T1592">
        <f t="shared" si="254"/>
        <v>0</v>
      </c>
      <c r="U1592">
        <f t="shared" si="255"/>
        <v>0</v>
      </c>
    </row>
    <row r="1593" spans="1:21" x14ac:dyDescent="0.45">
      <c r="A1593" t="s">
        <v>63</v>
      </c>
      <c r="B1593" t="s">
        <v>8</v>
      </c>
      <c r="C1593" t="s">
        <v>109</v>
      </c>
      <c r="D1593" t="s">
        <v>26</v>
      </c>
      <c r="E1593" t="s">
        <v>11</v>
      </c>
      <c r="F1593">
        <v>3</v>
      </c>
      <c r="G1593">
        <v>420000</v>
      </c>
      <c r="I1593" t="s">
        <v>63</v>
      </c>
      <c r="J1593">
        <v>420000</v>
      </c>
      <c r="K1593">
        <f t="shared" si="248"/>
        <v>1</v>
      </c>
      <c r="L1593">
        <f t="shared" si="256"/>
        <v>1</v>
      </c>
      <c r="M1593">
        <f t="shared" si="257"/>
        <v>0</v>
      </c>
      <c r="N1593">
        <v>3</v>
      </c>
      <c r="O1593">
        <f t="shared" si="249"/>
        <v>1</v>
      </c>
      <c r="P1593">
        <f t="shared" si="250"/>
        <v>0</v>
      </c>
      <c r="Q1593">
        <f t="shared" si="251"/>
        <v>0</v>
      </c>
      <c r="R1593">
        <f t="shared" si="252"/>
        <v>0</v>
      </c>
      <c r="S1593">
        <f t="shared" si="253"/>
        <v>0</v>
      </c>
      <c r="T1593">
        <f t="shared" si="254"/>
        <v>0</v>
      </c>
      <c r="U1593">
        <f t="shared" si="255"/>
        <v>0</v>
      </c>
    </row>
    <row r="1594" spans="1:21" x14ac:dyDescent="0.45">
      <c r="A1594" t="s">
        <v>63</v>
      </c>
      <c r="B1594" t="s">
        <v>8</v>
      </c>
      <c r="C1594" t="s">
        <v>114</v>
      </c>
      <c r="D1594" t="s">
        <v>26</v>
      </c>
      <c r="E1594" t="s">
        <v>11</v>
      </c>
      <c r="F1594">
        <v>1</v>
      </c>
      <c r="G1594">
        <v>360000</v>
      </c>
      <c r="I1594" t="s">
        <v>63</v>
      </c>
      <c r="J1594">
        <v>360000</v>
      </c>
      <c r="K1594">
        <f t="shared" si="248"/>
        <v>1</v>
      </c>
      <c r="L1594">
        <f t="shared" si="256"/>
        <v>1</v>
      </c>
      <c r="M1594">
        <f t="shared" si="257"/>
        <v>0</v>
      </c>
      <c r="N1594">
        <v>1</v>
      </c>
      <c r="O1594">
        <f t="shared" si="249"/>
        <v>0</v>
      </c>
      <c r="P1594">
        <f t="shared" si="250"/>
        <v>0</v>
      </c>
      <c r="Q1594">
        <f t="shared" si="251"/>
        <v>0</v>
      </c>
      <c r="R1594">
        <f t="shared" si="252"/>
        <v>0</v>
      </c>
      <c r="S1594">
        <f t="shared" si="253"/>
        <v>0</v>
      </c>
      <c r="T1594">
        <f t="shared" si="254"/>
        <v>1</v>
      </c>
      <c r="U1594">
        <f t="shared" si="255"/>
        <v>0</v>
      </c>
    </row>
    <row r="1595" spans="1:21" x14ac:dyDescent="0.45">
      <c r="A1595" t="s">
        <v>63</v>
      </c>
      <c r="B1595" t="s">
        <v>8</v>
      </c>
      <c r="C1595" t="s">
        <v>114</v>
      </c>
      <c r="D1595" t="s">
        <v>26</v>
      </c>
      <c r="E1595" t="s">
        <v>11</v>
      </c>
      <c r="F1595">
        <v>2</v>
      </c>
      <c r="G1595">
        <v>400000</v>
      </c>
      <c r="I1595" t="s">
        <v>63</v>
      </c>
      <c r="J1595">
        <v>400000</v>
      </c>
      <c r="K1595">
        <f t="shared" si="248"/>
        <v>1</v>
      </c>
      <c r="L1595">
        <f t="shared" si="256"/>
        <v>1</v>
      </c>
      <c r="M1595">
        <f t="shared" si="257"/>
        <v>0</v>
      </c>
      <c r="N1595">
        <v>2</v>
      </c>
      <c r="O1595">
        <f t="shared" si="249"/>
        <v>0</v>
      </c>
      <c r="P1595">
        <f t="shared" si="250"/>
        <v>0</v>
      </c>
      <c r="Q1595">
        <f t="shared" si="251"/>
        <v>0</v>
      </c>
      <c r="R1595">
        <f t="shared" si="252"/>
        <v>0</v>
      </c>
      <c r="S1595">
        <f t="shared" si="253"/>
        <v>0</v>
      </c>
      <c r="T1595">
        <f t="shared" si="254"/>
        <v>1</v>
      </c>
      <c r="U1595">
        <f t="shared" si="255"/>
        <v>0</v>
      </c>
    </row>
    <row r="1596" spans="1:21" x14ac:dyDescent="0.45">
      <c r="A1596" t="s">
        <v>63</v>
      </c>
      <c r="B1596" t="s">
        <v>8</v>
      </c>
      <c r="C1596" t="s">
        <v>114</v>
      </c>
      <c r="D1596" t="s">
        <v>26</v>
      </c>
      <c r="E1596" t="s">
        <v>11</v>
      </c>
      <c r="F1596">
        <v>4</v>
      </c>
      <c r="G1596">
        <v>340000</v>
      </c>
      <c r="I1596" t="s">
        <v>63</v>
      </c>
      <c r="J1596">
        <v>340000</v>
      </c>
      <c r="K1596">
        <f t="shared" si="248"/>
        <v>1</v>
      </c>
      <c r="L1596">
        <f t="shared" si="256"/>
        <v>1</v>
      </c>
      <c r="M1596">
        <f t="shared" si="257"/>
        <v>0</v>
      </c>
      <c r="N1596">
        <v>4</v>
      </c>
      <c r="O1596">
        <f t="shared" si="249"/>
        <v>0</v>
      </c>
      <c r="P1596">
        <f t="shared" si="250"/>
        <v>0</v>
      </c>
      <c r="Q1596">
        <f t="shared" si="251"/>
        <v>0</v>
      </c>
      <c r="R1596">
        <f t="shared" si="252"/>
        <v>0</v>
      </c>
      <c r="S1596">
        <f t="shared" si="253"/>
        <v>0</v>
      </c>
      <c r="T1596">
        <f t="shared" si="254"/>
        <v>1</v>
      </c>
      <c r="U1596">
        <f t="shared" si="255"/>
        <v>0</v>
      </c>
    </row>
    <row r="1597" spans="1:21" x14ac:dyDescent="0.45">
      <c r="A1597" t="s">
        <v>63</v>
      </c>
      <c r="B1597" t="s">
        <v>8</v>
      </c>
      <c r="C1597" t="s">
        <v>109</v>
      </c>
      <c r="D1597" t="s">
        <v>26</v>
      </c>
      <c r="E1597" t="s">
        <v>11</v>
      </c>
      <c r="F1597">
        <v>2</v>
      </c>
      <c r="G1597">
        <v>435000</v>
      </c>
      <c r="I1597" t="s">
        <v>63</v>
      </c>
      <c r="J1597">
        <v>435000</v>
      </c>
      <c r="K1597">
        <f t="shared" si="248"/>
        <v>1</v>
      </c>
      <c r="L1597">
        <f t="shared" si="256"/>
        <v>1</v>
      </c>
      <c r="M1597">
        <f t="shared" si="257"/>
        <v>0</v>
      </c>
      <c r="N1597">
        <v>2</v>
      </c>
      <c r="O1597">
        <f t="shared" si="249"/>
        <v>1</v>
      </c>
      <c r="P1597">
        <f t="shared" si="250"/>
        <v>0</v>
      </c>
      <c r="Q1597">
        <f t="shared" si="251"/>
        <v>0</v>
      </c>
      <c r="R1597">
        <f t="shared" si="252"/>
        <v>0</v>
      </c>
      <c r="S1597">
        <f t="shared" si="253"/>
        <v>0</v>
      </c>
      <c r="T1597">
        <f t="shared" si="254"/>
        <v>0</v>
      </c>
      <c r="U1597">
        <f t="shared" si="255"/>
        <v>0</v>
      </c>
    </row>
    <row r="1598" spans="1:21" x14ac:dyDescent="0.45">
      <c r="A1598" t="s">
        <v>63</v>
      </c>
      <c r="B1598" t="s">
        <v>8</v>
      </c>
      <c r="C1598" t="s">
        <v>109</v>
      </c>
      <c r="D1598" t="s">
        <v>26</v>
      </c>
      <c r="E1598" t="s">
        <v>11</v>
      </c>
      <c r="F1598">
        <v>2</v>
      </c>
      <c r="G1598">
        <v>430000</v>
      </c>
      <c r="I1598" t="s">
        <v>63</v>
      </c>
      <c r="J1598">
        <v>430000</v>
      </c>
      <c r="K1598">
        <f t="shared" si="248"/>
        <v>1</v>
      </c>
      <c r="L1598">
        <f t="shared" si="256"/>
        <v>1</v>
      </c>
      <c r="M1598">
        <f t="shared" si="257"/>
        <v>0</v>
      </c>
      <c r="N1598">
        <v>2</v>
      </c>
      <c r="O1598">
        <f t="shared" si="249"/>
        <v>1</v>
      </c>
      <c r="P1598">
        <f t="shared" si="250"/>
        <v>0</v>
      </c>
      <c r="Q1598">
        <f t="shared" si="251"/>
        <v>0</v>
      </c>
      <c r="R1598">
        <f t="shared" si="252"/>
        <v>0</v>
      </c>
      <c r="S1598">
        <f t="shared" si="253"/>
        <v>0</v>
      </c>
      <c r="T1598">
        <f t="shared" si="254"/>
        <v>0</v>
      </c>
      <c r="U1598">
        <f t="shared" si="255"/>
        <v>0</v>
      </c>
    </row>
    <row r="1599" spans="1:21" x14ac:dyDescent="0.45">
      <c r="A1599" t="s">
        <v>63</v>
      </c>
      <c r="B1599" t="s">
        <v>8</v>
      </c>
      <c r="C1599" t="s">
        <v>109</v>
      </c>
      <c r="D1599" t="s">
        <v>26</v>
      </c>
      <c r="E1599" t="s">
        <v>11</v>
      </c>
      <c r="F1599">
        <v>2</v>
      </c>
      <c r="G1599">
        <v>640000</v>
      </c>
      <c r="I1599" t="s">
        <v>63</v>
      </c>
      <c r="J1599">
        <v>640000</v>
      </c>
      <c r="K1599">
        <f t="shared" si="248"/>
        <v>1</v>
      </c>
      <c r="L1599">
        <f t="shared" si="256"/>
        <v>1</v>
      </c>
      <c r="M1599">
        <f t="shared" si="257"/>
        <v>0</v>
      </c>
      <c r="N1599">
        <v>2</v>
      </c>
      <c r="O1599">
        <f t="shared" si="249"/>
        <v>1</v>
      </c>
      <c r="P1599">
        <f t="shared" si="250"/>
        <v>0</v>
      </c>
      <c r="Q1599">
        <f t="shared" si="251"/>
        <v>0</v>
      </c>
      <c r="R1599">
        <f t="shared" si="252"/>
        <v>0</v>
      </c>
      <c r="S1599">
        <f t="shared" si="253"/>
        <v>0</v>
      </c>
      <c r="T1599">
        <f t="shared" si="254"/>
        <v>0</v>
      </c>
      <c r="U1599">
        <f t="shared" si="255"/>
        <v>0</v>
      </c>
    </row>
    <row r="1600" spans="1:21" x14ac:dyDescent="0.45">
      <c r="A1600" t="s">
        <v>63</v>
      </c>
      <c r="B1600" t="s">
        <v>8</v>
      </c>
      <c r="C1600" t="s">
        <v>109</v>
      </c>
      <c r="D1600" t="s">
        <v>26</v>
      </c>
      <c r="E1600" t="s">
        <v>11</v>
      </c>
      <c r="F1600">
        <v>2</v>
      </c>
      <c r="G1600">
        <v>430000</v>
      </c>
      <c r="I1600" t="s">
        <v>63</v>
      </c>
      <c r="J1600">
        <v>430000</v>
      </c>
      <c r="K1600">
        <f t="shared" si="248"/>
        <v>1</v>
      </c>
      <c r="L1600">
        <f t="shared" si="256"/>
        <v>1</v>
      </c>
      <c r="M1600">
        <f t="shared" si="257"/>
        <v>0</v>
      </c>
      <c r="N1600">
        <v>2</v>
      </c>
      <c r="O1600">
        <f t="shared" si="249"/>
        <v>1</v>
      </c>
      <c r="P1600">
        <f t="shared" si="250"/>
        <v>0</v>
      </c>
      <c r="Q1600">
        <f t="shared" si="251"/>
        <v>0</v>
      </c>
      <c r="R1600">
        <f t="shared" si="252"/>
        <v>0</v>
      </c>
      <c r="S1600">
        <f t="shared" si="253"/>
        <v>0</v>
      </c>
      <c r="T1600">
        <f t="shared" si="254"/>
        <v>0</v>
      </c>
      <c r="U1600">
        <f t="shared" si="255"/>
        <v>0</v>
      </c>
    </row>
    <row r="1601" spans="1:21" x14ac:dyDescent="0.45">
      <c r="A1601" t="s">
        <v>63</v>
      </c>
      <c r="B1601" t="s">
        <v>8</v>
      </c>
      <c r="C1601" t="s">
        <v>109</v>
      </c>
      <c r="D1601" t="s">
        <v>26</v>
      </c>
      <c r="E1601" t="s">
        <v>11</v>
      </c>
      <c r="F1601">
        <v>2</v>
      </c>
      <c r="G1601">
        <v>450000</v>
      </c>
      <c r="I1601" t="s">
        <v>63</v>
      </c>
      <c r="J1601">
        <v>450000</v>
      </c>
      <c r="K1601">
        <f t="shared" si="248"/>
        <v>1</v>
      </c>
      <c r="L1601">
        <f t="shared" si="256"/>
        <v>1</v>
      </c>
      <c r="M1601">
        <f t="shared" si="257"/>
        <v>0</v>
      </c>
      <c r="N1601">
        <v>2</v>
      </c>
      <c r="O1601">
        <f t="shared" si="249"/>
        <v>1</v>
      </c>
      <c r="P1601">
        <f t="shared" si="250"/>
        <v>0</v>
      </c>
      <c r="Q1601">
        <f t="shared" si="251"/>
        <v>0</v>
      </c>
      <c r="R1601">
        <f t="shared" si="252"/>
        <v>0</v>
      </c>
      <c r="S1601">
        <f t="shared" si="253"/>
        <v>0</v>
      </c>
      <c r="T1601">
        <f t="shared" si="254"/>
        <v>0</v>
      </c>
      <c r="U1601">
        <f t="shared" si="255"/>
        <v>0</v>
      </c>
    </row>
    <row r="1602" spans="1:21" x14ac:dyDescent="0.45">
      <c r="A1602" t="s">
        <v>63</v>
      </c>
      <c r="B1602" t="s">
        <v>8</v>
      </c>
      <c r="C1602" t="s">
        <v>109</v>
      </c>
      <c r="D1602" t="s">
        <v>26</v>
      </c>
      <c r="E1602" t="s">
        <v>11</v>
      </c>
      <c r="F1602">
        <v>5</v>
      </c>
      <c r="G1602">
        <v>500000</v>
      </c>
      <c r="I1602" t="s">
        <v>63</v>
      </c>
      <c r="J1602">
        <v>500000</v>
      </c>
      <c r="K1602">
        <f t="shared" si="248"/>
        <v>1</v>
      </c>
      <c r="L1602">
        <f t="shared" si="256"/>
        <v>1</v>
      </c>
      <c r="M1602">
        <f t="shared" si="257"/>
        <v>0</v>
      </c>
      <c r="N1602">
        <v>5</v>
      </c>
      <c r="O1602">
        <f t="shared" ref="O1602:O1665" si="258">IF(C1602="EFCAB", 1, 0)</f>
        <v>1</v>
      </c>
      <c r="P1602">
        <f t="shared" ref="P1602:P1665" si="259">IF(C1602="BRIP", 1, 0)</f>
        <v>0</v>
      </c>
      <c r="Q1602">
        <f t="shared" ref="Q1602:Q1665" si="260">IF(C1602="PPS", 1, 0)</f>
        <v>0</v>
      </c>
      <c r="R1602">
        <f t="shared" ref="R1602:R1665" si="261">IF(C1602="TIMPT", 1, 0)</f>
        <v>0</v>
      </c>
      <c r="S1602">
        <f t="shared" ref="S1602:S1665" si="262">IF(C1602="TESLO", 1, 0)</f>
        <v>0</v>
      </c>
      <c r="T1602">
        <f t="shared" ref="T1602:T1665" si="263">IF(C1602="HRTAC", 1, 0)</f>
        <v>0</v>
      </c>
      <c r="U1602">
        <f t="shared" ref="U1602:U1665" si="264">IF(C1602="Other", 1, 0)</f>
        <v>0</v>
      </c>
    </row>
    <row r="1603" spans="1:21" x14ac:dyDescent="0.45">
      <c r="A1603" t="s">
        <v>63</v>
      </c>
      <c r="B1603" t="s">
        <v>8</v>
      </c>
      <c r="C1603" t="s">
        <v>109</v>
      </c>
      <c r="D1603" t="s">
        <v>26</v>
      </c>
      <c r="E1603" t="s">
        <v>11</v>
      </c>
      <c r="F1603">
        <v>1</v>
      </c>
      <c r="G1603">
        <v>420000</v>
      </c>
      <c r="I1603" t="s">
        <v>63</v>
      </c>
      <c r="J1603">
        <v>420000</v>
      </c>
      <c r="K1603">
        <f t="shared" si="248"/>
        <v>1</v>
      </c>
      <c r="L1603">
        <f t="shared" ref="L1603:L1666" si="265">IF(D1603="Bachelor",0,1)</f>
        <v>1</v>
      </c>
      <c r="M1603">
        <f t="shared" ref="M1603:M1666" si="266">IF(E1603="Female", 0, 1)</f>
        <v>0</v>
      </c>
      <c r="N1603">
        <v>1</v>
      </c>
      <c r="O1603">
        <f t="shared" si="258"/>
        <v>1</v>
      </c>
      <c r="P1603">
        <f t="shared" si="259"/>
        <v>0</v>
      </c>
      <c r="Q1603">
        <f t="shared" si="260"/>
        <v>0</v>
      </c>
      <c r="R1603">
        <f t="shared" si="261"/>
        <v>0</v>
      </c>
      <c r="S1603">
        <f t="shared" si="262"/>
        <v>0</v>
      </c>
      <c r="T1603">
        <f t="shared" si="263"/>
        <v>0</v>
      </c>
      <c r="U1603">
        <f t="shared" si="264"/>
        <v>0</v>
      </c>
    </row>
    <row r="1604" spans="1:21" x14ac:dyDescent="0.45">
      <c r="A1604" t="s">
        <v>63</v>
      </c>
      <c r="B1604" t="s">
        <v>8</v>
      </c>
      <c r="C1604" t="s">
        <v>109</v>
      </c>
      <c r="D1604" t="s">
        <v>26</v>
      </c>
      <c r="E1604" t="s">
        <v>11</v>
      </c>
      <c r="F1604">
        <v>1</v>
      </c>
      <c r="G1604">
        <v>408000</v>
      </c>
      <c r="I1604" t="s">
        <v>63</v>
      </c>
      <c r="J1604">
        <v>408000</v>
      </c>
      <c r="K1604">
        <f t="shared" si="248"/>
        <v>1</v>
      </c>
      <c r="L1604">
        <f t="shared" si="265"/>
        <v>1</v>
      </c>
      <c r="M1604">
        <f t="shared" si="266"/>
        <v>0</v>
      </c>
      <c r="N1604">
        <v>1</v>
      </c>
      <c r="O1604">
        <f t="shared" si="258"/>
        <v>1</v>
      </c>
      <c r="P1604">
        <f t="shared" si="259"/>
        <v>0</v>
      </c>
      <c r="Q1604">
        <f t="shared" si="260"/>
        <v>0</v>
      </c>
      <c r="R1604">
        <f t="shared" si="261"/>
        <v>0</v>
      </c>
      <c r="S1604">
        <f t="shared" si="262"/>
        <v>0</v>
      </c>
      <c r="T1604">
        <f t="shared" si="263"/>
        <v>0</v>
      </c>
      <c r="U1604">
        <f t="shared" si="264"/>
        <v>0</v>
      </c>
    </row>
    <row r="1605" spans="1:21" x14ac:dyDescent="0.45">
      <c r="A1605" t="s">
        <v>63</v>
      </c>
      <c r="B1605" t="s">
        <v>25</v>
      </c>
      <c r="C1605" t="s">
        <v>109</v>
      </c>
      <c r="D1605" t="s">
        <v>26</v>
      </c>
      <c r="E1605" t="s">
        <v>11</v>
      </c>
      <c r="F1605">
        <v>1</v>
      </c>
      <c r="G1605">
        <v>200000</v>
      </c>
      <c r="I1605" t="s">
        <v>63</v>
      </c>
      <c r="J1605">
        <v>200000</v>
      </c>
      <c r="L1605">
        <f t="shared" si="265"/>
        <v>1</v>
      </c>
      <c r="M1605">
        <f t="shared" si="266"/>
        <v>0</v>
      </c>
      <c r="N1605">
        <v>1</v>
      </c>
      <c r="O1605">
        <f t="shared" si="258"/>
        <v>1</v>
      </c>
      <c r="P1605">
        <f t="shared" si="259"/>
        <v>0</v>
      </c>
      <c r="Q1605">
        <f t="shared" si="260"/>
        <v>0</v>
      </c>
      <c r="R1605">
        <f t="shared" si="261"/>
        <v>0</v>
      </c>
      <c r="S1605">
        <f t="shared" si="262"/>
        <v>0</v>
      </c>
      <c r="T1605">
        <f t="shared" si="263"/>
        <v>0</v>
      </c>
      <c r="U1605">
        <f t="shared" si="264"/>
        <v>0</v>
      </c>
    </row>
    <row r="1606" spans="1:21" x14ac:dyDescent="0.45">
      <c r="A1606" t="s">
        <v>63</v>
      </c>
      <c r="B1606" t="s">
        <v>8</v>
      </c>
      <c r="C1606" t="s">
        <v>109</v>
      </c>
      <c r="D1606" t="s">
        <v>26</v>
      </c>
      <c r="E1606" t="s">
        <v>11</v>
      </c>
      <c r="F1606">
        <v>1</v>
      </c>
      <c r="G1606">
        <v>400000</v>
      </c>
      <c r="I1606" t="s">
        <v>63</v>
      </c>
      <c r="J1606">
        <v>400000</v>
      </c>
      <c r="K1606">
        <f t="shared" ref="K1606:K1637" si="267">IF(B1606="Public sector",0,1)</f>
        <v>1</v>
      </c>
      <c r="L1606">
        <f t="shared" si="265"/>
        <v>1</v>
      </c>
      <c r="M1606">
        <f t="shared" si="266"/>
        <v>0</v>
      </c>
      <c r="N1606">
        <v>1</v>
      </c>
      <c r="O1606">
        <f t="shared" si="258"/>
        <v>1</v>
      </c>
      <c r="P1606">
        <f t="shared" si="259"/>
        <v>0</v>
      </c>
      <c r="Q1606">
        <f t="shared" si="260"/>
        <v>0</v>
      </c>
      <c r="R1606">
        <f t="shared" si="261"/>
        <v>0</v>
      </c>
      <c r="S1606">
        <f t="shared" si="262"/>
        <v>0</v>
      </c>
      <c r="T1606">
        <f t="shared" si="263"/>
        <v>0</v>
      </c>
      <c r="U1606">
        <f t="shared" si="264"/>
        <v>0</v>
      </c>
    </row>
    <row r="1607" spans="1:21" x14ac:dyDescent="0.45">
      <c r="A1607" t="s">
        <v>63</v>
      </c>
      <c r="B1607" t="s">
        <v>8</v>
      </c>
      <c r="C1607" t="s">
        <v>109</v>
      </c>
      <c r="D1607" t="s">
        <v>26</v>
      </c>
      <c r="E1607" t="s">
        <v>11</v>
      </c>
      <c r="F1607">
        <v>1</v>
      </c>
      <c r="G1607">
        <v>360000</v>
      </c>
      <c r="I1607" t="s">
        <v>63</v>
      </c>
      <c r="J1607">
        <v>360000</v>
      </c>
      <c r="K1607">
        <f t="shared" si="267"/>
        <v>1</v>
      </c>
      <c r="L1607">
        <f t="shared" si="265"/>
        <v>1</v>
      </c>
      <c r="M1607">
        <f t="shared" si="266"/>
        <v>0</v>
      </c>
      <c r="N1607">
        <v>1</v>
      </c>
      <c r="O1607">
        <f t="shared" si="258"/>
        <v>1</v>
      </c>
      <c r="P1607">
        <f t="shared" si="259"/>
        <v>0</v>
      </c>
      <c r="Q1607">
        <f t="shared" si="260"/>
        <v>0</v>
      </c>
      <c r="R1607">
        <f t="shared" si="261"/>
        <v>0</v>
      </c>
      <c r="S1607">
        <f t="shared" si="262"/>
        <v>0</v>
      </c>
      <c r="T1607">
        <f t="shared" si="263"/>
        <v>0</v>
      </c>
      <c r="U1607">
        <f t="shared" si="264"/>
        <v>0</v>
      </c>
    </row>
    <row r="1608" spans="1:21" x14ac:dyDescent="0.45">
      <c r="A1608" t="s">
        <v>63</v>
      </c>
      <c r="B1608" t="s">
        <v>8</v>
      </c>
      <c r="C1608" t="s">
        <v>109</v>
      </c>
      <c r="D1608" t="s">
        <v>26</v>
      </c>
      <c r="E1608" t="s">
        <v>11</v>
      </c>
      <c r="F1608">
        <v>1</v>
      </c>
      <c r="G1608">
        <v>480000</v>
      </c>
      <c r="I1608" t="s">
        <v>63</v>
      </c>
      <c r="J1608">
        <v>480000</v>
      </c>
      <c r="K1608">
        <f t="shared" si="267"/>
        <v>1</v>
      </c>
      <c r="L1608">
        <f t="shared" si="265"/>
        <v>1</v>
      </c>
      <c r="M1608">
        <f t="shared" si="266"/>
        <v>0</v>
      </c>
      <c r="N1608">
        <v>1</v>
      </c>
      <c r="O1608">
        <f t="shared" si="258"/>
        <v>1</v>
      </c>
      <c r="P1608">
        <f t="shared" si="259"/>
        <v>0</v>
      </c>
      <c r="Q1608">
        <f t="shared" si="260"/>
        <v>0</v>
      </c>
      <c r="R1608">
        <f t="shared" si="261"/>
        <v>0</v>
      </c>
      <c r="S1608">
        <f t="shared" si="262"/>
        <v>0</v>
      </c>
      <c r="T1608">
        <f t="shared" si="263"/>
        <v>0</v>
      </c>
      <c r="U1608">
        <f t="shared" si="264"/>
        <v>0</v>
      </c>
    </row>
    <row r="1609" spans="1:21" x14ac:dyDescent="0.45">
      <c r="A1609" t="s">
        <v>63</v>
      </c>
      <c r="B1609" t="s">
        <v>8</v>
      </c>
      <c r="C1609" t="s">
        <v>109</v>
      </c>
      <c r="D1609" t="s">
        <v>26</v>
      </c>
      <c r="E1609" t="s">
        <v>11</v>
      </c>
      <c r="F1609">
        <v>2</v>
      </c>
      <c r="G1609">
        <v>450000</v>
      </c>
      <c r="I1609" t="s">
        <v>63</v>
      </c>
      <c r="J1609">
        <v>450000</v>
      </c>
      <c r="K1609">
        <f t="shared" si="267"/>
        <v>1</v>
      </c>
      <c r="L1609">
        <f t="shared" si="265"/>
        <v>1</v>
      </c>
      <c r="M1609">
        <f t="shared" si="266"/>
        <v>0</v>
      </c>
      <c r="N1609">
        <v>2</v>
      </c>
      <c r="O1609">
        <f t="shared" si="258"/>
        <v>1</v>
      </c>
      <c r="P1609">
        <f t="shared" si="259"/>
        <v>0</v>
      </c>
      <c r="Q1609">
        <f t="shared" si="260"/>
        <v>0</v>
      </c>
      <c r="R1609">
        <f t="shared" si="261"/>
        <v>0</v>
      </c>
      <c r="S1609">
        <f t="shared" si="262"/>
        <v>0</v>
      </c>
      <c r="T1609">
        <f t="shared" si="263"/>
        <v>0</v>
      </c>
      <c r="U1609">
        <f t="shared" si="264"/>
        <v>0</v>
      </c>
    </row>
    <row r="1610" spans="1:21" x14ac:dyDescent="0.45">
      <c r="A1610" t="s">
        <v>63</v>
      </c>
      <c r="B1610" t="s">
        <v>8</v>
      </c>
      <c r="C1610" t="s">
        <v>109</v>
      </c>
      <c r="D1610" t="s">
        <v>26</v>
      </c>
      <c r="E1610" t="s">
        <v>11</v>
      </c>
      <c r="F1610">
        <v>2</v>
      </c>
      <c r="G1610">
        <v>420000</v>
      </c>
      <c r="I1610" t="s">
        <v>63</v>
      </c>
      <c r="J1610">
        <v>420000</v>
      </c>
      <c r="K1610">
        <f t="shared" si="267"/>
        <v>1</v>
      </c>
      <c r="L1610">
        <f t="shared" si="265"/>
        <v>1</v>
      </c>
      <c r="M1610">
        <f t="shared" si="266"/>
        <v>0</v>
      </c>
      <c r="N1610">
        <v>2</v>
      </c>
      <c r="O1610">
        <f t="shared" si="258"/>
        <v>1</v>
      </c>
      <c r="P1610">
        <f t="shared" si="259"/>
        <v>0</v>
      </c>
      <c r="Q1610">
        <f t="shared" si="260"/>
        <v>0</v>
      </c>
      <c r="R1610">
        <f t="shared" si="261"/>
        <v>0</v>
      </c>
      <c r="S1610">
        <f t="shared" si="262"/>
        <v>0</v>
      </c>
      <c r="T1610">
        <f t="shared" si="263"/>
        <v>0</v>
      </c>
      <c r="U1610">
        <f t="shared" si="264"/>
        <v>0</v>
      </c>
    </row>
    <row r="1611" spans="1:21" x14ac:dyDescent="0.45">
      <c r="A1611" t="s">
        <v>63</v>
      </c>
      <c r="B1611" t="s">
        <v>8</v>
      </c>
      <c r="C1611" t="s">
        <v>109</v>
      </c>
      <c r="D1611" t="s">
        <v>26</v>
      </c>
      <c r="E1611" t="s">
        <v>11</v>
      </c>
      <c r="F1611">
        <v>2</v>
      </c>
      <c r="G1611">
        <v>370000</v>
      </c>
      <c r="I1611" t="s">
        <v>63</v>
      </c>
      <c r="J1611">
        <v>370000</v>
      </c>
      <c r="K1611">
        <f t="shared" si="267"/>
        <v>1</v>
      </c>
      <c r="L1611">
        <f t="shared" si="265"/>
        <v>1</v>
      </c>
      <c r="M1611">
        <f t="shared" si="266"/>
        <v>0</v>
      </c>
      <c r="N1611">
        <v>2</v>
      </c>
      <c r="O1611">
        <f t="shared" si="258"/>
        <v>1</v>
      </c>
      <c r="P1611">
        <f t="shared" si="259"/>
        <v>0</v>
      </c>
      <c r="Q1611">
        <f t="shared" si="260"/>
        <v>0</v>
      </c>
      <c r="R1611">
        <f t="shared" si="261"/>
        <v>0</v>
      </c>
      <c r="S1611">
        <f t="shared" si="262"/>
        <v>0</v>
      </c>
      <c r="T1611">
        <f t="shared" si="263"/>
        <v>0</v>
      </c>
      <c r="U1611">
        <f t="shared" si="264"/>
        <v>0</v>
      </c>
    </row>
    <row r="1612" spans="1:21" x14ac:dyDescent="0.45">
      <c r="A1612" t="s">
        <v>63</v>
      </c>
      <c r="B1612" t="s">
        <v>8</v>
      </c>
      <c r="C1612" t="s">
        <v>109</v>
      </c>
      <c r="D1612" t="s">
        <v>26</v>
      </c>
      <c r="E1612" t="s">
        <v>11</v>
      </c>
      <c r="F1612">
        <v>2</v>
      </c>
      <c r="G1612">
        <v>430000</v>
      </c>
      <c r="I1612" t="s">
        <v>63</v>
      </c>
      <c r="J1612">
        <v>430000</v>
      </c>
      <c r="K1612">
        <f t="shared" si="267"/>
        <v>1</v>
      </c>
      <c r="L1612">
        <f t="shared" si="265"/>
        <v>1</v>
      </c>
      <c r="M1612">
        <f t="shared" si="266"/>
        <v>0</v>
      </c>
      <c r="N1612">
        <v>2</v>
      </c>
      <c r="O1612">
        <f t="shared" si="258"/>
        <v>1</v>
      </c>
      <c r="P1612">
        <f t="shared" si="259"/>
        <v>0</v>
      </c>
      <c r="Q1612">
        <f t="shared" si="260"/>
        <v>0</v>
      </c>
      <c r="R1612">
        <f t="shared" si="261"/>
        <v>0</v>
      </c>
      <c r="S1612">
        <f t="shared" si="262"/>
        <v>0</v>
      </c>
      <c r="T1612">
        <f t="shared" si="263"/>
        <v>0</v>
      </c>
      <c r="U1612">
        <f t="shared" si="264"/>
        <v>0</v>
      </c>
    </row>
    <row r="1613" spans="1:21" x14ac:dyDescent="0.45">
      <c r="A1613" t="s">
        <v>63</v>
      </c>
      <c r="B1613" t="s">
        <v>8</v>
      </c>
      <c r="C1613" t="s">
        <v>109</v>
      </c>
      <c r="D1613" t="s">
        <v>26</v>
      </c>
      <c r="E1613" t="s">
        <v>11</v>
      </c>
      <c r="F1613">
        <v>2</v>
      </c>
      <c r="G1613">
        <v>500000</v>
      </c>
      <c r="I1613" t="s">
        <v>63</v>
      </c>
      <c r="J1613">
        <v>500000</v>
      </c>
      <c r="K1613">
        <f t="shared" si="267"/>
        <v>1</v>
      </c>
      <c r="L1613">
        <f t="shared" si="265"/>
        <v>1</v>
      </c>
      <c r="M1613">
        <f t="shared" si="266"/>
        <v>0</v>
      </c>
      <c r="N1613">
        <v>2</v>
      </c>
      <c r="O1613">
        <f t="shared" si="258"/>
        <v>1</v>
      </c>
      <c r="P1613">
        <f t="shared" si="259"/>
        <v>0</v>
      </c>
      <c r="Q1613">
        <f t="shared" si="260"/>
        <v>0</v>
      </c>
      <c r="R1613">
        <f t="shared" si="261"/>
        <v>0</v>
      </c>
      <c r="S1613">
        <f t="shared" si="262"/>
        <v>0</v>
      </c>
      <c r="T1613">
        <f t="shared" si="263"/>
        <v>0</v>
      </c>
      <c r="U1613">
        <f t="shared" si="264"/>
        <v>0</v>
      </c>
    </row>
    <row r="1614" spans="1:21" x14ac:dyDescent="0.45">
      <c r="A1614" t="s">
        <v>63</v>
      </c>
      <c r="B1614" t="s">
        <v>8</v>
      </c>
      <c r="C1614" t="s">
        <v>109</v>
      </c>
      <c r="D1614" t="s">
        <v>26</v>
      </c>
      <c r="E1614" t="s">
        <v>11</v>
      </c>
      <c r="F1614">
        <v>2</v>
      </c>
      <c r="G1614">
        <v>382000</v>
      </c>
      <c r="I1614" t="s">
        <v>63</v>
      </c>
      <c r="J1614">
        <v>382000</v>
      </c>
      <c r="K1614">
        <f t="shared" si="267"/>
        <v>1</v>
      </c>
      <c r="L1614">
        <f t="shared" si="265"/>
        <v>1</v>
      </c>
      <c r="M1614">
        <f t="shared" si="266"/>
        <v>0</v>
      </c>
      <c r="N1614">
        <v>2</v>
      </c>
      <c r="O1614">
        <f t="shared" si="258"/>
        <v>1</v>
      </c>
      <c r="P1614">
        <f t="shared" si="259"/>
        <v>0</v>
      </c>
      <c r="Q1614">
        <f t="shared" si="260"/>
        <v>0</v>
      </c>
      <c r="R1614">
        <f t="shared" si="261"/>
        <v>0</v>
      </c>
      <c r="S1614">
        <f t="shared" si="262"/>
        <v>0</v>
      </c>
      <c r="T1614">
        <f t="shared" si="263"/>
        <v>0</v>
      </c>
      <c r="U1614">
        <f t="shared" si="264"/>
        <v>0</v>
      </c>
    </row>
    <row r="1615" spans="1:21" x14ac:dyDescent="0.45">
      <c r="A1615" t="s">
        <v>63</v>
      </c>
      <c r="B1615" t="s">
        <v>8</v>
      </c>
      <c r="C1615" t="s">
        <v>109</v>
      </c>
      <c r="D1615" t="s">
        <v>26</v>
      </c>
      <c r="E1615" t="s">
        <v>11</v>
      </c>
      <c r="F1615">
        <v>3</v>
      </c>
      <c r="G1615">
        <v>480000</v>
      </c>
      <c r="I1615" t="s">
        <v>63</v>
      </c>
      <c r="J1615">
        <v>480000</v>
      </c>
      <c r="K1615">
        <f t="shared" si="267"/>
        <v>1</v>
      </c>
      <c r="L1615">
        <f t="shared" si="265"/>
        <v>1</v>
      </c>
      <c r="M1615">
        <f t="shared" si="266"/>
        <v>0</v>
      </c>
      <c r="N1615">
        <v>3</v>
      </c>
      <c r="O1615">
        <f t="shared" si="258"/>
        <v>1</v>
      </c>
      <c r="P1615">
        <f t="shared" si="259"/>
        <v>0</v>
      </c>
      <c r="Q1615">
        <f t="shared" si="260"/>
        <v>0</v>
      </c>
      <c r="R1615">
        <f t="shared" si="261"/>
        <v>0</v>
      </c>
      <c r="S1615">
        <f t="shared" si="262"/>
        <v>0</v>
      </c>
      <c r="T1615">
        <f t="shared" si="263"/>
        <v>0</v>
      </c>
      <c r="U1615">
        <f t="shared" si="264"/>
        <v>0</v>
      </c>
    </row>
    <row r="1616" spans="1:21" x14ac:dyDescent="0.45">
      <c r="A1616" t="s">
        <v>63</v>
      </c>
      <c r="B1616" t="s">
        <v>8</v>
      </c>
      <c r="C1616" t="s">
        <v>109</v>
      </c>
      <c r="D1616" t="s">
        <v>26</v>
      </c>
      <c r="E1616" t="s">
        <v>11</v>
      </c>
      <c r="F1616">
        <v>4</v>
      </c>
      <c r="G1616">
        <v>490000</v>
      </c>
      <c r="I1616" t="s">
        <v>63</v>
      </c>
      <c r="J1616">
        <v>490000</v>
      </c>
      <c r="K1616">
        <f t="shared" si="267"/>
        <v>1</v>
      </c>
      <c r="L1616">
        <f t="shared" si="265"/>
        <v>1</v>
      </c>
      <c r="M1616">
        <f t="shared" si="266"/>
        <v>0</v>
      </c>
      <c r="N1616">
        <v>4</v>
      </c>
      <c r="O1616">
        <f t="shared" si="258"/>
        <v>1</v>
      </c>
      <c r="P1616">
        <f t="shared" si="259"/>
        <v>0</v>
      </c>
      <c r="Q1616">
        <f t="shared" si="260"/>
        <v>0</v>
      </c>
      <c r="R1616">
        <f t="shared" si="261"/>
        <v>0</v>
      </c>
      <c r="S1616">
        <f t="shared" si="262"/>
        <v>0</v>
      </c>
      <c r="T1616">
        <f t="shared" si="263"/>
        <v>0</v>
      </c>
      <c r="U1616">
        <f t="shared" si="264"/>
        <v>0</v>
      </c>
    </row>
    <row r="1617" spans="1:21" x14ac:dyDescent="0.45">
      <c r="A1617" t="s">
        <v>63</v>
      </c>
      <c r="B1617" t="s">
        <v>8</v>
      </c>
      <c r="C1617" t="s">
        <v>109</v>
      </c>
      <c r="D1617" t="s">
        <v>26</v>
      </c>
      <c r="E1617" t="s">
        <v>11</v>
      </c>
      <c r="F1617">
        <v>5</v>
      </c>
      <c r="G1617">
        <v>420000</v>
      </c>
      <c r="I1617" t="s">
        <v>63</v>
      </c>
      <c r="J1617">
        <v>420000</v>
      </c>
      <c r="K1617">
        <f t="shared" si="267"/>
        <v>1</v>
      </c>
      <c r="L1617">
        <f t="shared" si="265"/>
        <v>1</v>
      </c>
      <c r="M1617">
        <f t="shared" si="266"/>
        <v>0</v>
      </c>
      <c r="N1617">
        <v>5</v>
      </c>
      <c r="O1617">
        <f t="shared" si="258"/>
        <v>1</v>
      </c>
      <c r="P1617">
        <f t="shared" si="259"/>
        <v>0</v>
      </c>
      <c r="Q1617">
        <f t="shared" si="260"/>
        <v>0</v>
      </c>
      <c r="R1617">
        <f t="shared" si="261"/>
        <v>0</v>
      </c>
      <c r="S1617">
        <f t="shared" si="262"/>
        <v>0</v>
      </c>
      <c r="T1617">
        <f t="shared" si="263"/>
        <v>0</v>
      </c>
      <c r="U1617">
        <f t="shared" si="264"/>
        <v>0</v>
      </c>
    </row>
    <row r="1618" spans="1:21" x14ac:dyDescent="0.45">
      <c r="A1618" t="s">
        <v>63</v>
      </c>
      <c r="B1618" t="s">
        <v>8</v>
      </c>
      <c r="C1618" t="s">
        <v>111</v>
      </c>
      <c r="D1618" t="s">
        <v>26</v>
      </c>
      <c r="E1618" t="s">
        <v>11</v>
      </c>
      <c r="F1618">
        <v>1</v>
      </c>
      <c r="G1618">
        <v>430000</v>
      </c>
      <c r="I1618" t="s">
        <v>63</v>
      </c>
      <c r="J1618">
        <v>430000</v>
      </c>
      <c r="K1618">
        <f t="shared" si="267"/>
        <v>1</v>
      </c>
      <c r="L1618">
        <f t="shared" si="265"/>
        <v>1</v>
      </c>
      <c r="M1618">
        <f t="shared" si="266"/>
        <v>0</v>
      </c>
      <c r="N1618">
        <v>1</v>
      </c>
      <c r="O1618">
        <f t="shared" si="258"/>
        <v>0</v>
      </c>
      <c r="P1618">
        <f t="shared" si="259"/>
        <v>0</v>
      </c>
      <c r="Q1618">
        <f t="shared" si="260"/>
        <v>1</v>
      </c>
      <c r="R1618">
        <f t="shared" si="261"/>
        <v>0</v>
      </c>
      <c r="S1618">
        <f t="shared" si="262"/>
        <v>0</v>
      </c>
      <c r="T1618">
        <f t="shared" si="263"/>
        <v>0</v>
      </c>
      <c r="U1618">
        <f t="shared" si="264"/>
        <v>0</v>
      </c>
    </row>
    <row r="1619" spans="1:21" x14ac:dyDescent="0.45">
      <c r="A1619" t="s">
        <v>63</v>
      </c>
      <c r="B1619" t="s">
        <v>8</v>
      </c>
      <c r="C1619" t="s">
        <v>111</v>
      </c>
      <c r="D1619" t="s">
        <v>26</v>
      </c>
      <c r="E1619" t="s">
        <v>11</v>
      </c>
      <c r="F1619">
        <v>2</v>
      </c>
      <c r="G1619">
        <v>370500</v>
      </c>
      <c r="I1619" t="s">
        <v>63</v>
      </c>
      <c r="J1619">
        <v>370500</v>
      </c>
      <c r="K1619">
        <f t="shared" si="267"/>
        <v>1</v>
      </c>
      <c r="L1619">
        <f t="shared" si="265"/>
        <v>1</v>
      </c>
      <c r="M1619">
        <f t="shared" si="266"/>
        <v>0</v>
      </c>
      <c r="N1619">
        <v>2</v>
      </c>
      <c r="O1619">
        <f t="shared" si="258"/>
        <v>0</v>
      </c>
      <c r="P1619">
        <f t="shared" si="259"/>
        <v>0</v>
      </c>
      <c r="Q1619">
        <f t="shared" si="260"/>
        <v>1</v>
      </c>
      <c r="R1619">
        <f t="shared" si="261"/>
        <v>0</v>
      </c>
      <c r="S1619">
        <f t="shared" si="262"/>
        <v>0</v>
      </c>
      <c r="T1619">
        <f t="shared" si="263"/>
        <v>0</v>
      </c>
      <c r="U1619">
        <f t="shared" si="264"/>
        <v>0</v>
      </c>
    </row>
    <row r="1620" spans="1:21" x14ac:dyDescent="0.45">
      <c r="A1620" t="s">
        <v>63</v>
      </c>
      <c r="B1620" t="s">
        <v>8</v>
      </c>
      <c r="C1620" t="s">
        <v>110</v>
      </c>
      <c r="D1620" t="s">
        <v>26</v>
      </c>
      <c r="E1620" t="s">
        <v>11</v>
      </c>
      <c r="F1620">
        <v>1</v>
      </c>
      <c r="G1620">
        <v>436000</v>
      </c>
      <c r="I1620" t="s">
        <v>63</v>
      </c>
      <c r="J1620">
        <v>436000</v>
      </c>
      <c r="K1620">
        <f t="shared" si="267"/>
        <v>1</v>
      </c>
      <c r="L1620">
        <f t="shared" si="265"/>
        <v>1</v>
      </c>
      <c r="M1620">
        <f t="shared" si="266"/>
        <v>0</v>
      </c>
      <c r="N1620">
        <v>1</v>
      </c>
      <c r="O1620">
        <f t="shared" si="258"/>
        <v>0</v>
      </c>
      <c r="P1620">
        <f t="shared" si="259"/>
        <v>1</v>
      </c>
      <c r="Q1620">
        <f t="shared" si="260"/>
        <v>0</v>
      </c>
      <c r="R1620">
        <f t="shared" si="261"/>
        <v>0</v>
      </c>
      <c r="S1620">
        <f t="shared" si="262"/>
        <v>0</v>
      </c>
      <c r="T1620">
        <f t="shared" si="263"/>
        <v>0</v>
      </c>
      <c r="U1620">
        <f t="shared" si="264"/>
        <v>0</v>
      </c>
    </row>
    <row r="1621" spans="1:21" x14ac:dyDescent="0.45">
      <c r="A1621" t="s">
        <v>63</v>
      </c>
      <c r="B1621" t="s">
        <v>8</v>
      </c>
      <c r="C1621" t="s">
        <v>109</v>
      </c>
      <c r="D1621" t="s">
        <v>26</v>
      </c>
      <c r="E1621" t="s">
        <v>11</v>
      </c>
      <c r="F1621">
        <v>2</v>
      </c>
      <c r="G1621">
        <v>470000</v>
      </c>
      <c r="I1621" t="s">
        <v>63</v>
      </c>
      <c r="J1621">
        <v>470000</v>
      </c>
      <c r="K1621">
        <f t="shared" si="267"/>
        <v>1</v>
      </c>
      <c r="L1621">
        <f t="shared" si="265"/>
        <v>1</v>
      </c>
      <c r="M1621">
        <f t="shared" si="266"/>
        <v>0</v>
      </c>
      <c r="N1621">
        <v>2</v>
      </c>
      <c r="O1621">
        <f t="shared" si="258"/>
        <v>1</v>
      </c>
      <c r="P1621">
        <f t="shared" si="259"/>
        <v>0</v>
      </c>
      <c r="Q1621">
        <f t="shared" si="260"/>
        <v>0</v>
      </c>
      <c r="R1621">
        <f t="shared" si="261"/>
        <v>0</v>
      </c>
      <c r="S1621">
        <f t="shared" si="262"/>
        <v>0</v>
      </c>
      <c r="T1621">
        <f t="shared" si="263"/>
        <v>0</v>
      </c>
      <c r="U1621">
        <f t="shared" si="264"/>
        <v>0</v>
      </c>
    </row>
    <row r="1622" spans="1:21" x14ac:dyDescent="0.45">
      <c r="A1622" t="s">
        <v>63</v>
      </c>
      <c r="B1622" t="s">
        <v>8</v>
      </c>
      <c r="C1622" t="s">
        <v>109</v>
      </c>
      <c r="D1622" t="s">
        <v>26</v>
      </c>
      <c r="E1622" t="s">
        <v>11</v>
      </c>
      <c r="F1622">
        <v>5</v>
      </c>
      <c r="G1622">
        <v>550000</v>
      </c>
      <c r="I1622" t="s">
        <v>63</v>
      </c>
      <c r="J1622">
        <v>550000</v>
      </c>
      <c r="K1622">
        <f t="shared" si="267"/>
        <v>1</v>
      </c>
      <c r="L1622">
        <f t="shared" si="265"/>
        <v>1</v>
      </c>
      <c r="M1622">
        <f t="shared" si="266"/>
        <v>0</v>
      </c>
      <c r="N1622">
        <v>5</v>
      </c>
      <c r="O1622">
        <f t="shared" si="258"/>
        <v>1</v>
      </c>
      <c r="P1622">
        <f t="shared" si="259"/>
        <v>0</v>
      </c>
      <c r="Q1622">
        <f t="shared" si="260"/>
        <v>0</v>
      </c>
      <c r="R1622">
        <f t="shared" si="261"/>
        <v>0</v>
      </c>
      <c r="S1622">
        <f t="shared" si="262"/>
        <v>0</v>
      </c>
      <c r="T1622">
        <f t="shared" si="263"/>
        <v>0</v>
      </c>
      <c r="U1622">
        <f t="shared" si="264"/>
        <v>0</v>
      </c>
    </row>
    <row r="1623" spans="1:21" x14ac:dyDescent="0.45">
      <c r="A1623" t="s">
        <v>63</v>
      </c>
      <c r="B1623" t="s">
        <v>8</v>
      </c>
      <c r="C1623" t="s">
        <v>111</v>
      </c>
      <c r="D1623" t="s">
        <v>26</v>
      </c>
      <c r="E1623" t="s">
        <v>11</v>
      </c>
      <c r="F1623">
        <v>2</v>
      </c>
      <c r="G1623">
        <v>467000</v>
      </c>
      <c r="I1623" t="s">
        <v>63</v>
      </c>
      <c r="J1623">
        <v>467000</v>
      </c>
      <c r="K1623">
        <f t="shared" si="267"/>
        <v>1</v>
      </c>
      <c r="L1623">
        <f t="shared" si="265"/>
        <v>1</v>
      </c>
      <c r="M1623">
        <f t="shared" si="266"/>
        <v>0</v>
      </c>
      <c r="N1623">
        <v>2</v>
      </c>
      <c r="O1623">
        <f t="shared" si="258"/>
        <v>0</v>
      </c>
      <c r="P1623">
        <f t="shared" si="259"/>
        <v>0</v>
      </c>
      <c r="Q1623">
        <f t="shared" si="260"/>
        <v>1</v>
      </c>
      <c r="R1623">
        <f t="shared" si="261"/>
        <v>0</v>
      </c>
      <c r="S1623">
        <f t="shared" si="262"/>
        <v>0</v>
      </c>
      <c r="T1623">
        <f t="shared" si="263"/>
        <v>0</v>
      </c>
      <c r="U1623">
        <f t="shared" si="264"/>
        <v>0</v>
      </c>
    </row>
    <row r="1624" spans="1:21" x14ac:dyDescent="0.45">
      <c r="A1624" t="s">
        <v>63</v>
      </c>
      <c r="B1624" t="s">
        <v>8</v>
      </c>
      <c r="C1624" t="s">
        <v>111</v>
      </c>
      <c r="D1624" t="s">
        <v>26</v>
      </c>
      <c r="E1624" t="s">
        <v>11</v>
      </c>
      <c r="F1624">
        <v>5</v>
      </c>
      <c r="G1624">
        <v>411000</v>
      </c>
      <c r="I1624" t="s">
        <v>63</v>
      </c>
      <c r="J1624">
        <v>411000</v>
      </c>
      <c r="K1624">
        <f t="shared" si="267"/>
        <v>1</v>
      </c>
      <c r="L1624">
        <f t="shared" si="265"/>
        <v>1</v>
      </c>
      <c r="M1624">
        <f t="shared" si="266"/>
        <v>0</v>
      </c>
      <c r="N1624">
        <v>5</v>
      </c>
      <c r="O1624">
        <f t="shared" si="258"/>
        <v>0</v>
      </c>
      <c r="P1624">
        <f t="shared" si="259"/>
        <v>0</v>
      </c>
      <c r="Q1624">
        <f t="shared" si="260"/>
        <v>1</v>
      </c>
      <c r="R1624">
        <f t="shared" si="261"/>
        <v>0</v>
      </c>
      <c r="S1624">
        <f t="shared" si="262"/>
        <v>0</v>
      </c>
      <c r="T1624">
        <f t="shared" si="263"/>
        <v>0</v>
      </c>
      <c r="U1624">
        <f t="shared" si="264"/>
        <v>0</v>
      </c>
    </row>
    <row r="1625" spans="1:21" x14ac:dyDescent="0.45">
      <c r="A1625" t="s">
        <v>63</v>
      </c>
      <c r="B1625" t="s">
        <v>8</v>
      </c>
      <c r="C1625" t="s">
        <v>112</v>
      </c>
      <c r="D1625" t="s">
        <v>26</v>
      </c>
      <c r="E1625" t="s">
        <v>11</v>
      </c>
      <c r="F1625">
        <v>1</v>
      </c>
      <c r="G1625">
        <v>420000</v>
      </c>
      <c r="I1625" t="s">
        <v>63</v>
      </c>
      <c r="J1625">
        <v>420000</v>
      </c>
      <c r="K1625">
        <f t="shared" si="267"/>
        <v>1</v>
      </c>
      <c r="L1625">
        <f t="shared" si="265"/>
        <v>1</v>
      </c>
      <c r="M1625">
        <f t="shared" si="266"/>
        <v>0</v>
      </c>
      <c r="N1625">
        <v>1</v>
      </c>
      <c r="O1625">
        <f t="shared" si="258"/>
        <v>0</v>
      </c>
      <c r="P1625">
        <f t="shared" si="259"/>
        <v>0</v>
      </c>
      <c r="Q1625">
        <f t="shared" si="260"/>
        <v>0</v>
      </c>
      <c r="R1625">
        <f t="shared" si="261"/>
        <v>1</v>
      </c>
      <c r="S1625">
        <f t="shared" si="262"/>
        <v>0</v>
      </c>
      <c r="T1625">
        <f t="shared" si="263"/>
        <v>0</v>
      </c>
      <c r="U1625">
        <f t="shared" si="264"/>
        <v>0</v>
      </c>
    </row>
    <row r="1626" spans="1:21" x14ac:dyDescent="0.45">
      <c r="A1626" t="s">
        <v>63</v>
      </c>
      <c r="B1626" t="s">
        <v>8</v>
      </c>
      <c r="C1626" t="s">
        <v>110</v>
      </c>
      <c r="D1626" t="s">
        <v>26</v>
      </c>
      <c r="E1626" t="s">
        <v>11</v>
      </c>
      <c r="F1626">
        <v>1</v>
      </c>
      <c r="G1626">
        <v>450000</v>
      </c>
      <c r="I1626" t="s">
        <v>63</v>
      </c>
      <c r="J1626">
        <v>450000</v>
      </c>
      <c r="K1626">
        <f t="shared" si="267"/>
        <v>1</v>
      </c>
      <c r="L1626">
        <f t="shared" si="265"/>
        <v>1</v>
      </c>
      <c r="M1626">
        <f t="shared" si="266"/>
        <v>0</v>
      </c>
      <c r="N1626">
        <v>1</v>
      </c>
      <c r="O1626">
        <f t="shared" si="258"/>
        <v>0</v>
      </c>
      <c r="P1626">
        <f t="shared" si="259"/>
        <v>1</v>
      </c>
      <c r="Q1626">
        <f t="shared" si="260"/>
        <v>0</v>
      </c>
      <c r="R1626">
        <f t="shared" si="261"/>
        <v>0</v>
      </c>
      <c r="S1626">
        <f t="shared" si="262"/>
        <v>0</v>
      </c>
      <c r="T1626">
        <f t="shared" si="263"/>
        <v>0</v>
      </c>
      <c r="U1626">
        <f t="shared" si="264"/>
        <v>0</v>
      </c>
    </row>
    <row r="1627" spans="1:21" x14ac:dyDescent="0.45">
      <c r="A1627" t="s">
        <v>63</v>
      </c>
      <c r="B1627" t="s">
        <v>8</v>
      </c>
      <c r="C1627" t="s">
        <v>110</v>
      </c>
      <c r="D1627" t="s">
        <v>26</v>
      </c>
      <c r="E1627" t="s">
        <v>11</v>
      </c>
      <c r="F1627">
        <v>2</v>
      </c>
      <c r="G1627">
        <v>408000</v>
      </c>
      <c r="I1627" t="s">
        <v>63</v>
      </c>
      <c r="J1627">
        <v>408000</v>
      </c>
      <c r="K1627">
        <f t="shared" si="267"/>
        <v>1</v>
      </c>
      <c r="L1627">
        <f t="shared" si="265"/>
        <v>1</v>
      </c>
      <c r="M1627">
        <f t="shared" si="266"/>
        <v>0</v>
      </c>
      <c r="N1627">
        <v>2</v>
      </c>
      <c r="O1627">
        <f t="shared" si="258"/>
        <v>0</v>
      </c>
      <c r="P1627">
        <f t="shared" si="259"/>
        <v>1</v>
      </c>
      <c r="Q1627">
        <f t="shared" si="260"/>
        <v>0</v>
      </c>
      <c r="R1627">
        <f t="shared" si="261"/>
        <v>0</v>
      </c>
      <c r="S1627">
        <f t="shared" si="262"/>
        <v>0</v>
      </c>
      <c r="T1627">
        <f t="shared" si="263"/>
        <v>0</v>
      </c>
      <c r="U1627">
        <f t="shared" si="264"/>
        <v>0</v>
      </c>
    </row>
    <row r="1628" spans="1:21" x14ac:dyDescent="0.45">
      <c r="A1628" t="s">
        <v>63</v>
      </c>
      <c r="B1628" t="s">
        <v>8</v>
      </c>
      <c r="C1628" t="s">
        <v>110</v>
      </c>
      <c r="D1628" t="s">
        <v>26</v>
      </c>
      <c r="E1628" t="s">
        <v>11</v>
      </c>
      <c r="F1628">
        <v>1</v>
      </c>
      <c r="G1628">
        <v>300000</v>
      </c>
      <c r="I1628" t="s">
        <v>63</v>
      </c>
      <c r="J1628">
        <v>300000</v>
      </c>
      <c r="K1628">
        <f t="shared" si="267"/>
        <v>1</v>
      </c>
      <c r="L1628">
        <f t="shared" si="265"/>
        <v>1</v>
      </c>
      <c r="M1628">
        <f t="shared" si="266"/>
        <v>0</v>
      </c>
      <c r="N1628">
        <v>1</v>
      </c>
      <c r="O1628">
        <f t="shared" si="258"/>
        <v>0</v>
      </c>
      <c r="P1628">
        <f t="shared" si="259"/>
        <v>1</v>
      </c>
      <c r="Q1628">
        <f t="shared" si="260"/>
        <v>0</v>
      </c>
      <c r="R1628">
        <f t="shared" si="261"/>
        <v>0</v>
      </c>
      <c r="S1628">
        <f t="shared" si="262"/>
        <v>0</v>
      </c>
      <c r="T1628">
        <f t="shared" si="263"/>
        <v>0</v>
      </c>
      <c r="U1628">
        <f t="shared" si="264"/>
        <v>0</v>
      </c>
    </row>
    <row r="1629" spans="1:21" x14ac:dyDescent="0.45">
      <c r="A1629" t="s">
        <v>63</v>
      </c>
      <c r="B1629" t="s">
        <v>8</v>
      </c>
      <c r="C1629" t="s">
        <v>110</v>
      </c>
      <c r="D1629" t="s">
        <v>26</v>
      </c>
      <c r="E1629" t="s">
        <v>11</v>
      </c>
      <c r="F1629">
        <v>2</v>
      </c>
      <c r="G1629">
        <v>435000</v>
      </c>
      <c r="I1629" t="s">
        <v>63</v>
      </c>
      <c r="J1629">
        <v>435000</v>
      </c>
      <c r="K1629">
        <f t="shared" si="267"/>
        <v>1</v>
      </c>
      <c r="L1629">
        <f t="shared" si="265"/>
        <v>1</v>
      </c>
      <c r="M1629">
        <f t="shared" si="266"/>
        <v>0</v>
      </c>
      <c r="N1629">
        <v>2</v>
      </c>
      <c r="O1629">
        <f t="shared" si="258"/>
        <v>0</v>
      </c>
      <c r="P1629">
        <f t="shared" si="259"/>
        <v>1</v>
      </c>
      <c r="Q1629">
        <f t="shared" si="260"/>
        <v>0</v>
      </c>
      <c r="R1629">
        <f t="shared" si="261"/>
        <v>0</v>
      </c>
      <c r="S1629">
        <f t="shared" si="262"/>
        <v>0</v>
      </c>
      <c r="T1629">
        <f t="shared" si="263"/>
        <v>0</v>
      </c>
      <c r="U1629">
        <f t="shared" si="264"/>
        <v>0</v>
      </c>
    </row>
    <row r="1630" spans="1:21" x14ac:dyDescent="0.45">
      <c r="A1630" t="s">
        <v>63</v>
      </c>
      <c r="B1630" t="s">
        <v>8</v>
      </c>
      <c r="C1630" t="s">
        <v>110</v>
      </c>
      <c r="D1630" t="s">
        <v>26</v>
      </c>
      <c r="E1630" t="s">
        <v>11</v>
      </c>
      <c r="F1630">
        <v>5</v>
      </c>
      <c r="G1630">
        <v>425000</v>
      </c>
      <c r="I1630" t="s">
        <v>63</v>
      </c>
      <c r="J1630">
        <v>425000</v>
      </c>
      <c r="K1630">
        <f t="shared" si="267"/>
        <v>1</v>
      </c>
      <c r="L1630">
        <f t="shared" si="265"/>
        <v>1</v>
      </c>
      <c r="M1630">
        <f t="shared" si="266"/>
        <v>0</v>
      </c>
      <c r="N1630">
        <v>5</v>
      </c>
      <c r="O1630">
        <f t="shared" si="258"/>
        <v>0</v>
      </c>
      <c r="P1630">
        <f t="shared" si="259"/>
        <v>1</v>
      </c>
      <c r="Q1630">
        <f t="shared" si="260"/>
        <v>0</v>
      </c>
      <c r="R1630">
        <f t="shared" si="261"/>
        <v>0</v>
      </c>
      <c r="S1630">
        <f t="shared" si="262"/>
        <v>0</v>
      </c>
      <c r="T1630">
        <f t="shared" si="263"/>
        <v>0</v>
      </c>
      <c r="U1630">
        <f t="shared" si="264"/>
        <v>0</v>
      </c>
    </row>
    <row r="1631" spans="1:21" x14ac:dyDescent="0.45">
      <c r="A1631" t="s">
        <v>63</v>
      </c>
      <c r="B1631" t="s">
        <v>8</v>
      </c>
      <c r="C1631" t="s">
        <v>112</v>
      </c>
      <c r="D1631" t="s">
        <v>26</v>
      </c>
      <c r="E1631" t="s">
        <v>11</v>
      </c>
      <c r="F1631">
        <v>1</v>
      </c>
      <c r="G1631">
        <v>420000</v>
      </c>
      <c r="I1631" t="s">
        <v>63</v>
      </c>
      <c r="J1631">
        <v>420000</v>
      </c>
      <c r="K1631">
        <f t="shared" si="267"/>
        <v>1</v>
      </c>
      <c r="L1631">
        <f t="shared" si="265"/>
        <v>1</v>
      </c>
      <c r="M1631">
        <f t="shared" si="266"/>
        <v>0</v>
      </c>
      <c r="N1631">
        <v>1</v>
      </c>
      <c r="O1631">
        <f t="shared" si="258"/>
        <v>0</v>
      </c>
      <c r="P1631">
        <f t="shared" si="259"/>
        <v>0</v>
      </c>
      <c r="Q1631">
        <f t="shared" si="260"/>
        <v>0</v>
      </c>
      <c r="R1631">
        <f t="shared" si="261"/>
        <v>1</v>
      </c>
      <c r="S1631">
        <f t="shared" si="262"/>
        <v>0</v>
      </c>
      <c r="T1631">
        <f t="shared" si="263"/>
        <v>0</v>
      </c>
      <c r="U1631">
        <f t="shared" si="264"/>
        <v>0</v>
      </c>
    </row>
    <row r="1632" spans="1:21" x14ac:dyDescent="0.45">
      <c r="A1632" t="s">
        <v>63</v>
      </c>
      <c r="B1632" t="s">
        <v>8</v>
      </c>
      <c r="C1632" t="s">
        <v>112</v>
      </c>
      <c r="D1632" t="s">
        <v>26</v>
      </c>
      <c r="E1632" t="s">
        <v>11</v>
      </c>
      <c r="F1632">
        <v>1</v>
      </c>
      <c r="G1632">
        <v>400000</v>
      </c>
      <c r="I1632" t="s">
        <v>63</v>
      </c>
      <c r="J1632">
        <v>400000</v>
      </c>
      <c r="K1632">
        <f t="shared" si="267"/>
        <v>1</v>
      </c>
      <c r="L1632">
        <f t="shared" si="265"/>
        <v>1</v>
      </c>
      <c r="M1632">
        <f t="shared" si="266"/>
        <v>0</v>
      </c>
      <c r="N1632">
        <v>1</v>
      </c>
      <c r="O1632">
        <f t="shared" si="258"/>
        <v>0</v>
      </c>
      <c r="P1632">
        <f t="shared" si="259"/>
        <v>0</v>
      </c>
      <c r="Q1632">
        <f t="shared" si="260"/>
        <v>0</v>
      </c>
      <c r="R1632">
        <f t="shared" si="261"/>
        <v>1</v>
      </c>
      <c r="S1632">
        <f t="shared" si="262"/>
        <v>0</v>
      </c>
      <c r="T1632">
        <f t="shared" si="263"/>
        <v>0</v>
      </c>
      <c r="U1632">
        <f t="shared" si="264"/>
        <v>0</v>
      </c>
    </row>
    <row r="1633" spans="1:21" x14ac:dyDescent="0.45">
      <c r="A1633" t="s">
        <v>63</v>
      </c>
      <c r="B1633" t="s">
        <v>8</v>
      </c>
      <c r="C1633" t="s">
        <v>112</v>
      </c>
      <c r="D1633" t="s">
        <v>26</v>
      </c>
      <c r="E1633" t="s">
        <v>11</v>
      </c>
      <c r="F1633">
        <v>1</v>
      </c>
      <c r="G1633">
        <v>310000</v>
      </c>
      <c r="I1633" t="s">
        <v>63</v>
      </c>
      <c r="J1633">
        <v>310000</v>
      </c>
      <c r="K1633">
        <f t="shared" si="267"/>
        <v>1</v>
      </c>
      <c r="L1633">
        <f t="shared" si="265"/>
        <v>1</v>
      </c>
      <c r="M1633">
        <f t="shared" si="266"/>
        <v>0</v>
      </c>
      <c r="N1633">
        <v>1</v>
      </c>
      <c r="O1633">
        <f t="shared" si="258"/>
        <v>0</v>
      </c>
      <c r="P1633">
        <f t="shared" si="259"/>
        <v>0</v>
      </c>
      <c r="Q1633">
        <f t="shared" si="260"/>
        <v>0</v>
      </c>
      <c r="R1633">
        <f t="shared" si="261"/>
        <v>1</v>
      </c>
      <c r="S1633">
        <f t="shared" si="262"/>
        <v>0</v>
      </c>
      <c r="T1633">
        <f t="shared" si="263"/>
        <v>0</v>
      </c>
      <c r="U1633">
        <f t="shared" si="264"/>
        <v>0</v>
      </c>
    </row>
    <row r="1634" spans="1:21" x14ac:dyDescent="0.45">
      <c r="A1634" t="s">
        <v>63</v>
      </c>
      <c r="B1634" t="s">
        <v>8</v>
      </c>
      <c r="C1634" t="s">
        <v>112</v>
      </c>
      <c r="D1634" t="s">
        <v>26</v>
      </c>
      <c r="E1634" t="s">
        <v>11</v>
      </c>
      <c r="F1634">
        <v>2</v>
      </c>
      <c r="G1634">
        <v>360000</v>
      </c>
      <c r="I1634" t="s">
        <v>63</v>
      </c>
      <c r="J1634">
        <v>360000</v>
      </c>
      <c r="K1634">
        <f t="shared" si="267"/>
        <v>1</v>
      </c>
      <c r="L1634">
        <f t="shared" si="265"/>
        <v>1</v>
      </c>
      <c r="M1634">
        <f t="shared" si="266"/>
        <v>0</v>
      </c>
      <c r="N1634">
        <v>2</v>
      </c>
      <c r="O1634">
        <f t="shared" si="258"/>
        <v>0</v>
      </c>
      <c r="P1634">
        <f t="shared" si="259"/>
        <v>0</v>
      </c>
      <c r="Q1634">
        <f t="shared" si="260"/>
        <v>0</v>
      </c>
      <c r="R1634">
        <f t="shared" si="261"/>
        <v>1</v>
      </c>
      <c r="S1634">
        <f t="shared" si="262"/>
        <v>0</v>
      </c>
      <c r="T1634">
        <f t="shared" si="263"/>
        <v>0</v>
      </c>
      <c r="U1634">
        <f t="shared" si="264"/>
        <v>0</v>
      </c>
    </row>
    <row r="1635" spans="1:21" x14ac:dyDescent="0.45">
      <c r="A1635" t="s">
        <v>63</v>
      </c>
      <c r="B1635" t="s">
        <v>8</v>
      </c>
      <c r="C1635" t="s">
        <v>112</v>
      </c>
      <c r="D1635" t="s">
        <v>26</v>
      </c>
      <c r="E1635" t="s">
        <v>11</v>
      </c>
      <c r="F1635">
        <v>2</v>
      </c>
      <c r="G1635">
        <v>400000</v>
      </c>
      <c r="I1635" t="s">
        <v>63</v>
      </c>
      <c r="J1635">
        <v>400000</v>
      </c>
      <c r="K1635">
        <f t="shared" si="267"/>
        <v>1</v>
      </c>
      <c r="L1635">
        <f t="shared" si="265"/>
        <v>1</v>
      </c>
      <c r="M1635">
        <f t="shared" si="266"/>
        <v>0</v>
      </c>
      <c r="N1635">
        <v>2</v>
      </c>
      <c r="O1635">
        <f t="shared" si="258"/>
        <v>0</v>
      </c>
      <c r="P1635">
        <f t="shared" si="259"/>
        <v>0</v>
      </c>
      <c r="Q1635">
        <f t="shared" si="260"/>
        <v>0</v>
      </c>
      <c r="R1635">
        <f t="shared" si="261"/>
        <v>1</v>
      </c>
      <c r="S1635">
        <f t="shared" si="262"/>
        <v>0</v>
      </c>
      <c r="T1635">
        <f t="shared" si="263"/>
        <v>0</v>
      </c>
      <c r="U1635">
        <f t="shared" si="264"/>
        <v>0</v>
      </c>
    </row>
    <row r="1636" spans="1:21" x14ac:dyDescent="0.45">
      <c r="A1636" t="s">
        <v>63</v>
      </c>
      <c r="B1636" t="s">
        <v>27</v>
      </c>
      <c r="C1636" t="s">
        <v>112</v>
      </c>
      <c r="D1636" t="s">
        <v>26</v>
      </c>
      <c r="E1636" t="s">
        <v>11</v>
      </c>
      <c r="F1636">
        <v>2</v>
      </c>
      <c r="G1636">
        <v>360000</v>
      </c>
      <c r="I1636" t="s">
        <v>63</v>
      </c>
      <c r="J1636">
        <v>360000</v>
      </c>
      <c r="K1636">
        <f t="shared" si="267"/>
        <v>0</v>
      </c>
      <c r="L1636">
        <f t="shared" si="265"/>
        <v>1</v>
      </c>
      <c r="M1636">
        <f t="shared" si="266"/>
        <v>0</v>
      </c>
      <c r="N1636">
        <v>2</v>
      </c>
      <c r="O1636">
        <f t="shared" si="258"/>
        <v>0</v>
      </c>
      <c r="P1636">
        <f t="shared" si="259"/>
        <v>0</v>
      </c>
      <c r="Q1636">
        <f t="shared" si="260"/>
        <v>0</v>
      </c>
      <c r="R1636">
        <f t="shared" si="261"/>
        <v>1</v>
      </c>
      <c r="S1636">
        <f t="shared" si="262"/>
        <v>0</v>
      </c>
      <c r="T1636">
        <f t="shared" si="263"/>
        <v>0</v>
      </c>
      <c r="U1636">
        <f t="shared" si="264"/>
        <v>0</v>
      </c>
    </row>
    <row r="1637" spans="1:21" x14ac:dyDescent="0.45">
      <c r="A1637" t="s">
        <v>63</v>
      </c>
      <c r="B1637" t="s">
        <v>8</v>
      </c>
      <c r="C1637" t="s">
        <v>112</v>
      </c>
      <c r="D1637" t="s">
        <v>26</v>
      </c>
      <c r="E1637" t="s">
        <v>11</v>
      </c>
      <c r="F1637">
        <v>2</v>
      </c>
      <c r="G1637">
        <v>300000</v>
      </c>
      <c r="I1637" t="s">
        <v>63</v>
      </c>
      <c r="J1637">
        <v>300000</v>
      </c>
      <c r="K1637">
        <f t="shared" si="267"/>
        <v>1</v>
      </c>
      <c r="L1637">
        <f t="shared" si="265"/>
        <v>1</v>
      </c>
      <c r="M1637">
        <f t="shared" si="266"/>
        <v>0</v>
      </c>
      <c r="N1637">
        <v>2</v>
      </c>
      <c r="O1637">
        <f t="shared" si="258"/>
        <v>0</v>
      </c>
      <c r="P1637">
        <f t="shared" si="259"/>
        <v>0</v>
      </c>
      <c r="Q1637">
        <f t="shared" si="260"/>
        <v>0</v>
      </c>
      <c r="R1637">
        <f t="shared" si="261"/>
        <v>1</v>
      </c>
      <c r="S1637">
        <f t="shared" si="262"/>
        <v>0</v>
      </c>
      <c r="T1637">
        <f t="shared" si="263"/>
        <v>0</v>
      </c>
      <c r="U1637">
        <f t="shared" si="264"/>
        <v>0</v>
      </c>
    </row>
    <row r="1638" spans="1:21" x14ac:dyDescent="0.45">
      <c r="A1638" t="s">
        <v>63</v>
      </c>
      <c r="B1638" t="s">
        <v>25</v>
      </c>
      <c r="C1638" t="s">
        <v>112</v>
      </c>
      <c r="D1638" t="s">
        <v>26</v>
      </c>
      <c r="E1638" t="s">
        <v>11</v>
      </c>
      <c r="F1638">
        <v>2</v>
      </c>
      <c r="G1638">
        <v>300000</v>
      </c>
      <c r="I1638" t="s">
        <v>63</v>
      </c>
      <c r="J1638">
        <v>300000</v>
      </c>
      <c r="L1638">
        <f t="shared" si="265"/>
        <v>1</v>
      </c>
      <c r="M1638">
        <f t="shared" si="266"/>
        <v>0</v>
      </c>
      <c r="N1638">
        <v>2</v>
      </c>
      <c r="O1638">
        <f t="shared" si="258"/>
        <v>0</v>
      </c>
      <c r="P1638">
        <f t="shared" si="259"/>
        <v>0</v>
      </c>
      <c r="Q1638">
        <f t="shared" si="260"/>
        <v>0</v>
      </c>
      <c r="R1638">
        <f t="shared" si="261"/>
        <v>1</v>
      </c>
      <c r="S1638">
        <f t="shared" si="262"/>
        <v>0</v>
      </c>
      <c r="T1638">
        <f t="shared" si="263"/>
        <v>0</v>
      </c>
      <c r="U1638">
        <f t="shared" si="264"/>
        <v>0</v>
      </c>
    </row>
    <row r="1639" spans="1:21" x14ac:dyDescent="0.45">
      <c r="A1639" t="s">
        <v>63</v>
      </c>
      <c r="B1639" t="s">
        <v>8</v>
      </c>
      <c r="C1639" t="s">
        <v>112</v>
      </c>
      <c r="D1639" t="s">
        <v>26</v>
      </c>
      <c r="E1639" t="s">
        <v>11</v>
      </c>
      <c r="F1639">
        <v>2</v>
      </c>
      <c r="G1639">
        <v>420000</v>
      </c>
      <c r="I1639" t="s">
        <v>63</v>
      </c>
      <c r="J1639">
        <v>420000</v>
      </c>
      <c r="K1639">
        <f t="shared" ref="K1639:K1670" si="268">IF(B1639="Public sector",0,1)</f>
        <v>1</v>
      </c>
      <c r="L1639">
        <f t="shared" si="265"/>
        <v>1</v>
      </c>
      <c r="M1639">
        <f t="shared" si="266"/>
        <v>0</v>
      </c>
      <c r="N1639">
        <v>2</v>
      </c>
      <c r="O1639">
        <f t="shared" si="258"/>
        <v>0</v>
      </c>
      <c r="P1639">
        <f t="shared" si="259"/>
        <v>0</v>
      </c>
      <c r="Q1639">
        <f t="shared" si="260"/>
        <v>0</v>
      </c>
      <c r="R1639">
        <f t="shared" si="261"/>
        <v>1</v>
      </c>
      <c r="S1639">
        <f t="shared" si="262"/>
        <v>0</v>
      </c>
      <c r="T1639">
        <f t="shared" si="263"/>
        <v>0</v>
      </c>
      <c r="U1639">
        <f t="shared" si="264"/>
        <v>0</v>
      </c>
    </row>
    <row r="1640" spans="1:21" x14ac:dyDescent="0.45">
      <c r="A1640" t="s">
        <v>63</v>
      </c>
      <c r="B1640" t="s">
        <v>8</v>
      </c>
      <c r="C1640" t="s">
        <v>112</v>
      </c>
      <c r="D1640" t="s">
        <v>26</v>
      </c>
      <c r="E1640" t="s">
        <v>11</v>
      </c>
      <c r="F1640">
        <v>2</v>
      </c>
      <c r="G1640">
        <v>485000</v>
      </c>
      <c r="I1640" t="s">
        <v>63</v>
      </c>
      <c r="J1640">
        <v>485000</v>
      </c>
      <c r="K1640">
        <f t="shared" si="268"/>
        <v>1</v>
      </c>
      <c r="L1640">
        <f t="shared" si="265"/>
        <v>1</v>
      </c>
      <c r="M1640">
        <f t="shared" si="266"/>
        <v>0</v>
      </c>
      <c r="N1640">
        <v>2</v>
      </c>
      <c r="O1640">
        <f t="shared" si="258"/>
        <v>0</v>
      </c>
      <c r="P1640">
        <f t="shared" si="259"/>
        <v>0</v>
      </c>
      <c r="Q1640">
        <f t="shared" si="260"/>
        <v>0</v>
      </c>
      <c r="R1640">
        <f t="shared" si="261"/>
        <v>1</v>
      </c>
      <c r="S1640">
        <f t="shared" si="262"/>
        <v>0</v>
      </c>
      <c r="T1640">
        <f t="shared" si="263"/>
        <v>0</v>
      </c>
      <c r="U1640">
        <f t="shared" si="264"/>
        <v>0</v>
      </c>
    </row>
    <row r="1641" spans="1:21" x14ac:dyDescent="0.45">
      <c r="A1641" t="s">
        <v>63</v>
      </c>
      <c r="B1641" t="s">
        <v>27</v>
      </c>
      <c r="C1641" t="s">
        <v>112</v>
      </c>
      <c r="D1641" t="s">
        <v>26</v>
      </c>
      <c r="E1641" t="s">
        <v>11</v>
      </c>
      <c r="F1641">
        <v>3</v>
      </c>
      <c r="G1641">
        <v>504000</v>
      </c>
      <c r="I1641" t="s">
        <v>63</v>
      </c>
      <c r="J1641">
        <v>504000</v>
      </c>
      <c r="K1641">
        <f t="shared" si="268"/>
        <v>0</v>
      </c>
      <c r="L1641">
        <f t="shared" si="265"/>
        <v>1</v>
      </c>
      <c r="M1641">
        <f t="shared" si="266"/>
        <v>0</v>
      </c>
      <c r="N1641">
        <v>3</v>
      </c>
      <c r="O1641">
        <f t="shared" si="258"/>
        <v>0</v>
      </c>
      <c r="P1641">
        <f t="shared" si="259"/>
        <v>0</v>
      </c>
      <c r="Q1641">
        <f t="shared" si="260"/>
        <v>0</v>
      </c>
      <c r="R1641">
        <f t="shared" si="261"/>
        <v>1</v>
      </c>
      <c r="S1641">
        <f t="shared" si="262"/>
        <v>0</v>
      </c>
      <c r="T1641">
        <f t="shared" si="263"/>
        <v>0</v>
      </c>
      <c r="U1641">
        <f t="shared" si="264"/>
        <v>0</v>
      </c>
    </row>
    <row r="1642" spans="1:21" x14ac:dyDescent="0.45">
      <c r="A1642" t="s">
        <v>63</v>
      </c>
      <c r="B1642" t="s">
        <v>8</v>
      </c>
      <c r="C1642" t="s">
        <v>112</v>
      </c>
      <c r="D1642" t="s">
        <v>26</v>
      </c>
      <c r="E1642" t="s">
        <v>11</v>
      </c>
      <c r="F1642">
        <v>1</v>
      </c>
      <c r="G1642">
        <v>390000</v>
      </c>
      <c r="I1642" t="s">
        <v>63</v>
      </c>
      <c r="J1642">
        <v>390000</v>
      </c>
      <c r="K1642">
        <f t="shared" si="268"/>
        <v>1</v>
      </c>
      <c r="L1642">
        <f t="shared" si="265"/>
        <v>1</v>
      </c>
      <c r="M1642">
        <f t="shared" si="266"/>
        <v>0</v>
      </c>
      <c r="N1642">
        <v>1</v>
      </c>
      <c r="O1642">
        <f t="shared" si="258"/>
        <v>0</v>
      </c>
      <c r="P1642">
        <f t="shared" si="259"/>
        <v>0</v>
      </c>
      <c r="Q1642">
        <f t="shared" si="260"/>
        <v>0</v>
      </c>
      <c r="R1642">
        <f t="shared" si="261"/>
        <v>1</v>
      </c>
      <c r="S1642">
        <f t="shared" si="262"/>
        <v>0</v>
      </c>
      <c r="T1642">
        <f t="shared" si="263"/>
        <v>0</v>
      </c>
      <c r="U1642">
        <f t="shared" si="264"/>
        <v>0</v>
      </c>
    </row>
    <row r="1643" spans="1:21" x14ac:dyDescent="0.45">
      <c r="A1643" t="s">
        <v>63</v>
      </c>
      <c r="B1643" t="s">
        <v>8</v>
      </c>
      <c r="C1643" t="s">
        <v>112</v>
      </c>
      <c r="D1643" t="s">
        <v>26</v>
      </c>
      <c r="E1643" t="s">
        <v>11</v>
      </c>
      <c r="F1643">
        <v>2</v>
      </c>
      <c r="G1643">
        <v>340000</v>
      </c>
      <c r="I1643" t="s">
        <v>63</v>
      </c>
      <c r="J1643">
        <v>340000</v>
      </c>
      <c r="K1643">
        <f t="shared" si="268"/>
        <v>1</v>
      </c>
      <c r="L1643">
        <f t="shared" si="265"/>
        <v>1</v>
      </c>
      <c r="M1643">
        <f t="shared" si="266"/>
        <v>0</v>
      </c>
      <c r="N1643">
        <v>2</v>
      </c>
      <c r="O1643">
        <f t="shared" si="258"/>
        <v>0</v>
      </c>
      <c r="P1643">
        <f t="shared" si="259"/>
        <v>0</v>
      </c>
      <c r="Q1643">
        <f t="shared" si="260"/>
        <v>0</v>
      </c>
      <c r="R1643">
        <f t="shared" si="261"/>
        <v>1</v>
      </c>
      <c r="S1643">
        <f t="shared" si="262"/>
        <v>0</v>
      </c>
      <c r="T1643">
        <f t="shared" si="263"/>
        <v>0</v>
      </c>
      <c r="U1643">
        <f t="shared" si="264"/>
        <v>0</v>
      </c>
    </row>
    <row r="1644" spans="1:21" x14ac:dyDescent="0.45">
      <c r="A1644" t="s">
        <v>63</v>
      </c>
      <c r="B1644" t="s">
        <v>8</v>
      </c>
      <c r="C1644" t="s">
        <v>112</v>
      </c>
      <c r="D1644" t="s">
        <v>26</v>
      </c>
      <c r="E1644" t="s">
        <v>11</v>
      </c>
      <c r="F1644">
        <v>2</v>
      </c>
      <c r="G1644">
        <v>410000</v>
      </c>
      <c r="I1644" t="s">
        <v>63</v>
      </c>
      <c r="J1644">
        <v>410000</v>
      </c>
      <c r="K1644">
        <f t="shared" si="268"/>
        <v>1</v>
      </c>
      <c r="L1644">
        <f t="shared" si="265"/>
        <v>1</v>
      </c>
      <c r="M1644">
        <f t="shared" si="266"/>
        <v>0</v>
      </c>
      <c r="N1644">
        <v>2</v>
      </c>
      <c r="O1644">
        <f t="shared" si="258"/>
        <v>0</v>
      </c>
      <c r="P1644">
        <f t="shared" si="259"/>
        <v>0</v>
      </c>
      <c r="Q1644">
        <f t="shared" si="260"/>
        <v>0</v>
      </c>
      <c r="R1644">
        <f t="shared" si="261"/>
        <v>1</v>
      </c>
      <c r="S1644">
        <f t="shared" si="262"/>
        <v>0</v>
      </c>
      <c r="T1644">
        <f t="shared" si="263"/>
        <v>0</v>
      </c>
      <c r="U1644">
        <f t="shared" si="264"/>
        <v>0</v>
      </c>
    </row>
    <row r="1645" spans="1:21" x14ac:dyDescent="0.45">
      <c r="A1645" t="s">
        <v>63</v>
      </c>
      <c r="B1645" t="s">
        <v>8</v>
      </c>
      <c r="C1645" t="s">
        <v>71</v>
      </c>
      <c r="D1645" t="s">
        <v>26</v>
      </c>
      <c r="E1645" t="s">
        <v>11</v>
      </c>
      <c r="F1645">
        <v>2</v>
      </c>
      <c r="G1645">
        <v>425000</v>
      </c>
      <c r="I1645" t="s">
        <v>63</v>
      </c>
      <c r="J1645">
        <v>425000</v>
      </c>
      <c r="K1645">
        <f t="shared" si="268"/>
        <v>1</v>
      </c>
      <c r="L1645">
        <f t="shared" si="265"/>
        <v>1</v>
      </c>
      <c r="M1645">
        <f t="shared" si="266"/>
        <v>0</v>
      </c>
      <c r="N1645">
        <v>2</v>
      </c>
      <c r="O1645">
        <f t="shared" si="258"/>
        <v>0</v>
      </c>
      <c r="P1645">
        <f t="shared" si="259"/>
        <v>0</v>
      </c>
      <c r="Q1645">
        <f t="shared" si="260"/>
        <v>0</v>
      </c>
      <c r="R1645">
        <f t="shared" si="261"/>
        <v>0</v>
      </c>
      <c r="S1645">
        <f t="shared" si="262"/>
        <v>0</v>
      </c>
      <c r="T1645">
        <f t="shared" si="263"/>
        <v>0</v>
      </c>
      <c r="U1645">
        <f t="shared" si="264"/>
        <v>1</v>
      </c>
    </row>
    <row r="1646" spans="1:21" x14ac:dyDescent="0.45">
      <c r="A1646" t="s">
        <v>63</v>
      </c>
      <c r="B1646" t="s">
        <v>8</v>
      </c>
      <c r="C1646" t="s">
        <v>71</v>
      </c>
      <c r="D1646" t="s">
        <v>26</v>
      </c>
      <c r="E1646" t="s">
        <v>11</v>
      </c>
      <c r="F1646">
        <v>1</v>
      </c>
      <c r="G1646">
        <v>350000</v>
      </c>
      <c r="I1646" t="s">
        <v>63</v>
      </c>
      <c r="J1646">
        <v>350000</v>
      </c>
      <c r="K1646">
        <f t="shared" si="268"/>
        <v>1</v>
      </c>
      <c r="L1646">
        <f t="shared" si="265"/>
        <v>1</v>
      </c>
      <c r="M1646">
        <f t="shared" si="266"/>
        <v>0</v>
      </c>
      <c r="N1646">
        <v>1</v>
      </c>
      <c r="O1646">
        <f t="shared" si="258"/>
        <v>0</v>
      </c>
      <c r="P1646">
        <f t="shared" si="259"/>
        <v>0</v>
      </c>
      <c r="Q1646">
        <f t="shared" si="260"/>
        <v>0</v>
      </c>
      <c r="R1646">
        <f t="shared" si="261"/>
        <v>0</v>
      </c>
      <c r="S1646">
        <f t="shared" si="262"/>
        <v>0</v>
      </c>
      <c r="T1646">
        <f t="shared" si="263"/>
        <v>0</v>
      </c>
      <c r="U1646">
        <f t="shared" si="264"/>
        <v>1</v>
      </c>
    </row>
    <row r="1647" spans="1:21" x14ac:dyDescent="0.45">
      <c r="A1647" t="s">
        <v>63</v>
      </c>
      <c r="B1647" t="s">
        <v>8</v>
      </c>
      <c r="C1647" t="s">
        <v>71</v>
      </c>
      <c r="D1647" t="s">
        <v>26</v>
      </c>
      <c r="E1647" t="s">
        <v>11</v>
      </c>
      <c r="F1647">
        <v>2</v>
      </c>
      <c r="G1647">
        <v>490000</v>
      </c>
      <c r="I1647" t="s">
        <v>63</v>
      </c>
      <c r="J1647">
        <v>490000</v>
      </c>
      <c r="K1647">
        <f t="shared" si="268"/>
        <v>1</v>
      </c>
      <c r="L1647">
        <f t="shared" si="265"/>
        <v>1</v>
      </c>
      <c r="M1647">
        <f t="shared" si="266"/>
        <v>0</v>
      </c>
      <c r="N1647">
        <v>2</v>
      </c>
      <c r="O1647">
        <f t="shared" si="258"/>
        <v>0</v>
      </c>
      <c r="P1647">
        <f t="shared" si="259"/>
        <v>0</v>
      </c>
      <c r="Q1647">
        <f t="shared" si="260"/>
        <v>0</v>
      </c>
      <c r="R1647">
        <f t="shared" si="261"/>
        <v>0</v>
      </c>
      <c r="S1647">
        <f t="shared" si="262"/>
        <v>0</v>
      </c>
      <c r="T1647">
        <f t="shared" si="263"/>
        <v>0</v>
      </c>
      <c r="U1647">
        <f t="shared" si="264"/>
        <v>1</v>
      </c>
    </row>
    <row r="1648" spans="1:21" x14ac:dyDescent="0.45">
      <c r="A1648" t="s">
        <v>63</v>
      </c>
      <c r="B1648" t="s">
        <v>8</v>
      </c>
      <c r="C1648" t="s">
        <v>71</v>
      </c>
      <c r="D1648" t="s">
        <v>26</v>
      </c>
      <c r="E1648" t="s">
        <v>11</v>
      </c>
      <c r="F1648">
        <v>2</v>
      </c>
      <c r="G1648">
        <v>420000</v>
      </c>
      <c r="I1648" t="s">
        <v>63</v>
      </c>
      <c r="J1648">
        <v>420000</v>
      </c>
      <c r="K1648">
        <f t="shared" si="268"/>
        <v>1</v>
      </c>
      <c r="L1648">
        <f t="shared" si="265"/>
        <v>1</v>
      </c>
      <c r="M1648">
        <f t="shared" si="266"/>
        <v>0</v>
      </c>
      <c r="N1648">
        <v>2</v>
      </c>
      <c r="O1648">
        <f t="shared" si="258"/>
        <v>0</v>
      </c>
      <c r="P1648">
        <f t="shared" si="259"/>
        <v>0</v>
      </c>
      <c r="Q1648">
        <f t="shared" si="260"/>
        <v>0</v>
      </c>
      <c r="R1648">
        <f t="shared" si="261"/>
        <v>0</v>
      </c>
      <c r="S1648">
        <f t="shared" si="262"/>
        <v>0</v>
      </c>
      <c r="T1648">
        <f t="shared" si="263"/>
        <v>0</v>
      </c>
      <c r="U1648">
        <f t="shared" si="264"/>
        <v>1</v>
      </c>
    </row>
    <row r="1649" spans="1:21" x14ac:dyDescent="0.45">
      <c r="A1649" t="s">
        <v>63</v>
      </c>
      <c r="B1649" t="s">
        <v>8</v>
      </c>
      <c r="C1649" t="s">
        <v>71</v>
      </c>
      <c r="D1649" t="s">
        <v>26</v>
      </c>
      <c r="E1649" t="s">
        <v>11</v>
      </c>
      <c r="F1649">
        <v>3</v>
      </c>
      <c r="G1649">
        <v>505000</v>
      </c>
      <c r="I1649" t="s">
        <v>63</v>
      </c>
      <c r="J1649">
        <v>505000</v>
      </c>
      <c r="K1649">
        <f t="shared" si="268"/>
        <v>1</v>
      </c>
      <c r="L1649">
        <f t="shared" si="265"/>
        <v>1</v>
      </c>
      <c r="M1649">
        <f t="shared" si="266"/>
        <v>0</v>
      </c>
      <c r="N1649">
        <v>3</v>
      </c>
      <c r="O1649">
        <f t="shared" si="258"/>
        <v>0</v>
      </c>
      <c r="P1649">
        <f t="shared" si="259"/>
        <v>0</v>
      </c>
      <c r="Q1649">
        <f t="shared" si="260"/>
        <v>0</v>
      </c>
      <c r="R1649">
        <f t="shared" si="261"/>
        <v>0</v>
      </c>
      <c r="S1649">
        <f t="shared" si="262"/>
        <v>0</v>
      </c>
      <c r="T1649">
        <f t="shared" si="263"/>
        <v>0</v>
      </c>
      <c r="U1649">
        <f t="shared" si="264"/>
        <v>1</v>
      </c>
    </row>
    <row r="1650" spans="1:21" x14ac:dyDescent="0.45">
      <c r="A1650" t="s">
        <v>63</v>
      </c>
      <c r="B1650" t="s">
        <v>8</v>
      </c>
      <c r="C1650" t="s">
        <v>71</v>
      </c>
      <c r="D1650" t="s">
        <v>26</v>
      </c>
      <c r="E1650" t="s">
        <v>11</v>
      </c>
      <c r="F1650">
        <v>3</v>
      </c>
      <c r="G1650">
        <v>435000</v>
      </c>
      <c r="I1650" t="s">
        <v>63</v>
      </c>
      <c r="J1650">
        <v>435000</v>
      </c>
      <c r="K1650">
        <f t="shared" si="268"/>
        <v>1</v>
      </c>
      <c r="L1650">
        <f t="shared" si="265"/>
        <v>1</v>
      </c>
      <c r="M1650">
        <f t="shared" si="266"/>
        <v>0</v>
      </c>
      <c r="N1650">
        <v>3</v>
      </c>
      <c r="O1650">
        <f t="shared" si="258"/>
        <v>0</v>
      </c>
      <c r="P1650">
        <f t="shared" si="259"/>
        <v>0</v>
      </c>
      <c r="Q1650">
        <f t="shared" si="260"/>
        <v>0</v>
      </c>
      <c r="R1650">
        <f t="shared" si="261"/>
        <v>0</v>
      </c>
      <c r="S1650">
        <f t="shared" si="262"/>
        <v>0</v>
      </c>
      <c r="T1650">
        <f t="shared" si="263"/>
        <v>0</v>
      </c>
      <c r="U1650">
        <f t="shared" si="264"/>
        <v>1</v>
      </c>
    </row>
    <row r="1651" spans="1:21" x14ac:dyDescent="0.45">
      <c r="A1651" t="s">
        <v>63</v>
      </c>
      <c r="B1651" t="s">
        <v>8</v>
      </c>
      <c r="C1651" t="s">
        <v>71</v>
      </c>
      <c r="D1651" t="s">
        <v>26</v>
      </c>
      <c r="E1651" t="s">
        <v>11</v>
      </c>
      <c r="F1651">
        <v>4</v>
      </c>
      <c r="G1651">
        <v>450000</v>
      </c>
      <c r="I1651" t="s">
        <v>63</v>
      </c>
      <c r="J1651">
        <v>450000</v>
      </c>
      <c r="K1651">
        <f t="shared" si="268"/>
        <v>1</v>
      </c>
      <c r="L1651">
        <f t="shared" si="265"/>
        <v>1</v>
      </c>
      <c r="M1651">
        <f t="shared" si="266"/>
        <v>0</v>
      </c>
      <c r="N1651">
        <v>4</v>
      </c>
      <c r="O1651">
        <f t="shared" si="258"/>
        <v>0</v>
      </c>
      <c r="P1651">
        <f t="shared" si="259"/>
        <v>0</v>
      </c>
      <c r="Q1651">
        <f t="shared" si="260"/>
        <v>0</v>
      </c>
      <c r="R1651">
        <f t="shared" si="261"/>
        <v>0</v>
      </c>
      <c r="S1651">
        <f t="shared" si="262"/>
        <v>0</v>
      </c>
      <c r="T1651">
        <f t="shared" si="263"/>
        <v>0</v>
      </c>
      <c r="U1651">
        <f t="shared" si="264"/>
        <v>1</v>
      </c>
    </row>
    <row r="1652" spans="1:21" x14ac:dyDescent="0.45">
      <c r="A1652" t="s">
        <v>63</v>
      </c>
      <c r="B1652" t="s">
        <v>8</v>
      </c>
      <c r="C1652" t="s">
        <v>110</v>
      </c>
      <c r="D1652" t="s">
        <v>26</v>
      </c>
      <c r="E1652" t="s">
        <v>11</v>
      </c>
      <c r="F1652">
        <v>1</v>
      </c>
      <c r="G1652">
        <v>360000</v>
      </c>
      <c r="I1652" t="s">
        <v>63</v>
      </c>
      <c r="J1652">
        <v>360000</v>
      </c>
      <c r="K1652">
        <f t="shared" si="268"/>
        <v>1</v>
      </c>
      <c r="L1652">
        <f t="shared" si="265"/>
        <v>1</v>
      </c>
      <c r="M1652">
        <f t="shared" si="266"/>
        <v>0</v>
      </c>
      <c r="N1652">
        <v>1</v>
      </c>
      <c r="O1652">
        <f t="shared" si="258"/>
        <v>0</v>
      </c>
      <c r="P1652">
        <f t="shared" si="259"/>
        <v>1</v>
      </c>
      <c r="Q1652">
        <f t="shared" si="260"/>
        <v>0</v>
      </c>
      <c r="R1652">
        <f t="shared" si="261"/>
        <v>0</v>
      </c>
      <c r="S1652">
        <f t="shared" si="262"/>
        <v>0</v>
      </c>
      <c r="T1652">
        <f t="shared" si="263"/>
        <v>0</v>
      </c>
      <c r="U1652">
        <f t="shared" si="264"/>
        <v>0</v>
      </c>
    </row>
    <row r="1653" spans="1:21" x14ac:dyDescent="0.45">
      <c r="A1653" t="s">
        <v>63</v>
      </c>
      <c r="B1653" t="s">
        <v>8</v>
      </c>
      <c r="C1653" t="s">
        <v>110</v>
      </c>
      <c r="D1653" t="s">
        <v>26</v>
      </c>
      <c r="E1653" t="s">
        <v>11</v>
      </c>
      <c r="F1653">
        <v>1</v>
      </c>
      <c r="G1653">
        <v>300000</v>
      </c>
      <c r="I1653" t="s">
        <v>63</v>
      </c>
      <c r="J1653">
        <v>300000</v>
      </c>
      <c r="K1653">
        <f t="shared" si="268"/>
        <v>1</v>
      </c>
      <c r="L1653">
        <f t="shared" si="265"/>
        <v>1</v>
      </c>
      <c r="M1653">
        <f t="shared" si="266"/>
        <v>0</v>
      </c>
      <c r="N1653">
        <v>1</v>
      </c>
      <c r="O1653">
        <f t="shared" si="258"/>
        <v>0</v>
      </c>
      <c r="P1653">
        <f t="shared" si="259"/>
        <v>1</v>
      </c>
      <c r="Q1653">
        <f t="shared" si="260"/>
        <v>0</v>
      </c>
      <c r="R1653">
        <f t="shared" si="261"/>
        <v>0</v>
      </c>
      <c r="S1653">
        <f t="shared" si="262"/>
        <v>0</v>
      </c>
      <c r="T1653">
        <f t="shared" si="263"/>
        <v>0</v>
      </c>
      <c r="U1653">
        <f t="shared" si="264"/>
        <v>0</v>
      </c>
    </row>
    <row r="1654" spans="1:21" x14ac:dyDescent="0.45">
      <c r="A1654" t="s">
        <v>63</v>
      </c>
      <c r="B1654" t="s">
        <v>8</v>
      </c>
      <c r="C1654" t="s">
        <v>110</v>
      </c>
      <c r="D1654" t="s">
        <v>26</v>
      </c>
      <c r="E1654" t="s">
        <v>11</v>
      </c>
      <c r="F1654">
        <v>1</v>
      </c>
      <c r="G1654">
        <v>450000</v>
      </c>
      <c r="I1654" t="s">
        <v>63</v>
      </c>
      <c r="J1654">
        <v>450000</v>
      </c>
      <c r="K1654">
        <f t="shared" si="268"/>
        <v>1</v>
      </c>
      <c r="L1654">
        <f t="shared" si="265"/>
        <v>1</v>
      </c>
      <c r="M1654">
        <f t="shared" si="266"/>
        <v>0</v>
      </c>
      <c r="N1654">
        <v>1</v>
      </c>
      <c r="O1654">
        <f t="shared" si="258"/>
        <v>0</v>
      </c>
      <c r="P1654">
        <f t="shared" si="259"/>
        <v>1</v>
      </c>
      <c r="Q1654">
        <f t="shared" si="260"/>
        <v>0</v>
      </c>
      <c r="R1654">
        <f t="shared" si="261"/>
        <v>0</v>
      </c>
      <c r="S1654">
        <f t="shared" si="262"/>
        <v>0</v>
      </c>
      <c r="T1654">
        <f t="shared" si="263"/>
        <v>0</v>
      </c>
      <c r="U1654">
        <f t="shared" si="264"/>
        <v>0</v>
      </c>
    </row>
    <row r="1655" spans="1:21" x14ac:dyDescent="0.45">
      <c r="A1655" t="s">
        <v>63</v>
      </c>
      <c r="B1655" t="s">
        <v>8</v>
      </c>
      <c r="C1655" t="s">
        <v>110</v>
      </c>
      <c r="D1655" t="s">
        <v>26</v>
      </c>
      <c r="E1655" t="s">
        <v>11</v>
      </c>
      <c r="F1655">
        <v>2</v>
      </c>
      <c r="G1655">
        <v>450000</v>
      </c>
      <c r="I1655" t="s">
        <v>63</v>
      </c>
      <c r="J1655">
        <v>450000</v>
      </c>
      <c r="K1655">
        <f t="shared" si="268"/>
        <v>1</v>
      </c>
      <c r="L1655">
        <f t="shared" si="265"/>
        <v>1</v>
      </c>
      <c r="M1655">
        <f t="shared" si="266"/>
        <v>0</v>
      </c>
      <c r="N1655">
        <v>2</v>
      </c>
      <c r="O1655">
        <f t="shared" si="258"/>
        <v>0</v>
      </c>
      <c r="P1655">
        <f t="shared" si="259"/>
        <v>1</v>
      </c>
      <c r="Q1655">
        <f t="shared" si="260"/>
        <v>0</v>
      </c>
      <c r="R1655">
        <f t="shared" si="261"/>
        <v>0</v>
      </c>
      <c r="S1655">
        <f t="shared" si="262"/>
        <v>0</v>
      </c>
      <c r="T1655">
        <f t="shared" si="263"/>
        <v>0</v>
      </c>
      <c r="U1655">
        <f t="shared" si="264"/>
        <v>0</v>
      </c>
    </row>
    <row r="1656" spans="1:21" x14ac:dyDescent="0.45">
      <c r="A1656" t="s">
        <v>63</v>
      </c>
      <c r="B1656" t="s">
        <v>8</v>
      </c>
      <c r="C1656" t="s">
        <v>110</v>
      </c>
      <c r="D1656" t="s">
        <v>26</v>
      </c>
      <c r="E1656" t="s">
        <v>11</v>
      </c>
      <c r="F1656">
        <v>2</v>
      </c>
      <c r="G1656">
        <v>600000</v>
      </c>
      <c r="I1656" t="s">
        <v>63</v>
      </c>
      <c r="J1656">
        <v>600000</v>
      </c>
      <c r="K1656">
        <f t="shared" si="268"/>
        <v>1</v>
      </c>
      <c r="L1656">
        <f t="shared" si="265"/>
        <v>1</v>
      </c>
      <c r="M1656">
        <f t="shared" si="266"/>
        <v>0</v>
      </c>
      <c r="N1656">
        <v>2</v>
      </c>
      <c r="O1656">
        <f t="shared" si="258"/>
        <v>0</v>
      </c>
      <c r="P1656">
        <f t="shared" si="259"/>
        <v>1</v>
      </c>
      <c r="Q1656">
        <f t="shared" si="260"/>
        <v>0</v>
      </c>
      <c r="R1656">
        <f t="shared" si="261"/>
        <v>0</v>
      </c>
      <c r="S1656">
        <f t="shared" si="262"/>
        <v>0</v>
      </c>
      <c r="T1656">
        <f t="shared" si="263"/>
        <v>0</v>
      </c>
      <c r="U1656">
        <f t="shared" si="264"/>
        <v>0</v>
      </c>
    </row>
    <row r="1657" spans="1:21" x14ac:dyDescent="0.45">
      <c r="A1657" t="s">
        <v>63</v>
      </c>
      <c r="B1657" t="s">
        <v>8</v>
      </c>
      <c r="C1657" t="s">
        <v>110</v>
      </c>
      <c r="D1657" t="s">
        <v>26</v>
      </c>
      <c r="E1657" t="s">
        <v>11</v>
      </c>
      <c r="F1657">
        <v>2</v>
      </c>
      <c r="G1657">
        <v>315000</v>
      </c>
      <c r="I1657" t="s">
        <v>63</v>
      </c>
      <c r="J1657">
        <v>315000</v>
      </c>
      <c r="K1657">
        <f t="shared" si="268"/>
        <v>1</v>
      </c>
      <c r="L1657">
        <f t="shared" si="265"/>
        <v>1</v>
      </c>
      <c r="M1657">
        <f t="shared" si="266"/>
        <v>0</v>
      </c>
      <c r="N1657">
        <v>2</v>
      </c>
      <c r="O1657">
        <f t="shared" si="258"/>
        <v>0</v>
      </c>
      <c r="P1657">
        <f t="shared" si="259"/>
        <v>1</v>
      </c>
      <c r="Q1657">
        <f t="shared" si="260"/>
        <v>0</v>
      </c>
      <c r="R1657">
        <f t="shared" si="261"/>
        <v>0</v>
      </c>
      <c r="S1657">
        <f t="shared" si="262"/>
        <v>0</v>
      </c>
      <c r="T1657">
        <f t="shared" si="263"/>
        <v>0</v>
      </c>
      <c r="U1657">
        <f t="shared" si="264"/>
        <v>0</v>
      </c>
    </row>
    <row r="1658" spans="1:21" x14ac:dyDescent="0.45">
      <c r="A1658" t="s">
        <v>63</v>
      </c>
      <c r="B1658" t="s">
        <v>27</v>
      </c>
      <c r="C1658" t="s">
        <v>110</v>
      </c>
      <c r="D1658" t="s">
        <v>26</v>
      </c>
      <c r="E1658" t="s">
        <v>11</v>
      </c>
      <c r="F1658">
        <v>3</v>
      </c>
      <c r="G1658">
        <v>420000</v>
      </c>
      <c r="I1658" t="s">
        <v>63</v>
      </c>
      <c r="J1658">
        <v>420000</v>
      </c>
      <c r="K1658">
        <f t="shared" si="268"/>
        <v>0</v>
      </c>
      <c r="L1658">
        <f t="shared" si="265"/>
        <v>1</v>
      </c>
      <c r="M1658">
        <f t="shared" si="266"/>
        <v>0</v>
      </c>
      <c r="N1658">
        <v>3</v>
      </c>
      <c r="O1658">
        <f t="shared" si="258"/>
        <v>0</v>
      </c>
      <c r="P1658">
        <f t="shared" si="259"/>
        <v>1</v>
      </c>
      <c r="Q1658">
        <f t="shared" si="260"/>
        <v>0</v>
      </c>
      <c r="R1658">
        <f t="shared" si="261"/>
        <v>0</v>
      </c>
      <c r="S1658">
        <f t="shared" si="262"/>
        <v>0</v>
      </c>
      <c r="T1658">
        <f t="shared" si="263"/>
        <v>0</v>
      </c>
      <c r="U1658">
        <f t="shared" si="264"/>
        <v>0</v>
      </c>
    </row>
    <row r="1659" spans="1:21" x14ac:dyDescent="0.45">
      <c r="A1659" t="s">
        <v>63</v>
      </c>
      <c r="B1659" t="s">
        <v>8</v>
      </c>
      <c r="C1659" t="s">
        <v>112</v>
      </c>
      <c r="D1659" t="s">
        <v>26</v>
      </c>
      <c r="E1659" t="s">
        <v>11</v>
      </c>
      <c r="F1659">
        <v>2</v>
      </c>
      <c r="G1659">
        <v>400000</v>
      </c>
      <c r="I1659" t="s">
        <v>63</v>
      </c>
      <c r="J1659">
        <v>400000</v>
      </c>
      <c r="K1659">
        <f t="shared" si="268"/>
        <v>1</v>
      </c>
      <c r="L1659">
        <f t="shared" si="265"/>
        <v>1</v>
      </c>
      <c r="M1659">
        <f t="shared" si="266"/>
        <v>0</v>
      </c>
      <c r="N1659">
        <v>2</v>
      </c>
      <c r="O1659">
        <f t="shared" si="258"/>
        <v>0</v>
      </c>
      <c r="P1659">
        <f t="shared" si="259"/>
        <v>0</v>
      </c>
      <c r="Q1659">
        <f t="shared" si="260"/>
        <v>0</v>
      </c>
      <c r="R1659">
        <f t="shared" si="261"/>
        <v>1</v>
      </c>
      <c r="S1659">
        <f t="shared" si="262"/>
        <v>0</v>
      </c>
      <c r="T1659">
        <f t="shared" si="263"/>
        <v>0</v>
      </c>
      <c r="U1659">
        <f t="shared" si="264"/>
        <v>0</v>
      </c>
    </row>
    <row r="1660" spans="1:21" x14ac:dyDescent="0.45">
      <c r="A1660" t="s">
        <v>63</v>
      </c>
      <c r="B1660" t="s">
        <v>8</v>
      </c>
      <c r="C1660" t="s">
        <v>110</v>
      </c>
      <c r="D1660" t="s">
        <v>26</v>
      </c>
      <c r="E1660" t="s">
        <v>11</v>
      </c>
      <c r="F1660">
        <v>1</v>
      </c>
      <c r="G1660">
        <v>400000</v>
      </c>
      <c r="I1660" t="s">
        <v>63</v>
      </c>
      <c r="J1660">
        <v>400000</v>
      </c>
      <c r="K1660">
        <f t="shared" si="268"/>
        <v>1</v>
      </c>
      <c r="L1660">
        <f t="shared" si="265"/>
        <v>1</v>
      </c>
      <c r="M1660">
        <f t="shared" si="266"/>
        <v>0</v>
      </c>
      <c r="N1660">
        <v>1</v>
      </c>
      <c r="O1660">
        <f t="shared" si="258"/>
        <v>0</v>
      </c>
      <c r="P1660">
        <f t="shared" si="259"/>
        <v>1</v>
      </c>
      <c r="Q1660">
        <f t="shared" si="260"/>
        <v>0</v>
      </c>
      <c r="R1660">
        <f t="shared" si="261"/>
        <v>0</v>
      </c>
      <c r="S1660">
        <f t="shared" si="262"/>
        <v>0</v>
      </c>
      <c r="T1660">
        <f t="shared" si="263"/>
        <v>0</v>
      </c>
      <c r="U1660">
        <f t="shared" si="264"/>
        <v>0</v>
      </c>
    </row>
    <row r="1661" spans="1:21" x14ac:dyDescent="0.45">
      <c r="A1661" t="s">
        <v>63</v>
      </c>
      <c r="B1661" t="s">
        <v>8</v>
      </c>
      <c r="C1661" t="s">
        <v>110</v>
      </c>
      <c r="D1661" t="s">
        <v>26</v>
      </c>
      <c r="E1661" t="s">
        <v>11</v>
      </c>
      <c r="F1661">
        <v>1</v>
      </c>
      <c r="G1661">
        <v>390000</v>
      </c>
      <c r="I1661" t="s">
        <v>63</v>
      </c>
      <c r="J1661">
        <v>390000</v>
      </c>
      <c r="K1661">
        <f t="shared" si="268"/>
        <v>1</v>
      </c>
      <c r="L1661">
        <f t="shared" si="265"/>
        <v>1</v>
      </c>
      <c r="M1661">
        <f t="shared" si="266"/>
        <v>0</v>
      </c>
      <c r="N1661">
        <v>1</v>
      </c>
      <c r="O1661">
        <f t="shared" si="258"/>
        <v>0</v>
      </c>
      <c r="P1661">
        <f t="shared" si="259"/>
        <v>1</v>
      </c>
      <c r="Q1661">
        <f t="shared" si="260"/>
        <v>0</v>
      </c>
      <c r="R1661">
        <f t="shared" si="261"/>
        <v>0</v>
      </c>
      <c r="S1661">
        <f t="shared" si="262"/>
        <v>0</v>
      </c>
      <c r="T1661">
        <f t="shared" si="263"/>
        <v>0</v>
      </c>
      <c r="U1661">
        <f t="shared" si="264"/>
        <v>0</v>
      </c>
    </row>
    <row r="1662" spans="1:21" x14ac:dyDescent="0.45">
      <c r="A1662" t="s">
        <v>63</v>
      </c>
      <c r="B1662" t="s">
        <v>8</v>
      </c>
      <c r="C1662" t="s">
        <v>110</v>
      </c>
      <c r="D1662" t="s">
        <v>26</v>
      </c>
      <c r="E1662" t="s">
        <v>11</v>
      </c>
      <c r="F1662">
        <v>1</v>
      </c>
      <c r="G1662">
        <v>700000</v>
      </c>
      <c r="I1662" t="s">
        <v>63</v>
      </c>
      <c r="J1662">
        <v>700000</v>
      </c>
      <c r="K1662">
        <f t="shared" si="268"/>
        <v>1</v>
      </c>
      <c r="L1662">
        <f t="shared" si="265"/>
        <v>1</v>
      </c>
      <c r="M1662">
        <f t="shared" si="266"/>
        <v>0</v>
      </c>
      <c r="N1662">
        <v>1</v>
      </c>
      <c r="O1662">
        <f t="shared" si="258"/>
        <v>0</v>
      </c>
      <c r="P1662">
        <f t="shared" si="259"/>
        <v>1</v>
      </c>
      <c r="Q1662">
        <f t="shared" si="260"/>
        <v>0</v>
      </c>
      <c r="R1662">
        <f t="shared" si="261"/>
        <v>0</v>
      </c>
      <c r="S1662">
        <f t="shared" si="262"/>
        <v>0</v>
      </c>
      <c r="T1662">
        <f t="shared" si="263"/>
        <v>0</v>
      </c>
      <c r="U1662">
        <f t="shared" si="264"/>
        <v>0</v>
      </c>
    </row>
    <row r="1663" spans="1:21" x14ac:dyDescent="0.45">
      <c r="A1663" t="s">
        <v>63</v>
      </c>
      <c r="B1663" t="s">
        <v>8</v>
      </c>
      <c r="C1663" t="s">
        <v>110</v>
      </c>
      <c r="D1663" t="s">
        <v>26</v>
      </c>
      <c r="E1663" t="s">
        <v>11</v>
      </c>
      <c r="F1663">
        <v>1</v>
      </c>
      <c r="G1663">
        <v>320000</v>
      </c>
      <c r="I1663" t="s">
        <v>63</v>
      </c>
      <c r="J1663">
        <v>320000</v>
      </c>
      <c r="K1663">
        <f t="shared" si="268"/>
        <v>1</v>
      </c>
      <c r="L1663">
        <f t="shared" si="265"/>
        <v>1</v>
      </c>
      <c r="M1663">
        <f t="shared" si="266"/>
        <v>0</v>
      </c>
      <c r="N1663">
        <v>1</v>
      </c>
      <c r="O1663">
        <f t="shared" si="258"/>
        <v>0</v>
      </c>
      <c r="P1663">
        <f t="shared" si="259"/>
        <v>1</v>
      </c>
      <c r="Q1663">
        <f t="shared" si="260"/>
        <v>0</v>
      </c>
      <c r="R1663">
        <f t="shared" si="261"/>
        <v>0</v>
      </c>
      <c r="S1663">
        <f t="shared" si="262"/>
        <v>0</v>
      </c>
      <c r="T1663">
        <f t="shared" si="263"/>
        <v>0</v>
      </c>
      <c r="U1663">
        <f t="shared" si="264"/>
        <v>0</v>
      </c>
    </row>
    <row r="1664" spans="1:21" x14ac:dyDescent="0.45">
      <c r="A1664" t="s">
        <v>63</v>
      </c>
      <c r="B1664" t="s">
        <v>8</v>
      </c>
      <c r="C1664" t="s">
        <v>110</v>
      </c>
      <c r="D1664" t="s">
        <v>26</v>
      </c>
      <c r="E1664" t="s">
        <v>11</v>
      </c>
      <c r="F1664">
        <v>1</v>
      </c>
      <c r="G1664">
        <v>420000</v>
      </c>
      <c r="I1664" t="s">
        <v>63</v>
      </c>
      <c r="J1664">
        <v>420000</v>
      </c>
      <c r="K1664">
        <f t="shared" si="268"/>
        <v>1</v>
      </c>
      <c r="L1664">
        <f t="shared" si="265"/>
        <v>1</v>
      </c>
      <c r="M1664">
        <f t="shared" si="266"/>
        <v>0</v>
      </c>
      <c r="N1664">
        <v>1</v>
      </c>
      <c r="O1664">
        <f t="shared" si="258"/>
        <v>0</v>
      </c>
      <c r="P1664">
        <f t="shared" si="259"/>
        <v>1</v>
      </c>
      <c r="Q1664">
        <f t="shared" si="260"/>
        <v>0</v>
      </c>
      <c r="R1664">
        <f t="shared" si="261"/>
        <v>0</v>
      </c>
      <c r="S1664">
        <f t="shared" si="262"/>
        <v>0</v>
      </c>
      <c r="T1664">
        <f t="shared" si="263"/>
        <v>0</v>
      </c>
      <c r="U1664">
        <f t="shared" si="264"/>
        <v>0</v>
      </c>
    </row>
    <row r="1665" spans="1:21" x14ac:dyDescent="0.45">
      <c r="A1665" t="s">
        <v>63</v>
      </c>
      <c r="B1665" t="s">
        <v>8</v>
      </c>
      <c r="C1665" t="s">
        <v>110</v>
      </c>
      <c r="D1665" t="s">
        <v>26</v>
      </c>
      <c r="E1665" t="s">
        <v>11</v>
      </c>
      <c r="F1665">
        <v>1</v>
      </c>
      <c r="G1665">
        <v>350000</v>
      </c>
      <c r="I1665" t="s">
        <v>63</v>
      </c>
      <c r="J1665">
        <v>350000</v>
      </c>
      <c r="K1665">
        <f t="shared" si="268"/>
        <v>1</v>
      </c>
      <c r="L1665">
        <f t="shared" si="265"/>
        <v>1</v>
      </c>
      <c r="M1665">
        <f t="shared" si="266"/>
        <v>0</v>
      </c>
      <c r="N1665">
        <v>1</v>
      </c>
      <c r="O1665">
        <f t="shared" si="258"/>
        <v>0</v>
      </c>
      <c r="P1665">
        <f t="shared" si="259"/>
        <v>1</v>
      </c>
      <c r="Q1665">
        <f t="shared" si="260"/>
        <v>0</v>
      </c>
      <c r="R1665">
        <f t="shared" si="261"/>
        <v>0</v>
      </c>
      <c r="S1665">
        <f t="shared" si="262"/>
        <v>0</v>
      </c>
      <c r="T1665">
        <f t="shared" si="263"/>
        <v>0</v>
      </c>
      <c r="U1665">
        <f t="shared" si="264"/>
        <v>0</v>
      </c>
    </row>
    <row r="1666" spans="1:21" x14ac:dyDescent="0.45">
      <c r="A1666" t="s">
        <v>63</v>
      </c>
      <c r="B1666" t="s">
        <v>8</v>
      </c>
      <c r="C1666" t="s">
        <v>110</v>
      </c>
      <c r="D1666" t="s">
        <v>26</v>
      </c>
      <c r="E1666" t="s">
        <v>11</v>
      </c>
      <c r="F1666">
        <v>2</v>
      </c>
      <c r="G1666">
        <v>415000</v>
      </c>
      <c r="I1666" t="s">
        <v>63</v>
      </c>
      <c r="J1666">
        <v>415000</v>
      </c>
      <c r="K1666">
        <f t="shared" si="268"/>
        <v>1</v>
      </c>
      <c r="L1666">
        <f t="shared" si="265"/>
        <v>1</v>
      </c>
      <c r="M1666">
        <f t="shared" si="266"/>
        <v>0</v>
      </c>
      <c r="N1666">
        <v>2</v>
      </c>
      <c r="O1666">
        <f t="shared" ref="O1666:O1729" si="269">IF(C1666="EFCAB", 1, 0)</f>
        <v>0</v>
      </c>
      <c r="P1666">
        <f t="shared" ref="P1666:P1729" si="270">IF(C1666="BRIP", 1, 0)</f>
        <v>1</v>
      </c>
      <c r="Q1666">
        <f t="shared" ref="Q1666:Q1729" si="271">IF(C1666="PPS", 1, 0)</f>
        <v>0</v>
      </c>
      <c r="R1666">
        <f t="shared" ref="R1666:R1729" si="272">IF(C1666="TIMPT", 1, 0)</f>
        <v>0</v>
      </c>
      <c r="S1666">
        <f t="shared" ref="S1666:S1729" si="273">IF(C1666="TESLO", 1, 0)</f>
        <v>0</v>
      </c>
      <c r="T1666">
        <f t="shared" ref="T1666:T1729" si="274">IF(C1666="HRTAC", 1, 0)</f>
        <v>0</v>
      </c>
      <c r="U1666">
        <f t="shared" ref="U1666:U1729" si="275">IF(C1666="Other", 1, 0)</f>
        <v>0</v>
      </c>
    </row>
    <row r="1667" spans="1:21" x14ac:dyDescent="0.45">
      <c r="A1667" t="s">
        <v>63</v>
      </c>
      <c r="B1667" t="s">
        <v>8</v>
      </c>
      <c r="C1667" t="s">
        <v>110</v>
      </c>
      <c r="D1667" t="s">
        <v>26</v>
      </c>
      <c r="E1667" t="s">
        <v>11</v>
      </c>
      <c r="F1667">
        <v>2</v>
      </c>
      <c r="G1667">
        <v>305000</v>
      </c>
      <c r="I1667" t="s">
        <v>63</v>
      </c>
      <c r="J1667">
        <v>305000</v>
      </c>
      <c r="K1667">
        <f t="shared" si="268"/>
        <v>1</v>
      </c>
      <c r="L1667">
        <f t="shared" ref="L1667:L1730" si="276">IF(D1667="Bachelor",0,1)</f>
        <v>1</v>
      </c>
      <c r="M1667">
        <f t="shared" ref="M1667:M1730" si="277">IF(E1667="Female", 0, 1)</f>
        <v>0</v>
      </c>
      <c r="N1667">
        <v>2</v>
      </c>
      <c r="O1667">
        <f t="shared" si="269"/>
        <v>0</v>
      </c>
      <c r="P1667">
        <f t="shared" si="270"/>
        <v>1</v>
      </c>
      <c r="Q1667">
        <f t="shared" si="271"/>
        <v>0</v>
      </c>
      <c r="R1667">
        <f t="shared" si="272"/>
        <v>0</v>
      </c>
      <c r="S1667">
        <f t="shared" si="273"/>
        <v>0</v>
      </c>
      <c r="T1667">
        <f t="shared" si="274"/>
        <v>0</v>
      </c>
      <c r="U1667">
        <f t="shared" si="275"/>
        <v>0</v>
      </c>
    </row>
    <row r="1668" spans="1:21" x14ac:dyDescent="0.45">
      <c r="A1668" t="s">
        <v>63</v>
      </c>
      <c r="B1668" t="s">
        <v>8</v>
      </c>
      <c r="C1668" t="s">
        <v>110</v>
      </c>
      <c r="D1668" t="s">
        <v>26</v>
      </c>
      <c r="E1668" t="s">
        <v>11</v>
      </c>
      <c r="F1668">
        <v>2</v>
      </c>
      <c r="G1668">
        <v>450000</v>
      </c>
      <c r="I1668" t="s">
        <v>63</v>
      </c>
      <c r="J1668">
        <v>450000</v>
      </c>
      <c r="K1668">
        <f t="shared" si="268"/>
        <v>1</v>
      </c>
      <c r="L1668">
        <f t="shared" si="276"/>
        <v>1</v>
      </c>
      <c r="M1668">
        <f t="shared" si="277"/>
        <v>0</v>
      </c>
      <c r="N1668">
        <v>2</v>
      </c>
      <c r="O1668">
        <f t="shared" si="269"/>
        <v>0</v>
      </c>
      <c r="P1668">
        <f t="shared" si="270"/>
        <v>1</v>
      </c>
      <c r="Q1668">
        <f t="shared" si="271"/>
        <v>0</v>
      </c>
      <c r="R1668">
        <f t="shared" si="272"/>
        <v>0</v>
      </c>
      <c r="S1668">
        <f t="shared" si="273"/>
        <v>0</v>
      </c>
      <c r="T1668">
        <f t="shared" si="274"/>
        <v>0</v>
      </c>
      <c r="U1668">
        <f t="shared" si="275"/>
        <v>0</v>
      </c>
    </row>
    <row r="1669" spans="1:21" x14ac:dyDescent="0.45">
      <c r="A1669" t="s">
        <v>63</v>
      </c>
      <c r="B1669" t="s">
        <v>8</v>
      </c>
      <c r="C1669" t="s">
        <v>110</v>
      </c>
      <c r="D1669" t="s">
        <v>26</v>
      </c>
      <c r="E1669" t="s">
        <v>11</v>
      </c>
      <c r="F1669">
        <v>2</v>
      </c>
      <c r="G1669">
        <v>800000</v>
      </c>
      <c r="I1669" t="s">
        <v>63</v>
      </c>
      <c r="J1669">
        <v>800000</v>
      </c>
      <c r="K1669">
        <f t="shared" si="268"/>
        <v>1</v>
      </c>
      <c r="L1669">
        <f t="shared" si="276"/>
        <v>1</v>
      </c>
      <c r="M1669">
        <f t="shared" si="277"/>
        <v>0</v>
      </c>
      <c r="N1669">
        <v>2</v>
      </c>
      <c r="O1669">
        <f t="shared" si="269"/>
        <v>0</v>
      </c>
      <c r="P1669">
        <f t="shared" si="270"/>
        <v>1</v>
      </c>
      <c r="Q1669">
        <f t="shared" si="271"/>
        <v>0</v>
      </c>
      <c r="R1669">
        <f t="shared" si="272"/>
        <v>0</v>
      </c>
      <c r="S1669">
        <f t="shared" si="273"/>
        <v>0</v>
      </c>
      <c r="T1669">
        <f t="shared" si="274"/>
        <v>0</v>
      </c>
      <c r="U1669">
        <f t="shared" si="275"/>
        <v>0</v>
      </c>
    </row>
    <row r="1670" spans="1:21" x14ac:dyDescent="0.45">
      <c r="A1670" t="s">
        <v>63</v>
      </c>
      <c r="B1670" t="s">
        <v>8</v>
      </c>
      <c r="C1670" t="s">
        <v>110</v>
      </c>
      <c r="D1670" t="s">
        <v>26</v>
      </c>
      <c r="E1670" t="s">
        <v>16</v>
      </c>
      <c r="F1670">
        <v>2</v>
      </c>
      <c r="G1670">
        <v>400000</v>
      </c>
      <c r="I1670" t="s">
        <v>63</v>
      </c>
      <c r="J1670">
        <v>400000</v>
      </c>
      <c r="K1670">
        <f t="shared" si="268"/>
        <v>1</v>
      </c>
      <c r="L1670">
        <f t="shared" si="276"/>
        <v>1</v>
      </c>
      <c r="M1670">
        <f t="shared" si="277"/>
        <v>1</v>
      </c>
      <c r="N1670">
        <v>2</v>
      </c>
      <c r="O1670">
        <f t="shared" si="269"/>
        <v>0</v>
      </c>
      <c r="P1670">
        <f t="shared" si="270"/>
        <v>1</v>
      </c>
      <c r="Q1670">
        <f t="shared" si="271"/>
        <v>0</v>
      </c>
      <c r="R1670">
        <f t="shared" si="272"/>
        <v>0</v>
      </c>
      <c r="S1670">
        <f t="shared" si="273"/>
        <v>0</v>
      </c>
      <c r="T1670">
        <f t="shared" si="274"/>
        <v>0</v>
      </c>
      <c r="U1670">
        <f t="shared" si="275"/>
        <v>0</v>
      </c>
    </row>
    <row r="1671" spans="1:21" x14ac:dyDescent="0.45">
      <c r="A1671" t="s">
        <v>63</v>
      </c>
      <c r="B1671" t="s">
        <v>25</v>
      </c>
      <c r="C1671" t="s">
        <v>114</v>
      </c>
      <c r="D1671" t="s">
        <v>26</v>
      </c>
      <c r="E1671" t="s">
        <v>16</v>
      </c>
      <c r="F1671">
        <v>1</v>
      </c>
      <c r="G1671">
        <v>300000</v>
      </c>
      <c r="I1671" t="s">
        <v>63</v>
      </c>
      <c r="J1671">
        <v>300000</v>
      </c>
      <c r="L1671">
        <f t="shared" si="276"/>
        <v>1</v>
      </c>
      <c r="M1671">
        <f t="shared" si="277"/>
        <v>1</v>
      </c>
      <c r="N1671">
        <v>1</v>
      </c>
      <c r="O1671">
        <f t="shared" si="269"/>
        <v>0</v>
      </c>
      <c r="P1671">
        <f t="shared" si="270"/>
        <v>0</v>
      </c>
      <c r="Q1671">
        <f t="shared" si="271"/>
        <v>0</v>
      </c>
      <c r="R1671">
        <f t="shared" si="272"/>
        <v>0</v>
      </c>
      <c r="S1671">
        <f t="shared" si="273"/>
        <v>0</v>
      </c>
      <c r="T1671">
        <f t="shared" si="274"/>
        <v>1</v>
      </c>
      <c r="U1671">
        <f t="shared" si="275"/>
        <v>0</v>
      </c>
    </row>
    <row r="1672" spans="1:21" x14ac:dyDescent="0.45">
      <c r="A1672" t="s">
        <v>63</v>
      </c>
      <c r="B1672" t="s">
        <v>8</v>
      </c>
      <c r="C1672" t="s">
        <v>109</v>
      </c>
      <c r="D1672" t="s">
        <v>26</v>
      </c>
      <c r="E1672" t="s">
        <v>16</v>
      </c>
      <c r="F1672">
        <v>1</v>
      </c>
      <c r="G1672">
        <v>440000</v>
      </c>
      <c r="I1672" t="s">
        <v>63</v>
      </c>
      <c r="J1672">
        <v>440000</v>
      </c>
      <c r="K1672">
        <f t="shared" ref="K1672:K1709" si="278">IF(B1672="Public sector",0,1)</f>
        <v>1</v>
      </c>
      <c r="L1672">
        <f t="shared" si="276"/>
        <v>1</v>
      </c>
      <c r="M1672">
        <f t="shared" si="277"/>
        <v>1</v>
      </c>
      <c r="N1672">
        <v>1</v>
      </c>
      <c r="O1672">
        <f t="shared" si="269"/>
        <v>1</v>
      </c>
      <c r="P1672">
        <f t="shared" si="270"/>
        <v>0</v>
      </c>
      <c r="Q1672">
        <f t="shared" si="271"/>
        <v>0</v>
      </c>
      <c r="R1672">
        <f t="shared" si="272"/>
        <v>0</v>
      </c>
      <c r="S1672">
        <f t="shared" si="273"/>
        <v>0</v>
      </c>
      <c r="T1672">
        <f t="shared" si="274"/>
        <v>0</v>
      </c>
      <c r="U1672">
        <f t="shared" si="275"/>
        <v>0</v>
      </c>
    </row>
    <row r="1673" spans="1:21" x14ac:dyDescent="0.45">
      <c r="A1673" t="s">
        <v>63</v>
      </c>
      <c r="B1673" t="s">
        <v>8</v>
      </c>
      <c r="C1673" t="s">
        <v>109</v>
      </c>
      <c r="D1673" t="s">
        <v>26</v>
      </c>
      <c r="E1673" t="s">
        <v>16</v>
      </c>
      <c r="F1673">
        <v>2</v>
      </c>
      <c r="G1673">
        <v>425000</v>
      </c>
      <c r="I1673" t="s">
        <v>63</v>
      </c>
      <c r="J1673">
        <v>425000</v>
      </c>
      <c r="K1673">
        <f t="shared" si="278"/>
        <v>1</v>
      </c>
      <c r="L1673">
        <f t="shared" si="276"/>
        <v>1</v>
      </c>
      <c r="M1673">
        <f t="shared" si="277"/>
        <v>1</v>
      </c>
      <c r="N1673">
        <v>2</v>
      </c>
      <c r="O1673">
        <f t="shared" si="269"/>
        <v>1</v>
      </c>
      <c r="P1673">
        <f t="shared" si="270"/>
        <v>0</v>
      </c>
      <c r="Q1673">
        <f t="shared" si="271"/>
        <v>0</v>
      </c>
      <c r="R1673">
        <f t="shared" si="272"/>
        <v>0</v>
      </c>
      <c r="S1673">
        <f t="shared" si="273"/>
        <v>0</v>
      </c>
      <c r="T1673">
        <f t="shared" si="274"/>
        <v>0</v>
      </c>
      <c r="U1673">
        <f t="shared" si="275"/>
        <v>0</v>
      </c>
    </row>
    <row r="1674" spans="1:21" x14ac:dyDescent="0.45">
      <c r="A1674" t="s">
        <v>63</v>
      </c>
      <c r="B1674" t="s">
        <v>8</v>
      </c>
      <c r="C1674" t="s">
        <v>109</v>
      </c>
      <c r="D1674" t="s">
        <v>26</v>
      </c>
      <c r="E1674" t="s">
        <v>16</v>
      </c>
      <c r="F1674">
        <v>2</v>
      </c>
      <c r="G1674">
        <v>410000</v>
      </c>
      <c r="I1674" t="s">
        <v>63</v>
      </c>
      <c r="J1674">
        <v>410000</v>
      </c>
      <c r="K1674">
        <f t="shared" si="278"/>
        <v>1</v>
      </c>
      <c r="L1674">
        <f t="shared" si="276"/>
        <v>1</v>
      </c>
      <c r="M1674">
        <f t="shared" si="277"/>
        <v>1</v>
      </c>
      <c r="N1674">
        <v>2</v>
      </c>
      <c r="O1674">
        <f t="shared" si="269"/>
        <v>1</v>
      </c>
      <c r="P1674">
        <f t="shared" si="270"/>
        <v>0</v>
      </c>
      <c r="Q1674">
        <f t="shared" si="271"/>
        <v>0</v>
      </c>
      <c r="R1674">
        <f t="shared" si="272"/>
        <v>0</v>
      </c>
      <c r="S1674">
        <f t="shared" si="273"/>
        <v>0</v>
      </c>
      <c r="T1674">
        <f t="shared" si="274"/>
        <v>0</v>
      </c>
      <c r="U1674">
        <f t="shared" si="275"/>
        <v>0</v>
      </c>
    </row>
    <row r="1675" spans="1:21" x14ac:dyDescent="0.45">
      <c r="A1675" t="s">
        <v>63</v>
      </c>
      <c r="B1675" t="s">
        <v>8</v>
      </c>
      <c r="C1675" t="s">
        <v>109</v>
      </c>
      <c r="D1675" t="s">
        <v>26</v>
      </c>
      <c r="E1675" t="s">
        <v>16</v>
      </c>
      <c r="F1675">
        <v>2</v>
      </c>
      <c r="G1675">
        <v>430000</v>
      </c>
      <c r="I1675" t="s">
        <v>63</v>
      </c>
      <c r="J1675">
        <v>430000</v>
      </c>
      <c r="K1675">
        <f t="shared" si="278"/>
        <v>1</v>
      </c>
      <c r="L1675">
        <f t="shared" si="276"/>
        <v>1</v>
      </c>
      <c r="M1675">
        <f t="shared" si="277"/>
        <v>1</v>
      </c>
      <c r="N1675">
        <v>2</v>
      </c>
      <c r="O1675">
        <f t="shared" si="269"/>
        <v>1</v>
      </c>
      <c r="P1675">
        <f t="shared" si="270"/>
        <v>0</v>
      </c>
      <c r="Q1675">
        <f t="shared" si="271"/>
        <v>0</v>
      </c>
      <c r="R1675">
        <f t="shared" si="272"/>
        <v>0</v>
      </c>
      <c r="S1675">
        <f t="shared" si="273"/>
        <v>0</v>
      </c>
      <c r="T1675">
        <f t="shared" si="274"/>
        <v>0</v>
      </c>
      <c r="U1675">
        <f t="shared" si="275"/>
        <v>0</v>
      </c>
    </row>
    <row r="1676" spans="1:21" x14ac:dyDescent="0.45">
      <c r="A1676" t="s">
        <v>63</v>
      </c>
      <c r="B1676" t="s">
        <v>8</v>
      </c>
      <c r="C1676" t="s">
        <v>109</v>
      </c>
      <c r="D1676" t="s">
        <v>26</v>
      </c>
      <c r="E1676" t="s">
        <v>16</v>
      </c>
      <c r="F1676">
        <v>2</v>
      </c>
      <c r="G1676">
        <v>480000</v>
      </c>
      <c r="I1676" t="s">
        <v>63</v>
      </c>
      <c r="J1676">
        <v>480000</v>
      </c>
      <c r="K1676">
        <f t="shared" si="278"/>
        <v>1</v>
      </c>
      <c r="L1676">
        <f t="shared" si="276"/>
        <v>1</v>
      </c>
      <c r="M1676">
        <f t="shared" si="277"/>
        <v>1</v>
      </c>
      <c r="N1676">
        <v>2</v>
      </c>
      <c r="O1676">
        <f t="shared" si="269"/>
        <v>1</v>
      </c>
      <c r="P1676">
        <f t="shared" si="270"/>
        <v>0</v>
      </c>
      <c r="Q1676">
        <f t="shared" si="271"/>
        <v>0</v>
      </c>
      <c r="R1676">
        <f t="shared" si="272"/>
        <v>0</v>
      </c>
      <c r="S1676">
        <f t="shared" si="273"/>
        <v>0</v>
      </c>
      <c r="T1676">
        <f t="shared" si="274"/>
        <v>0</v>
      </c>
      <c r="U1676">
        <f t="shared" si="275"/>
        <v>0</v>
      </c>
    </row>
    <row r="1677" spans="1:21" x14ac:dyDescent="0.45">
      <c r="A1677" t="s">
        <v>63</v>
      </c>
      <c r="B1677" t="s">
        <v>8</v>
      </c>
      <c r="C1677" t="s">
        <v>109</v>
      </c>
      <c r="D1677" t="s">
        <v>26</v>
      </c>
      <c r="E1677" t="s">
        <v>16</v>
      </c>
      <c r="F1677">
        <v>2</v>
      </c>
      <c r="G1677">
        <v>460000</v>
      </c>
      <c r="I1677" t="s">
        <v>63</v>
      </c>
      <c r="J1677">
        <v>460000</v>
      </c>
      <c r="K1677">
        <f t="shared" si="278"/>
        <v>1</v>
      </c>
      <c r="L1677">
        <f t="shared" si="276"/>
        <v>1</v>
      </c>
      <c r="M1677">
        <f t="shared" si="277"/>
        <v>1</v>
      </c>
      <c r="N1677">
        <v>2</v>
      </c>
      <c r="O1677">
        <f t="shared" si="269"/>
        <v>1</v>
      </c>
      <c r="P1677">
        <f t="shared" si="270"/>
        <v>0</v>
      </c>
      <c r="Q1677">
        <f t="shared" si="271"/>
        <v>0</v>
      </c>
      <c r="R1677">
        <f t="shared" si="272"/>
        <v>0</v>
      </c>
      <c r="S1677">
        <f t="shared" si="273"/>
        <v>0</v>
      </c>
      <c r="T1677">
        <f t="shared" si="274"/>
        <v>0</v>
      </c>
      <c r="U1677">
        <f t="shared" si="275"/>
        <v>0</v>
      </c>
    </row>
    <row r="1678" spans="1:21" x14ac:dyDescent="0.45">
      <c r="A1678" t="s">
        <v>63</v>
      </c>
      <c r="B1678" t="s">
        <v>8</v>
      </c>
      <c r="C1678" t="s">
        <v>109</v>
      </c>
      <c r="D1678" t="s">
        <v>26</v>
      </c>
      <c r="E1678" t="s">
        <v>16</v>
      </c>
      <c r="F1678">
        <v>3</v>
      </c>
      <c r="G1678">
        <v>440000</v>
      </c>
      <c r="I1678" t="s">
        <v>63</v>
      </c>
      <c r="J1678">
        <v>440000</v>
      </c>
      <c r="K1678">
        <f t="shared" si="278"/>
        <v>1</v>
      </c>
      <c r="L1678">
        <f t="shared" si="276"/>
        <v>1</v>
      </c>
      <c r="M1678">
        <f t="shared" si="277"/>
        <v>1</v>
      </c>
      <c r="N1678">
        <v>3</v>
      </c>
      <c r="O1678">
        <f t="shared" si="269"/>
        <v>1</v>
      </c>
      <c r="P1678">
        <f t="shared" si="270"/>
        <v>0</v>
      </c>
      <c r="Q1678">
        <f t="shared" si="271"/>
        <v>0</v>
      </c>
      <c r="R1678">
        <f t="shared" si="272"/>
        <v>0</v>
      </c>
      <c r="S1678">
        <f t="shared" si="273"/>
        <v>0</v>
      </c>
      <c r="T1678">
        <f t="shared" si="274"/>
        <v>0</v>
      </c>
      <c r="U1678">
        <f t="shared" si="275"/>
        <v>0</v>
      </c>
    </row>
    <row r="1679" spans="1:21" x14ac:dyDescent="0.45">
      <c r="A1679" t="s">
        <v>63</v>
      </c>
      <c r="B1679" t="s">
        <v>8</v>
      </c>
      <c r="C1679" t="s">
        <v>109</v>
      </c>
      <c r="D1679" t="s">
        <v>26</v>
      </c>
      <c r="E1679" t="s">
        <v>16</v>
      </c>
      <c r="F1679">
        <v>3</v>
      </c>
      <c r="G1679">
        <v>680000</v>
      </c>
      <c r="I1679" t="s">
        <v>63</v>
      </c>
      <c r="J1679">
        <v>680000</v>
      </c>
      <c r="K1679">
        <f t="shared" si="278"/>
        <v>1</v>
      </c>
      <c r="L1679">
        <f t="shared" si="276"/>
        <v>1</v>
      </c>
      <c r="M1679">
        <f t="shared" si="277"/>
        <v>1</v>
      </c>
      <c r="N1679">
        <v>3</v>
      </c>
      <c r="O1679">
        <f t="shared" si="269"/>
        <v>1</v>
      </c>
      <c r="P1679">
        <f t="shared" si="270"/>
        <v>0</v>
      </c>
      <c r="Q1679">
        <f t="shared" si="271"/>
        <v>0</v>
      </c>
      <c r="R1679">
        <f t="shared" si="272"/>
        <v>0</v>
      </c>
      <c r="S1679">
        <f t="shared" si="273"/>
        <v>0</v>
      </c>
      <c r="T1679">
        <f t="shared" si="274"/>
        <v>0</v>
      </c>
      <c r="U1679">
        <f t="shared" si="275"/>
        <v>0</v>
      </c>
    </row>
    <row r="1680" spans="1:21" x14ac:dyDescent="0.45">
      <c r="A1680" t="s">
        <v>63</v>
      </c>
      <c r="B1680" t="s">
        <v>8</v>
      </c>
      <c r="C1680" t="s">
        <v>109</v>
      </c>
      <c r="D1680" t="s">
        <v>26</v>
      </c>
      <c r="E1680" t="s">
        <v>16</v>
      </c>
      <c r="F1680">
        <v>3</v>
      </c>
      <c r="G1680">
        <v>472000</v>
      </c>
      <c r="I1680" t="s">
        <v>63</v>
      </c>
      <c r="J1680">
        <v>472000</v>
      </c>
      <c r="K1680">
        <f t="shared" si="278"/>
        <v>1</v>
      </c>
      <c r="L1680">
        <f t="shared" si="276"/>
        <v>1</v>
      </c>
      <c r="M1680">
        <f t="shared" si="277"/>
        <v>1</v>
      </c>
      <c r="N1680">
        <v>3</v>
      </c>
      <c r="O1680">
        <f t="shared" si="269"/>
        <v>1</v>
      </c>
      <c r="P1680">
        <f t="shared" si="270"/>
        <v>0</v>
      </c>
      <c r="Q1680">
        <f t="shared" si="271"/>
        <v>0</v>
      </c>
      <c r="R1680">
        <f t="shared" si="272"/>
        <v>0</v>
      </c>
      <c r="S1680">
        <f t="shared" si="273"/>
        <v>0</v>
      </c>
      <c r="T1680">
        <f t="shared" si="274"/>
        <v>0</v>
      </c>
      <c r="U1680">
        <f t="shared" si="275"/>
        <v>0</v>
      </c>
    </row>
    <row r="1681" spans="1:21" x14ac:dyDescent="0.45">
      <c r="A1681" t="s">
        <v>63</v>
      </c>
      <c r="B1681" t="s">
        <v>8</v>
      </c>
      <c r="C1681" t="s">
        <v>109</v>
      </c>
      <c r="D1681" t="s">
        <v>26</v>
      </c>
      <c r="E1681" t="s">
        <v>16</v>
      </c>
      <c r="F1681">
        <v>1</v>
      </c>
      <c r="G1681">
        <v>420000</v>
      </c>
      <c r="I1681" t="s">
        <v>63</v>
      </c>
      <c r="J1681">
        <v>420000</v>
      </c>
      <c r="K1681">
        <f t="shared" si="278"/>
        <v>1</v>
      </c>
      <c r="L1681">
        <f t="shared" si="276"/>
        <v>1</v>
      </c>
      <c r="M1681">
        <f t="shared" si="277"/>
        <v>1</v>
      </c>
      <c r="N1681">
        <v>1</v>
      </c>
      <c r="O1681">
        <f t="shared" si="269"/>
        <v>1</v>
      </c>
      <c r="P1681">
        <f t="shared" si="270"/>
        <v>0</v>
      </c>
      <c r="Q1681">
        <f t="shared" si="271"/>
        <v>0</v>
      </c>
      <c r="R1681">
        <f t="shared" si="272"/>
        <v>0</v>
      </c>
      <c r="S1681">
        <f t="shared" si="273"/>
        <v>0</v>
      </c>
      <c r="T1681">
        <f t="shared" si="274"/>
        <v>0</v>
      </c>
      <c r="U1681">
        <f t="shared" si="275"/>
        <v>0</v>
      </c>
    </row>
    <row r="1682" spans="1:21" x14ac:dyDescent="0.45">
      <c r="A1682" t="s">
        <v>63</v>
      </c>
      <c r="B1682" t="s">
        <v>8</v>
      </c>
      <c r="C1682" t="s">
        <v>109</v>
      </c>
      <c r="D1682" t="s">
        <v>26</v>
      </c>
      <c r="E1682" t="s">
        <v>16</v>
      </c>
      <c r="F1682">
        <v>2</v>
      </c>
      <c r="G1682">
        <v>385000</v>
      </c>
      <c r="I1682" t="s">
        <v>63</v>
      </c>
      <c r="J1682">
        <v>385000</v>
      </c>
      <c r="K1682">
        <f t="shared" si="278"/>
        <v>1</v>
      </c>
      <c r="L1682">
        <f t="shared" si="276"/>
        <v>1</v>
      </c>
      <c r="M1682">
        <f t="shared" si="277"/>
        <v>1</v>
      </c>
      <c r="N1682">
        <v>2</v>
      </c>
      <c r="O1682">
        <f t="shared" si="269"/>
        <v>1</v>
      </c>
      <c r="P1682">
        <f t="shared" si="270"/>
        <v>0</v>
      </c>
      <c r="Q1682">
        <f t="shared" si="271"/>
        <v>0</v>
      </c>
      <c r="R1682">
        <f t="shared" si="272"/>
        <v>0</v>
      </c>
      <c r="S1682">
        <f t="shared" si="273"/>
        <v>0</v>
      </c>
      <c r="T1682">
        <f t="shared" si="274"/>
        <v>0</v>
      </c>
      <c r="U1682">
        <f t="shared" si="275"/>
        <v>0</v>
      </c>
    </row>
    <row r="1683" spans="1:21" x14ac:dyDescent="0.45">
      <c r="A1683" t="s">
        <v>63</v>
      </c>
      <c r="B1683" t="s">
        <v>8</v>
      </c>
      <c r="C1683" t="s">
        <v>109</v>
      </c>
      <c r="D1683" t="s">
        <v>26</v>
      </c>
      <c r="E1683" t="s">
        <v>16</v>
      </c>
      <c r="F1683">
        <v>2</v>
      </c>
      <c r="G1683">
        <v>404000</v>
      </c>
      <c r="I1683" t="s">
        <v>63</v>
      </c>
      <c r="J1683">
        <v>404000</v>
      </c>
      <c r="K1683">
        <f t="shared" si="278"/>
        <v>1</v>
      </c>
      <c r="L1683">
        <f t="shared" si="276"/>
        <v>1</v>
      </c>
      <c r="M1683">
        <f t="shared" si="277"/>
        <v>1</v>
      </c>
      <c r="N1683">
        <v>2</v>
      </c>
      <c r="O1683">
        <f t="shared" si="269"/>
        <v>1</v>
      </c>
      <c r="P1683">
        <f t="shared" si="270"/>
        <v>0</v>
      </c>
      <c r="Q1683">
        <f t="shared" si="271"/>
        <v>0</v>
      </c>
      <c r="R1683">
        <f t="shared" si="272"/>
        <v>0</v>
      </c>
      <c r="S1683">
        <f t="shared" si="273"/>
        <v>0</v>
      </c>
      <c r="T1683">
        <f t="shared" si="274"/>
        <v>0</v>
      </c>
      <c r="U1683">
        <f t="shared" si="275"/>
        <v>0</v>
      </c>
    </row>
    <row r="1684" spans="1:21" x14ac:dyDescent="0.45">
      <c r="A1684" t="s">
        <v>63</v>
      </c>
      <c r="B1684" t="s">
        <v>8</v>
      </c>
      <c r="C1684" t="s">
        <v>109</v>
      </c>
      <c r="D1684" t="s">
        <v>26</v>
      </c>
      <c r="E1684" t="s">
        <v>16</v>
      </c>
      <c r="F1684">
        <v>2</v>
      </c>
      <c r="G1684">
        <v>550000</v>
      </c>
      <c r="I1684" t="s">
        <v>63</v>
      </c>
      <c r="J1684">
        <v>550000</v>
      </c>
      <c r="K1684">
        <f t="shared" si="278"/>
        <v>1</v>
      </c>
      <c r="L1684">
        <f t="shared" si="276"/>
        <v>1</v>
      </c>
      <c r="M1684">
        <f t="shared" si="277"/>
        <v>1</v>
      </c>
      <c r="N1684">
        <v>2</v>
      </c>
      <c r="O1684">
        <f t="shared" si="269"/>
        <v>1</v>
      </c>
      <c r="P1684">
        <f t="shared" si="270"/>
        <v>0</v>
      </c>
      <c r="Q1684">
        <f t="shared" si="271"/>
        <v>0</v>
      </c>
      <c r="R1684">
        <f t="shared" si="272"/>
        <v>0</v>
      </c>
      <c r="S1684">
        <f t="shared" si="273"/>
        <v>0</v>
      </c>
      <c r="T1684">
        <f t="shared" si="274"/>
        <v>0</v>
      </c>
      <c r="U1684">
        <f t="shared" si="275"/>
        <v>0</v>
      </c>
    </row>
    <row r="1685" spans="1:21" x14ac:dyDescent="0.45">
      <c r="A1685" t="s">
        <v>63</v>
      </c>
      <c r="B1685" t="s">
        <v>8</v>
      </c>
      <c r="C1685" t="s">
        <v>109</v>
      </c>
      <c r="D1685" t="s">
        <v>26</v>
      </c>
      <c r="E1685" t="s">
        <v>16</v>
      </c>
      <c r="F1685">
        <v>2</v>
      </c>
      <c r="G1685">
        <v>450000</v>
      </c>
      <c r="I1685" t="s">
        <v>63</v>
      </c>
      <c r="J1685">
        <v>450000</v>
      </c>
      <c r="K1685">
        <f t="shared" si="278"/>
        <v>1</v>
      </c>
      <c r="L1685">
        <f t="shared" si="276"/>
        <v>1</v>
      </c>
      <c r="M1685">
        <f t="shared" si="277"/>
        <v>1</v>
      </c>
      <c r="N1685">
        <v>2</v>
      </c>
      <c r="O1685">
        <f t="shared" si="269"/>
        <v>1</v>
      </c>
      <c r="P1685">
        <f t="shared" si="270"/>
        <v>0</v>
      </c>
      <c r="Q1685">
        <f t="shared" si="271"/>
        <v>0</v>
      </c>
      <c r="R1685">
        <f t="shared" si="272"/>
        <v>0</v>
      </c>
      <c r="S1685">
        <f t="shared" si="273"/>
        <v>0</v>
      </c>
      <c r="T1685">
        <f t="shared" si="274"/>
        <v>0</v>
      </c>
      <c r="U1685">
        <f t="shared" si="275"/>
        <v>0</v>
      </c>
    </row>
    <row r="1686" spans="1:21" x14ac:dyDescent="0.45">
      <c r="A1686" t="s">
        <v>63</v>
      </c>
      <c r="B1686" t="s">
        <v>8</v>
      </c>
      <c r="C1686" t="s">
        <v>109</v>
      </c>
      <c r="D1686" t="s">
        <v>26</v>
      </c>
      <c r="E1686" t="s">
        <v>16</v>
      </c>
      <c r="F1686">
        <v>2</v>
      </c>
      <c r="G1686">
        <v>370000</v>
      </c>
      <c r="I1686" t="s">
        <v>63</v>
      </c>
      <c r="J1686">
        <v>370000</v>
      </c>
      <c r="K1686">
        <f t="shared" si="278"/>
        <v>1</v>
      </c>
      <c r="L1686">
        <f t="shared" si="276"/>
        <v>1</v>
      </c>
      <c r="M1686">
        <f t="shared" si="277"/>
        <v>1</v>
      </c>
      <c r="N1686">
        <v>2</v>
      </c>
      <c r="O1686">
        <f t="shared" si="269"/>
        <v>1</v>
      </c>
      <c r="P1686">
        <f t="shared" si="270"/>
        <v>0</v>
      </c>
      <c r="Q1686">
        <f t="shared" si="271"/>
        <v>0</v>
      </c>
      <c r="R1686">
        <f t="shared" si="272"/>
        <v>0</v>
      </c>
      <c r="S1686">
        <f t="shared" si="273"/>
        <v>0</v>
      </c>
      <c r="T1686">
        <f t="shared" si="274"/>
        <v>0</v>
      </c>
      <c r="U1686">
        <f t="shared" si="275"/>
        <v>0</v>
      </c>
    </row>
    <row r="1687" spans="1:21" x14ac:dyDescent="0.45">
      <c r="A1687" t="s">
        <v>63</v>
      </c>
      <c r="B1687" t="s">
        <v>8</v>
      </c>
      <c r="C1687" t="s">
        <v>109</v>
      </c>
      <c r="D1687" t="s">
        <v>26</v>
      </c>
      <c r="E1687" t="s">
        <v>16</v>
      </c>
      <c r="F1687">
        <v>2</v>
      </c>
      <c r="G1687">
        <v>426000</v>
      </c>
      <c r="I1687" t="s">
        <v>63</v>
      </c>
      <c r="J1687">
        <v>426000</v>
      </c>
      <c r="K1687">
        <f t="shared" si="278"/>
        <v>1</v>
      </c>
      <c r="L1687">
        <f t="shared" si="276"/>
        <v>1</v>
      </c>
      <c r="M1687">
        <f t="shared" si="277"/>
        <v>1</v>
      </c>
      <c r="N1687">
        <v>2</v>
      </c>
      <c r="O1687">
        <f t="shared" si="269"/>
        <v>1</v>
      </c>
      <c r="P1687">
        <f t="shared" si="270"/>
        <v>0</v>
      </c>
      <c r="Q1687">
        <f t="shared" si="271"/>
        <v>0</v>
      </c>
      <c r="R1687">
        <f t="shared" si="272"/>
        <v>0</v>
      </c>
      <c r="S1687">
        <f t="shared" si="273"/>
        <v>0</v>
      </c>
      <c r="T1687">
        <f t="shared" si="274"/>
        <v>0</v>
      </c>
      <c r="U1687">
        <f t="shared" si="275"/>
        <v>0</v>
      </c>
    </row>
    <row r="1688" spans="1:21" x14ac:dyDescent="0.45">
      <c r="A1688" t="s">
        <v>63</v>
      </c>
      <c r="B1688" t="s">
        <v>8</v>
      </c>
      <c r="C1688" t="s">
        <v>109</v>
      </c>
      <c r="D1688" t="s">
        <v>26</v>
      </c>
      <c r="E1688" t="s">
        <v>16</v>
      </c>
      <c r="F1688">
        <v>2</v>
      </c>
      <c r="G1688">
        <v>330750</v>
      </c>
      <c r="I1688" t="s">
        <v>63</v>
      </c>
      <c r="J1688">
        <v>330750</v>
      </c>
      <c r="K1688">
        <f t="shared" si="278"/>
        <v>1</v>
      </c>
      <c r="L1688">
        <f t="shared" si="276"/>
        <v>1</v>
      </c>
      <c r="M1688">
        <f t="shared" si="277"/>
        <v>1</v>
      </c>
      <c r="N1688">
        <v>2</v>
      </c>
      <c r="O1688">
        <f t="shared" si="269"/>
        <v>1</v>
      </c>
      <c r="P1688">
        <f t="shared" si="270"/>
        <v>0</v>
      </c>
      <c r="Q1688">
        <f t="shared" si="271"/>
        <v>0</v>
      </c>
      <c r="R1688">
        <f t="shared" si="272"/>
        <v>0</v>
      </c>
      <c r="S1688">
        <f t="shared" si="273"/>
        <v>0</v>
      </c>
      <c r="T1688">
        <f t="shared" si="274"/>
        <v>0</v>
      </c>
      <c r="U1688">
        <f t="shared" si="275"/>
        <v>0</v>
      </c>
    </row>
    <row r="1689" spans="1:21" x14ac:dyDescent="0.45">
      <c r="A1689" t="s">
        <v>63</v>
      </c>
      <c r="B1689" t="s">
        <v>8</v>
      </c>
      <c r="C1689" t="s">
        <v>109</v>
      </c>
      <c r="D1689" t="s">
        <v>26</v>
      </c>
      <c r="E1689" t="s">
        <v>16</v>
      </c>
      <c r="F1689">
        <v>2</v>
      </c>
      <c r="G1689">
        <v>300000</v>
      </c>
      <c r="I1689" t="s">
        <v>63</v>
      </c>
      <c r="J1689">
        <v>300000</v>
      </c>
      <c r="K1689">
        <f t="shared" si="278"/>
        <v>1</v>
      </c>
      <c r="L1689">
        <f t="shared" si="276"/>
        <v>1</v>
      </c>
      <c r="M1689">
        <f t="shared" si="277"/>
        <v>1</v>
      </c>
      <c r="N1689">
        <v>2</v>
      </c>
      <c r="O1689">
        <f t="shared" si="269"/>
        <v>1</v>
      </c>
      <c r="P1689">
        <f t="shared" si="270"/>
        <v>0</v>
      </c>
      <c r="Q1689">
        <f t="shared" si="271"/>
        <v>0</v>
      </c>
      <c r="R1689">
        <f t="shared" si="272"/>
        <v>0</v>
      </c>
      <c r="S1689">
        <f t="shared" si="273"/>
        <v>0</v>
      </c>
      <c r="T1689">
        <f t="shared" si="274"/>
        <v>0</v>
      </c>
      <c r="U1689">
        <f t="shared" si="275"/>
        <v>0</v>
      </c>
    </row>
    <row r="1690" spans="1:21" x14ac:dyDescent="0.45">
      <c r="A1690" t="s">
        <v>63</v>
      </c>
      <c r="B1690" t="s">
        <v>8</v>
      </c>
      <c r="C1690" t="s">
        <v>109</v>
      </c>
      <c r="D1690" t="s">
        <v>26</v>
      </c>
      <c r="E1690" t="s">
        <v>16</v>
      </c>
      <c r="F1690">
        <v>2</v>
      </c>
      <c r="G1690">
        <v>185000</v>
      </c>
      <c r="I1690" t="s">
        <v>63</v>
      </c>
      <c r="J1690">
        <v>185000</v>
      </c>
      <c r="K1690">
        <f t="shared" si="278"/>
        <v>1</v>
      </c>
      <c r="L1690">
        <f t="shared" si="276"/>
        <v>1</v>
      </c>
      <c r="M1690">
        <f t="shared" si="277"/>
        <v>1</v>
      </c>
      <c r="N1690">
        <v>2</v>
      </c>
      <c r="O1690">
        <f t="shared" si="269"/>
        <v>1</v>
      </c>
      <c r="P1690">
        <f t="shared" si="270"/>
        <v>0</v>
      </c>
      <c r="Q1690">
        <f t="shared" si="271"/>
        <v>0</v>
      </c>
      <c r="R1690">
        <f t="shared" si="272"/>
        <v>0</v>
      </c>
      <c r="S1690">
        <f t="shared" si="273"/>
        <v>0</v>
      </c>
      <c r="T1690">
        <f t="shared" si="274"/>
        <v>0</v>
      </c>
      <c r="U1690">
        <f t="shared" si="275"/>
        <v>0</v>
      </c>
    </row>
    <row r="1691" spans="1:21" x14ac:dyDescent="0.45">
      <c r="A1691" t="s">
        <v>63</v>
      </c>
      <c r="B1691" t="s">
        <v>8</v>
      </c>
      <c r="C1691" t="s">
        <v>109</v>
      </c>
      <c r="D1691" t="s">
        <v>26</v>
      </c>
      <c r="E1691" t="s">
        <v>16</v>
      </c>
      <c r="F1691">
        <v>2</v>
      </c>
      <c r="G1691">
        <v>475000</v>
      </c>
      <c r="I1691" t="s">
        <v>63</v>
      </c>
      <c r="J1691">
        <v>475000</v>
      </c>
      <c r="K1691">
        <f t="shared" si="278"/>
        <v>1</v>
      </c>
      <c r="L1691">
        <f t="shared" si="276"/>
        <v>1</v>
      </c>
      <c r="M1691">
        <f t="shared" si="277"/>
        <v>1</v>
      </c>
      <c r="N1691">
        <v>2</v>
      </c>
      <c r="O1691">
        <f t="shared" si="269"/>
        <v>1</v>
      </c>
      <c r="P1691">
        <f t="shared" si="270"/>
        <v>0</v>
      </c>
      <c r="Q1691">
        <f t="shared" si="271"/>
        <v>0</v>
      </c>
      <c r="R1691">
        <f t="shared" si="272"/>
        <v>0</v>
      </c>
      <c r="S1691">
        <f t="shared" si="273"/>
        <v>0</v>
      </c>
      <c r="T1691">
        <f t="shared" si="274"/>
        <v>0</v>
      </c>
      <c r="U1691">
        <f t="shared" si="275"/>
        <v>0</v>
      </c>
    </row>
    <row r="1692" spans="1:21" x14ac:dyDescent="0.45">
      <c r="A1692" t="s">
        <v>63</v>
      </c>
      <c r="B1692" t="s">
        <v>8</v>
      </c>
      <c r="C1692" t="s">
        <v>109</v>
      </c>
      <c r="D1692" t="s">
        <v>26</v>
      </c>
      <c r="E1692" t="s">
        <v>16</v>
      </c>
      <c r="F1692">
        <v>2</v>
      </c>
      <c r="G1692">
        <v>478713</v>
      </c>
      <c r="I1692" t="s">
        <v>63</v>
      </c>
      <c r="J1692">
        <v>478713</v>
      </c>
      <c r="K1692">
        <f t="shared" si="278"/>
        <v>1</v>
      </c>
      <c r="L1692">
        <f t="shared" si="276"/>
        <v>1</v>
      </c>
      <c r="M1692">
        <f t="shared" si="277"/>
        <v>1</v>
      </c>
      <c r="N1692">
        <v>2</v>
      </c>
      <c r="O1692">
        <f t="shared" si="269"/>
        <v>1</v>
      </c>
      <c r="P1692">
        <f t="shared" si="270"/>
        <v>0</v>
      </c>
      <c r="Q1692">
        <f t="shared" si="271"/>
        <v>0</v>
      </c>
      <c r="R1692">
        <f t="shared" si="272"/>
        <v>0</v>
      </c>
      <c r="S1692">
        <f t="shared" si="273"/>
        <v>0</v>
      </c>
      <c r="T1692">
        <f t="shared" si="274"/>
        <v>0</v>
      </c>
      <c r="U1692">
        <f t="shared" si="275"/>
        <v>0</v>
      </c>
    </row>
    <row r="1693" spans="1:21" x14ac:dyDescent="0.45">
      <c r="A1693" t="s">
        <v>63</v>
      </c>
      <c r="B1693" t="s">
        <v>27</v>
      </c>
      <c r="C1693" t="s">
        <v>109</v>
      </c>
      <c r="D1693" t="s">
        <v>26</v>
      </c>
      <c r="E1693" t="s">
        <v>16</v>
      </c>
      <c r="F1693">
        <v>2</v>
      </c>
      <c r="G1693">
        <v>370000</v>
      </c>
      <c r="I1693" t="s">
        <v>63</v>
      </c>
      <c r="J1693">
        <v>370000</v>
      </c>
      <c r="K1693">
        <f t="shared" si="278"/>
        <v>0</v>
      </c>
      <c r="L1693">
        <f t="shared" si="276"/>
        <v>1</v>
      </c>
      <c r="M1693">
        <f t="shared" si="277"/>
        <v>1</v>
      </c>
      <c r="N1693">
        <v>2</v>
      </c>
      <c r="O1693">
        <f t="shared" si="269"/>
        <v>1</v>
      </c>
      <c r="P1693">
        <f t="shared" si="270"/>
        <v>0</v>
      </c>
      <c r="Q1693">
        <f t="shared" si="271"/>
        <v>0</v>
      </c>
      <c r="R1693">
        <f t="shared" si="272"/>
        <v>0</v>
      </c>
      <c r="S1693">
        <f t="shared" si="273"/>
        <v>0</v>
      </c>
      <c r="T1693">
        <f t="shared" si="274"/>
        <v>0</v>
      </c>
      <c r="U1693">
        <f t="shared" si="275"/>
        <v>0</v>
      </c>
    </row>
    <row r="1694" spans="1:21" x14ac:dyDescent="0.45">
      <c r="A1694" t="s">
        <v>63</v>
      </c>
      <c r="B1694" t="s">
        <v>8</v>
      </c>
      <c r="C1694" t="s">
        <v>109</v>
      </c>
      <c r="D1694" t="s">
        <v>26</v>
      </c>
      <c r="E1694" t="s">
        <v>16</v>
      </c>
      <c r="F1694">
        <v>2</v>
      </c>
      <c r="G1694">
        <v>450000</v>
      </c>
      <c r="I1694" t="s">
        <v>63</v>
      </c>
      <c r="J1694">
        <v>450000</v>
      </c>
      <c r="K1694">
        <f t="shared" si="278"/>
        <v>1</v>
      </c>
      <c r="L1694">
        <f t="shared" si="276"/>
        <v>1</v>
      </c>
      <c r="M1694">
        <f t="shared" si="277"/>
        <v>1</v>
      </c>
      <c r="N1694">
        <v>2</v>
      </c>
      <c r="O1694">
        <f t="shared" si="269"/>
        <v>1</v>
      </c>
      <c r="P1694">
        <f t="shared" si="270"/>
        <v>0</v>
      </c>
      <c r="Q1694">
        <f t="shared" si="271"/>
        <v>0</v>
      </c>
      <c r="R1694">
        <f t="shared" si="272"/>
        <v>0</v>
      </c>
      <c r="S1694">
        <f t="shared" si="273"/>
        <v>0</v>
      </c>
      <c r="T1694">
        <f t="shared" si="274"/>
        <v>0</v>
      </c>
      <c r="U1694">
        <f t="shared" si="275"/>
        <v>0</v>
      </c>
    </row>
    <row r="1695" spans="1:21" x14ac:dyDescent="0.45">
      <c r="A1695" t="s">
        <v>63</v>
      </c>
      <c r="B1695" t="s">
        <v>8</v>
      </c>
      <c r="C1695" t="s">
        <v>109</v>
      </c>
      <c r="D1695" t="s">
        <v>26</v>
      </c>
      <c r="E1695" t="s">
        <v>16</v>
      </c>
      <c r="F1695">
        <v>3</v>
      </c>
      <c r="G1695">
        <v>475000</v>
      </c>
      <c r="I1695" t="s">
        <v>63</v>
      </c>
      <c r="J1695">
        <v>475000</v>
      </c>
      <c r="K1695">
        <f t="shared" si="278"/>
        <v>1</v>
      </c>
      <c r="L1695">
        <f t="shared" si="276"/>
        <v>1</v>
      </c>
      <c r="M1695">
        <f t="shared" si="277"/>
        <v>1</v>
      </c>
      <c r="N1695">
        <v>3</v>
      </c>
      <c r="O1695">
        <f t="shared" si="269"/>
        <v>1</v>
      </c>
      <c r="P1695">
        <f t="shared" si="270"/>
        <v>0</v>
      </c>
      <c r="Q1695">
        <f t="shared" si="271"/>
        <v>0</v>
      </c>
      <c r="R1695">
        <f t="shared" si="272"/>
        <v>0</v>
      </c>
      <c r="S1695">
        <f t="shared" si="273"/>
        <v>0</v>
      </c>
      <c r="T1695">
        <f t="shared" si="274"/>
        <v>0</v>
      </c>
      <c r="U1695">
        <f t="shared" si="275"/>
        <v>0</v>
      </c>
    </row>
    <row r="1696" spans="1:21" x14ac:dyDescent="0.45">
      <c r="A1696" t="s">
        <v>63</v>
      </c>
      <c r="B1696" t="s">
        <v>8</v>
      </c>
      <c r="C1696" t="s">
        <v>109</v>
      </c>
      <c r="D1696" t="s">
        <v>26</v>
      </c>
      <c r="E1696" t="s">
        <v>16</v>
      </c>
      <c r="F1696">
        <v>3</v>
      </c>
      <c r="G1696">
        <v>550000</v>
      </c>
      <c r="I1696" t="s">
        <v>63</v>
      </c>
      <c r="J1696">
        <v>550000</v>
      </c>
      <c r="K1696">
        <f t="shared" si="278"/>
        <v>1</v>
      </c>
      <c r="L1696">
        <f t="shared" si="276"/>
        <v>1</v>
      </c>
      <c r="M1696">
        <f t="shared" si="277"/>
        <v>1</v>
      </c>
      <c r="N1696">
        <v>3</v>
      </c>
      <c r="O1696">
        <f t="shared" si="269"/>
        <v>1</v>
      </c>
      <c r="P1696">
        <f t="shared" si="270"/>
        <v>0</v>
      </c>
      <c r="Q1696">
        <f t="shared" si="271"/>
        <v>0</v>
      </c>
      <c r="R1696">
        <f t="shared" si="272"/>
        <v>0</v>
      </c>
      <c r="S1696">
        <f t="shared" si="273"/>
        <v>0</v>
      </c>
      <c r="T1696">
        <f t="shared" si="274"/>
        <v>0</v>
      </c>
      <c r="U1696">
        <f t="shared" si="275"/>
        <v>0</v>
      </c>
    </row>
    <row r="1697" spans="1:21" x14ac:dyDescent="0.45">
      <c r="A1697" t="s">
        <v>63</v>
      </c>
      <c r="B1697" t="s">
        <v>8</v>
      </c>
      <c r="C1697" t="s">
        <v>109</v>
      </c>
      <c r="D1697" t="s">
        <v>26</v>
      </c>
      <c r="E1697" t="s">
        <v>16</v>
      </c>
      <c r="F1697">
        <v>5</v>
      </c>
      <c r="G1697">
        <v>340000</v>
      </c>
      <c r="I1697" t="s">
        <v>63</v>
      </c>
      <c r="J1697">
        <v>340000</v>
      </c>
      <c r="K1697">
        <f t="shared" si="278"/>
        <v>1</v>
      </c>
      <c r="L1697">
        <f t="shared" si="276"/>
        <v>1</v>
      </c>
      <c r="M1697">
        <f t="shared" si="277"/>
        <v>1</v>
      </c>
      <c r="N1697">
        <v>5</v>
      </c>
      <c r="O1697">
        <f t="shared" si="269"/>
        <v>1</v>
      </c>
      <c r="P1697">
        <f t="shared" si="270"/>
        <v>0</v>
      </c>
      <c r="Q1697">
        <f t="shared" si="271"/>
        <v>0</v>
      </c>
      <c r="R1697">
        <f t="shared" si="272"/>
        <v>0</v>
      </c>
      <c r="S1697">
        <f t="shared" si="273"/>
        <v>0</v>
      </c>
      <c r="T1697">
        <f t="shared" si="274"/>
        <v>0</v>
      </c>
      <c r="U1697">
        <f t="shared" si="275"/>
        <v>0</v>
      </c>
    </row>
    <row r="1698" spans="1:21" x14ac:dyDescent="0.45">
      <c r="A1698" t="s">
        <v>63</v>
      </c>
      <c r="B1698" t="s">
        <v>8</v>
      </c>
      <c r="C1698" t="s">
        <v>111</v>
      </c>
      <c r="D1698" t="s">
        <v>26</v>
      </c>
      <c r="E1698" t="s">
        <v>16</v>
      </c>
      <c r="F1698">
        <v>2</v>
      </c>
      <c r="G1698">
        <v>360000</v>
      </c>
      <c r="I1698" t="s">
        <v>63</v>
      </c>
      <c r="J1698">
        <v>360000</v>
      </c>
      <c r="K1698">
        <f t="shared" si="278"/>
        <v>1</v>
      </c>
      <c r="L1698">
        <f t="shared" si="276"/>
        <v>1</v>
      </c>
      <c r="M1698">
        <f t="shared" si="277"/>
        <v>1</v>
      </c>
      <c r="N1698">
        <v>2</v>
      </c>
      <c r="O1698">
        <f t="shared" si="269"/>
        <v>0</v>
      </c>
      <c r="P1698">
        <f t="shared" si="270"/>
        <v>0</v>
      </c>
      <c r="Q1698">
        <f t="shared" si="271"/>
        <v>1</v>
      </c>
      <c r="R1698">
        <f t="shared" si="272"/>
        <v>0</v>
      </c>
      <c r="S1698">
        <f t="shared" si="273"/>
        <v>0</v>
      </c>
      <c r="T1698">
        <f t="shared" si="274"/>
        <v>0</v>
      </c>
      <c r="U1698">
        <f t="shared" si="275"/>
        <v>0</v>
      </c>
    </row>
    <row r="1699" spans="1:21" x14ac:dyDescent="0.45">
      <c r="A1699" t="s">
        <v>63</v>
      </c>
      <c r="B1699" t="s">
        <v>8</v>
      </c>
      <c r="C1699" t="s">
        <v>110</v>
      </c>
      <c r="D1699" t="s">
        <v>26</v>
      </c>
      <c r="E1699" t="s">
        <v>16</v>
      </c>
      <c r="F1699">
        <v>1</v>
      </c>
      <c r="G1699">
        <v>500000</v>
      </c>
      <c r="I1699" t="s">
        <v>63</v>
      </c>
      <c r="J1699">
        <v>500000</v>
      </c>
      <c r="K1699">
        <f t="shared" si="278"/>
        <v>1</v>
      </c>
      <c r="L1699">
        <f t="shared" si="276"/>
        <v>1</v>
      </c>
      <c r="M1699">
        <f t="shared" si="277"/>
        <v>1</v>
      </c>
      <c r="N1699">
        <v>1</v>
      </c>
      <c r="O1699">
        <f t="shared" si="269"/>
        <v>0</v>
      </c>
      <c r="P1699">
        <f t="shared" si="270"/>
        <v>1</v>
      </c>
      <c r="Q1699">
        <f t="shared" si="271"/>
        <v>0</v>
      </c>
      <c r="R1699">
        <f t="shared" si="272"/>
        <v>0</v>
      </c>
      <c r="S1699">
        <f t="shared" si="273"/>
        <v>0</v>
      </c>
      <c r="T1699">
        <f t="shared" si="274"/>
        <v>0</v>
      </c>
      <c r="U1699">
        <f t="shared" si="275"/>
        <v>0</v>
      </c>
    </row>
    <row r="1700" spans="1:21" x14ac:dyDescent="0.45">
      <c r="A1700" t="s">
        <v>63</v>
      </c>
      <c r="B1700" t="s">
        <v>8</v>
      </c>
      <c r="C1700" t="s">
        <v>110</v>
      </c>
      <c r="D1700" t="s">
        <v>26</v>
      </c>
      <c r="E1700" t="s">
        <v>16</v>
      </c>
      <c r="F1700">
        <v>2</v>
      </c>
      <c r="G1700">
        <v>400000</v>
      </c>
      <c r="I1700" t="s">
        <v>63</v>
      </c>
      <c r="J1700">
        <v>400000</v>
      </c>
      <c r="K1700">
        <f t="shared" si="278"/>
        <v>1</v>
      </c>
      <c r="L1700">
        <f t="shared" si="276"/>
        <v>1</v>
      </c>
      <c r="M1700">
        <f t="shared" si="277"/>
        <v>1</v>
      </c>
      <c r="N1700">
        <v>2</v>
      </c>
      <c r="O1700">
        <f t="shared" si="269"/>
        <v>0</v>
      </c>
      <c r="P1700">
        <f t="shared" si="270"/>
        <v>1</v>
      </c>
      <c r="Q1700">
        <f t="shared" si="271"/>
        <v>0</v>
      </c>
      <c r="R1700">
        <f t="shared" si="272"/>
        <v>0</v>
      </c>
      <c r="S1700">
        <f t="shared" si="273"/>
        <v>0</v>
      </c>
      <c r="T1700">
        <f t="shared" si="274"/>
        <v>0</v>
      </c>
      <c r="U1700">
        <f t="shared" si="275"/>
        <v>0</v>
      </c>
    </row>
    <row r="1701" spans="1:21" x14ac:dyDescent="0.45">
      <c r="A1701" t="s">
        <v>63</v>
      </c>
      <c r="B1701" t="s">
        <v>8</v>
      </c>
      <c r="C1701" t="s">
        <v>109</v>
      </c>
      <c r="D1701" t="s">
        <v>26</v>
      </c>
      <c r="E1701" t="s">
        <v>16</v>
      </c>
      <c r="F1701">
        <v>1</v>
      </c>
      <c r="G1701">
        <v>400000</v>
      </c>
      <c r="I1701" t="s">
        <v>63</v>
      </c>
      <c r="J1701">
        <v>400000</v>
      </c>
      <c r="K1701">
        <f t="shared" si="278"/>
        <v>1</v>
      </c>
      <c r="L1701">
        <f t="shared" si="276"/>
        <v>1</v>
      </c>
      <c r="M1701">
        <f t="shared" si="277"/>
        <v>1</v>
      </c>
      <c r="N1701">
        <v>1</v>
      </c>
      <c r="O1701">
        <f t="shared" si="269"/>
        <v>1</v>
      </c>
      <c r="P1701">
        <f t="shared" si="270"/>
        <v>0</v>
      </c>
      <c r="Q1701">
        <f t="shared" si="271"/>
        <v>0</v>
      </c>
      <c r="R1701">
        <f t="shared" si="272"/>
        <v>0</v>
      </c>
      <c r="S1701">
        <f t="shared" si="273"/>
        <v>0</v>
      </c>
      <c r="T1701">
        <f t="shared" si="274"/>
        <v>0</v>
      </c>
      <c r="U1701">
        <f t="shared" si="275"/>
        <v>0</v>
      </c>
    </row>
    <row r="1702" spans="1:21" x14ac:dyDescent="0.45">
      <c r="A1702" t="s">
        <v>63</v>
      </c>
      <c r="B1702" t="s">
        <v>8</v>
      </c>
      <c r="C1702" t="s">
        <v>109</v>
      </c>
      <c r="D1702" t="s">
        <v>26</v>
      </c>
      <c r="E1702" t="s">
        <v>16</v>
      </c>
      <c r="F1702">
        <v>1</v>
      </c>
      <c r="G1702">
        <v>360000</v>
      </c>
      <c r="I1702" t="s">
        <v>63</v>
      </c>
      <c r="J1702">
        <v>360000</v>
      </c>
      <c r="K1702">
        <f t="shared" si="278"/>
        <v>1</v>
      </c>
      <c r="L1702">
        <f t="shared" si="276"/>
        <v>1</v>
      </c>
      <c r="M1702">
        <f t="shared" si="277"/>
        <v>1</v>
      </c>
      <c r="N1702">
        <v>1</v>
      </c>
      <c r="O1702">
        <f t="shared" si="269"/>
        <v>1</v>
      </c>
      <c r="P1702">
        <f t="shared" si="270"/>
        <v>0</v>
      </c>
      <c r="Q1702">
        <f t="shared" si="271"/>
        <v>0</v>
      </c>
      <c r="R1702">
        <f t="shared" si="272"/>
        <v>0</v>
      </c>
      <c r="S1702">
        <f t="shared" si="273"/>
        <v>0</v>
      </c>
      <c r="T1702">
        <f t="shared" si="274"/>
        <v>0</v>
      </c>
      <c r="U1702">
        <f t="shared" si="275"/>
        <v>0</v>
      </c>
    </row>
    <row r="1703" spans="1:21" x14ac:dyDescent="0.45">
      <c r="A1703" t="s">
        <v>63</v>
      </c>
      <c r="B1703" t="s">
        <v>8</v>
      </c>
      <c r="C1703" t="s">
        <v>109</v>
      </c>
      <c r="D1703" t="s">
        <v>26</v>
      </c>
      <c r="E1703" t="s">
        <v>16</v>
      </c>
      <c r="F1703">
        <v>2</v>
      </c>
      <c r="G1703">
        <v>200000</v>
      </c>
      <c r="I1703" t="s">
        <v>63</v>
      </c>
      <c r="J1703">
        <v>200000</v>
      </c>
      <c r="K1703">
        <f t="shared" si="278"/>
        <v>1</v>
      </c>
      <c r="L1703">
        <f t="shared" si="276"/>
        <v>1</v>
      </c>
      <c r="M1703">
        <f t="shared" si="277"/>
        <v>1</v>
      </c>
      <c r="N1703">
        <v>2</v>
      </c>
      <c r="O1703">
        <f t="shared" si="269"/>
        <v>1</v>
      </c>
      <c r="P1703">
        <f t="shared" si="270"/>
        <v>0</v>
      </c>
      <c r="Q1703">
        <f t="shared" si="271"/>
        <v>0</v>
      </c>
      <c r="R1703">
        <f t="shared" si="272"/>
        <v>0</v>
      </c>
      <c r="S1703">
        <f t="shared" si="273"/>
        <v>0</v>
      </c>
      <c r="T1703">
        <f t="shared" si="274"/>
        <v>0</v>
      </c>
      <c r="U1703">
        <f t="shared" si="275"/>
        <v>0</v>
      </c>
    </row>
    <row r="1704" spans="1:21" x14ac:dyDescent="0.45">
      <c r="A1704" t="s">
        <v>63</v>
      </c>
      <c r="B1704" t="s">
        <v>8</v>
      </c>
      <c r="C1704" t="s">
        <v>109</v>
      </c>
      <c r="D1704" t="s">
        <v>26</v>
      </c>
      <c r="E1704" t="s">
        <v>16</v>
      </c>
      <c r="F1704">
        <v>2</v>
      </c>
      <c r="G1704">
        <v>950000</v>
      </c>
      <c r="I1704" t="s">
        <v>63</v>
      </c>
      <c r="J1704">
        <v>950000</v>
      </c>
      <c r="K1704">
        <f t="shared" si="278"/>
        <v>1</v>
      </c>
      <c r="L1704">
        <f t="shared" si="276"/>
        <v>1</v>
      </c>
      <c r="M1704">
        <f t="shared" si="277"/>
        <v>1</v>
      </c>
      <c r="N1704">
        <v>2</v>
      </c>
      <c r="O1704">
        <f t="shared" si="269"/>
        <v>1</v>
      </c>
      <c r="P1704">
        <f t="shared" si="270"/>
        <v>0</v>
      </c>
      <c r="Q1704">
        <f t="shared" si="271"/>
        <v>0</v>
      </c>
      <c r="R1704">
        <f t="shared" si="272"/>
        <v>0</v>
      </c>
      <c r="S1704">
        <f t="shared" si="273"/>
        <v>0</v>
      </c>
      <c r="T1704">
        <f t="shared" si="274"/>
        <v>0</v>
      </c>
      <c r="U1704">
        <f t="shared" si="275"/>
        <v>0</v>
      </c>
    </row>
    <row r="1705" spans="1:21" x14ac:dyDescent="0.45">
      <c r="A1705" t="s">
        <v>63</v>
      </c>
      <c r="B1705" t="s">
        <v>8</v>
      </c>
      <c r="C1705" t="s">
        <v>109</v>
      </c>
      <c r="D1705" t="s">
        <v>26</v>
      </c>
      <c r="E1705" t="s">
        <v>16</v>
      </c>
      <c r="F1705">
        <v>2</v>
      </c>
      <c r="G1705">
        <v>470000</v>
      </c>
      <c r="I1705" t="s">
        <v>63</v>
      </c>
      <c r="J1705">
        <v>470000</v>
      </c>
      <c r="K1705">
        <f t="shared" si="278"/>
        <v>1</v>
      </c>
      <c r="L1705">
        <f t="shared" si="276"/>
        <v>1</v>
      </c>
      <c r="M1705">
        <f t="shared" si="277"/>
        <v>1</v>
      </c>
      <c r="N1705">
        <v>2</v>
      </c>
      <c r="O1705">
        <f t="shared" si="269"/>
        <v>1</v>
      </c>
      <c r="P1705">
        <f t="shared" si="270"/>
        <v>0</v>
      </c>
      <c r="Q1705">
        <f t="shared" si="271"/>
        <v>0</v>
      </c>
      <c r="R1705">
        <f t="shared" si="272"/>
        <v>0</v>
      </c>
      <c r="S1705">
        <f t="shared" si="273"/>
        <v>0</v>
      </c>
      <c r="T1705">
        <f t="shared" si="274"/>
        <v>0</v>
      </c>
      <c r="U1705">
        <f t="shared" si="275"/>
        <v>0</v>
      </c>
    </row>
    <row r="1706" spans="1:21" x14ac:dyDescent="0.45">
      <c r="A1706" t="s">
        <v>63</v>
      </c>
      <c r="B1706" t="s">
        <v>8</v>
      </c>
      <c r="C1706" t="s">
        <v>109</v>
      </c>
      <c r="D1706" t="s">
        <v>26</v>
      </c>
      <c r="E1706" t="s">
        <v>16</v>
      </c>
      <c r="F1706">
        <v>2</v>
      </c>
      <c r="G1706">
        <v>430000</v>
      </c>
      <c r="I1706" t="s">
        <v>63</v>
      </c>
      <c r="J1706">
        <v>430000</v>
      </c>
      <c r="K1706">
        <f t="shared" si="278"/>
        <v>1</v>
      </c>
      <c r="L1706">
        <f t="shared" si="276"/>
        <v>1</v>
      </c>
      <c r="M1706">
        <f t="shared" si="277"/>
        <v>1</v>
      </c>
      <c r="N1706">
        <v>2</v>
      </c>
      <c r="O1706">
        <f t="shared" si="269"/>
        <v>1</v>
      </c>
      <c r="P1706">
        <f t="shared" si="270"/>
        <v>0</v>
      </c>
      <c r="Q1706">
        <f t="shared" si="271"/>
        <v>0</v>
      </c>
      <c r="R1706">
        <f t="shared" si="272"/>
        <v>0</v>
      </c>
      <c r="S1706">
        <f t="shared" si="273"/>
        <v>0</v>
      </c>
      <c r="T1706">
        <f t="shared" si="274"/>
        <v>0</v>
      </c>
      <c r="U1706">
        <f t="shared" si="275"/>
        <v>0</v>
      </c>
    </row>
    <row r="1707" spans="1:21" x14ac:dyDescent="0.45">
      <c r="A1707" t="s">
        <v>63</v>
      </c>
      <c r="B1707" t="s">
        <v>8</v>
      </c>
      <c r="C1707" t="s">
        <v>109</v>
      </c>
      <c r="D1707" t="s">
        <v>26</v>
      </c>
      <c r="E1707" t="s">
        <v>16</v>
      </c>
      <c r="F1707">
        <v>3</v>
      </c>
      <c r="G1707">
        <v>600000</v>
      </c>
      <c r="I1707" t="s">
        <v>63</v>
      </c>
      <c r="J1707">
        <v>600000</v>
      </c>
      <c r="K1707">
        <f t="shared" si="278"/>
        <v>1</v>
      </c>
      <c r="L1707">
        <f t="shared" si="276"/>
        <v>1</v>
      </c>
      <c r="M1707">
        <f t="shared" si="277"/>
        <v>1</v>
      </c>
      <c r="N1707">
        <v>3</v>
      </c>
      <c r="O1707">
        <f t="shared" si="269"/>
        <v>1</v>
      </c>
      <c r="P1707">
        <f t="shared" si="270"/>
        <v>0</v>
      </c>
      <c r="Q1707">
        <f t="shared" si="271"/>
        <v>0</v>
      </c>
      <c r="R1707">
        <f t="shared" si="272"/>
        <v>0</v>
      </c>
      <c r="S1707">
        <f t="shared" si="273"/>
        <v>0</v>
      </c>
      <c r="T1707">
        <f t="shared" si="274"/>
        <v>0</v>
      </c>
      <c r="U1707">
        <f t="shared" si="275"/>
        <v>0</v>
      </c>
    </row>
    <row r="1708" spans="1:21" x14ac:dyDescent="0.45">
      <c r="A1708" t="s">
        <v>63</v>
      </c>
      <c r="B1708" t="s">
        <v>8</v>
      </c>
      <c r="C1708" t="s">
        <v>109</v>
      </c>
      <c r="D1708" t="s">
        <v>26</v>
      </c>
      <c r="E1708" t="s">
        <v>16</v>
      </c>
      <c r="F1708">
        <v>3</v>
      </c>
      <c r="G1708">
        <v>440000</v>
      </c>
      <c r="I1708" t="s">
        <v>63</v>
      </c>
      <c r="J1708">
        <v>440000</v>
      </c>
      <c r="K1708">
        <f t="shared" si="278"/>
        <v>1</v>
      </c>
      <c r="L1708">
        <f t="shared" si="276"/>
        <v>1</v>
      </c>
      <c r="M1708">
        <f t="shared" si="277"/>
        <v>1</v>
      </c>
      <c r="N1708">
        <v>3</v>
      </c>
      <c r="O1708">
        <f t="shared" si="269"/>
        <v>1</v>
      </c>
      <c r="P1708">
        <f t="shared" si="270"/>
        <v>0</v>
      </c>
      <c r="Q1708">
        <f t="shared" si="271"/>
        <v>0</v>
      </c>
      <c r="R1708">
        <f t="shared" si="272"/>
        <v>0</v>
      </c>
      <c r="S1708">
        <f t="shared" si="273"/>
        <v>0</v>
      </c>
      <c r="T1708">
        <f t="shared" si="274"/>
        <v>0</v>
      </c>
      <c r="U1708">
        <f t="shared" si="275"/>
        <v>0</v>
      </c>
    </row>
    <row r="1709" spans="1:21" x14ac:dyDescent="0.45">
      <c r="A1709" t="s">
        <v>63</v>
      </c>
      <c r="B1709" t="s">
        <v>8</v>
      </c>
      <c r="C1709" t="s">
        <v>111</v>
      </c>
      <c r="D1709" t="s">
        <v>26</v>
      </c>
      <c r="E1709" t="s">
        <v>16</v>
      </c>
      <c r="F1709">
        <v>2</v>
      </c>
      <c r="G1709">
        <v>450000</v>
      </c>
      <c r="I1709" t="s">
        <v>63</v>
      </c>
      <c r="J1709">
        <v>450000</v>
      </c>
      <c r="K1709">
        <f t="shared" si="278"/>
        <v>1</v>
      </c>
      <c r="L1709">
        <f t="shared" si="276"/>
        <v>1</v>
      </c>
      <c r="M1709">
        <f t="shared" si="277"/>
        <v>1</v>
      </c>
      <c r="N1709">
        <v>2</v>
      </c>
      <c r="O1709">
        <f t="shared" si="269"/>
        <v>0</v>
      </c>
      <c r="P1709">
        <f t="shared" si="270"/>
        <v>0</v>
      </c>
      <c r="Q1709">
        <f t="shared" si="271"/>
        <v>1</v>
      </c>
      <c r="R1709">
        <f t="shared" si="272"/>
        <v>0</v>
      </c>
      <c r="S1709">
        <f t="shared" si="273"/>
        <v>0</v>
      </c>
      <c r="T1709">
        <f t="shared" si="274"/>
        <v>0</v>
      </c>
      <c r="U1709">
        <f t="shared" si="275"/>
        <v>0</v>
      </c>
    </row>
    <row r="1710" spans="1:21" x14ac:dyDescent="0.45">
      <c r="A1710" t="s">
        <v>63</v>
      </c>
      <c r="B1710" t="s">
        <v>25</v>
      </c>
      <c r="C1710" t="s">
        <v>111</v>
      </c>
      <c r="D1710" t="s">
        <v>26</v>
      </c>
      <c r="E1710" t="s">
        <v>16</v>
      </c>
      <c r="F1710">
        <v>2</v>
      </c>
      <c r="G1710">
        <v>500000</v>
      </c>
      <c r="I1710" t="s">
        <v>63</v>
      </c>
      <c r="J1710">
        <v>500000</v>
      </c>
      <c r="L1710">
        <f t="shared" si="276"/>
        <v>1</v>
      </c>
      <c r="M1710">
        <f t="shared" si="277"/>
        <v>1</v>
      </c>
      <c r="N1710">
        <v>2</v>
      </c>
      <c r="O1710">
        <f t="shared" si="269"/>
        <v>0</v>
      </c>
      <c r="P1710">
        <f t="shared" si="270"/>
        <v>0</v>
      </c>
      <c r="Q1710">
        <f t="shared" si="271"/>
        <v>1</v>
      </c>
      <c r="R1710">
        <f t="shared" si="272"/>
        <v>0</v>
      </c>
      <c r="S1710">
        <f t="shared" si="273"/>
        <v>0</v>
      </c>
      <c r="T1710">
        <f t="shared" si="274"/>
        <v>0</v>
      </c>
      <c r="U1710">
        <f t="shared" si="275"/>
        <v>0</v>
      </c>
    </row>
    <row r="1711" spans="1:21" x14ac:dyDescent="0.45">
      <c r="A1711" t="s">
        <v>63</v>
      </c>
      <c r="B1711" t="s">
        <v>8</v>
      </c>
      <c r="C1711" t="s">
        <v>112</v>
      </c>
      <c r="D1711" t="s">
        <v>26</v>
      </c>
      <c r="E1711" t="s">
        <v>16</v>
      </c>
      <c r="F1711">
        <v>2</v>
      </c>
      <c r="G1711">
        <v>700000</v>
      </c>
      <c r="I1711" t="s">
        <v>63</v>
      </c>
      <c r="J1711">
        <v>700000</v>
      </c>
      <c r="K1711">
        <f t="shared" ref="K1711:K1742" si="279">IF(B1711="Public sector",0,1)</f>
        <v>1</v>
      </c>
      <c r="L1711">
        <f t="shared" si="276"/>
        <v>1</v>
      </c>
      <c r="M1711">
        <f t="shared" si="277"/>
        <v>1</v>
      </c>
      <c r="N1711">
        <v>2</v>
      </c>
      <c r="O1711">
        <f t="shared" si="269"/>
        <v>0</v>
      </c>
      <c r="P1711">
        <f t="shared" si="270"/>
        <v>0</v>
      </c>
      <c r="Q1711">
        <f t="shared" si="271"/>
        <v>0</v>
      </c>
      <c r="R1711">
        <f t="shared" si="272"/>
        <v>1</v>
      </c>
      <c r="S1711">
        <f t="shared" si="273"/>
        <v>0</v>
      </c>
      <c r="T1711">
        <f t="shared" si="274"/>
        <v>0</v>
      </c>
      <c r="U1711">
        <f t="shared" si="275"/>
        <v>0</v>
      </c>
    </row>
    <row r="1712" spans="1:21" x14ac:dyDescent="0.45">
      <c r="A1712" t="s">
        <v>63</v>
      </c>
      <c r="B1712" t="s">
        <v>8</v>
      </c>
      <c r="C1712" t="s">
        <v>110</v>
      </c>
      <c r="D1712" t="s">
        <v>26</v>
      </c>
      <c r="E1712" t="s">
        <v>16</v>
      </c>
      <c r="F1712">
        <v>1</v>
      </c>
      <c r="G1712">
        <v>450000</v>
      </c>
      <c r="I1712" t="s">
        <v>63</v>
      </c>
      <c r="J1712">
        <v>450000</v>
      </c>
      <c r="K1712">
        <f t="shared" si="279"/>
        <v>1</v>
      </c>
      <c r="L1712">
        <f t="shared" si="276"/>
        <v>1</v>
      </c>
      <c r="M1712">
        <f t="shared" si="277"/>
        <v>1</v>
      </c>
      <c r="N1712">
        <v>1</v>
      </c>
      <c r="O1712">
        <f t="shared" si="269"/>
        <v>0</v>
      </c>
      <c r="P1712">
        <f t="shared" si="270"/>
        <v>1</v>
      </c>
      <c r="Q1712">
        <f t="shared" si="271"/>
        <v>0</v>
      </c>
      <c r="R1712">
        <f t="shared" si="272"/>
        <v>0</v>
      </c>
      <c r="S1712">
        <f t="shared" si="273"/>
        <v>0</v>
      </c>
      <c r="T1712">
        <f t="shared" si="274"/>
        <v>0</v>
      </c>
      <c r="U1712">
        <f t="shared" si="275"/>
        <v>0</v>
      </c>
    </row>
    <row r="1713" spans="1:21" x14ac:dyDescent="0.45">
      <c r="A1713" t="s">
        <v>63</v>
      </c>
      <c r="B1713" t="s">
        <v>8</v>
      </c>
      <c r="C1713" t="s">
        <v>110</v>
      </c>
      <c r="D1713" t="s">
        <v>26</v>
      </c>
      <c r="E1713" t="s">
        <v>16</v>
      </c>
      <c r="F1713">
        <v>2</v>
      </c>
      <c r="G1713">
        <v>450000</v>
      </c>
      <c r="I1713" t="s">
        <v>63</v>
      </c>
      <c r="J1713">
        <v>450000</v>
      </c>
      <c r="K1713">
        <f t="shared" si="279"/>
        <v>1</v>
      </c>
      <c r="L1713">
        <f t="shared" si="276"/>
        <v>1</v>
      </c>
      <c r="M1713">
        <f t="shared" si="277"/>
        <v>1</v>
      </c>
      <c r="N1713">
        <v>2</v>
      </c>
      <c r="O1713">
        <f t="shared" si="269"/>
        <v>0</v>
      </c>
      <c r="P1713">
        <f t="shared" si="270"/>
        <v>1</v>
      </c>
      <c r="Q1713">
        <f t="shared" si="271"/>
        <v>0</v>
      </c>
      <c r="R1713">
        <f t="shared" si="272"/>
        <v>0</v>
      </c>
      <c r="S1713">
        <f t="shared" si="273"/>
        <v>0</v>
      </c>
      <c r="T1713">
        <f t="shared" si="274"/>
        <v>0</v>
      </c>
      <c r="U1713">
        <f t="shared" si="275"/>
        <v>0</v>
      </c>
    </row>
    <row r="1714" spans="1:21" x14ac:dyDescent="0.45">
      <c r="A1714" t="s">
        <v>63</v>
      </c>
      <c r="B1714" t="s">
        <v>8</v>
      </c>
      <c r="C1714" t="s">
        <v>111</v>
      </c>
      <c r="D1714" t="s">
        <v>26</v>
      </c>
      <c r="E1714" t="s">
        <v>16</v>
      </c>
      <c r="F1714">
        <v>2</v>
      </c>
      <c r="G1714">
        <v>425000</v>
      </c>
      <c r="I1714" t="s">
        <v>63</v>
      </c>
      <c r="J1714">
        <v>425000</v>
      </c>
      <c r="K1714">
        <f t="shared" si="279"/>
        <v>1</v>
      </c>
      <c r="L1714">
        <f t="shared" si="276"/>
        <v>1</v>
      </c>
      <c r="M1714">
        <f t="shared" si="277"/>
        <v>1</v>
      </c>
      <c r="N1714">
        <v>2</v>
      </c>
      <c r="O1714">
        <f t="shared" si="269"/>
        <v>0</v>
      </c>
      <c r="P1714">
        <f t="shared" si="270"/>
        <v>0</v>
      </c>
      <c r="Q1714">
        <f t="shared" si="271"/>
        <v>1</v>
      </c>
      <c r="R1714">
        <f t="shared" si="272"/>
        <v>0</v>
      </c>
      <c r="S1714">
        <f t="shared" si="273"/>
        <v>0</v>
      </c>
      <c r="T1714">
        <f t="shared" si="274"/>
        <v>0</v>
      </c>
      <c r="U1714">
        <f t="shared" si="275"/>
        <v>0</v>
      </c>
    </row>
    <row r="1715" spans="1:21" x14ac:dyDescent="0.45">
      <c r="A1715" t="s">
        <v>63</v>
      </c>
      <c r="B1715" t="s">
        <v>8</v>
      </c>
      <c r="C1715" t="s">
        <v>114</v>
      </c>
      <c r="D1715" t="s">
        <v>26</v>
      </c>
      <c r="E1715" t="s">
        <v>16</v>
      </c>
      <c r="F1715">
        <v>1</v>
      </c>
      <c r="G1715">
        <v>600000</v>
      </c>
      <c r="I1715" t="s">
        <v>63</v>
      </c>
      <c r="J1715">
        <v>600000</v>
      </c>
      <c r="K1715">
        <f t="shared" si="279"/>
        <v>1</v>
      </c>
      <c r="L1715">
        <f t="shared" si="276"/>
        <v>1</v>
      </c>
      <c r="M1715">
        <f t="shared" si="277"/>
        <v>1</v>
      </c>
      <c r="N1715">
        <v>1</v>
      </c>
      <c r="O1715">
        <f t="shared" si="269"/>
        <v>0</v>
      </c>
      <c r="P1715">
        <f t="shared" si="270"/>
        <v>0</v>
      </c>
      <c r="Q1715">
        <f t="shared" si="271"/>
        <v>0</v>
      </c>
      <c r="R1715">
        <f t="shared" si="272"/>
        <v>0</v>
      </c>
      <c r="S1715">
        <f t="shared" si="273"/>
        <v>0</v>
      </c>
      <c r="T1715">
        <f t="shared" si="274"/>
        <v>1</v>
      </c>
      <c r="U1715">
        <f t="shared" si="275"/>
        <v>0</v>
      </c>
    </row>
    <row r="1716" spans="1:21" x14ac:dyDescent="0.45">
      <c r="A1716" t="s">
        <v>63</v>
      </c>
      <c r="B1716" t="s">
        <v>8</v>
      </c>
      <c r="C1716" t="s">
        <v>114</v>
      </c>
      <c r="D1716" t="s">
        <v>26</v>
      </c>
      <c r="E1716" t="s">
        <v>16</v>
      </c>
      <c r="F1716">
        <v>1</v>
      </c>
      <c r="G1716">
        <v>300000</v>
      </c>
      <c r="I1716" t="s">
        <v>63</v>
      </c>
      <c r="J1716">
        <v>300000</v>
      </c>
      <c r="K1716">
        <f t="shared" si="279"/>
        <v>1</v>
      </c>
      <c r="L1716">
        <f t="shared" si="276"/>
        <v>1</v>
      </c>
      <c r="M1716">
        <f t="shared" si="277"/>
        <v>1</v>
      </c>
      <c r="N1716">
        <v>1</v>
      </c>
      <c r="O1716">
        <f t="shared" si="269"/>
        <v>0</v>
      </c>
      <c r="P1716">
        <f t="shared" si="270"/>
        <v>0</v>
      </c>
      <c r="Q1716">
        <f t="shared" si="271"/>
        <v>0</v>
      </c>
      <c r="R1716">
        <f t="shared" si="272"/>
        <v>0</v>
      </c>
      <c r="S1716">
        <f t="shared" si="273"/>
        <v>0</v>
      </c>
      <c r="T1716">
        <f t="shared" si="274"/>
        <v>1</v>
      </c>
      <c r="U1716">
        <f t="shared" si="275"/>
        <v>0</v>
      </c>
    </row>
    <row r="1717" spans="1:21" x14ac:dyDescent="0.45">
      <c r="A1717" t="s">
        <v>63</v>
      </c>
      <c r="B1717" t="s">
        <v>8</v>
      </c>
      <c r="C1717" t="s">
        <v>110</v>
      </c>
      <c r="D1717" t="s">
        <v>26</v>
      </c>
      <c r="E1717" t="s">
        <v>16</v>
      </c>
      <c r="F1717">
        <v>3</v>
      </c>
      <c r="G1717">
        <v>350000</v>
      </c>
      <c r="I1717" t="s">
        <v>63</v>
      </c>
      <c r="J1717">
        <v>350000</v>
      </c>
      <c r="K1717">
        <f t="shared" si="279"/>
        <v>1</v>
      </c>
      <c r="L1717">
        <f t="shared" si="276"/>
        <v>1</v>
      </c>
      <c r="M1717">
        <f t="shared" si="277"/>
        <v>1</v>
      </c>
      <c r="N1717">
        <v>3</v>
      </c>
      <c r="O1717">
        <f t="shared" si="269"/>
        <v>0</v>
      </c>
      <c r="P1717">
        <f t="shared" si="270"/>
        <v>1</v>
      </c>
      <c r="Q1717">
        <f t="shared" si="271"/>
        <v>0</v>
      </c>
      <c r="R1717">
        <f t="shared" si="272"/>
        <v>0</v>
      </c>
      <c r="S1717">
        <f t="shared" si="273"/>
        <v>0</v>
      </c>
      <c r="T1717">
        <f t="shared" si="274"/>
        <v>0</v>
      </c>
      <c r="U1717">
        <f t="shared" si="275"/>
        <v>0</v>
      </c>
    </row>
    <row r="1718" spans="1:21" x14ac:dyDescent="0.45">
      <c r="A1718" t="s">
        <v>63</v>
      </c>
      <c r="B1718" t="s">
        <v>8</v>
      </c>
      <c r="C1718" t="s">
        <v>112</v>
      </c>
      <c r="D1718" t="s">
        <v>26</v>
      </c>
      <c r="E1718" t="s">
        <v>16</v>
      </c>
      <c r="F1718">
        <v>1</v>
      </c>
      <c r="G1718">
        <v>324000</v>
      </c>
      <c r="I1718" t="s">
        <v>63</v>
      </c>
      <c r="J1718">
        <v>324000</v>
      </c>
      <c r="K1718">
        <f t="shared" si="279"/>
        <v>1</v>
      </c>
      <c r="L1718">
        <f t="shared" si="276"/>
        <v>1</v>
      </c>
      <c r="M1718">
        <f t="shared" si="277"/>
        <v>1</v>
      </c>
      <c r="N1718">
        <v>1</v>
      </c>
      <c r="O1718">
        <f t="shared" si="269"/>
        <v>0</v>
      </c>
      <c r="P1718">
        <f t="shared" si="270"/>
        <v>0</v>
      </c>
      <c r="Q1718">
        <f t="shared" si="271"/>
        <v>0</v>
      </c>
      <c r="R1718">
        <f t="shared" si="272"/>
        <v>1</v>
      </c>
      <c r="S1718">
        <f t="shared" si="273"/>
        <v>0</v>
      </c>
      <c r="T1718">
        <f t="shared" si="274"/>
        <v>0</v>
      </c>
      <c r="U1718">
        <f t="shared" si="275"/>
        <v>0</v>
      </c>
    </row>
    <row r="1719" spans="1:21" x14ac:dyDescent="0.45">
      <c r="A1719" t="s">
        <v>63</v>
      </c>
      <c r="B1719" t="s">
        <v>8</v>
      </c>
      <c r="C1719" t="s">
        <v>112</v>
      </c>
      <c r="D1719" t="s">
        <v>26</v>
      </c>
      <c r="E1719" t="s">
        <v>16</v>
      </c>
      <c r="F1719">
        <v>1</v>
      </c>
      <c r="G1719">
        <v>360000</v>
      </c>
      <c r="I1719" t="s">
        <v>63</v>
      </c>
      <c r="J1719">
        <v>360000</v>
      </c>
      <c r="K1719">
        <f t="shared" si="279"/>
        <v>1</v>
      </c>
      <c r="L1719">
        <f t="shared" si="276"/>
        <v>1</v>
      </c>
      <c r="M1719">
        <f t="shared" si="277"/>
        <v>1</v>
      </c>
      <c r="N1719">
        <v>1</v>
      </c>
      <c r="O1719">
        <f t="shared" si="269"/>
        <v>0</v>
      </c>
      <c r="P1719">
        <f t="shared" si="270"/>
        <v>0</v>
      </c>
      <c r="Q1719">
        <f t="shared" si="271"/>
        <v>0</v>
      </c>
      <c r="R1719">
        <f t="shared" si="272"/>
        <v>1</v>
      </c>
      <c r="S1719">
        <f t="shared" si="273"/>
        <v>0</v>
      </c>
      <c r="T1719">
        <f t="shared" si="274"/>
        <v>0</v>
      </c>
      <c r="U1719">
        <f t="shared" si="275"/>
        <v>0</v>
      </c>
    </row>
    <row r="1720" spans="1:21" x14ac:dyDescent="0.45">
      <c r="A1720" t="s">
        <v>63</v>
      </c>
      <c r="B1720" t="s">
        <v>8</v>
      </c>
      <c r="C1720" t="s">
        <v>112</v>
      </c>
      <c r="D1720" t="s">
        <v>26</v>
      </c>
      <c r="E1720" t="s">
        <v>16</v>
      </c>
      <c r="F1720">
        <v>2</v>
      </c>
      <c r="G1720">
        <v>520000</v>
      </c>
      <c r="I1720" t="s">
        <v>63</v>
      </c>
      <c r="J1720">
        <v>520000</v>
      </c>
      <c r="K1720">
        <f t="shared" si="279"/>
        <v>1</v>
      </c>
      <c r="L1720">
        <f t="shared" si="276"/>
        <v>1</v>
      </c>
      <c r="M1720">
        <f t="shared" si="277"/>
        <v>1</v>
      </c>
      <c r="N1720">
        <v>2</v>
      </c>
      <c r="O1720">
        <f t="shared" si="269"/>
        <v>0</v>
      </c>
      <c r="P1720">
        <f t="shared" si="270"/>
        <v>0</v>
      </c>
      <c r="Q1720">
        <f t="shared" si="271"/>
        <v>0</v>
      </c>
      <c r="R1720">
        <f t="shared" si="272"/>
        <v>1</v>
      </c>
      <c r="S1720">
        <f t="shared" si="273"/>
        <v>0</v>
      </c>
      <c r="T1720">
        <f t="shared" si="274"/>
        <v>0</v>
      </c>
      <c r="U1720">
        <f t="shared" si="275"/>
        <v>0</v>
      </c>
    </row>
    <row r="1721" spans="1:21" x14ac:dyDescent="0.45">
      <c r="A1721" t="s">
        <v>63</v>
      </c>
      <c r="B1721" t="s">
        <v>8</v>
      </c>
      <c r="C1721" t="s">
        <v>112</v>
      </c>
      <c r="D1721" t="s">
        <v>26</v>
      </c>
      <c r="E1721" t="s">
        <v>16</v>
      </c>
      <c r="F1721">
        <v>3</v>
      </c>
      <c r="G1721">
        <v>500000</v>
      </c>
      <c r="I1721" t="s">
        <v>63</v>
      </c>
      <c r="J1721">
        <v>500000</v>
      </c>
      <c r="K1721">
        <f t="shared" si="279"/>
        <v>1</v>
      </c>
      <c r="L1721">
        <f t="shared" si="276"/>
        <v>1</v>
      </c>
      <c r="M1721">
        <f t="shared" si="277"/>
        <v>1</v>
      </c>
      <c r="N1721">
        <v>3</v>
      </c>
      <c r="O1721">
        <f t="shared" si="269"/>
        <v>0</v>
      </c>
      <c r="P1721">
        <f t="shared" si="270"/>
        <v>0</v>
      </c>
      <c r="Q1721">
        <f t="shared" si="271"/>
        <v>0</v>
      </c>
      <c r="R1721">
        <f t="shared" si="272"/>
        <v>1</v>
      </c>
      <c r="S1721">
        <f t="shared" si="273"/>
        <v>0</v>
      </c>
      <c r="T1721">
        <f t="shared" si="274"/>
        <v>0</v>
      </c>
      <c r="U1721">
        <f t="shared" si="275"/>
        <v>0</v>
      </c>
    </row>
    <row r="1722" spans="1:21" x14ac:dyDescent="0.45">
      <c r="A1722" t="s">
        <v>63</v>
      </c>
      <c r="B1722" t="s">
        <v>8</v>
      </c>
      <c r="C1722" t="s">
        <v>112</v>
      </c>
      <c r="D1722" t="s">
        <v>26</v>
      </c>
      <c r="E1722" t="s">
        <v>16</v>
      </c>
      <c r="F1722">
        <v>3</v>
      </c>
      <c r="G1722">
        <v>480000</v>
      </c>
      <c r="I1722" t="s">
        <v>63</v>
      </c>
      <c r="J1722">
        <v>480000</v>
      </c>
      <c r="K1722">
        <f t="shared" si="279"/>
        <v>1</v>
      </c>
      <c r="L1722">
        <f t="shared" si="276"/>
        <v>1</v>
      </c>
      <c r="M1722">
        <f t="shared" si="277"/>
        <v>1</v>
      </c>
      <c r="N1722">
        <v>3</v>
      </c>
      <c r="O1722">
        <f t="shared" si="269"/>
        <v>0</v>
      </c>
      <c r="P1722">
        <f t="shared" si="270"/>
        <v>0</v>
      </c>
      <c r="Q1722">
        <f t="shared" si="271"/>
        <v>0</v>
      </c>
      <c r="R1722">
        <f t="shared" si="272"/>
        <v>1</v>
      </c>
      <c r="S1722">
        <f t="shared" si="273"/>
        <v>0</v>
      </c>
      <c r="T1722">
        <f t="shared" si="274"/>
        <v>0</v>
      </c>
      <c r="U1722">
        <f t="shared" si="275"/>
        <v>0</v>
      </c>
    </row>
    <row r="1723" spans="1:21" x14ac:dyDescent="0.45">
      <c r="A1723" t="s">
        <v>63</v>
      </c>
      <c r="B1723" t="s">
        <v>8</v>
      </c>
      <c r="C1723" t="s">
        <v>112</v>
      </c>
      <c r="D1723" t="s">
        <v>26</v>
      </c>
      <c r="E1723" t="s">
        <v>16</v>
      </c>
      <c r="F1723">
        <v>1</v>
      </c>
      <c r="G1723">
        <v>360000</v>
      </c>
      <c r="I1723" t="s">
        <v>63</v>
      </c>
      <c r="J1723">
        <v>360000</v>
      </c>
      <c r="K1723">
        <f t="shared" si="279"/>
        <v>1</v>
      </c>
      <c r="L1723">
        <f t="shared" si="276"/>
        <v>1</v>
      </c>
      <c r="M1723">
        <f t="shared" si="277"/>
        <v>1</v>
      </c>
      <c r="N1723">
        <v>1</v>
      </c>
      <c r="O1723">
        <f t="shared" si="269"/>
        <v>0</v>
      </c>
      <c r="P1723">
        <f t="shared" si="270"/>
        <v>0</v>
      </c>
      <c r="Q1723">
        <f t="shared" si="271"/>
        <v>0</v>
      </c>
      <c r="R1723">
        <f t="shared" si="272"/>
        <v>1</v>
      </c>
      <c r="S1723">
        <f t="shared" si="273"/>
        <v>0</v>
      </c>
      <c r="T1723">
        <f t="shared" si="274"/>
        <v>0</v>
      </c>
      <c r="U1723">
        <f t="shared" si="275"/>
        <v>0</v>
      </c>
    </row>
    <row r="1724" spans="1:21" x14ac:dyDescent="0.45">
      <c r="A1724" t="s">
        <v>63</v>
      </c>
      <c r="B1724" t="s">
        <v>8</v>
      </c>
      <c r="C1724" t="s">
        <v>112</v>
      </c>
      <c r="D1724" t="s">
        <v>26</v>
      </c>
      <c r="E1724" t="s">
        <v>16</v>
      </c>
      <c r="F1724">
        <v>1</v>
      </c>
      <c r="G1724">
        <v>307000</v>
      </c>
      <c r="I1724" t="s">
        <v>63</v>
      </c>
      <c r="J1724">
        <v>307000</v>
      </c>
      <c r="K1724">
        <f t="shared" si="279"/>
        <v>1</v>
      </c>
      <c r="L1724">
        <f t="shared" si="276"/>
        <v>1</v>
      </c>
      <c r="M1724">
        <f t="shared" si="277"/>
        <v>1</v>
      </c>
      <c r="N1724">
        <v>1</v>
      </c>
      <c r="O1724">
        <f t="shared" si="269"/>
        <v>0</v>
      </c>
      <c r="P1724">
        <f t="shared" si="270"/>
        <v>0</v>
      </c>
      <c r="Q1724">
        <f t="shared" si="271"/>
        <v>0</v>
      </c>
      <c r="R1724">
        <f t="shared" si="272"/>
        <v>1</v>
      </c>
      <c r="S1724">
        <f t="shared" si="273"/>
        <v>0</v>
      </c>
      <c r="T1724">
        <f t="shared" si="274"/>
        <v>0</v>
      </c>
      <c r="U1724">
        <f t="shared" si="275"/>
        <v>0</v>
      </c>
    </row>
    <row r="1725" spans="1:21" x14ac:dyDescent="0.45">
      <c r="A1725" t="s">
        <v>63</v>
      </c>
      <c r="B1725" t="s">
        <v>8</v>
      </c>
      <c r="C1725" t="s">
        <v>112</v>
      </c>
      <c r="D1725" t="s">
        <v>26</v>
      </c>
      <c r="E1725" t="s">
        <v>16</v>
      </c>
      <c r="F1725">
        <v>2</v>
      </c>
      <c r="G1725">
        <v>350000</v>
      </c>
      <c r="I1725" t="s">
        <v>63</v>
      </c>
      <c r="J1725">
        <v>350000</v>
      </c>
      <c r="K1725">
        <f t="shared" si="279"/>
        <v>1</v>
      </c>
      <c r="L1725">
        <f t="shared" si="276"/>
        <v>1</v>
      </c>
      <c r="M1725">
        <f t="shared" si="277"/>
        <v>1</v>
      </c>
      <c r="N1725">
        <v>2</v>
      </c>
      <c r="O1725">
        <f t="shared" si="269"/>
        <v>0</v>
      </c>
      <c r="P1725">
        <f t="shared" si="270"/>
        <v>0</v>
      </c>
      <c r="Q1725">
        <f t="shared" si="271"/>
        <v>0</v>
      </c>
      <c r="R1725">
        <f t="shared" si="272"/>
        <v>1</v>
      </c>
      <c r="S1725">
        <f t="shared" si="273"/>
        <v>0</v>
      </c>
      <c r="T1725">
        <f t="shared" si="274"/>
        <v>0</v>
      </c>
      <c r="U1725">
        <f t="shared" si="275"/>
        <v>0</v>
      </c>
    </row>
    <row r="1726" spans="1:21" x14ac:dyDescent="0.45">
      <c r="A1726" t="s">
        <v>63</v>
      </c>
      <c r="B1726" t="s">
        <v>8</v>
      </c>
      <c r="C1726" t="s">
        <v>112</v>
      </c>
      <c r="D1726" t="s">
        <v>26</v>
      </c>
      <c r="E1726" t="s">
        <v>16</v>
      </c>
      <c r="F1726">
        <v>3</v>
      </c>
      <c r="G1726">
        <v>360000</v>
      </c>
      <c r="I1726" t="s">
        <v>63</v>
      </c>
      <c r="J1726">
        <v>360000</v>
      </c>
      <c r="K1726">
        <f t="shared" si="279"/>
        <v>1</v>
      </c>
      <c r="L1726">
        <f t="shared" si="276"/>
        <v>1</v>
      </c>
      <c r="M1726">
        <f t="shared" si="277"/>
        <v>1</v>
      </c>
      <c r="N1726">
        <v>3</v>
      </c>
      <c r="O1726">
        <f t="shared" si="269"/>
        <v>0</v>
      </c>
      <c r="P1726">
        <f t="shared" si="270"/>
        <v>0</v>
      </c>
      <c r="Q1726">
        <f t="shared" si="271"/>
        <v>0</v>
      </c>
      <c r="R1726">
        <f t="shared" si="272"/>
        <v>1</v>
      </c>
      <c r="S1726">
        <f t="shared" si="273"/>
        <v>0</v>
      </c>
      <c r="T1726">
        <f t="shared" si="274"/>
        <v>0</v>
      </c>
      <c r="U1726">
        <f t="shared" si="275"/>
        <v>0</v>
      </c>
    </row>
    <row r="1727" spans="1:21" x14ac:dyDescent="0.45">
      <c r="A1727" t="s">
        <v>63</v>
      </c>
      <c r="B1727" t="s">
        <v>8</v>
      </c>
      <c r="C1727" t="s">
        <v>128</v>
      </c>
      <c r="D1727" t="s">
        <v>26</v>
      </c>
      <c r="E1727" t="s">
        <v>16</v>
      </c>
      <c r="F1727">
        <v>2</v>
      </c>
      <c r="G1727">
        <v>509000</v>
      </c>
      <c r="I1727" t="s">
        <v>63</v>
      </c>
      <c r="J1727">
        <v>509000</v>
      </c>
      <c r="K1727">
        <f t="shared" si="279"/>
        <v>1</v>
      </c>
      <c r="L1727">
        <f t="shared" si="276"/>
        <v>1</v>
      </c>
      <c r="M1727">
        <f t="shared" si="277"/>
        <v>1</v>
      </c>
      <c r="N1727">
        <v>2</v>
      </c>
      <c r="O1727">
        <f t="shared" si="269"/>
        <v>0</v>
      </c>
      <c r="P1727">
        <f t="shared" si="270"/>
        <v>0</v>
      </c>
      <c r="Q1727">
        <f t="shared" si="271"/>
        <v>0</v>
      </c>
      <c r="R1727">
        <f t="shared" si="272"/>
        <v>0</v>
      </c>
      <c r="S1727">
        <f t="shared" si="273"/>
        <v>0</v>
      </c>
      <c r="T1727">
        <f t="shared" si="274"/>
        <v>0</v>
      </c>
      <c r="U1727">
        <f t="shared" si="275"/>
        <v>0</v>
      </c>
    </row>
    <row r="1728" spans="1:21" x14ac:dyDescent="0.45">
      <c r="A1728" t="s">
        <v>63</v>
      </c>
      <c r="B1728" t="s">
        <v>8</v>
      </c>
      <c r="C1728" t="s">
        <v>128</v>
      </c>
      <c r="D1728" t="s">
        <v>26</v>
      </c>
      <c r="E1728" t="s">
        <v>16</v>
      </c>
      <c r="F1728">
        <v>2</v>
      </c>
      <c r="G1728">
        <v>517000</v>
      </c>
      <c r="I1728" t="s">
        <v>63</v>
      </c>
      <c r="J1728">
        <v>517000</v>
      </c>
      <c r="K1728">
        <f t="shared" si="279"/>
        <v>1</v>
      </c>
      <c r="L1728">
        <f t="shared" si="276"/>
        <v>1</v>
      </c>
      <c r="M1728">
        <f t="shared" si="277"/>
        <v>1</v>
      </c>
      <c r="N1728">
        <v>2</v>
      </c>
      <c r="O1728">
        <f t="shared" si="269"/>
        <v>0</v>
      </c>
      <c r="P1728">
        <f t="shared" si="270"/>
        <v>0</v>
      </c>
      <c r="Q1728">
        <f t="shared" si="271"/>
        <v>0</v>
      </c>
      <c r="R1728">
        <f t="shared" si="272"/>
        <v>0</v>
      </c>
      <c r="S1728">
        <f t="shared" si="273"/>
        <v>0</v>
      </c>
      <c r="T1728">
        <f t="shared" si="274"/>
        <v>0</v>
      </c>
      <c r="U1728">
        <f t="shared" si="275"/>
        <v>0</v>
      </c>
    </row>
    <row r="1729" spans="1:21" x14ac:dyDescent="0.45">
      <c r="A1729" t="s">
        <v>63</v>
      </c>
      <c r="B1729" t="s">
        <v>8</v>
      </c>
      <c r="C1729" t="s">
        <v>71</v>
      </c>
      <c r="D1729" t="s">
        <v>26</v>
      </c>
      <c r="E1729" t="s">
        <v>16</v>
      </c>
      <c r="F1729">
        <v>1</v>
      </c>
      <c r="G1729">
        <v>480000</v>
      </c>
      <c r="I1729" t="s">
        <v>63</v>
      </c>
      <c r="J1729">
        <v>480000</v>
      </c>
      <c r="K1729">
        <f t="shared" si="279"/>
        <v>1</v>
      </c>
      <c r="L1729">
        <f t="shared" si="276"/>
        <v>1</v>
      </c>
      <c r="M1729">
        <f t="shared" si="277"/>
        <v>1</v>
      </c>
      <c r="N1729">
        <v>1</v>
      </c>
      <c r="O1729">
        <f t="shared" si="269"/>
        <v>0</v>
      </c>
      <c r="P1729">
        <f t="shared" si="270"/>
        <v>0</v>
      </c>
      <c r="Q1729">
        <f t="shared" si="271"/>
        <v>0</v>
      </c>
      <c r="R1729">
        <f t="shared" si="272"/>
        <v>0</v>
      </c>
      <c r="S1729">
        <f t="shared" si="273"/>
        <v>0</v>
      </c>
      <c r="T1729">
        <f t="shared" si="274"/>
        <v>0</v>
      </c>
      <c r="U1729">
        <f t="shared" si="275"/>
        <v>1</v>
      </c>
    </row>
    <row r="1730" spans="1:21" x14ac:dyDescent="0.45">
      <c r="A1730" t="s">
        <v>63</v>
      </c>
      <c r="B1730" t="s">
        <v>8</v>
      </c>
      <c r="C1730" t="s">
        <v>71</v>
      </c>
      <c r="D1730" t="s">
        <v>26</v>
      </c>
      <c r="E1730" t="s">
        <v>16</v>
      </c>
      <c r="F1730">
        <v>1</v>
      </c>
      <c r="G1730">
        <v>180000</v>
      </c>
      <c r="I1730" t="s">
        <v>63</v>
      </c>
      <c r="J1730">
        <v>180000</v>
      </c>
      <c r="K1730">
        <f t="shared" si="279"/>
        <v>1</v>
      </c>
      <c r="L1730">
        <f t="shared" si="276"/>
        <v>1</v>
      </c>
      <c r="M1730">
        <f t="shared" si="277"/>
        <v>1</v>
      </c>
      <c r="N1730">
        <v>1</v>
      </c>
      <c r="O1730">
        <f t="shared" ref="O1730:O1793" si="280">IF(C1730="EFCAB", 1, 0)</f>
        <v>0</v>
      </c>
      <c r="P1730">
        <f t="shared" ref="P1730:P1793" si="281">IF(C1730="BRIP", 1, 0)</f>
        <v>0</v>
      </c>
      <c r="Q1730">
        <f t="shared" ref="Q1730:Q1793" si="282">IF(C1730="PPS", 1, 0)</f>
        <v>0</v>
      </c>
      <c r="R1730">
        <f t="shared" ref="R1730:R1793" si="283">IF(C1730="TIMPT", 1, 0)</f>
        <v>0</v>
      </c>
      <c r="S1730">
        <f t="shared" ref="S1730:S1793" si="284">IF(C1730="TESLO", 1, 0)</f>
        <v>0</v>
      </c>
      <c r="T1730">
        <f t="shared" ref="T1730:T1793" si="285">IF(C1730="HRTAC", 1, 0)</f>
        <v>0</v>
      </c>
      <c r="U1730">
        <f t="shared" ref="U1730:U1793" si="286">IF(C1730="Other", 1, 0)</f>
        <v>1</v>
      </c>
    </row>
    <row r="1731" spans="1:21" x14ac:dyDescent="0.45">
      <c r="A1731" t="s">
        <v>63</v>
      </c>
      <c r="B1731" t="s">
        <v>8</v>
      </c>
      <c r="C1731" t="s">
        <v>71</v>
      </c>
      <c r="D1731" t="s">
        <v>26</v>
      </c>
      <c r="E1731" t="s">
        <v>16</v>
      </c>
      <c r="F1731">
        <v>2</v>
      </c>
      <c r="G1731">
        <v>250000</v>
      </c>
      <c r="I1731" t="s">
        <v>63</v>
      </c>
      <c r="J1731">
        <v>250000</v>
      </c>
      <c r="K1731">
        <f t="shared" si="279"/>
        <v>1</v>
      </c>
      <c r="L1731">
        <f t="shared" ref="L1731:L1794" si="287">IF(D1731="Bachelor",0,1)</f>
        <v>1</v>
      </c>
      <c r="M1731">
        <f t="shared" ref="M1731:M1794" si="288">IF(E1731="Female", 0, 1)</f>
        <v>1</v>
      </c>
      <c r="N1731">
        <v>2</v>
      </c>
      <c r="O1731">
        <f t="shared" si="280"/>
        <v>0</v>
      </c>
      <c r="P1731">
        <f t="shared" si="281"/>
        <v>0</v>
      </c>
      <c r="Q1731">
        <f t="shared" si="282"/>
        <v>0</v>
      </c>
      <c r="R1731">
        <f t="shared" si="283"/>
        <v>0</v>
      </c>
      <c r="S1731">
        <f t="shared" si="284"/>
        <v>0</v>
      </c>
      <c r="T1731">
        <f t="shared" si="285"/>
        <v>0</v>
      </c>
      <c r="U1731">
        <f t="shared" si="286"/>
        <v>1</v>
      </c>
    </row>
    <row r="1732" spans="1:21" x14ac:dyDescent="0.45">
      <c r="A1732" t="s">
        <v>63</v>
      </c>
      <c r="B1732" t="s">
        <v>8</v>
      </c>
      <c r="C1732" t="s">
        <v>71</v>
      </c>
      <c r="D1732" t="s">
        <v>26</v>
      </c>
      <c r="E1732" t="s">
        <v>16</v>
      </c>
      <c r="F1732">
        <v>3</v>
      </c>
      <c r="G1732">
        <v>500000</v>
      </c>
      <c r="I1732" t="s">
        <v>63</v>
      </c>
      <c r="J1732">
        <v>500000</v>
      </c>
      <c r="K1732">
        <f t="shared" si="279"/>
        <v>1</v>
      </c>
      <c r="L1732">
        <f t="shared" si="287"/>
        <v>1</v>
      </c>
      <c r="M1732">
        <f t="shared" si="288"/>
        <v>1</v>
      </c>
      <c r="N1732">
        <v>3</v>
      </c>
      <c r="O1732">
        <f t="shared" si="280"/>
        <v>0</v>
      </c>
      <c r="P1732">
        <f t="shared" si="281"/>
        <v>0</v>
      </c>
      <c r="Q1732">
        <f t="shared" si="282"/>
        <v>0</v>
      </c>
      <c r="R1732">
        <f t="shared" si="283"/>
        <v>0</v>
      </c>
      <c r="S1732">
        <f t="shared" si="284"/>
        <v>0</v>
      </c>
      <c r="T1732">
        <f t="shared" si="285"/>
        <v>0</v>
      </c>
      <c r="U1732">
        <f t="shared" si="286"/>
        <v>1</v>
      </c>
    </row>
    <row r="1733" spans="1:21" x14ac:dyDescent="0.45">
      <c r="A1733" t="s">
        <v>63</v>
      </c>
      <c r="B1733" t="s">
        <v>27</v>
      </c>
      <c r="C1733" s="97" t="s">
        <v>111</v>
      </c>
      <c r="D1733" t="s">
        <v>26</v>
      </c>
      <c r="E1733" t="s">
        <v>16</v>
      </c>
      <c r="F1733">
        <v>3</v>
      </c>
      <c r="G1733">
        <v>415000</v>
      </c>
      <c r="I1733" t="s">
        <v>63</v>
      </c>
      <c r="J1733">
        <v>415000</v>
      </c>
      <c r="K1733">
        <f t="shared" si="279"/>
        <v>0</v>
      </c>
      <c r="L1733">
        <f t="shared" si="287"/>
        <v>1</v>
      </c>
      <c r="M1733">
        <f t="shared" si="288"/>
        <v>1</v>
      </c>
      <c r="N1733">
        <v>3</v>
      </c>
      <c r="O1733">
        <f t="shared" si="280"/>
        <v>0</v>
      </c>
      <c r="P1733">
        <f t="shared" si="281"/>
        <v>0</v>
      </c>
      <c r="Q1733">
        <f t="shared" si="282"/>
        <v>1</v>
      </c>
      <c r="R1733">
        <f t="shared" si="283"/>
        <v>0</v>
      </c>
      <c r="S1733">
        <f t="shared" si="284"/>
        <v>0</v>
      </c>
      <c r="T1733">
        <f t="shared" si="285"/>
        <v>0</v>
      </c>
      <c r="U1733">
        <f t="shared" si="286"/>
        <v>0</v>
      </c>
    </row>
    <row r="1734" spans="1:21" x14ac:dyDescent="0.45">
      <c r="A1734" t="s">
        <v>63</v>
      </c>
      <c r="B1734" t="s">
        <v>8</v>
      </c>
      <c r="C1734" t="s">
        <v>110</v>
      </c>
      <c r="D1734" t="s">
        <v>26</v>
      </c>
      <c r="E1734" t="s">
        <v>16</v>
      </c>
      <c r="F1734">
        <v>1</v>
      </c>
      <c r="G1734">
        <v>500000</v>
      </c>
      <c r="I1734" t="s">
        <v>63</v>
      </c>
      <c r="J1734">
        <v>500000</v>
      </c>
      <c r="K1734">
        <f t="shared" si="279"/>
        <v>1</v>
      </c>
      <c r="L1734">
        <f t="shared" si="287"/>
        <v>1</v>
      </c>
      <c r="M1734">
        <f t="shared" si="288"/>
        <v>1</v>
      </c>
      <c r="N1734">
        <v>1</v>
      </c>
      <c r="O1734">
        <f t="shared" si="280"/>
        <v>0</v>
      </c>
      <c r="P1734">
        <f t="shared" si="281"/>
        <v>1</v>
      </c>
      <c r="Q1734">
        <f t="shared" si="282"/>
        <v>0</v>
      </c>
      <c r="R1734">
        <f t="shared" si="283"/>
        <v>0</v>
      </c>
      <c r="S1734">
        <f t="shared" si="284"/>
        <v>0</v>
      </c>
      <c r="T1734">
        <f t="shared" si="285"/>
        <v>0</v>
      </c>
      <c r="U1734">
        <f t="shared" si="286"/>
        <v>0</v>
      </c>
    </row>
    <row r="1735" spans="1:21" x14ac:dyDescent="0.45">
      <c r="A1735" t="s">
        <v>63</v>
      </c>
      <c r="B1735" t="s">
        <v>8</v>
      </c>
      <c r="C1735" t="s">
        <v>110</v>
      </c>
      <c r="D1735" t="s">
        <v>26</v>
      </c>
      <c r="E1735" t="s">
        <v>16</v>
      </c>
      <c r="F1735">
        <v>1</v>
      </c>
      <c r="G1735">
        <v>250000</v>
      </c>
      <c r="I1735" t="s">
        <v>63</v>
      </c>
      <c r="J1735">
        <v>250000</v>
      </c>
      <c r="K1735">
        <f t="shared" si="279"/>
        <v>1</v>
      </c>
      <c r="L1735">
        <f t="shared" si="287"/>
        <v>1</v>
      </c>
      <c r="M1735">
        <f t="shared" si="288"/>
        <v>1</v>
      </c>
      <c r="N1735">
        <v>1</v>
      </c>
      <c r="O1735">
        <f t="shared" si="280"/>
        <v>0</v>
      </c>
      <c r="P1735">
        <f t="shared" si="281"/>
        <v>1</v>
      </c>
      <c r="Q1735">
        <f t="shared" si="282"/>
        <v>0</v>
      </c>
      <c r="R1735">
        <f t="shared" si="283"/>
        <v>0</v>
      </c>
      <c r="S1735">
        <f t="shared" si="284"/>
        <v>0</v>
      </c>
      <c r="T1735">
        <f t="shared" si="285"/>
        <v>0</v>
      </c>
      <c r="U1735">
        <f t="shared" si="286"/>
        <v>0</v>
      </c>
    </row>
    <row r="1736" spans="1:21" x14ac:dyDescent="0.45">
      <c r="A1736" t="s">
        <v>63</v>
      </c>
      <c r="B1736" t="s">
        <v>8</v>
      </c>
      <c r="C1736" t="s">
        <v>110</v>
      </c>
      <c r="D1736" t="s">
        <v>26</v>
      </c>
      <c r="E1736" t="s">
        <v>16</v>
      </c>
      <c r="F1736">
        <v>1</v>
      </c>
      <c r="G1736">
        <v>300000</v>
      </c>
      <c r="I1736" t="s">
        <v>63</v>
      </c>
      <c r="J1736">
        <v>300000</v>
      </c>
      <c r="K1736">
        <f t="shared" si="279"/>
        <v>1</v>
      </c>
      <c r="L1736">
        <f t="shared" si="287"/>
        <v>1</v>
      </c>
      <c r="M1736">
        <f t="shared" si="288"/>
        <v>1</v>
      </c>
      <c r="N1736">
        <v>1</v>
      </c>
      <c r="O1736">
        <f t="shared" si="280"/>
        <v>0</v>
      </c>
      <c r="P1736">
        <f t="shared" si="281"/>
        <v>1</v>
      </c>
      <c r="Q1736">
        <f t="shared" si="282"/>
        <v>0</v>
      </c>
      <c r="R1736">
        <f t="shared" si="283"/>
        <v>0</v>
      </c>
      <c r="S1736">
        <f t="shared" si="284"/>
        <v>0</v>
      </c>
      <c r="T1736">
        <f t="shared" si="285"/>
        <v>0</v>
      </c>
      <c r="U1736">
        <f t="shared" si="286"/>
        <v>0</v>
      </c>
    </row>
    <row r="1737" spans="1:21" x14ac:dyDescent="0.45">
      <c r="A1737" t="s">
        <v>63</v>
      </c>
      <c r="B1737" t="s">
        <v>8</v>
      </c>
      <c r="C1737" t="s">
        <v>110</v>
      </c>
      <c r="D1737" t="s">
        <v>26</v>
      </c>
      <c r="E1737" t="s">
        <v>16</v>
      </c>
      <c r="F1737">
        <v>1</v>
      </c>
      <c r="G1737">
        <v>250000</v>
      </c>
      <c r="I1737" t="s">
        <v>63</v>
      </c>
      <c r="J1737">
        <v>250000</v>
      </c>
      <c r="K1737">
        <f t="shared" si="279"/>
        <v>1</v>
      </c>
      <c r="L1737">
        <f t="shared" si="287"/>
        <v>1</v>
      </c>
      <c r="M1737">
        <f t="shared" si="288"/>
        <v>1</v>
      </c>
      <c r="N1737">
        <v>1</v>
      </c>
      <c r="O1737">
        <f t="shared" si="280"/>
        <v>0</v>
      </c>
      <c r="P1737">
        <f t="shared" si="281"/>
        <v>1</v>
      </c>
      <c r="Q1737">
        <f t="shared" si="282"/>
        <v>0</v>
      </c>
      <c r="R1737">
        <f t="shared" si="283"/>
        <v>0</v>
      </c>
      <c r="S1737">
        <f t="shared" si="284"/>
        <v>0</v>
      </c>
      <c r="T1737">
        <f t="shared" si="285"/>
        <v>0</v>
      </c>
      <c r="U1737">
        <f t="shared" si="286"/>
        <v>0</v>
      </c>
    </row>
    <row r="1738" spans="1:21" x14ac:dyDescent="0.45">
      <c r="A1738" t="s">
        <v>63</v>
      </c>
      <c r="B1738" t="s">
        <v>8</v>
      </c>
      <c r="C1738" t="s">
        <v>110</v>
      </c>
      <c r="D1738" t="s">
        <v>26</v>
      </c>
      <c r="E1738" t="s">
        <v>16</v>
      </c>
      <c r="F1738">
        <v>1</v>
      </c>
      <c r="G1738">
        <v>200000</v>
      </c>
      <c r="I1738" t="s">
        <v>63</v>
      </c>
      <c r="J1738">
        <v>200000</v>
      </c>
      <c r="K1738">
        <f t="shared" si="279"/>
        <v>1</v>
      </c>
      <c r="L1738">
        <f t="shared" si="287"/>
        <v>1</v>
      </c>
      <c r="M1738">
        <f t="shared" si="288"/>
        <v>1</v>
      </c>
      <c r="N1738">
        <v>1</v>
      </c>
      <c r="O1738">
        <f t="shared" si="280"/>
        <v>0</v>
      </c>
      <c r="P1738">
        <f t="shared" si="281"/>
        <v>1</v>
      </c>
      <c r="Q1738">
        <f t="shared" si="282"/>
        <v>0</v>
      </c>
      <c r="R1738">
        <f t="shared" si="283"/>
        <v>0</v>
      </c>
      <c r="S1738">
        <f t="shared" si="284"/>
        <v>0</v>
      </c>
      <c r="T1738">
        <f t="shared" si="285"/>
        <v>0</v>
      </c>
      <c r="U1738">
        <f t="shared" si="286"/>
        <v>0</v>
      </c>
    </row>
    <row r="1739" spans="1:21" x14ac:dyDescent="0.45">
      <c r="A1739" t="s">
        <v>63</v>
      </c>
      <c r="B1739" t="s">
        <v>8</v>
      </c>
      <c r="C1739" t="s">
        <v>110</v>
      </c>
      <c r="D1739" t="s">
        <v>26</v>
      </c>
      <c r="E1739" t="s">
        <v>16</v>
      </c>
      <c r="F1739">
        <v>1</v>
      </c>
      <c r="G1739">
        <v>400000</v>
      </c>
      <c r="I1739" t="s">
        <v>63</v>
      </c>
      <c r="J1739">
        <v>400000</v>
      </c>
      <c r="K1739">
        <f t="shared" si="279"/>
        <v>1</v>
      </c>
      <c r="L1739">
        <f t="shared" si="287"/>
        <v>1</v>
      </c>
      <c r="M1739">
        <f t="shared" si="288"/>
        <v>1</v>
      </c>
      <c r="N1739">
        <v>1</v>
      </c>
      <c r="O1739">
        <f t="shared" si="280"/>
        <v>0</v>
      </c>
      <c r="P1739">
        <f t="shared" si="281"/>
        <v>1</v>
      </c>
      <c r="Q1739">
        <f t="shared" si="282"/>
        <v>0</v>
      </c>
      <c r="R1739">
        <f t="shared" si="283"/>
        <v>0</v>
      </c>
      <c r="S1739">
        <f t="shared" si="284"/>
        <v>0</v>
      </c>
      <c r="T1739">
        <f t="shared" si="285"/>
        <v>0</v>
      </c>
      <c r="U1739">
        <f t="shared" si="286"/>
        <v>0</v>
      </c>
    </row>
    <row r="1740" spans="1:21" x14ac:dyDescent="0.45">
      <c r="A1740" t="s">
        <v>63</v>
      </c>
      <c r="B1740" t="s">
        <v>8</v>
      </c>
      <c r="C1740" t="s">
        <v>110</v>
      </c>
      <c r="D1740" t="s">
        <v>26</v>
      </c>
      <c r="E1740" t="s">
        <v>16</v>
      </c>
      <c r="F1740">
        <v>2</v>
      </c>
      <c r="G1740">
        <v>350000</v>
      </c>
      <c r="I1740" t="s">
        <v>63</v>
      </c>
      <c r="J1740">
        <v>350000</v>
      </c>
      <c r="K1740">
        <f t="shared" si="279"/>
        <v>1</v>
      </c>
      <c r="L1740">
        <f t="shared" si="287"/>
        <v>1</v>
      </c>
      <c r="M1740">
        <f t="shared" si="288"/>
        <v>1</v>
      </c>
      <c r="N1740">
        <v>2</v>
      </c>
      <c r="O1740">
        <f t="shared" si="280"/>
        <v>0</v>
      </c>
      <c r="P1740">
        <f t="shared" si="281"/>
        <v>1</v>
      </c>
      <c r="Q1740">
        <f t="shared" si="282"/>
        <v>0</v>
      </c>
      <c r="R1740">
        <f t="shared" si="283"/>
        <v>0</v>
      </c>
      <c r="S1740">
        <f t="shared" si="284"/>
        <v>0</v>
      </c>
      <c r="T1740">
        <f t="shared" si="285"/>
        <v>0</v>
      </c>
      <c r="U1740">
        <f t="shared" si="286"/>
        <v>0</v>
      </c>
    </row>
    <row r="1741" spans="1:21" x14ac:dyDescent="0.45">
      <c r="A1741" t="s">
        <v>63</v>
      </c>
      <c r="B1741" t="s">
        <v>8</v>
      </c>
      <c r="C1741" t="s">
        <v>110</v>
      </c>
      <c r="D1741" t="s">
        <v>26</v>
      </c>
      <c r="E1741" t="s">
        <v>16</v>
      </c>
      <c r="F1741">
        <v>2</v>
      </c>
      <c r="G1741">
        <v>200000</v>
      </c>
      <c r="I1741" t="s">
        <v>63</v>
      </c>
      <c r="J1741">
        <v>200000</v>
      </c>
      <c r="K1741">
        <f t="shared" si="279"/>
        <v>1</v>
      </c>
      <c r="L1741">
        <f t="shared" si="287"/>
        <v>1</v>
      </c>
      <c r="M1741">
        <f t="shared" si="288"/>
        <v>1</v>
      </c>
      <c r="N1741">
        <v>2</v>
      </c>
      <c r="O1741">
        <f t="shared" si="280"/>
        <v>0</v>
      </c>
      <c r="P1741">
        <f t="shared" si="281"/>
        <v>1</v>
      </c>
      <c r="Q1741">
        <f t="shared" si="282"/>
        <v>0</v>
      </c>
      <c r="R1741">
        <f t="shared" si="283"/>
        <v>0</v>
      </c>
      <c r="S1741">
        <f t="shared" si="284"/>
        <v>0</v>
      </c>
      <c r="T1741">
        <f t="shared" si="285"/>
        <v>0</v>
      </c>
      <c r="U1741">
        <f t="shared" si="286"/>
        <v>0</v>
      </c>
    </row>
    <row r="1742" spans="1:21" x14ac:dyDescent="0.45">
      <c r="A1742" t="s">
        <v>63</v>
      </c>
      <c r="B1742" t="s">
        <v>8</v>
      </c>
      <c r="C1742" t="s">
        <v>110</v>
      </c>
      <c r="D1742" t="s">
        <v>26</v>
      </c>
      <c r="E1742" t="s">
        <v>16</v>
      </c>
      <c r="F1742">
        <v>2</v>
      </c>
      <c r="G1742">
        <v>200000</v>
      </c>
      <c r="I1742" t="s">
        <v>63</v>
      </c>
      <c r="J1742">
        <v>200000</v>
      </c>
      <c r="K1742">
        <f t="shared" si="279"/>
        <v>1</v>
      </c>
      <c r="L1742">
        <f t="shared" si="287"/>
        <v>1</v>
      </c>
      <c r="M1742">
        <f t="shared" si="288"/>
        <v>1</v>
      </c>
      <c r="N1742">
        <v>2</v>
      </c>
      <c r="O1742">
        <f t="shared" si="280"/>
        <v>0</v>
      </c>
      <c r="P1742">
        <f t="shared" si="281"/>
        <v>1</v>
      </c>
      <c r="Q1742">
        <f t="shared" si="282"/>
        <v>0</v>
      </c>
      <c r="R1742">
        <f t="shared" si="283"/>
        <v>0</v>
      </c>
      <c r="S1742">
        <f t="shared" si="284"/>
        <v>0</v>
      </c>
      <c r="T1742">
        <f t="shared" si="285"/>
        <v>0</v>
      </c>
      <c r="U1742">
        <f t="shared" si="286"/>
        <v>0</v>
      </c>
    </row>
    <row r="1743" spans="1:21" x14ac:dyDescent="0.45">
      <c r="A1743" t="s">
        <v>63</v>
      </c>
      <c r="B1743" t="s">
        <v>8</v>
      </c>
      <c r="C1743" t="s">
        <v>110</v>
      </c>
      <c r="D1743" t="s">
        <v>26</v>
      </c>
      <c r="E1743" t="s">
        <v>16</v>
      </c>
      <c r="F1743">
        <v>2</v>
      </c>
      <c r="G1743">
        <v>240000</v>
      </c>
      <c r="I1743" t="s">
        <v>63</v>
      </c>
      <c r="J1743">
        <v>240000</v>
      </c>
      <c r="K1743">
        <f t="shared" ref="K1743:K1760" si="289">IF(B1743="Public sector",0,1)</f>
        <v>1</v>
      </c>
      <c r="L1743">
        <f t="shared" si="287"/>
        <v>1</v>
      </c>
      <c r="M1743">
        <f t="shared" si="288"/>
        <v>1</v>
      </c>
      <c r="N1743">
        <v>2</v>
      </c>
      <c r="O1743">
        <f t="shared" si="280"/>
        <v>0</v>
      </c>
      <c r="P1743">
        <f t="shared" si="281"/>
        <v>1</v>
      </c>
      <c r="Q1743">
        <f t="shared" si="282"/>
        <v>0</v>
      </c>
      <c r="R1743">
        <f t="shared" si="283"/>
        <v>0</v>
      </c>
      <c r="S1743">
        <f t="shared" si="284"/>
        <v>0</v>
      </c>
      <c r="T1743">
        <f t="shared" si="285"/>
        <v>0</v>
      </c>
      <c r="U1743">
        <f t="shared" si="286"/>
        <v>0</v>
      </c>
    </row>
    <row r="1744" spans="1:21" x14ac:dyDescent="0.45">
      <c r="A1744" t="s">
        <v>63</v>
      </c>
      <c r="B1744" t="s">
        <v>8</v>
      </c>
      <c r="C1744" t="s">
        <v>110</v>
      </c>
      <c r="D1744" t="s">
        <v>26</v>
      </c>
      <c r="E1744" t="s">
        <v>16</v>
      </c>
      <c r="F1744">
        <v>1</v>
      </c>
      <c r="G1744">
        <v>350000</v>
      </c>
      <c r="I1744" t="s">
        <v>63</v>
      </c>
      <c r="J1744">
        <v>350000</v>
      </c>
      <c r="K1744">
        <f t="shared" si="289"/>
        <v>1</v>
      </c>
      <c r="L1744">
        <f t="shared" si="287"/>
        <v>1</v>
      </c>
      <c r="M1744">
        <f t="shared" si="288"/>
        <v>1</v>
      </c>
      <c r="N1744">
        <v>1</v>
      </c>
      <c r="O1744">
        <f t="shared" si="280"/>
        <v>0</v>
      </c>
      <c r="P1744">
        <f t="shared" si="281"/>
        <v>1</v>
      </c>
      <c r="Q1744">
        <f t="shared" si="282"/>
        <v>0</v>
      </c>
      <c r="R1744">
        <f t="shared" si="283"/>
        <v>0</v>
      </c>
      <c r="S1744">
        <f t="shared" si="284"/>
        <v>0</v>
      </c>
      <c r="T1744">
        <f t="shared" si="285"/>
        <v>0</v>
      </c>
      <c r="U1744">
        <f t="shared" si="286"/>
        <v>0</v>
      </c>
    </row>
    <row r="1745" spans="1:21" x14ac:dyDescent="0.45">
      <c r="A1745" t="s">
        <v>63</v>
      </c>
      <c r="B1745" t="s">
        <v>8</v>
      </c>
      <c r="C1745" t="s">
        <v>110</v>
      </c>
      <c r="D1745" t="s">
        <v>26</v>
      </c>
      <c r="E1745" t="s">
        <v>16</v>
      </c>
      <c r="F1745">
        <v>1</v>
      </c>
      <c r="G1745">
        <v>180000</v>
      </c>
      <c r="I1745" t="s">
        <v>63</v>
      </c>
      <c r="J1745">
        <v>180000</v>
      </c>
      <c r="K1745">
        <f t="shared" si="289"/>
        <v>1</v>
      </c>
      <c r="L1745">
        <f t="shared" si="287"/>
        <v>1</v>
      </c>
      <c r="M1745">
        <f t="shared" si="288"/>
        <v>1</v>
      </c>
      <c r="N1745">
        <v>1</v>
      </c>
      <c r="O1745">
        <f t="shared" si="280"/>
        <v>0</v>
      </c>
      <c r="P1745">
        <f t="shared" si="281"/>
        <v>1</v>
      </c>
      <c r="Q1745">
        <f t="shared" si="282"/>
        <v>0</v>
      </c>
      <c r="R1745">
        <f t="shared" si="283"/>
        <v>0</v>
      </c>
      <c r="S1745">
        <f t="shared" si="284"/>
        <v>0</v>
      </c>
      <c r="T1745">
        <f t="shared" si="285"/>
        <v>0</v>
      </c>
      <c r="U1745">
        <f t="shared" si="286"/>
        <v>0</v>
      </c>
    </row>
    <row r="1746" spans="1:21" x14ac:dyDescent="0.45">
      <c r="A1746" t="s">
        <v>63</v>
      </c>
      <c r="B1746" t="s">
        <v>27</v>
      </c>
      <c r="C1746" t="s">
        <v>110</v>
      </c>
      <c r="D1746" t="s">
        <v>26</v>
      </c>
      <c r="E1746" t="s">
        <v>16</v>
      </c>
      <c r="F1746">
        <v>1</v>
      </c>
      <c r="G1746">
        <v>350000</v>
      </c>
      <c r="I1746" t="s">
        <v>63</v>
      </c>
      <c r="J1746">
        <v>350000</v>
      </c>
      <c r="K1746">
        <f t="shared" si="289"/>
        <v>0</v>
      </c>
      <c r="L1746">
        <f t="shared" si="287"/>
        <v>1</v>
      </c>
      <c r="M1746">
        <f t="shared" si="288"/>
        <v>1</v>
      </c>
      <c r="N1746">
        <v>1</v>
      </c>
      <c r="O1746">
        <f t="shared" si="280"/>
        <v>0</v>
      </c>
      <c r="P1746">
        <f t="shared" si="281"/>
        <v>1</v>
      </c>
      <c r="Q1746">
        <f t="shared" si="282"/>
        <v>0</v>
      </c>
      <c r="R1746">
        <f t="shared" si="283"/>
        <v>0</v>
      </c>
      <c r="S1746">
        <f t="shared" si="284"/>
        <v>0</v>
      </c>
      <c r="T1746">
        <f t="shared" si="285"/>
        <v>0</v>
      </c>
      <c r="U1746">
        <f t="shared" si="286"/>
        <v>0</v>
      </c>
    </row>
    <row r="1747" spans="1:21" x14ac:dyDescent="0.45">
      <c r="A1747" t="s">
        <v>63</v>
      </c>
      <c r="B1747" t="s">
        <v>8</v>
      </c>
      <c r="C1747" t="s">
        <v>110</v>
      </c>
      <c r="D1747" t="s">
        <v>26</v>
      </c>
      <c r="E1747" t="s">
        <v>16</v>
      </c>
      <c r="F1747">
        <v>2</v>
      </c>
      <c r="G1747">
        <v>300000</v>
      </c>
      <c r="I1747" t="s">
        <v>63</v>
      </c>
      <c r="J1747">
        <v>300000</v>
      </c>
      <c r="K1747">
        <f t="shared" si="289"/>
        <v>1</v>
      </c>
      <c r="L1747">
        <f t="shared" si="287"/>
        <v>1</v>
      </c>
      <c r="M1747">
        <f t="shared" si="288"/>
        <v>1</v>
      </c>
      <c r="N1747">
        <v>2</v>
      </c>
      <c r="O1747">
        <f t="shared" si="280"/>
        <v>0</v>
      </c>
      <c r="P1747">
        <f t="shared" si="281"/>
        <v>1</v>
      </c>
      <c r="Q1747">
        <f t="shared" si="282"/>
        <v>0</v>
      </c>
      <c r="R1747">
        <f t="shared" si="283"/>
        <v>0</v>
      </c>
      <c r="S1747">
        <f t="shared" si="284"/>
        <v>0</v>
      </c>
      <c r="T1747">
        <f t="shared" si="285"/>
        <v>0</v>
      </c>
      <c r="U1747">
        <f t="shared" si="286"/>
        <v>0</v>
      </c>
    </row>
    <row r="1748" spans="1:21" x14ac:dyDescent="0.45">
      <c r="A1748" t="s">
        <v>63</v>
      </c>
      <c r="B1748" t="s">
        <v>8</v>
      </c>
      <c r="C1748" t="s">
        <v>110</v>
      </c>
      <c r="D1748" t="s">
        <v>26</v>
      </c>
      <c r="E1748" t="s">
        <v>16</v>
      </c>
      <c r="F1748">
        <v>2</v>
      </c>
      <c r="G1748">
        <v>330000</v>
      </c>
      <c r="I1748" t="s">
        <v>63</v>
      </c>
      <c r="J1748">
        <v>330000</v>
      </c>
      <c r="K1748">
        <f t="shared" si="289"/>
        <v>1</v>
      </c>
      <c r="L1748">
        <f t="shared" si="287"/>
        <v>1</v>
      </c>
      <c r="M1748">
        <f t="shared" si="288"/>
        <v>1</v>
      </c>
      <c r="N1748">
        <v>2</v>
      </c>
      <c r="O1748">
        <f t="shared" si="280"/>
        <v>0</v>
      </c>
      <c r="P1748">
        <f t="shared" si="281"/>
        <v>1</v>
      </c>
      <c r="Q1748">
        <f t="shared" si="282"/>
        <v>0</v>
      </c>
      <c r="R1748">
        <f t="shared" si="283"/>
        <v>0</v>
      </c>
      <c r="S1748">
        <f t="shared" si="284"/>
        <v>0</v>
      </c>
      <c r="T1748">
        <f t="shared" si="285"/>
        <v>0</v>
      </c>
      <c r="U1748">
        <f t="shared" si="286"/>
        <v>0</v>
      </c>
    </row>
    <row r="1749" spans="1:21" x14ac:dyDescent="0.45">
      <c r="A1749" t="s">
        <v>63</v>
      </c>
      <c r="B1749" t="s">
        <v>8</v>
      </c>
      <c r="C1749" t="s">
        <v>110</v>
      </c>
      <c r="D1749" t="s">
        <v>26</v>
      </c>
      <c r="E1749" t="s">
        <v>16</v>
      </c>
      <c r="F1749">
        <v>2</v>
      </c>
      <c r="G1749">
        <v>500000</v>
      </c>
      <c r="I1749" t="s">
        <v>63</v>
      </c>
      <c r="J1749">
        <v>500000</v>
      </c>
      <c r="K1749">
        <f t="shared" si="289"/>
        <v>1</v>
      </c>
      <c r="L1749">
        <f t="shared" si="287"/>
        <v>1</v>
      </c>
      <c r="M1749">
        <f t="shared" si="288"/>
        <v>1</v>
      </c>
      <c r="N1749">
        <v>2</v>
      </c>
      <c r="O1749">
        <f t="shared" si="280"/>
        <v>0</v>
      </c>
      <c r="P1749">
        <f t="shared" si="281"/>
        <v>1</v>
      </c>
      <c r="Q1749">
        <f t="shared" si="282"/>
        <v>0</v>
      </c>
      <c r="R1749">
        <f t="shared" si="283"/>
        <v>0</v>
      </c>
      <c r="S1749">
        <f t="shared" si="284"/>
        <v>0</v>
      </c>
      <c r="T1749">
        <f t="shared" si="285"/>
        <v>0</v>
      </c>
      <c r="U1749">
        <f t="shared" si="286"/>
        <v>0</v>
      </c>
    </row>
    <row r="1750" spans="1:21" x14ac:dyDescent="0.45">
      <c r="A1750" t="s">
        <v>63</v>
      </c>
      <c r="B1750" t="s">
        <v>8</v>
      </c>
      <c r="C1750" t="s">
        <v>110</v>
      </c>
      <c r="D1750" t="s">
        <v>26</v>
      </c>
      <c r="E1750" t="s">
        <v>16</v>
      </c>
      <c r="F1750">
        <v>3</v>
      </c>
      <c r="G1750">
        <v>600000</v>
      </c>
      <c r="I1750" t="s">
        <v>63</v>
      </c>
      <c r="J1750">
        <v>600000</v>
      </c>
      <c r="K1750">
        <f t="shared" si="289"/>
        <v>1</v>
      </c>
      <c r="L1750">
        <f t="shared" si="287"/>
        <v>1</v>
      </c>
      <c r="M1750">
        <f t="shared" si="288"/>
        <v>1</v>
      </c>
      <c r="N1750">
        <v>3</v>
      </c>
      <c r="O1750">
        <f t="shared" si="280"/>
        <v>0</v>
      </c>
      <c r="P1750">
        <f t="shared" si="281"/>
        <v>1</v>
      </c>
      <c r="Q1750">
        <f t="shared" si="282"/>
        <v>0</v>
      </c>
      <c r="R1750">
        <f t="shared" si="283"/>
        <v>0</v>
      </c>
      <c r="S1750">
        <f t="shared" si="284"/>
        <v>0</v>
      </c>
      <c r="T1750">
        <f t="shared" si="285"/>
        <v>0</v>
      </c>
      <c r="U1750">
        <f t="shared" si="286"/>
        <v>0</v>
      </c>
    </row>
    <row r="1751" spans="1:21" x14ac:dyDescent="0.45">
      <c r="A1751" t="s">
        <v>63</v>
      </c>
      <c r="B1751" t="s">
        <v>8</v>
      </c>
      <c r="C1751" t="s">
        <v>113</v>
      </c>
      <c r="D1751" t="s">
        <v>26</v>
      </c>
      <c r="E1751" t="s">
        <v>16</v>
      </c>
      <c r="F1751">
        <v>1</v>
      </c>
      <c r="G1751">
        <v>420000</v>
      </c>
      <c r="I1751" t="s">
        <v>63</v>
      </c>
      <c r="J1751">
        <v>420000</v>
      </c>
      <c r="K1751">
        <f t="shared" si="289"/>
        <v>1</v>
      </c>
      <c r="L1751">
        <f t="shared" si="287"/>
        <v>1</v>
      </c>
      <c r="M1751">
        <f t="shared" si="288"/>
        <v>1</v>
      </c>
      <c r="N1751">
        <v>1</v>
      </c>
      <c r="O1751">
        <f t="shared" si="280"/>
        <v>0</v>
      </c>
      <c r="P1751">
        <f t="shared" si="281"/>
        <v>0</v>
      </c>
      <c r="Q1751">
        <f t="shared" si="282"/>
        <v>0</v>
      </c>
      <c r="R1751">
        <f t="shared" si="283"/>
        <v>0</v>
      </c>
      <c r="S1751">
        <f t="shared" si="284"/>
        <v>1</v>
      </c>
      <c r="T1751">
        <f t="shared" si="285"/>
        <v>0</v>
      </c>
      <c r="U1751">
        <f t="shared" si="286"/>
        <v>0</v>
      </c>
    </row>
    <row r="1752" spans="1:21" x14ac:dyDescent="0.45">
      <c r="A1752" t="s">
        <v>63</v>
      </c>
      <c r="B1752" t="s">
        <v>8</v>
      </c>
      <c r="C1752" t="s">
        <v>113</v>
      </c>
      <c r="D1752" t="s">
        <v>26</v>
      </c>
      <c r="E1752" t="s">
        <v>16</v>
      </c>
      <c r="F1752">
        <v>1</v>
      </c>
      <c r="G1752">
        <v>384000</v>
      </c>
      <c r="I1752" t="s">
        <v>63</v>
      </c>
      <c r="J1752">
        <v>384000</v>
      </c>
      <c r="K1752">
        <f t="shared" si="289"/>
        <v>1</v>
      </c>
      <c r="L1752">
        <f t="shared" si="287"/>
        <v>1</v>
      </c>
      <c r="M1752">
        <f t="shared" si="288"/>
        <v>1</v>
      </c>
      <c r="N1752">
        <v>1</v>
      </c>
      <c r="O1752">
        <f t="shared" si="280"/>
        <v>0</v>
      </c>
      <c r="P1752">
        <f t="shared" si="281"/>
        <v>0</v>
      </c>
      <c r="Q1752">
        <f t="shared" si="282"/>
        <v>0</v>
      </c>
      <c r="R1752">
        <f t="shared" si="283"/>
        <v>0</v>
      </c>
      <c r="S1752">
        <f t="shared" si="284"/>
        <v>1</v>
      </c>
      <c r="T1752">
        <f t="shared" si="285"/>
        <v>0</v>
      </c>
      <c r="U1752">
        <f t="shared" si="286"/>
        <v>0</v>
      </c>
    </row>
    <row r="1753" spans="1:21" x14ac:dyDescent="0.45">
      <c r="A1753" t="s">
        <v>63</v>
      </c>
      <c r="B1753" t="s">
        <v>8</v>
      </c>
      <c r="C1753" t="s">
        <v>113</v>
      </c>
      <c r="D1753" t="s">
        <v>26</v>
      </c>
      <c r="E1753" t="s">
        <v>16</v>
      </c>
      <c r="F1753">
        <v>2</v>
      </c>
      <c r="G1753">
        <v>384000</v>
      </c>
      <c r="I1753" t="s">
        <v>63</v>
      </c>
      <c r="J1753">
        <v>384000</v>
      </c>
      <c r="K1753">
        <f t="shared" si="289"/>
        <v>1</v>
      </c>
      <c r="L1753">
        <f t="shared" si="287"/>
        <v>1</v>
      </c>
      <c r="M1753">
        <f t="shared" si="288"/>
        <v>1</v>
      </c>
      <c r="N1753">
        <v>2</v>
      </c>
      <c r="O1753">
        <f t="shared" si="280"/>
        <v>0</v>
      </c>
      <c r="P1753">
        <f t="shared" si="281"/>
        <v>0</v>
      </c>
      <c r="Q1753">
        <f t="shared" si="282"/>
        <v>0</v>
      </c>
      <c r="R1753">
        <f t="shared" si="283"/>
        <v>0</v>
      </c>
      <c r="S1753">
        <f t="shared" si="284"/>
        <v>1</v>
      </c>
      <c r="T1753">
        <f t="shared" si="285"/>
        <v>0</v>
      </c>
      <c r="U1753">
        <f t="shared" si="286"/>
        <v>0</v>
      </c>
    </row>
    <row r="1754" spans="1:21" x14ac:dyDescent="0.45">
      <c r="A1754" t="s">
        <v>63</v>
      </c>
      <c r="B1754" t="s">
        <v>8</v>
      </c>
      <c r="C1754" t="s">
        <v>113</v>
      </c>
      <c r="D1754" t="s">
        <v>26</v>
      </c>
      <c r="E1754" t="s">
        <v>16</v>
      </c>
      <c r="F1754">
        <v>3</v>
      </c>
      <c r="G1754">
        <v>480000</v>
      </c>
      <c r="I1754" t="s">
        <v>63</v>
      </c>
      <c r="J1754">
        <v>480000</v>
      </c>
      <c r="K1754">
        <f t="shared" si="289"/>
        <v>1</v>
      </c>
      <c r="L1754">
        <f t="shared" si="287"/>
        <v>1</v>
      </c>
      <c r="M1754">
        <f t="shared" si="288"/>
        <v>1</v>
      </c>
      <c r="N1754">
        <v>3</v>
      </c>
      <c r="O1754">
        <f t="shared" si="280"/>
        <v>0</v>
      </c>
      <c r="P1754">
        <f t="shared" si="281"/>
        <v>0</v>
      </c>
      <c r="Q1754">
        <f t="shared" si="282"/>
        <v>0</v>
      </c>
      <c r="R1754">
        <f t="shared" si="283"/>
        <v>0</v>
      </c>
      <c r="S1754">
        <f t="shared" si="284"/>
        <v>1</v>
      </c>
      <c r="T1754">
        <f t="shared" si="285"/>
        <v>0</v>
      </c>
      <c r="U1754">
        <f t="shared" si="286"/>
        <v>0</v>
      </c>
    </row>
    <row r="1755" spans="1:21" x14ac:dyDescent="0.45">
      <c r="A1755" t="s">
        <v>63</v>
      </c>
      <c r="B1755" t="s">
        <v>8</v>
      </c>
      <c r="C1755" t="s">
        <v>113</v>
      </c>
      <c r="D1755" t="s">
        <v>26</v>
      </c>
      <c r="E1755" t="s">
        <v>16</v>
      </c>
      <c r="F1755">
        <v>4</v>
      </c>
      <c r="G1755">
        <v>456000</v>
      </c>
      <c r="I1755" t="s">
        <v>63</v>
      </c>
      <c r="J1755">
        <v>456000</v>
      </c>
      <c r="K1755">
        <f t="shared" si="289"/>
        <v>1</v>
      </c>
      <c r="L1755">
        <f t="shared" si="287"/>
        <v>1</v>
      </c>
      <c r="M1755">
        <f t="shared" si="288"/>
        <v>1</v>
      </c>
      <c r="N1755">
        <v>4</v>
      </c>
      <c r="O1755">
        <f t="shared" si="280"/>
        <v>0</v>
      </c>
      <c r="P1755">
        <f t="shared" si="281"/>
        <v>0</v>
      </c>
      <c r="Q1755">
        <f t="shared" si="282"/>
        <v>0</v>
      </c>
      <c r="R1755">
        <f t="shared" si="283"/>
        <v>0</v>
      </c>
      <c r="S1755">
        <f t="shared" si="284"/>
        <v>1</v>
      </c>
      <c r="T1755">
        <f t="shared" si="285"/>
        <v>0</v>
      </c>
      <c r="U1755">
        <f t="shared" si="286"/>
        <v>0</v>
      </c>
    </row>
    <row r="1756" spans="1:21" x14ac:dyDescent="0.45">
      <c r="A1756" t="s">
        <v>63</v>
      </c>
      <c r="B1756" t="s">
        <v>8</v>
      </c>
      <c r="C1756" t="s">
        <v>113</v>
      </c>
      <c r="D1756" t="s">
        <v>26</v>
      </c>
      <c r="E1756" t="s">
        <v>16</v>
      </c>
      <c r="F1756">
        <v>5</v>
      </c>
      <c r="G1756">
        <v>550000</v>
      </c>
      <c r="I1756" t="s">
        <v>63</v>
      </c>
      <c r="J1756">
        <v>550000</v>
      </c>
      <c r="K1756">
        <f t="shared" si="289"/>
        <v>1</v>
      </c>
      <c r="L1756">
        <f t="shared" si="287"/>
        <v>1</v>
      </c>
      <c r="M1756">
        <f t="shared" si="288"/>
        <v>1</v>
      </c>
      <c r="N1756">
        <v>5</v>
      </c>
      <c r="O1756">
        <f t="shared" si="280"/>
        <v>0</v>
      </c>
      <c r="P1756">
        <f t="shared" si="281"/>
        <v>0</v>
      </c>
      <c r="Q1756">
        <f t="shared" si="282"/>
        <v>0</v>
      </c>
      <c r="R1756">
        <f t="shared" si="283"/>
        <v>0</v>
      </c>
      <c r="S1756">
        <f t="shared" si="284"/>
        <v>1</v>
      </c>
      <c r="T1756">
        <f t="shared" si="285"/>
        <v>0</v>
      </c>
      <c r="U1756">
        <f t="shared" si="286"/>
        <v>0</v>
      </c>
    </row>
    <row r="1757" spans="1:21" x14ac:dyDescent="0.45">
      <c r="A1757" t="s">
        <v>67</v>
      </c>
      <c r="B1757" t="s">
        <v>8</v>
      </c>
      <c r="C1757" t="s">
        <v>109</v>
      </c>
      <c r="D1757" t="s">
        <v>10</v>
      </c>
      <c r="E1757" t="s">
        <v>11</v>
      </c>
      <c r="F1757">
        <v>2</v>
      </c>
      <c r="G1757" s="11">
        <v>380000</v>
      </c>
      <c r="I1757" t="s">
        <v>67</v>
      </c>
      <c r="J1757">
        <v>380000</v>
      </c>
      <c r="K1757">
        <f t="shared" si="289"/>
        <v>1</v>
      </c>
      <c r="L1757">
        <f t="shared" si="287"/>
        <v>0</v>
      </c>
      <c r="M1757">
        <f t="shared" si="288"/>
        <v>0</v>
      </c>
      <c r="N1757">
        <v>2</v>
      </c>
      <c r="O1757">
        <f t="shared" si="280"/>
        <v>1</v>
      </c>
      <c r="P1757">
        <f t="shared" si="281"/>
        <v>0</v>
      </c>
      <c r="Q1757">
        <f t="shared" si="282"/>
        <v>0</v>
      </c>
      <c r="R1757">
        <f t="shared" si="283"/>
        <v>0</v>
      </c>
      <c r="S1757">
        <f t="shared" si="284"/>
        <v>0</v>
      </c>
      <c r="T1757">
        <f t="shared" si="285"/>
        <v>0</v>
      </c>
      <c r="U1757">
        <f t="shared" si="286"/>
        <v>0</v>
      </c>
    </row>
    <row r="1758" spans="1:21" x14ac:dyDescent="0.45">
      <c r="A1758" t="s">
        <v>67</v>
      </c>
      <c r="B1758" t="s">
        <v>8</v>
      </c>
      <c r="C1758" t="s">
        <v>109</v>
      </c>
      <c r="D1758" t="s">
        <v>10</v>
      </c>
      <c r="E1758" t="s">
        <v>11</v>
      </c>
      <c r="F1758">
        <v>3</v>
      </c>
      <c r="G1758" s="11">
        <v>460000</v>
      </c>
      <c r="I1758" t="s">
        <v>67</v>
      </c>
      <c r="J1758">
        <v>460000</v>
      </c>
      <c r="K1758">
        <f t="shared" si="289"/>
        <v>1</v>
      </c>
      <c r="L1758">
        <f t="shared" si="287"/>
        <v>0</v>
      </c>
      <c r="M1758">
        <f t="shared" si="288"/>
        <v>0</v>
      </c>
      <c r="N1758">
        <v>3</v>
      </c>
      <c r="O1758">
        <f t="shared" si="280"/>
        <v>1</v>
      </c>
      <c r="P1758">
        <f t="shared" si="281"/>
        <v>0</v>
      </c>
      <c r="Q1758">
        <f t="shared" si="282"/>
        <v>0</v>
      </c>
      <c r="R1758">
        <f t="shared" si="283"/>
        <v>0</v>
      </c>
      <c r="S1758">
        <f t="shared" si="284"/>
        <v>0</v>
      </c>
      <c r="T1758">
        <f t="shared" si="285"/>
        <v>0</v>
      </c>
      <c r="U1758">
        <f t="shared" si="286"/>
        <v>0</v>
      </c>
    </row>
    <row r="1759" spans="1:21" x14ac:dyDescent="0.45">
      <c r="A1759" t="s">
        <v>67</v>
      </c>
      <c r="B1759" t="s">
        <v>8</v>
      </c>
      <c r="C1759" t="s">
        <v>109</v>
      </c>
      <c r="D1759" t="s">
        <v>10</v>
      </c>
      <c r="E1759" t="s">
        <v>11</v>
      </c>
      <c r="F1759">
        <v>2</v>
      </c>
      <c r="G1759">
        <v>350000</v>
      </c>
      <c r="I1759" t="s">
        <v>67</v>
      </c>
      <c r="J1759">
        <v>350000</v>
      </c>
      <c r="K1759">
        <f t="shared" si="289"/>
        <v>1</v>
      </c>
      <c r="L1759">
        <f t="shared" si="287"/>
        <v>0</v>
      </c>
      <c r="M1759">
        <f t="shared" si="288"/>
        <v>0</v>
      </c>
      <c r="N1759">
        <v>2</v>
      </c>
      <c r="O1759">
        <f t="shared" si="280"/>
        <v>1</v>
      </c>
      <c r="P1759">
        <f t="shared" si="281"/>
        <v>0</v>
      </c>
      <c r="Q1759">
        <f t="shared" si="282"/>
        <v>0</v>
      </c>
      <c r="R1759">
        <f t="shared" si="283"/>
        <v>0</v>
      </c>
      <c r="S1759">
        <f t="shared" si="284"/>
        <v>0</v>
      </c>
      <c r="T1759">
        <f t="shared" si="285"/>
        <v>0</v>
      </c>
      <c r="U1759">
        <f t="shared" si="286"/>
        <v>0</v>
      </c>
    </row>
    <row r="1760" spans="1:21" x14ac:dyDescent="0.45">
      <c r="A1760" t="s">
        <v>67</v>
      </c>
      <c r="B1760" t="s">
        <v>8</v>
      </c>
      <c r="C1760" t="s">
        <v>109</v>
      </c>
      <c r="D1760" t="s">
        <v>10</v>
      </c>
      <c r="E1760" t="s">
        <v>11</v>
      </c>
      <c r="F1760">
        <v>2</v>
      </c>
      <c r="G1760">
        <v>396000</v>
      </c>
      <c r="I1760" t="s">
        <v>67</v>
      </c>
      <c r="J1760">
        <v>396000</v>
      </c>
      <c r="K1760">
        <f t="shared" si="289"/>
        <v>1</v>
      </c>
      <c r="L1760">
        <f t="shared" si="287"/>
        <v>0</v>
      </c>
      <c r="M1760">
        <f t="shared" si="288"/>
        <v>0</v>
      </c>
      <c r="N1760">
        <v>2</v>
      </c>
      <c r="O1760">
        <f t="shared" si="280"/>
        <v>1</v>
      </c>
      <c r="P1760">
        <f t="shared" si="281"/>
        <v>0</v>
      </c>
      <c r="Q1760">
        <f t="shared" si="282"/>
        <v>0</v>
      </c>
      <c r="R1760">
        <f t="shared" si="283"/>
        <v>0</v>
      </c>
      <c r="S1760">
        <f t="shared" si="284"/>
        <v>0</v>
      </c>
      <c r="T1760">
        <f t="shared" si="285"/>
        <v>0</v>
      </c>
      <c r="U1760">
        <f t="shared" si="286"/>
        <v>0</v>
      </c>
    </row>
    <row r="1761" spans="1:21" x14ac:dyDescent="0.45">
      <c r="A1761" t="s">
        <v>67</v>
      </c>
      <c r="B1761" t="s">
        <v>25</v>
      </c>
      <c r="C1761" t="s">
        <v>114</v>
      </c>
      <c r="D1761" t="s">
        <v>10</v>
      </c>
      <c r="E1761" t="s">
        <v>11</v>
      </c>
      <c r="F1761">
        <v>3</v>
      </c>
      <c r="G1761">
        <v>200000</v>
      </c>
      <c r="I1761" t="s">
        <v>67</v>
      </c>
      <c r="J1761">
        <v>200000</v>
      </c>
      <c r="L1761">
        <f t="shared" si="287"/>
        <v>0</v>
      </c>
      <c r="M1761">
        <f t="shared" si="288"/>
        <v>0</v>
      </c>
      <c r="N1761">
        <v>3</v>
      </c>
      <c r="O1761">
        <f t="shared" si="280"/>
        <v>0</v>
      </c>
      <c r="P1761">
        <f t="shared" si="281"/>
        <v>0</v>
      </c>
      <c r="Q1761">
        <f t="shared" si="282"/>
        <v>0</v>
      </c>
      <c r="R1761">
        <f t="shared" si="283"/>
        <v>0</v>
      </c>
      <c r="S1761">
        <f t="shared" si="284"/>
        <v>0</v>
      </c>
      <c r="T1761">
        <f t="shared" si="285"/>
        <v>1</v>
      </c>
      <c r="U1761">
        <f t="shared" si="286"/>
        <v>0</v>
      </c>
    </row>
    <row r="1762" spans="1:21" x14ac:dyDescent="0.45">
      <c r="A1762" t="s">
        <v>67</v>
      </c>
      <c r="B1762" t="s">
        <v>8</v>
      </c>
      <c r="C1762" t="s">
        <v>109</v>
      </c>
      <c r="D1762" t="s">
        <v>10</v>
      </c>
      <c r="E1762" t="s">
        <v>11</v>
      </c>
      <c r="F1762">
        <v>2</v>
      </c>
      <c r="G1762">
        <v>390000</v>
      </c>
      <c r="I1762" t="s">
        <v>67</v>
      </c>
      <c r="J1762">
        <v>390000</v>
      </c>
      <c r="K1762">
        <f t="shared" ref="K1762:K1808" si="290">IF(B1762="Public sector",0,1)</f>
        <v>1</v>
      </c>
      <c r="L1762">
        <f t="shared" si="287"/>
        <v>0</v>
      </c>
      <c r="M1762">
        <f t="shared" si="288"/>
        <v>0</v>
      </c>
      <c r="N1762">
        <v>2</v>
      </c>
      <c r="O1762">
        <f t="shared" si="280"/>
        <v>1</v>
      </c>
      <c r="P1762">
        <f t="shared" si="281"/>
        <v>0</v>
      </c>
      <c r="Q1762">
        <f t="shared" si="282"/>
        <v>0</v>
      </c>
      <c r="R1762">
        <f t="shared" si="283"/>
        <v>0</v>
      </c>
      <c r="S1762">
        <f t="shared" si="284"/>
        <v>0</v>
      </c>
      <c r="T1762">
        <f t="shared" si="285"/>
        <v>0</v>
      </c>
      <c r="U1762">
        <f t="shared" si="286"/>
        <v>0</v>
      </c>
    </row>
    <row r="1763" spans="1:21" x14ac:dyDescent="0.45">
      <c r="A1763" t="s">
        <v>67</v>
      </c>
      <c r="B1763" t="s">
        <v>8</v>
      </c>
      <c r="C1763" t="s">
        <v>109</v>
      </c>
      <c r="D1763" t="s">
        <v>10</v>
      </c>
      <c r="E1763" t="s">
        <v>11</v>
      </c>
      <c r="F1763">
        <v>2</v>
      </c>
      <c r="G1763">
        <v>378000</v>
      </c>
      <c r="I1763" t="s">
        <v>67</v>
      </c>
      <c r="J1763">
        <v>378000</v>
      </c>
      <c r="K1763">
        <f t="shared" si="290"/>
        <v>1</v>
      </c>
      <c r="L1763">
        <f t="shared" si="287"/>
        <v>0</v>
      </c>
      <c r="M1763">
        <f t="shared" si="288"/>
        <v>0</v>
      </c>
      <c r="N1763">
        <v>2</v>
      </c>
      <c r="O1763">
        <f t="shared" si="280"/>
        <v>1</v>
      </c>
      <c r="P1763">
        <f t="shared" si="281"/>
        <v>0</v>
      </c>
      <c r="Q1763">
        <f t="shared" si="282"/>
        <v>0</v>
      </c>
      <c r="R1763">
        <f t="shared" si="283"/>
        <v>0</v>
      </c>
      <c r="S1763">
        <f t="shared" si="284"/>
        <v>0</v>
      </c>
      <c r="T1763">
        <f t="shared" si="285"/>
        <v>0</v>
      </c>
      <c r="U1763">
        <f t="shared" si="286"/>
        <v>0</v>
      </c>
    </row>
    <row r="1764" spans="1:21" x14ac:dyDescent="0.45">
      <c r="A1764" t="s">
        <v>67</v>
      </c>
      <c r="B1764" t="s">
        <v>8</v>
      </c>
      <c r="C1764" t="s">
        <v>109</v>
      </c>
      <c r="D1764" t="s">
        <v>10</v>
      </c>
      <c r="E1764" t="s">
        <v>11</v>
      </c>
      <c r="F1764">
        <v>1</v>
      </c>
      <c r="G1764">
        <v>400000</v>
      </c>
      <c r="I1764" t="s">
        <v>67</v>
      </c>
      <c r="J1764">
        <v>400000</v>
      </c>
      <c r="K1764">
        <f t="shared" si="290"/>
        <v>1</v>
      </c>
      <c r="L1764">
        <f t="shared" si="287"/>
        <v>0</v>
      </c>
      <c r="M1764">
        <f t="shared" si="288"/>
        <v>0</v>
      </c>
      <c r="N1764">
        <v>1</v>
      </c>
      <c r="O1764">
        <f t="shared" si="280"/>
        <v>1</v>
      </c>
      <c r="P1764">
        <f t="shared" si="281"/>
        <v>0</v>
      </c>
      <c r="Q1764">
        <f t="shared" si="282"/>
        <v>0</v>
      </c>
      <c r="R1764">
        <f t="shared" si="283"/>
        <v>0</v>
      </c>
      <c r="S1764">
        <f t="shared" si="284"/>
        <v>0</v>
      </c>
      <c r="T1764">
        <f t="shared" si="285"/>
        <v>0</v>
      </c>
      <c r="U1764">
        <f t="shared" si="286"/>
        <v>0</v>
      </c>
    </row>
    <row r="1765" spans="1:21" x14ac:dyDescent="0.45">
      <c r="A1765" t="s">
        <v>67</v>
      </c>
      <c r="B1765" t="s">
        <v>8</v>
      </c>
      <c r="C1765" t="s">
        <v>109</v>
      </c>
      <c r="D1765" t="s">
        <v>10</v>
      </c>
      <c r="E1765" t="s">
        <v>11</v>
      </c>
      <c r="F1765">
        <v>2</v>
      </c>
      <c r="G1765">
        <v>111000</v>
      </c>
      <c r="I1765" t="s">
        <v>67</v>
      </c>
      <c r="J1765">
        <v>111000</v>
      </c>
      <c r="K1765">
        <f t="shared" si="290"/>
        <v>1</v>
      </c>
      <c r="L1765">
        <f t="shared" si="287"/>
        <v>0</v>
      </c>
      <c r="M1765">
        <f t="shared" si="288"/>
        <v>0</v>
      </c>
      <c r="N1765">
        <v>2</v>
      </c>
      <c r="O1765">
        <f t="shared" si="280"/>
        <v>1</v>
      </c>
      <c r="P1765">
        <f t="shared" si="281"/>
        <v>0</v>
      </c>
      <c r="Q1765">
        <f t="shared" si="282"/>
        <v>0</v>
      </c>
      <c r="R1765">
        <f t="shared" si="283"/>
        <v>0</v>
      </c>
      <c r="S1765">
        <f t="shared" si="284"/>
        <v>0</v>
      </c>
      <c r="T1765">
        <f t="shared" si="285"/>
        <v>0</v>
      </c>
      <c r="U1765">
        <f t="shared" si="286"/>
        <v>0</v>
      </c>
    </row>
    <row r="1766" spans="1:21" x14ac:dyDescent="0.45">
      <c r="A1766" t="s">
        <v>67</v>
      </c>
      <c r="B1766" t="s">
        <v>8</v>
      </c>
      <c r="C1766" t="s">
        <v>109</v>
      </c>
      <c r="D1766" t="s">
        <v>10</v>
      </c>
      <c r="E1766" t="s">
        <v>11</v>
      </c>
      <c r="F1766">
        <v>2</v>
      </c>
      <c r="G1766">
        <v>375000</v>
      </c>
      <c r="I1766" t="s">
        <v>67</v>
      </c>
      <c r="J1766">
        <v>375000</v>
      </c>
      <c r="K1766">
        <f t="shared" si="290"/>
        <v>1</v>
      </c>
      <c r="L1766">
        <f t="shared" si="287"/>
        <v>0</v>
      </c>
      <c r="M1766">
        <f t="shared" si="288"/>
        <v>0</v>
      </c>
      <c r="N1766">
        <v>2</v>
      </c>
      <c r="O1766">
        <f t="shared" si="280"/>
        <v>1</v>
      </c>
      <c r="P1766">
        <f t="shared" si="281"/>
        <v>0</v>
      </c>
      <c r="Q1766">
        <f t="shared" si="282"/>
        <v>0</v>
      </c>
      <c r="R1766">
        <f t="shared" si="283"/>
        <v>0</v>
      </c>
      <c r="S1766">
        <f t="shared" si="284"/>
        <v>0</v>
      </c>
      <c r="T1766">
        <f t="shared" si="285"/>
        <v>0</v>
      </c>
      <c r="U1766">
        <f t="shared" si="286"/>
        <v>0</v>
      </c>
    </row>
    <row r="1767" spans="1:21" x14ac:dyDescent="0.45">
      <c r="A1767" t="s">
        <v>67</v>
      </c>
      <c r="B1767" t="s">
        <v>8</v>
      </c>
      <c r="C1767" t="s">
        <v>109</v>
      </c>
      <c r="D1767" t="s">
        <v>10</v>
      </c>
      <c r="E1767" t="s">
        <v>11</v>
      </c>
      <c r="F1767">
        <v>2</v>
      </c>
      <c r="G1767">
        <v>400000</v>
      </c>
      <c r="I1767" t="s">
        <v>67</v>
      </c>
      <c r="J1767">
        <v>400000</v>
      </c>
      <c r="K1767">
        <f t="shared" si="290"/>
        <v>1</v>
      </c>
      <c r="L1767">
        <f t="shared" si="287"/>
        <v>0</v>
      </c>
      <c r="M1767">
        <f t="shared" si="288"/>
        <v>0</v>
      </c>
      <c r="N1767">
        <v>2</v>
      </c>
      <c r="O1767">
        <f t="shared" si="280"/>
        <v>1</v>
      </c>
      <c r="P1767">
        <f t="shared" si="281"/>
        <v>0</v>
      </c>
      <c r="Q1767">
        <f t="shared" si="282"/>
        <v>0</v>
      </c>
      <c r="R1767">
        <f t="shared" si="283"/>
        <v>0</v>
      </c>
      <c r="S1767">
        <f t="shared" si="284"/>
        <v>0</v>
      </c>
      <c r="T1767">
        <f t="shared" si="285"/>
        <v>0</v>
      </c>
      <c r="U1767">
        <f t="shared" si="286"/>
        <v>0</v>
      </c>
    </row>
    <row r="1768" spans="1:21" x14ac:dyDescent="0.45">
      <c r="A1768" t="s">
        <v>67</v>
      </c>
      <c r="B1768" t="s">
        <v>8</v>
      </c>
      <c r="C1768" t="s">
        <v>109</v>
      </c>
      <c r="D1768" t="s">
        <v>10</v>
      </c>
      <c r="E1768" t="s">
        <v>11</v>
      </c>
      <c r="F1768">
        <v>2</v>
      </c>
      <c r="G1768">
        <v>450000</v>
      </c>
      <c r="I1768" t="s">
        <v>67</v>
      </c>
      <c r="J1768">
        <v>450000</v>
      </c>
      <c r="K1768">
        <f t="shared" si="290"/>
        <v>1</v>
      </c>
      <c r="L1768">
        <f t="shared" si="287"/>
        <v>0</v>
      </c>
      <c r="M1768">
        <f t="shared" si="288"/>
        <v>0</v>
      </c>
      <c r="N1768">
        <v>2</v>
      </c>
      <c r="O1768">
        <f t="shared" si="280"/>
        <v>1</v>
      </c>
      <c r="P1768">
        <f t="shared" si="281"/>
        <v>0</v>
      </c>
      <c r="Q1768">
        <f t="shared" si="282"/>
        <v>0</v>
      </c>
      <c r="R1768">
        <f t="shared" si="283"/>
        <v>0</v>
      </c>
      <c r="S1768">
        <f t="shared" si="284"/>
        <v>0</v>
      </c>
      <c r="T1768">
        <f t="shared" si="285"/>
        <v>0</v>
      </c>
      <c r="U1768">
        <f t="shared" si="286"/>
        <v>0</v>
      </c>
    </row>
    <row r="1769" spans="1:21" x14ac:dyDescent="0.45">
      <c r="A1769" t="s">
        <v>67</v>
      </c>
      <c r="B1769" t="s">
        <v>8</v>
      </c>
      <c r="C1769" t="s">
        <v>109</v>
      </c>
      <c r="D1769" t="s">
        <v>10</v>
      </c>
      <c r="E1769" t="s">
        <v>11</v>
      </c>
      <c r="F1769">
        <v>1</v>
      </c>
      <c r="G1769">
        <v>350000</v>
      </c>
      <c r="I1769" t="s">
        <v>67</v>
      </c>
      <c r="J1769">
        <v>350000</v>
      </c>
      <c r="K1769">
        <f t="shared" si="290"/>
        <v>1</v>
      </c>
      <c r="L1769">
        <f t="shared" si="287"/>
        <v>0</v>
      </c>
      <c r="M1769">
        <f t="shared" si="288"/>
        <v>0</v>
      </c>
      <c r="N1769">
        <v>1</v>
      </c>
      <c r="O1769">
        <f t="shared" si="280"/>
        <v>1</v>
      </c>
      <c r="P1769">
        <f t="shared" si="281"/>
        <v>0</v>
      </c>
      <c r="Q1769">
        <f t="shared" si="282"/>
        <v>0</v>
      </c>
      <c r="R1769">
        <f t="shared" si="283"/>
        <v>0</v>
      </c>
      <c r="S1769">
        <f t="shared" si="284"/>
        <v>0</v>
      </c>
      <c r="T1769">
        <f t="shared" si="285"/>
        <v>0</v>
      </c>
      <c r="U1769">
        <f t="shared" si="286"/>
        <v>0</v>
      </c>
    </row>
    <row r="1770" spans="1:21" x14ac:dyDescent="0.45">
      <c r="A1770" t="s">
        <v>67</v>
      </c>
      <c r="B1770" t="s">
        <v>8</v>
      </c>
      <c r="C1770" t="s">
        <v>109</v>
      </c>
      <c r="D1770" t="s">
        <v>10</v>
      </c>
      <c r="E1770" t="s">
        <v>11</v>
      </c>
      <c r="F1770">
        <v>2</v>
      </c>
      <c r="G1770">
        <v>450000</v>
      </c>
      <c r="I1770" t="s">
        <v>67</v>
      </c>
      <c r="J1770">
        <v>450000</v>
      </c>
      <c r="K1770">
        <f t="shared" si="290"/>
        <v>1</v>
      </c>
      <c r="L1770">
        <f t="shared" si="287"/>
        <v>0</v>
      </c>
      <c r="M1770">
        <f t="shared" si="288"/>
        <v>0</v>
      </c>
      <c r="N1770">
        <v>2</v>
      </c>
      <c r="O1770">
        <f t="shared" si="280"/>
        <v>1</v>
      </c>
      <c r="P1770">
        <f t="shared" si="281"/>
        <v>0</v>
      </c>
      <c r="Q1770">
        <f t="shared" si="282"/>
        <v>0</v>
      </c>
      <c r="R1770">
        <f t="shared" si="283"/>
        <v>0</v>
      </c>
      <c r="S1770">
        <f t="shared" si="284"/>
        <v>0</v>
      </c>
      <c r="T1770">
        <f t="shared" si="285"/>
        <v>0</v>
      </c>
      <c r="U1770">
        <f t="shared" si="286"/>
        <v>0</v>
      </c>
    </row>
    <row r="1771" spans="1:21" x14ac:dyDescent="0.45">
      <c r="A1771" t="s">
        <v>67</v>
      </c>
      <c r="B1771" t="s">
        <v>8</v>
      </c>
      <c r="C1771" t="s">
        <v>109</v>
      </c>
      <c r="D1771" t="s">
        <v>10</v>
      </c>
      <c r="E1771" t="s">
        <v>11</v>
      </c>
      <c r="F1771">
        <v>1</v>
      </c>
      <c r="G1771">
        <v>450000</v>
      </c>
      <c r="I1771" t="s">
        <v>67</v>
      </c>
      <c r="J1771">
        <v>450000</v>
      </c>
      <c r="K1771">
        <f t="shared" si="290"/>
        <v>1</v>
      </c>
      <c r="L1771">
        <f t="shared" si="287"/>
        <v>0</v>
      </c>
      <c r="M1771">
        <f t="shared" si="288"/>
        <v>0</v>
      </c>
      <c r="N1771">
        <v>1</v>
      </c>
      <c r="O1771">
        <f t="shared" si="280"/>
        <v>1</v>
      </c>
      <c r="P1771">
        <f t="shared" si="281"/>
        <v>0</v>
      </c>
      <c r="Q1771">
        <f t="shared" si="282"/>
        <v>0</v>
      </c>
      <c r="R1771">
        <f t="shared" si="283"/>
        <v>0</v>
      </c>
      <c r="S1771">
        <f t="shared" si="284"/>
        <v>0</v>
      </c>
      <c r="T1771">
        <f t="shared" si="285"/>
        <v>0</v>
      </c>
      <c r="U1771">
        <f t="shared" si="286"/>
        <v>0</v>
      </c>
    </row>
    <row r="1772" spans="1:21" x14ac:dyDescent="0.45">
      <c r="A1772" t="s">
        <v>67</v>
      </c>
      <c r="B1772" t="s">
        <v>8</v>
      </c>
      <c r="C1772" t="s">
        <v>109</v>
      </c>
      <c r="D1772" t="s">
        <v>10</v>
      </c>
      <c r="E1772" t="s">
        <v>11</v>
      </c>
      <c r="F1772">
        <v>2</v>
      </c>
      <c r="G1772">
        <v>370000</v>
      </c>
      <c r="I1772" t="s">
        <v>67</v>
      </c>
      <c r="J1772">
        <v>370000</v>
      </c>
      <c r="K1772">
        <f t="shared" si="290"/>
        <v>1</v>
      </c>
      <c r="L1772">
        <f t="shared" si="287"/>
        <v>0</v>
      </c>
      <c r="M1772">
        <f t="shared" si="288"/>
        <v>0</v>
      </c>
      <c r="N1772">
        <v>2</v>
      </c>
      <c r="O1772">
        <f t="shared" si="280"/>
        <v>1</v>
      </c>
      <c r="P1772">
        <f t="shared" si="281"/>
        <v>0</v>
      </c>
      <c r="Q1772">
        <f t="shared" si="282"/>
        <v>0</v>
      </c>
      <c r="R1772">
        <f t="shared" si="283"/>
        <v>0</v>
      </c>
      <c r="S1772">
        <f t="shared" si="284"/>
        <v>0</v>
      </c>
      <c r="T1772">
        <f t="shared" si="285"/>
        <v>0</v>
      </c>
      <c r="U1772">
        <f t="shared" si="286"/>
        <v>0</v>
      </c>
    </row>
    <row r="1773" spans="1:21" x14ac:dyDescent="0.45">
      <c r="A1773" t="s">
        <v>67</v>
      </c>
      <c r="B1773" t="s">
        <v>8</v>
      </c>
      <c r="C1773" t="s">
        <v>109</v>
      </c>
      <c r="D1773" t="s">
        <v>10</v>
      </c>
      <c r="E1773" t="s">
        <v>11</v>
      </c>
      <c r="F1773">
        <v>2</v>
      </c>
      <c r="G1773">
        <v>370000</v>
      </c>
      <c r="I1773" t="s">
        <v>67</v>
      </c>
      <c r="J1773">
        <v>370000</v>
      </c>
      <c r="K1773">
        <f t="shared" si="290"/>
        <v>1</v>
      </c>
      <c r="L1773">
        <f t="shared" si="287"/>
        <v>0</v>
      </c>
      <c r="M1773">
        <f t="shared" si="288"/>
        <v>0</v>
      </c>
      <c r="N1773">
        <v>2</v>
      </c>
      <c r="O1773">
        <f t="shared" si="280"/>
        <v>1</v>
      </c>
      <c r="P1773">
        <f t="shared" si="281"/>
        <v>0</v>
      </c>
      <c r="Q1773">
        <f t="shared" si="282"/>
        <v>0</v>
      </c>
      <c r="R1773">
        <f t="shared" si="283"/>
        <v>0</v>
      </c>
      <c r="S1773">
        <f t="shared" si="284"/>
        <v>0</v>
      </c>
      <c r="T1773">
        <f t="shared" si="285"/>
        <v>0</v>
      </c>
      <c r="U1773">
        <f t="shared" si="286"/>
        <v>0</v>
      </c>
    </row>
    <row r="1774" spans="1:21" x14ac:dyDescent="0.45">
      <c r="A1774" t="s">
        <v>67</v>
      </c>
      <c r="B1774" t="s">
        <v>8</v>
      </c>
      <c r="C1774" t="s">
        <v>109</v>
      </c>
      <c r="D1774" t="s">
        <v>10</v>
      </c>
      <c r="E1774" t="s">
        <v>11</v>
      </c>
      <c r="F1774">
        <v>3</v>
      </c>
      <c r="G1774">
        <v>300000</v>
      </c>
      <c r="I1774" t="s">
        <v>67</v>
      </c>
      <c r="J1774">
        <v>300000</v>
      </c>
      <c r="K1774">
        <f t="shared" si="290"/>
        <v>1</v>
      </c>
      <c r="L1774">
        <f t="shared" si="287"/>
        <v>0</v>
      </c>
      <c r="M1774">
        <f t="shared" si="288"/>
        <v>0</v>
      </c>
      <c r="N1774">
        <v>3</v>
      </c>
      <c r="O1774">
        <f t="shared" si="280"/>
        <v>1</v>
      </c>
      <c r="P1774">
        <f t="shared" si="281"/>
        <v>0</v>
      </c>
      <c r="Q1774">
        <f t="shared" si="282"/>
        <v>0</v>
      </c>
      <c r="R1774">
        <f t="shared" si="283"/>
        <v>0</v>
      </c>
      <c r="S1774">
        <f t="shared" si="284"/>
        <v>0</v>
      </c>
      <c r="T1774">
        <f t="shared" si="285"/>
        <v>0</v>
      </c>
      <c r="U1774">
        <f t="shared" si="286"/>
        <v>0</v>
      </c>
    </row>
    <row r="1775" spans="1:21" x14ac:dyDescent="0.45">
      <c r="A1775" t="s">
        <v>67</v>
      </c>
      <c r="B1775" t="s">
        <v>8</v>
      </c>
      <c r="C1775" t="s">
        <v>109</v>
      </c>
      <c r="D1775" t="s">
        <v>10</v>
      </c>
      <c r="E1775" t="s">
        <v>11</v>
      </c>
      <c r="F1775">
        <v>2</v>
      </c>
      <c r="G1775">
        <v>370000</v>
      </c>
      <c r="I1775" t="s">
        <v>67</v>
      </c>
      <c r="J1775">
        <v>370000</v>
      </c>
      <c r="K1775">
        <f t="shared" si="290"/>
        <v>1</v>
      </c>
      <c r="L1775">
        <f t="shared" si="287"/>
        <v>0</v>
      </c>
      <c r="M1775">
        <f t="shared" si="288"/>
        <v>0</v>
      </c>
      <c r="N1775">
        <v>2</v>
      </c>
      <c r="O1775">
        <f t="shared" si="280"/>
        <v>1</v>
      </c>
      <c r="P1775">
        <f t="shared" si="281"/>
        <v>0</v>
      </c>
      <c r="Q1775">
        <f t="shared" si="282"/>
        <v>0</v>
      </c>
      <c r="R1775">
        <f t="shared" si="283"/>
        <v>0</v>
      </c>
      <c r="S1775">
        <f t="shared" si="284"/>
        <v>0</v>
      </c>
      <c r="T1775">
        <f t="shared" si="285"/>
        <v>0</v>
      </c>
      <c r="U1775">
        <f t="shared" si="286"/>
        <v>0</v>
      </c>
    </row>
    <row r="1776" spans="1:21" x14ac:dyDescent="0.45">
      <c r="A1776" t="s">
        <v>67</v>
      </c>
      <c r="B1776" t="s">
        <v>8</v>
      </c>
      <c r="C1776" t="s">
        <v>109</v>
      </c>
      <c r="D1776" t="s">
        <v>10</v>
      </c>
      <c r="E1776" t="s">
        <v>11</v>
      </c>
      <c r="F1776">
        <v>2</v>
      </c>
      <c r="G1776">
        <v>400000</v>
      </c>
      <c r="I1776" t="s">
        <v>67</v>
      </c>
      <c r="J1776">
        <v>400000</v>
      </c>
      <c r="K1776">
        <f t="shared" si="290"/>
        <v>1</v>
      </c>
      <c r="L1776">
        <f t="shared" si="287"/>
        <v>0</v>
      </c>
      <c r="M1776">
        <f t="shared" si="288"/>
        <v>0</v>
      </c>
      <c r="N1776">
        <v>2</v>
      </c>
      <c r="O1776">
        <f t="shared" si="280"/>
        <v>1</v>
      </c>
      <c r="P1776">
        <f t="shared" si="281"/>
        <v>0</v>
      </c>
      <c r="Q1776">
        <f t="shared" si="282"/>
        <v>0</v>
      </c>
      <c r="R1776">
        <f t="shared" si="283"/>
        <v>0</v>
      </c>
      <c r="S1776">
        <f t="shared" si="284"/>
        <v>0</v>
      </c>
      <c r="T1776">
        <f t="shared" si="285"/>
        <v>0</v>
      </c>
      <c r="U1776">
        <f t="shared" si="286"/>
        <v>0</v>
      </c>
    </row>
    <row r="1777" spans="1:21" x14ac:dyDescent="0.45">
      <c r="A1777" t="s">
        <v>67</v>
      </c>
      <c r="B1777" t="s">
        <v>8</v>
      </c>
      <c r="C1777" t="s">
        <v>109</v>
      </c>
      <c r="D1777" t="s">
        <v>10</v>
      </c>
      <c r="E1777" t="s">
        <v>11</v>
      </c>
      <c r="F1777">
        <v>1</v>
      </c>
      <c r="G1777">
        <v>411000</v>
      </c>
      <c r="I1777" t="s">
        <v>67</v>
      </c>
      <c r="J1777">
        <v>411000</v>
      </c>
      <c r="K1777">
        <f t="shared" si="290"/>
        <v>1</v>
      </c>
      <c r="L1777">
        <f t="shared" si="287"/>
        <v>0</v>
      </c>
      <c r="M1777">
        <f t="shared" si="288"/>
        <v>0</v>
      </c>
      <c r="N1777">
        <v>1</v>
      </c>
      <c r="O1777">
        <f t="shared" si="280"/>
        <v>1</v>
      </c>
      <c r="P1777">
        <f t="shared" si="281"/>
        <v>0</v>
      </c>
      <c r="Q1777">
        <f t="shared" si="282"/>
        <v>0</v>
      </c>
      <c r="R1777">
        <f t="shared" si="283"/>
        <v>0</v>
      </c>
      <c r="S1777">
        <f t="shared" si="284"/>
        <v>0</v>
      </c>
      <c r="T1777">
        <f t="shared" si="285"/>
        <v>0</v>
      </c>
      <c r="U1777">
        <f t="shared" si="286"/>
        <v>0</v>
      </c>
    </row>
    <row r="1778" spans="1:21" x14ac:dyDescent="0.45">
      <c r="A1778" t="s">
        <v>67</v>
      </c>
      <c r="B1778" t="s">
        <v>27</v>
      </c>
      <c r="C1778" t="s">
        <v>109</v>
      </c>
      <c r="D1778" t="s">
        <v>10</v>
      </c>
      <c r="E1778" t="s">
        <v>11</v>
      </c>
      <c r="F1778">
        <v>1</v>
      </c>
      <c r="G1778">
        <v>346500</v>
      </c>
      <c r="I1778" t="s">
        <v>67</v>
      </c>
      <c r="J1778">
        <v>346500</v>
      </c>
      <c r="K1778">
        <f t="shared" si="290"/>
        <v>0</v>
      </c>
      <c r="L1778">
        <f t="shared" si="287"/>
        <v>0</v>
      </c>
      <c r="M1778">
        <f t="shared" si="288"/>
        <v>0</v>
      </c>
      <c r="N1778">
        <v>1</v>
      </c>
      <c r="O1778">
        <f t="shared" si="280"/>
        <v>1</v>
      </c>
      <c r="P1778">
        <f t="shared" si="281"/>
        <v>0</v>
      </c>
      <c r="Q1778">
        <f t="shared" si="282"/>
        <v>0</v>
      </c>
      <c r="R1778">
        <f t="shared" si="283"/>
        <v>0</v>
      </c>
      <c r="S1778">
        <f t="shared" si="284"/>
        <v>0</v>
      </c>
      <c r="T1778">
        <f t="shared" si="285"/>
        <v>0</v>
      </c>
      <c r="U1778">
        <f t="shared" si="286"/>
        <v>0</v>
      </c>
    </row>
    <row r="1779" spans="1:21" x14ac:dyDescent="0.45">
      <c r="A1779" t="s">
        <v>67</v>
      </c>
      <c r="B1779" t="s">
        <v>27</v>
      </c>
      <c r="C1779" t="s">
        <v>109</v>
      </c>
      <c r="D1779" t="s">
        <v>10</v>
      </c>
      <c r="E1779" t="s">
        <v>11</v>
      </c>
      <c r="F1779">
        <v>2</v>
      </c>
      <c r="G1779">
        <v>420000</v>
      </c>
      <c r="I1779" t="s">
        <v>67</v>
      </c>
      <c r="J1779">
        <v>420000</v>
      </c>
      <c r="K1779">
        <f t="shared" si="290"/>
        <v>0</v>
      </c>
      <c r="L1779">
        <f t="shared" si="287"/>
        <v>0</v>
      </c>
      <c r="M1779">
        <f t="shared" si="288"/>
        <v>0</v>
      </c>
      <c r="N1779">
        <v>2</v>
      </c>
      <c r="O1779">
        <f t="shared" si="280"/>
        <v>1</v>
      </c>
      <c r="P1779">
        <f t="shared" si="281"/>
        <v>0</v>
      </c>
      <c r="Q1779">
        <f t="shared" si="282"/>
        <v>0</v>
      </c>
      <c r="R1779">
        <f t="shared" si="283"/>
        <v>0</v>
      </c>
      <c r="S1779">
        <f t="shared" si="284"/>
        <v>0</v>
      </c>
      <c r="T1779">
        <f t="shared" si="285"/>
        <v>0</v>
      </c>
      <c r="U1779">
        <f t="shared" si="286"/>
        <v>0</v>
      </c>
    </row>
    <row r="1780" spans="1:21" x14ac:dyDescent="0.45">
      <c r="A1780" t="s">
        <v>67</v>
      </c>
      <c r="B1780" t="s">
        <v>8</v>
      </c>
      <c r="C1780" t="s">
        <v>109</v>
      </c>
      <c r="D1780" t="s">
        <v>10</v>
      </c>
      <c r="E1780" t="s">
        <v>11</v>
      </c>
      <c r="F1780">
        <v>2</v>
      </c>
      <c r="G1780">
        <v>360000</v>
      </c>
      <c r="I1780" t="s">
        <v>67</v>
      </c>
      <c r="J1780">
        <v>360000</v>
      </c>
      <c r="K1780">
        <f t="shared" si="290"/>
        <v>1</v>
      </c>
      <c r="L1780">
        <f t="shared" si="287"/>
        <v>0</v>
      </c>
      <c r="M1780">
        <f t="shared" si="288"/>
        <v>0</v>
      </c>
      <c r="N1780">
        <v>2</v>
      </c>
      <c r="O1780">
        <f t="shared" si="280"/>
        <v>1</v>
      </c>
      <c r="P1780">
        <f t="shared" si="281"/>
        <v>0</v>
      </c>
      <c r="Q1780">
        <f t="shared" si="282"/>
        <v>0</v>
      </c>
      <c r="R1780">
        <f t="shared" si="283"/>
        <v>0</v>
      </c>
      <c r="S1780">
        <f t="shared" si="284"/>
        <v>0</v>
      </c>
      <c r="T1780">
        <f t="shared" si="285"/>
        <v>0</v>
      </c>
      <c r="U1780">
        <f t="shared" si="286"/>
        <v>0</v>
      </c>
    </row>
    <row r="1781" spans="1:21" x14ac:dyDescent="0.45">
      <c r="A1781" t="s">
        <v>67</v>
      </c>
      <c r="B1781" t="s">
        <v>8</v>
      </c>
      <c r="C1781" t="s">
        <v>109</v>
      </c>
      <c r="D1781" t="s">
        <v>10</v>
      </c>
      <c r="E1781" t="s">
        <v>11</v>
      </c>
      <c r="F1781">
        <v>2</v>
      </c>
      <c r="G1781">
        <v>360000</v>
      </c>
      <c r="I1781" t="s">
        <v>67</v>
      </c>
      <c r="J1781">
        <v>360000</v>
      </c>
      <c r="K1781">
        <f t="shared" si="290"/>
        <v>1</v>
      </c>
      <c r="L1781">
        <f t="shared" si="287"/>
        <v>0</v>
      </c>
      <c r="M1781">
        <f t="shared" si="288"/>
        <v>0</v>
      </c>
      <c r="N1781">
        <v>2</v>
      </c>
      <c r="O1781">
        <f t="shared" si="280"/>
        <v>1</v>
      </c>
      <c r="P1781">
        <f t="shared" si="281"/>
        <v>0</v>
      </c>
      <c r="Q1781">
        <f t="shared" si="282"/>
        <v>0</v>
      </c>
      <c r="R1781">
        <f t="shared" si="283"/>
        <v>0</v>
      </c>
      <c r="S1781">
        <f t="shared" si="284"/>
        <v>0</v>
      </c>
      <c r="T1781">
        <f t="shared" si="285"/>
        <v>0</v>
      </c>
      <c r="U1781">
        <f t="shared" si="286"/>
        <v>0</v>
      </c>
    </row>
    <row r="1782" spans="1:21" x14ac:dyDescent="0.45">
      <c r="A1782" t="s">
        <v>67</v>
      </c>
      <c r="B1782" t="s">
        <v>8</v>
      </c>
      <c r="C1782" t="s">
        <v>109</v>
      </c>
      <c r="D1782" t="s">
        <v>10</v>
      </c>
      <c r="E1782" t="s">
        <v>11</v>
      </c>
      <c r="F1782">
        <v>2</v>
      </c>
      <c r="G1782">
        <v>400000</v>
      </c>
      <c r="I1782" t="s">
        <v>67</v>
      </c>
      <c r="J1782">
        <v>400000</v>
      </c>
      <c r="K1782">
        <f t="shared" si="290"/>
        <v>1</v>
      </c>
      <c r="L1782">
        <f t="shared" si="287"/>
        <v>0</v>
      </c>
      <c r="M1782">
        <f t="shared" si="288"/>
        <v>0</v>
      </c>
      <c r="N1782">
        <v>2</v>
      </c>
      <c r="O1782">
        <f t="shared" si="280"/>
        <v>1</v>
      </c>
      <c r="P1782">
        <f t="shared" si="281"/>
        <v>0</v>
      </c>
      <c r="Q1782">
        <f t="shared" si="282"/>
        <v>0</v>
      </c>
      <c r="R1782">
        <f t="shared" si="283"/>
        <v>0</v>
      </c>
      <c r="S1782">
        <f t="shared" si="284"/>
        <v>0</v>
      </c>
      <c r="T1782">
        <f t="shared" si="285"/>
        <v>0</v>
      </c>
      <c r="U1782">
        <f t="shared" si="286"/>
        <v>0</v>
      </c>
    </row>
    <row r="1783" spans="1:21" x14ac:dyDescent="0.45">
      <c r="A1783" t="s">
        <v>67</v>
      </c>
      <c r="B1783" t="s">
        <v>8</v>
      </c>
      <c r="C1783" t="s">
        <v>109</v>
      </c>
      <c r="D1783" t="s">
        <v>10</v>
      </c>
      <c r="E1783" t="s">
        <v>11</v>
      </c>
      <c r="F1783">
        <v>1</v>
      </c>
      <c r="G1783">
        <v>372000</v>
      </c>
      <c r="I1783" t="s">
        <v>67</v>
      </c>
      <c r="J1783">
        <v>372000</v>
      </c>
      <c r="K1783">
        <f t="shared" si="290"/>
        <v>1</v>
      </c>
      <c r="L1783">
        <f t="shared" si="287"/>
        <v>0</v>
      </c>
      <c r="M1783">
        <f t="shared" si="288"/>
        <v>0</v>
      </c>
      <c r="N1783">
        <v>1</v>
      </c>
      <c r="O1783">
        <f t="shared" si="280"/>
        <v>1</v>
      </c>
      <c r="P1783">
        <f t="shared" si="281"/>
        <v>0</v>
      </c>
      <c r="Q1783">
        <f t="shared" si="282"/>
        <v>0</v>
      </c>
      <c r="R1783">
        <f t="shared" si="283"/>
        <v>0</v>
      </c>
      <c r="S1783">
        <f t="shared" si="284"/>
        <v>0</v>
      </c>
      <c r="T1783">
        <f t="shared" si="285"/>
        <v>0</v>
      </c>
      <c r="U1783">
        <f t="shared" si="286"/>
        <v>0</v>
      </c>
    </row>
    <row r="1784" spans="1:21" x14ac:dyDescent="0.45">
      <c r="A1784" t="s">
        <v>67</v>
      </c>
      <c r="B1784" t="s">
        <v>8</v>
      </c>
      <c r="C1784" t="s">
        <v>109</v>
      </c>
      <c r="D1784" t="s">
        <v>10</v>
      </c>
      <c r="E1784" t="s">
        <v>11</v>
      </c>
      <c r="F1784">
        <v>2</v>
      </c>
      <c r="G1784">
        <v>400000</v>
      </c>
      <c r="I1784" t="s">
        <v>67</v>
      </c>
      <c r="J1784">
        <v>400000</v>
      </c>
      <c r="K1784">
        <f t="shared" si="290"/>
        <v>1</v>
      </c>
      <c r="L1784">
        <f t="shared" si="287"/>
        <v>0</v>
      </c>
      <c r="M1784">
        <f t="shared" si="288"/>
        <v>0</v>
      </c>
      <c r="N1784">
        <v>2</v>
      </c>
      <c r="O1784">
        <f t="shared" si="280"/>
        <v>1</v>
      </c>
      <c r="P1784">
        <f t="shared" si="281"/>
        <v>0</v>
      </c>
      <c r="Q1784">
        <f t="shared" si="282"/>
        <v>0</v>
      </c>
      <c r="R1784">
        <f t="shared" si="283"/>
        <v>0</v>
      </c>
      <c r="S1784">
        <f t="shared" si="284"/>
        <v>0</v>
      </c>
      <c r="T1784">
        <f t="shared" si="285"/>
        <v>0</v>
      </c>
      <c r="U1784">
        <f t="shared" si="286"/>
        <v>0</v>
      </c>
    </row>
    <row r="1785" spans="1:21" x14ac:dyDescent="0.45">
      <c r="A1785" t="s">
        <v>67</v>
      </c>
      <c r="B1785" t="s">
        <v>8</v>
      </c>
      <c r="C1785" t="s">
        <v>109</v>
      </c>
      <c r="D1785" t="s">
        <v>10</v>
      </c>
      <c r="E1785" t="s">
        <v>11</v>
      </c>
      <c r="F1785">
        <v>2</v>
      </c>
      <c r="G1785">
        <v>360000</v>
      </c>
      <c r="I1785" t="s">
        <v>67</v>
      </c>
      <c r="J1785">
        <v>360000</v>
      </c>
      <c r="K1785">
        <f t="shared" si="290"/>
        <v>1</v>
      </c>
      <c r="L1785">
        <f t="shared" si="287"/>
        <v>0</v>
      </c>
      <c r="M1785">
        <f t="shared" si="288"/>
        <v>0</v>
      </c>
      <c r="N1785">
        <v>2</v>
      </c>
      <c r="O1785">
        <f t="shared" si="280"/>
        <v>1</v>
      </c>
      <c r="P1785">
        <f t="shared" si="281"/>
        <v>0</v>
      </c>
      <c r="Q1785">
        <f t="shared" si="282"/>
        <v>0</v>
      </c>
      <c r="R1785">
        <f t="shared" si="283"/>
        <v>0</v>
      </c>
      <c r="S1785">
        <f t="shared" si="284"/>
        <v>0</v>
      </c>
      <c r="T1785">
        <f t="shared" si="285"/>
        <v>0</v>
      </c>
      <c r="U1785">
        <f t="shared" si="286"/>
        <v>0</v>
      </c>
    </row>
    <row r="1786" spans="1:21" x14ac:dyDescent="0.45">
      <c r="A1786" t="s">
        <v>67</v>
      </c>
      <c r="B1786" t="s">
        <v>8</v>
      </c>
      <c r="C1786" t="s">
        <v>109</v>
      </c>
      <c r="D1786" t="s">
        <v>10</v>
      </c>
      <c r="E1786" t="s">
        <v>11</v>
      </c>
      <c r="F1786">
        <v>2</v>
      </c>
      <c r="G1786">
        <v>390000</v>
      </c>
      <c r="I1786" t="s">
        <v>67</v>
      </c>
      <c r="J1786">
        <v>390000</v>
      </c>
      <c r="K1786">
        <f t="shared" si="290"/>
        <v>1</v>
      </c>
      <c r="L1786">
        <f t="shared" si="287"/>
        <v>0</v>
      </c>
      <c r="M1786">
        <f t="shared" si="288"/>
        <v>0</v>
      </c>
      <c r="N1786">
        <v>2</v>
      </c>
      <c r="O1786">
        <f t="shared" si="280"/>
        <v>1</v>
      </c>
      <c r="P1786">
        <f t="shared" si="281"/>
        <v>0</v>
      </c>
      <c r="Q1786">
        <f t="shared" si="282"/>
        <v>0</v>
      </c>
      <c r="R1786">
        <f t="shared" si="283"/>
        <v>0</v>
      </c>
      <c r="S1786">
        <f t="shared" si="284"/>
        <v>0</v>
      </c>
      <c r="T1786">
        <f t="shared" si="285"/>
        <v>0</v>
      </c>
      <c r="U1786">
        <f t="shared" si="286"/>
        <v>0</v>
      </c>
    </row>
    <row r="1787" spans="1:21" x14ac:dyDescent="0.45">
      <c r="A1787" t="s">
        <v>67</v>
      </c>
      <c r="B1787" t="s">
        <v>8</v>
      </c>
      <c r="C1787" t="s">
        <v>109</v>
      </c>
      <c r="D1787" t="s">
        <v>10</v>
      </c>
      <c r="E1787" t="s">
        <v>11</v>
      </c>
      <c r="F1787">
        <v>2</v>
      </c>
      <c r="G1787">
        <v>420000</v>
      </c>
      <c r="I1787" t="s">
        <v>67</v>
      </c>
      <c r="J1787">
        <v>420000</v>
      </c>
      <c r="K1787">
        <f t="shared" si="290"/>
        <v>1</v>
      </c>
      <c r="L1787">
        <f t="shared" si="287"/>
        <v>0</v>
      </c>
      <c r="M1787">
        <f t="shared" si="288"/>
        <v>0</v>
      </c>
      <c r="N1787">
        <v>2</v>
      </c>
      <c r="O1787">
        <f t="shared" si="280"/>
        <v>1</v>
      </c>
      <c r="P1787">
        <f t="shared" si="281"/>
        <v>0</v>
      </c>
      <c r="Q1787">
        <f t="shared" si="282"/>
        <v>0</v>
      </c>
      <c r="R1787">
        <f t="shared" si="283"/>
        <v>0</v>
      </c>
      <c r="S1787">
        <f t="shared" si="284"/>
        <v>0</v>
      </c>
      <c r="T1787">
        <f t="shared" si="285"/>
        <v>0</v>
      </c>
      <c r="U1787">
        <f t="shared" si="286"/>
        <v>0</v>
      </c>
    </row>
    <row r="1788" spans="1:21" x14ac:dyDescent="0.45">
      <c r="A1788" t="s">
        <v>67</v>
      </c>
      <c r="B1788" t="s">
        <v>8</v>
      </c>
      <c r="C1788" t="s">
        <v>109</v>
      </c>
      <c r="D1788" t="s">
        <v>10</v>
      </c>
      <c r="E1788" t="s">
        <v>11</v>
      </c>
      <c r="F1788">
        <v>2</v>
      </c>
      <c r="G1788">
        <v>200000</v>
      </c>
      <c r="I1788" t="s">
        <v>67</v>
      </c>
      <c r="J1788">
        <v>200000</v>
      </c>
      <c r="K1788">
        <f t="shared" si="290"/>
        <v>1</v>
      </c>
      <c r="L1788">
        <f t="shared" si="287"/>
        <v>0</v>
      </c>
      <c r="M1788">
        <f t="shared" si="288"/>
        <v>0</v>
      </c>
      <c r="N1788">
        <v>2</v>
      </c>
      <c r="O1788">
        <f t="shared" si="280"/>
        <v>1</v>
      </c>
      <c r="P1788">
        <f t="shared" si="281"/>
        <v>0</v>
      </c>
      <c r="Q1788">
        <f t="shared" si="282"/>
        <v>0</v>
      </c>
      <c r="R1788">
        <f t="shared" si="283"/>
        <v>0</v>
      </c>
      <c r="S1788">
        <f t="shared" si="284"/>
        <v>0</v>
      </c>
      <c r="T1788">
        <f t="shared" si="285"/>
        <v>0</v>
      </c>
      <c r="U1788">
        <f t="shared" si="286"/>
        <v>0</v>
      </c>
    </row>
    <row r="1789" spans="1:21" x14ac:dyDescent="0.45">
      <c r="A1789" t="s">
        <v>67</v>
      </c>
      <c r="B1789" t="s">
        <v>8</v>
      </c>
      <c r="C1789" t="s">
        <v>109</v>
      </c>
      <c r="D1789" t="s">
        <v>10</v>
      </c>
      <c r="E1789" t="s">
        <v>11</v>
      </c>
      <c r="F1789">
        <v>1</v>
      </c>
      <c r="G1789">
        <v>400000</v>
      </c>
      <c r="I1789" t="s">
        <v>67</v>
      </c>
      <c r="J1789">
        <v>400000</v>
      </c>
      <c r="K1789">
        <f t="shared" si="290"/>
        <v>1</v>
      </c>
      <c r="L1789">
        <f t="shared" si="287"/>
        <v>0</v>
      </c>
      <c r="M1789">
        <f t="shared" si="288"/>
        <v>0</v>
      </c>
      <c r="N1789">
        <v>1</v>
      </c>
      <c r="O1789">
        <f t="shared" si="280"/>
        <v>1</v>
      </c>
      <c r="P1789">
        <f t="shared" si="281"/>
        <v>0</v>
      </c>
      <c r="Q1789">
        <f t="shared" si="282"/>
        <v>0</v>
      </c>
      <c r="R1789">
        <f t="shared" si="283"/>
        <v>0</v>
      </c>
      <c r="S1789">
        <f t="shared" si="284"/>
        <v>0</v>
      </c>
      <c r="T1789">
        <f t="shared" si="285"/>
        <v>0</v>
      </c>
      <c r="U1789">
        <f t="shared" si="286"/>
        <v>0</v>
      </c>
    </row>
    <row r="1790" spans="1:21" x14ac:dyDescent="0.45">
      <c r="A1790" t="s">
        <v>67</v>
      </c>
      <c r="B1790" t="s">
        <v>8</v>
      </c>
      <c r="C1790" t="s">
        <v>109</v>
      </c>
      <c r="D1790" t="s">
        <v>10</v>
      </c>
      <c r="E1790" t="s">
        <v>11</v>
      </c>
      <c r="F1790">
        <v>1</v>
      </c>
      <c r="G1790">
        <v>420000</v>
      </c>
      <c r="I1790" t="s">
        <v>67</v>
      </c>
      <c r="J1790">
        <v>420000</v>
      </c>
      <c r="K1790">
        <f t="shared" si="290"/>
        <v>1</v>
      </c>
      <c r="L1790">
        <f t="shared" si="287"/>
        <v>0</v>
      </c>
      <c r="M1790">
        <f t="shared" si="288"/>
        <v>0</v>
      </c>
      <c r="N1790">
        <v>1</v>
      </c>
      <c r="O1790">
        <f t="shared" si="280"/>
        <v>1</v>
      </c>
      <c r="P1790">
        <f t="shared" si="281"/>
        <v>0</v>
      </c>
      <c r="Q1790">
        <f t="shared" si="282"/>
        <v>0</v>
      </c>
      <c r="R1790">
        <f t="shared" si="283"/>
        <v>0</v>
      </c>
      <c r="S1790">
        <f t="shared" si="284"/>
        <v>0</v>
      </c>
      <c r="T1790">
        <f t="shared" si="285"/>
        <v>0</v>
      </c>
      <c r="U1790">
        <f t="shared" si="286"/>
        <v>0</v>
      </c>
    </row>
    <row r="1791" spans="1:21" x14ac:dyDescent="0.45">
      <c r="A1791" t="s">
        <v>67</v>
      </c>
      <c r="B1791" t="s">
        <v>8</v>
      </c>
      <c r="C1791" t="s">
        <v>109</v>
      </c>
      <c r="D1791" t="s">
        <v>10</v>
      </c>
      <c r="E1791" t="s">
        <v>11</v>
      </c>
      <c r="F1791">
        <v>2</v>
      </c>
      <c r="G1791">
        <v>468000</v>
      </c>
      <c r="I1791" t="s">
        <v>67</v>
      </c>
      <c r="J1791">
        <v>468000</v>
      </c>
      <c r="K1791">
        <f t="shared" si="290"/>
        <v>1</v>
      </c>
      <c r="L1791">
        <f t="shared" si="287"/>
        <v>0</v>
      </c>
      <c r="M1791">
        <f t="shared" si="288"/>
        <v>0</v>
      </c>
      <c r="N1791">
        <v>2</v>
      </c>
      <c r="O1791">
        <f t="shared" si="280"/>
        <v>1</v>
      </c>
      <c r="P1791">
        <f t="shared" si="281"/>
        <v>0</v>
      </c>
      <c r="Q1791">
        <f t="shared" si="282"/>
        <v>0</v>
      </c>
      <c r="R1791">
        <f t="shared" si="283"/>
        <v>0</v>
      </c>
      <c r="S1791">
        <f t="shared" si="284"/>
        <v>0</v>
      </c>
      <c r="T1791">
        <f t="shared" si="285"/>
        <v>0</v>
      </c>
      <c r="U1791">
        <f t="shared" si="286"/>
        <v>0</v>
      </c>
    </row>
    <row r="1792" spans="1:21" x14ac:dyDescent="0.45">
      <c r="A1792" t="s">
        <v>67</v>
      </c>
      <c r="B1792" t="s">
        <v>8</v>
      </c>
      <c r="C1792" t="s">
        <v>109</v>
      </c>
      <c r="D1792" t="s">
        <v>10</v>
      </c>
      <c r="E1792" t="s">
        <v>11</v>
      </c>
      <c r="F1792">
        <v>1</v>
      </c>
      <c r="G1792">
        <v>380000</v>
      </c>
      <c r="I1792" t="s">
        <v>67</v>
      </c>
      <c r="J1792">
        <v>380000</v>
      </c>
      <c r="K1792">
        <f t="shared" si="290"/>
        <v>1</v>
      </c>
      <c r="L1792">
        <f t="shared" si="287"/>
        <v>0</v>
      </c>
      <c r="M1792">
        <f t="shared" si="288"/>
        <v>0</v>
      </c>
      <c r="N1792">
        <v>1</v>
      </c>
      <c r="O1792">
        <f t="shared" si="280"/>
        <v>1</v>
      </c>
      <c r="P1792">
        <f t="shared" si="281"/>
        <v>0</v>
      </c>
      <c r="Q1792">
        <f t="shared" si="282"/>
        <v>0</v>
      </c>
      <c r="R1792">
        <f t="shared" si="283"/>
        <v>0</v>
      </c>
      <c r="S1792">
        <f t="shared" si="284"/>
        <v>0</v>
      </c>
      <c r="T1792">
        <f t="shared" si="285"/>
        <v>0</v>
      </c>
      <c r="U1792">
        <f t="shared" si="286"/>
        <v>0</v>
      </c>
    </row>
    <row r="1793" spans="1:21" x14ac:dyDescent="0.45">
      <c r="A1793" t="s">
        <v>67</v>
      </c>
      <c r="B1793" t="s">
        <v>8</v>
      </c>
      <c r="C1793" t="s">
        <v>109</v>
      </c>
      <c r="D1793" t="s">
        <v>10</v>
      </c>
      <c r="E1793" t="s">
        <v>11</v>
      </c>
      <c r="F1793">
        <v>1</v>
      </c>
      <c r="G1793">
        <v>377000</v>
      </c>
      <c r="I1793" t="s">
        <v>67</v>
      </c>
      <c r="J1793">
        <v>377000</v>
      </c>
      <c r="K1793">
        <f t="shared" si="290"/>
        <v>1</v>
      </c>
      <c r="L1793">
        <f t="shared" si="287"/>
        <v>0</v>
      </c>
      <c r="M1793">
        <f t="shared" si="288"/>
        <v>0</v>
      </c>
      <c r="N1793">
        <v>1</v>
      </c>
      <c r="O1793">
        <f t="shared" si="280"/>
        <v>1</v>
      </c>
      <c r="P1793">
        <f t="shared" si="281"/>
        <v>0</v>
      </c>
      <c r="Q1793">
        <f t="shared" si="282"/>
        <v>0</v>
      </c>
      <c r="R1793">
        <f t="shared" si="283"/>
        <v>0</v>
      </c>
      <c r="S1793">
        <f t="shared" si="284"/>
        <v>0</v>
      </c>
      <c r="T1793">
        <f t="shared" si="285"/>
        <v>0</v>
      </c>
      <c r="U1793">
        <f t="shared" si="286"/>
        <v>0</v>
      </c>
    </row>
    <row r="1794" spans="1:21" x14ac:dyDescent="0.45">
      <c r="A1794" t="s">
        <v>67</v>
      </c>
      <c r="B1794" t="s">
        <v>27</v>
      </c>
      <c r="C1794" t="s">
        <v>109</v>
      </c>
      <c r="D1794" t="s">
        <v>10</v>
      </c>
      <c r="E1794" t="s">
        <v>11</v>
      </c>
      <c r="F1794">
        <v>2</v>
      </c>
      <c r="G1794">
        <v>431000</v>
      </c>
      <c r="I1794" t="s">
        <v>67</v>
      </c>
      <c r="J1794">
        <v>431000</v>
      </c>
      <c r="K1794">
        <f t="shared" si="290"/>
        <v>0</v>
      </c>
      <c r="L1794">
        <f t="shared" si="287"/>
        <v>0</v>
      </c>
      <c r="M1794">
        <f t="shared" si="288"/>
        <v>0</v>
      </c>
      <c r="N1794">
        <v>2</v>
      </c>
      <c r="O1794">
        <f t="shared" ref="O1794:O1857" si="291">IF(C1794="EFCAB", 1, 0)</f>
        <v>1</v>
      </c>
      <c r="P1794">
        <f t="shared" ref="P1794:P1857" si="292">IF(C1794="BRIP", 1, 0)</f>
        <v>0</v>
      </c>
      <c r="Q1794">
        <f t="shared" ref="Q1794:Q1857" si="293">IF(C1794="PPS", 1, 0)</f>
        <v>0</v>
      </c>
      <c r="R1794">
        <f t="shared" ref="R1794:R1857" si="294">IF(C1794="TIMPT", 1, 0)</f>
        <v>0</v>
      </c>
      <c r="S1794">
        <f t="shared" ref="S1794:S1857" si="295">IF(C1794="TESLO", 1, 0)</f>
        <v>0</v>
      </c>
      <c r="T1794">
        <f t="shared" ref="T1794:T1857" si="296">IF(C1794="HRTAC", 1, 0)</f>
        <v>0</v>
      </c>
      <c r="U1794">
        <f t="shared" ref="U1794:U1857" si="297">IF(C1794="Other", 1, 0)</f>
        <v>0</v>
      </c>
    </row>
    <row r="1795" spans="1:21" x14ac:dyDescent="0.45">
      <c r="A1795" t="s">
        <v>67</v>
      </c>
      <c r="B1795" t="s">
        <v>8</v>
      </c>
      <c r="C1795" t="s">
        <v>109</v>
      </c>
      <c r="D1795" t="s">
        <v>10</v>
      </c>
      <c r="E1795" t="s">
        <v>11</v>
      </c>
      <c r="F1795">
        <v>2</v>
      </c>
      <c r="G1795">
        <v>370000</v>
      </c>
      <c r="I1795" t="s">
        <v>67</v>
      </c>
      <c r="J1795">
        <v>370000</v>
      </c>
      <c r="K1795">
        <f t="shared" si="290"/>
        <v>1</v>
      </c>
      <c r="L1795">
        <f t="shared" ref="L1795:L1858" si="298">IF(D1795="Bachelor",0,1)</f>
        <v>0</v>
      </c>
      <c r="M1795">
        <f t="shared" ref="M1795:M1858" si="299">IF(E1795="Female", 0, 1)</f>
        <v>0</v>
      </c>
      <c r="N1795">
        <v>2</v>
      </c>
      <c r="O1795">
        <f t="shared" si="291"/>
        <v>1</v>
      </c>
      <c r="P1795">
        <f t="shared" si="292"/>
        <v>0</v>
      </c>
      <c r="Q1795">
        <f t="shared" si="293"/>
        <v>0</v>
      </c>
      <c r="R1795">
        <f t="shared" si="294"/>
        <v>0</v>
      </c>
      <c r="S1795">
        <f t="shared" si="295"/>
        <v>0</v>
      </c>
      <c r="T1795">
        <f t="shared" si="296"/>
        <v>0</v>
      </c>
      <c r="U1795">
        <f t="shared" si="297"/>
        <v>0</v>
      </c>
    </row>
    <row r="1796" spans="1:21" x14ac:dyDescent="0.45">
      <c r="A1796" t="s">
        <v>67</v>
      </c>
      <c r="B1796" t="s">
        <v>8</v>
      </c>
      <c r="C1796" t="s">
        <v>109</v>
      </c>
      <c r="D1796" t="s">
        <v>10</v>
      </c>
      <c r="E1796" t="s">
        <v>11</v>
      </c>
      <c r="F1796">
        <v>2</v>
      </c>
      <c r="G1796">
        <v>280000</v>
      </c>
      <c r="I1796" t="s">
        <v>67</v>
      </c>
      <c r="J1796">
        <v>280000</v>
      </c>
      <c r="K1796">
        <f t="shared" si="290"/>
        <v>1</v>
      </c>
      <c r="L1796">
        <f t="shared" si="298"/>
        <v>0</v>
      </c>
      <c r="M1796">
        <f t="shared" si="299"/>
        <v>0</v>
      </c>
      <c r="N1796">
        <v>2</v>
      </c>
      <c r="O1796">
        <f t="shared" si="291"/>
        <v>1</v>
      </c>
      <c r="P1796">
        <f t="shared" si="292"/>
        <v>0</v>
      </c>
      <c r="Q1796">
        <f t="shared" si="293"/>
        <v>0</v>
      </c>
      <c r="R1796">
        <f t="shared" si="294"/>
        <v>0</v>
      </c>
      <c r="S1796">
        <f t="shared" si="295"/>
        <v>0</v>
      </c>
      <c r="T1796">
        <f t="shared" si="296"/>
        <v>0</v>
      </c>
      <c r="U1796">
        <f t="shared" si="297"/>
        <v>0</v>
      </c>
    </row>
    <row r="1797" spans="1:21" x14ac:dyDescent="0.45">
      <c r="A1797" t="s">
        <v>67</v>
      </c>
      <c r="B1797" t="s">
        <v>8</v>
      </c>
      <c r="C1797" t="s">
        <v>109</v>
      </c>
      <c r="D1797" t="s">
        <v>10</v>
      </c>
      <c r="E1797" t="s">
        <v>11</v>
      </c>
      <c r="F1797">
        <v>3</v>
      </c>
      <c r="G1797">
        <v>350000</v>
      </c>
      <c r="I1797" t="s">
        <v>67</v>
      </c>
      <c r="J1797">
        <v>350000</v>
      </c>
      <c r="K1797">
        <f t="shared" si="290"/>
        <v>1</v>
      </c>
      <c r="L1797">
        <f t="shared" si="298"/>
        <v>0</v>
      </c>
      <c r="M1797">
        <f t="shared" si="299"/>
        <v>0</v>
      </c>
      <c r="N1797">
        <v>3</v>
      </c>
      <c r="O1797">
        <f t="shared" si="291"/>
        <v>1</v>
      </c>
      <c r="P1797">
        <f t="shared" si="292"/>
        <v>0</v>
      </c>
      <c r="Q1797">
        <f t="shared" si="293"/>
        <v>0</v>
      </c>
      <c r="R1797">
        <f t="shared" si="294"/>
        <v>0</v>
      </c>
      <c r="S1797">
        <f t="shared" si="295"/>
        <v>0</v>
      </c>
      <c r="T1797">
        <f t="shared" si="296"/>
        <v>0</v>
      </c>
      <c r="U1797">
        <f t="shared" si="297"/>
        <v>0</v>
      </c>
    </row>
    <row r="1798" spans="1:21" x14ac:dyDescent="0.45">
      <c r="A1798" t="s">
        <v>67</v>
      </c>
      <c r="B1798" t="s">
        <v>8</v>
      </c>
      <c r="C1798" t="s">
        <v>109</v>
      </c>
      <c r="D1798" t="s">
        <v>10</v>
      </c>
      <c r="E1798" t="s">
        <v>11</v>
      </c>
      <c r="F1798">
        <v>3</v>
      </c>
      <c r="G1798">
        <v>500000</v>
      </c>
      <c r="I1798" t="s">
        <v>67</v>
      </c>
      <c r="J1798">
        <v>500000</v>
      </c>
      <c r="K1798">
        <f t="shared" si="290"/>
        <v>1</v>
      </c>
      <c r="L1798">
        <f t="shared" si="298"/>
        <v>0</v>
      </c>
      <c r="M1798">
        <f t="shared" si="299"/>
        <v>0</v>
      </c>
      <c r="N1798">
        <v>3</v>
      </c>
      <c r="O1798">
        <f t="shared" si="291"/>
        <v>1</v>
      </c>
      <c r="P1798">
        <f t="shared" si="292"/>
        <v>0</v>
      </c>
      <c r="Q1798">
        <f t="shared" si="293"/>
        <v>0</v>
      </c>
      <c r="R1798">
        <f t="shared" si="294"/>
        <v>0</v>
      </c>
      <c r="S1798">
        <f t="shared" si="295"/>
        <v>0</v>
      </c>
      <c r="T1798">
        <f t="shared" si="296"/>
        <v>0</v>
      </c>
      <c r="U1798">
        <f t="shared" si="297"/>
        <v>0</v>
      </c>
    </row>
    <row r="1799" spans="1:21" x14ac:dyDescent="0.45">
      <c r="A1799" t="s">
        <v>67</v>
      </c>
      <c r="B1799" t="s">
        <v>8</v>
      </c>
      <c r="C1799" t="s">
        <v>109</v>
      </c>
      <c r="D1799" t="s">
        <v>10</v>
      </c>
      <c r="E1799" t="s">
        <v>11</v>
      </c>
      <c r="F1799">
        <v>2</v>
      </c>
      <c r="G1799">
        <v>350000</v>
      </c>
      <c r="I1799" t="s">
        <v>67</v>
      </c>
      <c r="J1799">
        <v>350000</v>
      </c>
      <c r="K1799">
        <f t="shared" si="290"/>
        <v>1</v>
      </c>
      <c r="L1799">
        <f t="shared" si="298"/>
        <v>0</v>
      </c>
      <c r="M1799">
        <f t="shared" si="299"/>
        <v>0</v>
      </c>
      <c r="N1799">
        <v>2</v>
      </c>
      <c r="O1799">
        <f t="shared" si="291"/>
        <v>1</v>
      </c>
      <c r="P1799">
        <f t="shared" si="292"/>
        <v>0</v>
      </c>
      <c r="Q1799">
        <f t="shared" si="293"/>
        <v>0</v>
      </c>
      <c r="R1799">
        <f t="shared" si="294"/>
        <v>0</v>
      </c>
      <c r="S1799">
        <f t="shared" si="295"/>
        <v>0</v>
      </c>
      <c r="T1799">
        <f t="shared" si="296"/>
        <v>0</v>
      </c>
      <c r="U1799">
        <f t="shared" si="297"/>
        <v>0</v>
      </c>
    </row>
    <row r="1800" spans="1:21" x14ac:dyDescent="0.45">
      <c r="A1800" t="s">
        <v>67</v>
      </c>
      <c r="B1800" t="s">
        <v>8</v>
      </c>
      <c r="C1800" t="s">
        <v>109</v>
      </c>
      <c r="D1800" t="s">
        <v>10</v>
      </c>
      <c r="E1800" t="s">
        <v>11</v>
      </c>
      <c r="F1800">
        <v>2</v>
      </c>
      <c r="G1800">
        <v>550000</v>
      </c>
      <c r="I1800" t="s">
        <v>67</v>
      </c>
      <c r="J1800">
        <v>550000</v>
      </c>
      <c r="K1800">
        <f t="shared" si="290"/>
        <v>1</v>
      </c>
      <c r="L1800">
        <f t="shared" si="298"/>
        <v>0</v>
      </c>
      <c r="M1800">
        <f t="shared" si="299"/>
        <v>0</v>
      </c>
      <c r="N1800">
        <v>2</v>
      </c>
      <c r="O1800">
        <f t="shared" si="291"/>
        <v>1</v>
      </c>
      <c r="P1800">
        <f t="shared" si="292"/>
        <v>0</v>
      </c>
      <c r="Q1800">
        <f t="shared" si="293"/>
        <v>0</v>
      </c>
      <c r="R1800">
        <f t="shared" si="294"/>
        <v>0</v>
      </c>
      <c r="S1800">
        <f t="shared" si="295"/>
        <v>0</v>
      </c>
      <c r="T1800">
        <f t="shared" si="296"/>
        <v>0</v>
      </c>
      <c r="U1800">
        <f t="shared" si="297"/>
        <v>0</v>
      </c>
    </row>
    <row r="1801" spans="1:21" x14ac:dyDescent="0.45">
      <c r="A1801" t="s">
        <v>67</v>
      </c>
      <c r="B1801" t="s">
        <v>8</v>
      </c>
      <c r="C1801" t="s">
        <v>111</v>
      </c>
      <c r="D1801" t="s">
        <v>10</v>
      </c>
      <c r="E1801" t="s">
        <v>11</v>
      </c>
      <c r="F1801">
        <v>5</v>
      </c>
      <c r="G1801">
        <v>402000</v>
      </c>
      <c r="I1801" t="s">
        <v>67</v>
      </c>
      <c r="J1801">
        <v>402000</v>
      </c>
      <c r="K1801">
        <f t="shared" si="290"/>
        <v>1</v>
      </c>
      <c r="L1801">
        <f t="shared" si="298"/>
        <v>0</v>
      </c>
      <c r="M1801">
        <f t="shared" si="299"/>
        <v>0</v>
      </c>
      <c r="N1801">
        <v>5</v>
      </c>
      <c r="O1801">
        <f t="shared" si="291"/>
        <v>0</v>
      </c>
      <c r="P1801">
        <f t="shared" si="292"/>
        <v>0</v>
      </c>
      <c r="Q1801">
        <f t="shared" si="293"/>
        <v>1</v>
      </c>
      <c r="R1801">
        <f t="shared" si="294"/>
        <v>0</v>
      </c>
      <c r="S1801">
        <f t="shared" si="295"/>
        <v>0</v>
      </c>
      <c r="T1801">
        <f t="shared" si="296"/>
        <v>0</v>
      </c>
      <c r="U1801">
        <f t="shared" si="297"/>
        <v>0</v>
      </c>
    </row>
    <row r="1802" spans="1:21" x14ac:dyDescent="0.45">
      <c r="A1802" t="s">
        <v>67</v>
      </c>
      <c r="B1802" t="s">
        <v>8</v>
      </c>
      <c r="C1802" t="s">
        <v>110</v>
      </c>
      <c r="D1802" t="s">
        <v>10</v>
      </c>
      <c r="E1802" t="s">
        <v>11</v>
      </c>
      <c r="F1802">
        <v>4</v>
      </c>
      <c r="G1802">
        <v>400000</v>
      </c>
      <c r="I1802" t="s">
        <v>67</v>
      </c>
      <c r="J1802">
        <v>400000</v>
      </c>
      <c r="K1802">
        <f t="shared" si="290"/>
        <v>1</v>
      </c>
      <c r="L1802">
        <f t="shared" si="298"/>
        <v>0</v>
      </c>
      <c r="M1802">
        <f t="shared" si="299"/>
        <v>0</v>
      </c>
      <c r="N1802">
        <v>4</v>
      </c>
      <c r="O1802">
        <f t="shared" si="291"/>
        <v>0</v>
      </c>
      <c r="P1802">
        <f t="shared" si="292"/>
        <v>1</v>
      </c>
      <c r="Q1802">
        <f t="shared" si="293"/>
        <v>0</v>
      </c>
      <c r="R1802">
        <f t="shared" si="294"/>
        <v>0</v>
      </c>
      <c r="S1802">
        <f t="shared" si="295"/>
        <v>0</v>
      </c>
      <c r="T1802">
        <f t="shared" si="296"/>
        <v>0</v>
      </c>
      <c r="U1802">
        <f t="shared" si="297"/>
        <v>0</v>
      </c>
    </row>
    <row r="1803" spans="1:21" x14ac:dyDescent="0.45">
      <c r="A1803" t="s">
        <v>67</v>
      </c>
      <c r="B1803" t="s">
        <v>8</v>
      </c>
      <c r="C1803" t="s">
        <v>109</v>
      </c>
      <c r="D1803" t="s">
        <v>10</v>
      </c>
      <c r="E1803" t="s">
        <v>11</v>
      </c>
      <c r="F1803">
        <v>5</v>
      </c>
      <c r="G1803">
        <v>480000</v>
      </c>
      <c r="I1803" t="s">
        <v>67</v>
      </c>
      <c r="J1803">
        <v>480000</v>
      </c>
      <c r="K1803">
        <f t="shared" si="290"/>
        <v>1</v>
      </c>
      <c r="L1803">
        <f t="shared" si="298"/>
        <v>0</v>
      </c>
      <c r="M1803">
        <f t="shared" si="299"/>
        <v>0</v>
      </c>
      <c r="N1803">
        <v>5</v>
      </c>
      <c r="O1803">
        <f t="shared" si="291"/>
        <v>1</v>
      </c>
      <c r="P1803">
        <f t="shared" si="292"/>
        <v>0</v>
      </c>
      <c r="Q1803">
        <f t="shared" si="293"/>
        <v>0</v>
      </c>
      <c r="R1803">
        <f t="shared" si="294"/>
        <v>0</v>
      </c>
      <c r="S1803">
        <f t="shared" si="295"/>
        <v>0</v>
      </c>
      <c r="T1803">
        <f t="shared" si="296"/>
        <v>0</v>
      </c>
      <c r="U1803">
        <f t="shared" si="297"/>
        <v>0</v>
      </c>
    </row>
    <row r="1804" spans="1:21" x14ac:dyDescent="0.45">
      <c r="A1804" t="s">
        <v>67</v>
      </c>
      <c r="B1804" t="s">
        <v>8</v>
      </c>
      <c r="C1804" t="s">
        <v>109</v>
      </c>
      <c r="D1804" t="s">
        <v>10</v>
      </c>
      <c r="E1804" t="s">
        <v>11</v>
      </c>
      <c r="F1804">
        <v>5</v>
      </c>
      <c r="G1804">
        <v>400000</v>
      </c>
      <c r="I1804" t="s">
        <v>67</v>
      </c>
      <c r="J1804">
        <v>400000</v>
      </c>
      <c r="K1804">
        <f t="shared" si="290"/>
        <v>1</v>
      </c>
      <c r="L1804">
        <f t="shared" si="298"/>
        <v>0</v>
      </c>
      <c r="M1804">
        <f t="shared" si="299"/>
        <v>0</v>
      </c>
      <c r="N1804">
        <v>5</v>
      </c>
      <c r="O1804">
        <f t="shared" si="291"/>
        <v>1</v>
      </c>
      <c r="P1804">
        <f t="shared" si="292"/>
        <v>0</v>
      </c>
      <c r="Q1804">
        <f t="shared" si="293"/>
        <v>0</v>
      </c>
      <c r="R1804">
        <f t="shared" si="294"/>
        <v>0</v>
      </c>
      <c r="S1804">
        <f t="shared" si="295"/>
        <v>0</v>
      </c>
      <c r="T1804">
        <f t="shared" si="296"/>
        <v>0</v>
      </c>
      <c r="U1804">
        <f t="shared" si="297"/>
        <v>0</v>
      </c>
    </row>
    <row r="1805" spans="1:21" x14ac:dyDescent="0.45">
      <c r="A1805" t="s">
        <v>67</v>
      </c>
      <c r="B1805" t="s">
        <v>8</v>
      </c>
      <c r="C1805" t="s">
        <v>109</v>
      </c>
      <c r="D1805" t="s">
        <v>10</v>
      </c>
      <c r="E1805" t="s">
        <v>11</v>
      </c>
      <c r="F1805">
        <v>2</v>
      </c>
      <c r="G1805">
        <v>425000</v>
      </c>
      <c r="I1805" t="s">
        <v>67</v>
      </c>
      <c r="J1805">
        <v>425000</v>
      </c>
      <c r="K1805">
        <f t="shared" si="290"/>
        <v>1</v>
      </c>
      <c r="L1805">
        <f t="shared" si="298"/>
        <v>0</v>
      </c>
      <c r="M1805">
        <f t="shared" si="299"/>
        <v>0</v>
      </c>
      <c r="N1805">
        <v>2</v>
      </c>
      <c r="O1805">
        <f t="shared" si="291"/>
        <v>1</v>
      </c>
      <c r="P1805">
        <f t="shared" si="292"/>
        <v>0</v>
      </c>
      <c r="Q1805">
        <f t="shared" si="293"/>
        <v>0</v>
      </c>
      <c r="R1805">
        <f t="shared" si="294"/>
        <v>0</v>
      </c>
      <c r="S1805">
        <f t="shared" si="295"/>
        <v>0</v>
      </c>
      <c r="T1805">
        <f t="shared" si="296"/>
        <v>0</v>
      </c>
      <c r="U1805">
        <f t="shared" si="297"/>
        <v>0</v>
      </c>
    </row>
    <row r="1806" spans="1:21" x14ac:dyDescent="0.45">
      <c r="A1806" t="s">
        <v>67</v>
      </c>
      <c r="B1806" t="s">
        <v>8</v>
      </c>
      <c r="C1806" t="s">
        <v>109</v>
      </c>
      <c r="D1806" t="s">
        <v>10</v>
      </c>
      <c r="E1806" t="s">
        <v>11</v>
      </c>
      <c r="F1806">
        <v>2</v>
      </c>
      <c r="G1806">
        <v>450000</v>
      </c>
      <c r="I1806" t="s">
        <v>67</v>
      </c>
      <c r="J1806">
        <v>450000</v>
      </c>
      <c r="K1806">
        <f t="shared" si="290"/>
        <v>1</v>
      </c>
      <c r="L1806">
        <f t="shared" si="298"/>
        <v>0</v>
      </c>
      <c r="M1806">
        <f t="shared" si="299"/>
        <v>0</v>
      </c>
      <c r="N1806">
        <v>2</v>
      </c>
      <c r="O1806">
        <f t="shared" si="291"/>
        <v>1</v>
      </c>
      <c r="P1806">
        <f t="shared" si="292"/>
        <v>0</v>
      </c>
      <c r="Q1806">
        <f t="shared" si="293"/>
        <v>0</v>
      </c>
      <c r="R1806">
        <f t="shared" si="294"/>
        <v>0</v>
      </c>
      <c r="S1806">
        <f t="shared" si="295"/>
        <v>0</v>
      </c>
      <c r="T1806">
        <f t="shared" si="296"/>
        <v>0</v>
      </c>
      <c r="U1806">
        <f t="shared" si="297"/>
        <v>0</v>
      </c>
    </row>
    <row r="1807" spans="1:21" x14ac:dyDescent="0.45">
      <c r="A1807" t="s">
        <v>67</v>
      </c>
      <c r="B1807" t="s">
        <v>8</v>
      </c>
      <c r="C1807" t="s">
        <v>109</v>
      </c>
      <c r="D1807" t="s">
        <v>10</v>
      </c>
      <c r="E1807" t="s">
        <v>11</v>
      </c>
      <c r="F1807">
        <v>2</v>
      </c>
      <c r="G1807">
        <v>600000</v>
      </c>
      <c r="I1807" t="s">
        <v>67</v>
      </c>
      <c r="J1807">
        <v>600000</v>
      </c>
      <c r="K1807">
        <f t="shared" si="290"/>
        <v>1</v>
      </c>
      <c r="L1807">
        <f t="shared" si="298"/>
        <v>0</v>
      </c>
      <c r="M1807">
        <f t="shared" si="299"/>
        <v>0</v>
      </c>
      <c r="N1807">
        <v>2</v>
      </c>
      <c r="O1807">
        <f t="shared" si="291"/>
        <v>1</v>
      </c>
      <c r="P1807">
        <f t="shared" si="292"/>
        <v>0</v>
      </c>
      <c r="Q1807">
        <f t="shared" si="293"/>
        <v>0</v>
      </c>
      <c r="R1807">
        <f t="shared" si="294"/>
        <v>0</v>
      </c>
      <c r="S1807">
        <f t="shared" si="295"/>
        <v>0</v>
      </c>
      <c r="T1807">
        <f t="shared" si="296"/>
        <v>0</v>
      </c>
      <c r="U1807">
        <f t="shared" si="297"/>
        <v>0</v>
      </c>
    </row>
    <row r="1808" spans="1:21" x14ac:dyDescent="0.45">
      <c r="A1808" t="s">
        <v>67</v>
      </c>
      <c r="B1808" t="s">
        <v>8</v>
      </c>
      <c r="C1808" t="s">
        <v>109</v>
      </c>
      <c r="D1808" t="s">
        <v>10</v>
      </c>
      <c r="E1808" t="s">
        <v>11</v>
      </c>
      <c r="F1808">
        <v>1</v>
      </c>
      <c r="G1808">
        <v>410000</v>
      </c>
      <c r="I1808" t="s">
        <v>67</v>
      </c>
      <c r="J1808">
        <v>410000</v>
      </c>
      <c r="K1808">
        <f t="shared" si="290"/>
        <v>1</v>
      </c>
      <c r="L1808">
        <f t="shared" si="298"/>
        <v>0</v>
      </c>
      <c r="M1808">
        <f t="shared" si="299"/>
        <v>0</v>
      </c>
      <c r="N1808">
        <v>1</v>
      </c>
      <c r="O1808">
        <f t="shared" si="291"/>
        <v>1</v>
      </c>
      <c r="P1808">
        <f t="shared" si="292"/>
        <v>0</v>
      </c>
      <c r="Q1808">
        <f t="shared" si="293"/>
        <v>0</v>
      </c>
      <c r="R1808">
        <f t="shared" si="294"/>
        <v>0</v>
      </c>
      <c r="S1808">
        <f t="shared" si="295"/>
        <v>0</v>
      </c>
      <c r="T1808">
        <f t="shared" si="296"/>
        <v>0</v>
      </c>
      <c r="U1808">
        <f t="shared" si="297"/>
        <v>0</v>
      </c>
    </row>
    <row r="1809" spans="1:21" x14ac:dyDescent="0.45">
      <c r="A1809" t="s">
        <v>67</v>
      </c>
      <c r="B1809" t="s">
        <v>25</v>
      </c>
      <c r="C1809" t="s">
        <v>109</v>
      </c>
      <c r="D1809" t="s">
        <v>10</v>
      </c>
      <c r="E1809" t="s">
        <v>11</v>
      </c>
      <c r="F1809">
        <v>3</v>
      </c>
      <c r="G1809">
        <v>300000</v>
      </c>
      <c r="I1809" t="s">
        <v>67</v>
      </c>
      <c r="J1809">
        <v>300000</v>
      </c>
      <c r="L1809">
        <f t="shared" si="298"/>
        <v>0</v>
      </c>
      <c r="M1809">
        <f t="shared" si="299"/>
        <v>0</v>
      </c>
      <c r="N1809">
        <v>3</v>
      </c>
      <c r="O1809">
        <f t="shared" si="291"/>
        <v>1</v>
      </c>
      <c r="P1809">
        <f t="shared" si="292"/>
        <v>0</v>
      </c>
      <c r="Q1809">
        <f t="shared" si="293"/>
        <v>0</v>
      </c>
      <c r="R1809">
        <f t="shared" si="294"/>
        <v>0</v>
      </c>
      <c r="S1809">
        <f t="shared" si="295"/>
        <v>0</v>
      </c>
      <c r="T1809">
        <f t="shared" si="296"/>
        <v>0</v>
      </c>
      <c r="U1809">
        <f t="shared" si="297"/>
        <v>0</v>
      </c>
    </row>
    <row r="1810" spans="1:21" x14ac:dyDescent="0.45">
      <c r="A1810" t="s">
        <v>67</v>
      </c>
      <c r="B1810" t="s">
        <v>8</v>
      </c>
      <c r="C1810" t="s">
        <v>109</v>
      </c>
      <c r="D1810" t="s">
        <v>10</v>
      </c>
      <c r="E1810" t="s">
        <v>11</v>
      </c>
      <c r="F1810">
        <v>2</v>
      </c>
      <c r="G1810">
        <v>380000</v>
      </c>
      <c r="I1810" t="s">
        <v>67</v>
      </c>
      <c r="J1810">
        <v>380000</v>
      </c>
      <c r="K1810">
        <f>IF(B1810="Public sector",0,1)</f>
        <v>1</v>
      </c>
      <c r="L1810">
        <f t="shared" si="298"/>
        <v>0</v>
      </c>
      <c r="M1810">
        <f t="shared" si="299"/>
        <v>0</v>
      </c>
      <c r="N1810">
        <v>2</v>
      </c>
      <c r="O1810">
        <f t="shared" si="291"/>
        <v>1</v>
      </c>
      <c r="P1810">
        <f t="shared" si="292"/>
        <v>0</v>
      </c>
      <c r="Q1810">
        <f t="shared" si="293"/>
        <v>0</v>
      </c>
      <c r="R1810">
        <f t="shared" si="294"/>
        <v>0</v>
      </c>
      <c r="S1810">
        <f t="shared" si="295"/>
        <v>0</v>
      </c>
      <c r="T1810">
        <f t="shared" si="296"/>
        <v>0</v>
      </c>
      <c r="U1810">
        <f t="shared" si="297"/>
        <v>0</v>
      </c>
    </row>
    <row r="1811" spans="1:21" x14ac:dyDescent="0.45">
      <c r="A1811" t="s">
        <v>67</v>
      </c>
      <c r="B1811" t="s">
        <v>103</v>
      </c>
      <c r="C1811" t="s">
        <v>111</v>
      </c>
      <c r="D1811" t="s">
        <v>10</v>
      </c>
      <c r="E1811" t="s">
        <v>11</v>
      </c>
      <c r="F1811">
        <v>3</v>
      </c>
      <c r="G1811">
        <v>490000</v>
      </c>
      <c r="I1811" t="s">
        <v>67</v>
      </c>
      <c r="J1811">
        <v>490000</v>
      </c>
      <c r="L1811">
        <f t="shared" si="298"/>
        <v>0</v>
      </c>
      <c r="M1811">
        <f t="shared" si="299"/>
        <v>0</v>
      </c>
      <c r="N1811">
        <v>3</v>
      </c>
      <c r="O1811">
        <f t="shared" si="291"/>
        <v>0</v>
      </c>
      <c r="P1811">
        <f t="shared" si="292"/>
        <v>0</v>
      </c>
      <c r="Q1811">
        <f t="shared" si="293"/>
        <v>1</v>
      </c>
      <c r="R1811">
        <f t="shared" si="294"/>
        <v>0</v>
      </c>
      <c r="S1811">
        <f t="shared" si="295"/>
        <v>0</v>
      </c>
      <c r="T1811">
        <f t="shared" si="296"/>
        <v>0</v>
      </c>
      <c r="U1811">
        <f t="shared" si="297"/>
        <v>0</v>
      </c>
    </row>
    <row r="1812" spans="1:21" x14ac:dyDescent="0.45">
      <c r="A1812" t="s">
        <v>67</v>
      </c>
      <c r="B1812" t="s">
        <v>8</v>
      </c>
      <c r="C1812" t="s">
        <v>112</v>
      </c>
      <c r="D1812" t="s">
        <v>10</v>
      </c>
      <c r="E1812" t="s">
        <v>11</v>
      </c>
      <c r="F1812">
        <v>2</v>
      </c>
      <c r="G1812">
        <v>450000</v>
      </c>
      <c r="I1812" t="s">
        <v>67</v>
      </c>
      <c r="J1812">
        <v>450000</v>
      </c>
      <c r="K1812">
        <f>IF(B1812="Public sector",0,1)</f>
        <v>1</v>
      </c>
      <c r="L1812">
        <f t="shared" si="298"/>
        <v>0</v>
      </c>
      <c r="M1812">
        <f t="shared" si="299"/>
        <v>0</v>
      </c>
      <c r="N1812">
        <v>2</v>
      </c>
      <c r="O1812">
        <f t="shared" si="291"/>
        <v>0</v>
      </c>
      <c r="P1812">
        <f t="shared" si="292"/>
        <v>0</v>
      </c>
      <c r="Q1812">
        <f t="shared" si="293"/>
        <v>0</v>
      </c>
      <c r="R1812">
        <f t="shared" si="294"/>
        <v>1</v>
      </c>
      <c r="S1812">
        <f t="shared" si="295"/>
        <v>0</v>
      </c>
      <c r="T1812">
        <f t="shared" si="296"/>
        <v>0</v>
      </c>
      <c r="U1812">
        <f t="shared" si="297"/>
        <v>0</v>
      </c>
    </row>
    <row r="1813" spans="1:21" x14ac:dyDescent="0.45">
      <c r="A1813" t="s">
        <v>67</v>
      </c>
      <c r="B1813" t="s">
        <v>25</v>
      </c>
      <c r="C1813" t="s">
        <v>110</v>
      </c>
      <c r="D1813" t="s">
        <v>10</v>
      </c>
      <c r="E1813" t="s">
        <v>11</v>
      </c>
      <c r="F1813">
        <v>2</v>
      </c>
      <c r="G1813">
        <v>500000</v>
      </c>
      <c r="I1813" t="s">
        <v>67</v>
      </c>
      <c r="J1813">
        <v>500000</v>
      </c>
      <c r="L1813">
        <f t="shared" si="298"/>
        <v>0</v>
      </c>
      <c r="M1813">
        <f t="shared" si="299"/>
        <v>0</v>
      </c>
      <c r="N1813">
        <v>2</v>
      </c>
      <c r="O1813">
        <f t="shared" si="291"/>
        <v>0</v>
      </c>
      <c r="P1813">
        <f t="shared" si="292"/>
        <v>1</v>
      </c>
      <c r="Q1813">
        <f t="shared" si="293"/>
        <v>0</v>
      </c>
      <c r="R1813">
        <f t="shared" si="294"/>
        <v>0</v>
      </c>
      <c r="S1813">
        <f t="shared" si="295"/>
        <v>0</v>
      </c>
      <c r="T1813">
        <f t="shared" si="296"/>
        <v>0</v>
      </c>
      <c r="U1813">
        <f t="shared" si="297"/>
        <v>0</v>
      </c>
    </row>
    <row r="1814" spans="1:21" x14ac:dyDescent="0.45">
      <c r="A1814" t="s">
        <v>67</v>
      </c>
      <c r="B1814" t="s">
        <v>8</v>
      </c>
      <c r="C1814" t="s">
        <v>110</v>
      </c>
      <c r="D1814" t="s">
        <v>10</v>
      </c>
      <c r="E1814" t="s">
        <v>11</v>
      </c>
      <c r="F1814">
        <v>3</v>
      </c>
      <c r="G1814">
        <v>525000</v>
      </c>
      <c r="I1814" t="s">
        <v>67</v>
      </c>
      <c r="J1814">
        <v>525000</v>
      </c>
      <c r="K1814">
        <f>IF(B1814="Public sector",0,1)</f>
        <v>1</v>
      </c>
      <c r="L1814">
        <f t="shared" si="298"/>
        <v>0</v>
      </c>
      <c r="M1814">
        <f t="shared" si="299"/>
        <v>0</v>
      </c>
      <c r="N1814">
        <v>3</v>
      </c>
      <c r="O1814">
        <f t="shared" si="291"/>
        <v>0</v>
      </c>
      <c r="P1814">
        <f t="shared" si="292"/>
        <v>1</v>
      </c>
      <c r="Q1814">
        <f t="shared" si="293"/>
        <v>0</v>
      </c>
      <c r="R1814">
        <f t="shared" si="294"/>
        <v>0</v>
      </c>
      <c r="S1814">
        <f t="shared" si="295"/>
        <v>0</v>
      </c>
      <c r="T1814">
        <f t="shared" si="296"/>
        <v>0</v>
      </c>
      <c r="U1814">
        <f t="shared" si="297"/>
        <v>0</v>
      </c>
    </row>
    <row r="1815" spans="1:21" x14ac:dyDescent="0.45">
      <c r="A1815" t="s">
        <v>67</v>
      </c>
      <c r="B1815" t="s">
        <v>8</v>
      </c>
      <c r="C1815" t="s">
        <v>114</v>
      </c>
      <c r="D1815" t="s">
        <v>10</v>
      </c>
      <c r="E1815" t="s">
        <v>11</v>
      </c>
      <c r="F1815">
        <v>2</v>
      </c>
      <c r="G1815">
        <v>368500</v>
      </c>
      <c r="I1815" t="s">
        <v>67</v>
      </c>
      <c r="J1815">
        <v>368500</v>
      </c>
      <c r="K1815">
        <f>IF(B1815="Public sector",0,1)</f>
        <v>1</v>
      </c>
      <c r="L1815">
        <f t="shared" si="298"/>
        <v>0</v>
      </c>
      <c r="M1815">
        <f t="shared" si="299"/>
        <v>0</v>
      </c>
      <c r="N1815">
        <v>2</v>
      </c>
      <c r="O1815">
        <f t="shared" si="291"/>
        <v>0</v>
      </c>
      <c r="P1815">
        <f t="shared" si="292"/>
        <v>0</v>
      </c>
      <c r="Q1815">
        <f t="shared" si="293"/>
        <v>0</v>
      </c>
      <c r="R1815">
        <f t="shared" si="294"/>
        <v>0</v>
      </c>
      <c r="S1815">
        <f t="shared" si="295"/>
        <v>0</v>
      </c>
      <c r="T1815">
        <f t="shared" si="296"/>
        <v>1</v>
      </c>
      <c r="U1815">
        <f t="shared" si="297"/>
        <v>0</v>
      </c>
    </row>
    <row r="1816" spans="1:21" x14ac:dyDescent="0.45">
      <c r="A1816" t="s">
        <v>67</v>
      </c>
      <c r="B1816" t="s">
        <v>25</v>
      </c>
      <c r="C1816" t="s">
        <v>114</v>
      </c>
      <c r="D1816" t="s">
        <v>10</v>
      </c>
      <c r="E1816" t="s">
        <v>11</v>
      </c>
      <c r="F1816">
        <v>2</v>
      </c>
      <c r="G1816">
        <v>270000</v>
      </c>
      <c r="I1816" t="s">
        <v>67</v>
      </c>
      <c r="J1816">
        <v>270000</v>
      </c>
      <c r="L1816">
        <f t="shared" si="298"/>
        <v>0</v>
      </c>
      <c r="M1816">
        <f t="shared" si="299"/>
        <v>0</v>
      </c>
      <c r="N1816">
        <v>2</v>
      </c>
      <c r="O1816">
        <f t="shared" si="291"/>
        <v>0</v>
      </c>
      <c r="P1816">
        <f t="shared" si="292"/>
        <v>0</v>
      </c>
      <c r="Q1816">
        <f t="shared" si="293"/>
        <v>0</v>
      </c>
      <c r="R1816">
        <f t="shared" si="294"/>
        <v>0</v>
      </c>
      <c r="S1816">
        <f t="shared" si="295"/>
        <v>0</v>
      </c>
      <c r="T1816">
        <f t="shared" si="296"/>
        <v>1</v>
      </c>
      <c r="U1816">
        <f t="shared" si="297"/>
        <v>0</v>
      </c>
    </row>
    <row r="1817" spans="1:21" x14ac:dyDescent="0.45">
      <c r="A1817" t="s">
        <v>67</v>
      </c>
      <c r="B1817" t="s">
        <v>8</v>
      </c>
      <c r="C1817" t="s">
        <v>110</v>
      </c>
      <c r="D1817" t="s">
        <v>10</v>
      </c>
      <c r="E1817" t="s">
        <v>11</v>
      </c>
      <c r="F1817">
        <v>2</v>
      </c>
      <c r="G1817">
        <v>420000</v>
      </c>
      <c r="I1817" t="s">
        <v>67</v>
      </c>
      <c r="J1817">
        <v>420000</v>
      </c>
      <c r="K1817">
        <f t="shared" ref="K1817:K1848" si="300">IF(B1817="Public sector",0,1)</f>
        <v>1</v>
      </c>
      <c r="L1817">
        <f t="shared" si="298"/>
        <v>0</v>
      </c>
      <c r="M1817">
        <f t="shared" si="299"/>
        <v>0</v>
      </c>
      <c r="N1817">
        <v>2</v>
      </c>
      <c r="O1817">
        <f t="shared" si="291"/>
        <v>0</v>
      </c>
      <c r="P1817">
        <f t="shared" si="292"/>
        <v>1</v>
      </c>
      <c r="Q1817">
        <f t="shared" si="293"/>
        <v>0</v>
      </c>
      <c r="R1817">
        <f t="shared" si="294"/>
        <v>0</v>
      </c>
      <c r="S1817">
        <f t="shared" si="295"/>
        <v>0</v>
      </c>
      <c r="T1817">
        <f t="shared" si="296"/>
        <v>0</v>
      </c>
      <c r="U1817">
        <f t="shared" si="297"/>
        <v>0</v>
      </c>
    </row>
    <row r="1818" spans="1:21" x14ac:dyDescent="0.45">
      <c r="A1818" t="s">
        <v>67</v>
      </c>
      <c r="B1818" t="s">
        <v>8</v>
      </c>
      <c r="C1818" t="s">
        <v>110</v>
      </c>
      <c r="D1818" t="s">
        <v>10</v>
      </c>
      <c r="E1818" t="s">
        <v>11</v>
      </c>
      <c r="F1818">
        <v>4</v>
      </c>
      <c r="G1818">
        <v>576000</v>
      </c>
      <c r="I1818" t="s">
        <v>67</v>
      </c>
      <c r="J1818">
        <v>576000</v>
      </c>
      <c r="K1818">
        <f t="shared" si="300"/>
        <v>1</v>
      </c>
      <c r="L1818">
        <f t="shared" si="298"/>
        <v>0</v>
      </c>
      <c r="M1818">
        <f t="shared" si="299"/>
        <v>0</v>
      </c>
      <c r="N1818">
        <v>4</v>
      </c>
      <c r="O1818">
        <f t="shared" si="291"/>
        <v>0</v>
      </c>
      <c r="P1818">
        <f t="shared" si="292"/>
        <v>1</v>
      </c>
      <c r="Q1818">
        <f t="shared" si="293"/>
        <v>0</v>
      </c>
      <c r="R1818">
        <f t="shared" si="294"/>
        <v>0</v>
      </c>
      <c r="S1818">
        <f t="shared" si="295"/>
        <v>0</v>
      </c>
      <c r="T1818">
        <f t="shared" si="296"/>
        <v>0</v>
      </c>
      <c r="U1818">
        <f t="shared" si="297"/>
        <v>0</v>
      </c>
    </row>
    <row r="1819" spans="1:21" x14ac:dyDescent="0.45">
      <c r="A1819" t="s">
        <v>67</v>
      </c>
      <c r="B1819" t="s">
        <v>27</v>
      </c>
      <c r="C1819" t="s">
        <v>110</v>
      </c>
      <c r="D1819" t="s">
        <v>10</v>
      </c>
      <c r="E1819" t="s">
        <v>11</v>
      </c>
      <c r="F1819">
        <v>1</v>
      </c>
      <c r="G1819">
        <v>350000</v>
      </c>
      <c r="I1819" t="s">
        <v>67</v>
      </c>
      <c r="J1819">
        <v>350000</v>
      </c>
      <c r="K1819">
        <f t="shared" si="300"/>
        <v>0</v>
      </c>
      <c r="L1819">
        <f t="shared" si="298"/>
        <v>0</v>
      </c>
      <c r="M1819">
        <f t="shared" si="299"/>
        <v>0</v>
      </c>
      <c r="N1819">
        <v>1</v>
      </c>
      <c r="O1819">
        <f t="shared" si="291"/>
        <v>0</v>
      </c>
      <c r="P1819">
        <f t="shared" si="292"/>
        <v>1</v>
      </c>
      <c r="Q1819">
        <f t="shared" si="293"/>
        <v>0</v>
      </c>
      <c r="R1819">
        <f t="shared" si="294"/>
        <v>0</v>
      </c>
      <c r="S1819">
        <f t="shared" si="295"/>
        <v>0</v>
      </c>
      <c r="T1819">
        <f t="shared" si="296"/>
        <v>0</v>
      </c>
      <c r="U1819">
        <f t="shared" si="297"/>
        <v>0</v>
      </c>
    </row>
    <row r="1820" spans="1:21" x14ac:dyDescent="0.45">
      <c r="A1820" t="s">
        <v>67</v>
      </c>
      <c r="B1820" t="s">
        <v>8</v>
      </c>
      <c r="C1820" t="s">
        <v>110</v>
      </c>
      <c r="D1820" t="s">
        <v>10</v>
      </c>
      <c r="E1820" t="s">
        <v>11</v>
      </c>
      <c r="F1820">
        <v>1</v>
      </c>
      <c r="G1820">
        <v>410000</v>
      </c>
      <c r="I1820" t="s">
        <v>67</v>
      </c>
      <c r="J1820">
        <v>410000</v>
      </c>
      <c r="K1820">
        <f t="shared" si="300"/>
        <v>1</v>
      </c>
      <c r="L1820">
        <f t="shared" si="298"/>
        <v>0</v>
      </c>
      <c r="M1820">
        <f t="shared" si="299"/>
        <v>0</v>
      </c>
      <c r="N1820">
        <v>1</v>
      </c>
      <c r="O1820">
        <f t="shared" si="291"/>
        <v>0</v>
      </c>
      <c r="P1820">
        <f t="shared" si="292"/>
        <v>1</v>
      </c>
      <c r="Q1820">
        <f t="shared" si="293"/>
        <v>0</v>
      </c>
      <c r="R1820">
        <f t="shared" si="294"/>
        <v>0</v>
      </c>
      <c r="S1820">
        <f t="shared" si="295"/>
        <v>0</v>
      </c>
      <c r="T1820">
        <f t="shared" si="296"/>
        <v>0</v>
      </c>
      <c r="U1820">
        <f t="shared" si="297"/>
        <v>0</v>
      </c>
    </row>
    <row r="1821" spans="1:21" x14ac:dyDescent="0.45">
      <c r="A1821" t="s">
        <v>67</v>
      </c>
      <c r="B1821" t="s">
        <v>8</v>
      </c>
      <c r="C1821" t="s">
        <v>112</v>
      </c>
      <c r="D1821" t="s">
        <v>10</v>
      </c>
      <c r="E1821" t="s">
        <v>11</v>
      </c>
      <c r="F1821">
        <v>2</v>
      </c>
      <c r="G1821">
        <v>430000</v>
      </c>
      <c r="I1821" t="s">
        <v>67</v>
      </c>
      <c r="J1821">
        <v>430000</v>
      </c>
      <c r="K1821">
        <f t="shared" si="300"/>
        <v>1</v>
      </c>
      <c r="L1821">
        <f t="shared" si="298"/>
        <v>0</v>
      </c>
      <c r="M1821">
        <f t="shared" si="299"/>
        <v>0</v>
      </c>
      <c r="N1821">
        <v>2</v>
      </c>
      <c r="O1821">
        <f t="shared" si="291"/>
        <v>0</v>
      </c>
      <c r="P1821">
        <f t="shared" si="292"/>
        <v>0</v>
      </c>
      <c r="Q1821">
        <f t="shared" si="293"/>
        <v>0</v>
      </c>
      <c r="R1821">
        <f t="shared" si="294"/>
        <v>1</v>
      </c>
      <c r="S1821">
        <f t="shared" si="295"/>
        <v>0</v>
      </c>
      <c r="T1821">
        <f t="shared" si="296"/>
        <v>0</v>
      </c>
      <c r="U1821">
        <f t="shared" si="297"/>
        <v>0</v>
      </c>
    </row>
    <row r="1822" spans="1:21" x14ac:dyDescent="0.45">
      <c r="A1822" t="s">
        <v>67</v>
      </c>
      <c r="B1822" t="s">
        <v>8</v>
      </c>
      <c r="C1822" t="s">
        <v>112</v>
      </c>
      <c r="D1822" t="s">
        <v>10</v>
      </c>
      <c r="E1822" t="s">
        <v>11</v>
      </c>
      <c r="F1822">
        <v>2</v>
      </c>
      <c r="G1822">
        <v>385000</v>
      </c>
      <c r="I1822" t="s">
        <v>67</v>
      </c>
      <c r="J1822">
        <v>385000</v>
      </c>
      <c r="K1822">
        <f t="shared" si="300"/>
        <v>1</v>
      </c>
      <c r="L1822">
        <f t="shared" si="298"/>
        <v>0</v>
      </c>
      <c r="M1822">
        <f t="shared" si="299"/>
        <v>0</v>
      </c>
      <c r="N1822">
        <v>2</v>
      </c>
      <c r="O1822">
        <f t="shared" si="291"/>
        <v>0</v>
      </c>
      <c r="P1822">
        <f t="shared" si="292"/>
        <v>0</v>
      </c>
      <c r="Q1822">
        <f t="shared" si="293"/>
        <v>0</v>
      </c>
      <c r="R1822">
        <f t="shared" si="294"/>
        <v>1</v>
      </c>
      <c r="S1822">
        <f t="shared" si="295"/>
        <v>0</v>
      </c>
      <c r="T1822">
        <f t="shared" si="296"/>
        <v>0</v>
      </c>
      <c r="U1822">
        <f t="shared" si="297"/>
        <v>0</v>
      </c>
    </row>
    <row r="1823" spans="1:21" x14ac:dyDescent="0.45">
      <c r="A1823" t="s">
        <v>67</v>
      </c>
      <c r="B1823" t="s">
        <v>8</v>
      </c>
      <c r="C1823" t="s">
        <v>112</v>
      </c>
      <c r="D1823" t="s">
        <v>10</v>
      </c>
      <c r="E1823" t="s">
        <v>11</v>
      </c>
      <c r="F1823">
        <v>2</v>
      </c>
      <c r="G1823">
        <v>250000</v>
      </c>
      <c r="I1823" t="s">
        <v>67</v>
      </c>
      <c r="J1823">
        <v>250000</v>
      </c>
      <c r="K1823">
        <f t="shared" si="300"/>
        <v>1</v>
      </c>
      <c r="L1823">
        <f t="shared" si="298"/>
        <v>0</v>
      </c>
      <c r="M1823">
        <f t="shared" si="299"/>
        <v>0</v>
      </c>
      <c r="N1823">
        <v>2</v>
      </c>
      <c r="O1823">
        <f t="shared" si="291"/>
        <v>0</v>
      </c>
      <c r="P1823">
        <f t="shared" si="292"/>
        <v>0</v>
      </c>
      <c r="Q1823">
        <f t="shared" si="293"/>
        <v>0</v>
      </c>
      <c r="R1823">
        <f t="shared" si="294"/>
        <v>1</v>
      </c>
      <c r="S1823">
        <f t="shared" si="295"/>
        <v>0</v>
      </c>
      <c r="T1823">
        <f t="shared" si="296"/>
        <v>0</v>
      </c>
      <c r="U1823">
        <f t="shared" si="297"/>
        <v>0</v>
      </c>
    </row>
    <row r="1824" spans="1:21" x14ac:dyDescent="0.45">
      <c r="A1824" t="s">
        <v>67</v>
      </c>
      <c r="B1824" t="s">
        <v>8</v>
      </c>
      <c r="C1824" t="s">
        <v>112</v>
      </c>
      <c r="D1824" t="s">
        <v>10</v>
      </c>
      <c r="E1824" t="s">
        <v>11</v>
      </c>
      <c r="F1824">
        <v>3</v>
      </c>
      <c r="G1824">
        <v>450000</v>
      </c>
      <c r="I1824" t="s">
        <v>67</v>
      </c>
      <c r="J1824">
        <v>450000</v>
      </c>
      <c r="K1824">
        <f t="shared" si="300"/>
        <v>1</v>
      </c>
      <c r="L1824">
        <f t="shared" si="298"/>
        <v>0</v>
      </c>
      <c r="M1824">
        <f t="shared" si="299"/>
        <v>0</v>
      </c>
      <c r="N1824">
        <v>3</v>
      </c>
      <c r="O1824">
        <f t="shared" si="291"/>
        <v>0</v>
      </c>
      <c r="P1824">
        <f t="shared" si="292"/>
        <v>0</v>
      </c>
      <c r="Q1824">
        <f t="shared" si="293"/>
        <v>0</v>
      </c>
      <c r="R1824">
        <f t="shared" si="294"/>
        <v>1</v>
      </c>
      <c r="S1824">
        <f t="shared" si="295"/>
        <v>0</v>
      </c>
      <c r="T1824">
        <f t="shared" si="296"/>
        <v>0</v>
      </c>
      <c r="U1824">
        <f t="shared" si="297"/>
        <v>0</v>
      </c>
    </row>
    <row r="1825" spans="1:21" x14ac:dyDescent="0.45">
      <c r="A1825" t="s">
        <v>67</v>
      </c>
      <c r="B1825" t="s">
        <v>8</v>
      </c>
      <c r="C1825" t="s">
        <v>112</v>
      </c>
      <c r="D1825" t="s">
        <v>10</v>
      </c>
      <c r="E1825" t="s">
        <v>11</v>
      </c>
      <c r="F1825">
        <v>2</v>
      </c>
      <c r="G1825">
        <v>330000</v>
      </c>
      <c r="I1825" t="s">
        <v>67</v>
      </c>
      <c r="J1825">
        <v>330000</v>
      </c>
      <c r="K1825">
        <f t="shared" si="300"/>
        <v>1</v>
      </c>
      <c r="L1825">
        <f t="shared" si="298"/>
        <v>0</v>
      </c>
      <c r="M1825">
        <f t="shared" si="299"/>
        <v>0</v>
      </c>
      <c r="N1825">
        <v>2</v>
      </c>
      <c r="O1825">
        <f t="shared" si="291"/>
        <v>0</v>
      </c>
      <c r="P1825">
        <f t="shared" si="292"/>
        <v>0</v>
      </c>
      <c r="Q1825">
        <f t="shared" si="293"/>
        <v>0</v>
      </c>
      <c r="R1825">
        <f t="shared" si="294"/>
        <v>1</v>
      </c>
      <c r="S1825">
        <f t="shared" si="295"/>
        <v>0</v>
      </c>
      <c r="T1825">
        <f t="shared" si="296"/>
        <v>0</v>
      </c>
      <c r="U1825">
        <f t="shared" si="297"/>
        <v>0</v>
      </c>
    </row>
    <row r="1826" spans="1:21" x14ac:dyDescent="0.45">
      <c r="A1826" t="s">
        <v>67</v>
      </c>
      <c r="B1826" t="s">
        <v>8</v>
      </c>
      <c r="C1826" t="s">
        <v>112</v>
      </c>
      <c r="D1826" t="s">
        <v>10</v>
      </c>
      <c r="E1826" t="s">
        <v>11</v>
      </c>
      <c r="F1826">
        <v>2</v>
      </c>
      <c r="G1826">
        <v>400000</v>
      </c>
      <c r="I1826" t="s">
        <v>67</v>
      </c>
      <c r="J1826">
        <v>400000</v>
      </c>
      <c r="K1826">
        <f t="shared" si="300"/>
        <v>1</v>
      </c>
      <c r="L1826">
        <f t="shared" si="298"/>
        <v>0</v>
      </c>
      <c r="M1826">
        <f t="shared" si="299"/>
        <v>0</v>
      </c>
      <c r="N1826">
        <v>2</v>
      </c>
      <c r="O1826">
        <f t="shared" si="291"/>
        <v>0</v>
      </c>
      <c r="P1826">
        <f t="shared" si="292"/>
        <v>0</v>
      </c>
      <c r="Q1826">
        <f t="shared" si="293"/>
        <v>0</v>
      </c>
      <c r="R1826">
        <f t="shared" si="294"/>
        <v>1</v>
      </c>
      <c r="S1826">
        <f t="shared" si="295"/>
        <v>0</v>
      </c>
      <c r="T1826">
        <f t="shared" si="296"/>
        <v>0</v>
      </c>
      <c r="U1826">
        <f t="shared" si="297"/>
        <v>0</v>
      </c>
    </row>
    <row r="1827" spans="1:21" x14ac:dyDescent="0.45">
      <c r="A1827" t="s">
        <v>67</v>
      </c>
      <c r="B1827" t="s">
        <v>8</v>
      </c>
      <c r="C1827" t="s">
        <v>112</v>
      </c>
      <c r="D1827" t="s">
        <v>10</v>
      </c>
      <c r="E1827" t="s">
        <v>11</v>
      </c>
      <c r="F1827">
        <v>1</v>
      </c>
      <c r="G1827">
        <v>360000</v>
      </c>
      <c r="I1827" t="s">
        <v>67</v>
      </c>
      <c r="J1827">
        <v>360000</v>
      </c>
      <c r="K1827">
        <f t="shared" si="300"/>
        <v>1</v>
      </c>
      <c r="L1827">
        <f t="shared" si="298"/>
        <v>0</v>
      </c>
      <c r="M1827">
        <f t="shared" si="299"/>
        <v>0</v>
      </c>
      <c r="N1827">
        <v>1</v>
      </c>
      <c r="O1827">
        <f t="shared" si="291"/>
        <v>0</v>
      </c>
      <c r="P1827">
        <f t="shared" si="292"/>
        <v>0</v>
      </c>
      <c r="Q1827">
        <f t="shared" si="293"/>
        <v>0</v>
      </c>
      <c r="R1827">
        <f t="shared" si="294"/>
        <v>1</v>
      </c>
      <c r="S1827">
        <f t="shared" si="295"/>
        <v>0</v>
      </c>
      <c r="T1827">
        <f t="shared" si="296"/>
        <v>0</v>
      </c>
      <c r="U1827">
        <f t="shared" si="297"/>
        <v>0</v>
      </c>
    </row>
    <row r="1828" spans="1:21" x14ac:dyDescent="0.45">
      <c r="A1828" t="s">
        <v>67</v>
      </c>
      <c r="B1828" t="s">
        <v>8</v>
      </c>
      <c r="C1828" t="s">
        <v>112</v>
      </c>
      <c r="D1828" t="s">
        <v>10</v>
      </c>
      <c r="E1828" t="s">
        <v>11</v>
      </c>
      <c r="F1828">
        <v>2</v>
      </c>
      <c r="G1828">
        <v>380000</v>
      </c>
      <c r="I1828" t="s">
        <v>67</v>
      </c>
      <c r="J1828">
        <v>380000</v>
      </c>
      <c r="K1828">
        <f t="shared" si="300"/>
        <v>1</v>
      </c>
      <c r="L1828">
        <f t="shared" si="298"/>
        <v>0</v>
      </c>
      <c r="M1828">
        <f t="shared" si="299"/>
        <v>0</v>
      </c>
      <c r="N1828">
        <v>2</v>
      </c>
      <c r="O1828">
        <f t="shared" si="291"/>
        <v>0</v>
      </c>
      <c r="P1828">
        <f t="shared" si="292"/>
        <v>0</v>
      </c>
      <c r="Q1828">
        <f t="shared" si="293"/>
        <v>0</v>
      </c>
      <c r="R1828">
        <f t="shared" si="294"/>
        <v>1</v>
      </c>
      <c r="S1828">
        <f t="shared" si="295"/>
        <v>0</v>
      </c>
      <c r="T1828">
        <f t="shared" si="296"/>
        <v>0</v>
      </c>
      <c r="U1828">
        <f t="shared" si="297"/>
        <v>0</v>
      </c>
    </row>
    <row r="1829" spans="1:21" x14ac:dyDescent="0.45">
      <c r="A1829" t="s">
        <v>67</v>
      </c>
      <c r="B1829" t="s">
        <v>8</v>
      </c>
      <c r="C1829" t="s">
        <v>112</v>
      </c>
      <c r="D1829" t="s">
        <v>10</v>
      </c>
      <c r="E1829" t="s">
        <v>11</v>
      </c>
      <c r="F1829">
        <v>2</v>
      </c>
      <c r="G1829">
        <v>325000</v>
      </c>
      <c r="I1829" t="s">
        <v>67</v>
      </c>
      <c r="J1829">
        <v>325000</v>
      </c>
      <c r="K1829">
        <f t="shared" si="300"/>
        <v>1</v>
      </c>
      <c r="L1829">
        <f t="shared" si="298"/>
        <v>0</v>
      </c>
      <c r="M1829">
        <f t="shared" si="299"/>
        <v>0</v>
      </c>
      <c r="N1829">
        <v>2</v>
      </c>
      <c r="O1829">
        <f t="shared" si="291"/>
        <v>0</v>
      </c>
      <c r="P1829">
        <f t="shared" si="292"/>
        <v>0</v>
      </c>
      <c r="Q1829">
        <f t="shared" si="293"/>
        <v>0</v>
      </c>
      <c r="R1829">
        <f t="shared" si="294"/>
        <v>1</v>
      </c>
      <c r="S1829">
        <f t="shared" si="295"/>
        <v>0</v>
      </c>
      <c r="T1829">
        <f t="shared" si="296"/>
        <v>0</v>
      </c>
      <c r="U1829">
        <f t="shared" si="297"/>
        <v>0</v>
      </c>
    </row>
    <row r="1830" spans="1:21" x14ac:dyDescent="0.45">
      <c r="A1830" t="s">
        <v>67</v>
      </c>
      <c r="B1830" t="s">
        <v>8</v>
      </c>
      <c r="C1830" t="s">
        <v>112</v>
      </c>
      <c r="D1830" t="s">
        <v>10</v>
      </c>
      <c r="E1830" t="s">
        <v>11</v>
      </c>
      <c r="F1830">
        <v>1</v>
      </c>
      <c r="G1830">
        <v>400000</v>
      </c>
      <c r="I1830" t="s">
        <v>67</v>
      </c>
      <c r="J1830">
        <v>400000</v>
      </c>
      <c r="K1830">
        <f t="shared" si="300"/>
        <v>1</v>
      </c>
      <c r="L1830">
        <f t="shared" si="298"/>
        <v>0</v>
      </c>
      <c r="M1830">
        <f t="shared" si="299"/>
        <v>0</v>
      </c>
      <c r="N1830">
        <v>1</v>
      </c>
      <c r="O1830">
        <f t="shared" si="291"/>
        <v>0</v>
      </c>
      <c r="P1830">
        <f t="shared" si="292"/>
        <v>0</v>
      </c>
      <c r="Q1830">
        <f t="shared" si="293"/>
        <v>0</v>
      </c>
      <c r="R1830">
        <f t="shared" si="294"/>
        <v>1</v>
      </c>
      <c r="S1830">
        <f t="shared" si="295"/>
        <v>0</v>
      </c>
      <c r="T1830">
        <f t="shared" si="296"/>
        <v>0</v>
      </c>
      <c r="U1830">
        <f t="shared" si="297"/>
        <v>0</v>
      </c>
    </row>
    <row r="1831" spans="1:21" x14ac:dyDescent="0.45">
      <c r="A1831" t="s">
        <v>67</v>
      </c>
      <c r="B1831" t="s">
        <v>27</v>
      </c>
      <c r="C1831" t="s">
        <v>112</v>
      </c>
      <c r="D1831" t="s">
        <v>10</v>
      </c>
      <c r="E1831" t="s">
        <v>11</v>
      </c>
      <c r="F1831">
        <v>2</v>
      </c>
      <c r="G1831">
        <v>475000</v>
      </c>
      <c r="I1831" t="s">
        <v>67</v>
      </c>
      <c r="J1831">
        <v>475000</v>
      </c>
      <c r="K1831">
        <f t="shared" si="300"/>
        <v>0</v>
      </c>
      <c r="L1831">
        <f t="shared" si="298"/>
        <v>0</v>
      </c>
      <c r="M1831">
        <f t="shared" si="299"/>
        <v>0</v>
      </c>
      <c r="N1831">
        <v>2</v>
      </c>
      <c r="O1831">
        <f t="shared" si="291"/>
        <v>0</v>
      </c>
      <c r="P1831">
        <f t="shared" si="292"/>
        <v>0</v>
      </c>
      <c r="Q1831">
        <f t="shared" si="293"/>
        <v>0</v>
      </c>
      <c r="R1831">
        <f t="shared" si="294"/>
        <v>1</v>
      </c>
      <c r="S1831">
        <f t="shared" si="295"/>
        <v>0</v>
      </c>
      <c r="T1831">
        <f t="shared" si="296"/>
        <v>0</v>
      </c>
      <c r="U1831">
        <f t="shared" si="297"/>
        <v>0</v>
      </c>
    </row>
    <row r="1832" spans="1:21" x14ac:dyDescent="0.45">
      <c r="A1832" t="s">
        <v>67</v>
      </c>
      <c r="B1832" t="s">
        <v>8</v>
      </c>
      <c r="C1832" t="s">
        <v>112</v>
      </c>
      <c r="D1832" t="s">
        <v>10</v>
      </c>
      <c r="E1832" t="s">
        <v>11</v>
      </c>
      <c r="F1832">
        <v>1</v>
      </c>
      <c r="G1832">
        <v>400000</v>
      </c>
      <c r="I1832" t="s">
        <v>67</v>
      </c>
      <c r="J1832">
        <v>400000</v>
      </c>
      <c r="K1832">
        <f t="shared" si="300"/>
        <v>1</v>
      </c>
      <c r="L1832">
        <f t="shared" si="298"/>
        <v>0</v>
      </c>
      <c r="M1832">
        <f t="shared" si="299"/>
        <v>0</v>
      </c>
      <c r="N1832">
        <v>1</v>
      </c>
      <c r="O1832">
        <f t="shared" si="291"/>
        <v>0</v>
      </c>
      <c r="P1832">
        <f t="shared" si="292"/>
        <v>0</v>
      </c>
      <c r="Q1832">
        <f t="shared" si="293"/>
        <v>0</v>
      </c>
      <c r="R1832">
        <f t="shared" si="294"/>
        <v>1</v>
      </c>
      <c r="S1832">
        <f t="shared" si="295"/>
        <v>0</v>
      </c>
      <c r="T1832">
        <f t="shared" si="296"/>
        <v>0</v>
      </c>
      <c r="U1832">
        <f t="shared" si="297"/>
        <v>0</v>
      </c>
    </row>
    <row r="1833" spans="1:21" x14ac:dyDescent="0.45">
      <c r="A1833" t="s">
        <v>67</v>
      </c>
      <c r="B1833" t="s">
        <v>8</v>
      </c>
      <c r="C1833" t="s">
        <v>112</v>
      </c>
      <c r="D1833" t="s">
        <v>10</v>
      </c>
      <c r="E1833" t="s">
        <v>11</v>
      </c>
      <c r="F1833">
        <v>1</v>
      </c>
      <c r="G1833">
        <v>410000</v>
      </c>
      <c r="I1833" t="s">
        <v>67</v>
      </c>
      <c r="J1833">
        <v>410000</v>
      </c>
      <c r="K1833">
        <f t="shared" si="300"/>
        <v>1</v>
      </c>
      <c r="L1833">
        <f t="shared" si="298"/>
        <v>0</v>
      </c>
      <c r="M1833">
        <f t="shared" si="299"/>
        <v>0</v>
      </c>
      <c r="N1833">
        <v>1</v>
      </c>
      <c r="O1833">
        <f t="shared" si="291"/>
        <v>0</v>
      </c>
      <c r="P1833">
        <f t="shared" si="292"/>
        <v>0</v>
      </c>
      <c r="Q1833">
        <f t="shared" si="293"/>
        <v>0</v>
      </c>
      <c r="R1833">
        <f t="shared" si="294"/>
        <v>1</v>
      </c>
      <c r="S1833">
        <f t="shared" si="295"/>
        <v>0</v>
      </c>
      <c r="T1833">
        <f t="shared" si="296"/>
        <v>0</v>
      </c>
      <c r="U1833">
        <f t="shared" si="297"/>
        <v>0</v>
      </c>
    </row>
    <row r="1834" spans="1:21" x14ac:dyDescent="0.45">
      <c r="A1834" t="s">
        <v>67</v>
      </c>
      <c r="B1834" t="s">
        <v>8</v>
      </c>
      <c r="C1834" t="s">
        <v>112</v>
      </c>
      <c r="D1834" t="s">
        <v>10</v>
      </c>
      <c r="E1834" t="s">
        <v>11</v>
      </c>
      <c r="F1834">
        <v>2</v>
      </c>
      <c r="G1834">
        <v>389000</v>
      </c>
      <c r="I1834" t="s">
        <v>67</v>
      </c>
      <c r="J1834">
        <v>389000</v>
      </c>
      <c r="K1834">
        <f t="shared" si="300"/>
        <v>1</v>
      </c>
      <c r="L1834">
        <f t="shared" si="298"/>
        <v>0</v>
      </c>
      <c r="M1834">
        <f t="shared" si="299"/>
        <v>0</v>
      </c>
      <c r="N1834">
        <v>2</v>
      </c>
      <c r="O1834">
        <f t="shared" si="291"/>
        <v>0</v>
      </c>
      <c r="P1834">
        <f t="shared" si="292"/>
        <v>0</v>
      </c>
      <c r="Q1834">
        <f t="shared" si="293"/>
        <v>0</v>
      </c>
      <c r="R1834">
        <f t="shared" si="294"/>
        <v>1</v>
      </c>
      <c r="S1834">
        <f t="shared" si="295"/>
        <v>0</v>
      </c>
      <c r="T1834">
        <f t="shared" si="296"/>
        <v>0</v>
      </c>
      <c r="U1834">
        <f t="shared" si="297"/>
        <v>0</v>
      </c>
    </row>
    <row r="1835" spans="1:21" x14ac:dyDescent="0.45">
      <c r="A1835" t="s">
        <v>67</v>
      </c>
      <c r="B1835" t="s">
        <v>8</v>
      </c>
      <c r="C1835" t="s">
        <v>112</v>
      </c>
      <c r="D1835" t="s">
        <v>10</v>
      </c>
      <c r="E1835" t="s">
        <v>11</v>
      </c>
      <c r="F1835">
        <v>1</v>
      </c>
      <c r="G1835">
        <v>219780</v>
      </c>
      <c r="I1835" t="s">
        <v>67</v>
      </c>
      <c r="J1835">
        <v>219780</v>
      </c>
      <c r="K1835">
        <f t="shared" si="300"/>
        <v>1</v>
      </c>
      <c r="L1835">
        <f t="shared" si="298"/>
        <v>0</v>
      </c>
      <c r="M1835">
        <f t="shared" si="299"/>
        <v>0</v>
      </c>
      <c r="N1835">
        <v>1</v>
      </c>
      <c r="O1835">
        <f t="shared" si="291"/>
        <v>0</v>
      </c>
      <c r="P1835">
        <f t="shared" si="292"/>
        <v>0</v>
      </c>
      <c r="Q1835">
        <f t="shared" si="293"/>
        <v>0</v>
      </c>
      <c r="R1835">
        <f t="shared" si="294"/>
        <v>1</v>
      </c>
      <c r="S1835">
        <f t="shared" si="295"/>
        <v>0</v>
      </c>
      <c r="T1835">
        <f t="shared" si="296"/>
        <v>0</v>
      </c>
      <c r="U1835">
        <f t="shared" si="297"/>
        <v>0</v>
      </c>
    </row>
    <row r="1836" spans="1:21" x14ac:dyDescent="0.45">
      <c r="A1836" t="s">
        <v>67</v>
      </c>
      <c r="B1836" t="s">
        <v>8</v>
      </c>
      <c r="C1836" t="s">
        <v>112</v>
      </c>
      <c r="D1836" t="s">
        <v>10</v>
      </c>
      <c r="E1836" t="s">
        <v>11</v>
      </c>
      <c r="F1836">
        <v>2</v>
      </c>
      <c r="G1836">
        <v>370000</v>
      </c>
      <c r="I1836" t="s">
        <v>67</v>
      </c>
      <c r="J1836">
        <v>370000</v>
      </c>
      <c r="K1836">
        <f t="shared" si="300"/>
        <v>1</v>
      </c>
      <c r="L1836">
        <f t="shared" si="298"/>
        <v>0</v>
      </c>
      <c r="M1836">
        <f t="shared" si="299"/>
        <v>0</v>
      </c>
      <c r="N1836">
        <v>2</v>
      </c>
      <c r="O1836">
        <f t="shared" si="291"/>
        <v>0</v>
      </c>
      <c r="P1836">
        <f t="shared" si="292"/>
        <v>0</v>
      </c>
      <c r="Q1836">
        <f t="shared" si="293"/>
        <v>0</v>
      </c>
      <c r="R1836">
        <f t="shared" si="294"/>
        <v>1</v>
      </c>
      <c r="S1836">
        <f t="shared" si="295"/>
        <v>0</v>
      </c>
      <c r="T1836">
        <f t="shared" si="296"/>
        <v>0</v>
      </c>
      <c r="U1836">
        <f t="shared" si="297"/>
        <v>0</v>
      </c>
    </row>
    <row r="1837" spans="1:21" x14ac:dyDescent="0.45">
      <c r="A1837" t="s">
        <v>67</v>
      </c>
      <c r="B1837" t="s">
        <v>8</v>
      </c>
      <c r="C1837" t="s">
        <v>112</v>
      </c>
      <c r="D1837" t="s">
        <v>10</v>
      </c>
      <c r="E1837" t="s">
        <v>11</v>
      </c>
      <c r="F1837">
        <v>3</v>
      </c>
      <c r="G1837">
        <v>430000</v>
      </c>
      <c r="I1837" t="s">
        <v>67</v>
      </c>
      <c r="J1837">
        <v>430000</v>
      </c>
      <c r="K1837">
        <f t="shared" si="300"/>
        <v>1</v>
      </c>
      <c r="L1837">
        <f t="shared" si="298"/>
        <v>0</v>
      </c>
      <c r="M1837">
        <f t="shared" si="299"/>
        <v>0</v>
      </c>
      <c r="N1837">
        <v>3</v>
      </c>
      <c r="O1837">
        <f t="shared" si="291"/>
        <v>0</v>
      </c>
      <c r="P1837">
        <f t="shared" si="292"/>
        <v>0</v>
      </c>
      <c r="Q1837">
        <f t="shared" si="293"/>
        <v>0</v>
      </c>
      <c r="R1837">
        <f t="shared" si="294"/>
        <v>1</v>
      </c>
      <c r="S1837">
        <f t="shared" si="295"/>
        <v>0</v>
      </c>
      <c r="T1837">
        <f t="shared" si="296"/>
        <v>0</v>
      </c>
      <c r="U1837">
        <f t="shared" si="297"/>
        <v>0</v>
      </c>
    </row>
    <row r="1838" spans="1:21" x14ac:dyDescent="0.45">
      <c r="A1838" t="s">
        <v>67</v>
      </c>
      <c r="B1838" t="s">
        <v>8</v>
      </c>
      <c r="C1838" t="s">
        <v>112</v>
      </c>
      <c r="D1838" t="s">
        <v>10</v>
      </c>
      <c r="E1838" t="s">
        <v>11</v>
      </c>
      <c r="F1838">
        <v>4</v>
      </c>
      <c r="G1838">
        <v>480000</v>
      </c>
      <c r="I1838" t="s">
        <v>67</v>
      </c>
      <c r="J1838">
        <v>480000</v>
      </c>
      <c r="K1838">
        <f t="shared" si="300"/>
        <v>1</v>
      </c>
      <c r="L1838">
        <f t="shared" si="298"/>
        <v>0</v>
      </c>
      <c r="M1838">
        <f t="shared" si="299"/>
        <v>0</v>
      </c>
      <c r="N1838">
        <v>4</v>
      </c>
      <c r="O1838">
        <f t="shared" si="291"/>
        <v>0</v>
      </c>
      <c r="P1838">
        <f t="shared" si="292"/>
        <v>0</v>
      </c>
      <c r="Q1838">
        <f t="shared" si="293"/>
        <v>0</v>
      </c>
      <c r="R1838">
        <f t="shared" si="294"/>
        <v>1</v>
      </c>
      <c r="S1838">
        <f t="shared" si="295"/>
        <v>0</v>
      </c>
      <c r="T1838">
        <f t="shared" si="296"/>
        <v>0</v>
      </c>
      <c r="U1838">
        <f t="shared" si="297"/>
        <v>0</v>
      </c>
    </row>
    <row r="1839" spans="1:21" x14ac:dyDescent="0.45">
      <c r="A1839" t="s">
        <v>67</v>
      </c>
      <c r="B1839" t="s">
        <v>8</v>
      </c>
      <c r="C1839" t="s">
        <v>113</v>
      </c>
      <c r="D1839" t="s">
        <v>10</v>
      </c>
      <c r="E1839" t="s">
        <v>11</v>
      </c>
      <c r="F1839">
        <v>2</v>
      </c>
      <c r="G1839">
        <v>485000</v>
      </c>
      <c r="I1839" t="s">
        <v>67</v>
      </c>
      <c r="J1839">
        <v>485000</v>
      </c>
      <c r="K1839">
        <f t="shared" si="300"/>
        <v>1</v>
      </c>
      <c r="L1839">
        <f t="shared" si="298"/>
        <v>0</v>
      </c>
      <c r="M1839">
        <f t="shared" si="299"/>
        <v>0</v>
      </c>
      <c r="N1839">
        <v>2</v>
      </c>
      <c r="O1839">
        <f t="shared" si="291"/>
        <v>0</v>
      </c>
      <c r="P1839">
        <f t="shared" si="292"/>
        <v>0</v>
      </c>
      <c r="Q1839">
        <f t="shared" si="293"/>
        <v>0</v>
      </c>
      <c r="R1839">
        <f t="shared" si="294"/>
        <v>0</v>
      </c>
      <c r="S1839">
        <f t="shared" si="295"/>
        <v>1</v>
      </c>
      <c r="T1839">
        <f t="shared" si="296"/>
        <v>0</v>
      </c>
      <c r="U1839">
        <f t="shared" si="297"/>
        <v>0</v>
      </c>
    </row>
    <row r="1840" spans="1:21" x14ac:dyDescent="0.45">
      <c r="A1840" t="s">
        <v>67</v>
      </c>
      <c r="B1840" t="s">
        <v>8</v>
      </c>
      <c r="C1840" t="s">
        <v>71</v>
      </c>
      <c r="D1840" t="s">
        <v>10</v>
      </c>
      <c r="E1840" t="s">
        <v>11</v>
      </c>
      <c r="F1840">
        <v>2</v>
      </c>
      <c r="G1840">
        <v>400000</v>
      </c>
      <c r="I1840" t="s">
        <v>67</v>
      </c>
      <c r="J1840">
        <v>400000</v>
      </c>
      <c r="K1840">
        <f t="shared" si="300"/>
        <v>1</v>
      </c>
      <c r="L1840">
        <f t="shared" si="298"/>
        <v>0</v>
      </c>
      <c r="M1840">
        <f t="shared" si="299"/>
        <v>0</v>
      </c>
      <c r="N1840">
        <v>2</v>
      </c>
      <c r="O1840">
        <f t="shared" si="291"/>
        <v>0</v>
      </c>
      <c r="P1840">
        <f t="shared" si="292"/>
        <v>0</v>
      </c>
      <c r="Q1840">
        <f t="shared" si="293"/>
        <v>0</v>
      </c>
      <c r="R1840">
        <f t="shared" si="294"/>
        <v>0</v>
      </c>
      <c r="S1840">
        <f t="shared" si="295"/>
        <v>0</v>
      </c>
      <c r="T1840">
        <f t="shared" si="296"/>
        <v>0</v>
      </c>
      <c r="U1840">
        <f t="shared" si="297"/>
        <v>1</v>
      </c>
    </row>
    <row r="1841" spans="1:21" x14ac:dyDescent="0.45">
      <c r="A1841" t="s">
        <v>67</v>
      </c>
      <c r="B1841" t="s">
        <v>8</v>
      </c>
      <c r="C1841" t="s">
        <v>71</v>
      </c>
      <c r="D1841" t="s">
        <v>10</v>
      </c>
      <c r="E1841" t="s">
        <v>11</v>
      </c>
      <c r="F1841">
        <v>2</v>
      </c>
      <c r="G1841">
        <v>407000</v>
      </c>
      <c r="I1841" t="s">
        <v>67</v>
      </c>
      <c r="J1841">
        <v>407000</v>
      </c>
      <c r="K1841">
        <f t="shared" si="300"/>
        <v>1</v>
      </c>
      <c r="L1841">
        <f t="shared" si="298"/>
        <v>0</v>
      </c>
      <c r="M1841">
        <f t="shared" si="299"/>
        <v>0</v>
      </c>
      <c r="N1841">
        <v>2</v>
      </c>
      <c r="O1841">
        <f t="shared" si="291"/>
        <v>0</v>
      </c>
      <c r="P1841">
        <f t="shared" si="292"/>
        <v>0</v>
      </c>
      <c r="Q1841">
        <f t="shared" si="293"/>
        <v>0</v>
      </c>
      <c r="R1841">
        <f t="shared" si="294"/>
        <v>0</v>
      </c>
      <c r="S1841">
        <f t="shared" si="295"/>
        <v>0</v>
      </c>
      <c r="T1841">
        <f t="shared" si="296"/>
        <v>0</v>
      </c>
      <c r="U1841">
        <f t="shared" si="297"/>
        <v>1</v>
      </c>
    </row>
    <row r="1842" spans="1:21" x14ac:dyDescent="0.45">
      <c r="A1842" t="s">
        <v>67</v>
      </c>
      <c r="B1842" t="s">
        <v>8</v>
      </c>
      <c r="C1842" t="s">
        <v>71</v>
      </c>
      <c r="D1842" t="s">
        <v>10</v>
      </c>
      <c r="E1842" t="s">
        <v>11</v>
      </c>
      <c r="F1842">
        <v>1</v>
      </c>
      <c r="G1842">
        <v>377000</v>
      </c>
      <c r="I1842" t="s">
        <v>67</v>
      </c>
      <c r="J1842">
        <v>377000</v>
      </c>
      <c r="K1842">
        <f t="shared" si="300"/>
        <v>1</v>
      </c>
      <c r="L1842">
        <f t="shared" si="298"/>
        <v>0</v>
      </c>
      <c r="M1842">
        <f t="shared" si="299"/>
        <v>0</v>
      </c>
      <c r="N1842">
        <v>1</v>
      </c>
      <c r="O1842">
        <f t="shared" si="291"/>
        <v>0</v>
      </c>
      <c r="P1842">
        <f t="shared" si="292"/>
        <v>0</v>
      </c>
      <c r="Q1842">
        <f t="shared" si="293"/>
        <v>0</v>
      </c>
      <c r="R1842">
        <f t="shared" si="294"/>
        <v>0</v>
      </c>
      <c r="S1842">
        <f t="shared" si="295"/>
        <v>0</v>
      </c>
      <c r="T1842">
        <f t="shared" si="296"/>
        <v>0</v>
      </c>
      <c r="U1842">
        <f t="shared" si="297"/>
        <v>1</v>
      </c>
    </row>
    <row r="1843" spans="1:21" x14ac:dyDescent="0.45">
      <c r="A1843" t="s">
        <v>67</v>
      </c>
      <c r="B1843" t="s">
        <v>8</v>
      </c>
      <c r="C1843" t="s">
        <v>71</v>
      </c>
      <c r="D1843" t="s">
        <v>10</v>
      </c>
      <c r="E1843" t="s">
        <v>11</v>
      </c>
      <c r="F1843">
        <v>2</v>
      </c>
      <c r="G1843">
        <v>350000</v>
      </c>
      <c r="I1843" t="s">
        <v>67</v>
      </c>
      <c r="J1843">
        <v>350000</v>
      </c>
      <c r="K1843">
        <f t="shared" si="300"/>
        <v>1</v>
      </c>
      <c r="L1843">
        <f t="shared" si="298"/>
        <v>0</v>
      </c>
      <c r="M1843">
        <f t="shared" si="299"/>
        <v>0</v>
      </c>
      <c r="N1843">
        <v>2</v>
      </c>
      <c r="O1843">
        <f t="shared" si="291"/>
        <v>0</v>
      </c>
      <c r="P1843">
        <f t="shared" si="292"/>
        <v>0</v>
      </c>
      <c r="Q1843">
        <f t="shared" si="293"/>
        <v>0</v>
      </c>
      <c r="R1843">
        <f t="shared" si="294"/>
        <v>0</v>
      </c>
      <c r="S1843">
        <f t="shared" si="295"/>
        <v>0</v>
      </c>
      <c r="T1843">
        <f t="shared" si="296"/>
        <v>0</v>
      </c>
      <c r="U1843">
        <f t="shared" si="297"/>
        <v>1</v>
      </c>
    </row>
    <row r="1844" spans="1:21" x14ac:dyDescent="0.45">
      <c r="A1844" t="s">
        <v>67</v>
      </c>
      <c r="B1844" t="s">
        <v>8</v>
      </c>
      <c r="C1844" t="s">
        <v>71</v>
      </c>
      <c r="D1844" t="s">
        <v>10</v>
      </c>
      <c r="E1844" t="s">
        <v>11</v>
      </c>
      <c r="F1844">
        <v>2</v>
      </c>
      <c r="G1844">
        <v>420000</v>
      </c>
      <c r="I1844" t="s">
        <v>67</v>
      </c>
      <c r="J1844">
        <v>420000</v>
      </c>
      <c r="K1844">
        <f t="shared" si="300"/>
        <v>1</v>
      </c>
      <c r="L1844">
        <f t="shared" si="298"/>
        <v>0</v>
      </c>
      <c r="M1844">
        <f t="shared" si="299"/>
        <v>0</v>
      </c>
      <c r="N1844">
        <v>2</v>
      </c>
      <c r="O1844">
        <f t="shared" si="291"/>
        <v>0</v>
      </c>
      <c r="P1844">
        <f t="shared" si="292"/>
        <v>0</v>
      </c>
      <c r="Q1844">
        <f t="shared" si="293"/>
        <v>0</v>
      </c>
      <c r="R1844">
        <f t="shared" si="294"/>
        <v>0</v>
      </c>
      <c r="S1844">
        <f t="shared" si="295"/>
        <v>0</v>
      </c>
      <c r="T1844">
        <f t="shared" si="296"/>
        <v>0</v>
      </c>
      <c r="U1844">
        <f t="shared" si="297"/>
        <v>1</v>
      </c>
    </row>
    <row r="1845" spans="1:21" x14ac:dyDescent="0.45">
      <c r="A1845" t="s">
        <v>67</v>
      </c>
      <c r="B1845" t="s">
        <v>8</v>
      </c>
      <c r="C1845" t="s">
        <v>71</v>
      </c>
      <c r="D1845" t="s">
        <v>10</v>
      </c>
      <c r="E1845" t="s">
        <v>11</v>
      </c>
      <c r="F1845">
        <v>2</v>
      </c>
      <c r="G1845">
        <v>340000</v>
      </c>
      <c r="I1845" t="s">
        <v>67</v>
      </c>
      <c r="J1845">
        <v>340000</v>
      </c>
      <c r="K1845">
        <f t="shared" si="300"/>
        <v>1</v>
      </c>
      <c r="L1845">
        <f t="shared" si="298"/>
        <v>0</v>
      </c>
      <c r="M1845">
        <f t="shared" si="299"/>
        <v>0</v>
      </c>
      <c r="N1845">
        <v>2</v>
      </c>
      <c r="O1845">
        <f t="shared" si="291"/>
        <v>0</v>
      </c>
      <c r="P1845">
        <f t="shared" si="292"/>
        <v>0</v>
      </c>
      <c r="Q1845">
        <f t="shared" si="293"/>
        <v>0</v>
      </c>
      <c r="R1845">
        <f t="shared" si="294"/>
        <v>0</v>
      </c>
      <c r="S1845">
        <f t="shared" si="295"/>
        <v>0</v>
      </c>
      <c r="T1845">
        <f t="shared" si="296"/>
        <v>0</v>
      </c>
      <c r="U1845">
        <f t="shared" si="297"/>
        <v>1</v>
      </c>
    </row>
    <row r="1846" spans="1:21" x14ac:dyDescent="0.45">
      <c r="A1846" t="s">
        <v>67</v>
      </c>
      <c r="B1846" t="s">
        <v>8</v>
      </c>
      <c r="C1846" t="s">
        <v>71</v>
      </c>
      <c r="D1846" t="s">
        <v>10</v>
      </c>
      <c r="E1846" t="s">
        <v>11</v>
      </c>
      <c r="F1846">
        <v>1</v>
      </c>
      <c r="G1846">
        <v>420000</v>
      </c>
      <c r="I1846" t="s">
        <v>67</v>
      </c>
      <c r="J1846">
        <v>420000</v>
      </c>
      <c r="K1846">
        <f t="shared" si="300"/>
        <v>1</v>
      </c>
      <c r="L1846">
        <f t="shared" si="298"/>
        <v>0</v>
      </c>
      <c r="M1846">
        <f t="shared" si="299"/>
        <v>0</v>
      </c>
      <c r="N1846">
        <v>1</v>
      </c>
      <c r="O1846">
        <f t="shared" si="291"/>
        <v>0</v>
      </c>
      <c r="P1846">
        <f t="shared" si="292"/>
        <v>0</v>
      </c>
      <c r="Q1846">
        <f t="shared" si="293"/>
        <v>0</v>
      </c>
      <c r="R1846">
        <f t="shared" si="294"/>
        <v>0</v>
      </c>
      <c r="S1846">
        <f t="shared" si="295"/>
        <v>0</v>
      </c>
      <c r="T1846">
        <f t="shared" si="296"/>
        <v>0</v>
      </c>
      <c r="U1846">
        <f t="shared" si="297"/>
        <v>1</v>
      </c>
    </row>
    <row r="1847" spans="1:21" x14ac:dyDescent="0.45">
      <c r="A1847" t="s">
        <v>67</v>
      </c>
      <c r="B1847" t="s">
        <v>8</v>
      </c>
      <c r="C1847" t="s">
        <v>71</v>
      </c>
      <c r="D1847" t="s">
        <v>10</v>
      </c>
      <c r="E1847" t="s">
        <v>11</v>
      </c>
      <c r="F1847">
        <v>2</v>
      </c>
      <c r="G1847">
        <v>360000</v>
      </c>
      <c r="I1847" t="s">
        <v>67</v>
      </c>
      <c r="J1847">
        <v>360000</v>
      </c>
      <c r="K1847">
        <f t="shared" si="300"/>
        <v>1</v>
      </c>
      <c r="L1847">
        <f t="shared" si="298"/>
        <v>0</v>
      </c>
      <c r="M1847">
        <f t="shared" si="299"/>
        <v>0</v>
      </c>
      <c r="N1847">
        <v>2</v>
      </c>
      <c r="O1847">
        <f t="shared" si="291"/>
        <v>0</v>
      </c>
      <c r="P1847">
        <f t="shared" si="292"/>
        <v>0</v>
      </c>
      <c r="Q1847">
        <f t="shared" si="293"/>
        <v>0</v>
      </c>
      <c r="R1847">
        <f t="shared" si="294"/>
        <v>0</v>
      </c>
      <c r="S1847">
        <f t="shared" si="295"/>
        <v>0</v>
      </c>
      <c r="T1847">
        <f t="shared" si="296"/>
        <v>0</v>
      </c>
      <c r="U1847">
        <f t="shared" si="297"/>
        <v>1</v>
      </c>
    </row>
    <row r="1848" spans="1:21" x14ac:dyDescent="0.45">
      <c r="A1848" t="s">
        <v>67</v>
      </c>
      <c r="B1848" t="s">
        <v>8</v>
      </c>
      <c r="C1848" t="s">
        <v>71</v>
      </c>
      <c r="D1848" t="s">
        <v>10</v>
      </c>
      <c r="E1848" t="s">
        <v>11</v>
      </c>
      <c r="F1848">
        <v>2</v>
      </c>
      <c r="G1848">
        <v>400000</v>
      </c>
      <c r="I1848" t="s">
        <v>67</v>
      </c>
      <c r="J1848">
        <v>400000</v>
      </c>
      <c r="K1848">
        <f t="shared" si="300"/>
        <v>1</v>
      </c>
      <c r="L1848">
        <f t="shared" si="298"/>
        <v>0</v>
      </c>
      <c r="M1848">
        <f t="shared" si="299"/>
        <v>0</v>
      </c>
      <c r="N1848">
        <v>2</v>
      </c>
      <c r="O1848">
        <f t="shared" si="291"/>
        <v>0</v>
      </c>
      <c r="P1848">
        <f t="shared" si="292"/>
        <v>0</v>
      </c>
      <c r="Q1848">
        <f t="shared" si="293"/>
        <v>0</v>
      </c>
      <c r="R1848">
        <f t="shared" si="294"/>
        <v>0</v>
      </c>
      <c r="S1848">
        <f t="shared" si="295"/>
        <v>0</v>
      </c>
      <c r="T1848">
        <f t="shared" si="296"/>
        <v>0</v>
      </c>
      <c r="U1848">
        <f t="shared" si="297"/>
        <v>1</v>
      </c>
    </row>
    <row r="1849" spans="1:21" x14ac:dyDescent="0.45">
      <c r="A1849" t="s">
        <v>67</v>
      </c>
      <c r="B1849" t="s">
        <v>8</v>
      </c>
      <c r="C1849" t="s">
        <v>71</v>
      </c>
      <c r="D1849" t="s">
        <v>10</v>
      </c>
      <c r="E1849" t="s">
        <v>11</v>
      </c>
      <c r="F1849">
        <v>2</v>
      </c>
      <c r="G1849">
        <v>400000</v>
      </c>
      <c r="I1849" t="s">
        <v>67</v>
      </c>
      <c r="J1849">
        <v>400000</v>
      </c>
      <c r="K1849">
        <f t="shared" ref="K1849:K1880" si="301">IF(B1849="Public sector",0,1)</f>
        <v>1</v>
      </c>
      <c r="L1849">
        <f t="shared" si="298"/>
        <v>0</v>
      </c>
      <c r="M1849">
        <f t="shared" si="299"/>
        <v>0</v>
      </c>
      <c r="N1849">
        <v>2</v>
      </c>
      <c r="O1849">
        <f t="shared" si="291"/>
        <v>0</v>
      </c>
      <c r="P1849">
        <f t="shared" si="292"/>
        <v>0</v>
      </c>
      <c r="Q1849">
        <f t="shared" si="293"/>
        <v>0</v>
      </c>
      <c r="R1849">
        <f t="shared" si="294"/>
        <v>0</v>
      </c>
      <c r="S1849">
        <f t="shared" si="295"/>
        <v>0</v>
      </c>
      <c r="T1849">
        <f t="shared" si="296"/>
        <v>0</v>
      </c>
      <c r="U1849">
        <f t="shared" si="297"/>
        <v>1</v>
      </c>
    </row>
    <row r="1850" spans="1:21" x14ac:dyDescent="0.45">
      <c r="A1850" t="s">
        <v>67</v>
      </c>
      <c r="B1850" t="s">
        <v>27</v>
      </c>
      <c r="C1850" t="s">
        <v>71</v>
      </c>
      <c r="D1850" t="s">
        <v>10</v>
      </c>
      <c r="E1850" t="s">
        <v>11</v>
      </c>
      <c r="F1850">
        <v>2</v>
      </c>
      <c r="G1850">
        <v>500000</v>
      </c>
      <c r="I1850" t="s">
        <v>67</v>
      </c>
      <c r="J1850">
        <v>500000</v>
      </c>
      <c r="K1850">
        <f t="shared" si="301"/>
        <v>0</v>
      </c>
      <c r="L1850">
        <f t="shared" si="298"/>
        <v>0</v>
      </c>
      <c r="M1850">
        <f t="shared" si="299"/>
        <v>0</v>
      </c>
      <c r="N1850">
        <v>2</v>
      </c>
      <c r="O1850">
        <f t="shared" si="291"/>
        <v>0</v>
      </c>
      <c r="P1850">
        <f t="shared" si="292"/>
        <v>0</v>
      </c>
      <c r="Q1850">
        <f t="shared" si="293"/>
        <v>0</v>
      </c>
      <c r="R1850">
        <f t="shared" si="294"/>
        <v>0</v>
      </c>
      <c r="S1850">
        <f t="shared" si="295"/>
        <v>0</v>
      </c>
      <c r="T1850">
        <f t="shared" si="296"/>
        <v>0</v>
      </c>
      <c r="U1850">
        <f t="shared" si="297"/>
        <v>1</v>
      </c>
    </row>
    <row r="1851" spans="1:21" x14ac:dyDescent="0.45">
      <c r="A1851" t="s">
        <v>67</v>
      </c>
      <c r="B1851" t="s">
        <v>8</v>
      </c>
      <c r="C1851" t="s">
        <v>71</v>
      </c>
      <c r="D1851" t="s">
        <v>10</v>
      </c>
      <c r="E1851" t="s">
        <v>11</v>
      </c>
      <c r="F1851">
        <v>5</v>
      </c>
      <c r="G1851">
        <v>250000</v>
      </c>
      <c r="I1851" t="s">
        <v>67</v>
      </c>
      <c r="J1851">
        <v>250000</v>
      </c>
      <c r="K1851">
        <f t="shared" si="301"/>
        <v>1</v>
      </c>
      <c r="L1851">
        <f t="shared" si="298"/>
        <v>0</v>
      </c>
      <c r="M1851">
        <f t="shared" si="299"/>
        <v>0</v>
      </c>
      <c r="N1851">
        <v>5</v>
      </c>
      <c r="O1851">
        <f t="shared" si="291"/>
        <v>0</v>
      </c>
      <c r="P1851">
        <f t="shared" si="292"/>
        <v>0</v>
      </c>
      <c r="Q1851">
        <f t="shared" si="293"/>
        <v>0</v>
      </c>
      <c r="R1851">
        <f t="shared" si="294"/>
        <v>0</v>
      </c>
      <c r="S1851">
        <f t="shared" si="295"/>
        <v>0</v>
      </c>
      <c r="T1851">
        <f t="shared" si="296"/>
        <v>0</v>
      </c>
      <c r="U1851">
        <f t="shared" si="297"/>
        <v>1</v>
      </c>
    </row>
    <row r="1852" spans="1:21" x14ac:dyDescent="0.45">
      <c r="A1852" t="s">
        <v>67</v>
      </c>
      <c r="B1852" t="s">
        <v>8</v>
      </c>
      <c r="C1852" t="s">
        <v>71</v>
      </c>
      <c r="D1852" t="s">
        <v>10</v>
      </c>
      <c r="E1852" t="s">
        <v>11</v>
      </c>
      <c r="F1852">
        <v>2</v>
      </c>
      <c r="G1852">
        <v>315000</v>
      </c>
      <c r="I1852" t="s">
        <v>67</v>
      </c>
      <c r="J1852">
        <v>315000</v>
      </c>
      <c r="K1852">
        <f t="shared" si="301"/>
        <v>1</v>
      </c>
      <c r="L1852">
        <f t="shared" si="298"/>
        <v>0</v>
      </c>
      <c r="M1852">
        <f t="shared" si="299"/>
        <v>0</v>
      </c>
      <c r="N1852">
        <v>2</v>
      </c>
      <c r="O1852">
        <f t="shared" si="291"/>
        <v>0</v>
      </c>
      <c r="P1852">
        <f t="shared" si="292"/>
        <v>0</v>
      </c>
      <c r="Q1852">
        <f t="shared" si="293"/>
        <v>0</v>
      </c>
      <c r="R1852">
        <f t="shared" si="294"/>
        <v>0</v>
      </c>
      <c r="S1852">
        <f t="shared" si="295"/>
        <v>0</v>
      </c>
      <c r="T1852">
        <f t="shared" si="296"/>
        <v>0</v>
      </c>
      <c r="U1852">
        <f t="shared" si="297"/>
        <v>1</v>
      </c>
    </row>
    <row r="1853" spans="1:21" x14ac:dyDescent="0.45">
      <c r="A1853" t="s">
        <v>67</v>
      </c>
      <c r="B1853" t="s">
        <v>8</v>
      </c>
      <c r="C1853" t="s">
        <v>111</v>
      </c>
      <c r="D1853" t="s">
        <v>10</v>
      </c>
      <c r="E1853" t="s">
        <v>11</v>
      </c>
      <c r="F1853">
        <v>5</v>
      </c>
      <c r="G1853">
        <v>550000</v>
      </c>
      <c r="I1853" t="s">
        <v>67</v>
      </c>
      <c r="J1853">
        <v>550000</v>
      </c>
      <c r="K1853">
        <f t="shared" si="301"/>
        <v>1</v>
      </c>
      <c r="L1853">
        <f t="shared" si="298"/>
        <v>0</v>
      </c>
      <c r="M1853">
        <f t="shared" si="299"/>
        <v>0</v>
      </c>
      <c r="N1853">
        <v>5</v>
      </c>
      <c r="O1853">
        <f t="shared" si="291"/>
        <v>0</v>
      </c>
      <c r="P1853">
        <f t="shared" si="292"/>
        <v>0</v>
      </c>
      <c r="Q1853">
        <f t="shared" si="293"/>
        <v>1</v>
      </c>
      <c r="R1853">
        <f t="shared" si="294"/>
        <v>0</v>
      </c>
      <c r="S1853">
        <f t="shared" si="295"/>
        <v>0</v>
      </c>
      <c r="T1853">
        <f t="shared" si="296"/>
        <v>0</v>
      </c>
      <c r="U1853">
        <f t="shared" si="297"/>
        <v>0</v>
      </c>
    </row>
    <row r="1854" spans="1:21" x14ac:dyDescent="0.45">
      <c r="A1854" t="s">
        <v>67</v>
      </c>
      <c r="B1854" t="s">
        <v>27</v>
      </c>
      <c r="C1854" t="s">
        <v>111</v>
      </c>
      <c r="D1854" t="s">
        <v>10</v>
      </c>
      <c r="E1854" t="s">
        <v>11</v>
      </c>
      <c r="F1854">
        <v>3</v>
      </c>
      <c r="G1854">
        <v>380000</v>
      </c>
      <c r="I1854" t="s">
        <v>67</v>
      </c>
      <c r="J1854">
        <v>380000</v>
      </c>
      <c r="K1854">
        <f t="shared" si="301"/>
        <v>0</v>
      </c>
      <c r="L1854">
        <f t="shared" si="298"/>
        <v>0</v>
      </c>
      <c r="M1854">
        <f t="shared" si="299"/>
        <v>0</v>
      </c>
      <c r="N1854">
        <v>3</v>
      </c>
      <c r="O1854">
        <f t="shared" si="291"/>
        <v>0</v>
      </c>
      <c r="P1854">
        <f t="shared" si="292"/>
        <v>0</v>
      </c>
      <c r="Q1854">
        <f t="shared" si="293"/>
        <v>1</v>
      </c>
      <c r="R1854">
        <f t="shared" si="294"/>
        <v>0</v>
      </c>
      <c r="S1854">
        <f t="shared" si="295"/>
        <v>0</v>
      </c>
      <c r="T1854">
        <f t="shared" si="296"/>
        <v>0</v>
      </c>
      <c r="U1854">
        <f t="shared" si="297"/>
        <v>0</v>
      </c>
    </row>
    <row r="1855" spans="1:21" x14ac:dyDescent="0.45">
      <c r="A1855" t="s">
        <v>67</v>
      </c>
      <c r="B1855" t="s">
        <v>27</v>
      </c>
      <c r="C1855" t="s">
        <v>111</v>
      </c>
      <c r="D1855" t="s">
        <v>10</v>
      </c>
      <c r="E1855" t="s">
        <v>11</v>
      </c>
      <c r="F1855">
        <v>2</v>
      </c>
      <c r="G1855">
        <v>348000</v>
      </c>
      <c r="I1855" t="s">
        <v>67</v>
      </c>
      <c r="J1855">
        <v>348000</v>
      </c>
      <c r="K1855">
        <f t="shared" si="301"/>
        <v>0</v>
      </c>
      <c r="L1855">
        <f t="shared" si="298"/>
        <v>0</v>
      </c>
      <c r="M1855">
        <f t="shared" si="299"/>
        <v>0</v>
      </c>
      <c r="N1855">
        <v>2</v>
      </c>
      <c r="O1855">
        <f t="shared" si="291"/>
        <v>0</v>
      </c>
      <c r="P1855">
        <f t="shared" si="292"/>
        <v>0</v>
      </c>
      <c r="Q1855">
        <f t="shared" si="293"/>
        <v>1</v>
      </c>
      <c r="R1855">
        <f t="shared" si="294"/>
        <v>0</v>
      </c>
      <c r="S1855">
        <f t="shared" si="295"/>
        <v>0</v>
      </c>
      <c r="T1855">
        <f t="shared" si="296"/>
        <v>0</v>
      </c>
      <c r="U1855">
        <f t="shared" si="297"/>
        <v>0</v>
      </c>
    </row>
    <row r="1856" spans="1:21" x14ac:dyDescent="0.45">
      <c r="A1856" t="s">
        <v>67</v>
      </c>
      <c r="B1856" t="s">
        <v>27</v>
      </c>
      <c r="C1856" t="s">
        <v>111</v>
      </c>
      <c r="D1856" t="s">
        <v>10</v>
      </c>
      <c r="E1856" t="s">
        <v>11</v>
      </c>
      <c r="F1856">
        <v>2</v>
      </c>
      <c r="G1856">
        <v>428000</v>
      </c>
      <c r="I1856" t="s">
        <v>67</v>
      </c>
      <c r="J1856">
        <v>428000</v>
      </c>
      <c r="K1856">
        <f t="shared" si="301"/>
        <v>0</v>
      </c>
      <c r="L1856">
        <f t="shared" si="298"/>
        <v>0</v>
      </c>
      <c r="M1856">
        <f t="shared" si="299"/>
        <v>0</v>
      </c>
      <c r="N1856">
        <v>2</v>
      </c>
      <c r="O1856">
        <f t="shared" si="291"/>
        <v>0</v>
      </c>
      <c r="P1856">
        <f t="shared" si="292"/>
        <v>0</v>
      </c>
      <c r="Q1856">
        <f t="shared" si="293"/>
        <v>1</v>
      </c>
      <c r="R1856">
        <f t="shared" si="294"/>
        <v>0</v>
      </c>
      <c r="S1856">
        <f t="shared" si="295"/>
        <v>0</v>
      </c>
      <c r="T1856">
        <f t="shared" si="296"/>
        <v>0</v>
      </c>
      <c r="U1856">
        <f t="shared" si="297"/>
        <v>0</v>
      </c>
    </row>
    <row r="1857" spans="1:21" x14ac:dyDescent="0.45">
      <c r="A1857" t="s">
        <v>67</v>
      </c>
      <c r="B1857" t="s">
        <v>27</v>
      </c>
      <c r="C1857" t="s">
        <v>111</v>
      </c>
      <c r="D1857" t="s">
        <v>10</v>
      </c>
      <c r="E1857" t="s">
        <v>11</v>
      </c>
      <c r="F1857">
        <v>2</v>
      </c>
      <c r="G1857">
        <v>421200</v>
      </c>
      <c r="I1857" t="s">
        <v>67</v>
      </c>
      <c r="J1857">
        <v>421200</v>
      </c>
      <c r="K1857">
        <f t="shared" si="301"/>
        <v>0</v>
      </c>
      <c r="L1857">
        <f t="shared" si="298"/>
        <v>0</v>
      </c>
      <c r="M1857">
        <f t="shared" si="299"/>
        <v>0</v>
      </c>
      <c r="N1857">
        <v>2</v>
      </c>
      <c r="O1857">
        <f t="shared" si="291"/>
        <v>0</v>
      </c>
      <c r="P1857">
        <f t="shared" si="292"/>
        <v>0</v>
      </c>
      <c r="Q1857">
        <f t="shared" si="293"/>
        <v>1</v>
      </c>
      <c r="R1857">
        <f t="shared" si="294"/>
        <v>0</v>
      </c>
      <c r="S1857">
        <f t="shared" si="295"/>
        <v>0</v>
      </c>
      <c r="T1857">
        <f t="shared" si="296"/>
        <v>0</v>
      </c>
      <c r="U1857">
        <f t="shared" si="297"/>
        <v>0</v>
      </c>
    </row>
    <row r="1858" spans="1:21" x14ac:dyDescent="0.45">
      <c r="A1858" t="s">
        <v>67</v>
      </c>
      <c r="B1858" t="s">
        <v>8</v>
      </c>
      <c r="C1858" t="s">
        <v>110</v>
      </c>
      <c r="D1858" t="s">
        <v>10</v>
      </c>
      <c r="E1858" t="s">
        <v>11</v>
      </c>
      <c r="F1858">
        <v>2</v>
      </c>
      <c r="G1858">
        <v>400000</v>
      </c>
      <c r="I1858" t="s">
        <v>67</v>
      </c>
      <c r="J1858">
        <v>400000</v>
      </c>
      <c r="K1858">
        <f t="shared" si="301"/>
        <v>1</v>
      </c>
      <c r="L1858">
        <f t="shared" si="298"/>
        <v>0</v>
      </c>
      <c r="M1858">
        <f t="shared" si="299"/>
        <v>0</v>
      </c>
      <c r="N1858">
        <v>2</v>
      </c>
      <c r="O1858">
        <f t="shared" ref="O1858:O1921" si="302">IF(C1858="EFCAB", 1, 0)</f>
        <v>0</v>
      </c>
      <c r="P1858">
        <f t="shared" ref="P1858:P1921" si="303">IF(C1858="BRIP", 1, 0)</f>
        <v>1</v>
      </c>
      <c r="Q1858">
        <f t="shared" ref="Q1858:Q1921" si="304">IF(C1858="PPS", 1, 0)</f>
        <v>0</v>
      </c>
      <c r="R1858">
        <f t="shared" ref="R1858:R1921" si="305">IF(C1858="TIMPT", 1, 0)</f>
        <v>0</v>
      </c>
      <c r="S1858">
        <f t="shared" ref="S1858:S1921" si="306">IF(C1858="TESLO", 1, 0)</f>
        <v>0</v>
      </c>
      <c r="T1858">
        <f t="shared" ref="T1858:T1921" si="307">IF(C1858="HRTAC", 1, 0)</f>
        <v>0</v>
      </c>
      <c r="U1858">
        <f t="shared" ref="U1858:U1921" si="308">IF(C1858="Other", 1, 0)</f>
        <v>0</v>
      </c>
    </row>
    <row r="1859" spans="1:21" x14ac:dyDescent="0.45">
      <c r="A1859" t="s">
        <v>67</v>
      </c>
      <c r="B1859" t="s">
        <v>8</v>
      </c>
      <c r="C1859" t="s">
        <v>110</v>
      </c>
      <c r="D1859" t="s">
        <v>10</v>
      </c>
      <c r="E1859" t="s">
        <v>11</v>
      </c>
      <c r="F1859">
        <v>2</v>
      </c>
      <c r="G1859">
        <v>420000</v>
      </c>
      <c r="I1859" t="s">
        <v>67</v>
      </c>
      <c r="J1859">
        <v>420000</v>
      </c>
      <c r="K1859">
        <f t="shared" si="301"/>
        <v>1</v>
      </c>
      <c r="L1859">
        <f t="shared" ref="L1859:L1922" si="309">IF(D1859="Bachelor",0,1)</f>
        <v>0</v>
      </c>
      <c r="M1859">
        <f t="shared" ref="M1859:M1922" si="310">IF(E1859="Female", 0, 1)</f>
        <v>0</v>
      </c>
      <c r="N1859">
        <v>2</v>
      </c>
      <c r="O1859">
        <f t="shared" si="302"/>
        <v>0</v>
      </c>
      <c r="P1859">
        <f t="shared" si="303"/>
        <v>1</v>
      </c>
      <c r="Q1859">
        <f t="shared" si="304"/>
        <v>0</v>
      </c>
      <c r="R1859">
        <f t="shared" si="305"/>
        <v>0</v>
      </c>
      <c r="S1859">
        <f t="shared" si="306"/>
        <v>0</v>
      </c>
      <c r="T1859">
        <f t="shared" si="307"/>
        <v>0</v>
      </c>
      <c r="U1859">
        <f t="shared" si="308"/>
        <v>0</v>
      </c>
    </row>
    <row r="1860" spans="1:21" x14ac:dyDescent="0.45">
      <c r="A1860" t="s">
        <v>67</v>
      </c>
      <c r="B1860" t="s">
        <v>8</v>
      </c>
      <c r="C1860" t="s">
        <v>110</v>
      </c>
      <c r="D1860" t="s">
        <v>10</v>
      </c>
      <c r="E1860" t="s">
        <v>11</v>
      </c>
      <c r="F1860">
        <v>3</v>
      </c>
      <c r="G1860">
        <v>442000</v>
      </c>
      <c r="I1860" t="s">
        <v>67</v>
      </c>
      <c r="J1860">
        <v>442000</v>
      </c>
      <c r="K1860">
        <f t="shared" si="301"/>
        <v>1</v>
      </c>
      <c r="L1860">
        <f t="shared" si="309"/>
        <v>0</v>
      </c>
      <c r="M1860">
        <f t="shared" si="310"/>
        <v>0</v>
      </c>
      <c r="N1860">
        <v>3</v>
      </c>
      <c r="O1860">
        <f t="shared" si="302"/>
        <v>0</v>
      </c>
      <c r="P1860">
        <f t="shared" si="303"/>
        <v>1</v>
      </c>
      <c r="Q1860">
        <f t="shared" si="304"/>
        <v>0</v>
      </c>
      <c r="R1860">
        <f t="shared" si="305"/>
        <v>0</v>
      </c>
      <c r="S1860">
        <f t="shared" si="306"/>
        <v>0</v>
      </c>
      <c r="T1860">
        <f t="shared" si="307"/>
        <v>0</v>
      </c>
      <c r="U1860">
        <f t="shared" si="308"/>
        <v>0</v>
      </c>
    </row>
    <row r="1861" spans="1:21" x14ac:dyDescent="0.45">
      <c r="A1861" t="s">
        <v>67</v>
      </c>
      <c r="B1861" t="s">
        <v>27</v>
      </c>
      <c r="C1861" t="s">
        <v>110</v>
      </c>
      <c r="D1861" t="s">
        <v>10</v>
      </c>
      <c r="E1861" t="s">
        <v>11</v>
      </c>
      <c r="F1861">
        <v>2</v>
      </c>
      <c r="G1861">
        <v>350000</v>
      </c>
      <c r="I1861" t="s">
        <v>67</v>
      </c>
      <c r="J1861">
        <v>350000</v>
      </c>
      <c r="K1861">
        <f t="shared" si="301"/>
        <v>0</v>
      </c>
      <c r="L1861">
        <f t="shared" si="309"/>
        <v>0</v>
      </c>
      <c r="M1861">
        <f t="shared" si="310"/>
        <v>0</v>
      </c>
      <c r="N1861">
        <v>2</v>
      </c>
      <c r="O1861">
        <f t="shared" si="302"/>
        <v>0</v>
      </c>
      <c r="P1861">
        <f t="shared" si="303"/>
        <v>1</v>
      </c>
      <c r="Q1861">
        <f t="shared" si="304"/>
        <v>0</v>
      </c>
      <c r="R1861">
        <f t="shared" si="305"/>
        <v>0</v>
      </c>
      <c r="S1861">
        <f t="shared" si="306"/>
        <v>0</v>
      </c>
      <c r="T1861">
        <f t="shared" si="307"/>
        <v>0</v>
      </c>
      <c r="U1861">
        <f t="shared" si="308"/>
        <v>0</v>
      </c>
    </row>
    <row r="1862" spans="1:21" x14ac:dyDescent="0.45">
      <c r="A1862" t="s">
        <v>67</v>
      </c>
      <c r="B1862" t="s">
        <v>8</v>
      </c>
      <c r="C1862" t="s">
        <v>110</v>
      </c>
      <c r="D1862" t="s">
        <v>10</v>
      </c>
      <c r="E1862" t="s">
        <v>11</v>
      </c>
      <c r="F1862">
        <v>4</v>
      </c>
      <c r="G1862">
        <v>500000</v>
      </c>
      <c r="I1862" t="s">
        <v>67</v>
      </c>
      <c r="J1862">
        <v>500000</v>
      </c>
      <c r="K1862">
        <f t="shared" si="301"/>
        <v>1</v>
      </c>
      <c r="L1862">
        <f t="shared" si="309"/>
        <v>0</v>
      </c>
      <c r="M1862">
        <f t="shared" si="310"/>
        <v>0</v>
      </c>
      <c r="N1862">
        <v>4</v>
      </c>
      <c r="O1862">
        <f t="shared" si="302"/>
        <v>0</v>
      </c>
      <c r="P1862">
        <f t="shared" si="303"/>
        <v>1</v>
      </c>
      <c r="Q1862">
        <f t="shared" si="304"/>
        <v>0</v>
      </c>
      <c r="R1862">
        <f t="shared" si="305"/>
        <v>0</v>
      </c>
      <c r="S1862">
        <f t="shared" si="306"/>
        <v>0</v>
      </c>
      <c r="T1862">
        <f t="shared" si="307"/>
        <v>0</v>
      </c>
      <c r="U1862">
        <f t="shared" si="308"/>
        <v>0</v>
      </c>
    </row>
    <row r="1863" spans="1:21" x14ac:dyDescent="0.45">
      <c r="A1863" t="s">
        <v>67</v>
      </c>
      <c r="B1863" t="s">
        <v>8</v>
      </c>
      <c r="C1863" t="s">
        <v>110</v>
      </c>
      <c r="D1863" t="s">
        <v>10</v>
      </c>
      <c r="E1863" t="s">
        <v>11</v>
      </c>
      <c r="F1863">
        <v>1</v>
      </c>
      <c r="G1863">
        <v>300000</v>
      </c>
      <c r="I1863" t="s">
        <v>67</v>
      </c>
      <c r="J1863">
        <v>300000</v>
      </c>
      <c r="K1863">
        <f t="shared" si="301"/>
        <v>1</v>
      </c>
      <c r="L1863">
        <f t="shared" si="309"/>
        <v>0</v>
      </c>
      <c r="M1863">
        <f t="shared" si="310"/>
        <v>0</v>
      </c>
      <c r="N1863">
        <v>1</v>
      </c>
      <c r="O1863">
        <f t="shared" si="302"/>
        <v>0</v>
      </c>
      <c r="P1863">
        <f t="shared" si="303"/>
        <v>1</v>
      </c>
      <c r="Q1863">
        <f t="shared" si="304"/>
        <v>0</v>
      </c>
      <c r="R1863">
        <f t="shared" si="305"/>
        <v>0</v>
      </c>
      <c r="S1863">
        <f t="shared" si="306"/>
        <v>0</v>
      </c>
      <c r="T1863">
        <f t="shared" si="307"/>
        <v>0</v>
      </c>
      <c r="U1863">
        <f t="shared" si="308"/>
        <v>0</v>
      </c>
    </row>
    <row r="1864" spans="1:21" x14ac:dyDescent="0.45">
      <c r="A1864" t="s">
        <v>67</v>
      </c>
      <c r="B1864" t="s">
        <v>8</v>
      </c>
      <c r="C1864" t="s">
        <v>110</v>
      </c>
      <c r="D1864" t="s">
        <v>10</v>
      </c>
      <c r="E1864" t="s">
        <v>11</v>
      </c>
      <c r="F1864">
        <v>1</v>
      </c>
      <c r="G1864">
        <v>1000000</v>
      </c>
      <c r="I1864" t="s">
        <v>67</v>
      </c>
      <c r="J1864">
        <v>1000000</v>
      </c>
      <c r="K1864">
        <f t="shared" si="301"/>
        <v>1</v>
      </c>
      <c r="L1864">
        <f t="shared" si="309"/>
        <v>0</v>
      </c>
      <c r="M1864">
        <f t="shared" si="310"/>
        <v>0</v>
      </c>
      <c r="N1864">
        <v>1</v>
      </c>
      <c r="O1864">
        <f t="shared" si="302"/>
        <v>0</v>
      </c>
      <c r="P1864">
        <f t="shared" si="303"/>
        <v>1</v>
      </c>
      <c r="Q1864">
        <f t="shared" si="304"/>
        <v>0</v>
      </c>
      <c r="R1864">
        <f t="shared" si="305"/>
        <v>0</v>
      </c>
      <c r="S1864">
        <f t="shared" si="306"/>
        <v>0</v>
      </c>
      <c r="T1864">
        <f t="shared" si="307"/>
        <v>0</v>
      </c>
      <c r="U1864">
        <f t="shared" si="308"/>
        <v>0</v>
      </c>
    </row>
    <row r="1865" spans="1:21" x14ac:dyDescent="0.45">
      <c r="A1865" t="s">
        <v>67</v>
      </c>
      <c r="B1865" t="s">
        <v>27</v>
      </c>
      <c r="C1865" t="s">
        <v>110</v>
      </c>
      <c r="D1865" t="s">
        <v>10</v>
      </c>
      <c r="E1865" t="s">
        <v>11</v>
      </c>
      <c r="F1865">
        <v>2</v>
      </c>
      <c r="G1865">
        <v>400000</v>
      </c>
      <c r="I1865" t="s">
        <v>67</v>
      </c>
      <c r="J1865">
        <v>400000</v>
      </c>
      <c r="K1865">
        <f t="shared" si="301"/>
        <v>0</v>
      </c>
      <c r="L1865">
        <f t="shared" si="309"/>
        <v>0</v>
      </c>
      <c r="M1865">
        <f t="shared" si="310"/>
        <v>0</v>
      </c>
      <c r="N1865">
        <v>2</v>
      </c>
      <c r="O1865">
        <f t="shared" si="302"/>
        <v>0</v>
      </c>
      <c r="P1865">
        <f t="shared" si="303"/>
        <v>1</v>
      </c>
      <c r="Q1865">
        <f t="shared" si="304"/>
        <v>0</v>
      </c>
      <c r="R1865">
        <f t="shared" si="305"/>
        <v>0</v>
      </c>
      <c r="S1865">
        <f t="shared" si="306"/>
        <v>0</v>
      </c>
      <c r="T1865">
        <f t="shared" si="307"/>
        <v>0</v>
      </c>
      <c r="U1865">
        <f t="shared" si="308"/>
        <v>0</v>
      </c>
    </row>
    <row r="1866" spans="1:21" x14ac:dyDescent="0.45">
      <c r="A1866" t="s">
        <v>67</v>
      </c>
      <c r="B1866" t="s">
        <v>8</v>
      </c>
      <c r="C1866" t="s">
        <v>110</v>
      </c>
      <c r="D1866" t="s">
        <v>10</v>
      </c>
      <c r="E1866" t="s">
        <v>11</v>
      </c>
      <c r="F1866">
        <v>3</v>
      </c>
      <c r="G1866">
        <v>300000</v>
      </c>
      <c r="I1866" t="s">
        <v>67</v>
      </c>
      <c r="J1866">
        <v>300000</v>
      </c>
      <c r="K1866">
        <f t="shared" si="301"/>
        <v>1</v>
      </c>
      <c r="L1866">
        <f t="shared" si="309"/>
        <v>0</v>
      </c>
      <c r="M1866">
        <f t="shared" si="310"/>
        <v>0</v>
      </c>
      <c r="N1866">
        <v>3</v>
      </c>
      <c r="O1866">
        <f t="shared" si="302"/>
        <v>0</v>
      </c>
      <c r="P1866">
        <f t="shared" si="303"/>
        <v>1</v>
      </c>
      <c r="Q1866">
        <f t="shared" si="304"/>
        <v>0</v>
      </c>
      <c r="R1866">
        <f t="shared" si="305"/>
        <v>0</v>
      </c>
      <c r="S1866">
        <f t="shared" si="306"/>
        <v>0</v>
      </c>
      <c r="T1866">
        <f t="shared" si="307"/>
        <v>0</v>
      </c>
      <c r="U1866">
        <f t="shared" si="308"/>
        <v>0</v>
      </c>
    </row>
    <row r="1867" spans="1:21" x14ac:dyDescent="0.45">
      <c r="A1867" t="s">
        <v>67</v>
      </c>
      <c r="B1867" t="s">
        <v>8</v>
      </c>
      <c r="C1867" t="s">
        <v>110</v>
      </c>
      <c r="D1867" t="s">
        <v>10</v>
      </c>
      <c r="E1867" t="s">
        <v>11</v>
      </c>
      <c r="F1867">
        <v>3</v>
      </c>
      <c r="G1867">
        <v>400000</v>
      </c>
      <c r="I1867" t="s">
        <v>67</v>
      </c>
      <c r="J1867">
        <v>400000</v>
      </c>
      <c r="K1867">
        <f t="shared" si="301"/>
        <v>1</v>
      </c>
      <c r="L1867">
        <f t="shared" si="309"/>
        <v>0</v>
      </c>
      <c r="M1867">
        <f t="shared" si="310"/>
        <v>0</v>
      </c>
      <c r="N1867">
        <v>3</v>
      </c>
      <c r="O1867">
        <f t="shared" si="302"/>
        <v>0</v>
      </c>
      <c r="P1867">
        <f t="shared" si="303"/>
        <v>1</v>
      </c>
      <c r="Q1867">
        <f t="shared" si="304"/>
        <v>0</v>
      </c>
      <c r="R1867">
        <f t="shared" si="305"/>
        <v>0</v>
      </c>
      <c r="S1867">
        <f t="shared" si="306"/>
        <v>0</v>
      </c>
      <c r="T1867">
        <f t="shared" si="307"/>
        <v>0</v>
      </c>
      <c r="U1867">
        <f t="shared" si="308"/>
        <v>0</v>
      </c>
    </row>
    <row r="1868" spans="1:21" x14ac:dyDescent="0.45">
      <c r="A1868" t="s">
        <v>67</v>
      </c>
      <c r="B1868" t="s">
        <v>8</v>
      </c>
      <c r="C1868" t="s">
        <v>110</v>
      </c>
      <c r="D1868" t="s">
        <v>10</v>
      </c>
      <c r="E1868" t="s">
        <v>11</v>
      </c>
      <c r="F1868">
        <v>2</v>
      </c>
      <c r="G1868">
        <v>420000</v>
      </c>
      <c r="I1868" t="s">
        <v>67</v>
      </c>
      <c r="J1868">
        <v>420000</v>
      </c>
      <c r="K1868">
        <f t="shared" si="301"/>
        <v>1</v>
      </c>
      <c r="L1868">
        <f t="shared" si="309"/>
        <v>0</v>
      </c>
      <c r="M1868">
        <f t="shared" si="310"/>
        <v>0</v>
      </c>
      <c r="N1868">
        <v>2</v>
      </c>
      <c r="O1868">
        <f t="shared" si="302"/>
        <v>0</v>
      </c>
      <c r="P1868">
        <f t="shared" si="303"/>
        <v>1</v>
      </c>
      <c r="Q1868">
        <f t="shared" si="304"/>
        <v>0</v>
      </c>
      <c r="R1868">
        <f t="shared" si="305"/>
        <v>0</v>
      </c>
      <c r="S1868">
        <f t="shared" si="306"/>
        <v>0</v>
      </c>
      <c r="T1868">
        <f t="shared" si="307"/>
        <v>0</v>
      </c>
      <c r="U1868">
        <f t="shared" si="308"/>
        <v>0</v>
      </c>
    </row>
    <row r="1869" spans="1:21" x14ac:dyDescent="0.45">
      <c r="A1869" t="s">
        <v>67</v>
      </c>
      <c r="B1869" t="s">
        <v>8</v>
      </c>
      <c r="C1869" t="s">
        <v>110</v>
      </c>
      <c r="D1869" t="s">
        <v>10</v>
      </c>
      <c r="E1869" t="s">
        <v>11</v>
      </c>
      <c r="F1869">
        <v>2</v>
      </c>
      <c r="G1869">
        <v>350000</v>
      </c>
      <c r="I1869" t="s">
        <v>67</v>
      </c>
      <c r="J1869">
        <v>350000</v>
      </c>
      <c r="K1869">
        <f t="shared" si="301"/>
        <v>1</v>
      </c>
      <c r="L1869">
        <f t="shared" si="309"/>
        <v>0</v>
      </c>
      <c r="M1869">
        <f t="shared" si="310"/>
        <v>0</v>
      </c>
      <c r="N1869">
        <v>2</v>
      </c>
      <c r="O1869">
        <f t="shared" si="302"/>
        <v>0</v>
      </c>
      <c r="P1869">
        <f t="shared" si="303"/>
        <v>1</v>
      </c>
      <c r="Q1869">
        <f t="shared" si="304"/>
        <v>0</v>
      </c>
      <c r="R1869">
        <f t="shared" si="305"/>
        <v>0</v>
      </c>
      <c r="S1869">
        <f t="shared" si="306"/>
        <v>0</v>
      </c>
      <c r="T1869">
        <f t="shared" si="307"/>
        <v>0</v>
      </c>
      <c r="U1869">
        <f t="shared" si="308"/>
        <v>0</v>
      </c>
    </row>
    <row r="1870" spans="1:21" x14ac:dyDescent="0.45">
      <c r="A1870" t="s">
        <v>67</v>
      </c>
      <c r="B1870" t="s">
        <v>8</v>
      </c>
      <c r="C1870" t="s">
        <v>110</v>
      </c>
      <c r="D1870" t="s">
        <v>10</v>
      </c>
      <c r="E1870" t="s">
        <v>11</v>
      </c>
      <c r="F1870">
        <v>1</v>
      </c>
      <c r="G1870">
        <v>390000</v>
      </c>
      <c r="I1870" t="s">
        <v>67</v>
      </c>
      <c r="J1870">
        <v>390000</v>
      </c>
      <c r="K1870">
        <f t="shared" si="301"/>
        <v>1</v>
      </c>
      <c r="L1870">
        <f t="shared" si="309"/>
        <v>0</v>
      </c>
      <c r="M1870">
        <f t="shared" si="310"/>
        <v>0</v>
      </c>
      <c r="N1870">
        <v>1</v>
      </c>
      <c r="O1870">
        <f t="shared" si="302"/>
        <v>0</v>
      </c>
      <c r="P1870">
        <f t="shared" si="303"/>
        <v>1</v>
      </c>
      <c r="Q1870">
        <f t="shared" si="304"/>
        <v>0</v>
      </c>
      <c r="R1870">
        <f t="shared" si="305"/>
        <v>0</v>
      </c>
      <c r="S1870">
        <f t="shared" si="306"/>
        <v>0</v>
      </c>
      <c r="T1870">
        <f t="shared" si="307"/>
        <v>0</v>
      </c>
      <c r="U1870">
        <f t="shared" si="308"/>
        <v>0</v>
      </c>
    </row>
    <row r="1871" spans="1:21" x14ac:dyDescent="0.45">
      <c r="A1871" t="s">
        <v>67</v>
      </c>
      <c r="B1871" t="s">
        <v>8</v>
      </c>
      <c r="C1871" t="s">
        <v>110</v>
      </c>
      <c r="D1871" t="s">
        <v>10</v>
      </c>
      <c r="E1871" t="s">
        <v>11</v>
      </c>
      <c r="F1871">
        <v>2</v>
      </c>
      <c r="G1871">
        <v>600000</v>
      </c>
      <c r="I1871" t="s">
        <v>67</v>
      </c>
      <c r="J1871">
        <v>600000</v>
      </c>
      <c r="K1871">
        <f t="shared" si="301"/>
        <v>1</v>
      </c>
      <c r="L1871">
        <f t="shared" si="309"/>
        <v>0</v>
      </c>
      <c r="M1871">
        <f t="shared" si="310"/>
        <v>0</v>
      </c>
      <c r="N1871">
        <v>2</v>
      </c>
      <c r="O1871">
        <f t="shared" si="302"/>
        <v>0</v>
      </c>
      <c r="P1871">
        <f t="shared" si="303"/>
        <v>1</v>
      </c>
      <c r="Q1871">
        <f t="shared" si="304"/>
        <v>0</v>
      </c>
      <c r="R1871">
        <f t="shared" si="305"/>
        <v>0</v>
      </c>
      <c r="S1871">
        <f t="shared" si="306"/>
        <v>0</v>
      </c>
      <c r="T1871">
        <f t="shared" si="307"/>
        <v>0</v>
      </c>
      <c r="U1871">
        <f t="shared" si="308"/>
        <v>0</v>
      </c>
    </row>
    <row r="1872" spans="1:21" x14ac:dyDescent="0.45">
      <c r="A1872" t="s">
        <v>67</v>
      </c>
      <c r="B1872" t="s">
        <v>8</v>
      </c>
      <c r="C1872" t="s">
        <v>110</v>
      </c>
      <c r="D1872" t="s">
        <v>10</v>
      </c>
      <c r="E1872" t="s">
        <v>11</v>
      </c>
      <c r="F1872">
        <v>1</v>
      </c>
      <c r="G1872">
        <v>340000</v>
      </c>
      <c r="I1872" t="s">
        <v>67</v>
      </c>
      <c r="J1872">
        <v>340000</v>
      </c>
      <c r="K1872">
        <f t="shared" si="301"/>
        <v>1</v>
      </c>
      <c r="L1872">
        <f t="shared" si="309"/>
        <v>0</v>
      </c>
      <c r="M1872">
        <f t="shared" si="310"/>
        <v>0</v>
      </c>
      <c r="N1872">
        <v>1</v>
      </c>
      <c r="O1872">
        <f t="shared" si="302"/>
        <v>0</v>
      </c>
      <c r="P1872">
        <f t="shared" si="303"/>
        <v>1</v>
      </c>
      <c r="Q1872">
        <f t="shared" si="304"/>
        <v>0</v>
      </c>
      <c r="R1872">
        <f t="shared" si="305"/>
        <v>0</v>
      </c>
      <c r="S1872">
        <f t="shared" si="306"/>
        <v>0</v>
      </c>
      <c r="T1872">
        <f t="shared" si="307"/>
        <v>0</v>
      </c>
      <c r="U1872">
        <f t="shared" si="308"/>
        <v>0</v>
      </c>
    </row>
    <row r="1873" spans="1:21" x14ac:dyDescent="0.45">
      <c r="A1873" t="s">
        <v>67</v>
      </c>
      <c r="B1873" t="s">
        <v>8</v>
      </c>
      <c r="C1873" t="s">
        <v>110</v>
      </c>
      <c r="D1873" t="s">
        <v>10</v>
      </c>
      <c r="E1873" t="s">
        <v>11</v>
      </c>
      <c r="F1873">
        <v>5</v>
      </c>
      <c r="G1873">
        <v>420000</v>
      </c>
      <c r="I1873" t="s">
        <v>67</v>
      </c>
      <c r="J1873">
        <v>420000</v>
      </c>
      <c r="K1873">
        <f t="shared" si="301"/>
        <v>1</v>
      </c>
      <c r="L1873">
        <f t="shared" si="309"/>
        <v>0</v>
      </c>
      <c r="M1873">
        <f t="shared" si="310"/>
        <v>0</v>
      </c>
      <c r="N1873">
        <v>5</v>
      </c>
      <c r="O1873">
        <f t="shared" si="302"/>
        <v>0</v>
      </c>
      <c r="P1873">
        <f t="shared" si="303"/>
        <v>1</v>
      </c>
      <c r="Q1873">
        <f t="shared" si="304"/>
        <v>0</v>
      </c>
      <c r="R1873">
        <f t="shared" si="305"/>
        <v>0</v>
      </c>
      <c r="S1873">
        <f t="shared" si="306"/>
        <v>0</v>
      </c>
      <c r="T1873">
        <f t="shared" si="307"/>
        <v>0</v>
      </c>
      <c r="U1873">
        <f t="shared" si="308"/>
        <v>0</v>
      </c>
    </row>
    <row r="1874" spans="1:21" x14ac:dyDescent="0.45">
      <c r="A1874" t="s">
        <v>67</v>
      </c>
      <c r="B1874" t="s">
        <v>8</v>
      </c>
      <c r="C1874" t="s">
        <v>110</v>
      </c>
      <c r="D1874" t="s">
        <v>10</v>
      </c>
      <c r="E1874" t="s">
        <v>11</v>
      </c>
      <c r="F1874">
        <v>1</v>
      </c>
      <c r="G1874">
        <v>375000</v>
      </c>
      <c r="I1874" t="s">
        <v>67</v>
      </c>
      <c r="J1874">
        <v>375000</v>
      </c>
      <c r="K1874">
        <f t="shared" si="301"/>
        <v>1</v>
      </c>
      <c r="L1874">
        <f t="shared" si="309"/>
        <v>0</v>
      </c>
      <c r="M1874">
        <f t="shared" si="310"/>
        <v>0</v>
      </c>
      <c r="N1874">
        <v>1</v>
      </c>
      <c r="O1874">
        <f t="shared" si="302"/>
        <v>0</v>
      </c>
      <c r="P1874">
        <f t="shared" si="303"/>
        <v>1</v>
      </c>
      <c r="Q1874">
        <f t="shared" si="304"/>
        <v>0</v>
      </c>
      <c r="R1874">
        <f t="shared" si="305"/>
        <v>0</v>
      </c>
      <c r="S1874">
        <f t="shared" si="306"/>
        <v>0</v>
      </c>
      <c r="T1874">
        <f t="shared" si="307"/>
        <v>0</v>
      </c>
      <c r="U1874">
        <f t="shared" si="308"/>
        <v>0</v>
      </c>
    </row>
    <row r="1875" spans="1:21" x14ac:dyDescent="0.45">
      <c r="A1875" t="s">
        <v>67</v>
      </c>
      <c r="B1875" t="s">
        <v>8</v>
      </c>
      <c r="C1875" t="s">
        <v>110</v>
      </c>
      <c r="D1875" t="s">
        <v>10</v>
      </c>
      <c r="E1875" t="s">
        <v>11</v>
      </c>
      <c r="F1875">
        <v>1</v>
      </c>
      <c r="G1875">
        <v>408000</v>
      </c>
      <c r="I1875" t="s">
        <v>67</v>
      </c>
      <c r="J1875">
        <v>408000</v>
      </c>
      <c r="K1875">
        <f t="shared" si="301"/>
        <v>1</v>
      </c>
      <c r="L1875">
        <f t="shared" si="309"/>
        <v>0</v>
      </c>
      <c r="M1875">
        <f t="shared" si="310"/>
        <v>0</v>
      </c>
      <c r="N1875">
        <v>1</v>
      </c>
      <c r="O1875">
        <f t="shared" si="302"/>
        <v>0</v>
      </c>
      <c r="P1875">
        <f t="shared" si="303"/>
        <v>1</v>
      </c>
      <c r="Q1875">
        <f t="shared" si="304"/>
        <v>0</v>
      </c>
      <c r="R1875">
        <f t="shared" si="305"/>
        <v>0</v>
      </c>
      <c r="S1875">
        <f t="shared" si="306"/>
        <v>0</v>
      </c>
      <c r="T1875">
        <f t="shared" si="307"/>
        <v>0</v>
      </c>
      <c r="U1875">
        <f t="shared" si="308"/>
        <v>0</v>
      </c>
    </row>
    <row r="1876" spans="1:21" x14ac:dyDescent="0.45">
      <c r="A1876" t="s">
        <v>67</v>
      </c>
      <c r="B1876" t="s">
        <v>8</v>
      </c>
      <c r="C1876" t="s">
        <v>110</v>
      </c>
      <c r="D1876" t="s">
        <v>10</v>
      </c>
      <c r="E1876" t="s">
        <v>11</v>
      </c>
      <c r="F1876">
        <v>2</v>
      </c>
      <c r="G1876">
        <v>420000</v>
      </c>
      <c r="I1876" t="s">
        <v>67</v>
      </c>
      <c r="J1876">
        <v>420000</v>
      </c>
      <c r="K1876">
        <f t="shared" si="301"/>
        <v>1</v>
      </c>
      <c r="L1876">
        <f t="shared" si="309"/>
        <v>0</v>
      </c>
      <c r="M1876">
        <f t="shared" si="310"/>
        <v>0</v>
      </c>
      <c r="N1876">
        <v>2</v>
      </c>
      <c r="O1876">
        <f t="shared" si="302"/>
        <v>0</v>
      </c>
      <c r="P1876">
        <f t="shared" si="303"/>
        <v>1</v>
      </c>
      <c r="Q1876">
        <f t="shared" si="304"/>
        <v>0</v>
      </c>
      <c r="R1876">
        <f t="shared" si="305"/>
        <v>0</v>
      </c>
      <c r="S1876">
        <f t="shared" si="306"/>
        <v>0</v>
      </c>
      <c r="T1876">
        <f t="shared" si="307"/>
        <v>0</v>
      </c>
      <c r="U1876">
        <f t="shared" si="308"/>
        <v>0</v>
      </c>
    </row>
    <row r="1877" spans="1:21" x14ac:dyDescent="0.45">
      <c r="A1877" t="s">
        <v>67</v>
      </c>
      <c r="B1877" t="s">
        <v>8</v>
      </c>
      <c r="C1877" t="s">
        <v>110</v>
      </c>
      <c r="D1877" t="s">
        <v>10</v>
      </c>
      <c r="E1877" t="s">
        <v>11</v>
      </c>
      <c r="F1877">
        <v>2</v>
      </c>
      <c r="G1877">
        <v>390000</v>
      </c>
      <c r="I1877" t="s">
        <v>67</v>
      </c>
      <c r="J1877">
        <v>390000</v>
      </c>
      <c r="K1877">
        <f t="shared" si="301"/>
        <v>1</v>
      </c>
      <c r="L1877">
        <f t="shared" si="309"/>
        <v>0</v>
      </c>
      <c r="M1877">
        <f t="shared" si="310"/>
        <v>0</v>
      </c>
      <c r="N1877">
        <v>2</v>
      </c>
      <c r="O1877">
        <f t="shared" si="302"/>
        <v>0</v>
      </c>
      <c r="P1877">
        <f t="shared" si="303"/>
        <v>1</v>
      </c>
      <c r="Q1877">
        <f t="shared" si="304"/>
        <v>0</v>
      </c>
      <c r="R1877">
        <f t="shared" si="305"/>
        <v>0</v>
      </c>
      <c r="S1877">
        <f t="shared" si="306"/>
        <v>0</v>
      </c>
      <c r="T1877">
        <f t="shared" si="307"/>
        <v>0</v>
      </c>
      <c r="U1877">
        <f t="shared" si="308"/>
        <v>0</v>
      </c>
    </row>
    <row r="1878" spans="1:21" x14ac:dyDescent="0.45">
      <c r="A1878" t="s">
        <v>67</v>
      </c>
      <c r="B1878" t="s">
        <v>8</v>
      </c>
      <c r="C1878" t="s">
        <v>110</v>
      </c>
      <c r="D1878" t="s">
        <v>10</v>
      </c>
      <c r="E1878" t="s">
        <v>11</v>
      </c>
      <c r="F1878">
        <v>3</v>
      </c>
      <c r="G1878">
        <v>440000</v>
      </c>
      <c r="I1878" t="s">
        <v>67</v>
      </c>
      <c r="J1878">
        <v>440000</v>
      </c>
      <c r="K1878">
        <f t="shared" si="301"/>
        <v>1</v>
      </c>
      <c r="L1878">
        <f t="shared" si="309"/>
        <v>0</v>
      </c>
      <c r="M1878">
        <f t="shared" si="310"/>
        <v>0</v>
      </c>
      <c r="N1878">
        <v>3</v>
      </c>
      <c r="O1878">
        <f t="shared" si="302"/>
        <v>0</v>
      </c>
      <c r="P1878">
        <f t="shared" si="303"/>
        <v>1</v>
      </c>
      <c r="Q1878">
        <f t="shared" si="304"/>
        <v>0</v>
      </c>
      <c r="R1878">
        <f t="shared" si="305"/>
        <v>0</v>
      </c>
      <c r="S1878">
        <f t="shared" si="306"/>
        <v>0</v>
      </c>
      <c r="T1878">
        <f t="shared" si="307"/>
        <v>0</v>
      </c>
      <c r="U1878">
        <f t="shared" si="308"/>
        <v>0</v>
      </c>
    </row>
    <row r="1879" spans="1:21" x14ac:dyDescent="0.45">
      <c r="A1879" t="s">
        <v>67</v>
      </c>
      <c r="B1879" t="s">
        <v>8</v>
      </c>
      <c r="C1879" t="s">
        <v>110</v>
      </c>
      <c r="D1879" t="s">
        <v>10</v>
      </c>
      <c r="E1879" t="s">
        <v>11</v>
      </c>
      <c r="F1879">
        <v>2</v>
      </c>
      <c r="G1879">
        <v>340000</v>
      </c>
      <c r="I1879" t="s">
        <v>67</v>
      </c>
      <c r="J1879">
        <v>340000</v>
      </c>
      <c r="K1879">
        <f t="shared" si="301"/>
        <v>1</v>
      </c>
      <c r="L1879">
        <f t="shared" si="309"/>
        <v>0</v>
      </c>
      <c r="M1879">
        <f t="shared" si="310"/>
        <v>0</v>
      </c>
      <c r="N1879">
        <v>2</v>
      </c>
      <c r="O1879">
        <f t="shared" si="302"/>
        <v>0</v>
      </c>
      <c r="P1879">
        <f t="shared" si="303"/>
        <v>1</v>
      </c>
      <c r="Q1879">
        <f t="shared" si="304"/>
        <v>0</v>
      </c>
      <c r="R1879">
        <f t="shared" si="305"/>
        <v>0</v>
      </c>
      <c r="S1879">
        <f t="shared" si="306"/>
        <v>0</v>
      </c>
      <c r="T1879">
        <f t="shared" si="307"/>
        <v>0</v>
      </c>
      <c r="U1879">
        <f t="shared" si="308"/>
        <v>0</v>
      </c>
    </row>
    <row r="1880" spans="1:21" x14ac:dyDescent="0.45">
      <c r="A1880" t="s">
        <v>67</v>
      </c>
      <c r="B1880" t="s">
        <v>8</v>
      </c>
      <c r="C1880" t="s">
        <v>110</v>
      </c>
      <c r="D1880" t="s">
        <v>10</v>
      </c>
      <c r="E1880" t="s">
        <v>11</v>
      </c>
      <c r="F1880">
        <v>1</v>
      </c>
      <c r="G1880">
        <v>438000</v>
      </c>
      <c r="I1880" t="s">
        <v>67</v>
      </c>
      <c r="J1880">
        <v>438000</v>
      </c>
      <c r="K1880">
        <f t="shared" si="301"/>
        <v>1</v>
      </c>
      <c r="L1880">
        <f t="shared" si="309"/>
        <v>0</v>
      </c>
      <c r="M1880">
        <f t="shared" si="310"/>
        <v>0</v>
      </c>
      <c r="N1880">
        <v>1</v>
      </c>
      <c r="O1880">
        <f t="shared" si="302"/>
        <v>0</v>
      </c>
      <c r="P1880">
        <f t="shared" si="303"/>
        <v>1</v>
      </c>
      <c r="Q1880">
        <f t="shared" si="304"/>
        <v>0</v>
      </c>
      <c r="R1880">
        <f t="shared" si="305"/>
        <v>0</v>
      </c>
      <c r="S1880">
        <f t="shared" si="306"/>
        <v>0</v>
      </c>
      <c r="T1880">
        <f t="shared" si="307"/>
        <v>0</v>
      </c>
      <c r="U1880">
        <f t="shared" si="308"/>
        <v>0</v>
      </c>
    </row>
    <row r="1881" spans="1:21" x14ac:dyDescent="0.45">
      <c r="A1881" t="s">
        <v>67</v>
      </c>
      <c r="B1881" t="s">
        <v>8</v>
      </c>
      <c r="C1881" t="s">
        <v>110</v>
      </c>
      <c r="D1881" t="s">
        <v>10</v>
      </c>
      <c r="E1881" t="s">
        <v>11</v>
      </c>
      <c r="F1881">
        <v>2</v>
      </c>
      <c r="G1881">
        <v>450000</v>
      </c>
      <c r="I1881" t="s">
        <v>67</v>
      </c>
      <c r="J1881">
        <v>450000</v>
      </c>
      <c r="K1881">
        <f t="shared" ref="K1881:K1912" si="311">IF(B1881="Public sector",0,1)</f>
        <v>1</v>
      </c>
      <c r="L1881">
        <f t="shared" si="309"/>
        <v>0</v>
      </c>
      <c r="M1881">
        <f t="shared" si="310"/>
        <v>0</v>
      </c>
      <c r="N1881">
        <v>2</v>
      </c>
      <c r="O1881">
        <f t="shared" si="302"/>
        <v>0</v>
      </c>
      <c r="P1881">
        <f t="shared" si="303"/>
        <v>1</v>
      </c>
      <c r="Q1881">
        <f t="shared" si="304"/>
        <v>0</v>
      </c>
      <c r="R1881">
        <f t="shared" si="305"/>
        <v>0</v>
      </c>
      <c r="S1881">
        <f t="shared" si="306"/>
        <v>0</v>
      </c>
      <c r="T1881">
        <f t="shared" si="307"/>
        <v>0</v>
      </c>
      <c r="U1881">
        <f t="shared" si="308"/>
        <v>0</v>
      </c>
    </row>
    <row r="1882" spans="1:21" x14ac:dyDescent="0.45">
      <c r="A1882" t="s">
        <v>67</v>
      </c>
      <c r="B1882" t="s">
        <v>8</v>
      </c>
      <c r="C1882" t="s">
        <v>110</v>
      </c>
      <c r="D1882" t="s">
        <v>10</v>
      </c>
      <c r="E1882" t="s">
        <v>11</v>
      </c>
      <c r="F1882">
        <v>2</v>
      </c>
      <c r="G1882">
        <v>360000</v>
      </c>
      <c r="I1882" t="s">
        <v>67</v>
      </c>
      <c r="J1882">
        <v>360000</v>
      </c>
      <c r="K1882">
        <f t="shared" si="311"/>
        <v>1</v>
      </c>
      <c r="L1882">
        <f t="shared" si="309"/>
        <v>0</v>
      </c>
      <c r="M1882">
        <f t="shared" si="310"/>
        <v>0</v>
      </c>
      <c r="N1882">
        <v>2</v>
      </c>
      <c r="O1882">
        <f t="shared" si="302"/>
        <v>0</v>
      </c>
      <c r="P1882">
        <f t="shared" si="303"/>
        <v>1</v>
      </c>
      <c r="Q1882">
        <f t="shared" si="304"/>
        <v>0</v>
      </c>
      <c r="R1882">
        <f t="shared" si="305"/>
        <v>0</v>
      </c>
      <c r="S1882">
        <f t="shared" si="306"/>
        <v>0</v>
      </c>
      <c r="T1882">
        <f t="shared" si="307"/>
        <v>0</v>
      </c>
      <c r="U1882">
        <f t="shared" si="308"/>
        <v>0</v>
      </c>
    </row>
    <row r="1883" spans="1:21" x14ac:dyDescent="0.45">
      <c r="A1883" t="s">
        <v>67</v>
      </c>
      <c r="B1883" t="s">
        <v>8</v>
      </c>
      <c r="C1883" t="s">
        <v>110</v>
      </c>
      <c r="D1883" t="s">
        <v>10</v>
      </c>
      <c r="E1883" t="s">
        <v>11</v>
      </c>
      <c r="F1883">
        <v>5</v>
      </c>
      <c r="G1883">
        <v>350000</v>
      </c>
      <c r="I1883" t="s">
        <v>67</v>
      </c>
      <c r="J1883">
        <v>350000</v>
      </c>
      <c r="K1883">
        <f t="shared" si="311"/>
        <v>1</v>
      </c>
      <c r="L1883">
        <f t="shared" si="309"/>
        <v>0</v>
      </c>
      <c r="M1883">
        <f t="shared" si="310"/>
        <v>0</v>
      </c>
      <c r="N1883">
        <v>5</v>
      </c>
      <c r="O1883">
        <f t="shared" si="302"/>
        <v>0</v>
      </c>
      <c r="P1883">
        <f t="shared" si="303"/>
        <v>1</v>
      </c>
      <c r="Q1883">
        <f t="shared" si="304"/>
        <v>0</v>
      </c>
      <c r="R1883">
        <f t="shared" si="305"/>
        <v>0</v>
      </c>
      <c r="S1883">
        <f t="shared" si="306"/>
        <v>0</v>
      </c>
      <c r="T1883">
        <f t="shared" si="307"/>
        <v>0</v>
      </c>
      <c r="U1883">
        <f t="shared" si="308"/>
        <v>0</v>
      </c>
    </row>
    <row r="1884" spans="1:21" x14ac:dyDescent="0.45">
      <c r="A1884" t="s">
        <v>67</v>
      </c>
      <c r="B1884" t="s">
        <v>8</v>
      </c>
      <c r="C1884" t="s">
        <v>110</v>
      </c>
      <c r="D1884" t="s">
        <v>10</v>
      </c>
      <c r="E1884" t="s">
        <v>11</v>
      </c>
      <c r="F1884">
        <v>3</v>
      </c>
      <c r="G1884">
        <v>300000</v>
      </c>
      <c r="I1884" t="s">
        <v>67</v>
      </c>
      <c r="J1884">
        <v>300000</v>
      </c>
      <c r="K1884">
        <f t="shared" si="311"/>
        <v>1</v>
      </c>
      <c r="L1884">
        <f t="shared" si="309"/>
        <v>0</v>
      </c>
      <c r="M1884">
        <f t="shared" si="310"/>
        <v>0</v>
      </c>
      <c r="N1884">
        <v>3</v>
      </c>
      <c r="O1884">
        <f t="shared" si="302"/>
        <v>0</v>
      </c>
      <c r="P1884">
        <f t="shared" si="303"/>
        <v>1</v>
      </c>
      <c r="Q1884">
        <f t="shared" si="304"/>
        <v>0</v>
      </c>
      <c r="R1884">
        <f t="shared" si="305"/>
        <v>0</v>
      </c>
      <c r="S1884">
        <f t="shared" si="306"/>
        <v>0</v>
      </c>
      <c r="T1884">
        <f t="shared" si="307"/>
        <v>0</v>
      </c>
      <c r="U1884">
        <f t="shared" si="308"/>
        <v>0</v>
      </c>
    </row>
    <row r="1885" spans="1:21" x14ac:dyDescent="0.45">
      <c r="A1885" t="s">
        <v>67</v>
      </c>
      <c r="B1885" t="s">
        <v>8</v>
      </c>
      <c r="C1885" t="s">
        <v>110</v>
      </c>
      <c r="D1885" t="s">
        <v>10</v>
      </c>
      <c r="E1885" t="s">
        <v>11</v>
      </c>
      <c r="F1885">
        <v>2</v>
      </c>
      <c r="G1885">
        <v>324000</v>
      </c>
      <c r="I1885" t="s">
        <v>67</v>
      </c>
      <c r="J1885">
        <v>324000</v>
      </c>
      <c r="K1885">
        <f t="shared" si="311"/>
        <v>1</v>
      </c>
      <c r="L1885">
        <f t="shared" si="309"/>
        <v>0</v>
      </c>
      <c r="M1885">
        <f t="shared" si="310"/>
        <v>0</v>
      </c>
      <c r="N1885">
        <v>2</v>
      </c>
      <c r="O1885">
        <f t="shared" si="302"/>
        <v>0</v>
      </c>
      <c r="P1885">
        <f t="shared" si="303"/>
        <v>1</v>
      </c>
      <c r="Q1885">
        <f t="shared" si="304"/>
        <v>0</v>
      </c>
      <c r="R1885">
        <f t="shared" si="305"/>
        <v>0</v>
      </c>
      <c r="S1885">
        <f t="shared" si="306"/>
        <v>0</v>
      </c>
      <c r="T1885">
        <f t="shared" si="307"/>
        <v>0</v>
      </c>
      <c r="U1885">
        <f t="shared" si="308"/>
        <v>0</v>
      </c>
    </row>
    <row r="1886" spans="1:21" x14ac:dyDescent="0.45">
      <c r="A1886" t="s">
        <v>67</v>
      </c>
      <c r="B1886" t="s">
        <v>8</v>
      </c>
      <c r="C1886" t="s">
        <v>110</v>
      </c>
      <c r="D1886" t="s">
        <v>10</v>
      </c>
      <c r="E1886" t="s">
        <v>11</v>
      </c>
      <c r="F1886">
        <v>3</v>
      </c>
      <c r="G1886">
        <v>340000</v>
      </c>
      <c r="I1886" t="s">
        <v>67</v>
      </c>
      <c r="J1886">
        <v>340000</v>
      </c>
      <c r="K1886">
        <f t="shared" si="311"/>
        <v>1</v>
      </c>
      <c r="L1886">
        <f t="shared" si="309"/>
        <v>0</v>
      </c>
      <c r="M1886">
        <f t="shared" si="310"/>
        <v>0</v>
      </c>
      <c r="N1886">
        <v>3</v>
      </c>
      <c r="O1886">
        <f t="shared" si="302"/>
        <v>0</v>
      </c>
      <c r="P1886">
        <f t="shared" si="303"/>
        <v>1</v>
      </c>
      <c r="Q1886">
        <f t="shared" si="304"/>
        <v>0</v>
      </c>
      <c r="R1886">
        <f t="shared" si="305"/>
        <v>0</v>
      </c>
      <c r="S1886">
        <f t="shared" si="306"/>
        <v>0</v>
      </c>
      <c r="T1886">
        <f t="shared" si="307"/>
        <v>0</v>
      </c>
      <c r="U1886">
        <f t="shared" si="308"/>
        <v>0</v>
      </c>
    </row>
    <row r="1887" spans="1:21" x14ac:dyDescent="0.45">
      <c r="A1887" t="s">
        <v>67</v>
      </c>
      <c r="B1887" t="s">
        <v>8</v>
      </c>
      <c r="C1887" t="s">
        <v>110</v>
      </c>
      <c r="D1887" t="s">
        <v>10</v>
      </c>
      <c r="E1887" t="s">
        <v>11</v>
      </c>
      <c r="F1887">
        <v>2</v>
      </c>
      <c r="G1887">
        <v>370000</v>
      </c>
      <c r="I1887" t="s">
        <v>67</v>
      </c>
      <c r="J1887">
        <v>370000</v>
      </c>
      <c r="K1887">
        <f t="shared" si="311"/>
        <v>1</v>
      </c>
      <c r="L1887">
        <f t="shared" si="309"/>
        <v>0</v>
      </c>
      <c r="M1887">
        <f t="shared" si="310"/>
        <v>0</v>
      </c>
      <c r="N1887">
        <v>2</v>
      </c>
      <c r="O1887">
        <f t="shared" si="302"/>
        <v>0</v>
      </c>
      <c r="P1887">
        <f t="shared" si="303"/>
        <v>1</v>
      </c>
      <c r="Q1887">
        <f t="shared" si="304"/>
        <v>0</v>
      </c>
      <c r="R1887">
        <f t="shared" si="305"/>
        <v>0</v>
      </c>
      <c r="S1887">
        <f t="shared" si="306"/>
        <v>0</v>
      </c>
      <c r="T1887">
        <f t="shared" si="307"/>
        <v>0</v>
      </c>
      <c r="U1887">
        <f t="shared" si="308"/>
        <v>0</v>
      </c>
    </row>
    <row r="1888" spans="1:21" x14ac:dyDescent="0.45">
      <c r="A1888" t="s">
        <v>67</v>
      </c>
      <c r="B1888" t="s">
        <v>27</v>
      </c>
      <c r="C1888" t="s">
        <v>71</v>
      </c>
      <c r="D1888" t="s">
        <v>10</v>
      </c>
      <c r="E1888" t="s">
        <v>11</v>
      </c>
      <c r="F1888">
        <v>2</v>
      </c>
      <c r="G1888">
        <v>480000</v>
      </c>
      <c r="I1888" t="s">
        <v>67</v>
      </c>
      <c r="J1888">
        <v>480000</v>
      </c>
      <c r="K1888">
        <f t="shared" si="311"/>
        <v>0</v>
      </c>
      <c r="L1888">
        <f t="shared" si="309"/>
        <v>0</v>
      </c>
      <c r="M1888">
        <f t="shared" si="310"/>
        <v>0</v>
      </c>
      <c r="N1888">
        <v>2</v>
      </c>
      <c r="O1888">
        <f t="shared" si="302"/>
        <v>0</v>
      </c>
      <c r="P1888">
        <f t="shared" si="303"/>
        <v>0</v>
      </c>
      <c r="Q1888">
        <f t="shared" si="304"/>
        <v>0</v>
      </c>
      <c r="R1888">
        <f t="shared" si="305"/>
        <v>0</v>
      </c>
      <c r="S1888">
        <f t="shared" si="306"/>
        <v>0</v>
      </c>
      <c r="T1888">
        <f t="shared" si="307"/>
        <v>0</v>
      </c>
      <c r="U1888">
        <f t="shared" si="308"/>
        <v>1</v>
      </c>
    </row>
    <row r="1889" spans="1:21" x14ac:dyDescent="0.45">
      <c r="A1889" t="s">
        <v>67</v>
      </c>
      <c r="B1889" t="s">
        <v>8</v>
      </c>
      <c r="C1889" t="s">
        <v>113</v>
      </c>
      <c r="D1889" t="s">
        <v>10</v>
      </c>
      <c r="E1889" t="s">
        <v>11</v>
      </c>
      <c r="F1889">
        <v>1</v>
      </c>
      <c r="G1889">
        <v>420000</v>
      </c>
      <c r="I1889" t="s">
        <v>67</v>
      </c>
      <c r="J1889">
        <v>420000</v>
      </c>
      <c r="K1889">
        <f t="shared" si="311"/>
        <v>1</v>
      </c>
      <c r="L1889">
        <f t="shared" si="309"/>
        <v>0</v>
      </c>
      <c r="M1889">
        <f t="shared" si="310"/>
        <v>0</v>
      </c>
      <c r="N1889">
        <v>1</v>
      </c>
      <c r="O1889">
        <f t="shared" si="302"/>
        <v>0</v>
      </c>
      <c r="P1889">
        <f t="shared" si="303"/>
        <v>0</v>
      </c>
      <c r="Q1889">
        <f t="shared" si="304"/>
        <v>0</v>
      </c>
      <c r="R1889">
        <f t="shared" si="305"/>
        <v>0</v>
      </c>
      <c r="S1889">
        <f t="shared" si="306"/>
        <v>1</v>
      </c>
      <c r="T1889">
        <f t="shared" si="307"/>
        <v>0</v>
      </c>
      <c r="U1889">
        <f t="shared" si="308"/>
        <v>0</v>
      </c>
    </row>
    <row r="1890" spans="1:21" x14ac:dyDescent="0.45">
      <c r="A1890" t="s">
        <v>67</v>
      </c>
      <c r="B1890" t="s">
        <v>8</v>
      </c>
      <c r="C1890" t="s">
        <v>113</v>
      </c>
      <c r="D1890" t="s">
        <v>10</v>
      </c>
      <c r="E1890" t="s">
        <v>11</v>
      </c>
      <c r="F1890">
        <v>2</v>
      </c>
      <c r="G1890">
        <v>445000</v>
      </c>
      <c r="I1890" t="s">
        <v>67</v>
      </c>
      <c r="J1890">
        <v>445000</v>
      </c>
      <c r="K1890">
        <f t="shared" si="311"/>
        <v>1</v>
      </c>
      <c r="L1890">
        <f t="shared" si="309"/>
        <v>0</v>
      </c>
      <c r="M1890">
        <f t="shared" si="310"/>
        <v>0</v>
      </c>
      <c r="N1890">
        <v>2</v>
      </c>
      <c r="O1890">
        <f t="shared" si="302"/>
        <v>0</v>
      </c>
      <c r="P1890">
        <f t="shared" si="303"/>
        <v>0</v>
      </c>
      <c r="Q1890">
        <f t="shared" si="304"/>
        <v>0</v>
      </c>
      <c r="R1890">
        <f t="shared" si="305"/>
        <v>0</v>
      </c>
      <c r="S1890">
        <f t="shared" si="306"/>
        <v>1</v>
      </c>
      <c r="T1890">
        <f t="shared" si="307"/>
        <v>0</v>
      </c>
      <c r="U1890">
        <f t="shared" si="308"/>
        <v>0</v>
      </c>
    </row>
    <row r="1891" spans="1:21" x14ac:dyDescent="0.45">
      <c r="A1891" t="s">
        <v>67</v>
      </c>
      <c r="B1891" t="s">
        <v>8</v>
      </c>
      <c r="C1891" t="s">
        <v>113</v>
      </c>
      <c r="D1891" t="s">
        <v>10</v>
      </c>
      <c r="E1891" t="s">
        <v>11</v>
      </c>
      <c r="F1891">
        <v>1</v>
      </c>
      <c r="G1891">
        <v>420000</v>
      </c>
      <c r="I1891" t="s">
        <v>67</v>
      </c>
      <c r="J1891">
        <v>420000</v>
      </c>
      <c r="K1891">
        <f t="shared" si="311"/>
        <v>1</v>
      </c>
      <c r="L1891">
        <f t="shared" si="309"/>
        <v>0</v>
      </c>
      <c r="M1891">
        <f t="shared" si="310"/>
        <v>0</v>
      </c>
      <c r="N1891">
        <v>1</v>
      </c>
      <c r="O1891">
        <f t="shared" si="302"/>
        <v>0</v>
      </c>
      <c r="P1891">
        <f t="shared" si="303"/>
        <v>0</v>
      </c>
      <c r="Q1891">
        <f t="shared" si="304"/>
        <v>0</v>
      </c>
      <c r="R1891">
        <f t="shared" si="305"/>
        <v>0</v>
      </c>
      <c r="S1891">
        <f t="shared" si="306"/>
        <v>1</v>
      </c>
      <c r="T1891">
        <f t="shared" si="307"/>
        <v>0</v>
      </c>
      <c r="U1891">
        <f t="shared" si="308"/>
        <v>0</v>
      </c>
    </row>
    <row r="1892" spans="1:21" x14ac:dyDescent="0.45">
      <c r="A1892" t="s">
        <v>67</v>
      </c>
      <c r="B1892" t="s">
        <v>8</v>
      </c>
      <c r="C1892" t="s">
        <v>113</v>
      </c>
      <c r="D1892" t="s">
        <v>10</v>
      </c>
      <c r="E1892" t="s">
        <v>11</v>
      </c>
      <c r="F1892">
        <v>2</v>
      </c>
      <c r="G1892">
        <v>390000</v>
      </c>
      <c r="I1892" t="s">
        <v>67</v>
      </c>
      <c r="J1892">
        <v>390000</v>
      </c>
      <c r="K1892">
        <f t="shared" si="311"/>
        <v>1</v>
      </c>
      <c r="L1892">
        <f t="shared" si="309"/>
        <v>0</v>
      </c>
      <c r="M1892">
        <f t="shared" si="310"/>
        <v>0</v>
      </c>
      <c r="N1892">
        <v>2</v>
      </c>
      <c r="O1892">
        <f t="shared" si="302"/>
        <v>0</v>
      </c>
      <c r="P1892">
        <f t="shared" si="303"/>
        <v>0</v>
      </c>
      <c r="Q1892">
        <f t="shared" si="304"/>
        <v>0</v>
      </c>
      <c r="R1892">
        <f t="shared" si="305"/>
        <v>0</v>
      </c>
      <c r="S1892">
        <f t="shared" si="306"/>
        <v>1</v>
      </c>
      <c r="T1892">
        <f t="shared" si="307"/>
        <v>0</v>
      </c>
      <c r="U1892">
        <f t="shared" si="308"/>
        <v>0</v>
      </c>
    </row>
    <row r="1893" spans="1:21" x14ac:dyDescent="0.45">
      <c r="A1893" t="s">
        <v>67</v>
      </c>
      <c r="B1893" t="s">
        <v>8</v>
      </c>
      <c r="C1893" t="s">
        <v>109</v>
      </c>
      <c r="D1893" t="s">
        <v>10</v>
      </c>
      <c r="E1893" t="s">
        <v>16</v>
      </c>
      <c r="F1893">
        <v>1</v>
      </c>
      <c r="G1893">
        <v>410000</v>
      </c>
      <c r="I1893" t="s">
        <v>67</v>
      </c>
      <c r="J1893">
        <v>410000</v>
      </c>
      <c r="K1893">
        <f t="shared" si="311"/>
        <v>1</v>
      </c>
      <c r="L1893">
        <f t="shared" si="309"/>
        <v>0</v>
      </c>
      <c r="M1893">
        <f t="shared" si="310"/>
        <v>1</v>
      </c>
      <c r="N1893">
        <v>1</v>
      </c>
      <c r="O1893">
        <f t="shared" si="302"/>
        <v>1</v>
      </c>
      <c r="P1893">
        <f t="shared" si="303"/>
        <v>0</v>
      </c>
      <c r="Q1893">
        <f t="shared" si="304"/>
        <v>0</v>
      </c>
      <c r="R1893">
        <f t="shared" si="305"/>
        <v>0</v>
      </c>
      <c r="S1893">
        <f t="shared" si="306"/>
        <v>0</v>
      </c>
      <c r="T1893">
        <f t="shared" si="307"/>
        <v>0</v>
      </c>
      <c r="U1893">
        <f t="shared" si="308"/>
        <v>0</v>
      </c>
    </row>
    <row r="1894" spans="1:21" x14ac:dyDescent="0.45">
      <c r="A1894" t="s">
        <v>67</v>
      </c>
      <c r="B1894" t="s">
        <v>8</v>
      </c>
      <c r="C1894" t="s">
        <v>110</v>
      </c>
      <c r="D1894" t="s">
        <v>10</v>
      </c>
      <c r="E1894" t="s">
        <v>16</v>
      </c>
      <c r="F1894">
        <v>2</v>
      </c>
      <c r="G1894">
        <v>340000</v>
      </c>
      <c r="I1894" t="s">
        <v>67</v>
      </c>
      <c r="J1894">
        <v>340000</v>
      </c>
      <c r="K1894">
        <f t="shared" si="311"/>
        <v>1</v>
      </c>
      <c r="L1894">
        <f t="shared" si="309"/>
        <v>0</v>
      </c>
      <c r="M1894">
        <f t="shared" si="310"/>
        <v>1</v>
      </c>
      <c r="N1894">
        <v>2</v>
      </c>
      <c r="O1894">
        <f t="shared" si="302"/>
        <v>0</v>
      </c>
      <c r="P1894">
        <f t="shared" si="303"/>
        <v>1</v>
      </c>
      <c r="Q1894">
        <f t="shared" si="304"/>
        <v>0</v>
      </c>
      <c r="R1894">
        <f t="shared" si="305"/>
        <v>0</v>
      </c>
      <c r="S1894">
        <f t="shared" si="306"/>
        <v>0</v>
      </c>
      <c r="T1894">
        <f t="shared" si="307"/>
        <v>0</v>
      </c>
      <c r="U1894">
        <f t="shared" si="308"/>
        <v>0</v>
      </c>
    </row>
    <row r="1895" spans="1:21" x14ac:dyDescent="0.45">
      <c r="A1895" t="s">
        <v>67</v>
      </c>
      <c r="B1895" t="s">
        <v>8</v>
      </c>
      <c r="C1895" t="s">
        <v>109</v>
      </c>
      <c r="D1895" t="s">
        <v>10</v>
      </c>
      <c r="E1895" t="s">
        <v>16</v>
      </c>
      <c r="F1895">
        <v>2</v>
      </c>
      <c r="G1895">
        <v>387000</v>
      </c>
      <c r="I1895" t="s">
        <v>67</v>
      </c>
      <c r="J1895">
        <v>387000</v>
      </c>
      <c r="K1895">
        <f t="shared" si="311"/>
        <v>1</v>
      </c>
      <c r="L1895">
        <f t="shared" si="309"/>
        <v>0</v>
      </c>
      <c r="M1895">
        <f t="shared" si="310"/>
        <v>1</v>
      </c>
      <c r="N1895">
        <v>2</v>
      </c>
      <c r="O1895">
        <f t="shared" si="302"/>
        <v>1</v>
      </c>
      <c r="P1895">
        <f t="shared" si="303"/>
        <v>0</v>
      </c>
      <c r="Q1895">
        <f t="shared" si="304"/>
        <v>0</v>
      </c>
      <c r="R1895">
        <f t="shared" si="305"/>
        <v>0</v>
      </c>
      <c r="S1895">
        <f t="shared" si="306"/>
        <v>0</v>
      </c>
      <c r="T1895">
        <f t="shared" si="307"/>
        <v>0</v>
      </c>
      <c r="U1895">
        <f t="shared" si="308"/>
        <v>0</v>
      </c>
    </row>
    <row r="1896" spans="1:21" x14ac:dyDescent="0.45">
      <c r="A1896" t="s">
        <v>67</v>
      </c>
      <c r="B1896" t="s">
        <v>8</v>
      </c>
      <c r="C1896" t="s">
        <v>109</v>
      </c>
      <c r="D1896" t="s">
        <v>10</v>
      </c>
      <c r="E1896" t="s">
        <v>16</v>
      </c>
      <c r="F1896">
        <v>1</v>
      </c>
      <c r="G1896">
        <v>410000</v>
      </c>
      <c r="I1896" t="s">
        <v>67</v>
      </c>
      <c r="J1896">
        <v>410000</v>
      </c>
      <c r="K1896">
        <f t="shared" si="311"/>
        <v>1</v>
      </c>
      <c r="L1896">
        <f t="shared" si="309"/>
        <v>0</v>
      </c>
      <c r="M1896">
        <f t="shared" si="310"/>
        <v>1</v>
      </c>
      <c r="N1896">
        <v>1</v>
      </c>
      <c r="O1896">
        <f t="shared" si="302"/>
        <v>1</v>
      </c>
      <c r="P1896">
        <f t="shared" si="303"/>
        <v>0</v>
      </c>
      <c r="Q1896">
        <f t="shared" si="304"/>
        <v>0</v>
      </c>
      <c r="R1896">
        <f t="shared" si="305"/>
        <v>0</v>
      </c>
      <c r="S1896">
        <f t="shared" si="306"/>
        <v>0</v>
      </c>
      <c r="T1896">
        <f t="shared" si="307"/>
        <v>0</v>
      </c>
      <c r="U1896">
        <f t="shared" si="308"/>
        <v>0</v>
      </c>
    </row>
    <row r="1897" spans="1:21" x14ac:dyDescent="0.45">
      <c r="A1897" t="s">
        <v>67</v>
      </c>
      <c r="B1897" t="s">
        <v>8</v>
      </c>
      <c r="C1897" t="s">
        <v>109</v>
      </c>
      <c r="D1897" t="s">
        <v>10</v>
      </c>
      <c r="E1897" t="s">
        <v>16</v>
      </c>
      <c r="F1897">
        <v>1</v>
      </c>
      <c r="G1897">
        <v>353000</v>
      </c>
      <c r="I1897" t="s">
        <v>67</v>
      </c>
      <c r="J1897">
        <v>353000</v>
      </c>
      <c r="K1897">
        <f t="shared" si="311"/>
        <v>1</v>
      </c>
      <c r="L1897">
        <f t="shared" si="309"/>
        <v>0</v>
      </c>
      <c r="M1897">
        <f t="shared" si="310"/>
        <v>1</v>
      </c>
      <c r="N1897">
        <v>1</v>
      </c>
      <c r="O1897">
        <f t="shared" si="302"/>
        <v>1</v>
      </c>
      <c r="P1897">
        <f t="shared" si="303"/>
        <v>0</v>
      </c>
      <c r="Q1897">
        <f t="shared" si="304"/>
        <v>0</v>
      </c>
      <c r="R1897">
        <f t="shared" si="305"/>
        <v>0</v>
      </c>
      <c r="S1897">
        <f t="shared" si="306"/>
        <v>0</v>
      </c>
      <c r="T1897">
        <f t="shared" si="307"/>
        <v>0</v>
      </c>
      <c r="U1897">
        <f t="shared" si="308"/>
        <v>0</v>
      </c>
    </row>
    <row r="1898" spans="1:21" x14ac:dyDescent="0.45">
      <c r="A1898" t="s">
        <v>67</v>
      </c>
      <c r="B1898" t="s">
        <v>8</v>
      </c>
      <c r="C1898" t="s">
        <v>109</v>
      </c>
      <c r="D1898" t="s">
        <v>10</v>
      </c>
      <c r="E1898" t="s">
        <v>16</v>
      </c>
      <c r="F1898">
        <v>2</v>
      </c>
      <c r="G1898">
        <v>450000</v>
      </c>
      <c r="I1898" t="s">
        <v>67</v>
      </c>
      <c r="J1898">
        <v>450000</v>
      </c>
      <c r="K1898">
        <f t="shared" si="311"/>
        <v>1</v>
      </c>
      <c r="L1898">
        <f t="shared" si="309"/>
        <v>0</v>
      </c>
      <c r="M1898">
        <f t="shared" si="310"/>
        <v>1</v>
      </c>
      <c r="N1898">
        <v>2</v>
      </c>
      <c r="O1898">
        <f t="shared" si="302"/>
        <v>1</v>
      </c>
      <c r="P1898">
        <f t="shared" si="303"/>
        <v>0</v>
      </c>
      <c r="Q1898">
        <f t="shared" si="304"/>
        <v>0</v>
      </c>
      <c r="R1898">
        <f t="shared" si="305"/>
        <v>0</v>
      </c>
      <c r="S1898">
        <f t="shared" si="306"/>
        <v>0</v>
      </c>
      <c r="T1898">
        <f t="shared" si="307"/>
        <v>0</v>
      </c>
      <c r="U1898">
        <f t="shared" si="308"/>
        <v>0</v>
      </c>
    </row>
    <row r="1899" spans="1:21" x14ac:dyDescent="0.45">
      <c r="A1899" t="s">
        <v>67</v>
      </c>
      <c r="B1899" t="s">
        <v>8</v>
      </c>
      <c r="C1899" t="s">
        <v>109</v>
      </c>
      <c r="D1899" t="s">
        <v>10</v>
      </c>
      <c r="E1899" t="s">
        <v>16</v>
      </c>
      <c r="F1899">
        <v>2</v>
      </c>
      <c r="G1899">
        <v>410000</v>
      </c>
      <c r="I1899" t="s">
        <v>67</v>
      </c>
      <c r="J1899">
        <v>410000</v>
      </c>
      <c r="K1899">
        <f t="shared" si="311"/>
        <v>1</v>
      </c>
      <c r="L1899">
        <f t="shared" si="309"/>
        <v>0</v>
      </c>
      <c r="M1899">
        <f t="shared" si="310"/>
        <v>1</v>
      </c>
      <c r="N1899">
        <v>2</v>
      </c>
      <c r="O1899">
        <f t="shared" si="302"/>
        <v>1</v>
      </c>
      <c r="P1899">
        <f t="shared" si="303"/>
        <v>0</v>
      </c>
      <c r="Q1899">
        <f t="shared" si="304"/>
        <v>0</v>
      </c>
      <c r="R1899">
        <f t="shared" si="305"/>
        <v>0</v>
      </c>
      <c r="S1899">
        <f t="shared" si="306"/>
        <v>0</v>
      </c>
      <c r="T1899">
        <f t="shared" si="307"/>
        <v>0</v>
      </c>
      <c r="U1899">
        <f t="shared" si="308"/>
        <v>0</v>
      </c>
    </row>
    <row r="1900" spans="1:21" x14ac:dyDescent="0.45">
      <c r="A1900" t="s">
        <v>67</v>
      </c>
      <c r="B1900" t="s">
        <v>8</v>
      </c>
      <c r="C1900" t="s">
        <v>109</v>
      </c>
      <c r="D1900" t="s">
        <v>10</v>
      </c>
      <c r="E1900" t="s">
        <v>16</v>
      </c>
      <c r="F1900">
        <v>1</v>
      </c>
      <c r="G1900">
        <v>450000</v>
      </c>
      <c r="I1900" t="s">
        <v>67</v>
      </c>
      <c r="J1900">
        <v>450000</v>
      </c>
      <c r="K1900">
        <f t="shared" si="311"/>
        <v>1</v>
      </c>
      <c r="L1900">
        <f t="shared" si="309"/>
        <v>0</v>
      </c>
      <c r="M1900">
        <f t="shared" si="310"/>
        <v>1</v>
      </c>
      <c r="N1900">
        <v>1</v>
      </c>
      <c r="O1900">
        <f t="shared" si="302"/>
        <v>1</v>
      </c>
      <c r="P1900">
        <f t="shared" si="303"/>
        <v>0</v>
      </c>
      <c r="Q1900">
        <f t="shared" si="304"/>
        <v>0</v>
      </c>
      <c r="R1900">
        <f t="shared" si="305"/>
        <v>0</v>
      </c>
      <c r="S1900">
        <f t="shared" si="306"/>
        <v>0</v>
      </c>
      <c r="T1900">
        <f t="shared" si="307"/>
        <v>0</v>
      </c>
      <c r="U1900">
        <f t="shared" si="308"/>
        <v>0</v>
      </c>
    </row>
    <row r="1901" spans="1:21" x14ac:dyDescent="0.45">
      <c r="A1901" t="s">
        <v>67</v>
      </c>
      <c r="B1901" t="s">
        <v>8</v>
      </c>
      <c r="C1901" t="s">
        <v>109</v>
      </c>
      <c r="D1901" t="s">
        <v>10</v>
      </c>
      <c r="E1901" t="s">
        <v>16</v>
      </c>
      <c r="F1901">
        <v>1</v>
      </c>
      <c r="G1901">
        <v>330000</v>
      </c>
      <c r="I1901" t="s">
        <v>67</v>
      </c>
      <c r="J1901">
        <v>330000</v>
      </c>
      <c r="K1901">
        <f t="shared" si="311"/>
        <v>1</v>
      </c>
      <c r="L1901">
        <f t="shared" si="309"/>
        <v>0</v>
      </c>
      <c r="M1901">
        <f t="shared" si="310"/>
        <v>1</v>
      </c>
      <c r="N1901">
        <v>1</v>
      </c>
      <c r="O1901">
        <f t="shared" si="302"/>
        <v>1</v>
      </c>
      <c r="P1901">
        <f t="shared" si="303"/>
        <v>0</v>
      </c>
      <c r="Q1901">
        <f t="shared" si="304"/>
        <v>0</v>
      </c>
      <c r="R1901">
        <f t="shared" si="305"/>
        <v>0</v>
      </c>
      <c r="S1901">
        <f t="shared" si="306"/>
        <v>0</v>
      </c>
      <c r="T1901">
        <f t="shared" si="307"/>
        <v>0</v>
      </c>
      <c r="U1901">
        <f t="shared" si="308"/>
        <v>0</v>
      </c>
    </row>
    <row r="1902" spans="1:21" x14ac:dyDescent="0.45">
      <c r="A1902" t="s">
        <v>67</v>
      </c>
      <c r="B1902" t="s">
        <v>8</v>
      </c>
      <c r="C1902" t="s">
        <v>109</v>
      </c>
      <c r="D1902" t="s">
        <v>10</v>
      </c>
      <c r="E1902" t="s">
        <v>16</v>
      </c>
      <c r="F1902">
        <v>1</v>
      </c>
      <c r="G1902">
        <v>420000</v>
      </c>
      <c r="I1902" t="s">
        <v>67</v>
      </c>
      <c r="J1902">
        <v>420000</v>
      </c>
      <c r="K1902">
        <f t="shared" si="311"/>
        <v>1</v>
      </c>
      <c r="L1902">
        <f t="shared" si="309"/>
        <v>0</v>
      </c>
      <c r="M1902">
        <f t="shared" si="310"/>
        <v>1</v>
      </c>
      <c r="N1902">
        <v>1</v>
      </c>
      <c r="O1902">
        <f t="shared" si="302"/>
        <v>1</v>
      </c>
      <c r="P1902">
        <f t="shared" si="303"/>
        <v>0</v>
      </c>
      <c r="Q1902">
        <f t="shared" si="304"/>
        <v>0</v>
      </c>
      <c r="R1902">
        <f t="shared" si="305"/>
        <v>0</v>
      </c>
      <c r="S1902">
        <f t="shared" si="306"/>
        <v>0</v>
      </c>
      <c r="T1902">
        <f t="shared" si="307"/>
        <v>0</v>
      </c>
      <c r="U1902">
        <f t="shared" si="308"/>
        <v>0</v>
      </c>
    </row>
    <row r="1903" spans="1:21" x14ac:dyDescent="0.45">
      <c r="A1903" t="s">
        <v>67</v>
      </c>
      <c r="B1903" t="s">
        <v>8</v>
      </c>
      <c r="C1903" t="s">
        <v>109</v>
      </c>
      <c r="D1903" t="s">
        <v>10</v>
      </c>
      <c r="E1903" t="s">
        <v>16</v>
      </c>
      <c r="F1903">
        <v>2</v>
      </c>
      <c r="G1903">
        <v>480000</v>
      </c>
      <c r="I1903" t="s">
        <v>67</v>
      </c>
      <c r="J1903">
        <v>480000</v>
      </c>
      <c r="K1903">
        <f t="shared" si="311"/>
        <v>1</v>
      </c>
      <c r="L1903">
        <f t="shared" si="309"/>
        <v>0</v>
      </c>
      <c r="M1903">
        <f t="shared" si="310"/>
        <v>1</v>
      </c>
      <c r="N1903">
        <v>2</v>
      </c>
      <c r="O1903">
        <f t="shared" si="302"/>
        <v>1</v>
      </c>
      <c r="P1903">
        <f t="shared" si="303"/>
        <v>0</v>
      </c>
      <c r="Q1903">
        <f t="shared" si="304"/>
        <v>0</v>
      </c>
      <c r="R1903">
        <f t="shared" si="305"/>
        <v>0</v>
      </c>
      <c r="S1903">
        <f t="shared" si="306"/>
        <v>0</v>
      </c>
      <c r="T1903">
        <f t="shared" si="307"/>
        <v>0</v>
      </c>
      <c r="U1903">
        <f t="shared" si="308"/>
        <v>0</v>
      </c>
    </row>
    <row r="1904" spans="1:21" x14ac:dyDescent="0.45">
      <c r="A1904" t="s">
        <v>67</v>
      </c>
      <c r="B1904" t="s">
        <v>8</v>
      </c>
      <c r="C1904" t="s">
        <v>109</v>
      </c>
      <c r="D1904" t="s">
        <v>10</v>
      </c>
      <c r="E1904" t="s">
        <v>16</v>
      </c>
      <c r="F1904">
        <v>1</v>
      </c>
      <c r="G1904">
        <v>300000</v>
      </c>
      <c r="I1904" t="s">
        <v>67</v>
      </c>
      <c r="J1904">
        <v>300000</v>
      </c>
      <c r="K1904">
        <f t="shared" si="311"/>
        <v>1</v>
      </c>
      <c r="L1904">
        <f t="shared" si="309"/>
        <v>0</v>
      </c>
      <c r="M1904">
        <f t="shared" si="310"/>
        <v>1</v>
      </c>
      <c r="N1904">
        <v>1</v>
      </c>
      <c r="O1904">
        <f t="shared" si="302"/>
        <v>1</v>
      </c>
      <c r="P1904">
        <f t="shared" si="303"/>
        <v>0</v>
      </c>
      <c r="Q1904">
        <f t="shared" si="304"/>
        <v>0</v>
      </c>
      <c r="R1904">
        <f t="shared" si="305"/>
        <v>0</v>
      </c>
      <c r="S1904">
        <f t="shared" si="306"/>
        <v>0</v>
      </c>
      <c r="T1904">
        <f t="shared" si="307"/>
        <v>0</v>
      </c>
      <c r="U1904">
        <f t="shared" si="308"/>
        <v>0</v>
      </c>
    </row>
    <row r="1905" spans="1:21" x14ac:dyDescent="0.45">
      <c r="A1905" t="s">
        <v>67</v>
      </c>
      <c r="B1905" t="s">
        <v>27</v>
      </c>
      <c r="C1905" t="s">
        <v>109</v>
      </c>
      <c r="D1905" t="s">
        <v>10</v>
      </c>
      <c r="E1905" t="s">
        <v>16</v>
      </c>
      <c r="F1905">
        <v>2</v>
      </c>
      <c r="G1905">
        <v>360000</v>
      </c>
      <c r="I1905" t="s">
        <v>67</v>
      </c>
      <c r="J1905">
        <v>360000</v>
      </c>
      <c r="K1905">
        <f t="shared" si="311"/>
        <v>0</v>
      </c>
      <c r="L1905">
        <f t="shared" si="309"/>
        <v>0</v>
      </c>
      <c r="M1905">
        <f t="shared" si="310"/>
        <v>1</v>
      </c>
      <c r="N1905">
        <v>2</v>
      </c>
      <c r="O1905">
        <f t="shared" si="302"/>
        <v>1</v>
      </c>
      <c r="P1905">
        <f t="shared" si="303"/>
        <v>0</v>
      </c>
      <c r="Q1905">
        <f t="shared" si="304"/>
        <v>0</v>
      </c>
      <c r="R1905">
        <f t="shared" si="305"/>
        <v>0</v>
      </c>
      <c r="S1905">
        <f t="shared" si="306"/>
        <v>0</v>
      </c>
      <c r="T1905">
        <f t="shared" si="307"/>
        <v>0</v>
      </c>
      <c r="U1905">
        <f t="shared" si="308"/>
        <v>0</v>
      </c>
    </row>
    <row r="1906" spans="1:21" x14ac:dyDescent="0.45">
      <c r="A1906" t="s">
        <v>67</v>
      </c>
      <c r="B1906" t="s">
        <v>8</v>
      </c>
      <c r="C1906" t="s">
        <v>109</v>
      </c>
      <c r="D1906" t="s">
        <v>10</v>
      </c>
      <c r="E1906" t="s">
        <v>16</v>
      </c>
      <c r="F1906">
        <v>2</v>
      </c>
      <c r="G1906">
        <v>340000</v>
      </c>
      <c r="I1906" t="s">
        <v>67</v>
      </c>
      <c r="J1906">
        <v>340000</v>
      </c>
      <c r="K1906">
        <f t="shared" si="311"/>
        <v>1</v>
      </c>
      <c r="L1906">
        <f t="shared" si="309"/>
        <v>0</v>
      </c>
      <c r="M1906">
        <f t="shared" si="310"/>
        <v>1</v>
      </c>
      <c r="N1906">
        <v>2</v>
      </c>
      <c r="O1906">
        <f t="shared" si="302"/>
        <v>1</v>
      </c>
      <c r="P1906">
        <f t="shared" si="303"/>
        <v>0</v>
      </c>
      <c r="Q1906">
        <f t="shared" si="304"/>
        <v>0</v>
      </c>
      <c r="R1906">
        <f t="shared" si="305"/>
        <v>0</v>
      </c>
      <c r="S1906">
        <f t="shared" si="306"/>
        <v>0</v>
      </c>
      <c r="T1906">
        <f t="shared" si="307"/>
        <v>0</v>
      </c>
      <c r="U1906">
        <f t="shared" si="308"/>
        <v>0</v>
      </c>
    </row>
    <row r="1907" spans="1:21" x14ac:dyDescent="0.45">
      <c r="A1907" t="s">
        <v>67</v>
      </c>
      <c r="B1907" t="s">
        <v>8</v>
      </c>
      <c r="C1907" t="s">
        <v>109</v>
      </c>
      <c r="D1907" t="s">
        <v>10</v>
      </c>
      <c r="E1907" t="s">
        <v>16</v>
      </c>
      <c r="F1907">
        <v>2</v>
      </c>
      <c r="G1907">
        <v>455000</v>
      </c>
      <c r="I1907" t="s">
        <v>67</v>
      </c>
      <c r="J1907">
        <v>455000</v>
      </c>
      <c r="K1907">
        <f t="shared" si="311"/>
        <v>1</v>
      </c>
      <c r="L1907">
        <f t="shared" si="309"/>
        <v>0</v>
      </c>
      <c r="M1907">
        <f t="shared" si="310"/>
        <v>1</v>
      </c>
      <c r="N1907">
        <v>2</v>
      </c>
      <c r="O1907">
        <f t="shared" si="302"/>
        <v>1</v>
      </c>
      <c r="P1907">
        <f t="shared" si="303"/>
        <v>0</v>
      </c>
      <c r="Q1907">
        <f t="shared" si="304"/>
        <v>0</v>
      </c>
      <c r="R1907">
        <f t="shared" si="305"/>
        <v>0</v>
      </c>
      <c r="S1907">
        <f t="shared" si="306"/>
        <v>0</v>
      </c>
      <c r="T1907">
        <f t="shared" si="307"/>
        <v>0</v>
      </c>
      <c r="U1907">
        <f t="shared" si="308"/>
        <v>0</v>
      </c>
    </row>
    <row r="1908" spans="1:21" x14ac:dyDescent="0.45">
      <c r="A1908" t="s">
        <v>67</v>
      </c>
      <c r="B1908" t="s">
        <v>8</v>
      </c>
      <c r="C1908" t="s">
        <v>109</v>
      </c>
      <c r="D1908" t="s">
        <v>10</v>
      </c>
      <c r="E1908" t="s">
        <v>16</v>
      </c>
      <c r="F1908">
        <v>2</v>
      </c>
      <c r="G1908">
        <v>419000</v>
      </c>
      <c r="I1908" t="s">
        <v>67</v>
      </c>
      <c r="J1908">
        <v>419000</v>
      </c>
      <c r="K1908">
        <f t="shared" si="311"/>
        <v>1</v>
      </c>
      <c r="L1908">
        <f t="shared" si="309"/>
        <v>0</v>
      </c>
      <c r="M1908">
        <f t="shared" si="310"/>
        <v>1</v>
      </c>
      <c r="N1908">
        <v>2</v>
      </c>
      <c r="O1908">
        <f t="shared" si="302"/>
        <v>1</v>
      </c>
      <c r="P1908">
        <f t="shared" si="303"/>
        <v>0</v>
      </c>
      <c r="Q1908">
        <f t="shared" si="304"/>
        <v>0</v>
      </c>
      <c r="R1908">
        <f t="shared" si="305"/>
        <v>0</v>
      </c>
      <c r="S1908">
        <f t="shared" si="306"/>
        <v>0</v>
      </c>
      <c r="T1908">
        <f t="shared" si="307"/>
        <v>0</v>
      </c>
      <c r="U1908">
        <f t="shared" si="308"/>
        <v>0</v>
      </c>
    </row>
    <row r="1909" spans="1:21" x14ac:dyDescent="0.45">
      <c r="A1909" t="s">
        <v>67</v>
      </c>
      <c r="B1909" t="s">
        <v>8</v>
      </c>
      <c r="C1909" t="s">
        <v>109</v>
      </c>
      <c r="D1909" t="s">
        <v>10</v>
      </c>
      <c r="E1909" t="s">
        <v>16</v>
      </c>
      <c r="F1909">
        <v>2</v>
      </c>
      <c r="G1909">
        <v>400000</v>
      </c>
      <c r="I1909" t="s">
        <v>67</v>
      </c>
      <c r="J1909">
        <v>400000</v>
      </c>
      <c r="K1909">
        <f t="shared" si="311"/>
        <v>1</v>
      </c>
      <c r="L1909">
        <f t="shared" si="309"/>
        <v>0</v>
      </c>
      <c r="M1909">
        <f t="shared" si="310"/>
        <v>1</v>
      </c>
      <c r="N1909">
        <v>2</v>
      </c>
      <c r="O1909">
        <f t="shared" si="302"/>
        <v>1</v>
      </c>
      <c r="P1909">
        <f t="shared" si="303"/>
        <v>0</v>
      </c>
      <c r="Q1909">
        <f t="shared" si="304"/>
        <v>0</v>
      </c>
      <c r="R1909">
        <f t="shared" si="305"/>
        <v>0</v>
      </c>
      <c r="S1909">
        <f t="shared" si="306"/>
        <v>0</v>
      </c>
      <c r="T1909">
        <f t="shared" si="307"/>
        <v>0</v>
      </c>
      <c r="U1909">
        <f t="shared" si="308"/>
        <v>0</v>
      </c>
    </row>
    <row r="1910" spans="1:21" x14ac:dyDescent="0.45">
      <c r="A1910" t="s">
        <v>67</v>
      </c>
      <c r="B1910" t="s">
        <v>8</v>
      </c>
      <c r="C1910" t="s">
        <v>109</v>
      </c>
      <c r="D1910" t="s">
        <v>10</v>
      </c>
      <c r="E1910" t="s">
        <v>16</v>
      </c>
      <c r="F1910">
        <v>1</v>
      </c>
      <c r="G1910">
        <v>300000</v>
      </c>
      <c r="I1910" t="s">
        <v>67</v>
      </c>
      <c r="J1910">
        <v>300000</v>
      </c>
      <c r="K1910">
        <f t="shared" si="311"/>
        <v>1</v>
      </c>
      <c r="L1910">
        <f t="shared" si="309"/>
        <v>0</v>
      </c>
      <c r="M1910">
        <f t="shared" si="310"/>
        <v>1</v>
      </c>
      <c r="N1910">
        <v>1</v>
      </c>
      <c r="O1910">
        <f t="shared" si="302"/>
        <v>1</v>
      </c>
      <c r="P1910">
        <f t="shared" si="303"/>
        <v>0</v>
      </c>
      <c r="Q1910">
        <f t="shared" si="304"/>
        <v>0</v>
      </c>
      <c r="R1910">
        <f t="shared" si="305"/>
        <v>0</v>
      </c>
      <c r="S1910">
        <f t="shared" si="306"/>
        <v>0</v>
      </c>
      <c r="T1910">
        <f t="shared" si="307"/>
        <v>0</v>
      </c>
      <c r="U1910">
        <f t="shared" si="308"/>
        <v>0</v>
      </c>
    </row>
    <row r="1911" spans="1:21" x14ac:dyDescent="0.45">
      <c r="A1911" t="s">
        <v>67</v>
      </c>
      <c r="B1911" t="s">
        <v>8</v>
      </c>
      <c r="C1911" t="s">
        <v>109</v>
      </c>
      <c r="D1911" t="s">
        <v>10</v>
      </c>
      <c r="E1911" t="s">
        <v>16</v>
      </c>
      <c r="F1911">
        <v>2</v>
      </c>
      <c r="G1911">
        <v>463000</v>
      </c>
      <c r="I1911" t="s">
        <v>67</v>
      </c>
      <c r="J1911">
        <v>463000</v>
      </c>
      <c r="K1911">
        <f t="shared" si="311"/>
        <v>1</v>
      </c>
      <c r="L1911">
        <f t="shared" si="309"/>
        <v>0</v>
      </c>
      <c r="M1911">
        <f t="shared" si="310"/>
        <v>1</v>
      </c>
      <c r="N1911">
        <v>2</v>
      </c>
      <c r="O1911">
        <f t="shared" si="302"/>
        <v>1</v>
      </c>
      <c r="P1911">
        <f t="shared" si="303"/>
        <v>0</v>
      </c>
      <c r="Q1911">
        <f t="shared" si="304"/>
        <v>0</v>
      </c>
      <c r="R1911">
        <f t="shared" si="305"/>
        <v>0</v>
      </c>
      <c r="S1911">
        <f t="shared" si="306"/>
        <v>0</v>
      </c>
      <c r="T1911">
        <f t="shared" si="307"/>
        <v>0</v>
      </c>
      <c r="U1911">
        <f t="shared" si="308"/>
        <v>0</v>
      </c>
    </row>
    <row r="1912" spans="1:21" x14ac:dyDescent="0.45">
      <c r="A1912" t="s">
        <v>67</v>
      </c>
      <c r="B1912" t="s">
        <v>8</v>
      </c>
      <c r="C1912" t="s">
        <v>109</v>
      </c>
      <c r="D1912" t="s">
        <v>10</v>
      </c>
      <c r="E1912" t="s">
        <v>16</v>
      </c>
      <c r="F1912">
        <v>1</v>
      </c>
      <c r="G1912">
        <v>450000</v>
      </c>
      <c r="I1912" t="s">
        <v>67</v>
      </c>
      <c r="J1912">
        <v>450000</v>
      </c>
      <c r="K1912">
        <f t="shared" si="311"/>
        <v>1</v>
      </c>
      <c r="L1912">
        <f t="shared" si="309"/>
        <v>0</v>
      </c>
      <c r="M1912">
        <f t="shared" si="310"/>
        <v>1</v>
      </c>
      <c r="N1912">
        <v>1</v>
      </c>
      <c r="O1912">
        <f t="shared" si="302"/>
        <v>1</v>
      </c>
      <c r="P1912">
        <f t="shared" si="303"/>
        <v>0</v>
      </c>
      <c r="Q1912">
        <f t="shared" si="304"/>
        <v>0</v>
      </c>
      <c r="R1912">
        <f t="shared" si="305"/>
        <v>0</v>
      </c>
      <c r="S1912">
        <f t="shared" si="306"/>
        <v>0</v>
      </c>
      <c r="T1912">
        <f t="shared" si="307"/>
        <v>0</v>
      </c>
      <c r="U1912">
        <f t="shared" si="308"/>
        <v>0</v>
      </c>
    </row>
    <row r="1913" spans="1:21" x14ac:dyDescent="0.45">
      <c r="A1913" t="s">
        <v>67</v>
      </c>
      <c r="B1913" t="s">
        <v>8</v>
      </c>
      <c r="C1913" t="s">
        <v>109</v>
      </c>
      <c r="D1913" t="s">
        <v>10</v>
      </c>
      <c r="E1913" t="s">
        <v>16</v>
      </c>
      <c r="F1913">
        <v>2</v>
      </c>
      <c r="G1913">
        <v>400000</v>
      </c>
      <c r="I1913" t="s">
        <v>67</v>
      </c>
      <c r="J1913">
        <v>400000</v>
      </c>
      <c r="K1913">
        <f t="shared" ref="K1913:K1937" si="312">IF(B1913="Public sector",0,1)</f>
        <v>1</v>
      </c>
      <c r="L1913">
        <f t="shared" si="309"/>
        <v>0</v>
      </c>
      <c r="M1913">
        <f t="shared" si="310"/>
        <v>1</v>
      </c>
      <c r="N1913">
        <v>2</v>
      </c>
      <c r="O1913">
        <f t="shared" si="302"/>
        <v>1</v>
      </c>
      <c r="P1913">
        <f t="shared" si="303"/>
        <v>0</v>
      </c>
      <c r="Q1913">
        <f t="shared" si="304"/>
        <v>0</v>
      </c>
      <c r="R1913">
        <f t="shared" si="305"/>
        <v>0</v>
      </c>
      <c r="S1913">
        <f t="shared" si="306"/>
        <v>0</v>
      </c>
      <c r="T1913">
        <f t="shared" si="307"/>
        <v>0</v>
      </c>
      <c r="U1913">
        <f t="shared" si="308"/>
        <v>0</v>
      </c>
    </row>
    <row r="1914" spans="1:21" x14ac:dyDescent="0.45">
      <c r="A1914" t="s">
        <v>67</v>
      </c>
      <c r="B1914" t="s">
        <v>8</v>
      </c>
      <c r="C1914" t="s">
        <v>109</v>
      </c>
      <c r="D1914" t="s">
        <v>10</v>
      </c>
      <c r="E1914" t="s">
        <v>16</v>
      </c>
      <c r="F1914">
        <v>3</v>
      </c>
      <c r="G1914">
        <v>400000</v>
      </c>
      <c r="I1914" t="s">
        <v>67</v>
      </c>
      <c r="J1914">
        <v>400000</v>
      </c>
      <c r="K1914">
        <f t="shared" si="312"/>
        <v>1</v>
      </c>
      <c r="L1914">
        <f t="shared" si="309"/>
        <v>0</v>
      </c>
      <c r="M1914">
        <f t="shared" si="310"/>
        <v>1</v>
      </c>
      <c r="N1914">
        <v>3</v>
      </c>
      <c r="O1914">
        <f t="shared" si="302"/>
        <v>1</v>
      </c>
      <c r="P1914">
        <f t="shared" si="303"/>
        <v>0</v>
      </c>
      <c r="Q1914">
        <f t="shared" si="304"/>
        <v>0</v>
      </c>
      <c r="R1914">
        <f t="shared" si="305"/>
        <v>0</v>
      </c>
      <c r="S1914">
        <f t="shared" si="306"/>
        <v>0</v>
      </c>
      <c r="T1914">
        <f t="shared" si="307"/>
        <v>0</v>
      </c>
      <c r="U1914">
        <f t="shared" si="308"/>
        <v>0</v>
      </c>
    </row>
    <row r="1915" spans="1:21" x14ac:dyDescent="0.45">
      <c r="A1915" t="s">
        <v>67</v>
      </c>
      <c r="B1915" t="s">
        <v>8</v>
      </c>
      <c r="C1915" t="s">
        <v>109</v>
      </c>
      <c r="D1915" t="s">
        <v>10</v>
      </c>
      <c r="E1915" t="s">
        <v>16</v>
      </c>
      <c r="F1915">
        <v>1</v>
      </c>
      <c r="G1915">
        <v>420000</v>
      </c>
      <c r="I1915" t="s">
        <v>67</v>
      </c>
      <c r="J1915">
        <v>420000</v>
      </c>
      <c r="K1915">
        <f t="shared" si="312"/>
        <v>1</v>
      </c>
      <c r="L1915">
        <f t="shared" si="309"/>
        <v>0</v>
      </c>
      <c r="M1915">
        <f t="shared" si="310"/>
        <v>1</v>
      </c>
      <c r="N1915">
        <v>1</v>
      </c>
      <c r="O1915">
        <f t="shared" si="302"/>
        <v>1</v>
      </c>
      <c r="P1915">
        <f t="shared" si="303"/>
        <v>0</v>
      </c>
      <c r="Q1915">
        <f t="shared" si="304"/>
        <v>0</v>
      </c>
      <c r="R1915">
        <f t="shared" si="305"/>
        <v>0</v>
      </c>
      <c r="S1915">
        <f t="shared" si="306"/>
        <v>0</v>
      </c>
      <c r="T1915">
        <f t="shared" si="307"/>
        <v>0</v>
      </c>
      <c r="U1915">
        <f t="shared" si="308"/>
        <v>0</v>
      </c>
    </row>
    <row r="1916" spans="1:21" x14ac:dyDescent="0.45">
      <c r="A1916" t="s">
        <v>67</v>
      </c>
      <c r="B1916" t="s">
        <v>8</v>
      </c>
      <c r="C1916" t="s">
        <v>109</v>
      </c>
      <c r="D1916" t="s">
        <v>10</v>
      </c>
      <c r="E1916" t="s">
        <v>16</v>
      </c>
      <c r="F1916">
        <v>2</v>
      </c>
      <c r="G1916">
        <v>350000</v>
      </c>
      <c r="I1916" t="s">
        <v>67</v>
      </c>
      <c r="J1916">
        <v>350000</v>
      </c>
      <c r="K1916">
        <f t="shared" si="312"/>
        <v>1</v>
      </c>
      <c r="L1916">
        <f t="shared" si="309"/>
        <v>0</v>
      </c>
      <c r="M1916">
        <f t="shared" si="310"/>
        <v>1</v>
      </c>
      <c r="N1916">
        <v>2</v>
      </c>
      <c r="O1916">
        <f t="shared" si="302"/>
        <v>1</v>
      </c>
      <c r="P1916">
        <f t="shared" si="303"/>
        <v>0</v>
      </c>
      <c r="Q1916">
        <f t="shared" si="304"/>
        <v>0</v>
      </c>
      <c r="R1916">
        <f t="shared" si="305"/>
        <v>0</v>
      </c>
      <c r="S1916">
        <f t="shared" si="306"/>
        <v>0</v>
      </c>
      <c r="T1916">
        <f t="shared" si="307"/>
        <v>0</v>
      </c>
      <c r="U1916">
        <f t="shared" si="308"/>
        <v>0</v>
      </c>
    </row>
    <row r="1917" spans="1:21" x14ac:dyDescent="0.45">
      <c r="A1917" t="s">
        <v>67</v>
      </c>
      <c r="B1917" t="s">
        <v>8</v>
      </c>
      <c r="C1917" t="s">
        <v>109</v>
      </c>
      <c r="D1917" t="s">
        <v>10</v>
      </c>
      <c r="E1917" t="s">
        <v>16</v>
      </c>
      <c r="F1917">
        <v>2</v>
      </c>
      <c r="G1917">
        <v>510000</v>
      </c>
      <c r="I1917" t="s">
        <v>67</v>
      </c>
      <c r="J1917">
        <v>510000</v>
      </c>
      <c r="K1917">
        <f t="shared" si="312"/>
        <v>1</v>
      </c>
      <c r="L1917">
        <f t="shared" si="309"/>
        <v>0</v>
      </c>
      <c r="M1917">
        <f t="shared" si="310"/>
        <v>1</v>
      </c>
      <c r="N1917">
        <v>2</v>
      </c>
      <c r="O1917">
        <f t="shared" si="302"/>
        <v>1</v>
      </c>
      <c r="P1917">
        <f t="shared" si="303"/>
        <v>0</v>
      </c>
      <c r="Q1917">
        <f t="shared" si="304"/>
        <v>0</v>
      </c>
      <c r="R1917">
        <f t="shared" si="305"/>
        <v>0</v>
      </c>
      <c r="S1917">
        <f t="shared" si="306"/>
        <v>0</v>
      </c>
      <c r="T1917">
        <f t="shared" si="307"/>
        <v>0</v>
      </c>
      <c r="U1917">
        <f t="shared" si="308"/>
        <v>0</v>
      </c>
    </row>
    <row r="1918" spans="1:21" x14ac:dyDescent="0.45">
      <c r="A1918" t="s">
        <v>67</v>
      </c>
      <c r="B1918" t="s">
        <v>8</v>
      </c>
      <c r="C1918" t="s">
        <v>109</v>
      </c>
      <c r="D1918" t="s">
        <v>10</v>
      </c>
      <c r="E1918" t="s">
        <v>16</v>
      </c>
      <c r="F1918">
        <v>2</v>
      </c>
      <c r="G1918">
        <v>430000</v>
      </c>
      <c r="I1918" t="s">
        <v>67</v>
      </c>
      <c r="J1918">
        <v>430000</v>
      </c>
      <c r="K1918">
        <f t="shared" si="312"/>
        <v>1</v>
      </c>
      <c r="L1918">
        <f t="shared" si="309"/>
        <v>0</v>
      </c>
      <c r="M1918">
        <f t="shared" si="310"/>
        <v>1</v>
      </c>
      <c r="N1918">
        <v>2</v>
      </c>
      <c r="O1918">
        <f t="shared" si="302"/>
        <v>1</v>
      </c>
      <c r="P1918">
        <f t="shared" si="303"/>
        <v>0</v>
      </c>
      <c r="Q1918">
        <f t="shared" si="304"/>
        <v>0</v>
      </c>
      <c r="R1918">
        <f t="shared" si="305"/>
        <v>0</v>
      </c>
      <c r="S1918">
        <f t="shared" si="306"/>
        <v>0</v>
      </c>
      <c r="T1918">
        <f t="shared" si="307"/>
        <v>0</v>
      </c>
      <c r="U1918">
        <f t="shared" si="308"/>
        <v>0</v>
      </c>
    </row>
    <row r="1919" spans="1:21" x14ac:dyDescent="0.45">
      <c r="A1919" t="s">
        <v>67</v>
      </c>
      <c r="B1919" t="s">
        <v>8</v>
      </c>
      <c r="C1919" t="s">
        <v>109</v>
      </c>
      <c r="D1919" t="s">
        <v>10</v>
      </c>
      <c r="E1919" t="s">
        <v>16</v>
      </c>
      <c r="F1919">
        <v>2</v>
      </c>
      <c r="G1919">
        <v>450000</v>
      </c>
      <c r="I1919" t="s">
        <v>67</v>
      </c>
      <c r="J1919">
        <v>450000</v>
      </c>
      <c r="K1919">
        <f t="shared" si="312"/>
        <v>1</v>
      </c>
      <c r="L1919">
        <f t="shared" si="309"/>
        <v>0</v>
      </c>
      <c r="M1919">
        <f t="shared" si="310"/>
        <v>1</v>
      </c>
      <c r="N1919">
        <v>2</v>
      </c>
      <c r="O1919">
        <f t="shared" si="302"/>
        <v>1</v>
      </c>
      <c r="P1919">
        <f t="shared" si="303"/>
        <v>0</v>
      </c>
      <c r="Q1919">
        <f t="shared" si="304"/>
        <v>0</v>
      </c>
      <c r="R1919">
        <f t="shared" si="305"/>
        <v>0</v>
      </c>
      <c r="S1919">
        <f t="shared" si="306"/>
        <v>0</v>
      </c>
      <c r="T1919">
        <f t="shared" si="307"/>
        <v>0</v>
      </c>
      <c r="U1919">
        <f t="shared" si="308"/>
        <v>0</v>
      </c>
    </row>
    <row r="1920" spans="1:21" x14ac:dyDescent="0.45">
      <c r="A1920" t="s">
        <v>67</v>
      </c>
      <c r="B1920" t="s">
        <v>8</v>
      </c>
      <c r="C1920" t="s">
        <v>109</v>
      </c>
      <c r="D1920" t="s">
        <v>10</v>
      </c>
      <c r="E1920" t="s">
        <v>16</v>
      </c>
      <c r="F1920">
        <v>4</v>
      </c>
      <c r="G1920">
        <v>450000</v>
      </c>
      <c r="I1920" t="s">
        <v>67</v>
      </c>
      <c r="J1920">
        <v>450000</v>
      </c>
      <c r="K1920">
        <f t="shared" si="312"/>
        <v>1</v>
      </c>
      <c r="L1920">
        <f t="shared" si="309"/>
        <v>0</v>
      </c>
      <c r="M1920">
        <f t="shared" si="310"/>
        <v>1</v>
      </c>
      <c r="N1920">
        <v>4</v>
      </c>
      <c r="O1920">
        <f t="shared" si="302"/>
        <v>1</v>
      </c>
      <c r="P1920">
        <f t="shared" si="303"/>
        <v>0</v>
      </c>
      <c r="Q1920">
        <f t="shared" si="304"/>
        <v>0</v>
      </c>
      <c r="R1920">
        <f t="shared" si="305"/>
        <v>0</v>
      </c>
      <c r="S1920">
        <f t="shared" si="306"/>
        <v>0</v>
      </c>
      <c r="T1920">
        <f t="shared" si="307"/>
        <v>0</v>
      </c>
      <c r="U1920">
        <f t="shared" si="308"/>
        <v>0</v>
      </c>
    </row>
    <row r="1921" spans="1:21" x14ac:dyDescent="0.45">
      <c r="A1921" t="s">
        <v>67</v>
      </c>
      <c r="B1921" t="s">
        <v>8</v>
      </c>
      <c r="C1921" t="s">
        <v>109</v>
      </c>
      <c r="D1921" t="s">
        <v>10</v>
      </c>
      <c r="E1921" t="s">
        <v>16</v>
      </c>
      <c r="F1921">
        <v>2</v>
      </c>
      <c r="G1921">
        <v>383000</v>
      </c>
      <c r="I1921" t="s">
        <v>67</v>
      </c>
      <c r="J1921">
        <v>383000</v>
      </c>
      <c r="K1921">
        <f t="shared" si="312"/>
        <v>1</v>
      </c>
      <c r="L1921">
        <f t="shared" si="309"/>
        <v>0</v>
      </c>
      <c r="M1921">
        <f t="shared" si="310"/>
        <v>1</v>
      </c>
      <c r="N1921">
        <v>2</v>
      </c>
      <c r="O1921">
        <f t="shared" si="302"/>
        <v>1</v>
      </c>
      <c r="P1921">
        <f t="shared" si="303"/>
        <v>0</v>
      </c>
      <c r="Q1921">
        <f t="shared" si="304"/>
        <v>0</v>
      </c>
      <c r="R1921">
        <f t="shared" si="305"/>
        <v>0</v>
      </c>
      <c r="S1921">
        <f t="shared" si="306"/>
        <v>0</v>
      </c>
      <c r="T1921">
        <f t="shared" si="307"/>
        <v>0</v>
      </c>
      <c r="U1921">
        <f t="shared" si="308"/>
        <v>0</v>
      </c>
    </row>
    <row r="1922" spans="1:21" x14ac:dyDescent="0.45">
      <c r="A1922" t="s">
        <v>67</v>
      </c>
      <c r="B1922" t="s">
        <v>8</v>
      </c>
      <c r="C1922" t="s">
        <v>109</v>
      </c>
      <c r="D1922" t="s">
        <v>10</v>
      </c>
      <c r="E1922" t="s">
        <v>16</v>
      </c>
      <c r="F1922">
        <v>3</v>
      </c>
      <c r="G1922">
        <v>390000</v>
      </c>
      <c r="I1922" t="s">
        <v>67</v>
      </c>
      <c r="J1922">
        <v>390000</v>
      </c>
      <c r="K1922">
        <f t="shared" si="312"/>
        <v>1</v>
      </c>
      <c r="L1922">
        <f t="shared" si="309"/>
        <v>0</v>
      </c>
      <c r="M1922">
        <f t="shared" si="310"/>
        <v>1</v>
      </c>
      <c r="N1922">
        <v>3</v>
      </c>
      <c r="O1922">
        <f t="shared" ref="O1922:O1985" si="313">IF(C1922="EFCAB", 1, 0)</f>
        <v>1</v>
      </c>
      <c r="P1922">
        <f t="shared" ref="P1922:P1985" si="314">IF(C1922="BRIP", 1, 0)</f>
        <v>0</v>
      </c>
      <c r="Q1922">
        <f t="shared" ref="Q1922:Q1985" si="315">IF(C1922="PPS", 1, 0)</f>
        <v>0</v>
      </c>
      <c r="R1922">
        <f t="shared" ref="R1922:R1985" si="316">IF(C1922="TIMPT", 1, 0)</f>
        <v>0</v>
      </c>
      <c r="S1922">
        <f t="shared" ref="S1922:S1985" si="317">IF(C1922="TESLO", 1, 0)</f>
        <v>0</v>
      </c>
      <c r="T1922">
        <f t="shared" ref="T1922:T1985" si="318">IF(C1922="HRTAC", 1, 0)</f>
        <v>0</v>
      </c>
      <c r="U1922">
        <f t="shared" ref="U1922:U1985" si="319">IF(C1922="Other", 1, 0)</f>
        <v>0</v>
      </c>
    </row>
    <row r="1923" spans="1:21" x14ac:dyDescent="0.45">
      <c r="A1923" t="s">
        <v>67</v>
      </c>
      <c r="B1923" t="s">
        <v>8</v>
      </c>
      <c r="C1923" t="s">
        <v>109</v>
      </c>
      <c r="D1923" t="s">
        <v>10</v>
      </c>
      <c r="E1923" t="s">
        <v>16</v>
      </c>
      <c r="F1923">
        <v>2</v>
      </c>
      <c r="G1923">
        <v>420000</v>
      </c>
      <c r="I1923" t="s">
        <v>67</v>
      </c>
      <c r="J1923">
        <v>420000</v>
      </c>
      <c r="K1923">
        <f t="shared" si="312"/>
        <v>1</v>
      </c>
      <c r="L1923">
        <f t="shared" ref="L1923:L1986" si="320">IF(D1923="Bachelor",0,1)</f>
        <v>0</v>
      </c>
      <c r="M1923">
        <f t="shared" ref="M1923:M1986" si="321">IF(E1923="Female", 0, 1)</f>
        <v>1</v>
      </c>
      <c r="N1923">
        <v>2</v>
      </c>
      <c r="O1923">
        <f t="shared" si="313"/>
        <v>1</v>
      </c>
      <c r="P1923">
        <f t="shared" si="314"/>
        <v>0</v>
      </c>
      <c r="Q1923">
        <f t="shared" si="315"/>
        <v>0</v>
      </c>
      <c r="R1923">
        <f t="shared" si="316"/>
        <v>0</v>
      </c>
      <c r="S1923">
        <f t="shared" si="317"/>
        <v>0</v>
      </c>
      <c r="T1923">
        <f t="shared" si="318"/>
        <v>0</v>
      </c>
      <c r="U1923">
        <f t="shared" si="319"/>
        <v>0</v>
      </c>
    </row>
    <row r="1924" spans="1:21" x14ac:dyDescent="0.45">
      <c r="A1924" t="s">
        <v>67</v>
      </c>
      <c r="B1924" t="s">
        <v>8</v>
      </c>
      <c r="C1924" t="s">
        <v>109</v>
      </c>
      <c r="D1924" t="s">
        <v>10</v>
      </c>
      <c r="E1924" t="s">
        <v>16</v>
      </c>
      <c r="F1924">
        <v>1</v>
      </c>
      <c r="G1924">
        <v>463000</v>
      </c>
      <c r="I1924" t="s">
        <v>67</v>
      </c>
      <c r="J1924">
        <v>463000</v>
      </c>
      <c r="K1924">
        <f t="shared" si="312"/>
        <v>1</v>
      </c>
      <c r="L1924">
        <f t="shared" si="320"/>
        <v>0</v>
      </c>
      <c r="M1924">
        <f t="shared" si="321"/>
        <v>1</v>
      </c>
      <c r="N1924">
        <v>1</v>
      </c>
      <c r="O1924">
        <f t="shared" si="313"/>
        <v>1</v>
      </c>
      <c r="P1924">
        <f t="shared" si="314"/>
        <v>0</v>
      </c>
      <c r="Q1924">
        <f t="shared" si="315"/>
        <v>0</v>
      </c>
      <c r="R1924">
        <f t="shared" si="316"/>
        <v>0</v>
      </c>
      <c r="S1924">
        <f t="shared" si="317"/>
        <v>0</v>
      </c>
      <c r="T1924">
        <f t="shared" si="318"/>
        <v>0</v>
      </c>
      <c r="U1924">
        <f t="shared" si="319"/>
        <v>0</v>
      </c>
    </row>
    <row r="1925" spans="1:21" x14ac:dyDescent="0.45">
      <c r="A1925" t="s">
        <v>67</v>
      </c>
      <c r="B1925" t="s">
        <v>8</v>
      </c>
      <c r="C1925" t="s">
        <v>109</v>
      </c>
      <c r="D1925" t="s">
        <v>10</v>
      </c>
      <c r="E1925" t="s">
        <v>16</v>
      </c>
      <c r="F1925">
        <v>2</v>
      </c>
      <c r="G1925">
        <v>420000</v>
      </c>
      <c r="I1925" t="s">
        <v>67</v>
      </c>
      <c r="J1925">
        <v>420000</v>
      </c>
      <c r="K1925">
        <f t="shared" si="312"/>
        <v>1</v>
      </c>
      <c r="L1925">
        <f t="shared" si="320"/>
        <v>0</v>
      </c>
      <c r="M1925">
        <f t="shared" si="321"/>
        <v>1</v>
      </c>
      <c r="N1925">
        <v>2</v>
      </c>
      <c r="O1925">
        <f t="shared" si="313"/>
        <v>1</v>
      </c>
      <c r="P1925">
        <f t="shared" si="314"/>
        <v>0</v>
      </c>
      <c r="Q1925">
        <f t="shared" si="315"/>
        <v>0</v>
      </c>
      <c r="R1925">
        <f t="shared" si="316"/>
        <v>0</v>
      </c>
      <c r="S1925">
        <f t="shared" si="317"/>
        <v>0</v>
      </c>
      <c r="T1925">
        <f t="shared" si="318"/>
        <v>0</v>
      </c>
      <c r="U1925">
        <f t="shared" si="319"/>
        <v>0</v>
      </c>
    </row>
    <row r="1926" spans="1:21" x14ac:dyDescent="0.45">
      <c r="A1926" t="s">
        <v>67</v>
      </c>
      <c r="B1926" t="s">
        <v>8</v>
      </c>
      <c r="C1926" t="s">
        <v>110</v>
      </c>
      <c r="D1926" t="s">
        <v>10</v>
      </c>
      <c r="E1926" t="s">
        <v>16</v>
      </c>
      <c r="F1926">
        <v>4</v>
      </c>
      <c r="G1926">
        <v>324000</v>
      </c>
      <c r="I1926" t="s">
        <v>67</v>
      </c>
      <c r="J1926">
        <v>324000</v>
      </c>
      <c r="K1926">
        <f t="shared" si="312"/>
        <v>1</v>
      </c>
      <c r="L1926">
        <f t="shared" si="320"/>
        <v>0</v>
      </c>
      <c r="M1926">
        <f t="shared" si="321"/>
        <v>1</v>
      </c>
      <c r="N1926">
        <v>4</v>
      </c>
      <c r="O1926">
        <f t="shared" si="313"/>
        <v>0</v>
      </c>
      <c r="P1926">
        <f t="shared" si="314"/>
        <v>1</v>
      </c>
      <c r="Q1926">
        <f t="shared" si="315"/>
        <v>0</v>
      </c>
      <c r="R1926">
        <f t="shared" si="316"/>
        <v>0</v>
      </c>
      <c r="S1926">
        <f t="shared" si="317"/>
        <v>0</v>
      </c>
      <c r="T1926">
        <f t="shared" si="318"/>
        <v>0</v>
      </c>
      <c r="U1926">
        <f t="shared" si="319"/>
        <v>0</v>
      </c>
    </row>
    <row r="1927" spans="1:21" x14ac:dyDescent="0.45">
      <c r="A1927" t="s">
        <v>67</v>
      </c>
      <c r="B1927" t="s">
        <v>8</v>
      </c>
      <c r="C1927" t="s">
        <v>110</v>
      </c>
      <c r="D1927" t="s">
        <v>10</v>
      </c>
      <c r="E1927" t="s">
        <v>16</v>
      </c>
      <c r="F1927">
        <v>5</v>
      </c>
      <c r="G1927">
        <v>650000</v>
      </c>
      <c r="I1927" t="s">
        <v>67</v>
      </c>
      <c r="J1927">
        <v>650000</v>
      </c>
      <c r="K1927">
        <f t="shared" si="312"/>
        <v>1</v>
      </c>
      <c r="L1927">
        <f t="shared" si="320"/>
        <v>0</v>
      </c>
      <c r="M1927">
        <f t="shared" si="321"/>
        <v>1</v>
      </c>
      <c r="N1927">
        <v>5</v>
      </c>
      <c r="O1927">
        <f t="shared" si="313"/>
        <v>0</v>
      </c>
      <c r="P1927">
        <f t="shared" si="314"/>
        <v>1</v>
      </c>
      <c r="Q1927">
        <f t="shared" si="315"/>
        <v>0</v>
      </c>
      <c r="R1927">
        <f t="shared" si="316"/>
        <v>0</v>
      </c>
      <c r="S1927">
        <f t="shared" si="317"/>
        <v>0</v>
      </c>
      <c r="T1927">
        <f t="shared" si="318"/>
        <v>0</v>
      </c>
      <c r="U1927">
        <f t="shared" si="319"/>
        <v>0</v>
      </c>
    </row>
    <row r="1928" spans="1:21" x14ac:dyDescent="0.45">
      <c r="A1928" t="s">
        <v>67</v>
      </c>
      <c r="B1928" t="s">
        <v>8</v>
      </c>
      <c r="C1928" t="s">
        <v>110</v>
      </c>
      <c r="D1928" t="s">
        <v>10</v>
      </c>
      <c r="E1928" t="s">
        <v>16</v>
      </c>
      <c r="F1928">
        <v>1</v>
      </c>
      <c r="G1928">
        <v>500000</v>
      </c>
      <c r="I1928" t="s">
        <v>67</v>
      </c>
      <c r="J1928">
        <v>500000</v>
      </c>
      <c r="K1928">
        <f t="shared" si="312"/>
        <v>1</v>
      </c>
      <c r="L1928">
        <f t="shared" si="320"/>
        <v>0</v>
      </c>
      <c r="M1928">
        <f t="shared" si="321"/>
        <v>1</v>
      </c>
      <c r="N1928">
        <v>1</v>
      </c>
      <c r="O1928">
        <f t="shared" si="313"/>
        <v>0</v>
      </c>
      <c r="P1928">
        <f t="shared" si="314"/>
        <v>1</v>
      </c>
      <c r="Q1928">
        <f t="shared" si="315"/>
        <v>0</v>
      </c>
      <c r="R1928">
        <f t="shared" si="316"/>
        <v>0</v>
      </c>
      <c r="S1928">
        <f t="shared" si="317"/>
        <v>0</v>
      </c>
      <c r="T1928">
        <f t="shared" si="318"/>
        <v>0</v>
      </c>
      <c r="U1928">
        <f t="shared" si="319"/>
        <v>0</v>
      </c>
    </row>
    <row r="1929" spans="1:21" x14ac:dyDescent="0.45">
      <c r="A1929" t="s">
        <v>67</v>
      </c>
      <c r="B1929" t="s">
        <v>8</v>
      </c>
      <c r="C1929" t="s">
        <v>109</v>
      </c>
      <c r="D1929" t="s">
        <v>10</v>
      </c>
      <c r="E1929" t="s">
        <v>16</v>
      </c>
      <c r="F1929">
        <v>2</v>
      </c>
      <c r="G1929">
        <v>400000</v>
      </c>
      <c r="I1929" t="s">
        <v>67</v>
      </c>
      <c r="J1929">
        <v>400000</v>
      </c>
      <c r="K1929">
        <f t="shared" si="312"/>
        <v>1</v>
      </c>
      <c r="L1929">
        <f t="shared" si="320"/>
        <v>0</v>
      </c>
      <c r="M1929">
        <f t="shared" si="321"/>
        <v>1</v>
      </c>
      <c r="N1929">
        <v>2</v>
      </c>
      <c r="O1929">
        <f t="shared" si="313"/>
        <v>1</v>
      </c>
      <c r="P1929">
        <f t="shared" si="314"/>
        <v>0</v>
      </c>
      <c r="Q1929">
        <f t="shared" si="315"/>
        <v>0</v>
      </c>
      <c r="R1929">
        <f t="shared" si="316"/>
        <v>0</v>
      </c>
      <c r="S1929">
        <f t="shared" si="317"/>
        <v>0</v>
      </c>
      <c r="T1929">
        <f t="shared" si="318"/>
        <v>0</v>
      </c>
      <c r="U1929">
        <f t="shared" si="319"/>
        <v>0</v>
      </c>
    </row>
    <row r="1930" spans="1:21" x14ac:dyDescent="0.45">
      <c r="A1930" t="s">
        <v>67</v>
      </c>
      <c r="B1930" t="s">
        <v>8</v>
      </c>
      <c r="C1930" t="s">
        <v>109</v>
      </c>
      <c r="D1930" t="s">
        <v>10</v>
      </c>
      <c r="E1930" t="s">
        <v>16</v>
      </c>
      <c r="F1930">
        <v>5</v>
      </c>
      <c r="G1930">
        <v>390000</v>
      </c>
      <c r="I1930" t="s">
        <v>67</v>
      </c>
      <c r="J1930">
        <v>390000</v>
      </c>
      <c r="K1930">
        <f t="shared" si="312"/>
        <v>1</v>
      </c>
      <c r="L1930">
        <f t="shared" si="320"/>
        <v>0</v>
      </c>
      <c r="M1930">
        <f t="shared" si="321"/>
        <v>1</v>
      </c>
      <c r="N1930">
        <v>5</v>
      </c>
      <c r="O1930">
        <f t="shared" si="313"/>
        <v>1</v>
      </c>
      <c r="P1930">
        <f t="shared" si="314"/>
        <v>0</v>
      </c>
      <c r="Q1930">
        <f t="shared" si="315"/>
        <v>0</v>
      </c>
      <c r="R1930">
        <f t="shared" si="316"/>
        <v>0</v>
      </c>
      <c r="S1930">
        <f t="shared" si="317"/>
        <v>0</v>
      </c>
      <c r="T1930">
        <f t="shared" si="318"/>
        <v>0</v>
      </c>
      <c r="U1930">
        <f t="shared" si="319"/>
        <v>0</v>
      </c>
    </row>
    <row r="1931" spans="1:21" x14ac:dyDescent="0.45">
      <c r="A1931" t="s">
        <v>67</v>
      </c>
      <c r="B1931" t="s">
        <v>8</v>
      </c>
      <c r="C1931" t="s">
        <v>109</v>
      </c>
      <c r="D1931" t="s">
        <v>10</v>
      </c>
      <c r="E1931" t="s">
        <v>16</v>
      </c>
      <c r="F1931">
        <v>2</v>
      </c>
      <c r="G1931">
        <v>380000</v>
      </c>
      <c r="I1931" t="s">
        <v>67</v>
      </c>
      <c r="J1931">
        <v>380000</v>
      </c>
      <c r="K1931">
        <f t="shared" si="312"/>
        <v>1</v>
      </c>
      <c r="L1931">
        <f t="shared" si="320"/>
        <v>0</v>
      </c>
      <c r="M1931">
        <f t="shared" si="321"/>
        <v>1</v>
      </c>
      <c r="N1931">
        <v>2</v>
      </c>
      <c r="O1931">
        <f t="shared" si="313"/>
        <v>1</v>
      </c>
      <c r="P1931">
        <f t="shared" si="314"/>
        <v>0</v>
      </c>
      <c r="Q1931">
        <f t="shared" si="315"/>
        <v>0</v>
      </c>
      <c r="R1931">
        <f t="shared" si="316"/>
        <v>0</v>
      </c>
      <c r="S1931">
        <f t="shared" si="317"/>
        <v>0</v>
      </c>
      <c r="T1931">
        <f t="shared" si="318"/>
        <v>0</v>
      </c>
      <c r="U1931">
        <f t="shared" si="319"/>
        <v>0</v>
      </c>
    </row>
    <row r="1932" spans="1:21" x14ac:dyDescent="0.45">
      <c r="A1932" t="s">
        <v>67</v>
      </c>
      <c r="B1932" t="s">
        <v>8</v>
      </c>
      <c r="C1932" t="s">
        <v>109</v>
      </c>
      <c r="D1932" t="s">
        <v>10</v>
      </c>
      <c r="E1932" t="s">
        <v>16</v>
      </c>
      <c r="F1932">
        <v>2</v>
      </c>
      <c r="G1932">
        <v>410000</v>
      </c>
      <c r="I1932" t="s">
        <v>67</v>
      </c>
      <c r="J1932">
        <v>410000</v>
      </c>
      <c r="K1932">
        <f t="shared" si="312"/>
        <v>1</v>
      </c>
      <c r="L1932">
        <f t="shared" si="320"/>
        <v>0</v>
      </c>
      <c r="M1932">
        <f t="shared" si="321"/>
        <v>1</v>
      </c>
      <c r="N1932">
        <v>2</v>
      </c>
      <c r="O1932">
        <f t="shared" si="313"/>
        <v>1</v>
      </c>
      <c r="P1932">
        <f t="shared" si="314"/>
        <v>0</v>
      </c>
      <c r="Q1932">
        <f t="shared" si="315"/>
        <v>0</v>
      </c>
      <c r="R1932">
        <f t="shared" si="316"/>
        <v>0</v>
      </c>
      <c r="S1932">
        <f t="shared" si="317"/>
        <v>0</v>
      </c>
      <c r="T1932">
        <f t="shared" si="318"/>
        <v>0</v>
      </c>
      <c r="U1932">
        <f t="shared" si="319"/>
        <v>0</v>
      </c>
    </row>
    <row r="1933" spans="1:21" x14ac:dyDescent="0.45">
      <c r="A1933" t="s">
        <v>67</v>
      </c>
      <c r="B1933" t="s">
        <v>8</v>
      </c>
      <c r="C1933" t="s">
        <v>109</v>
      </c>
      <c r="D1933" t="s">
        <v>10</v>
      </c>
      <c r="E1933" t="s">
        <v>16</v>
      </c>
      <c r="F1933">
        <v>3</v>
      </c>
      <c r="G1933">
        <v>390000</v>
      </c>
      <c r="I1933" t="s">
        <v>67</v>
      </c>
      <c r="J1933">
        <v>390000</v>
      </c>
      <c r="K1933">
        <f t="shared" si="312"/>
        <v>1</v>
      </c>
      <c r="L1933">
        <f t="shared" si="320"/>
        <v>0</v>
      </c>
      <c r="M1933">
        <f t="shared" si="321"/>
        <v>1</v>
      </c>
      <c r="N1933">
        <v>3</v>
      </c>
      <c r="O1933">
        <f t="shared" si="313"/>
        <v>1</v>
      </c>
      <c r="P1933">
        <f t="shared" si="314"/>
        <v>0</v>
      </c>
      <c r="Q1933">
        <f t="shared" si="315"/>
        <v>0</v>
      </c>
      <c r="R1933">
        <f t="shared" si="316"/>
        <v>0</v>
      </c>
      <c r="S1933">
        <f t="shared" si="317"/>
        <v>0</v>
      </c>
      <c r="T1933">
        <f t="shared" si="318"/>
        <v>0</v>
      </c>
      <c r="U1933">
        <f t="shared" si="319"/>
        <v>0</v>
      </c>
    </row>
    <row r="1934" spans="1:21" x14ac:dyDescent="0.45">
      <c r="A1934" t="s">
        <v>67</v>
      </c>
      <c r="B1934" t="s">
        <v>8</v>
      </c>
      <c r="C1934" t="s">
        <v>109</v>
      </c>
      <c r="D1934" t="s">
        <v>10</v>
      </c>
      <c r="E1934" t="s">
        <v>16</v>
      </c>
      <c r="F1934">
        <v>2</v>
      </c>
      <c r="G1934">
        <v>440000</v>
      </c>
      <c r="I1934" t="s">
        <v>67</v>
      </c>
      <c r="J1934">
        <v>440000</v>
      </c>
      <c r="K1934">
        <f t="shared" si="312"/>
        <v>1</v>
      </c>
      <c r="L1934">
        <f t="shared" si="320"/>
        <v>0</v>
      </c>
      <c r="M1934">
        <f t="shared" si="321"/>
        <v>1</v>
      </c>
      <c r="N1934">
        <v>2</v>
      </c>
      <c r="O1934">
        <f t="shared" si="313"/>
        <v>1</v>
      </c>
      <c r="P1934">
        <f t="shared" si="314"/>
        <v>0</v>
      </c>
      <c r="Q1934">
        <f t="shared" si="315"/>
        <v>0</v>
      </c>
      <c r="R1934">
        <f t="shared" si="316"/>
        <v>0</v>
      </c>
      <c r="S1934">
        <f t="shared" si="317"/>
        <v>0</v>
      </c>
      <c r="T1934">
        <f t="shared" si="318"/>
        <v>0</v>
      </c>
      <c r="U1934">
        <f t="shared" si="319"/>
        <v>0</v>
      </c>
    </row>
    <row r="1935" spans="1:21" x14ac:dyDescent="0.45">
      <c r="A1935" t="s">
        <v>67</v>
      </c>
      <c r="B1935" t="s">
        <v>8</v>
      </c>
      <c r="C1935" t="s">
        <v>109</v>
      </c>
      <c r="D1935" t="s">
        <v>10</v>
      </c>
      <c r="E1935" t="s">
        <v>16</v>
      </c>
      <c r="F1935">
        <v>2</v>
      </c>
      <c r="G1935">
        <v>100000</v>
      </c>
      <c r="I1935" t="s">
        <v>67</v>
      </c>
      <c r="J1935">
        <v>100000</v>
      </c>
      <c r="K1935">
        <f t="shared" si="312"/>
        <v>1</v>
      </c>
      <c r="L1935">
        <f t="shared" si="320"/>
        <v>0</v>
      </c>
      <c r="M1935">
        <f t="shared" si="321"/>
        <v>1</v>
      </c>
      <c r="N1935">
        <v>2</v>
      </c>
      <c r="O1935">
        <f t="shared" si="313"/>
        <v>1</v>
      </c>
      <c r="P1935">
        <f t="shared" si="314"/>
        <v>0</v>
      </c>
      <c r="Q1935">
        <f t="shared" si="315"/>
        <v>0</v>
      </c>
      <c r="R1935">
        <f t="shared" si="316"/>
        <v>0</v>
      </c>
      <c r="S1935">
        <f t="shared" si="317"/>
        <v>0</v>
      </c>
      <c r="T1935">
        <f t="shared" si="318"/>
        <v>0</v>
      </c>
      <c r="U1935">
        <f t="shared" si="319"/>
        <v>0</v>
      </c>
    </row>
    <row r="1936" spans="1:21" x14ac:dyDescent="0.45">
      <c r="A1936" t="s">
        <v>67</v>
      </c>
      <c r="B1936" t="s">
        <v>8</v>
      </c>
      <c r="C1936" t="s">
        <v>111</v>
      </c>
      <c r="D1936" t="s">
        <v>10</v>
      </c>
      <c r="E1936" t="s">
        <v>16</v>
      </c>
      <c r="F1936">
        <v>2</v>
      </c>
      <c r="G1936">
        <v>350000</v>
      </c>
      <c r="I1936" t="s">
        <v>67</v>
      </c>
      <c r="J1936">
        <v>350000</v>
      </c>
      <c r="K1936">
        <f t="shared" si="312"/>
        <v>1</v>
      </c>
      <c r="L1936">
        <f t="shared" si="320"/>
        <v>0</v>
      </c>
      <c r="M1936">
        <f t="shared" si="321"/>
        <v>1</v>
      </c>
      <c r="N1936">
        <v>2</v>
      </c>
      <c r="O1936">
        <f t="shared" si="313"/>
        <v>0</v>
      </c>
      <c r="P1936">
        <f t="shared" si="314"/>
        <v>0</v>
      </c>
      <c r="Q1936">
        <f t="shared" si="315"/>
        <v>1</v>
      </c>
      <c r="R1936">
        <f t="shared" si="316"/>
        <v>0</v>
      </c>
      <c r="S1936">
        <f t="shared" si="317"/>
        <v>0</v>
      </c>
      <c r="T1936">
        <f t="shared" si="318"/>
        <v>0</v>
      </c>
      <c r="U1936">
        <f t="shared" si="319"/>
        <v>0</v>
      </c>
    </row>
    <row r="1937" spans="1:21" x14ac:dyDescent="0.45">
      <c r="A1937" t="s">
        <v>67</v>
      </c>
      <c r="B1937" t="s">
        <v>8</v>
      </c>
      <c r="C1937" t="s">
        <v>112</v>
      </c>
      <c r="D1937" t="s">
        <v>10</v>
      </c>
      <c r="E1937" t="s">
        <v>16</v>
      </c>
      <c r="F1937">
        <v>2</v>
      </c>
      <c r="G1937">
        <v>550000</v>
      </c>
      <c r="I1937" t="s">
        <v>67</v>
      </c>
      <c r="J1937">
        <v>550000</v>
      </c>
      <c r="K1937">
        <f t="shared" si="312"/>
        <v>1</v>
      </c>
      <c r="L1937">
        <f t="shared" si="320"/>
        <v>0</v>
      </c>
      <c r="M1937">
        <f t="shared" si="321"/>
        <v>1</v>
      </c>
      <c r="N1937">
        <v>2</v>
      </c>
      <c r="O1937">
        <f t="shared" si="313"/>
        <v>0</v>
      </c>
      <c r="P1937">
        <f t="shared" si="314"/>
        <v>0</v>
      </c>
      <c r="Q1937">
        <f t="shared" si="315"/>
        <v>0</v>
      </c>
      <c r="R1937">
        <f t="shared" si="316"/>
        <v>1</v>
      </c>
      <c r="S1937">
        <f t="shared" si="317"/>
        <v>0</v>
      </c>
      <c r="T1937">
        <f t="shared" si="318"/>
        <v>0</v>
      </c>
      <c r="U1937">
        <f t="shared" si="319"/>
        <v>0</v>
      </c>
    </row>
    <row r="1938" spans="1:21" x14ac:dyDescent="0.45">
      <c r="A1938" t="s">
        <v>67</v>
      </c>
      <c r="B1938" t="s">
        <v>25</v>
      </c>
      <c r="C1938" t="s">
        <v>112</v>
      </c>
      <c r="D1938" t="s">
        <v>10</v>
      </c>
      <c r="E1938" t="s">
        <v>16</v>
      </c>
      <c r="F1938">
        <v>2</v>
      </c>
      <c r="G1938">
        <v>400000</v>
      </c>
      <c r="I1938" t="s">
        <v>67</v>
      </c>
      <c r="J1938">
        <v>400000</v>
      </c>
      <c r="L1938">
        <f t="shared" si="320"/>
        <v>0</v>
      </c>
      <c r="M1938">
        <f t="shared" si="321"/>
        <v>1</v>
      </c>
      <c r="N1938">
        <v>2</v>
      </c>
      <c r="O1938">
        <f t="shared" si="313"/>
        <v>0</v>
      </c>
      <c r="P1938">
        <f t="shared" si="314"/>
        <v>0</v>
      </c>
      <c r="Q1938">
        <f t="shared" si="315"/>
        <v>0</v>
      </c>
      <c r="R1938">
        <f t="shared" si="316"/>
        <v>1</v>
      </c>
      <c r="S1938">
        <f t="shared" si="317"/>
        <v>0</v>
      </c>
      <c r="T1938">
        <f t="shared" si="318"/>
        <v>0</v>
      </c>
      <c r="U1938">
        <f t="shared" si="319"/>
        <v>0</v>
      </c>
    </row>
    <row r="1939" spans="1:21" x14ac:dyDescent="0.45">
      <c r="A1939" t="s">
        <v>67</v>
      </c>
      <c r="B1939" t="s">
        <v>8</v>
      </c>
      <c r="C1939" t="s">
        <v>110</v>
      </c>
      <c r="D1939" t="s">
        <v>10</v>
      </c>
      <c r="E1939" t="s">
        <v>16</v>
      </c>
      <c r="F1939">
        <v>5</v>
      </c>
      <c r="G1939">
        <v>450000</v>
      </c>
      <c r="I1939" t="s">
        <v>67</v>
      </c>
      <c r="J1939">
        <v>450000</v>
      </c>
      <c r="K1939">
        <f>IF(B1939="Public sector",0,1)</f>
        <v>1</v>
      </c>
      <c r="L1939">
        <f t="shared" si="320"/>
        <v>0</v>
      </c>
      <c r="M1939">
        <f t="shared" si="321"/>
        <v>1</v>
      </c>
      <c r="N1939">
        <v>5</v>
      </c>
      <c r="O1939">
        <f t="shared" si="313"/>
        <v>0</v>
      </c>
      <c r="P1939">
        <f t="shared" si="314"/>
        <v>1</v>
      </c>
      <c r="Q1939">
        <f t="shared" si="315"/>
        <v>0</v>
      </c>
      <c r="R1939">
        <f t="shared" si="316"/>
        <v>0</v>
      </c>
      <c r="S1939">
        <f t="shared" si="317"/>
        <v>0</v>
      </c>
      <c r="T1939">
        <f t="shared" si="318"/>
        <v>0</v>
      </c>
      <c r="U1939">
        <f t="shared" si="319"/>
        <v>0</v>
      </c>
    </row>
    <row r="1940" spans="1:21" x14ac:dyDescent="0.45">
      <c r="A1940" t="s">
        <v>67</v>
      </c>
      <c r="B1940" t="s">
        <v>25</v>
      </c>
      <c r="C1940" t="s">
        <v>110</v>
      </c>
      <c r="D1940" t="s">
        <v>10</v>
      </c>
      <c r="E1940" t="s">
        <v>16</v>
      </c>
      <c r="F1940">
        <v>2</v>
      </c>
      <c r="G1940">
        <v>350000</v>
      </c>
      <c r="I1940" t="s">
        <v>67</v>
      </c>
      <c r="J1940">
        <v>350000</v>
      </c>
      <c r="L1940">
        <f t="shared" si="320"/>
        <v>0</v>
      </c>
      <c r="M1940">
        <f t="shared" si="321"/>
        <v>1</v>
      </c>
      <c r="N1940">
        <v>2</v>
      </c>
      <c r="O1940">
        <f t="shared" si="313"/>
        <v>0</v>
      </c>
      <c r="P1940">
        <f t="shared" si="314"/>
        <v>1</v>
      </c>
      <c r="Q1940">
        <f t="shared" si="315"/>
        <v>0</v>
      </c>
      <c r="R1940">
        <f t="shared" si="316"/>
        <v>0</v>
      </c>
      <c r="S1940">
        <f t="shared" si="317"/>
        <v>0</v>
      </c>
      <c r="T1940">
        <f t="shared" si="318"/>
        <v>0</v>
      </c>
      <c r="U1940">
        <f t="shared" si="319"/>
        <v>0</v>
      </c>
    </row>
    <row r="1941" spans="1:21" x14ac:dyDescent="0.45">
      <c r="A1941" t="s">
        <v>67</v>
      </c>
      <c r="B1941" t="s">
        <v>8</v>
      </c>
      <c r="C1941" t="s">
        <v>110</v>
      </c>
      <c r="D1941" t="s">
        <v>10</v>
      </c>
      <c r="E1941" t="s">
        <v>16</v>
      </c>
      <c r="F1941">
        <v>2</v>
      </c>
      <c r="G1941">
        <v>400000</v>
      </c>
      <c r="I1941" t="s">
        <v>67</v>
      </c>
      <c r="J1941">
        <v>400000</v>
      </c>
      <c r="K1941">
        <f t="shared" ref="K1941:K1951" si="322">IF(B1941="Public sector",0,1)</f>
        <v>1</v>
      </c>
      <c r="L1941">
        <f t="shared" si="320"/>
        <v>0</v>
      </c>
      <c r="M1941">
        <f t="shared" si="321"/>
        <v>1</v>
      </c>
      <c r="N1941">
        <v>2</v>
      </c>
      <c r="O1941">
        <f t="shared" si="313"/>
        <v>0</v>
      </c>
      <c r="P1941">
        <f t="shared" si="314"/>
        <v>1</v>
      </c>
      <c r="Q1941">
        <f t="shared" si="315"/>
        <v>0</v>
      </c>
      <c r="R1941">
        <f t="shared" si="316"/>
        <v>0</v>
      </c>
      <c r="S1941">
        <f t="shared" si="317"/>
        <v>0</v>
      </c>
      <c r="T1941">
        <f t="shared" si="318"/>
        <v>0</v>
      </c>
      <c r="U1941">
        <f t="shared" si="319"/>
        <v>0</v>
      </c>
    </row>
    <row r="1942" spans="1:21" x14ac:dyDescent="0.45">
      <c r="A1942" t="s">
        <v>67</v>
      </c>
      <c r="B1942" t="s">
        <v>8</v>
      </c>
      <c r="C1942" t="s">
        <v>112</v>
      </c>
      <c r="D1942" t="s">
        <v>10</v>
      </c>
      <c r="E1942" t="s">
        <v>16</v>
      </c>
      <c r="F1942">
        <v>1</v>
      </c>
      <c r="G1942">
        <v>253000</v>
      </c>
      <c r="I1942" t="s">
        <v>67</v>
      </c>
      <c r="J1942">
        <v>253000</v>
      </c>
      <c r="K1942">
        <f t="shared" si="322"/>
        <v>1</v>
      </c>
      <c r="L1942">
        <f t="shared" si="320"/>
        <v>0</v>
      </c>
      <c r="M1942">
        <f t="shared" si="321"/>
        <v>1</v>
      </c>
      <c r="N1942">
        <v>1</v>
      </c>
      <c r="O1942">
        <f t="shared" si="313"/>
        <v>0</v>
      </c>
      <c r="P1942">
        <f t="shared" si="314"/>
        <v>0</v>
      </c>
      <c r="Q1942">
        <f t="shared" si="315"/>
        <v>0</v>
      </c>
      <c r="R1942">
        <f t="shared" si="316"/>
        <v>1</v>
      </c>
      <c r="S1942">
        <f t="shared" si="317"/>
        <v>0</v>
      </c>
      <c r="T1942">
        <f t="shared" si="318"/>
        <v>0</v>
      </c>
      <c r="U1942">
        <f t="shared" si="319"/>
        <v>0</v>
      </c>
    </row>
    <row r="1943" spans="1:21" x14ac:dyDescent="0.45">
      <c r="A1943" t="s">
        <v>67</v>
      </c>
      <c r="B1943" t="s">
        <v>8</v>
      </c>
      <c r="C1943" t="s">
        <v>112</v>
      </c>
      <c r="D1943" t="s">
        <v>10</v>
      </c>
      <c r="E1943" t="s">
        <v>16</v>
      </c>
      <c r="F1943">
        <v>2</v>
      </c>
      <c r="G1943">
        <v>500000</v>
      </c>
      <c r="I1943" t="s">
        <v>67</v>
      </c>
      <c r="J1943">
        <v>500000</v>
      </c>
      <c r="K1943">
        <f t="shared" si="322"/>
        <v>1</v>
      </c>
      <c r="L1943">
        <f t="shared" si="320"/>
        <v>0</v>
      </c>
      <c r="M1943">
        <f t="shared" si="321"/>
        <v>1</v>
      </c>
      <c r="N1943">
        <v>2</v>
      </c>
      <c r="O1943">
        <f t="shared" si="313"/>
        <v>0</v>
      </c>
      <c r="P1943">
        <f t="shared" si="314"/>
        <v>0</v>
      </c>
      <c r="Q1943">
        <f t="shared" si="315"/>
        <v>0</v>
      </c>
      <c r="R1943">
        <f t="shared" si="316"/>
        <v>1</v>
      </c>
      <c r="S1943">
        <f t="shared" si="317"/>
        <v>0</v>
      </c>
      <c r="T1943">
        <f t="shared" si="318"/>
        <v>0</v>
      </c>
      <c r="U1943">
        <f t="shared" si="319"/>
        <v>0</v>
      </c>
    </row>
    <row r="1944" spans="1:21" x14ac:dyDescent="0.45">
      <c r="A1944" t="s">
        <v>67</v>
      </c>
      <c r="B1944" t="s">
        <v>8</v>
      </c>
      <c r="C1944" t="s">
        <v>112</v>
      </c>
      <c r="D1944" t="s">
        <v>10</v>
      </c>
      <c r="E1944" t="s">
        <v>16</v>
      </c>
      <c r="F1944">
        <v>2</v>
      </c>
      <c r="G1944">
        <v>390000</v>
      </c>
      <c r="I1944" t="s">
        <v>67</v>
      </c>
      <c r="J1944">
        <v>390000</v>
      </c>
      <c r="K1944">
        <f t="shared" si="322"/>
        <v>1</v>
      </c>
      <c r="L1944">
        <f t="shared" si="320"/>
        <v>0</v>
      </c>
      <c r="M1944">
        <f t="shared" si="321"/>
        <v>1</v>
      </c>
      <c r="N1944">
        <v>2</v>
      </c>
      <c r="O1944">
        <f t="shared" si="313"/>
        <v>0</v>
      </c>
      <c r="P1944">
        <f t="shared" si="314"/>
        <v>0</v>
      </c>
      <c r="Q1944">
        <f t="shared" si="315"/>
        <v>0</v>
      </c>
      <c r="R1944">
        <f t="shared" si="316"/>
        <v>1</v>
      </c>
      <c r="S1944">
        <f t="shared" si="317"/>
        <v>0</v>
      </c>
      <c r="T1944">
        <f t="shared" si="318"/>
        <v>0</v>
      </c>
      <c r="U1944">
        <f t="shared" si="319"/>
        <v>0</v>
      </c>
    </row>
    <row r="1945" spans="1:21" x14ac:dyDescent="0.45">
      <c r="A1945" t="s">
        <v>67</v>
      </c>
      <c r="B1945" t="s">
        <v>8</v>
      </c>
      <c r="C1945" t="s">
        <v>112</v>
      </c>
      <c r="D1945" t="s">
        <v>10</v>
      </c>
      <c r="E1945" t="s">
        <v>16</v>
      </c>
      <c r="F1945">
        <v>2</v>
      </c>
      <c r="G1945">
        <v>400000</v>
      </c>
      <c r="I1945" t="s">
        <v>67</v>
      </c>
      <c r="J1945">
        <v>400000</v>
      </c>
      <c r="K1945">
        <f t="shared" si="322"/>
        <v>1</v>
      </c>
      <c r="L1945">
        <f t="shared" si="320"/>
        <v>0</v>
      </c>
      <c r="M1945">
        <f t="shared" si="321"/>
        <v>1</v>
      </c>
      <c r="N1945">
        <v>2</v>
      </c>
      <c r="O1945">
        <f t="shared" si="313"/>
        <v>0</v>
      </c>
      <c r="P1945">
        <f t="shared" si="314"/>
        <v>0</v>
      </c>
      <c r="Q1945">
        <f t="shared" si="315"/>
        <v>0</v>
      </c>
      <c r="R1945">
        <f t="shared" si="316"/>
        <v>1</v>
      </c>
      <c r="S1945">
        <f t="shared" si="317"/>
        <v>0</v>
      </c>
      <c r="T1945">
        <f t="shared" si="318"/>
        <v>0</v>
      </c>
      <c r="U1945">
        <f t="shared" si="319"/>
        <v>0</v>
      </c>
    </row>
    <row r="1946" spans="1:21" x14ac:dyDescent="0.45">
      <c r="A1946" t="s">
        <v>67</v>
      </c>
      <c r="B1946" t="s">
        <v>8</v>
      </c>
      <c r="C1946" t="s">
        <v>112</v>
      </c>
      <c r="D1946" t="s">
        <v>10</v>
      </c>
      <c r="E1946" t="s">
        <v>16</v>
      </c>
      <c r="F1946">
        <v>3</v>
      </c>
      <c r="G1946">
        <v>660000</v>
      </c>
      <c r="I1946" t="s">
        <v>67</v>
      </c>
      <c r="J1946">
        <v>660000</v>
      </c>
      <c r="K1946">
        <f t="shared" si="322"/>
        <v>1</v>
      </c>
      <c r="L1946">
        <f t="shared" si="320"/>
        <v>0</v>
      </c>
      <c r="M1946">
        <f t="shared" si="321"/>
        <v>1</v>
      </c>
      <c r="N1946">
        <v>3</v>
      </c>
      <c r="O1946">
        <f t="shared" si="313"/>
        <v>0</v>
      </c>
      <c r="P1946">
        <f t="shared" si="314"/>
        <v>0</v>
      </c>
      <c r="Q1946">
        <f t="shared" si="315"/>
        <v>0</v>
      </c>
      <c r="R1946">
        <f t="shared" si="316"/>
        <v>1</v>
      </c>
      <c r="S1946">
        <f t="shared" si="317"/>
        <v>0</v>
      </c>
      <c r="T1946">
        <f t="shared" si="318"/>
        <v>0</v>
      </c>
      <c r="U1946">
        <f t="shared" si="319"/>
        <v>0</v>
      </c>
    </row>
    <row r="1947" spans="1:21" x14ac:dyDescent="0.45">
      <c r="A1947" t="s">
        <v>67</v>
      </c>
      <c r="B1947" t="s">
        <v>8</v>
      </c>
      <c r="C1947" t="s">
        <v>112</v>
      </c>
      <c r="D1947" t="s">
        <v>10</v>
      </c>
      <c r="E1947" t="s">
        <v>16</v>
      </c>
      <c r="F1947">
        <v>1</v>
      </c>
      <c r="G1947">
        <v>420000</v>
      </c>
      <c r="I1947" t="s">
        <v>67</v>
      </c>
      <c r="J1947">
        <v>420000</v>
      </c>
      <c r="K1947">
        <f t="shared" si="322"/>
        <v>1</v>
      </c>
      <c r="L1947">
        <f t="shared" si="320"/>
        <v>0</v>
      </c>
      <c r="M1947">
        <f t="shared" si="321"/>
        <v>1</v>
      </c>
      <c r="N1947">
        <v>1</v>
      </c>
      <c r="O1947">
        <f t="shared" si="313"/>
        <v>0</v>
      </c>
      <c r="P1947">
        <f t="shared" si="314"/>
        <v>0</v>
      </c>
      <c r="Q1947">
        <f t="shared" si="315"/>
        <v>0</v>
      </c>
      <c r="R1947">
        <f t="shared" si="316"/>
        <v>1</v>
      </c>
      <c r="S1947">
        <f t="shared" si="317"/>
        <v>0</v>
      </c>
      <c r="T1947">
        <f t="shared" si="318"/>
        <v>0</v>
      </c>
      <c r="U1947">
        <f t="shared" si="319"/>
        <v>0</v>
      </c>
    </row>
    <row r="1948" spans="1:21" x14ac:dyDescent="0.45">
      <c r="A1948" t="s">
        <v>67</v>
      </c>
      <c r="B1948" t="s">
        <v>8</v>
      </c>
      <c r="C1948" t="s">
        <v>112</v>
      </c>
      <c r="D1948" t="s">
        <v>10</v>
      </c>
      <c r="E1948" t="s">
        <v>16</v>
      </c>
      <c r="F1948">
        <v>1</v>
      </c>
      <c r="G1948">
        <v>468000</v>
      </c>
      <c r="I1948" t="s">
        <v>67</v>
      </c>
      <c r="J1948">
        <v>468000</v>
      </c>
      <c r="K1948">
        <f t="shared" si="322"/>
        <v>1</v>
      </c>
      <c r="L1948">
        <f t="shared" si="320"/>
        <v>0</v>
      </c>
      <c r="M1948">
        <f t="shared" si="321"/>
        <v>1</v>
      </c>
      <c r="N1948">
        <v>1</v>
      </c>
      <c r="O1948">
        <f t="shared" si="313"/>
        <v>0</v>
      </c>
      <c r="P1948">
        <f t="shared" si="314"/>
        <v>0</v>
      </c>
      <c r="Q1948">
        <f t="shared" si="315"/>
        <v>0</v>
      </c>
      <c r="R1948">
        <f t="shared" si="316"/>
        <v>1</v>
      </c>
      <c r="S1948">
        <f t="shared" si="317"/>
        <v>0</v>
      </c>
      <c r="T1948">
        <f t="shared" si="318"/>
        <v>0</v>
      </c>
      <c r="U1948">
        <f t="shared" si="319"/>
        <v>0</v>
      </c>
    </row>
    <row r="1949" spans="1:21" x14ac:dyDescent="0.45">
      <c r="A1949" t="s">
        <v>67</v>
      </c>
      <c r="B1949" t="s">
        <v>8</v>
      </c>
      <c r="C1949" t="s">
        <v>112</v>
      </c>
      <c r="D1949" t="s">
        <v>10</v>
      </c>
      <c r="E1949" t="s">
        <v>16</v>
      </c>
      <c r="F1949">
        <v>3</v>
      </c>
      <c r="G1949">
        <v>440000</v>
      </c>
      <c r="I1949" t="s">
        <v>67</v>
      </c>
      <c r="J1949">
        <v>440000</v>
      </c>
      <c r="K1949">
        <f t="shared" si="322"/>
        <v>1</v>
      </c>
      <c r="L1949">
        <f t="shared" si="320"/>
        <v>0</v>
      </c>
      <c r="M1949">
        <f t="shared" si="321"/>
        <v>1</v>
      </c>
      <c r="N1949">
        <v>3</v>
      </c>
      <c r="O1949">
        <f t="shared" si="313"/>
        <v>0</v>
      </c>
      <c r="P1949">
        <f t="shared" si="314"/>
        <v>0</v>
      </c>
      <c r="Q1949">
        <f t="shared" si="315"/>
        <v>0</v>
      </c>
      <c r="R1949">
        <f t="shared" si="316"/>
        <v>1</v>
      </c>
      <c r="S1949">
        <f t="shared" si="317"/>
        <v>0</v>
      </c>
      <c r="T1949">
        <f t="shared" si="318"/>
        <v>0</v>
      </c>
      <c r="U1949">
        <f t="shared" si="319"/>
        <v>0</v>
      </c>
    </row>
    <row r="1950" spans="1:21" x14ac:dyDescent="0.45">
      <c r="A1950" t="s">
        <v>67</v>
      </c>
      <c r="B1950" t="s">
        <v>8</v>
      </c>
      <c r="C1950" t="s">
        <v>112</v>
      </c>
      <c r="D1950" t="s">
        <v>10</v>
      </c>
      <c r="E1950" t="s">
        <v>16</v>
      </c>
      <c r="F1950">
        <v>2</v>
      </c>
      <c r="G1950">
        <v>428000</v>
      </c>
      <c r="I1950" t="s">
        <v>67</v>
      </c>
      <c r="J1950">
        <v>428000</v>
      </c>
      <c r="K1950">
        <f t="shared" si="322"/>
        <v>1</v>
      </c>
      <c r="L1950">
        <f t="shared" si="320"/>
        <v>0</v>
      </c>
      <c r="M1950">
        <f t="shared" si="321"/>
        <v>1</v>
      </c>
      <c r="N1950">
        <v>2</v>
      </c>
      <c r="O1950">
        <f t="shared" si="313"/>
        <v>0</v>
      </c>
      <c r="P1950">
        <f t="shared" si="314"/>
        <v>0</v>
      </c>
      <c r="Q1950">
        <f t="shared" si="315"/>
        <v>0</v>
      </c>
      <c r="R1950">
        <f t="shared" si="316"/>
        <v>1</v>
      </c>
      <c r="S1950">
        <f t="shared" si="317"/>
        <v>0</v>
      </c>
      <c r="T1950">
        <f t="shared" si="318"/>
        <v>0</v>
      </c>
      <c r="U1950">
        <f t="shared" si="319"/>
        <v>0</v>
      </c>
    </row>
    <row r="1951" spans="1:21" x14ac:dyDescent="0.45">
      <c r="A1951" t="s">
        <v>67</v>
      </c>
      <c r="B1951" t="s">
        <v>8</v>
      </c>
      <c r="C1951" t="s">
        <v>112</v>
      </c>
      <c r="D1951" t="s">
        <v>10</v>
      </c>
      <c r="E1951" t="s">
        <v>16</v>
      </c>
      <c r="F1951">
        <v>3</v>
      </c>
      <c r="G1951">
        <v>400000</v>
      </c>
      <c r="I1951" t="s">
        <v>67</v>
      </c>
      <c r="J1951">
        <v>400000</v>
      </c>
      <c r="K1951">
        <f t="shared" si="322"/>
        <v>1</v>
      </c>
      <c r="L1951">
        <f t="shared" si="320"/>
        <v>0</v>
      </c>
      <c r="M1951">
        <f t="shared" si="321"/>
        <v>1</v>
      </c>
      <c r="N1951">
        <v>3</v>
      </c>
      <c r="O1951">
        <f t="shared" si="313"/>
        <v>0</v>
      </c>
      <c r="P1951">
        <f t="shared" si="314"/>
        <v>0</v>
      </c>
      <c r="Q1951">
        <f t="shared" si="315"/>
        <v>0</v>
      </c>
      <c r="R1951">
        <f t="shared" si="316"/>
        <v>1</v>
      </c>
      <c r="S1951">
        <f t="shared" si="317"/>
        <v>0</v>
      </c>
      <c r="T1951">
        <f t="shared" si="318"/>
        <v>0</v>
      </c>
      <c r="U1951">
        <f t="shared" si="319"/>
        <v>0</v>
      </c>
    </row>
    <row r="1952" spans="1:21" x14ac:dyDescent="0.45">
      <c r="A1952" t="s">
        <v>67</v>
      </c>
      <c r="B1952" t="s">
        <v>25</v>
      </c>
      <c r="C1952" t="s">
        <v>112</v>
      </c>
      <c r="D1952" t="s">
        <v>10</v>
      </c>
      <c r="E1952" t="s">
        <v>16</v>
      </c>
      <c r="F1952">
        <v>1</v>
      </c>
      <c r="G1952">
        <v>600000</v>
      </c>
      <c r="I1952" t="s">
        <v>67</v>
      </c>
      <c r="J1952">
        <v>600000</v>
      </c>
      <c r="L1952">
        <f t="shared" si="320"/>
        <v>0</v>
      </c>
      <c r="M1952">
        <f t="shared" si="321"/>
        <v>1</v>
      </c>
      <c r="N1952">
        <v>1</v>
      </c>
      <c r="O1952">
        <f t="shared" si="313"/>
        <v>0</v>
      </c>
      <c r="P1952">
        <f t="shared" si="314"/>
        <v>0</v>
      </c>
      <c r="Q1952">
        <f t="shared" si="315"/>
        <v>0</v>
      </c>
      <c r="R1952">
        <f t="shared" si="316"/>
        <v>1</v>
      </c>
      <c r="S1952">
        <f t="shared" si="317"/>
        <v>0</v>
      </c>
      <c r="T1952">
        <f t="shared" si="318"/>
        <v>0</v>
      </c>
      <c r="U1952">
        <f t="shared" si="319"/>
        <v>0</v>
      </c>
    </row>
    <row r="1953" spans="1:21" x14ac:dyDescent="0.45">
      <c r="A1953" t="s">
        <v>67</v>
      </c>
      <c r="B1953" t="s">
        <v>8</v>
      </c>
      <c r="C1953" t="s">
        <v>112</v>
      </c>
      <c r="D1953" t="s">
        <v>10</v>
      </c>
      <c r="E1953" t="s">
        <v>16</v>
      </c>
      <c r="F1953">
        <v>2</v>
      </c>
      <c r="G1953">
        <v>400000</v>
      </c>
      <c r="I1953" t="s">
        <v>67</v>
      </c>
      <c r="J1953">
        <v>400000</v>
      </c>
      <c r="K1953">
        <f t="shared" ref="K1953:K1966" si="323">IF(B1953="Public sector",0,1)</f>
        <v>1</v>
      </c>
      <c r="L1953">
        <f t="shared" si="320"/>
        <v>0</v>
      </c>
      <c r="M1953">
        <f t="shared" si="321"/>
        <v>1</v>
      </c>
      <c r="N1953">
        <v>2</v>
      </c>
      <c r="O1953">
        <f t="shared" si="313"/>
        <v>0</v>
      </c>
      <c r="P1953">
        <f t="shared" si="314"/>
        <v>0</v>
      </c>
      <c r="Q1953">
        <f t="shared" si="315"/>
        <v>0</v>
      </c>
      <c r="R1953">
        <f t="shared" si="316"/>
        <v>1</v>
      </c>
      <c r="S1953">
        <f t="shared" si="317"/>
        <v>0</v>
      </c>
      <c r="T1953">
        <f t="shared" si="318"/>
        <v>0</v>
      </c>
      <c r="U1953">
        <f t="shared" si="319"/>
        <v>0</v>
      </c>
    </row>
    <row r="1954" spans="1:21" x14ac:dyDescent="0.45">
      <c r="A1954" t="s">
        <v>67</v>
      </c>
      <c r="B1954" t="s">
        <v>8</v>
      </c>
      <c r="C1954" t="s">
        <v>112</v>
      </c>
      <c r="D1954" t="s">
        <v>10</v>
      </c>
      <c r="E1954" t="s">
        <v>16</v>
      </c>
      <c r="F1954">
        <v>2</v>
      </c>
      <c r="G1954">
        <v>450000</v>
      </c>
      <c r="I1954" t="s">
        <v>67</v>
      </c>
      <c r="J1954">
        <v>450000</v>
      </c>
      <c r="K1954">
        <f t="shared" si="323"/>
        <v>1</v>
      </c>
      <c r="L1954">
        <f t="shared" si="320"/>
        <v>0</v>
      </c>
      <c r="M1954">
        <f t="shared" si="321"/>
        <v>1</v>
      </c>
      <c r="N1954">
        <v>2</v>
      </c>
      <c r="O1954">
        <f t="shared" si="313"/>
        <v>0</v>
      </c>
      <c r="P1954">
        <f t="shared" si="314"/>
        <v>0</v>
      </c>
      <c r="Q1954">
        <f t="shared" si="315"/>
        <v>0</v>
      </c>
      <c r="R1954">
        <f t="shared" si="316"/>
        <v>1</v>
      </c>
      <c r="S1954">
        <f t="shared" si="317"/>
        <v>0</v>
      </c>
      <c r="T1954">
        <f t="shared" si="318"/>
        <v>0</v>
      </c>
      <c r="U1954">
        <f t="shared" si="319"/>
        <v>0</v>
      </c>
    </row>
    <row r="1955" spans="1:21" x14ac:dyDescent="0.45">
      <c r="A1955" t="s">
        <v>67</v>
      </c>
      <c r="B1955" t="s">
        <v>8</v>
      </c>
      <c r="C1955" t="s">
        <v>112</v>
      </c>
      <c r="D1955" t="s">
        <v>10</v>
      </c>
      <c r="E1955" t="s">
        <v>16</v>
      </c>
      <c r="F1955">
        <v>2</v>
      </c>
      <c r="G1955">
        <v>400000</v>
      </c>
      <c r="I1955" t="s">
        <v>67</v>
      </c>
      <c r="J1955">
        <v>400000</v>
      </c>
      <c r="K1955">
        <f t="shared" si="323"/>
        <v>1</v>
      </c>
      <c r="L1955">
        <f t="shared" si="320"/>
        <v>0</v>
      </c>
      <c r="M1955">
        <f t="shared" si="321"/>
        <v>1</v>
      </c>
      <c r="N1955">
        <v>2</v>
      </c>
      <c r="O1955">
        <f t="shared" si="313"/>
        <v>0</v>
      </c>
      <c r="P1955">
        <f t="shared" si="314"/>
        <v>0</v>
      </c>
      <c r="Q1955">
        <f t="shared" si="315"/>
        <v>0</v>
      </c>
      <c r="R1955">
        <f t="shared" si="316"/>
        <v>1</v>
      </c>
      <c r="S1955">
        <f t="shared" si="317"/>
        <v>0</v>
      </c>
      <c r="T1955">
        <f t="shared" si="318"/>
        <v>0</v>
      </c>
      <c r="U1955">
        <f t="shared" si="319"/>
        <v>0</v>
      </c>
    </row>
    <row r="1956" spans="1:21" x14ac:dyDescent="0.45">
      <c r="A1956" t="s">
        <v>67</v>
      </c>
      <c r="B1956" t="s">
        <v>8</v>
      </c>
      <c r="C1956" t="s">
        <v>112</v>
      </c>
      <c r="D1956" t="s">
        <v>10</v>
      </c>
      <c r="E1956" t="s">
        <v>16</v>
      </c>
      <c r="F1956">
        <v>2</v>
      </c>
      <c r="G1956">
        <v>300000</v>
      </c>
      <c r="I1956" t="s">
        <v>67</v>
      </c>
      <c r="J1956">
        <v>300000</v>
      </c>
      <c r="K1956">
        <f t="shared" si="323"/>
        <v>1</v>
      </c>
      <c r="L1956">
        <f t="shared" si="320"/>
        <v>0</v>
      </c>
      <c r="M1956">
        <f t="shared" si="321"/>
        <v>1</v>
      </c>
      <c r="N1956">
        <v>2</v>
      </c>
      <c r="O1956">
        <f t="shared" si="313"/>
        <v>0</v>
      </c>
      <c r="P1956">
        <f t="shared" si="314"/>
        <v>0</v>
      </c>
      <c r="Q1956">
        <f t="shared" si="315"/>
        <v>0</v>
      </c>
      <c r="R1956">
        <f t="shared" si="316"/>
        <v>1</v>
      </c>
      <c r="S1956">
        <f t="shared" si="317"/>
        <v>0</v>
      </c>
      <c r="T1956">
        <f t="shared" si="318"/>
        <v>0</v>
      </c>
      <c r="U1956">
        <f t="shared" si="319"/>
        <v>0</v>
      </c>
    </row>
    <row r="1957" spans="1:21" x14ac:dyDescent="0.45">
      <c r="A1957" t="s">
        <v>67</v>
      </c>
      <c r="B1957" t="s">
        <v>8</v>
      </c>
      <c r="C1957" t="s">
        <v>112</v>
      </c>
      <c r="D1957" t="s">
        <v>10</v>
      </c>
      <c r="E1957" t="s">
        <v>16</v>
      </c>
      <c r="F1957">
        <v>2</v>
      </c>
      <c r="G1957">
        <v>450000</v>
      </c>
      <c r="I1957" t="s">
        <v>67</v>
      </c>
      <c r="J1957">
        <v>450000</v>
      </c>
      <c r="K1957">
        <f t="shared" si="323"/>
        <v>1</v>
      </c>
      <c r="L1957">
        <f t="shared" si="320"/>
        <v>0</v>
      </c>
      <c r="M1957">
        <f t="shared" si="321"/>
        <v>1</v>
      </c>
      <c r="N1957">
        <v>2</v>
      </c>
      <c r="O1957">
        <f t="shared" si="313"/>
        <v>0</v>
      </c>
      <c r="P1957">
        <f t="shared" si="314"/>
        <v>0</v>
      </c>
      <c r="Q1957">
        <f t="shared" si="315"/>
        <v>0</v>
      </c>
      <c r="R1957">
        <f t="shared" si="316"/>
        <v>1</v>
      </c>
      <c r="S1957">
        <f t="shared" si="317"/>
        <v>0</v>
      </c>
      <c r="T1957">
        <f t="shared" si="318"/>
        <v>0</v>
      </c>
      <c r="U1957">
        <f t="shared" si="319"/>
        <v>0</v>
      </c>
    </row>
    <row r="1958" spans="1:21" x14ac:dyDescent="0.45">
      <c r="A1958" t="s">
        <v>67</v>
      </c>
      <c r="B1958" t="s">
        <v>27</v>
      </c>
      <c r="C1958" t="s">
        <v>112</v>
      </c>
      <c r="D1958" t="s">
        <v>10</v>
      </c>
      <c r="E1958" t="s">
        <v>16</v>
      </c>
      <c r="F1958">
        <v>2</v>
      </c>
      <c r="G1958">
        <v>240000</v>
      </c>
      <c r="I1958" t="s">
        <v>67</v>
      </c>
      <c r="J1958">
        <v>240000</v>
      </c>
      <c r="K1958">
        <f t="shared" si="323"/>
        <v>0</v>
      </c>
      <c r="L1958">
        <f t="shared" si="320"/>
        <v>0</v>
      </c>
      <c r="M1958">
        <f t="shared" si="321"/>
        <v>1</v>
      </c>
      <c r="N1958">
        <v>2</v>
      </c>
      <c r="O1958">
        <f t="shared" si="313"/>
        <v>0</v>
      </c>
      <c r="P1958">
        <f t="shared" si="314"/>
        <v>0</v>
      </c>
      <c r="Q1958">
        <f t="shared" si="315"/>
        <v>0</v>
      </c>
      <c r="R1958">
        <f t="shared" si="316"/>
        <v>1</v>
      </c>
      <c r="S1958">
        <f t="shared" si="317"/>
        <v>0</v>
      </c>
      <c r="T1958">
        <f t="shared" si="318"/>
        <v>0</v>
      </c>
      <c r="U1958">
        <f t="shared" si="319"/>
        <v>0</v>
      </c>
    </row>
    <row r="1959" spans="1:21" x14ac:dyDescent="0.45">
      <c r="A1959" t="s">
        <v>67</v>
      </c>
      <c r="B1959" t="s">
        <v>8</v>
      </c>
      <c r="C1959" t="s">
        <v>112</v>
      </c>
      <c r="D1959" t="s">
        <v>10</v>
      </c>
      <c r="E1959" t="s">
        <v>16</v>
      </c>
      <c r="F1959">
        <v>2</v>
      </c>
      <c r="G1959">
        <v>375000</v>
      </c>
      <c r="I1959" t="s">
        <v>67</v>
      </c>
      <c r="J1959">
        <v>375000</v>
      </c>
      <c r="K1959">
        <f t="shared" si="323"/>
        <v>1</v>
      </c>
      <c r="L1959">
        <f t="shared" si="320"/>
        <v>0</v>
      </c>
      <c r="M1959">
        <f t="shared" si="321"/>
        <v>1</v>
      </c>
      <c r="N1959">
        <v>2</v>
      </c>
      <c r="O1959">
        <f t="shared" si="313"/>
        <v>0</v>
      </c>
      <c r="P1959">
        <f t="shared" si="314"/>
        <v>0</v>
      </c>
      <c r="Q1959">
        <f t="shared" si="315"/>
        <v>0</v>
      </c>
      <c r="R1959">
        <f t="shared" si="316"/>
        <v>1</v>
      </c>
      <c r="S1959">
        <f t="shared" si="317"/>
        <v>0</v>
      </c>
      <c r="T1959">
        <f t="shared" si="318"/>
        <v>0</v>
      </c>
      <c r="U1959">
        <f t="shared" si="319"/>
        <v>0</v>
      </c>
    </row>
    <row r="1960" spans="1:21" x14ac:dyDescent="0.45">
      <c r="A1960" t="s">
        <v>67</v>
      </c>
      <c r="B1960" t="s">
        <v>8</v>
      </c>
      <c r="C1960" t="s">
        <v>112</v>
      </c>
      <c r="D1960" t="s">
        <v>10</v>
      </c>
      <c r="E1960" t="s">
        <v>16</v>
      </c>
      <c r="F1960">
        <v>1</v>
      </c>
      <c r="G1960">
        <v>400000</v>
      </c>
      <c r="I1960" t="s">
        <v>67</v>
      </c>
      <c r="J1960">
        <v>400000</v>
      </c>
      <c r="K1960">
        <f t="shared" si="323"/>
        <v>1</v>
      </c>
      <c r="L1960">
        <f t="shared" si="320"/>
        <v>0</v>
      </c>
      <c r="M1960">
        <f t="shared" si="321"/>
        <v>1</v>
      </c>
      <c r="N1960">
        <v>1</v>
      </c>
      <c r="O1960">
        <f t="shared" si="313"/>
        <v>0</v>
      </c>
      <c r="P1960">
        <f t="shared" si="314"/>
        <v>0</v>
      </c>
      <c r="Q1960">
        <f t="shared" si="315"/>
        <v>0</v>
      </c>
      <c r="R1960">
        <f t="shared" si="316"/>
        <v>1</v>
      </c>
      <c r="S1960">
        <f t="shared" si="317"/>
        <v>0</v>
      </c>
      <c r="T1960">
        <f t="shared" si="318"/>
        <v>0</v>
      </c>
      <c r="U1960">
        <f t="shared" si="319"/>
        <v>0</v>
      </c>
    </row>
    <row r="1961" spans="1:21" x14ac:dyDescent="0.45">
      <c r="A1961" t="s">
        <v>67</v>
      </c>
      <c r="B1961" t="s">
        <v>8</v>
      </c>
      <c r="C1961" t="s">
        <v>112</v>
      </c>
      <c r="D1961" t="s">
        <v>10</v>
      </c>
      <c r="E1961" t="s">
        <v>16</v>
      </c>
      <c r="F1961">
        <v>1</v>
      </c>
      <c r="G1961">
        <v>408387</v>
      </c>
      <c r="I1961" t="s">
        <v>67</v>
      </c>
      <c r="J1961">
        <v>408387</v>
      </c>
      <c r="K1961">
        <f t="shared" si="323"/>
        <v>1</v>
      </c>
      <c r="L1961">
        <f t="shared" si="320"/>
        <v>0</v>
      </c>
      <c r="M1961">
        <f t="shared" si="321"/>
        <v>1</v>
      </c>
      <c r="N1961">
        <v>1</v>
      </c>
      <c r="O1961">
        <f t="shared" si="313"/>
        <v>0</v>
      </c>
      <c r="P1961">
        <f t="shared" si="314"/>
        <v>0</v>
      </c>
      <c r="Q1961">
        <f t="shared" si="315"/>
        <v>0</v>
      </c>
      <c r="R1961">
        <f t="shared" si="316"/>
        <v>1</v>
      </c>
      <c r="S1961">
        <f t="shared" si="317"/>
        <v>0</v>
      </c>
      <c r="T1961">
        <f t="shared" si="318"/>
        <v>0</v>
      </c>
      <c r="U1961">
        <f t="shared" si="319"/>
        <v>0</v>
      </c>
    </row>
    <row r="1962" spans="1:21" x14ac:dyDescent="0.45">
      <c r="A1962" t="s">
        <v>67</v>
      </c>
      <c r="B1962" t="s">
        <v>8</v>
      </c>
      <c r="C1962" t="s">
        <v>112</v>
      </c>
      <c r="D1962" t="s">
        <v>10</v>
      </c>
      <c r="E1962" t="s">
        <v>16</v>
      </c>
      <c r="F1962">
        <v>2</v>
      </c>
      <c r="G1962">
        <v>405000</v>
      </c>
      <c r="I1962" t="s">
        <v>67</v>
      </c>
      <c r="J1962">
        <v>405000</v>
      </c>
      <c r="K1962">
        <f t="shared" si="323"/>
        <v>1</v>
      </c>
      <c r="L1962">
        <f t="shared" si="320"/>
        <v>0</v>
      </c>
      <c r="M1962">
        <f t="shared" si="321"/>
        <v>1</v>
      </c>
      <c r="N1962">
        <v>2</v>
      </c>
      <c r="O1962">
        <f t="shared" si="313"/>
        <v>0</v>
      </c>
      <c r="P1962">
        <f t="shared" si="314"/>
        <v>0</v>
      </c>
      <c r="Q1962">
        <f t="shared" si="315"/>
        <v>0</v>
      </c>
      <c r="R1962">
        <f t="shared" si="316"/>
        <v>1</v>
      </c>
      <c r="S1962">
        <f t="shared" si="317"/>
        <v>0</v>
      </c>
      <c r="T1962">
        <f t="shared" si="318"/>
        <v>0</v>
      </c>
      <c r="U1962">
        <f t="shared" si="319"/>
        <v>0</v>
      </c>
    </row>
    <row r="1963" spans="1:21" x14ac:dyDescent="0.45">
      <c r="A1963" t="s">
        <v>67</v>
      </c>
      <c r="B1963" t="s">
        <v>8</v>
      </c>
      <c r="C1963" t="s">
        <v>112</v>
      </c>
      <c r="D1963" t="s">
        <v>10</v>
      </c>
      <c r="E1963" t="s">
        <v>16</v>
      </c>
      <c r="F1963">
        <v>2</v>
      </c>
      <c r="G1963">
        <v>430000</v>
      </c>
      <c r="I1963" t="s">
        <v>67</v>
      </c>
      <c r="J1963">
        <v>430000</v>
      </c>
      <c r="K1963">
        <f t="shared" si="323"/>
        <v>1</v>
      </c>
      <c r="L1963">
        <f t="shared" si="320"/>
        <v>0</v>
      </c>
      <c r="M1963">
        <f t="shared" si="321"/>
        <v>1</v>
      </c>
      <c r="N1963">
        <v>2</v>
      </c>
      <c r="O1963">
        <f t="shared" si="313"/>
        <v>0</v>
      </c>
      <c r="P1963">
        <f t="shared" si="314"/>
        <v>0</v>
      </c>
      <c r="Q1963">
        <f t="shared" si="315"/>
        <v>0</v>
      </c>
      <c r="R1963">
        <f t="shared" si="316"/>
        <v>1</v>
      </c>
      <c r="S1963">
        <f t="shared" si="317"/>
        <v>0</v>
      </c>
      <c r="T1963">
        <f t="shared" si="318"/>
        <v>0</v>
      </c>
      <c r="U1963">
        <f t="shared" si="319"/>
        <v>0</v>
      </c>
    </row>
    <row r="1964" spans="1:21" x14ac:dyDescent="0.45">
      <c r="A1964" t="s">
        <v>67</v>
      </c>
      <c r="B1964" t="s">
        <v>8</v>
      </c>
      <c r="C1964" t="s">
        <v>113</v>
      </c>
      <c r="D1964" t="s">
        <v>10</v>
      </c>
      <c r="E1964" t="s">
        <v>16</v>
      </c>
      <c r="F1964">
        <v>2</v>
      </c>
      <c r="G1964">
        <v>250000</v>
      </c>
      <c r="I1964" t="s">
        <v>67</v>
      </c>
      <c r="J1964">
        <v>250000</v>
      </c>
      <c r="K1964">
        <f t="shared" si="323"/>
        <v>1</v>
      </c>
      <c r="L1964">
        <f t="shared" si="320"/>
        <v>0</v>
      </c>
      <c r="M1964">
        <f t="shared" si="321"/>
        <v>1</v>
      </c>
      <c r="N1964">
        <v>2</v>
      </c>
      <c r="O1964">
        <f t="shared" si="313"/>
        <v>0</v>
      </c>
      <c r="P1964">
        <f t="shared" si="314"/>
        <v>0</v>
      </c>
      <c r="Q1964">
        <f t="shared" si="315"/>
        <v>0</v>
      </c>
      <c r="R1964">
        <f t="shared" si="316"/>
        <v>0</v>
      </c>
      <c r="S1964">
        <f t="shared" si="317"/>
        <v>1</v>
      </c>
      <c r="T1964">
        <f t="shared" si="318"/>
        <v>0</v>
      </c>
      <c r="U1964">
        <f t="shared" si="319"/>
        <v>0</v>
      </c>
    </row>
    <row r="1965" spans="1:21" x14ac:dyDescent="0.45">
      <c r="A1965" t="s">
        <v>67</v>
      </c>
      <c r="B1965" t="s">
        <v>8</v>
      </c>
      <c r="C1965" t="s">
        <v>113</v>
      </c>
      <c r="D1965" t="s">
        <v>10</v>
      </c>
      <c r="E1965" t="s">
        <v>16</v>
      </c>
      <c r="F1965">
        <v>2</v>
      </c>
      <c r="G1965">
        <v>445000</v>
      </c>
      <c r="I1965" t="s">
        <v>67</v>
      </c>
      <c r="J1965">
        <v>445000</v>
      </c>
      <c r="K1965">
        <f t="shared" si="323"/>
        <v>1</v>
      </c>
      <c r="L1965">
        <f t="shared" si="320"/>
        <v>0</v>
      </c>
      <c r="M1965">
        <f t="shared" si="321"/>
        <v>1</v>
      </c>
      <c r="N1965">
        <v>2</v>
      </c>
      <c r="O1965">
        <f t="shared" si="313"/>
        <v>0</v>
      </c>
      <c r="P1965">
        <f t="shared" si="314"/>
        <v>0</v>
      </c>
      <c r="Q1965">
        <f t="shared" si="315"/>
        <v>0</v>
      </c>
      <c r="R1965">
        <f t="shared" si="316"/>
        <v>0</v>
      </c>
      <c r="S1965">
        <f t="shared" si="317"/>
        <v>1</v>
      </c>
      <c r="T1965">
        <f t="shared" si="318"/>
        <v>0</v>
      </c>
      <c r="U1965">
        <f t="shared" si="319"/>
        <v>0</v>
      </c>
    </row>
    <row r="1966" spans="1:21" x14ac:dyDescent="0.45">
      <c r="A1966" t="s">
        <v>67</v>
      </c>
      <c r="B1966" t="s">
        <v>8</v>
      </c>
      <c r="C1966" t="s">
        <v>71</v>
      </c>
      <c r="D1966" t="s">
        <v>10</v>
      </c>
      <c r="E1966" t="s">
        <v>16</v>
      </c>
      <c r="F1966">
        <v>4</v>
      </c>
      <c r="G1966">
        <v>440000</v>
      </c>
      <c r="I1966" t="s">
        <v>67</v>
      </c>
      <c r="J1966">
        <v>440000</v>
      </c>
      <c r="K1966">
        <f t="shared" si="323"/>
        <v>1</v>
      </c>
      <c r="L1966">
        <f t="shared" si="320"/>
        <v>0</v>
      </c>
      <c r="M1966">
        <f t="shared" si="321"/>
        <v>1</v>
      </c>
      <c r="N1966">
        <v>4</v>
      </c>
      <c r="O1966">
        <f t="shared" si="313"/>
        <v>0</v>
      </c>
      <c r="P1966">
        <f t="shared" si="314"/>
        <v>0</v>
      </c>
      <c r="Q1966">
        <f t="shared" si="315"/>
        <v>0</v>
      </c>
      <c r="R1966">
        <f t="shared" si="316"/>
        <v>0</v>
      </c>
      <c r="S1966">
        <f t="shared" si="317"/>
        <v>0</v>
      </c>
      <c r="T1966">
        <f t="shared" si="318"/>
        <v>0</v>
      </c>
      <c r="U1966">
        <f t="shared" si="319"/>
        <v>1</v>
      </c>
    </row>
    <row r="1967" spans="1:21" x14ac:dyDescent="0.45">
      <c r="A1967" t="s">
        <v>67</v>
      </c>
      <c r="B1967" t="s">
        <v>25</v>
      </c>
      <c r="C1967" t="s">
        <v>71</v>
      </c>
      <c r="D1967" t="s">
        <v>10</v>
      </c>
      <c r="E1967" t="s">
        <v>16</v>
      </c>
      <c r="F1967">
        <v>2</v>
      </c>
      <c r="G1967">
        <v>300000</v>
      </c>
      <c r="I1967" t="s">
        <v>67</v>
      </c>
      <c r="J1967">
        <v>300000</v>
      </c>
      <c r="L1967">
        <f t="shared" si="320"/>
        <v>0</v>
      </c>
      <c r="M1967">
        <f t="shared" si="321"/>
        <v>1</v>
      </c>
      <c r="N1967">
        <v>2</v>
      </c>
      <c r="O1967">
        <f t="shared" si="313"/>
        <v>0</v>
      </c>
      <c r="P1967">
        <f t="shared" si="314"/>
        <v>0</v>
      </c>
      <c r="Q1967">
        <f t="shared" si="315"/>
        <v>0</v>
      </c>
      <c r="R1967">
        <f t="shared" si="316"/>
        <v>0</v>
      </c>
      <c r="S1967">
        <f t="shared" si="317"/>
        <v>0</v>
      </c>
      <c r="T1967">
        <f t="shared" si="318"/>
        <v>0</v>
      </c>
      <c r="U1967">
        <f t="shared" si="319"/>
        <v>1</v>
      </c>
    </row>
    <row r="1968" spans="1:21" x14ac:dyDescent="0.45">
      <c r="A1968" t="s">
        <v>67</v>
      </c>
      <c r="B1968" t="s">
        <v>8</v>
      </c>
      <c r="C1968" t="s">
        <v>71</v>
      </c>
      <c r="D1968" t="s">
        <v>10</v>
      </c>
      <c r="E1968" t="s">
        <v>16</v>
      </c>
      <c r="F1968">
        <v>2</v>
      </c>
      <c r="G1968">
        <v>360000</v>
      </c>
      <c r="I1968" t="s">
        <v>67</v>
      </c>
      <c r="J1968">
        <v>360000</v>
      </c>
      <c r="K1968">
        <f t="shared" ref="K1968:K1985" si="324">IF(B1968="Public sector",0,1)</f>
        <v>1</v>
      </c>
      <c r="L1968">
        <f t="shared" si="320"/>
        <v>0</v>
      </c>
      <c r="M1968">
        <f t="shared" si="321"/>
        <v>1</v>
      </c>
      <c r="N1968">
        <v>2</v>
      </c>
      <c r="O1968">
        <f t="shared" si="313"/>
        <v>0</v>
      </c>
      <c r="P1968">
        <f t="shared" si="314"/>
        <v>0</v>
      </c>
      <c r="Q1968">
        <f t="shared" si="315"/>
        <v>0</v>
      </c>
      <c r="R1968">
        <f t="shared" si="316"/>
        <v>0</v>
      </c>
      <c r="S1968">
        <f t="shared" si="317"/>
        <v>0</v>
      </c>
      <c r="T1968">
        <f t="shared" si="318"/>
        <v>0</v>
      </c>
      <c r="U1968">
        <f t="shared" si="319"/>
        <v>1</v>
      </c>
    </row>
    <row r="1969" spans="1:21" x14ac:dyDescent="0.45">
      <c r="A1969" t="s">
        <v>67</v>
      </c>
      <c r="B1969" t="s">
        <v>8</v>
      </c>
      <c r="C1969" t="s">
        <v>71</v>
      </c>
      <c r="D1969" t="s">
        <v>10</v>
      </c>
      <c r="E1969" t="s">
        <v>16</v>
      </c>
      <c r="F1969">
        <v>2</v>
      </c>
      <c r="G1969">
        <v>480000</v>
      </c>
      <c r="I1969" t="s">
        <v>67</v>
      </c>
      <c r="J1969">
        <v>480000</v>
      </c>
      <c r="K1969">
        <f t="shared" si="324"/>
        <v>1</v>
      </c>
      <c r="L1969">
        <f t="shared" si="320"/>
        <v>0</v>
      </c>
      <c r="M1969">
        <f t="shared" si="321"/>
        <v>1</v>
      </c>
      <c r="N1969">
        <v>2</v>
      </c>
      <c r="O1969">
        <f t="shared" si="313"/>
        <v>0</v>
      </c>
      <c r="P1969">
        <f t="shared" si="314"/>
        <v>0</v>
      </c>
      <c r="Q1969">
        <f t="shared" si="315"/>
        <v>0</v>
      </c>
      <c r="R1969">
        <f t="shared" si="316"/>
        <v>0</v>
      </c>
      <c r="S1969">
        <f t="shared" si="317"/>
        <v>0</v>
      </c>
      <c r="T1969">
        <f t="shared" si="318"/>
        <v>0</v>
      </c>
      <c r="U1969">
        <f t="shared" si="319"/>
        <v>1</v>
      </c>
    </row>
    <row r="1970" spans="1:21" x14ac:dyDescent="0.45">
      <c r="A1970" t="s">
        <v>67</v>
      </c>
      <c r="B1970" t="s">
        <v>8</v>
      </c>
      <c r="C1970" t="s">
        <v>71</v>
      </c>
      <c r="D1970" t="s">
        <v>10</v>
      </c>
      <c r="E1970" t="s">
        <v>16</v>
      </c>
      <c r="F1970">
        <v>2</v>
      </c>
      <c r="G1970">
        <v>395000</v>
      </c>
      <c r="I1970" t="s">
        <v>67</v>
      </c>
      <c r="J1970">
        <v>395000</v>
      </c>
      <c r="K1970">
        <f t="shared" si="324"/>
        <v>1</v>
      </c>
      <c r="L1970">
        <f t="shared" si="320"/>
        <v>0</v>
      </c>
      <c r="M1970">
        <f t="shared" si="321"/>
        <v>1</v>
      </c>
      <c r="N1970">
        <v>2</v>
      </c>
      <c r="O1970">
        <f t="shared" si="313"/>
        <v>0</v>
      </c>
      <c r="P1970">
        <f t="shared" si="314"/>
        <v>0</v>
      </c>
      <c r="Q1970">
        <f t="shared" si="315"/>
        <v>0</v>
      </c>
      <c r="R1970">
        <f t="shared" si="316"/>
        <v>0</v>
      </c>
      <c r="S1970">
        <f t="shared" si="317"/>
        <v>0</v>
      </c>
      <c r="T1970">
        <f t="shared" si="318"/>
        <v>0</v>
      </c>
      <c r="U1970">
        <f t="shared" si="319"/>
        <v>1</v>
      </c>
    </row>
    <row r="1971" spans="1:21" x14ac:dyDescent="0.45">
      <c r="A1971" t="s">
        <v>67</v>
      </c>
      <c r="B1971" t="s">
        <v>8</v>
      </c>
      <c r="C1971" t="s">
        <v>71</v>
      </c>
      <c r="D1971" t="s">
        <v>10</v>
      </c>
      <c r="E1971" t="s">
        <v>16</v>
      </c>
      <c r="F1971">
        <v>2</v>
      </c>
      <c r="G1971">
        <v>550000</v>
      </c>
      <c r="I1971" t="s">
        <v>67</v>
      </c>
      <c r="J1971">
        <v>550000</v>
      </c>
      <c r="K1971">
        <f t="shared" si="324"/>
        <v>1</v>
      </c>
      <c r="L1971">
        <f t="shared" si="320"/>
        <v>0</v>
      </c>
      <c r="M1971">
        <f t="shared" si="321"/>
        <v>1</v>
      </c>
      <c r="N1971">
        <v>2</v>
      </c>
      <c r="O1971">
        <f t="shared" si="313"/>
        <v>0</v>
      </c>
      <c r="P1971">
        <f t="shared" si="314"/>
        <v>0</v>
      </c>
      <c r="Q1971">
        <f t="shared" si="315"/>
        <v>0</v>
      </c>
      <c r="R1971">
        <f t="shared" si="316"/>
        <v>0</v>
      </c>
      <c r="S1971">
        <f t="shared" si="317"/>
        <v>0</v>
      </c>
      <c r="T1971">
        <f t="shared" si="318"/>
        <v>0</v>
      </c>
      <c r="U1971">
        <f t="shared" si="319"/>
        <v>1</v>
      </c>
    </row>
    <row r="1972" spans="1:21" x14ac:dyDescent="0.45">
      <c r="A1972" t="s">
        <v>67</v>
      </c>
      <c r="B1972" t="s">
        <v>27</v>
      </c>
      <c r="C1972" t="s">
        <v>111</v>
      </c>
      <c r="D1972" t="s">
        <v>10</v>
      </c>
      <c r="E1972" t="s">
        <v>16</v>
      </c>
      <c r="F1972">
        <v>3</v>
      </c>
      <c r="G1972">
        <v>433700</v>
      </c>
      <c r="I1972" t="s">
        <v>67</v>
      </c>
      <c r="J1972">
        <v>433700</v>
      </c>
      <c r="K1972">
        <f t="shared" si="324"/>
        <v>0</v>
      </c>
      <c r="L1972">
        <f t="shared" si="320"/>
        <v>0</v>
      </c>
      <c r="M1972">
        <f t="shared" si="321"/>
        <v>1</v>
      </c>
      <c r="N1972">
        <v>3</v>
      </c>
      <c r="O1972">
        <f t="shared" si="313"/>
        <v>0</v>
      </c>
      <c r="P1972">
        <f t="shared" si="314"/>
        <v>0</v>
      </c>
      <c r="Q1972">
        <f t="shared" si="315"/>
        <v>1</v>
      </c>
      <c r="R1972">
        <f t="shared" si="316"/>
        <v>0</v>
      </c>
      <c r="S1972">
        <f t="shared" si="317"/>
        <v>0</v>
      </c>
      <c r="T1972">
        <f t="shared" si="318"/>
        <v>0</v>
      </c>
      <c r="U1972">
        <f t="shared" si="319"/>
        <v>0</v>
      </c>
    </row>
    <row r="1973" spans="1:21" x14ac:dyDescent="0.45">
      <c r="A1973" t="s">
        <v>67</v>
      </c>
      <c r="B1973" t="s">
        <v>8</v>
      </c>
      <c r="C1973" t="s">
        <v>110</v>
      </c>
      <c r="D1973" t="s">
        <v>10</v>
      </c>
      <c r="E1973" t="s">
        <v>16</v>
      </c>
      <c r="F1973">
        <v>2</v>
      </c>
      <c r="G1973">
        <v>400000</v>
      </c>
      <c r="I1973" t="s">
        <v>67</v>
      </c>
      <c r="J1973">
        <v>400000</v>
      </c>
      <c r="K1973">
        <f t="shared" si="324"/>
        <v>1</v>
      </c>
      <c r="L1973">
        <f t="shared" si="320"/>
        <v>0</v>
      </c>
      <c r="M1973">
        <f t="shared" si="321"/>
        <v>1</v>
      </c>
      <c r="N1973">
        <v>2</v>
      </c>
      <c r="O1973">
        <f t="shared" si="313"/>
        <v>0</v>
      </c>
      <c r="P1973">
        <f t="shared" si="314"/>
        <v>1</v>
      </c>
      <c r="Q1973">
        <f t="shared" si="315"/>
        <v>0</v>
      </c>
      <c r="R1973">
        <f t="shared" si="316"/>
        <v>0</v>
      </c>
      <c r="S1973">
        <f t="shared" si="317"/>
        <v>0</v>
      </c>
      <c r="T1973">
        <f t="shared" si="318"/>
        <v>0</v>
      </c>
      <c r="U1973">
        <f t="shared" si="319"/>
        <v>0</v>
      </c>
    </row>
    <row r="1974" spans="1:21" x14ac:dyDescent="0.45">
      <c r="A1974" t="s">
        <v>67</v>
      </c>
      <c r="B1974" t="s">
        <v>8</v>
      </c>
      <c r="C1974" t="s">
        <v>110</v>
      </c>
      <c r="D1974" t="s">
        <v>10</v>
      </c>
      <c r="E1974" t="s">
        <v>16</v>
      </c>
      <c r="F1974">
        <v>2</v>
      </c>
      <c r="G1974">
        <v>360000</v>
      </c>
      <c r="I1974" t="s">
        <v>67</v>
      </c>
      <c r="J1974">
        <v>360000</v>
      </c>
      <c r="K1974">
        <f t="shared" si="324"/>
        <v>1</v>
      </c>
      <c r="L1974">
        <f t="shared" si="320"/>
        <v>0</v>
      </c>
      <c r="M1974">
        <f t="shared" si="321"/>
        <v>1</v>
      </c>
      <c r="N1974">
        <v>2</v>
      </c>
      <c r="O1974">
        <f t="shared" si="313"/>
        <v>0</v>
      </c>
      <c r="P1974">
        <f t="shared" si="314"/>
        <v>1</v>
      </c>
      <c r="Q1974">
        <f t="shared" si="315"/>
        <v>0</v>
      </c>
      <c r="R1974">
        <f t="shared" si="316"/>
        <v>0</v>
      </c>
      <c r="S1974">
        <f t="shared" si="317"/>
        <v>0</v>
      </c>
      <c r="T1974">
        <f t="shared" si="318"/>
        <v>0</v>
      </c>
      <c r="U1974">
        <f t="shared" si="319"/>
        <v>0</v>
      </c>
    </row>
    <row r="1975" spans="1:21" x14ac:dyDescent="0.45">
      <c r="A1975" t="s">
        <v>67</v>
      </c>
      <c r="B1975" t="s">
        <v>8</v>
      </c>
      <c r="C1975" t="s">
        <v>110</v>
      </c>
      <c r="D1975" t="s">
        <v>10</v>
      </c>
      <c r="E1975" t="s">
        <v>16</v>
      </c>
      <c r="F1975">
        <v>2</v>
      </c>
      <c r="G1975">
        <v>408000</v>
      </c>
      <c r="I1975" t="s">
        <v>67</v>
      </c>
      <c r="J1975">
        <v>408000</v>
      </c>
      <c r="K1975">
        <f t="shared" si="324"/>
        <v>1</v>
      </c>
      <c r="L1975">
        <f t="shared" si="320"/>
        <v>0</v>
      </c>
      <c r="M1975">
        <f t="shared" si="321"/>
        <v>1</v>
      </c>
      <c r="N1975">
        <v>2</v>
      </c>
      <c r="O1975">
        <f t="shared" si="313"/>
        <v>0</v>
      </c>
      <c r="P1975">
        <f t="shared" si="314"/>
        <v>1</v>
      </c>
      <c r="Q1975">
        <f t="shared" si="315"/>
        <v>0</v>
      </c>
      <c r="R1975">
        <f t="shared" si="316"/>
        <v>0</v>
      </c>
      <c r="S1975">
        <f t="shared" si="317"/>
        <v>0</v>
      </c>
      <c r="T1975">
        <f t="shared" si="318"/>
        <v>0</v>
      </c>
      <c r="U1975">
        <f t="shared" si="319"/>
        <v>0</v>
      </c>
    </row>
    <row r="1976" spans="1:21" x14ac:dyDescent="0.45">
      <c r="A1976" t="s">
        <v>67</v>
      </c>
      <c r="B1976" t="s">
        <v>27</v>
      </c>
      <c r="C1976" t="s">
        <v>110</v>
      </c>
      <c r="D1976" t="s">
        <v>10</v>
      </c>
      <c r="E1976" t="s">
        <v>16</v>
      </c>
      <c r="F1976">
        <v>4</v>
      </c>
      <c r="G1976">
        <v>240000</v>
      </c>
      <c r="I1976" t="s">
        <v>67</v>
      </c>
      <c r="J1976">
        <v>240000</v>
      </c>
      <c r="K1976">
        <f t="shared" si="324"/>
        <v>0</v>
      </c>
      <c r="L1976">
        <f t="shared" si="320"/>
        <v>0</v>
      </c>
      <c r="M1976">
        <f t="shared" si="321"/>
        <v>1</v>
      </c>
      <c r="N1976">
        <v>4</v>
      </c>
      <c r="O1976">
        <f t="shared" si="313"/>
        <v>0</v>
      </c>
      <c r="P1976">
        <f t="shared" si="314"/>
        <v>1</v>
      </c>
      <c r="Q1976">
        <f t="shared" si="315"/>
        <v>0</v>
      </c>
      <c r="R1976">
        <f t="shared" si="316"/>
        <v>0</v>
      </c>
      <c r="S1976">
        <f t="shared" si="317"/>
        <v>0</v>
      </c>
      <c r="T1976">
        <f t="shared" si="318"/>
        <v>0</v>
      </c>
      <c r="U1976">
        <f t="shared" si="319"/>
        <v>0</v>
      </c>
    </row>
    <row r="1977" spans="1:21" x14ac:dyDescent="0.45">
      <c r="A1977" t="s">
        <v>67</v>
      </c>
      <c r="B1977" t="s">
        <v>8</v>
      </c>
      <c r="C1977" t="s">
        <v>110</v>
      </c>
      <c r="D1977" t="s">
        <v>10</v>
      </c>
      <c r="E1977" t="s">
        <v>16</v>
      </c>
      <c r="F1977">
        <v>3</v>
      </c>
      <c r="G1977">
        <v>300000</v>
      </c>
      <c r="I1977" t="s">
        <v>67</v>
      </c>
      <c r="J1977">
        <v>300000</v>
      </c>
      <c r="K1977">
        <f t="shared" si="324"/>
        <v>1</v>
      </c>
      <c r="L1977">
        <f t="shared" si="320"/>
        <v>0</v>
      </c>
      <c r="M1977">
        <f t="shared" si="321"/>
        <v>1</v>
      </c>
      <c r="N1977">
        <v>3</v>
      </c>
      <c r="O1977">
        <f t="shared" si="313"/>
        <v>0</v>
      </c>
      <c r="P1977">
        <f t="shared" si="314"/>
        <v>1</v>
      </c>
      <c r="Q1977">
        <f t="shared" si="315"/>
        <v>0</v>
      </c>
      <c r="R1977">
        <f t="shared" si="316"/>
        <v>0</v>
      </c>
      <c r="S1977">
        <f t="shared" si="317"/>
        <v>0</v>
      </c>
      <c r="T1977">
        <f t="shared" si="318"/>
        <v>0</v>
      </c>
      <c r="U1977">
        <f t="shared" si="319"/>
        <v>0</v>
      </c>
    </row>
    <row r="1978" spans="1:21" x14ac:dyDescent="0.45">
      <c r="A1978" t="s">
        <v>67</v>
      </c>
      <c r="B1978" t="s">
        <v>8</v>
      </c>
      <c r="C1978" t="s">
        <v>110</v>
      </c>
      <c r="D1978" t="s">
        <v>10</v>
      </c>
      <c r="E1978" t="s">
        <v>16</v>
      </c>
      <c r="F1978">
        <v>3</v>
      </c>
      <c r="G1978">
        <v>100000</v>
      </c>
      <c r="I1978" t="s">
        <v>67</v>
      </c>
      <c r="J1978">
        <v>100000</v>
      </c>
      <c r="K1978">
        <f t="shared" si="324"/>
        <v>1</v>
      </c>
      <c r="L1978">
        <f t="shared" si="320"/>
        <v>0</v>
      </c>
      <c r="M1978">
        <f t="shared" si="321"/>
        <v>1</v>
      </c>
      <c r="N1978">
        <v>3</v>
      </c>
      <c r="O1978">
        <f t="shared" si="313"/>
        <v>0</v>
      </c>
      <c r="P1978">
        <f t="shared" si="314"/>
        <v>1</v>
      </c>
      <c r="Q1978">
        <f t="shared" si="315"/>
        <v>0</v>
      </c>
      <c r="R1978">
        <f t="shared" si="316"/>
        <v>0</v>
      </c>
      <c r="S1978">
        <f t="shared" si="317"/>
        <v>0</v>
      </c>
      <c r="T1978">
        <f t="shared" si="318"/>
        <v>0</v>
      </c>
      <c r="U1978">
        <f t="shared" si="319"/>
        <v>0</v>
      </c>
    </row>
    <row r="1979" spans="1:21" x14ac:dyDescent="0.45">
      <c r="A1979" t="s">
        <v>67</v>
      </c>
      <c r="B1979" t="s">
        <v>8</v>
      </c>
      <c r="C1979" t="s">
        <v>110</v>
      </c>
      <c r="D1979" t="s">
        <v>10</v>
      </c>
      <c r="E1979" t="s">
        <v>16</v>
      </c>
      <c r="F1979">
        <v>2</v>
      </c>
      <c r="G1979">
        <v>400000</v>
      </c>
      <c r="I1979" t="s">
        <v>67</v>
      </c>
      <c r="J1979">
        <v>400000</v>
      </c>
      <c r="K1979">
        <f t="shared" si="324"/>
        <v>1</v>
      </c>
      <c r="L1979">
        <f t="shared" si="320"/>
        <v>0</v>
      </c>
      <c r="M1979">
        <f t="shared" si="321"/>
        <v>1</v>
      </c>
      <c r="N1979">
        <v>2</v>
      </c>
      <c r="O1979">
        <f t="shared" si="313"/>
        <v>0</v>
      </c>
      <c r="P1979">
        <f t="shared" si="314"/>
        <v>1</v>
      </c>
      <c r="Q1979">
        <f t="shared" si="315"/>
        <v>0</v>
      </c>
      <c r="R1979">
        <f t="shared" si="316"/>
        <v>0</v>
      </c>
      <c r="S1979">
        <f t="shared" si="317"/>
        <v>0</v>
      </c>
      <c r="T1979">
        <f t="shared" si="318"/>
        <v>0</v>
      </c>
      <c r="U1979">
        <f t="shared" si="319"/>
        <v>0</v>
      </c>
    </row>
    <row r="1980" spans="1:21" x14ac:dyDescent="0.45">
      <c r="A1980" t="s">
        <v>67</v>
      </c>
      <c r="B1980" t="s">
        <v>8</v>
      </c>
      <c r="C1980" t="s">
        <v>110</v>
      </c>
      <c r="D1980" t="s">
        <v>10</v>
      </c>
      <c r="E1980" t="s">
        <v>16</v>
      </c>
      <c r="F1980">
        <v>2</v>
      </c>
      <c r="G1980">
        <v>400000</v>
      </c>
      <c r="I1980" t="s">
        <v>67</v>
      </c>
      <c r="J1980">
        <v>400000</v>
      </c>
      <c r="K1980">
        <f t="shared" si="324"/>
        <v>1</v>
      </c>
      <c r="L1980">
        <f t="shared" si="320"/>
        <v>0</v>
      </c>
      <c r="M1980">
        <f t="shared" si="321"/>
        <v>1</v>
      </c>
      <c r="N1980">
        <v>2</v>
      </c>
      <c r="O1980">
        <f t="shared" si="313"/>
        <v>0</v>
      </c>
      <c r="P1980">
        <f t="shared" si="314"/>
        <v>1</v>
      </c>
      <c r="Q1980">
        <f t="shared" si="315"/>
        <v>0</v>
      </c>
      <c r="R1980">
        <f t="shared" si="316"/>
        <v>0</v>
      </c>
      <c r="S1980">
        <f t="shared" si="317"/>
        <v>0</v>
      </c>
      <c r="T1980">
        <f t="shared" si="318"/>
        <v>0</v>
      </c>
      <c r="U1980">
        <f t="shared" si="319"/>
        <v>0</v>
      </c>
    </row>
    <row r="1981" spans="1:21" x14ac:dyDescent="0.45">
      <c r="A1981" t="s">
        <v>67</v>
      </c>
      <c r="B1981" t="s">
        <v>8</v>
      </c>
      <c r="C1981" t="s">
        <v>110</v>
      </c>
      <c r="D1981" t="s">
        <v>10</v>
      </c>
      <c r="E1981" t="s">
        <v>16</v>
      </c>
      <c r="F1981">
        <v>4</v>
      </c>
      <c r="G1981">
        <v>250000</v>
      </c>
      <c r="I1981" t="s">
        <v>67</v>
      </c>
      <c r="J1981">
        <v>250000</v>
      </c>
      <c r="K1981">
        <f t="shared" si="324"/>
        <v>1</v>
      </c>
      <c r="L1981">
        <f t="shared" si="320"/>
        <v>0</v>
      </c>
      <c r="M1981">
        <f t="shared" si="321"/>
        <v>1</v>
      </c>
      <c r="N1981">
        <v>4</v>
      </c>
      <c r="O1981">
        <f t="shared" si="313"/>
        <v>0</v>
      </c>
      <c r="P1981">
        <f t="shared" si="314"/>
        <v>1</v>
      </c>
      <c r="Q1981">
        <f t="shared" si="315"/>
        <v>0</v>
      </c>
      <c r="R1981">
        <f t="shared" si="316"/>
        <v>0</v>
      </c>
      <c r="S1981">
        <f t="shared" si="317"/>
        <v>0</v>
      </c>
      <c r="T1981">
        <f t="shared" si="318"/>
        <v>0</v>
      </c>
      <c r="U1981">
        <f t="shared" si="319"/>
        <v>0</v>
      </c>
    </row>
    <row r="1982" spans="1:21" x14ac:dyDescent="0.45">
      <c r="A1982" t="s">
        <v>67</v>
      </c>
      <c r="B1982" t="s">
        <v>8</v>
      </c>
      <c r="C1982" t="s">
        <v>110</v>
      </c>
      <c r="D1982" t="s">
        <v>10</v>
      </c>
      <c r="E1982" t="s">
        <v>16</v>
      </c>
      <c r="F1982">
        <v>2</v>
      </c>
      <c r="G1982">
        <v>240000</v>
      </c>
      <c r="I1982" t="s">
        <v>67</v>
      </c>
      <c r="J1982">
        <v>240000</v>
      </c>
      <c r="K1982">
        <f t="shared" si="324"/>
        <v>1</v>
      </c>
      <c r="L1982">
        <f t="shared" si="320"/>
        <v>0</v>
      </c>
      <c r="M1982">
        <f t="shared" si="321"/>
        <v>1</v>
      </c>
      <c r="N1982">
        <v>2</v>
      </c>
      <c r="O1982">
        <f t="shared" si="313"/>
        <v>0</v>
      </c>
      <c r="P1982">
        <f t="shared" si="314"/>
        <v>1</v>
      </c>
      <c r="Q1982">
        <f t="shared" si="315"/>
        <v>0</v>
      </c>
      <c r="R1982">
        <f t="shared" si="316"/>
        <v>0</v>
      </c>
      <c r="S1982">
        <f t="shared" si="317"/>
        <v>0</v>
      </c>
      <c r="T1982">
        <f t="shared" si="318"/>
        <v>0</v>
      </c>
      <c r="U1982">
        <f t="shared" si="319"/>
        <v>0</v>
      </c>
    </row>
    <row r="1983" spans="1:21" x14ac:dyDescent="0.45">
      <c r="A1983" t="s">
        <v>67</v>
      </c>
      <c r="B1983" t="s">
        <v>8</v>
      </c>
      <c r="C1983" t="s">
        <v>110</v>
      </c>
      <c r="D1983" t="s">
        <v>10</v>
      </c>
      <c r="E1983" t="s">
        <v>16</v>
      </c>
      <c r="F1983">
        <v>2</v>
      </c>
      <c r="G1983">
        <v>300000</v>
      </c>
      <c r="I1983" t="s">
        <v>67</v>
      </c>
      <c r="J1983">
        <v>300000</v>
      </c>
      <c r="K1983">
        <f t="shared" si="324"/>
        <v>1</v>
      </c>
      <c r="L1983">
        <f t="shared" si="320"/>
        <v>0</v>
      </c>
      <c r="M1983">
        <f t="shared" si="321"/>
        <v>1</v>
      </c>
      <c r="N1983">
        <v>2</v>
      </c>
      <c r="O1983">
        <f t="shared" si="313"/>
        <v>0</v>
      </c>
      <c r="P1983">
        <f t="shared" si="314"/>
        <v>1</v>
      </c>
      <c r="Q1983">
        <f t="shared" si="315"/>
        <v>0</v>
      </c>
      <c r="R1983">
        <f t="shared" si="316"/>
        <v>0</v>
      </c>
      <c r="S1983">
        <f t="shared" si="317"/>
        <v>0</v>
      </c>
      <c r="T1983">
        <f t="shared" si="318"/>
        <v>0</v>
      </c>
      <c r="U1983">
        <f t="shared" si="319"/>
        <v>0</v>
      </c>
    </row>
    <row r="1984" spans="1:21" x14ac:dyDescent="0.45">
      <c r="A1984" t="s">
        <v>67</v>
      </c>
      <c r="B1984" t="s">
        <v>8</v>
      </c>
      <c r="C1984" t="s">
        <v>110</v>
      </c>
      <c r="D1984" t="s">
        <v>10</v>
      </c>
      <c r="E1984" t="s">
        <v>16</v>
      </c>
      <c r="F1984">
        <v>3</v>
      </c>
      <c r="G1984">
        <v>700000</v>
      </c>
      <c r="I1984" t="s">
        <v>67</v>
      </c>
      <c r="J1984">
        <v>700000</v>
      </c>
      <c r="K1984">
        <f t="shared" si="324"/>
        <v>1</v>
      </c>
      <c r="L1984">
        <f t="shared" si="320"/>
        <v>0</v>
      </c>
      <c r="M1984">
        <f t="shared" si="321"/>
        <v>1</v>
      </c>
      <c r="N1984">
        <v>3</v>
      </c>
      <c r="O1984">
        <f t="shared" si="313"/>
        <v>0</v>
      </c>
      <c r="P1984">
        <f t="shared" si="314"/>
        <v>1</v>
      </c>
      <c r="Q1984">
        <f t="shared" si="315"/>
        <v>0</v>
      </c>
      <c r="R1984">
        <f t="shared" si="316"/>
        <v>0</v>
      </c>
      <c r="S1984">
        <f t="shared" si="317"/>
        <v>0</v>
      </c>
      <c r="T1984">
        <f t="shared" si="318"/>
        <v>0</v>
      </c>
      <c r="U1984">
        <f t="shared" si="319"/>
        <v>0</v>
      </c>
    </row>
    <row r="1985" spans="1:21" x14ac:dyDescent="0.45">
      <c r="A1985" t="s">
        <v>67</v>
      </c>
      <c r="B1985" t="s">
        <v>8</v>
      </c>
      <c r="C1985" t="s">
        <v>110</v>
      </c>
      <c r="D1985" t="s">
        <v>10</v>
      </c>
      <c r="E1985" t="s">
        <v>16</v>
      </c>
      <c r="F1985">
        <v>3</v>
      </c>
      <c r="G1985">
        <v>300000</v>
      </c>
      <c r="I1985" t="s">
        <v>67</v>
      </c>
      <c r="J1985">
        <v>300000</v>
      </c>
      <c r="K1985">
        <f t="shared" si="324"/>
        <v>1</v>
      </c>
      <c r="L1985">
        <f t="shared" si="320"/>
        <v>0</v>
      </c>
      <c r="M1985">
        <f t="shared" si="321"/>
        <v>1</v>
      </c>
      <c r="N1985">
        <v>3</v>
      </c>
      <c r="O1985">
        <f t="shared" si="313"/>
        <v>0</v>
      </c>
      <c r="P1985">
        <f t="shared" si="314"/>
        <v>1</v>
      </c>
      <c r="Q1985">
        <f t="shared" si="315"/>
        <v>0</v>
      </c>
      <c r="R1985">
        <f t="shared" si="316"/>
        <v>0</v>
      </c>
      <c r="S1985">
        <f t="shared" si="317"/>
        <v>0</v>
      </c>
      <c r="T1985">
        <f t="shared" si="318"/>
        <v>0</v>
      </c>
      <c r="U1985">
        <f t="shared" si="319"/>
        <v>0</v>
      </c>
    </row>
    <row r="1986" spans="1:21" x14ac:dyDescent="0.45">
      <c r="A1986" t="s">
        <v>67</v>
      </c>
      <c r="C1986" t="s">
        <v>110</v>
      </c>
      <c r="D1986" t="s">
        <v>10</v>
      </c>
      <c r="E1986" t="s">
        <v>16</v>
      </c>
      <c r="F1986">
        <v>2</v>
      </c>
      <c r="G1986">
        <v>440000</v>
      </c>
      <c r="I1986" t="s">
        <v>67</v>
      </c>
      <c r="J1986">
        <v>440000</v>
      </c>
      <c r="L1986">
        <f t="shared" si="320"/>
        <v>0</v>
      </c>
      <c r="M1986">
        <f t="shared" si="321"/>
        <v>1</v>
      </c>
      <c r="N1986">
        <v>2</v>
      </c>
      <c r="O1986">
        <f t="shared" ref="O1986:O2049" si="325">IF(C1986="EFCAB", 1, 0)</f>
        <v>0</v>
      </c>
      <c r="P1986">
        <f t="shared" ref="P1986:P2049" si="326">IF(C1986="BRIP", 1, 0)</f>
        <v>1</v>
      </c>
      <c r="Q1986">
        <f t="shared" ref="Q1986:Q2049" si="327">IF(C1986="PPS", 1, 0)</f>
        <v>0</v>
      </c>
      <c r="R1986">
        <f t="shared" ref="R1986:R2049" si="328">IF(C1986="TIMPT", 1, 0)</f>
        <v>0</v>
      </c>
      <c r="S1986">
        <f t="shared" ref="S1986:S2049" si="329">IF(C1986="TESLO", 1, 0)</f>
        <v>0</v>
      </c>
      <c r="T1986">
        <f t="shared" ref="T1986:T2049" si="330">IF(C1986="HRTAC", 1, 0)</f>
        <v>0</v>
      </c>
      <c r="U1986">
        <f t="shared" ref="U1986:U2049" si="331">IF(C1986="Other", 1, 0)</f>
        <v>0</v>
      </c>
    </row>
    <row r="1987" spans="1:21" x14ac:dyDescent="0.45">
      <c r="A1987" t="s">
        <v>67</v>
      </c>
      <c r="B1987" t="s">
        <v>8</v>
      </c>
      <c r="C1987" t="s">
        <v>110</v>
      </c>
      <c r="D1987" t="s">
        <v>10</v>
      </c>
      <c r="E1987" t="s">
        <v>16</v>
      </c>
      <c r="F1987">
        <v>3</v>
      </c>
      <c r="G1987">
        <v>450000</v>
      </c>
      <c r="I1987" t="s">
        <v>67</v>
      </c>
      <c r="J1987">
        <v>450000</v>
      </c>
      <c r="K1987">
        <f t="shared" ref="K1987:K1992" si="332">IF(B1987="Public sector",0,1)</f>
        <v>1</v>
      </c>
      <c r="L1987">
        <f t="shared" ref="L1987:L2050" si="333">IF(D1987="Bachelor",0,1)</f>
        <v>0</v>
      </c>
      <c r="M1987">
        <f t="shared" ref="M1987:M2050" si="334">IF(E1987="Female", 0, 1)</f>
        <v>1</v>
      </c>
      <c r="N1987">
        <v>3</v>
      </c>
      <c r="O1987">
        <f t="shared" si="325"/>
        <v>0</v>
      </c>
      <c r="P1987">
        <f t="shared" si="326"/>
        <v>1</v>
      </c>
      <c r="Q1987">
        <f t="shared" si="327"/>
        <v>0</v>
      </c>
      <c r="R1987">
        <f t="shared" si="328"/>
        <v>0</v>
      </c>
      <c r="S1987">
        <f t="shared" si="329"/>
        <v>0</v>
      </c>
      <c r="T1987">
        <f t="shared" si="330"/>
        <v>0</v>
      </c>
      <c r="U1987">
        <f t="shared" si="331"/>
        <v>0</v>
      </c>
    </row>
    <row r="1988" spans="1:21" x14ac:dyDescent="0.45">
      <c r="A1988" t="s">
        <v>67</v>
      </c>
      <c r="B1988" t="s">
        <v>8</v>
      </c>
      <c r="C1988" t="s">
        <v>110</v>
      </c>
      <c r="D1988" t="s">
        <v>10</v>
      </c>
      <c r="E1988" t="s">
        <v>16</v>
      </c>
      <c r="F1988">
        <v>3</v>
      </c>
      <c r="G1988">
        <v>390000</v>
      </c>
      <c r="I1988" t="s">
        <v>67</v>
      </c>
      <c r="J1988">
        <v>390000</v>
      </c>
      <c r="K1988">
        <f t="shared" si="332"/>
        <v>1</v>
      </c>
      <c r="L1988">
        <f t="shared" si="333"/>
        <v>0</v>
      </c>
      <c r="M1988">
        <f t="shared" si="334"/>
        <v>1</v>
      </c>
      <c r="N1988">
        <v>3</v>
      </c>
      <c r="O1988">
        <f t="shared" si="325"/>
        <v>0</v>
      </c>
      <c r="P1988">
        <f t="shared" si="326"/>
        <v>1</v>
      </c>
      <c r="Q1988">
        <f t="shared" si="327"/>
        <v>0</v>
      </c>
      <c r="R1988">
        <f t="shared" si="328"/>
        <v>0</v>
      </c>
      <c r="S1988">
        <f t="shared" si="329"/>
        <v>0</v>
      </c>
      <c r="T1988">
        <f t="shared" si="330"/>
        <v>0</v>
      </c>
      <c r="U1988">
        <f t="shared" si="331"/>
        <v>0</v>
      </c>
    </row>
    <row r="1989" spans="1:21" x14ac:dyDescent="0.45">
      <c r="A1989" t="s">
        <v>67</v>
      </c>
      <c r="B1989" t="s">
        <v>8</v>
      </c>
      <c r="C1989" t="s">
        <v>110</v>
      </c>
      <c r="D1989" t="s">
        <v>10</v>
      </c>
      <c r="E1989" t="s">
        <v>16</v>
      </c>
      <c r="F1989">
        <v>1</v>
      </c>
      <c r="G1989">
        <v>415000</v>
      </c>
      <c r="I1989" t="s">
        <v>67</v>
      </c>
      <c r="J1989">
        <v>415000</v>
      </c>
      <c r="K1989">
        <f t="shared" si="332"/>
        <v>1</v>
      </c>
      <c r="L1989">
        <f t="shared" si="333"/>
        <v>0</v>
      </c>
      <c r="M1989">
        <f t="shared" si="334"/>
        <v>1</v>
      </c>
      <c r="N1989">
        <v>1</v>
      </c>
      <c r="O1989">
        <f t="shared" si="325"/>
        <v>0</v>
      </c>
      <c r="P1989">
        <f t="shared" si="326"/>
        <v>1</v>
      </c>
      <c r="Q1989">
        <f t="shared" si="327"/>
        <v>0</v>
      </c>
      <c r="R1989">
        <f t="shared" si="328"/>
        <v>0</v>
      </c>
      <c r="S1989">
        <f t="shared" si="329"/>
        <v>0</v>
      </c>
      <c r="T1989">
        <f t="shared" si="330"/>
        <v>0</v>
      </c>
      <c r="U1989">
        <f t="shared" si="331"/>
        <v>0</v>
      </c>
    </row>
    <row r="1990" spans="1:21" x14ac:dyDescent="0.45">
      <c r="A1990" t="s">
        <v>67</v>
      </c>
      <c r="B1990" t="s">
        <v>8</v>
      </c>
      <c r="C1990" t="s">
        <v>110</v>
      </c>
      <c r="D1990" t="s">
        <v>10</v>
      </c>
      <c r="E1990" t="s">
        <v>16</v>
      </c>
      <c r="F1990">
        <v>2</v>
      </c>
      <c r="G1990">
        <v>409100</v>
      </c>
      <c r="I1990" t="s">
        <v>67</v>
      </c>
      <c r="J1990">
        <v>409100</v>
      </c>
      <c r="K1990">
        <f t="shared" si="332"/>
        <v>1</v>
      </c>
      <c r="L1990">
        <f t="shared" si="333"/>
        <v>0</v>
      </c>
      <c r="M1990">
        <f t="shared" si="334"/>
        <v>1</v>
      </c>
      <c r="N1990">
        <v>2</v>
      </c>
      <c r="O1990">
        <f t="shared" si="325"/>
        <v>0</v>
      </c>
      <c r="P1990">
        <f t="shared" si="326"/>
        <v>1</v>
      </c>
      <c r="Q1990">
        <f t="shared" si="327"/>
        <v>0</v>
      </c>
      <c r="R1990">
        <f t="shared" si="328"/>
        <v>0</v>
      </c>
      <c r="S1990">
        <f t="shared" si="329"/>
        <v>0</v>
      </c>
      <c r="T1990">
        <f t="shared" si="330"/>
        <v>0</v>
      </c>
      <c r="U1990">
        <f t="shared" si="331"/>
        <v>0</v>
      </c>
    </row>
    <row r="1991" spans="1:21" x14ac:dyDescent="0.45">
      <c r="A1991" t="s">
        <v>67</v>
      </c>
      <c r="B1991" t="s">
        <v>8</v>
      </c>
      <c r="C1991" t="s">
        <v>110</v>
      </c>
      <c r="D1991" t="s">
        <v>10</v>
      </c>
      <c r="E1991" t="s">
        <v>16</v>
      </c>
      <c r="F1991">
        <v>2</v>
      </c>
      <c r="G1991">
        <v>400000</v>
      </c>
      <c r="I1991" t="s">
        <v>67</v>
      </c>
      <c r="J1991">
        <v>400000</v>
      </c>
      <c r="K1991">
        <f t="shared" si="332"/>
        <v>1</v>
      </c>
      <c r="L1991">
        <f t="shared" si="333"/>
        <v>0</v>
      </c>
      <c r="M1991">
        <f t="shared" si="334"/>
        <v>1</v>
      </c>
      <c r="N1991">
        <v>2</v>
      </c>
      <c r="O1991">
        <f t="shared" si="325"/>
        <v>0</v>
      </c>
      <c r="P1991">
        <f t="shared" si="326"/>
        <v>1</v>
      </c>
      <c r="Q1991">
        <f t="shared" si="327"/>
        <v>0</v>
      </c>
      <c r="R1991">
        <f t="shared" si="328"/>
        <v>0</v>
      </c>
      <c r="S1991">
        <f t="shared" si="329"/>
        <v>0</v>
      </c>
      <c r="T1991">
        <f t="shared" si="330"/>
        <v>0</v>
      </c>
      <c r="U1991">
        <f t="shared" si="331"/>
        <v>0</v>
      </c>
    </row>
    <row r="1992" spans="1:21" x14ac:dyDescent="0.45">
      <c r="A1992" t="s">
        <v>67</v>
      </c>
      <c r="B1992" t="s">
        <v>8</v>
      </c>
      <c r="C1992" t="s">
        <v>110</v>
      </c>
      <c r="D1992" t="s">
        <v>10</v>
      </c>
      <c r="E1992" t="s">
        <v>16</v>
      </c>
      <c r="F1992">
        <v>2</v>
      </c>
      <c r="G1992">
        <v>348000</v>
      </c>
      <c r="I1992" t="s">
        <v>67</v>
      </c>
      <c r="J1992">
        <v>348000</v>
      </c>
      <c r="K1992">
        <f t="shared" si="332"/>
        <v>1</v>
      </c>
      <c r="L1992">
        <f t="shared" si="333"/>
        <v>0</v>
      </c>
      <c r="M1992">
        <f t="shared" si="334"/>
        <v>1</v>
      </c>
      <c r="N1992">
        <v>2</v>
      </c>
      <c r="O1992">
        <f t="shared" si="325"/>
        <v>0</v>
      </c>
      <c r="P1992">
        <f t="shared" si="326"/>
        <v>1</v>
      </c>
      <c r="Q1992">
        <f t="shared" si="327"/>
        <v>0</v>
      </c>
      <c r="R1992">
        <f t="shared" si="328"/>
        <v>0</v>
      </c>
      <c r="S1992">
        <f t="shared" si="329"/>
        <v>0</v>
      </c>
      <c r="T1992">
        <f t="shared" si="330"/>
        <v>0</v>
      </c>
      <c r="U1992">
        <f t="shared" si="331"/>
        <v>0</v>
      </c>
    </row>
    <row r="1993" spans="1:21" x14ac:dyDescent="0.45">
      <c r="A1993" t="s">
        <v>67</v>
      </c>
      <c r="C1993" t="s">
        <v>110</v>
      </c>
      <c r="D1993" t="s">
        <v>10</v>
      </c>
      <c r="E1993" t="s">
        <v>16</v>
      </c>
      <c r="F1993">
        <v>5</v>
      </c>
      <c r="G1993">
        <v>700000</v>
      </c>
      <c r="I1993" t="s">
        <v>67</v>
      </c>
      <c r="J1993">
        <v>700000</v>
      </c>
      <c r="L1993">
        <f t="shared" si="333"/>
        <v>0</v>
      </c>
      <c r="M1993">
        <f t="shared" si="334"/>
        <v>1</v>
      </c>
      <c r="N1993">
        <v>5</v>
      </c>
      <c r="O1993">
        <f t="shared" si="325"/>
        <v>0</v>
      </c>
      <c r="P1993">
        <f t="shared" si="326"/>
        <v>1</v>
      </c>
      <c r="Q1993">
        <f t="shared" si="327"/>
        <v>0</v>
      </c>
      <c r="R1993">
        <f t="shared" si="328"/>
        <v>0</v>
      </c>
      <c r="S1993">
        <f t="shared" si="329"/>
        <v>0</v>
      </c>
      <c r="T1993">
        <f t="shared" si="330"/>
        <v>0</v>
      </c>
      <c r="U1993">
        <f t="shared" si="331"/>
        <v>0</v>
      </c>
    </row>
    <row r="1994" spans="1:21" x14ac:dyDescent="0.45">
      <c r="A1994" t="s">
        <v>67</v>
      </c>
      <c r="B1994" t="s">
        <v>8</v>
      </c>
      <c r="C1994" t="s">
        <v>113</v>
      </c>
      <c r="D1994" t="s">
        <v>10</v>
      </c>
      <c r="E1994" t="s">
        <v>16</v>
      </c>
      <c r="F1994">
        <v>1</v>
      </c>
      <c r="G1994">
        <v>410000</v>
      </c>
      <c r="I1994" t="s">
        <v>67</v>
      </c>
      <c r="J1994">
        <v>410000</v>
      </c>
      <c r="K1994">
        <f t="shared" ref="K1994:K2025" si="335">IF(B1994="Public sector",0,1)</f>
        <v>1</v>
      </c>
      <c r="L1994">
        <f t="shared" si="333"/>
        <v>0</v>
      </c>
      <c r="M1994">
        <f t="shared" si="334"/>
        <v>1</v>
      </c>
      <c r="N1994">
        <v>1</v>
      </c>
      <c r="O1994">
        <f t="shared" si="325"/>
        <v>0</v>
      </c>
      <c r="P1994">
        <f t="shared" si="326"/>
        <v>0</v>
      </c>
      <c r="Q1994">
        <f t="shared" si="327"/>
        <v>0</v>
      </c>
      <c r="R1994">
        <f t="shared" si="328"/>
        <v>0</v>
      </c>
      <c r="S1994">
        <f t="shared" si="329"/>
        <v>1</v>
      </c>
      <c r="T1994">
        <f t="shared" si="330"/>
        <v>0</v>
      </c>
      <c r="U1994">
        <f t="shared" si="331"/>
        <v>0</v>
      </c>
    </row>
    <row r="1995" spans="1:21" x14ac:dyDescent="0.45">
      <c r="A1995" t="s">
        <v>67</v>
      </c>
      <c r="B1995" t="s">
        <v>8</v>
      </c>
      <c r="C1995" t="s">
        <v>113</v>
      </c>
      <c r="D1995" t="s">
        <v>10</v>
      </c>
      <c r="E1995" t="s">
        <v>16</v>
      </c>
      <c r="F1995">
        <v>1</v>
      </c>
      <c r="G1995">
        <v>350000</v>
      </c>
      <c r="I1995" t="s">
        <v>67</v>
      </c>
      <c r="J1995">
        <v>350000</v>
      </c>
      <c r="K1995">
        <f t="shared" si="335"/>
        <v>1</v>
      </c>
      <c r="L1995">
        <f t="shared" si="333"/>
        <v>0</v>
      </c>
      <c r="M1995">
        <f t="shared" si="334"/>
        <v>1</v>
      </c>
      <c r="N1995">
        <v>1</v>
      </c>
      <c r="O1995">
        <f t="shared" si="325"/>
        <v>0</v>
      </c>
      <c r="P1995">
        <f t="shared" si="326"/>
        <v>0</v>
      </c>
      <c r="Q1995">
        <f t="shared" si="327"/>
        <v>0</v>
      </c>
      <c r="R1995">
        <f t="shared" si="328"/>
        <v>0</v>
      </c>
      <c r="S1995">
        <f t="shared" si="329"/>
        <v>1</v>
      </c>
      <c r="T1995">
        <f t="shared" si="330"/>
        <v>0</v>
      </c>
      <c r="U1995">
        <f t="shared" si="331"/>
        <v>0</v>
      </c>
    </row>
    <row r="1996" spans="1:21" x14ac:dyDescent="0.45">
      <c r="A1996" t="s">
        <v>67</v>
      </c>
      <c r="B1996" t="s">
        <v>8</v>
      </c>
      <c r="C1996" t="s">
        <v>110</v>
      </c>
      <c r="D1996" t="s">
        <v>26</v>
      </c>
      <c r="E1996" t="s">
        <v>11</v>
      </c>
      <c r="F1996">
        <v>2</v>
      </c>
      <c r="G1996">
        <v>480000</v>
      </c>
      <c r="I1996" t="s">
        <v>67</v>
      </c>
      <c r="J1996">
        <v>480000</v>
      </c>
      <c r="K1996">
        <f t="shared" si="335"/>
        <v>1</v>
      </c>
      <c r="L1996">
        <f t="shared" si="333"/>
        <v>1</v>
      </c>
      <c r="M1996">
        <f t="shared" si="334"/>
        <v>0</v>
      </c>
      <c r="N1996">
        <v>2</v>
      </c>
      <c r="O1996">
        <f t="shared" si="325"/>
        <v>0</v>
      </c>
      <c r="P1996">
        <f t="shared" si="326"/>
        <v>1</v>
      </c>
      <c r="Q1996">
        <f t="shared" si="327"/>
        <v>0</v>
      </c>
      <c r="R1996">
        <f t="shared" si="328"/>
        <v>0</v>
      </c>
      <c r="S1996">
        <f t="shared" si="329"/>
        <v>0</v>
      </c>
      <c r="T1996">
        <f t="shared" si="330"/>
        <v>0</v>
      </c>
      <c r="U1996">
        <f t="shared" si="331"/>
        <v>0</v>
      </c>
    </row>
    <row r="1997" spans="1:21" x14ac:dyDescent="0.45">
      <c r="A1997" t="s">
        <v>67</v>
      </c>
      <c r="B1997" t="s">
        <v>27</v>
      </c>
      <c r="C1997" t="s">
        <v>114</v>
      </c>
      <c r="D1997" t="s">
        <v>26</v>
      </c>
      <c r="E1997" t="s">
        <v>11</v>
      </c>
      <c r="F1997">
        <v>2</v>
      </c>
      <c r="G1997">
        <v>437000</v>
      </c>
      <c r="I1997" t="s">
        <v>67</v>
      </c>
      <c r="J1997">
        <v>437000</v>
      </c>
      <c r="K1997">
        <f t="shared" si="335"/>
        <v>0</v>
      </c>
      <c r="L1997">
        <f t="shared" si="333"/>
        <v>1</v>
      </c>
      <c r="M1997">
        <f t="shared" si="334"/>
        <v>0</v>
      </c>
      <c r="N1997">
        <v>2</v>
      </c>
      <c r="O1997">
        <f t="shared" si="325"/>
        <v>0</v>
      </c>
      <c r="P1997">
        <f t="shared" si="326"/>
        <v>0</v>
      </c>
      <c r="Q1997">
        <f t="shared" si="327"/>
        <v>0</v>
      </c>
      <c r="R1997">
        <f t="shared" si="328"/>
        <v>0</v>
      </c>
      <c r="S1997">
        <f t="shared" si="329"/>
        <v>0</v>
      </c>
      <c r="T1997">
        <f t="shared" si="330"/>
        <v>1</v>
      </c>
      <c r="U1997">
        <f t="shared" si="331"/>
        <v>0</v>
      </c>
    </row>
    <row r="1998" spans="1:21" x14ac:dyDescent="0.45">
      <c r="A1998" t="s">
        <v>67</v>
      </c>
      <c r="B1998" t="s">
        <v>8</v>
      </c>
      <c r="C1998" t="s">
        <v>109</v>
      </c>
      <c r="D1998" t="s">
        <v>26</v>
      </c>
      <c r="E1998" t="s">
        <v>11</v>
      </c>
      <c r="F1998">
        <v>3</v>
      </c>
      <c r="G1998">
        <v>460000</v>
      </c>
      <c r="I1998" t="s">
        <v>67</v>
      </c>
      <c r="J1998">
        <v>460000</v>
      </c>
      <c r="K1998">
        <f t="shared" si="335"/>
        <v>1</v>
      </c>
      <c r="L1998">
        <f t="shared" si="333"/>
        <v>1</v>
      </c>
      <c r="M1998">
        <f t="shared" si="334"/>
        <v>0</v>
      </c>
      <c r="N1998">
        <v>3</v>
      </c>
      <c r="O1998">
        <f t="shared" si="325"/>
        <v>1</v>
      </c>
      <c r="P1998">
        <f t="shared" si="326"/>
        <v>0</v>
      </c>
      <c r="Q1998">
        <f t="shared" si="327"/>
        <v>0</v>
      </c>
      <c r="R1998">
        <f t="shared" si="328"/>
        <v>0</v>
      </c>
      <c r="S1998">
        <f t="shared" si="329"/>
        <v>0</v>
      </c>
      <c r="T1998">
        <f t="shared" si="330"/>
        <v>0</v>
      </c>
      <c r="U1998">
        <f t="shared" si="331"/>
        <v>0</v>
      </c>
    </row>
    <row r="1999" spans="1:21" x14ac:dyDescent="0.45">
      <c r="A1999" t="s">
        <v>67</v>
      </c>
      <c r="B1999" t="s">
        <v>8</v>
      </c>
      <c r="C1999" t="s">
        <v>109</v>
      </c>
      <c r="D1999" t="s">
        <v>26</v>
      </c>
      <c r="E1999" t="s">
        <v>11</v>
      </c>
      <c r="F1999">
        <v>3</v>
      </c>
      <c r="G1999">
        <v>500000</v>
      </c>
      <c r="I1999" t="s">
        <v>67</v>
      </c>
      <c r="J1999">
        <v>500000</v>
      </c>
      <c r="K1999">
        <f t="shared" si="335"/>
        <v>1</v>
      </c>
      <c r="L1999">
        <f t="shared" si="333"/>
        <v>1</v>
      </c>
      <c r="M1999">
        <f t="shared" si="334"/>
        <v>0</v>
      </c>
      <c r="N1999">
        <v>3</v>
      </c>
      <c r="O1999">
        <f t="shared" si="325"/>
        <v>1</v>
      </c>
      <c r="P1999">
        <f t="shared" si="326"/>
        <v>0</v>
      </c>
      <c r="Q1999">
        <f t="shared" si="327"/>
        <v>0</v>
      </c>
      <c r="R1999">
        <f t="shared" si="328"/>
        <v>0</v>
      </c>
      <c r="S1999">
        <f t="shared" si="329"/>
        <v>0</v>
      </c>
      <c r="T1999">
        <f t="shared" si="330"/>
        <v>0</v>
      </c>
      <c r="U1999">
        <f t="shared" si="331"/>
        <v>0</v>
      </c>
    </row>
    <row r="2000" spans="1:21" x14ac:dyDescent="0.45">
      <c r="A2000" t="s">
        <v>67</v>
      </c>
      <c r="B2000" t="s">
        <v>8</v>
      </c>
      <c r="C2000" t="s">
        <v>109</v>
      </c>
      <c r="D2000" t="s">
        <v>26</v>
      </c>
      <c r="E2000" t="s">
        <v>11</v>
      </c>
      <c r="F2000">
        <v>3</v>
      </c>
      <c r="G2000">
        <v>470000</v>
      </c>
      <c r="I2000" t="s">
        <v>67</v>
      </c>
      <c r="J2000">
        <v>470000</v>
      </c>
      <c r="K2000">
        <f t="shared" si="335"/>
        <v>1</v>
      </c>
      <c r="L2000">
        <f t="shared" si="333"/>
        <v>1</v>
      </c>
      <c r="M2000">
        <f t="shared" si="334"/>
        <v>0</v>
      </c>
      <c r="N2000">
        <v>3</v>
      </c>
      <c r="O2000">
        <f t="shared" si="325"/>
        <v>1</v>
      </c>
      <c r="P2000">
        <f t="shared" si="326"/>
        <v>0</v>
      </c>
      <c r="Q2000">
        <f t="shared" si="327"/>
        <v>0</v>
      </c>
      <c r="R2000">
        <f t="shared" si="328"/>
        <v>0</v>
      </c>
      <c r="S2000">
        <f t="shared" si="329"/>
        <v>0</v>
      </c>
      <c r="T2000">
        <f t="shared" si="330"/>
        <v>0</v>
      </c>
      <c r="U2000">
        <f t="shared" si="331"/>
        <v>0</v>
      </c>
    </row>
    <row r="2001" spans="1:21" x14ac:dyDescent="0.45">
      <c r="A2001" t="s">
        <v>67</v>
      </c>
      <c r="B2001" t="s">
        <v>8</v>
      </c>
      <c r="C2001" t="s">
        <v>109</v>
      </c>
      <c r="D2001" t="s">
        <v>26</v>
      </c>
      <c r="E2001" t="s">
        <v>11</v>
      </c>
      <c r="F2001">
        <v>2</v>
      </c>
      <c r="G2001">
        <v>440000</v>
      </c>
      <c r="I2001" t="s">
        <v>67</v>
      </c>
      <c r="J2001">
        <v>440000</v>
      </c>
      <c r="K2001">
        <f t="shared" si="335"/>
        <v>1</v>
      </c>
      <c r="L2001">
        <f t="shared" si="333"/>
        <v>1</v>
      </c>
      <c r="M2001">
        <f t="shared" si="334"/>
        <v>0</v>
      </c>
      <c r="N2001">
        <v>2</v>
      </c>
      <c r="O2001">
        <f t="shared" si="325"/>
        <v>1</v>
      </c>
      <c r="P2001">
        <f t="shared" si="326"/>
        <v>0</v>
      </c>
      <c r="Q2001">
        <f t="shared" si="327"/>
        <v>0</v>
      </c>
      <c r="R2001">
        <f t="shared" si="328"/>
        <v>0</v>
      </c>
      <c r="S2001">
        <f t="shared" si="329"/>
        <v>0</v>
      </c>
      <c r="T2001">
        <f t="shared" si="330"/>
        <v>0</v>
      </c>
      <c r="U2001">
        <f t="shared" si="331"/>
        <v>0</v>
      </c>
    </row>
    <row r="2002" spans="1:21" x14ac:dyDescent="0.45">
      <c r="A2002" t="s">
        <v>67</v>
      </c>
      <c r="B2002" t="s">
        <v>8</v>
      </c>
      <c r="C2002" t="s">
        <v>109</v>
      </c>
      <c r="D2002" t="s">
        <v>26</v>
      </c>
      <c r="E2002" t="s">
        <v>11</v>
      </c>
      <c r="F2002">
        <v>3</v>
      </c>
      <c r="G2002">
        <v>500000</v>
      </c>
      <c r="I2002" t="s">
        <v>67</v>
      </c>
      <c r="J2002">
        <v>500000</v>
      </c>
      <c r="K2002">
        <f t="shared" si="335"/>
        <v>1</v>
      </c>
      <c r="L2002">
        <f t="shared" si="333"/>
        <v>1</v>
      </c>
      <c r="M2002">
        <f t="shared" si="334"/>
        <v>0</v>
      </c>
      <c r="N2002">
        <v>3</v>
      </c>
      <c r="O2002">
        <f t="shared" si="325"/>
        <v>1</v>
      </c>
      <c r="P2002">
        <f t="shared" si="326"/>
        <v>0</v>
      </c>
      <c r="Q2002">
        <f t="shared" si="327"/>
        <v>0</v>
      </c>
      <c r="R2002">
        <f t="shared" si="328"/>
        <v>0</v>
      </c>
      <c r="S2002">
        <f t="shared" si="329"/>
        <v>0</v>
      </c>
      <c r="T2002">
        <f t="shared" si="330"/>
        <v>0</v>
      </c>
      <c r="U2002">
        <f t="shared" si="331"/>
        <v>0</v>
      </c>
    </row>
    <row r="2003" spans="1:21" x14ac:dyDescent="0.45">
      <c r="A2003" t="s">
        <v>67</v>
      </c>
      <c r="B2003" t="s">
        <v>8</v>
      </c>
      <c r="C2003" t="s">
        <v>109</v>
      </c>
      <c r="D2003" t="s">
        <v>26</v>
      </c>
      <c r="E2003" t="s">
        <v>11</v>
      </c>
      <c r="F2003">
        <v>2</v>
      </c>
      <c r="G2003">
        <v>445000</v>
      </c>
      <c r="I2003" t="s">
        <v>67</v>
      </c>
      <c r="J2003">
        <v>445000</v>
      </c>
      <c r="K2003">
        <f t="shared" si="335"/>
        <v>1</v>
      </c>
      <c r="L2003">
        <f t="shared" si="333"/>
        <v>1</v>
      </c>
      <c r="M2003">
        <f t="shared" si="334"/>
        <v>0</v>
      </c>
      <c r="N2003">
        <v>2</v>
      </c>
      <c r="O2003">
        <f t="shared" si="325"/>
        <v>1</v>
      </c>
      <c r="P2003">
        <f t="shared" si="326"/>
        <v>0</v>
      </c>
      <c r="Q2003">
        <f t="shared" si="327"/>
        <v>0</v>
      </c>
      <c r="R2003">
        <f t="shared" si="328"/>
        <v>0</v>
      </c>
      <c r="S2003">
        <f t="shared" si="329"/>
        <v>0</v>
      </c>
      <c r="T2003">
        <f t="shared" si="330"/>
        <v>0</v>
      </c>
      <c r="U2003">
        <f t="shared" si="331"/>
        <v>0</v>
      </c>
    </row>
    <row r="2004" spans="1:21" x14ac:dyDescent="0.45">
      <c r="A2004" t="s">
        <v>67</v>
      </c>
      <c r="B2004" t="s">
        <v>8</v>
      </c>
      <c r="C2004" t="s">
        <v>109</v>
      </c>
      <c r="D2004" t="s">
        <v>26</v>
      </c>
      <c r="E2004" t="s">
        <v>11</v>
      </c>
      <c r="F2004">
        <v>3</v>
      </c>
      <c r="G2004">
        <v>500000</v>
      </c>
      <c r="I2004" t="s">
        <v>67</v>
      </c>
      <c r="J2004">
        <v>500000</v>
      </c>
      <c r="K2004">
        <f t="shared" si="335"/>
        <v>1</v>
      </c>
      <c r="L2004">
        <f t="shared" si="333"/>
        <v>1</v>
      </c>
      <c r="M2004">
        <f t="shared" si="334"/>
        <v>0</v>
      </c>
      <c r="N2004">
        <v>3</v>
      </c>
      <c r="O2004">
        <f t="shared" si="325"/>
        <v>1</v>
      </c>
      <c r="P2004">
        <f t="shared" si="326"/>
        <v>0</v>
      </c>
      <c r="Q2004">
        <f t="shared" si="327"/>
        <v>0</v>
      </c>
      <c r="R2004">
        <f t="shared" si="328"/>
        <v>0</v>
      </c>
      <c r="S2004">
        <f t="shared" si="329"/>
        <v>0</v>
      </c>
      <c r="T2004">
        <f t="shared" si="330"/>
        <v>0</v>
      </c>
      <c r="U2004">
        <f t="shared" si="331"/>
        <v>0</v>
      </c>
    </row>
    <row r="2005" spans="1:21" x14ac:dyDescent="0.45">
      <c r="A2005" t="s">
        <v>67</v>
      </c>
      <c r="B2005" t="s">
        <v>8</v>
      </c>
      <c r="C2005" t="s">
        <v>109</v>
      </c>
      <c r="D2005" t="s">
        <v>26</v>
      </c>
      <c r="E2005" t="s">
        <v>11</v>
      </c>
      <c r="F2005">
        <v>2</v>
      </c>
      <c r="G2005">
        <v>430000</v>
      </c>
      <c r="I2005" t="s">
        <v>67</v>
      </c>
      <c r="J2005">
        <v>430000</v>
      </c>
      <c r="K2005">
        <f t="shared" si="335"/>
        <v>1</v>
      </c>
      <c r="L2005">
        <f t="shared" si="333"/>
        <v>1</v>
      </c>
      <c r="M2005">
        <f t="shared" si="334"/>
        <v>0</v>
      </c>
      <c r="N2005">
        <v>2</v>
      </c>
      <c r="O2005">
        <f t="shared" si="325"/>
        <v>1</v>
      </c>
      <c r="P2005">
        <f t="shared" si="326"/>
        <v>0</v>
      </c>
      <c r="Q2005">
        <f t="shared" si="327"/>
        <v>0</v>
      </c>
      <c r="R2005">
        <f t="shared" si="328"/>
        <v>0</v>
      </c>
      <c r="S2005">
        <f t="shared" si="329"/>
        <v>0</v>
      </c>
      <c r="T2005">
        <f t="shared" si="330"/>
        <v>0</v>
      </c>
      <c r="U2005">
        <f t="shared" si="331"/>
        <v>0</v>
      </c>
    </row>
    <row r="2006" spans="1:21" x14ac:dyDescent="0.45">
      <c r="A2006" t="s">
        <v>67</v>
      </c>
      <c r="B2006" t="s">
        <v>8</v>
      </c>
      <c r="C2006" t="s">
        <v>109</v>
      </c>
      <c r="D2006" t="s">
        <v>26</v>
      </c>
      <c r="E2006" t="s">
        <v>11</v>
      </c>
      <c r="F2006">
        <v>2</v>
      </c>
      <c r="G2006">
        <v>654000</v>
      </c>
      <c r="I2006" t="s">
        <v>67</v>
      </c>
      <c r="J2006">
        <v>654000</v>
      </c>
      <c r="K2006">
        <f t="shared" si="335"/>
        <v>1</v>
      </c>
      <c r="L2006">
        <f t="shared" si="333"/>
        <v>1</v>
      </c>
      <c r="M2006">
        <f t="shared" si="334"/>
        <v>0</v>
      </c>
      <c r="N2006">
        <v>2</v>
      </c>
      <c r="O2006">
        <f t="shared" si="325"/>
        <v>1</v>
      </c>
      <c r="P2006">
        <f t="shared" si="326"/>
        <v>0</v>
      </c>
      <c r="Q2006">
        <f t="shared" si="327"/>
        <v>0</v>
      </c>
      <c r="R2006">
        <f t="shared" si="328"/>
        <v>0</v>
      </c>
      <c r="S2006">
        <f t="shared" si="329"/>
        <v>0</v>
      </c>
      <c r="T2006">
        <f t="shared" si="330"/>
        <v>0</v>
      </c>
      <c r="U2006">
        <f t="shared" si="331"/>
        <v>0</v>
      </c>
    </row>
    <row r="2007" spans="1:21" x14ac:dyDescent="0.45">
      <c r="A2007" t="s">
        <v>67</v>
      </c>
      <c r="B2007" t="s">
        <v>27</v>
      </c>
      <c r="C2007" t="s">
        <v>109</v>
      </c>
      <c r="D2007" t="s">
        <v>26</v>
      </c>
      <c r="E2007" t="s">
        <v>11</v>
      </c>
      <c r="F2007">
        <v>5</v>
      </c>
      <c r="G2007">
        <v>464800</v>
      </c>
      <c r="I2007" t="s">
        <v>67</v>
      </c>
      <c r="J2007">
        <v>464800</v>
      </c>
      <c r="K2007">
        <f t="shared" si="335"/>
        <v>0</v>
      </c>
      <c r="L2007">
        <f t="shared" si="333"/>
        <v>1</v>
      </c>
      <c r="M2007">
        <f t="shared" si="334"/>
        <v>0</v>
      </c>
      <c r="N2007">
        <v>5</v>
      </c>
      <c r="O2007">
        <f t="shared" si="325"/>
        <v>1</v>
      </c>
      <c r="P2007">
        <f t="shared" si="326"/>
        <v>0</v>
      </c>
      <c r="Q2007">
        <f t="shared" si="327"/>
        <v>0</v>
      </c>
      <c r="R2007">
        <f t="shared" si="328"/>
        <v>0</v>
      </c>
      <c r="S2007">
        <f t="shared" si="329"/>
        <v>0</v>
      </c>
      <c r="T2007">
        <f t="shared" si="330"/>
        <v>0</v>
      </c>
      <c r="U2007">
        <f t="shared" si="331"/>
        <v>0</v>
      </c>
    </row>
    <row r="2008" spans="1:21" x14ac:dyDescent="0.45">
      <c r="A2008" t="s">
        <v>67</v>
      </c>
      <c r="B2008" t="s">
        <v>8</v>
      </c>
      <c r="C2008" t="s">
        <v>109</v>
      </c>
      <c r="D2008" t="s">
        <v>26</v>
      </c>
      <c r="E2008" t="s">
        <v>11</v>
      </c>
      <c r="F2008">
        <v>2</v>
      </c>
      <c r="G2008">
        <v>445000</v>
      </c>
      <c r="I2008" t="s">
        <v>67</v>
      </c>
      <c r="J2008">
        <v>445000</v>
      </c>
      <c r="K2008">
        <f t="shared" si="335"/>
        <v>1</v>
      </c>
      <c r="L2008">
        <f t="shared" si="333"/>
        <v>1</v>
      </c>
      <c r="M2008">
        <f t="shared" si="334"/>
        <v>0</v>
      </c>
      <c r="N2008">
        <v>2</v>
      </c>
      <c r="O2008">
        <f t="shared" si="325"/>
        <v>1</v>
      </c>
      <c r="P2008">
        <f t="shared" si="326"/>
        <v>0</v>
      </c>
      <c r="Q2008">
        <f t="shared" si="327"/>
        <v>0</v>
      </c>
      <c r="R2008">
        <f t="shared" si="328"/>
        <v>0</v>
      </c>
      <c r="S2008">
        <f t="shared" si="329"/>
        <v>0</v>
      </c>
      <c r="T2008">
        <f t="shared" si="330"/>
        <v>0</v>
      </c>
      <c r="U2008">
        <f t="shared" si="331"/>
        <v>0</v>
      </c>
    </row>
    <row r="2009" spans="1:21" x14ac:dyDescent="0.45">
      <c r="A2009" t="s">
        <v>67</v>
      </c>
      <c r="B2009" t="s">
        <v>8</v>
      </c>
      <c r="C2009" t="s">
        <v>109</v>
      </c>
      <c r="D2009" t="s">
        <v>26</v>
      </c>
      <c r="E2009" t="s">
        <v>11</v>
      </c>
      <c r="F2009">
        <v>3</v>
      </c>
      <c r="G2009">
        <v>445000</v>
      </c>
      <c r="I2009" t="s">
        <v>67</v>
      </c>
      <c r="J2009">
        <v>445000</v>
      </c>
      <c r="K2009">
        <f t="shared" si="335"/>
        <v>1</v>
      </c>
      <c r="L2009">
        <f t="shared" si="333"/>
        <v>1</v>
      </c>
      <c r="M2009">
        <f t="shared" si="334"/>
        <v>0</v>
      </c>
      <c r="N2009">
        <v>3</v>
      </c>
      <c r="O2009">
        <f t="shared" si="325"/>
        <v>1</v>
      </c>
      <c r="P2009">
        <f t="shared" si="326"/>
        <v>0</v>
      </c>
      <c r="Q2009">
        <f t="shared" si="327"/>
        <v>0</v>
      </c>
      <c r="R2009">
        <f t="shared" si="328"/>
        <v>0</v>
      </c>
      <c r="S2009">
        <f t="shared" si="329"/>
        <v>0</v>
      </c>
      <c r="T2009">
        <f t="shared" si="330"/>
        <v>0</v>
      </c>
      <c r="U2009">
        <f t="shared" si="331"/>
        <v>0</v>
      </c>
    </row>
    <row r="2010" spans="1:21" x14ac:dyDescent="0.45">
      <c r="A2010" t="s">
        <v>67</v>
      </c>
      <c r="B2010" t="s">
        <v>8</v>
      </c>
      <c r="C2010" t="s">
        <v>109</v>
      </c>
      <c r="D2010" t="s">
        <v>26</v>
      </c>
      <c r="E2010" t="s">
        <v>11</v>
      </c>
      <c r="F2010">
        <v>3</v>
      </c>
      <c r="G2010">
        <v>455000</v>
      </c>
      <c r="I2010" t="s">
        <v>67</v>
      </c>
      <c r="J2010">
        <v>455000</v>
      </c>
      <c r="K2010">
        <f t="shared" si="335"/>
        <v>1</v>
      </c>
      <c r="L2010">
        <f t="shared" si="333"/>
        <v>1</v>
      </c>
      <c r="M2010">
        <f t="shared" si="334"/>
        <v>0</v>
      </c>
      <c r="N2010">
        <v>3</v>
      </c>
      <c r="O2010">
        <f t="shared" si="325"/>
        <v>1</v>
      </c>
      <c r="P2010">
        <f t="shared" si="326"/>
        <v>0</v>
      </c>
      <c r="Q2010">
        <f t="shared" si="327"/>
        <v>0</v>
      </c>
      <c r="R2010">
        <f t="shared" si="328"/>
        <v>0</v>
      </c>
      <c r="S2010">
        <f t="shared" si="329"/>
        <v>0</v>
      </c>
      <c r="T2010">
        <f t="shared" si="330"/>
        <v>0</v>
      </c>
      <c r="U2010">
        <f t="shared" si="331"/>
        <v>0</v>
      </c>
    </row>
    <row r="2011" spans="1:21" x14ac:dyDescent="0.45">
      <c r="A2011" t="s">
        <v>67</v>
      </c>
      <c r="B2011" t="s">
        <v>8</v>
      </c>
      <c r="C2011" t="s">
        <v>109</v>
      </c>
      <c r="D2011" t="s">
        <v>26</v>
      </c>
      <c r="E2011" t="s">
        <v>11</v>
      </c>
      <c r="F2011">
        <v>2</v>
      </c>
      <c r="G2011">
        <v>420000</v>
      </c>
      <c r="I2011" t="s">
        <v>67</v>
      </c>
      <c r="J2011">
        <v>420000</v>
      </c>
      <c r="K2011">
        <f t="shared" si="335"/>
        <v>1</v>
      </c>
      <c r="L2011">
        <f t="shared" si="333"/>
        <v>1</v>
      </c>
      <c r="M2011">
        <f t="shared" si="334"/>
        <v>0</v>
      </c>
      <c r="N2011">
        <v>2</v>
      </c>
      <c r="O2011">
        <f t="shared" si="325"/>
        <v>1</v>
      </c>
      <c r="P2011">
        <f t="shared" si="326"/>
        <v>0</v>
      </c>
      <c r="Q2011">
        <f t="shared" si="327"/>
        <v>0</v>
      </c>
      <c r="R2011">
        <f t="shared" si="328"/>
        <v>0</v>
      </c>
      <c r="S2011">
        <f t="shared" si="329"/>
        <v>0</v>
      </c>
      <c r="T2011">
        <f t="shared" si="330"/>
        <v>0</v>
      </c>
      <c r="U2011">
        <f t="shared" si="331"/>
        <v>0</v>
      </c>
    </row>
    <row r="2012" spans="1:21" x14ac:dyDescent="0.45">
      <c r="A2012" t="s">
        <v>67</v>
      </c>
      <c r="B2012" t="s">
        <v>8</v>
      </c>
      <c r="C2012" t="s">
        <v>109</v>
      </c>
      <c r="D2012" t="s">
        <v>26</v>
      </c>
      <c r="E2012" t="s">
        <v>11</v>
      </c>
      <c r="F2012">
        <v>2</v>
      </c>
      <c r="G2012">
        <v>440000</v>
      </c>
      <c r="I2012" t="s">
        <v>67</v>
      </c>
      <c r="J2012">
        <v>440000</v>
      </c>
      <c r="K2012">
        <f t="shared" si="335"/>
        <v>1</v>
      </c>
      <c r="L2012">
        <f t="shared" si="333"/>
        <v>1</v>
      </c>
      <c r="M2012">
        <f t="shared" si="334"/>
        <v>0</v>
      </c>
      <c r="N2012">
        <v>2</v>
      </c>
      <c r="O2012">
        <f t="shared" si="325"/>
        <v>1</v>
      </c>
      <c r="P2012">
        <f t="shared" si="326"/>
        <v>0</v>
      </c>
      <c r="Q2012">
        <f t="shared" si="327"/>
        <v>0</v>
      </c>
      <c r="R2012">
        <f t="shared" si="328"/>
        <v>0</v>
      </c>
      <c r="S2012">
        <f t="shared" si="329"/>
        <v>0</v>
      </c>
      <c r="T2012">
        <f t="shared" si="330"/>
        <v>0</v>
      </c>
      <c r="U2012">
        <f t="shared" si="331"/>
        <v>0</v>
      </c>
    </row>
    <row r="2013" spans="1:21" x14ac:dyDescent="0.45">
      <c r="A2013" t="s">
        <v>67</v>
      </c>
      <c r="B2013" t="s">
        <v>8</v>
      </c>
      <c r="C2013" t="s">
        <v>109</v>
      </c>
      <c r="D2013" t="s">
        <v>26</v>
      </c>
      <c r="E2013" t="s">
        <v>11</v>
      </c>
      <c r="F2013">
        <v>2</v>
      </c>
      <c r="G2013">
        <v>440000</v>
      </c>
      <c r="I2013" t="s">
        <v>67</v>
      </c>
      <c r="J2013">
        <v>440000</v>
      </c>
      <c r="K2013">
        <f t="shared" si="335"/>
        <v>1</v>
      </c>
      <c r="L2013">
        <f t="shared" si="333"/>
        <v>1</v>
      </c>
      <c r="M2013">
        <f t="shared" si="334"/>
        <v>0</v>
      </c>
      <c r="N2013">
        <v>2</v>
      </c>
      <c r="O2013">
        <f t="shared" si="325"/>
        <v>1</v>
      </c>
      <c r="P2013">
        <f t="shared" si="326"/>
        <v>0</v>
      </c>
      <c r="Q2013">
        <f t="shared" si="327"/>
        <v>0</v>
      </c>
      <c r="R2013">
        <f t="shared" si="328"/>
        <v>0</v>
      </c>
      <c r="S2013">
        <f t="shared" si="329"/>
        <v>0</v>
      </c>
      <c r="T2013">
        <f t="shared" si="330"/>
        <v>0</v>
      </c>
      <c r="U2013">
        <f t="shared" si="331"/>
        <v>0</v>
      </c>
    </row>
    <row r="2014" spans="1:21" x14ac:dyDescent="0.45">
      <c r="A2014" t="s">
        <v>67</v>
      </c>
      <c r="B2014" t="s">
        <v>27</v>
      </c>
      <c r="C2014" t="s">
        <v>109</v>
      </c>
      <c r="D2014" t="s">
        <v>26</v>
      </c>
      <c r="E2014" t="s">
        <v>11</v>
      </c>
      <c r="F2014">
        <v>2</v>
      </c>
      <c r="G2014">
        <v>450000</v>
      </c>
      <c r="I2014" t="s">
        <v>67</v>
      </c>
      <c r="J2014">
        <v>450000</v>
      </c>
      <c r="K2014">
        <f t="shared" si="335"/>
        <v>0</v>
      </c>
      <c r="L2014">
        <f t="shared" si="333"/>
        <v>1</v>
      </c>
      <c r="M2014">
        <f t="shared" si="334"/>
        <v>0</v>
      </c>
      <c r="N2014">
        <v>2</v>
      </c>
      <c r="O2014">
        <f t="shared" si="325"/>
        <v>1</v>
      </c>
      <c r="P2014">
        <f t="shared" si="326"/>
        <v>0</v>
      </c>
      <c r="Q2014">
        <f t="shared" si="327"/>
        <v>0</v>
      </c>
      <c r="R2014">
        <f t="shared" si="328"/>
        <v>0</v>
      </c>
      <c r="S2014">
        <f t="shared" si="329"/>
        <v>0</v>
      </c>
      <c r="T2014">
        <f t="shared" si="330"/>
        <v>0</v>
      </c>
      <c r="U2014">
        <f t="shared" si="331"/>
        <v>0</v>
      </c>
    </row>
    <row r="2015" spans="1:21" x14ac:dyDescent="0.45">
      <c r="A2015" t="s">
        <v>67</v>
      </c>
      <c r="B2015" t="s">
        <v>8</v>
      </c>
      <c r="C2015" t="s">
        <v>109</v>
      </c>
      <c r="D2015" t="s">
        <v>26</v>
      </c>
      <c r="E2015" t="s">
        <v>11</v>
      </c>
      <c r="F2015">
        <v>2</v>
      </c>
      <c r="G2015">
        <v>417000</v>
      </c>
      <c r="I2015" t="s">
        <v>67</v>
      </c>
      <c r="J2015">
        <v>417000</v>
      </c>
      <c r="K2015">
        <f t="shared" si="335"/>
        <v>1</v>
      </c>
      <c r="L2015">
        <f t="shared" si="333"/>
        <v>1</v>
      </c>
      <c r="M2015">
        <f t="shared" si="334"/>
        <v>0</v>
      </c>
      <c r="N2015">
        <v>2</v>
      </c>
      <c r="O2015">
        <f t="shared" si="325"/>
        <v>1</v>
      </c>
      <c r="P2015">
        <f t="shared" si="326"/>
        <v>0</v>
      </c>
      <c r="Q2015">
        <f t="shared" si="327"/>
        <v>0</v>
      </c>
      <c r="R2015">
        <f t="shared" si="328"/>
        <v>0</v>
      </c>
      <c r="S2015">
        <f t="shared" si="329"/>
        <v>0</v>
      </c>
      <c r="T2015">
        <f t="shared" si="330"/>
        <v>0</v>
      </c>
      <c r="U2015">
        <f t="shared" si="331"/>
        <v>0</v>
      </c>
    </row>
    <row r="2016" spans="1:21" x14ac:dyDescent="0.45">
      <c r="A2016" t="s">
        <v>67</v>
      </c>
      <c r="B2016" t="s">
        <v>8</v>
      </c>
      <c r="C2016" t="s">
        <v>109</v>
      </c>
      <c r="D2016" t="s">
        <v>26</v>
      </c>
      <c r="E2016" t="s">
        <v>11</v>
      </c>
      <c r="F2016">
        <v>2</v>
      </c>
      <c r="G2016">
        <v>450000</v>
      </c>
      <c r="I2016" t="s">
        <v>67</v>
      </c>
      <c r="J2016">
        <v>450000</v>
      </c>
      <c r="K2016">
        <f t="shared" si="335"/>
        <v>1</v>
      </c>
      <c r="L2016">
        <f t="shared" si="333"/>
        <v>1</v>
      </c>
      <c r="M2016">
        <f t="shared" si="334"/>
        <v>0</v>
      </c>
      <c r="N2016">
        <v>2</v>
      </c>
      <c r="O2016">
        <f t="shared" si="325"/>
        <v>1</v>
      </c>
      <c r="P2016">
        <f t="shared" si="326"/>
        <v>0</v>
      </c>
      <c r="Q2016">
        <f t="shared" si="327"/>
        <v>0</v>
      </c>
      <c r="R2016">
        <f t="shared" si="328"/>
        <v>0</v>
      </c>
      <c r="S2016">
        <f t="shared" si="329"/>
        <v>0</v>
      </c>
      <c r="T2016">
        <f t="shared" si="330"/>
        <v>0</v>
      </c>
      <c r="U2016">
        <f t="shared" si="331"/>
        <v>0</v>
      </c>
    </row>
    <row r="2017" spans="1:21" x14ac:dyDescent="0.45">
      <c r="A2017" t="s">
        <v>67</v>
      </c>
      <c r="B2017" t="s">
        <v>8</v>
      </c>
      <c r="C2017" t="s">
        <v>109</v>
      </c>
      <c r="D2017" t="s">
        <v>26</v>
      </c>
      <c r="E2017" t="s">
        <v>11</v>
      </c>
      <c r="F2017">
        <v>2</v>
      </c>
      <c r="G2017">
        <v>530000</v>
      </c>
      <c r="I2017" t="s">
        <v>67</v>
      </c>
      <c r="J2017">
        <v>530000</v>
      </c>
      <c r="K2017">
        <f t="shared" si="335"/>
        <v>1</v>
      </c>
      <c r="L2017">
        <f t="shared" si="333"/>
        <v>1</v>
      </c>
      <c r="M2017">
        <f t="shared" si="334"/>
        <v>0</v>
      </c>
      <c r="N2017">
        <v>2</v>
      </c>
      <c r="O2017">
        <f t="shared" si="325"/>
        <v>1</v>
      </c>
      <c r="P2017">
        <f t="shared" si="326"/>
        <v>0</v>
      </c>
      <c r="Q2017">
        <f t="shared" si="327"/>
        <v>0</v>
      </c>
      <c r="R2017">
        <f t="shared" si="328"/>
        <v>0</v>
      </c>
      <c r="S2017">
        <f t="shared" si="329"/>
        <v>0</v>
      </c>
      <c r="T2017">
        <f t="shared" si="330"/>
        <v>0</v>
      </c>
      <c r="U2017">
        <f t="shared" si="331"/>
        <v>0</v>
      </c>
    </row>
    <row r="2018" spans="1:21" x14ac:dyDescent="0.45">
      <c r="A2018" t="s">
        <v>67</v>
      </c>
      <c r="B2018" t="s">
        <v>8</v>
      </c>
      <c r="C2018" t="s">
        <v>109</v>
      </c>
      <c r="D2018" t="s">
        <v>26</v>
      </c>
      <c r="E2018" t="s">
        <v>11</v>
      </c>
      <c r="F2018">
        <v>2</v>
      </c>
      <c r="G2018">
        <v>460000</v>
      </c>
      <c r="I2018" t="s">
        <v>67</v>
      </c>
      <c r="J2018">
        <v>460000</v>
      </c>
      <c r="K2018">
        <f t="shared" si="335"/>
        <v>1</v>
      </c>
      <c r="L2018">
        <f t="shared" si="333"/>
        <v>1</v>
      </c>
      <c r="M2018">
        <f t="shared" si="334"/>
        <v>0</v>
      </c>
      <c r="N2018">
        <v>2</v>
      </c>
      <c r="O2018">
        <f t="shared" si="325"/>
        <v>1</v>
      </c>
      <c r="P2018">
        <f t="shared" si="326"/>
        <v>0</v>
      </c>
      <c r="Q2018">
        <f t="shared" si="327"/>
        <v>0</v>
      </c>
      <c r="R2018">
        <f t="shared" si="328"/>
        <v>0</v>
      </c>
      <c r="S2018">
        <f t="shared" si="329"/>
        <v>0</v>
      </c>
      <c r="T2018">
        <f t="shared" si="330"/>
        <v>0</v>
      </c>
      <c r="U2018">
        <f t="shared" si="331"/>
        <v>0</v>
      </c>
    </row>
    <row r="2019" spans="1:21" x14ac:dyDescent="0.45">
      <c r="A2019" t="s">
        <v>67</v>
      </c>
      <c r="B2019" t="s">
        <v>8</v>
      </c>
      <c r="C2019" t="s">
        <v>109</v>
      </c>
      <c r="D2019" t="s">
        <v>26</v>
      </c>
      <c r="E2019" t="s">
        <v>11</v>
      </c>
      <c r="F2019">
        <v>2</v>
      </c>
      <c r="G2019">
        <v>402000</v>
      </c>
      <c r="I2019" t="s">
        <v>67</v>
      </c>
      <c r="J2019">
        <v>402000</v>
      </c>
      <c r="K2019">
        <f t="shared" si="335"/>
        <v>1</v>
      </c>
      <c r="L2019">
        <f t="shared" si="333"/>
        <v>1</v>
      </c>
      <c r="M2019">
        <f t="shared" si="334"/>
        <v>0</v>
      </c>
      <c r="N2019">
        <v>2</v>
      </c>
      <c r="O2019">
        <f t="shared" si="325"/>
        <v>1</v>
      </c>
      <c r="P2019">
        <f t="shared" si="326"/>
        <v>0</v>
      </c>
      <c r="Q2019">
        <f t="shared" si="327"/>
        <v>0</v>
      </c>
      <c r="R2019">
        <f t="shared" si="328"/>
        <v>0</v>
      </c>
      <c r="S2019">
        <f t="shared" si="329"/>
        <v>0</v>
      </c>
      <c r="T2019">
        <f t="shared" si="330"/>
        <v>0</v>
      </c>
      <c r="U2019">
        <f t="shared" si="331"/>
        <v>0</v>
      </c>
    </row>
    <row r="2020" spans="1:21" x14ac:dyDescent="0.45">
      <c r="A2020" t="s">
        <v>67</v>
      </c>
      <c r="B2020" t="s">
        <v>8</v>
      </c>
      <c r="C2020" t="s">
        <v>109</v>
      </c>
      <c r="D2020" t="s">
        <v>26</v>
      </c>
      <c r="E2020" t="s">
        <v>11</v>
      </c>
      <c r="F2020">
        <v>2</v>
      </c>
      <c r="G2020">
        <v>475000</v>
      </c>
      <c r="I2020" t="s">
        <v>67</v>
      </c>
      <c r="J2020">
        <v>475000</v>
      </c>
      <c r="K2020">
        <f t="shared" si="335"/>
        <v>1</v>
      </c>
      <c r="L2020">
        <f t="shared" si="333"/>
        <v>1</v>
      </c>
      <c r="M2020">
        <f t="shared" si="334"/>
        <v>0</v>
      </c>
      <c r="N2020">
        <v>2</v>
      </c>
      <c r="O2020">
        <f t="shared" si="325"/>
        <v>1</v>
      </c>
      <c r="P2020">
        <f t="shared" si="326"/>
        <v>0</v>
      </c>
      <c r="Q2020">
        <f t="shared" si="327"/>
        <v>0</v>
      </c>
      <c r="R2020">
        <f t="shared" si="328"/>
        <v>0</v>
      </c>
      <c r="S2020">
        <f t="shared" si="329"/>
        <v>0</v>
      </c>
      <c r="T2020">
        <f t="shared" si="330"/>
        <v>0</v>
      </c>
      <c r="U2020">
        <f t="shared" si="331"/>
        <v>0</v>
      </c>
    </row>
    <row r="2021" spans="1:21" x14ac:dyDescent="0.45">
      <c r="A2021" t="s">
        <v>67</v>
      </c>
      <c r="B2021" t="s">
        <v>8</v>
      </c>
      <c r="C2021" t="s">
        <v>109</v>
      </c>
      <c r="D2021" t="s">
        <v>26</v>
      </c>
      <c r="E2021" t="s">
        <v>11</v>
      </c>
      <c r="F2021">
        <v>3</v>
      </c>
      <c r="G2021">
        <v>389000</v>
      </c>
      <c r="I2021" t="s">
        <v>67</v>
      </c>
      <c r="J2021">
        <v>389000</v>
      </c>
      <c r="K2021">
        <f t="shared" si="335"/>
        <v>1</v>
      </c>
      <c r="L2021">
        <f t="shared" si="333"/>
        <v>1</v>
      </c>
      <c r="M2021">
        <f t="shared" si="334"/>
        <v>0</v>
      </c>
      <c r="N2021">
        <v>3</v>
      </c>
      <c r="O2021">
        <f t="shared" si="325"/>
        <v>1</v>
      </c>
      <c r="P2021">
        <f t="shared" si="326"/>
        <v>0</v>
      </c>
      <c r="Q2021">
        <f t="shared" si="327"/>
        <v>0</v>
      </c>
      <c r="R2021">
        <f t="shared" si="328"/>
        <v>0</v>
      </c>
      <c r="S2021">
        <f t="shared" si="329"/>
        <v>0</v>
      </c>
      <c r="T2021">
        <f t="shared" si="330"/>
        <v>0</v>
      </c>
      <c r="U2021">
        <f t="shared" si="331"/>
        <v>0</v>
      </c>
    </row>
    <row r="2022" spans="1:21" x14ac:dyDescent="0.45">
      <c r="A2022" t="s">
        <v>67</v>
      </c>
      <c r="B2022" t="s">
        <v>8</v>
      </c>
      <c r="C2022" t="s">
        <v>109</v>
      </c>
      <c r="D2022" t="s">
        <v>26</v>
      </c>
      <c r="E2022" t="s">
        <v>11</v>
      </c>
      <c r="F2022">
        <v>2</v>
      </c>
      <c r="G2022">
        <v>450000</v>
      </c>
      <c r="I2022" t="s">
        <v>67</v>
      </c>
      <c r="J2022">
        <v>450000</v>
      </c>
      <c r="K2022">
        <f t="shared" si="335"/>
        <v>1</v>
      </c>
      <c r="L2022">
        <f t="shared" si="333"/>
        <v>1</v>
      </c>
      <c r="M2022">
        <f t="shared" si="334"/>
        <v>0</v>
      </c>
      <c r="N2022">
        <v>2</v>
      </c>
      <c r="O2022">
        <f t="shared" si="325"/>
        <v>1</v>
      </c>
      <c r="P2022">
        <f t="shared" si="326"/>
        <v>0</v>
      </c>
      <c r="Q2022">
        <f t="shared" si="327"/>
        <v>0</v>
      </c>
      <c r="R2022">
        <f t="shared" si="328"/>
        <v>0</v>
      </c>
      <c r="S2022">
        <f t="shared" si="329"/>
        <v>0</v>
      </c>
      <c r="T2022">
        <f t="shared" si="330"/>
        <v>0</v>
      </c>
      <c r="U2022">
        <f t="shared" si="331"/>
        <v>0</v>
      </c>
    </row>
    <row r="2023" spans="1:21" x14ac:dyDescent="0.45">
      <c r="A2023" t="s">
        <v>67</v>
      </c>
      <c r="B2023" t="s">
        <v>8</v>
      </c>
      <c r="C2023" t="s">
        <v>109</v>
      </c>
      <c r="D2023" t="s">
        <v>26</v>
      </c>
      <c r="E2023" t="s">
        <v>11</v>
      </c>
      <c r="F2023">
        <v>3</v>
      </c>
      <c r="G2023">
        <v>490000</v>
      </c>
      <c r="I2023" t="s">
        <v>67</v>
      </c>
      <c r="J2023">
        <v>490000</v>
      </c>
      <c r="K2023">
        <f t="shared" si="335"/>
        <v>1</v>
      </c>
      <c r="L2023">
        <f t="shared" si="333"/>
        <v>1</v>
      </c>
      <c r="M2023">
        <f t="shared" si="334"/>
        <v>0</v>
      </c>
      <c r="N2023">
        <v>3</v>
      </c>
      <c r="O2023">
        <f t="shared" si="325"/>
        <v>1</v>
      </c>
      <c r="P2023">
        <f t="shared" si="326"/>
        <v>0</v>
      </c>
      <c r="Q2023">
        <f t="shared" si="327"/>
        <v>0</v>
      </c>
      <c r="R2023">
        <f t="shared" si="328"/>
        <v>0</v>
      </c>
      <c r="S2023">
        <f t="shared" si="329"/>
        <v>0</v>
      </c>
      <c r="T2023">
        <f t="shared" si="330"/>
        <v>0</v>
      </c>
      <c r="U2023">
        <f t="shared" si="331"/>
        <v>0</v>
      </c>
    </row>
    <row r="2024" spans="1:21" x14ac:dyDescent="0.45">
      <c r="A2024" t="s">
        <v>67</v>
      </c>
      <c r="B2024" t="s">
        <v>8</v>
      </c>
      <c r="C2024" t="s">
        <v>109</v>
      </c>
      <c r="D2024" t="s">
        <v>26</v>
      </c>
      <c r="E2024" t="s">
        <v>11</v>
      </c>
      <c r="F2024">
        <v>3</v>
      </c>
      <c r="G2024">
        <v>600000</v>
      </c>
      <c r="I2024" t="s">
        <v>67</v>
      </c>
      <c r="J2024">
        <v>600000</v>
      </c>
      <c r="K2024">
        <f t="shared" si="335"/>
        <v>1</v>
      </c>
      <c r="L2024">
        <f t="shared" si="333"/>
        <v>1</v>
      </c>
      <c r="M2024">
        <f t="shared" si="334"/>
        <v>0</v>
      </c>
      <c r="N2024">
        <v>3</v>
      </c>
      <c r="O2024">
        <f t="shared" si="325"/>
        <v>1</v>
      </c>
      <c r="P2024">
        <f t="shared" si="326"/>
        <v>0</v>
      </c>
      <c r="Q2024">
        <f t="shared" si="327"/>
        <v>0</v>
      </c>
      <c r="R2024">
        <f t="shared" si="328"/>
        <v>0</v>
      </c>
      <c r="S2024">
        <f t="shared" si="329"/>
        <v>0</v>
      </c>
      <c r="T2024">
        <f t="shared" si="330"/>
        <v>0</v>
      </c>
      <c r="U2024">
        <f t="shared" si="331"/>
        <v>0</v>
      </c>
    </row>
    <row r="2025" spans="1:21" x14ac:dyDescent="0.45">
      <c r="A2025" t="s">
        <v>67</v>
      </c>
      <c r="B2025" t="s">
        <v>8</v>
      </c>
      <c r="C2025" t="s">
        <v>109</v>
      </c>
      <c r="D2025" t="s">
        <v>26</v>
      </c>
      <c r="E2025" t="s">
        <v>11</v>
      </c>
      <c r="F2025">
        <v>3</v>
      </c>
      <c r="G2025">
        <v>450000</v>
      </c>
      <c r="I2025" t="s">
        <v>67</v>
      </c>
      <c r="J2025">
        <v>450000</v>
      </c>
      <c r="K2025">
        <f t="shared" si="335"/>
        <v>1</v>
      </c>
      <c r="L2025">
        <f t="shared" si="333"/>
        <v>1</v>
      </c>
      <c r="M2025">
        <f t="shared" si="334"/>
        <v>0</v>
      </c>
      <c r="N2025">
        <v>3</v>
      </c>
      <c r="O2025">
        <f t="shared" si="325"/>
        <v>1</v>
      </c>
      <c r="P2025">
        <f t="shared" si="326"/>
        <v>0</v>
      </c>
      <c r="Q2025">
        <f t="shared" si="327"/>
        <v>0</v>
      </c>
      <c r="R2025">
        <f t="shared" si="328"/>
        <v>0</v>
      </c>
      <c r="S2025">
        <f t="shared" si="329"/>
        <v>0</v>
      </c>
      <c r="T2025">
        <f t="shared" si="330"/>
        <v>0</v>
      </c>
      <c r="U2025">
        <f t="shared" si="331"/>
        <v>0</v>
      </c>
    </row>
    <row r="2026" spans="1:21" x14ac:dyDescent="0.45">
      <c r="A2026" t="s">
        <v>67</v>
      </c>
      <c r="B2026" t="s">
        <v>8</v>
      </c>
      <c r="C2026" t="s">
        <v>109</v>
      </c>
      <c r="D2026" t="s">
        <v>26</v>
      </c>
      <c r="E2026" t="s">
        <v>11</v>
      </c>
      <c r="F2026">
        <v>2</v>
      </c>
      <c r="G2026">
        <v>195000</v>
      </c>
      <c r="I2026" t="s">
        <v>67</v>
      </c>
      <c r="J2026">
        <v>195000</v>
      </c>
      <c r="K2026">
        <f t="shared" ref="K2026:K2057" si="336">IF(B2026="Public sector",0,1)</f>
        <v>1</v>
      </c>
      <c r="L2026">
        <f t="shared" si="333"/>
        <v>1</v>
      </c>
      <c r="M2026">
        <f t="shared" si="334"/>
        <v>0</v>
      </c>
      <c r="N2026">
        <v>2</v>
      </c>
      <c r="O2026">
        <f t="shared" si="325"/>
        <v>1</v>
      </c>
      <c r="P2026">
        <f t="shared" si="326"/>
        <v>0</v>
      </c>
      <c r="Q2026">
        <f t="shared" si="327"/>
        <v>0</v>
      </c>
      <c r="R2026">
        <f t="shared" si="328"/>
        <v>0</v>
      </c>
      <c r="S2026">
        <f t="shared" si="329"/>
        <v>0</v>
      </c>
      <c r="T2026">
        <f t="shared" si="330"/>
        <v>0</v>
      </c>
      <c r="U2026">
        <f t="shared" si="331"/>
        <v>0</v>
      </c>
    </row>
    <row r="2027" spans="1:21" x14ac:dyDescent="0.45">
      <c r="A2027" t="s">
        <v>67</v>
      </c>
      <c r="B2027" t="s">
        <v>8</v>
      </c>
      <c r="C2027" t="s">
        <v>109</v>
      </c>
      <c r="D2027" t="s">
        <v>26</v>
      </c>
      <c r="E2027" t="s">
        <v>11</v>
      </c>
      <c r="F2027">
        <v>3</v>
      </c>
      <c r="G2027">
        <v>630000</v>
      </c>
      <c r="I2027" t="s">
        <v>67</v>
      </c>
      <c r="J2027">
        <v>630000</v>
      </c>
      <c r="K2027">
        <f t="shared" si="336"/>
        <v>1</v>
      </c>
      <c r="L2027">
        <f t="shared" si="333"/>
        <v>1</v>
      </c>
      <c r="M2027">
        <f t="shared" si="334"/>
        <v>0</v>
      </c>
      <c r="N2027">
        <v>3</v>
      </c>
      <c r="O2027">
        <f t="shared" si="325"/>
        <v>1</v>
      </c>
      <c r="P2027">
        <f t="shared" si="326"/>
        <v>0</v>
      </c>
      <c r="Q2027">
        <f t="shared" si="327"/>
        <v>0</v>
      </c>
      <c r="R2027">
        <f t="shared" si="328"/>
        <v>0</v>
      </c>
      <c r="S2027">
        <f t="shared" si="329"/>
        <v>0</v>
      </c>
      <c r="T2027">
        <f t="shared" si="330"/>
        <v>0</v>
      </c>
      <c r="U2027">
        <f t="shared" si="331"/>
        <v>0</v>
      </c>
    </row>
    <row r="2028" spans="1:21" x14ac:dyDescent="0.45">
      <c r="A2028" t="s">
        <v>67</v>
      </c>
      <c r="B2028" t="s">
        <v>8</v>
      </c>
      <c r="C2028" t="s">
        <v>109</v>
      </c>
      <c r="D2028" t="s">
        <v>26</v>
      </c>
      <c r="E2028" t="s">
        <v>11</v>
      </c>
      <c r="F2028">
        <v>2</v>
      </c>
      <c r="G2028">
        <v>550000</v>
      </c>
      <c r="I2028" t="s">
        <v>67</v>
      </c>
      <c r="J2028">
        <v>550000</v>
      </c>
      <c r="K2028">
        <f t="shared" si="336"/>
        <v>1</v>
      </c>
      <c r="L2028">
        <f t="shared" si="333"/>
        <v>1</v>
      </c>
      <c r="M2028">
        <f t="shared" si="334"/>
        <v>0</v>
      </c>
      <c r="N2028">
        <v>2</v>
      </c>
      <c r="O2028">
        <f t="shared" si="325"/>
        <v>1</v>
      </c>
      <c r="P2028">
        <f t="shared" si="326"/>
        <v>0</v>
      </c>
      <c r="Q2028">
        <f t="shared" si="327"/>
        <v>0</v>
      </c>
      <c r="R2028">
        <f t="shared" si="328"/>
        <v>0</v>
      </c>
      <c r="S2028">
        <f t="shared" si="329"/>
        <v>0</v>
      </c>
      <c r="T2028">
        <f t="shared" si="330"/>
        <v>0</v>
      </c>
      <c r="U2028">
        <f t="shared" si="331"/>
        <v>0</v>
      </c>
    </row>
    <row r="2029" spans="1:21" x14ac:dyDescent="0.45">
      <c r="A2029" t="s">
        <v>67</v>
      </c>
      <c r="B2029" t="s">
        <v>8</v>
      </c>
      <c r="C2029" t="s">
        <v>109</v>
      </c>
      <c r="D2029" t="s">
        <v>26</v>
      </c>
      <c r="E2029" t="s">
        <v>11</v>
      </c>
      <c r="F2029">
        <v>2</v>
      </c>
      <c r="G2029">
        <v>510000</v>
      </c>
      <c r="I2029" t="s">
        <v>67</v>
      </c>
      <c r="J2029">
        <v>510000</v>
      </c>
      <c r="K2029">
        <f t="shared" si="336"/>
        <v>1</v>
      </c>
      <c r="L2029">
        <f t="shared" si="333"/>
        <v>1</v>
      </c>
      <c r="M2029">
        <f t="shared" si="334"/>
        <v>0</v>
      </c>
      <c r="N2029">
        <v>2</v>
      </c>
      <c r="O2029">
        <f t="shared" si="325"/>
        <v>1</v>
      </c>
      <c r="P2029">
        <f t="shared" si="326"/>
        <v>0</v>
      </c>
      <c r="Q2029">
        <f t="shared" si="327"/>
        <v>0</v>
      </c>
      <c r="R2029">
        <f t="shared" si="328"/>
        <v>0</v>
      </c>
      <c r="S2029">
        <f t="shared" si="329"/>
        <v>0</v>
      </c>
      <c r="T2029">
        <f t="shared" si="330"/>
        <v>0</v>
      </c>
      <c r="U2029">
        <f t="shared" si="331"/>
        <v>0</v>
      </c>
    </row>
    <row r="2030" spans="1:21" x14ac:dyDescent="0.45">
      <c r="A2030" t="s">
        <v>67</v>
      </c>
      <c r="B2030" t="s">
        <v>27</v>
      </c>
      <c r="C2030" t="s">
        <v>109</v>
      </c>
      <c r="D2030" t="s">
        <v>26</v>
      </c>
      <c r="E2030" t="s">
        <v>11</v>
      </c>
      <c r="F2030">
        <v>3</v>
      </c>
      <c r="G2030">
        <v>500000</v>
      </c>
      <c r="I2030" t="s">
        <v>67</v>
      </c>
      <c r="J2030">
        <v>500000</v>
      </c>
      <c r="K2030">
        <f t="shared" si="336"/>
        <v>0</v>
      </c>
      <c r="L2030">
        <f t="shared" si="333"/>
        <v>1</v>
      </c>
      <c r="M2030">
        <f t="shared" si="334"/>
        <v>0</v>
      </c>
      <c r="N2030">
        <v>3</v>
      </c>
      <c r="O2030">
        <f t="shared" si="325"/>
        <v>1</v>
      </c>
      <c r="P2030">
        <f t="shared" si="326"/>
        <v>0</v>
      </c>
      <c r="Q2030">
        <f t="shared" si="327"/>
        <v>0</v>
      </c>
      <c r="R2030">
        <f t="shared" si="328"/>
        <v>0</v>
      </c>
      <c r="S2030">
        <f t="shared" si="329"/>
        <v>0</v>
      </c>
      <c r="T2030">
        <f t="shared" si="330"/>
        <v>0</v>
      </c>
      <c r="U2030">
        <f t="shared" si="331"/>
        <v>0</v>
      </c>
    </row>
    <row r="2031" spans="1:21" x14ac:dyDescent="0.45">
      <c r="A2031" t="s">
        <v>67</v>
      </c>
      <c r="B2031" t="s">
        <v>8</v>
      </c>
      <c r="C2031" t="s">
        <v>109</v>
      </c>
      <c r="D2031" t="s">
        <v>26</v>
      </c>
      <c r="E2031" t="s">
        <v>11</v>
      </c>
      <c r="F2031">
        <v>3</v>
      </c>
      <c r="G2031">
        <v>460000</v>
      </c>
      <c r="I2031" t="s">
        <v>67</v>
      </c>
      <c r="J2031">
        <v>460000</v>
      </c>
      <c r="K2031">
        <f t="shared" si="336"/>
        <v>1</v>
      </c>
      <c r="L2031">
        <f t="shared" si="333"/>
        <v>1</v>
      </c>
      <c r="M2031">
        <f t="shared" si="334"/>
        <v>0</v>
      </c>
      <c r="N2031">
        <v>3</v>
      </c>
      <c r="O2031">
        <f t="shared" si="325"/>
        <v>1</v>
      </c>
      <c r="P2031">
        <f t="shared" si="326"/>
        <v>0</v>
      </c>
      <c r="Q2031">
        <f t="shared" si="327"/>
        <v>0</v>
      </c>
      <c r="R2031">
        <f t="shared" si="328"/>
        <v>0</v>
      </c>
      <c r="S2031">
        <f t="shared" si="329"/>
        <v>0</v>
      </c>
      <c r="T2031">
        <f t="shared" si="330"/>
        <v>0</v>
      </c>
      <c r="U2031">
        <f t="shared" si="331"/>
        <v>0</v>
      </c>
    </row>
    <row r="2032" spans="1:21" x14ac:dyDescent="0.45">
      <c r="A2032" t="s">
        <v>67</v>
      </c>
      <c r="B2032" t="s">
        <v>8</v>
      </c>
      <c r="C2032" t="s">
        <v>109</v>
      </c>
      <c r="D2032" t="s">
        <v>26</v>
      </c>
      <c r="E2032" t="s">
        <v>11</v>
      </c>
      <c r="F2032">
        <v>2</v>
      </c>
      <c r="G2032">
        <v>420000</v>
      </c>
      <c r="I2032" t="s">
        <v>67</v>
      </c>
      <c r="J2032">
        <v>420000</v>
      </c>
      <c r="K2032">
        <f t="shared" si="336"/>
        <v>1</v>
      </c>
      <c r="L2032">
        <f t="shared" si="333"/>
        <v>1</v>
      </c>
      <c r="M2032">
        <f t="shared" si="334"/>
        <v>0</v>
      </c>
      <c r="N2032">
        <v>2</v>
      </c>
      <c r="O2032">
        <f t="shared" si="325"/>
        <v>1</v>
      </c>
      <c r="P2032">
        <f t="shared" si="326"/>
        <v>0</v>
      </c>
      <c r="Q2032">
        <f t="shared" si="327"/>
        <v>0</v>
      </c>
      <c r="R2032">
        <f t="shared" si="328"/>
        <v>0</v>
      </c>
      <c r="S2032">
        <f t="shared" si="329"/>
        <v>0</v>
      </c>
      <c r="T2032">
        <f t="shared" si="330"/>
        <v>0</v>
      </c>
      <c r="U2032">
        <f t="shared" si="331"/>
        <v>0</v>
      </c>
    </row>
    <row r="2033" spans="1:21" x14ac:dyDescent="0.45">
      <c r="A2033" t="s">
        <v>67</v>
      </c>
      <c r="B2033" t="s">
        <v>8</v>
      </c>
      <c r="C2033" t="s">
        <v>109</v>
      </c>
      <c r="D2033" t="s">
        <v>26</v>
      </c>
      <c r="E2033" t="s">
        <v>11</v>
      </c>
      <c r="F2033">
        <v>2</v>
      </c>
      <c r="G2033">
        <v>470000</v>
      </c>
      <c r="I2033" t="s">
        <v>67</v>
      </c>
      <c r="J2033">
        <v>470000</v>
      </c>
      <c r="K2033">
        <f t="shared" si="336"/>
        <v>1</v>
      </c>
      <c r="L2033">
        <f t="shared" si="333"/>
        <v>1</v>
      </c>
      <c r="M2033">
        <f t="shared" si="334"/>
        <v>0</v>
      </c>
      <c r="N2033">
        <v>2</v>
      </c>
      <c r="O2033">
        <f t="shared" si="325"/>
        <v>1</v>
      </c>
      <c r="P2033">
        <f t="shared" si="326"/>
        <v>0</v>
      </c>
      <c r="Q2033">
        <f t="shared" si="327"/>
        <v>0</v>
      </c>
      <c r="R2033">
        <f t="shared" si="328"/>
        <v>0</v>
      </c>
      <c r="S2033">
        <f t="shared" si="329"/>
        <v>0</v>
      </c>
      <c r="T2033">
        <f t="shared" si="330"/>
        <v>0</v>
      </c>
      <c r="U2033">
        <f t="shared" si="331"/>
        <v>0</v>
      </c>
    </row>
    <row r="2034" spans="1:21" x14ac:dyDescent="0.45">
      <c r="A2034" t="s">
        <v>67</v>
      </c>
      <c r="B2034" t="s">
        <v>8</v>
      </c>
      <c r="C2034" t="s">
        <v>111</v>
      </c>
      <c r="D2034" t="s">
        <v>26</v>
      </c>
      <c r="E2034" t="s">
        <v>11</v>
      </c>
      <c r="F2034">
        <v>3</v>
      </c>
      <c r="G2034">
        <v>450000</v>
      </c>
      <c r="I2034" t="s">
        <v>67</v>
      </c>
      <c r="J2034">
        <v>450000</v>
      </c>
      <c r="K2034">
        <f t="shared" si="336"/>
        <v>1</v>
      </c>
      <c r="L2034">
        <f t="shared" si="333"/>
        <v>1</v>
      </c>
      <c r="M2034">
        <f t="shared" si="334"/>
        <v>0</v>
      </c>
      <c r="N2034">
        <v>3</v>
      </c>
      <c r="O2034">
        <f t="shared" si="325"/>
        <v>0</v>
      </c>
      <c r="P2034">
        <f t="shared" si="326"/>
        <v>0</v>
      </c>
      <c r="Q2034">
        <f t="shared" si="327"/>
        <v>1</v>
      </c>
      <c r="R2034">
        <f t="shared" si="328"/>
        <v>0</v>
      </c>
      <c r="S2034">
        <f t="shared" si="329"/>
        <v>0</v>
      </c>
      <c r="T2034">
        <f t="shared" si="330"/>
        <v>0</v>
      </c>
      <c r="U2034">
        <f t="shared" si="331"/>
        <v>0</v>
      </c>
    </row>
    <row r="2035" spans="1:21" x14ac:dyDescent="0.45">
      <c r="A2035" t="s">
        <v>67</v>
      </c>
      <c r="B2035" t="s">
        <v>27</v>
      </c>
      <c r="C2035" t="s">
        <v>111</v>
      </c>
      <c r="D2035" t="s">
        <v>26</v>
      </c>
      <c r="E2035" t="s">
        <v>11</v>
      </c>
      <c r="F2035">
        <v>3</v>
      </c>
      <c r="G2035">
        <v>497000</v>
      </c>
      <c r="I2035" t="s">
        <v>67</v>
      </c>
      <c r="J2035">
        <v>497000</v>
      </c>
      <c r="K2035">
        <f t="shared" si="336"/>
        <v>0</v>
      </c>
      <c r="L2035">
        <f t="shared" si="333"/>
        <v>1</v>
      </c>
      <c r="M2035">
        <f t="shared" si="334"/>
        <v>0</v>
      </c>
      <c r="N2035">
        <v>3</v>
      </c>
      <c r="O2035">
        <f t="shared" si="325"/>
        <v>0</v>
      </c>
      <c r="P2035">
        <f t="shared" si="326"/>
        <v>0</v>
      </c>
      <c r="Q2035">
        <f t="shared" si="327"/>
        <v>1</v>
      </c>
      <c r="R2035">
        <f t="shared" si="328"/>
        <v>0</v>
      </c>
      <c r="S2035">
        <f t="shared" si="329"/>
        <v>0</v>
      </c>
      <c r="T2035">
        <f t="shared" si="330"/>
        <v>0</v>
      </c>
      <c r="U2035">
        <f t="shared" si="331"/>
        <v>0</v>
      </c>
    </row>
    <row r="2036" spans="1:21" x14ac:dyDescent="0.45">
      <c r="A2036" t="s">
        <v>67</v>
      </c>
      <c r="B2036" t="s">
        <v>8</v>
      </c>
      <c r="C2036" t="s">
        <v>112</v>
      </c>
      <c r="D2036" t="s">
        <v>26</v>
      </c>
      <c r="E2036" t="s">
        <v>11</v>
      </c>
      <c r="F2036">
        <v>2</v>
      </c>
      <c r="G2036">
        <v>500000</v>
      </c>
      <c r="I2036" t="s">
        <v>67</v>
      </c>
      <c r="J2036">
        <v>500000</v>
      </c>
      <c r="K2036">
        <f t="shared" si="336"/>
        <v>1</v>
      </c>
      <c r="L2036">
        <f t="shared" si="333"/>
        <v>1</v>
      </c>
      <c r="M2036">
        <f t="shared" si="334"/>
        <v>0</v>
      </c>
      <c r="N2036">
        <v>2</v>
      </c>
      <c r="O2036">
        <f t="shared" si="325"/>
        <v>0</v>
      </c>
      <c r="P2036">
        <f t="shared" si="326"/>
        <v>0</v>
      </c>
      <c r="Q2036">
        <f t="shared" si="327"/>
        <v>0</v>
      </c>
      <c r="R2036">
        <f t="shared" si="328"/>
        <v>1</v>
      </c>
      <c r="S2036">
        <f t="shared" si="329"/>
        <v>0</v>
      </c>
      <c r="T2036">
        <f t="shared" si="330"/>
        <v>0</v>
      </c>
      <c r="U2036">
        <f t="shared" si="331"/>
        <v>0</v>
      </c>
    </row>
    <row r="2037" spans="1:21" x14ac:dyDescent="0.45">
      <c r="A2037" t="s">
        <v>67</v>
      </c>
      <c r="B2037" t="s">
        <v>8</v>
      </c>
      <c r="C2037" t="s">
        <v>112</v>
      </c>
      <c r="D2037" t="s">
        <v>26</v>
      </c>
      <c r="E2037" t="s">
        <v>11</v>
      </c>
      <c r="F2037">
        <v>2</v>
      </c>
      <c r="G2037">
        <v>450000</v>
      </c>
      <c r="I2037" t="s">
        <v>67</v>
      </c>
      <c r="J2037">
        <v>450000</v>
      </c>
      <c r="K2037">
        <f t="shared" si="336"/>
        <v>1</v>
      </c>
      <c r="L2037">
        <f t="shared" si="333"/>
        <v>1</v>
      </c>
      <c r="M2037">
        <f t="shared" si="334"/>
        <v>0</v>
      </c>
      <c r="N2037">
        <v>2</v>
      </c>
      <c r="O2037">
        <f t="shared" si="325"/>
        <v>0</v>
      </c>
      <c r="P2037">
        <f t="shared" si="326"/>
        <v>0</v>
      </c>
      <c r="Q2037">
        <f t="shared" si="327"/>
        <v>0</v>
      </c>
      <c r="R2037">
        <f t="shared" si="328"/>
        <v>1</v>
      </c>
      <c r="S2037">
        <f t="shared" si="329"/>
        <v>0</v>
      </c>
      <c r="T2037">
        <f t="shared" si="330"/>
        <v>0</v>
      </c>
      <c r="U2037">
        <f t="shared" si="331"/>
        <v>0</v>
      </c>
    </row>
    <row r="2038" spans="1:21" x14ac:dyDescent="0.45">
      <c r="A2038" t="s">
        <v>67</v>
      </c>
      <c r="B2038" t="s">
        <v>8</v>
      </c>
      <c r="C2038" t="s">
        <v>110</v>
      </c>
      <c r="D2038" t="s">
        <v>26</v>
      </c>
      <c r="E2038" t="s">
        <v>11</v>
      </c>
      <c r="F2038">
        <v>2</v>
      </c>
      <c r="G2038">
        <v>470000</v>
      </c>
      <c r="I2038" t="s">
        <v>67</v>
      </c>
      <c r="J2038">
        <v>470000</v>
      </c>
      <c r="K2038">
        <f t="shared" si="336"/>
        <v>1</v>
      </c>
      <c r="L2038">
        <f t="shared" si="333"/>
        <v>1</v>
      </c>
      <c r="M2038">
        <f t="shared" si="334"/>
        <v>0</v>
      </c>
      <c r="N2038">
        <v>2</v>
      </c>
      <c r="O2038">
        <f t="shared" si="325"/>
        <v>0</v>
      </c>
      <c r="P2038">
        <f t="shared" si="326"/>
        <v>1</v>
      </c>
      <c r="Q2038">
        <f t="shared" si="327"/>
        <v>0</v>
      </c>
      <c r="R2038">
        <f t="shared" si="328"/>
        <v>0</v>
      </c>
      <c r="S2038">
        <f t="shared" si="329"/>
        <v>0</v>
      </c>
      <c r="T2038">
        <f t="shared" si="330"/>
        <v>0</v>
      </c>
      <c r="U2038">
        <f t="shared" si="331"/>
        <v>0</v>
      </c>
    </row>
    <row r="2039" spans="1:21" x14ac:dyDescent="0.45">
      <c r="A2039" t="s">
        <v>67</v>
      </c>
      <c r="B2039" t="s">
        <v>8</v>
      </c>
      <c r="C2039" t="s">
        <v>110</v>
      </c>
      <c r="D2039" t="s">
        <v>26</v>
      </c>
      <c r="E2039" t="s">
        <v>11</v>
      </c>
      <c r="F2039">
        <v>2</v>
      </c>
      <c r="G2039">
        <v>490000</v>
      </c>
      <c r="I2039" t="s">
        <v>67</v>
      </c>
      <c r="J2039">
        <v>490000</v>
      </c>
      <c r="K2039">
        <f t="shared" si="336"/>
        <v>1</v>
      </c>
      <c r="L2039">
        <f t="shared" si="333"/>
        <v>1</v>
      </c>
      <c r="M2039">
        <f t="shared" si="334"/>
        <v>0</v>
      </c>
      <c r="N2039">
        <v>2</v>
      </c>
      <c r="O2039">
        <f t="shared" si="325"/>
        <v>0</v>
      </c>
      <c r="P2039">
        <f t="shared" si="326"/>
        <v>1</v>
      </c>
      <c r="Q2039">
        <f t="shared" si="327"/>
        <v>0</v>
      </c>
      <c r="R2039">
        <f t="shared" si="328"/>
        <v>0</v>
      </c>
      <c r="S2039">
        <f t="shared" si="329"/>
        <v>0</v>
      </c>
      <c r="T2039">
        <f t="shared" si="330"/>
        <v>0</v>
      </c>
      <c r="U2039">
        <f t="shared" si="331"/>
        <v>0</v>
      </c>
    </row>
    <row r="2040" spans="1:21" x14ac:dyDescent="0.45">
      <c r="A2040" t="s">
        <v>67</v>
      </c>
      <c r="B2040" t="s">
        <v>8</v>
      </c>
      <c r="C2040" t="s">
        <v>111</v>
      </c>
      <c r="D2040" t="s">
        <v>26</v>
      </c>
      <c r="E2040" t="s">
        <v>11</v>
      </c>
      <c r="F2040">
        <v>2</v>
      </c>
      <c r="G2040">
        <v>800000</v>
      </c>
      <c r="I2040" t="s">
        <v>67</v>
      </c>
      <c r="J2040">
        <v>800000</v>
      </c>
      <c r="K2040">
        <f t="shared" si="336"/>
        <v>1</v>
      </c>
      <c r="L2040">
        <f t="shared" si="333"/>
        <v>1</v>
      </c>
      <c r="M2040">
        <f t="shared" si="334"/>
        <v>0</v>
      </c>
      <c r="N2040">
        <v>2</v>
      </c>
      <c r="O2040">
        <f t="shared" si="325"/>
        <v>0</v>
      </c>
      <c r="P2040">
        <f t="shared" si="326"/>
        <v>0</v>
      </c>
      <c r="Q2040">
        <f t="shared" si="327"/>
        <v>1</v>
      </c>
      <c r="R2040">
        <f t="shared" si="328"/>
        <v>0</v>
      </c>
      <c r="S2040">
        <f t="shared" si="329"/>
        <v>0</v>
      </c>
      <c r="T2040">
        <f t="shared" si="330"/>
        <v>0</v>
      </c>
      <c r="U2040">
        <f t="shared" si="331"/>
        <v>0</v>
      </c>
    </row>
    <row r="2041" spans="1:21" x14ac:dyDescent="0.45">
      <c r="A2041" t="s">
        <v>67</v>
      </c>
      <c r="B2041" t="s">
        <v>8</v>
      </c>
      <c r="C2041" t="s">
        <v>114</v>
      </c>
      <c r="D2041" t="s">
        <v>26</v>
      </c>
      <c r="E2041" t="s">
        <v>11</v>
      </c>
      <c r="F2041">
        <v>3</v>
      </c>
      <c r="G2041">
        <v>343000</v>
      </c>
      <c r="I2041" t="s">
        <v>67</v>
      </c>
      <c r="J2041">
        <v>343000</v>
      </c>
      <c r="K2041">
        <f t="shared" si="336"/>
        <v>1</v>
      </c>
      <c r="L2041">
        <f t="shared" si="333"/>
        <v>1</v>
      </c>
      <c r="M2041">
        <f t="shared" si="334"/>
        <v>0</v>
      </c>
      <c r="N2041">
        <v>3</v>
      </c>
      <c r="O2041">
        <f t="shared" si="325"/>
        <v>0</v>
      </c>
      <c r="P2041">
        <f t="shared" si="326"/>
        <v>0</v>
      </c>
      <c r="Q2041">
        <f t="shared" si="327"/>
        <v>0</v>
      </c>
      <c r="R2041">
        <f t="shared" si="328"/>
        <v>0</v>
      </c>
      <c r="S2041">
        <f t="shared" si="329"/>
        <v>0</v>
      </c>
      <c r="T2041">
        <f t="shared" si="330"/>
        <v>1</v>
      </c>
      <c r="U2041">
        <f t="shared" si="331"/>
        <v>0</v>
      </c>
    </row>
    <row r="2042" spans="1:21" x14ac:dyDescent="0.45">
      <c r="A2042" t="s">
        <v>67</v>
      </c>
      <c r="B2042" t="s">
        <v>8</v>
      </c>
      <c r="C2042" t="s">
        <v>110</v>
      </c>
      <c r="D2042" t="s">
        <v>26</v>
      </c>
      <c r="E2042" t="s">
        <v>11</v>
      </c>
      <c r="F2042">
        <v>2</v>
      </c>
      <c r="G2042">
        <v>150035</v>
      </c>
      <c r="I2042" t="s">
        <v>67</v>
      </c>
      <c r="J2042">
        <v>150035</v>
      </c>
      <c r="K2042">
        <f t="shared" si="336"/>
        <v>1</v>
      </c>
      <c r="L2042">
        <f t="shared" si="333"/>
        <v>1</v>
      </c>
      <c r="M2042">
        <f t="shared" si="334"/>
        <v>0</v>
      </c>
      <c r="N2042">
        <v>2</v>
      </c>
      <c r="O2042">
        <f t="shared" si="325"/>
        <v>0</v>
      </c>
      <c r="P2042">
        <f t="shared" si="326"/>
        <v>1</v>
      </c>
      <c r="Q2042">
        <f t="shared" si="327"/>
        <v>0</v>
      </c>
      <c r="R2042">
        <f t="shared" si="328"/>
        <v>0</v>
      </c>
      <c r="S2042">
        <f t="shared" si="329"/>
        <v>0</v>
      </c>
      <c r="T2042">
        <f t="shared" si="330"/>
        <v>0</v>
      </c>
      <c r="U2042">
        <f t="shared" si="331"/>
        <v>0</v>
      </c>
    </row>
    <row r="2043" spans="1:21" x14ac:dyDescent="0.45">
      <c r="A2043" t="s">
        <v>67</v>
      </c>
      <c r="B2043" t="s">
        <v>8</v>
      </c>
      <c r="C2043" t="s">
        <v>110</v>
      </c>
      <c r="D2043" t="s">
        <v>26</v>
      </c>
      <c r="E2043" t="s">
        <v>11</v>
      </c>
      <c r="F2043">
        <v>5</v>
      </c>
      <c r="G2043">
        <v>340000</v>
      </c>
      <c r="I2043" t="s">
        <v>67</v>
      </c>
      <c r="J2043">
        <v>340000</v>
      </c>
      <c r="K2043">
        <f t="shared" si="336"/>
        <v>1</v>
      </c>
      <c r="L2043">
        <f t="shared" si="333"/>
        <v>1</v>
      </c>
      <c r="M2043">
        <f t="shared" si="334"/>
        <v>0</v>
      </c>
      <c r="N2043">
        <v>5</v>
      </c>
      <c r="O2043">
        <f t="shared" si="325"/>
        <v>0</v>
      </c>
      <c r="P2043">
        <f t="shared" si="326"/>
        <v>1</v>
      </c>
      <c r="Q2043">
        <f t="shared" si="327"/>
        <v>0</v>
      </c>
      <c r="R2043">
        <f t="shared" si="328"/>
        <v>0</v>
      </c>
      <c r="S2043">
        <f t="shared" si="329"/>
        <v>0</v>
      </c>
      <c r="T2043">
        <f t="shared" si="330"/>
        <v>0</v>
      </c>
      <c r="U2043">
        <f t="shared" si="331"/>
        <v>0</v>
      </c>
    </row>
    <row r="2044" spans="1:21" x14ac:dyDescent="0.45">
      <c r="A2044" t="s">
        <v>67</v>
      </c>
      <c r="B2044" t="s">
        <v>8</v>
      </c>
      <c r="C2044" t="s">
        <v>112</v>
      </c>
      <c r="D2044" t="s">
        <v>26</v>
      </c>
      <c r="E2044" t="s">
        <v>11</v>
      </c>
      <c r="F2044">
        <v>2</v>
      </c>
      <c r="G2044">
        <v>500000</v>
      </c>
      <c r="I2044" t="s">
        <v>67</v>
      </c>
      <c r="J2044">
        <v>500000</v>
      </c>
      <c r="K2044">
        <f t="shared" si="336"/>
        <v>1</v>
      </c>
      <c r="L2044">
        <f t="shared" si="333"/>
        <v>1</v>
      </c>
      <c r="M2044">
        <f t="shared" si="334"/>
        <v>0</v>
      </c>
      <c r="N2044">
        <v>2</v>
      </c>
      <c r="O2044">
        <f t="shared" si="325"/>
        <v>0</v>
      </c>
      <c r="P2044">
        <f t="shared" si="326"/>
        <v>0</v>
      </c>
      <c r="Q2044">
        <f t="shared" si="327"/>
        <v>0</v>
      </c>
      <c r="R2044">
        <f t="shared" si="328"/>
        <v>1</v>
      </c>
      <c r="S2044">
        <f t="shared" si="329"/>
        <v>0</v>
      </c>
      <c r="T2044">
        <f t="shared" si="330"/>
        <v>0</v>
      </c>
      <c r="U2044">
        <f t="shared" si="331"/>
        <v>0</v>
      </c>
    </row>
    <row r="2045" spans="1:21" x14ac:dyDescent="0.45">
      <c r="A2045" t="s">
        <v>67</v>
      </c>
      <c r="B2045" t="s">
        <v>8</v>
      </c>
      <c r="C2045" t="s">
        <v>112</v>
      </c>
      <c r="D2045" t="s">
        <v>26</v>
      </c>
      <c r="E2045" t="s">
        <v>11</v>
      </c>
      <c r="F2045">
        <v>2</v>
      </c>
      <c r="G2045">
        <v>450000</v>
      </c>
      <c r="I2045" t="s">
        <v>67</v>
      </c>
      <c r="J2045">
        <v>450000</v>
      </c>
      <c r="K2045">
        <f t="shared" si="336"/>
        <v>1</v>
      </c>
      <c r="L2045">
        <f t="shared" si="333"/>
        <v>1</v>
      </c>
      <c r="M2045">
        <f t="shared" si="334"/>
        <v>0</v>
      </c>
      <c r="N2045">
        <v>2</v>
      </c>
      <c r="O2045">
        <f t="shared" si="325"/>
        <v>0</v>
      </c>
      <c r="P2045">
        <f t="shared" si="326"/>
        <v>0</v>
      </c>
      <c r="Q2045">
        <f t="shared" si="327"/>
        <v>0</v>
      </c>
      <c r="R2045">
        <f t="shared" si="328"/>
        <v>1</v>
      </c>
      <c r="S2045">
        <f t="shared" si="329"/>
        <v>0</v>
      </c>
      <c r="T2045">
        <f t="shared" si="330"/>
        <v>0</v>
      </c>
      <c r="U2045">
        <f t="shared" si="331"/>
        <v>0</v>
      </c>
    </row>
    <row r="2046" spans="1:21" x14ac:dyDescent="0.45">
      <c r="A2046" t="s">
        <v>67</v>
      </c>
      <c r="B2046" t="s">
        <v>8</v>
      </c>
      <c r="C2046" t="s">
        <v>112</v>
      </c>
      <c r="D2046" t="s">
        <v>26</v>
      </c>
      <c r="E2046" t="s">
        <v>11</v>
      </c>
      <c r="F2046">
        <v>3</v>
      </c>
      <c r="G2046">
        <v>480000</v>
      </c>
      <c r="I2046" t="s">
        <v>67</v>
      </c>
      <c r="J2046">
        <v>480000</v>
      </c>
      <c r="K2046">
        <f t="shared" si="336"/>
        <v>1</v>
      </c>
      <c r="L2046">
        <f t="shared" si="333"/>
        <v>1</v>
      </c>
      <c r="M2046">
        <f t="shared" si="334"/>
        <v>0</v>
      </c>
      <c r="N2046">
        <v>3</v>
      </c>
      <c r="O2046">
        <f t="shared" si="325"/>
        <v>0</v>
      </c>
      <c r="P2046">
        <f t="shared" si="326"/>
        <v>0</v>
      </c>
      <c r="Q2046">
        <f t="shared" si="327"/>
        <v>0</v>
      </c>
      <c r="R2046">
        <f t="shared" si="328"/>
        <v>1</v>
      </c>
      <c r="S2046">
        <f t="shared" si="329"/>
        <v>0</v>
      </c>
      <c r="T2046">
        <f t="shared" si="330"/>
        <v>0</v>
      </c>
      <c r="U2046">
        <f t="shared" si="331"/>
        <v>0</v>
      </c>
    </row>
    <row r="2047" spans="1:21" x14ac:dyDescent="0.45">
      <c r="A2047" t="s">
        <v>67</v>
      </c>
      <c r="B2047" t="s">
        <v>8</v>
      </c>
      <c r="C2047" t="s">
        <v>112</v>
      </c>
      <c r="D2047" t="s">
        <v>26</v>
      </c>
      <c r="E2047" t="s">
        <v>11</v>
      </c>
      <c r="F2047">
        <v>4</v>
      </c>
      <c r="G2047">
        <v>480000</v>
      </c>
      <c r="I2047" t="s">
        <v>67</v>
      </c>
      <c r="J2047">
        <v>480000</v>
      </c>
      <c r="K2047">
        <f t="shared" si="336"/>
        <v>1</v>
      </c>
      <c r="L2047">
        <f t="shared" si="333"/>
        <v>1</v>
      </c>
      <c r="M2047">
        <f t="shared" si="334"/>
        <v>0</v>
      </c>
      <c r="N2047">
        <v>4</v>
      </c>
      <c r="O2047">
        <f t="shared" si="325"/>
        <v>0</v>
      </c>
      <c r="P2047">
        <f t="shared" si="326"/>
        <v>0</v>
      </c>
      <c r="Q2047">
        <f t="shared" si="327"/>
        <v>0</v>
      </c>
      <c r="R2047">
        <f t="shared" si="328"/>
        <v>1</v>
      </c>
      <c r="S2047">
        <f t="shared" si="329"/>
        <v>0</v>
      </c>
      <c r="T2047">
        <f t="shared" si="330"/>
        <v>0</v>
      </c>
      <c r="U2047">
        <f t="shared" si="331"/>
        <v>0</v>
      </c>
    </row>
    <row r="2048" spans="1:21" x14ac:dyDescent="0.45">
      <c r="A2048" t="s">
        <v>67</v>
      </c>
      <c r="B2048" t="s">
        <v>8</v>
      </c>
      <c r="C2048" t="s">
        <v>112</v>
      </c>
      <c r="D2048" t="s">
        <v>26</v>
      </c>
      <c r="E2048" t="s">
        <v>11</v>
      </c>
      <c r="F2048">
        <v>2</v>
      </c>
      <c r="G2048">
        <v>120000</v>
      </c>
      <c r="I2048" t="s">
        <v>67</v>
      </c>
      <c r="J2048">
        <v>120000</v>
      </c>
      <c r="K2048">
        <f t="shared" si="336"/>
        <v>1</v>
      </c>
      <c r="L2048">
        <f t="shared" si="333"/>
        <v>1</v>
      </c>
      <c r="M2048">
        <f t="shared" si="334"/>
        <v>0</v>
      </c>
      <c r="N2048">
        <v>2</v>
      </c>
      <c r="O2048">
        <f t="shared" si="325"/>
        <v>0</v>
      </c>
      <c r="P2048">
        <f t="shared" si="326"/>
        <v>0</v>
      </c>
      <c r="Q2048">
        <f t="shared" si="327"/>
        <v>0</v>
      </c>
      <c r="R2048">
        <f t="shared" si="328"/>
        <v>1</v>
      </c>
      <c r="S2048">
        <f t="shared" si="329"/>
        <v>0</v>
      </c>
      <c r="T2048">
        <f t="shared" si="330"/>
        <v>0</v>
      </c>
      <c r="U2048">
        <f t="shared" si="331"/>
        <v>0</v>
      </c>
    </row>
    <row r="2049" spans="1:21" x14ac:dyDescent="0.45">
      <c r="A2049" t="s">
        <v>67</v>
      </c>
      <c r="B2049" t="s">
        <v>8</v>
      </c>
      <c r="C2049" t="s">
        <v>112</v>
      </c>
      <c r="D2049" t="s">
        <v>26</v>
      </c>
      <c r="E2049" t="s">
        <v>11</v>
      </c>
      <c r="F2049">
        <v>2</v>
      </c>
      <c r="G2049">
        <v>450000</v>
      </c>
      <c r="I2049" t="s">
        <v>67</v>
      </c>
      <c r="J2049">
        <v>450000</v>
      </c>
      <c r="K2049">
        <f t="shared" si="336"/>
        <v>1</v>
      </c>
      <c r="L2049">
        <f t="shared" si="333"/>
        <v>1</v>
      </c>
      <c r="M2049">
        <f t="shared" si="334"/>
        <v>0</v>
      </c>
      <c r="N2049">
        <v>2</v>
      </c>
      <c r="O2049">
        <f t="shared" si="325"/>
        <v>0</v>
      </c>
      <c r="P2049">
        <f t="shared" si="326"/>
        <v>0</v>
      </c>
      <c r="Q2049">
        <f t="shared" si="327"/>
        <v>0</v>
      </c>
      <c r="R2049">
        <f t="shared" si="328"/>
        <v>1</v>
      </c>
      <c r="S2049">
        <f t="shared" si="329"/>
        <v>0</v>
      </c>
      <c r="T2049">
        <f t="shared" si="330"/>
        <v>0</v>
      </c>
      <c r="U2049">
        <f t="shared" si="331"/>
        <v>0</v>
      </c>
    </row>
    <row r="2050" spans="1:21" x14ac:dyDescent="0.45">
      <c r="A2050" t="s">
        <v>67</v>
      </c>
      <c r="B2050" t="s">
        <v>8</v>
      </c>
      <c r="C2050" t="s">
        <v>112</v>
      </c>
      <c r="D2050" t="s">
        <v>26</v>
      </c>
      <c r="E2050" t="s">
        <v>11</v>
      </c>
      <c r="F2050">
        <v>2</v>
      </c>
      <c r="G2050">
        <v>65000</v>
      </c>
      <c r="I2050" t="s">
        <v>67</v>
      </c>
      <c r="J2050">
        <v>65000</v>
      </c>
      <c r="K2050">
        <f t="shared" si="336"/>
        <v>1</v>
      </c>
      <c r="L2050">
        <f t="shared" si="333"/>
        <v>1</v>
      </c>
      <c r="M2050">
        <f t="shared" si="334"/>
        <v>0</v>
      </c>
      <c r="N2050">
        <v>2</v>
      </c>
      <c r="O2050">
        <f t="shared" ref="O2050:O2113" si="337">IF(C2050="EFCAB", 1, 0)</f>
        <v>0</v>
      </c>
      <c r="P2050">
        <f t="shared" ref="P2050:P2113" si="338">IF(C2050="BRIP", 1, 0)</f>
        <v>0</v>
      </c>
      <c r="Q2050">
        <f t="shared" ref="Q2050:Q2113" si="339">IF(C2050="PPS", 1, 0)</f>
        <v>0</v>
      </c>
      <c r="R2050">
        <f t="shared" ref="R2050:R2113" si="340">IF(C2050="TIMPT", 1, 0)</f>
        <v>1</v>
      </c>
      <c r="S2050">
        <f t="shared" ref="S2050:S2113" si="341">IF(C2050="TESLO", 1, 0)</f>
        <v>0</v>
      </c>
      <c r="T2050">
        <f t="shared" ref="T2050:T2113" si="342">IF(C2050="HRTAC", 1, 0)</f>
        <v>0</v>
      </c>
      <c r="U2050">
        <f t="shared" ref="U2050:U2113" si="343">IF(C2050="Other", 1, 0)</f>
        <v>0</v>
      </c>
    </row>
    <row r="2051" spans="1:21" x14ac:dyDescent="0.45">
      <c r="A2051" t="s">
        <v>67</v>
      </c>
      <c r="B2051" t="s">
        <v>8</v>
      </c>
      <c r="C2051" t="s">
        <v>112</v>
      </c>
      <c r="D2051" t="s">
        <v>26</v>
      </c>
      <c r="E2051" t="s">
        <v>11</v>
      </c>
      <c r="F2051">
        <v>2</v>
      </c>
      <c r="G2051">
        <v>350000</v>
      </c>
      <c r="I2051" t="s">
        <v>67</v>
      </c>
      <c r="J2051">
        <v>350000</v>
      </c>
      <c r="K2051">
        <f t="shared" si="336"/>
        <v>1</v>
      </c>
      <c r="L2051">
        <f t="shared" ref="L2051:L2114" si="344">IF(D2051="Bachelor",0,1)</f>
        <v>1</v>
      </c>
      <c r="M2051">
        <f t="shared" ref="M2051:M2114" si="345">IF(E2051="Female", 0, 1)</f>
        <v>0</v>
      </c>
      <c r="N2051">
        <v>2</v>
      </c>
      <c r="O2051">
        <f t="shared" si="337"/>
        <v>0</v>
      </c>
      <c r="P2051">
        <f t="shared" si="338"/>
        <v>0</v>
      </c>
      <c r="Q2051">
        <f t="shared" si="339"/>
        <v>0</v>
      </c>
      <c r="R2051">
        <f t="shared" si="340"/>
        <v>1</v>
      </c>
      <c r="S2051">
        <f t="shared" si="341"/>
        <v>0</v>
      </c>
      <c r="T2051">
        <f t="shared" si="342"/>
        <v>0</v>
      </c>
      <c r="U2051">
        <f t="shared" si="343"/>
        <v>0</v>
      </c>
    </row>
    <row r="2052" spans="1:21" x14ac:dyDescent="0.45">
      <c r="A2052" t="s">
        <v>67</v>
      </c>
      <c r="B2052" t="s">
        <v>8</v>
      </c>
      <c r="C2052" t="s">
        <v>112</v>
      </c>
      <c r="D2052" t="s">
        <v>26</v>
      </c>
      <c r="E2052" t="s">
        <v>11</v>
      </c>
      <c r="F2052">
        <v>3</v>
      </c>
      <c r="G2052">
        <v>510000</v>
      </c>
      <c r="I2052" t="s">
        <v>67</v>
      </c>
      <c r="J2052">
        <v>510000</v>
      </c>
      <c r="K2052">
        <f t="shared" si="336"/>
        <v>1</v>
      </c>
      <c r="L2052">
        <f t="shared" si="344"/>
        <v>1</v>
      </c>
      <c r="M2052">
        <f t="shared" si="345"/>
        <v>0</v>
      </c>
      <c r="N2052">
        <v>3</v>
      </c>
      <c r="O2052">
        <f t="shared" si="337"/>
        <v>0</v>
      </c>
      <c r="P2052">
        <f t="shared" si="338"/>
        <v>0</v>
      </c>
      <c r="Q2052">
        <f t="shared" si="339"/>
        <v>0</v>
      </c>
      <c r="R2052">
        <f t="shared" si="340"/>
        <v>1</v>
      </c>
      <c r="S2052">
        <f t="shared" si="341"/>
        <v>0</v>
      </c>
      <c r="T2052">
        <f t="shared" si="342"/>
        <v>0</v>
      </c>
      <c r="U2052">
        <f t="shared" si="343"/>
        <v>0</v>
      </c>
    </row>
    <row r="2053" spans="1:21" x14ac:dyDescent="0.45">
      <c r="A2053" t="s">
        <v>67</v>
      </c>
      <c r="B2053" t="s">
        <v>8</v>
      </c>
      <c r="C2053" t="s">
        <v>112</v>
      </c>
      <c r="D2053" t="s">
        <v>26</v>
      </c>
      <c r="E2053" t="s">
        <v>11</v>
      </c>
      <c r="F2053">
        <v>2</v>
      </c>
      <c r="G2053">
        <v>420000</v>
      </c>
      <c r="I2053" t="s">
        <v>67</v>
      </c>
      <c r="J2053">
        <v>420000</v>
      </c>
      <c r="K2053">
        <f t="shared" si="336"/>
        <v>1</v>
      </c>
      <c r="L2053">
        <f t="shared" si="344"/>
        <v>1</v>
      </c>
      <c r="M2053">
        <f t="shared" si="345"/>
        <v>0</v>
      </c>
      <c r="N2053">
        <v>2</v>
      </c>
      <c r="O2053">
        <f t="shared" si="337"/>
        <v>0</v>
      </c>
      <c r="P2053">
        <f t="shared" si="338"/>
        <v>0</v>
      </c>
      <c r="Q2053">
        <f t="shared" si="339"/>
        <v>0</v>
      </c>
      <c r="R2053">
        <f t="shared" si="340"/>
        <v>1</v>
      </c>
      <c r="S2053">
        <f t="shared" si="341"/>
        <v>0</v>
      </c>
      <c r="T2053">
        <f t="shared" si="342"/>
        <v>0</v>
      </c>
      <c r="U2053">
        <f t="shared" si="343"/>
        <v>0</v>
      </c>
    </row>
    <row r="2054" spans="1:21" x14ac:dyDescent="0.45">
      <c r="A2054" t="s">
        <v>67</v>
      </c>
      <c r="B2054" t="s">
        <v>8</v>
      </c>
      <c r="C2054" t="s">
        <v>112</v>
      </c>
      <c r="D2054" t="s">
        <v>26</v>
      </c>
      <c r="E2054" t="s">
        <v>11</v>
      </c>
      <c r="F2054">
        <v>2</v>
      </c>
      <c r="G2054">
        <v>430000</v>
      </c>
      <c r="I2054" t="s">
        <v>67</v>
      </c>
      <c r="J2054">
        <v>430000</v>
      </c>
      <c r="K2054">
        <f t="shared" si="336"/>
        <v>1</v>
      </c>
      <c r="L2054">
        <f t="shared" si="344"/>
        <v>1</v>
      </c>
      <c r="M2054">
        <f t="shared" si="345"/>
        <v>0</v>
      </c>
      <c r="N2054">
        <v>2</v>
      </c>
      <c r="O2054">
        <f t="shared" si="337"/>
        <v>0</v>
      </c>
      <c r="P2054">
        <f t="shared" si="338"/>
        <v>0</v>
      </c>
      <c r="Q2054">
        <f t="shared" si="339"/>
        <v>0</v>
      </c>
      <c r="R2054">
        <f t="shared" si="340"/>
        <v>1</v>
      </c>
      <c r="S2054">
        <f t="shared" si="341"/>
        <v>0</v>
      </c>
      <c r="T2054">
        <f t="shared" si="342"/>
        <v>0</v>
      </c>
      <c r="U2054">
        <f t="shared" si="343"/>
        <v>0</v>
      </c>
    </row>
    <row r="2055" spans="1:21" x14ac:dyDescent="0.45">
      <c r="A2055" t="s">
        <v>67</v>
      </c>
      <c r="B2055" t="s">
        <v>8</v>
      </c>
      <c r="C2055" t="s">
        <v>112</v>
      </c>
      <c r="D2055" t="s">
        <v>26</v>
      </c>
      <c r="E2055" t="s">
        <v>11</v>
      </c>
      <c r="F2055">
        <v>2</v>
      </c>
      <c r="G2055">
        <v>500000</v>
      </c>
      <c r="I2055" t="s">
        <v>67</v>
      </c>
      <c r="J2055">
        <v>500000</v>
      </c>
      <c r="K2055">
        <f t="shared" si="336"/>
        <v>1</v>
      </c>
      <c r="L2055">
        <f t="shared" si="344"/>
        <v>1</v>
      </c>
      <c r="M2055">
        <f t="shared" si="345"/>
        <v>0</v>
      </c>
      <c r="N2055">
        <v>2</v>
      </c>
      <c r="O2055">
        <f t="shared" si="337"/>
        <v>0</v>
      </c>
      <c r="P2055">
        <f t="shared" si="338"/>
        <v>0</v>
      </c>
      <c r="Q2055">
        <f t="shared" si="339"/>
        <v>0</v>
      </c>
      <c r="R2055">
        <f t="shared" si="340"/>
        <v>1</v>
      </c>
      <c r="S2055">
        <f t="shared" si="341"/>
        <v>0</v>
      </c>
      <c r="T2055">
        <f t="shared" si="342"/>
        <v>0</v>
      </c>
      <c r="U2055">
        <f t="shared" si="343"/>
        <v>0</v>
      </c>
    </row>
    <row r="2056" spans="1:21" x14ac:dyDescent="0.45">
      <c r="A2056" t="s">
        <v>67</v>
      </c>
      <c r="B2056" t="s">
        <v>8</v>
      </c>
      <c r="C2056" t="s">
        <v>112</v>
      </c>
      <c r="D2056" t="s">
        <v>26</v>
      </c>
      <c r="E2056" t="s">
        <v>11</v>
      </c>
      <c r="F2056">
        <v>4</v>
      </c>
      <c r="G2056">
        <v>430000</v>
      </c>
      <c r="I2056" t="s">
        <v>67</v>
      </c>
      <c r="J2056">
        <v>430000</v>
      </c>
      <c r="K2056">
        <f t="shared" si="336"/>
        <v>1</v>
      </c>
      <c r="L2056">
        <f t="shared" si="344"/>
        <v>1</v>
      </c>
      <c r="M2056">
        <f t="shared" si="345"/>
        <v>0</v>
      </c>
      <c r="N2056">
        <v>4</v>
      </c>
      <c r="O2056">
        <f t="shared" si="337"/>
        <v>0</v>
      </c>
      <c r="P2056">
        <f t="shared" si="338"/>
        <v>0</v>
      </c>
      <c r="Q2056">
        <f t="shared" si="339"/>
        <v>0</v>
      </c>
      <c r="R2056">
        <f t="shared" si="340"/>
        <v>1</v>
      </c>
      <c r="S2056">
        <f t="shared" si="341"/>
        <v>0</v>
      </c>
      <c r="T2056">
        <f t="shared" si="342"/>
        <v>0</v>
      </c>
      <c r="U2056">
        <f t="shared" si="343"/>
        <v>0</v>
      </c>
    </row>
    <row r="2057" spans="1:21" x14ac:dyDescent="0.45">
      <c r="A2057" t="s">
        <v>67</v>
      </c>
      <c r="B2057" t="s">
        <v>8</v>
      </c>
      <c r="C2057" t="s">
        <v>112</v>
      </c>
      <c r="D2057" t="s">
        <v>26</v>
      </c>
      <c r="E2057" t="s">
        <v>11</v>
      </c>
      <c r="F2057">
        <v>3</v>
      </c>
      <c r="G2057">
        <v>450000</v>
      </c>
      <c r="I2057" t="s">
        <v>67</v>
      </c>
      <c r="J2057">
        <v>450000</v>
      </c>
      <c r="K2057">
        <f t="shared" si="336"/>
        <v>1</v>
      </c>
      <c r="L2057">
        <f t="shared" si="344"/>
        <v>1</v>
      </c>
      <c r="M2057">
        <f t="shared" si="345"/>
        <v>0</v>
      </c>
      <c r="N2057">
        <v>3</v>
      </c>
      <c r="O2057">
        <f t="shared" si="337"/>
        <v>0</v>
      </c>
      <c r="P2057">
        <f t="shared" si="338"/>
        <v>0</v>
      </c>
      <c r="Q2057">
        <f t="shared" si="339"/>
        <v>0</v>
      </c>
      <c r="R2057">
        <f t="shared" si="340"/>
        <v>1</v>
      </c>
      <c r="S2057">
        <f t="shared" si="341"/>
        <v>0</v>
      </c>
      <c r="T2057">
        <f t="shared" si="342"/>
        <v>0</v>
      </c>
      <c r="U2057">
        <f t="shared" si="343"/>
        <v>0</v>
      </c>
    </row>
    <row r="2058" spans="1:21" x14ac:dyDescent="0.45">
      <c r="A2058" t="s">
        <v>67</v>
      </c>
      <c r="B2058" t="s">
        <v>8</v>
      </c>
      <c r="C2058" t="s">
        <v>112</v>
      </c>
      <c r="D2058" t="s">
        <v>26</v>
      </c>
      <c r="E2058" t="s">
        <v>11</v>
      </c>
      <c r="F2058">
        <v>2</v>
      </c>
      <c r="G2058">
        <v>445000</v>
      </c>
      <c r="I2058" t="s">
        <v>67</v>
      </c>
      <c r="J2058">
        <v>445000</v>
      </c>
      <c r="K2058">
        <f t="shared" ref="K2058:K2083" si="346">IF(B2058="Public sector",0,1)</f>
        <v>1</v>
      </c>
      <c r="L2058">
        <f t="shared" si="344"/>
        <v>1</v>
      </c>
      <c r="M2058">
        <f t="shared" si="345"/>
        <v>0</v>
      </c>
      <c r="N2058">
        <v>2</v>
      </c>
      <c r="O2058">
        <f t="shared" si="337"/>
        <v>0</v>
      </c>
      <c r="P2058">
        <f t="shared" si="338"/>
        <v>0</v>
      </c>
      <c r="Q2058">
        <f t="shared" si="339"/>
        <v>0</v>
      </c>
      <c r="R2058">
        <f t="shared" si="340"/>
        <v>1</v>
      </c>
      <c r="S2058">
        <f t="shared" si="341"/>
        <v>0</v>
      </c>
      <c r="T2058">
        <f t="shared" si="342"/>
        <v>0</v>
      </c>
      <c r="U2058">
        <f t="shared" si="343"/>
        <v>0</v>
      </c>
    </row>
    <row r="2059" spans="1:21" x14ac:dyDescent="0.45">
      <c r="A2059" t="s">
        <v>67</v>
      </c>
      <c r="B2059" t="s">
        <v>8</v>
      </c>
      <c r="C2059" t="s">
        <v>112</v>
      </c>
      <c r="D2059" t="s">
        <v>26</v>
      </c>
      <c r="E2059" t="s">
        <v>11</v>
      </c>
      <c r="F2059">
        <v>3</v>
      </c>
      <c r="G2059">
        <v>460000</v>
      </c>
      <c r="I2059" t="s">
        <v>67</v>
      </c>
      <c r="J2059">
        <v>460000</v>
      </c>
      <c r="K2059">
        <f t="shared" si="346"/>
        <v>1</v>
      </c>
      <c r="L2059">
        <f t="shared" si="344"/>
        <v>1</v>
      </c>
      <c r="M2059">
        <f t="shared" si="345"/>
        <v>0</v>
      </c>
      <c r="N2059">
        <v>3</v>
      </c>
      <c r="O2059">
        <f t="shared" si="337"/>
        <v>0</v>
      </c>
      <c r="P2059">
        <f t="shared" si="338"/>
        <v>0</v>
      </c>
      <c r="Q2059">
        <f t="shared" si="339"/>
        <v>0</v>
      </c>
      <c r="R2059">
        <f t="shared" si="340"/>
        <v>1</v>
      </c>
      <c r="S2059">
        <f t="shared" si="341"/>
        <v>0</v>
      </c>
      <c r="T2059">
        <f t="shared" si="342"/>
        <v>0</v>
      </c>
      <c r="U2059">
        <f t="shared" si="343"/>
        <v>0</v>
      </c>
    </row>
    <row r="2060" spans="1:21" x14ac:dyDescent="0.45">
      <c r="A2060" t="s">
        <v>67</v>
      </c>
      <c r="B2060" t="s">
        <v>8</v>
      </c>
      <c r="C2060" t="s">
        <v>112</v>
      </c>
      <c r="D2060" t="s">
        <v>26</v>
      </c>
      <c r="E2060" t="s">
        <v>11</v>
      </c>
      <c r="F2060">
        <v>2</v>
      </c>
      <c r="G2060">
        <v>480000</v>
      </c>
      <c r="I2060" t="s">
        <v>67</v>
      </c>
      <c r="J2060">
        <v>480000</v>
      </c>
      <c r="K2060">
        <f t="shared" si="346"/>
        <v>1</v>
      </c>
      <c r="L2060">
        <f t="shared" si="344"/>
        <v>1</v>
      </c>
      <c r="M2060">
        <f t="shared" si="345"/>
        <v>0</v>
      </c>
      <c r="N2060">
        <v>2</v>
      </c>
      <c r="O2060">
        <f t="shared" si="337"/>
        <v>0</v>
      </c>
      <c r="P2060">
        <f t="shared" si="338"/>
        <v>0</v>
      </c>
      <c r="Q2060">
        <f t="shared" si="339"/>
        <v>0</v>
      </c>
      <c r="R2060">
        <f t="shared" si="340"/>
        <v>1</v>
      </c>
      <c r="S2060">
        <f t="shared" si="341"/>
        <v>0</v>
      </c>
      <c r="T2060">
        <f t="shared" si="342"/>
        <v>0</v>
      </c>
      <c r="U2060">
        <f t="shared" si="343"/>
        <v>0</v>
      </c>
    </row>
    <row r="2061" spans="1:21" x14ac:dyDescent="0.45">
      <c r="A2061" t="s">
        <v>67</v>
      </c>
      <c r="B2061" t="s">
        <v>8</v>
      </c>
      <c r="C2061" t="s">
        <v>112</v>
      </c>
      <c r="D2061" t="s">
        <v>26</v>
      </c>
      <c r="E2061" t="s">
        <v>11</v>
      </c>
      <c r="F2061">
        <v>3</v>
      </c>
      <c r="G2061">
        <v>600000</v>
      </c>
      <c r="I2061" t="s">
        <v>67</v>
      </c>
      <c r="J2061">
        <v>600000</v>
      </c>
      <c r="K2061">
        <f t="shared" si="346"/>
        <v>1</v>
      </c>
      <c r="L2061">
        <f t="shared" si="344"/>
        <v>1</v>
      </c>
      <c r="M2061">
        <f t="shared" si="345"/>
        <v>0</v>
      </c>
      <c r="N2061">
        <v>3</v>
      </c>
      <c r="O2061">
        <f t="shared" si="337"/>
        <v>0</v>
      </c>
      <c r="P2061">
        <f t="shared" si="338"/>
        <v>0</v>
      </c>
      <c r="Q2061">
        <f t="shared" si="339"/>
        <v>0</v>
      </c>
      <c r="R2061">
        <f t="shared" si="340"/>
        <v>1</v>
      </c>
      <c r="S2061">
        <f t="shared" si="341"/>
        <v>0</v>
      </c>
      <c r="T2061">
        <f t="shared" si="342"/>
        <v>0</v>
      </c>
      <c r="U2061">
        <f t="shared" si="343"/>
        <v>0</v>
      </c>
    </row>
    <row r="2062" spans="1:21" x14ac:dyDescent="0.45">
      <c r="A2062" t="s">
        <v>67</v>
      </c>
      <c r="B2062" t="s">
        <v>8</v>
      </c>
      <c r="C2062" t="s">
        <v>112</v>
      </c>
      <c r="D2062" t="s">
        <v>26</v>
      </c>
      <c r="E2062" t="s">
        <v>11</v>
      </c>
      <c r="F2062">
        <v>3</v>
      </c>
      <c r="G2062">
        <v>460000</v>
      </c>
      <c r="I2062" t="s">
        <v>67</v>
      </c>
      <c r="J2062">
        <v>460000</v>
      </c>
      <c r="K2062">
        <f t="shared" si="346"/>
        <v>1</v>
      </c>
      <c r="L2062">
        <f t="shared" si="344"/>
        <v>1</v>
      </c>
      <c r="M2062">
        <f t="shared" si="345"/>
        <v>0</v>
      </c>
      <c r="N2062">
        <v>3</v>
      </c>
      <c r="O2062">
        <f t="shared" si="337"/>
        <v>0</v>
      </c>
      <c r="P2062">
        <f t="shared" si="338"/>
        <v>0</v>
      </c>
      <c r="Q2062">
        <f t="shared" si="339"/>
        <v>0</v>
      </c>
      <c r="R2062">
        <f t="shared" si="340"/>
        <v>1</v>
      </c>
      <c r="S2062">
        <f t="shared" si="341"/>
        <v>0</v>
      </c>
      <c r="T2062">
        <f t="shared" si="342"/>
        <v>0</v>
      </c>
      <c r="U2062">
        <f t="shared" si="343"/>
        <v>0</v>
      </c>
    </row>
    <row r="2063" spans="1:21" x14ac:dyDescent="0.45">
      <c r="A2063" t="s">
        <v>67</v>
      </c>
      <c r="B2063" t="s">
        <v>8</v>
      </c>
      <c r="C2063" t="s">
        <v>112</v>
      </c>
      <c r="D2063" t="s">
        <v>26</v>
      </c>
      <c r="E2063" t="s">
        <v>11</v>
      </c>
      <c r="F2063">
        <v>2</v>
      </c>
      <c r="G2063">
        <v>440000</v>
      </c>
      <c r="I2063" t="s">
        <v>67</v>
      </c>
      <c r="J2063">
        <v>440000</v>
      </c>
      <c r="K2063">
        <f t="shared" si="346"/>
        <v>1</v>
      </c>
      <c r="L2063">
        <f t="shared" si="344"/>
        <v>1</v>
      </c>
      <c r="M2063">
        <f t="shared" si="345"/>
        <v>0</v>
      </c>
      <c r="N2063">
        <v>2</v>
      </c>
      <c r="O2063">
        <f t="shared" si="337"/>
        <v>0</v>
      </c>
      <c r="P2063">
        <f t="shared" si="338"/>
        <v>0</v>
      </c>
      <c r="Q2063">
        <f t="shared" si="339"/>
        <v>0</v>
      </c>
      <c r="R2063">
        <f t="shared" si="340"/>
        <v>1</v>
      </c>
      <c r="S2063">
        <f t="shared" si="341"/>
        <v>0</v>
      </c>
      <c r="T2063">
        <f t="shared" si="342"/>
        <v>0</v>
      </c>
      <c r="U2063">
        <f t="shared" si="343"/>
        <v>0</v>
      </c>
    </row>
    <row r="2064" spans="1:21" x14ac:dyDescent="0.45">
      <c r="A2064" t="s">
        <v>67</v>
      </c>
      <c r="B2064" t="s">
        <v>8</v>
      </c>
      <c r="C2064" t="s">
        <v>112</v>
      </c>
      <c r="D2064" t="s">
        <v>26</v>
      </c>
      <c r="E2064" t="s">
        <v>11</v>
      </c>
      <c r="F2064">
        <v>3</v>
      </c>
      <c r="G2064">
        <v>475000</v>
      </c>
      <c r="I2064" t="s">
        <v>67</v>
      </c>
      <c r="J2064">
        <v>475000</v>
      </c>
      <c r="K2064">
        <f t="shared" si="346"/>
        <v>1</v>
      </c>
      <c r="L2064">
        <f t="shared" si="344"/>
        <v>1</v>
      </c>
      <c r="M2064">
        <f t="shared" si="345"/>
        <v>0</v>
      </c>
      <c r="N2064">
        <v>3</v>
      </c>
      <c r="O2064">
        <f t="shared" si="337"/>
        <v>0</v>
      </c>
      <c r="P2064">
        <f t="shared" si="338"/>
        <v>0</v>
      </c>
      <c r="Q2064">
        <f t="shared" si="339"/>
        <v>0</v>
      </c>
      <c r="R2064">
        <f t="shared" si="340"/>
        <v>1</v>
      </c>
      <c r="S2064">
        <f t="shared" si="341"/>
        <v>0</v>
      </c>
      <c r="T2064">
        <f t="shared" si="342"/>
        <v>0</v>
      </c>
      <c r="U2064">
        <f t="shared" si="343"/>
        <v>0</v>
      </c>
    </row>
    <row r="2065" spans="1:21" x14ac:dyDescent="0.45">
      <c r="A2065" t="s">
        <v>67</v>
      </c>
      <c r="B2065" t="s">
        <v>8</v>
      </c>
      <c r="C2065" t="s">
        <v>112</v>
      </c>
      <c r="D2065" t="s">
        <v>26</v>
      </c>
      <c r="E2065" t="s">
        <v>11</v>
      </c>
      <c r="F2065">
        <v>2</v>
      </c>
      <c r="G2065">
        <v>450000</v>
      </c>
      <c r="I2065" t="s">
        <v>67</v>
      </c>
      <c r="J2065">
        <v>450000</v>
      </c>
      <c r="K2065">
        <f t="shared" si="346"/>
        <v>1</v>
      </c>
      <c r="L2065">
        <f t="shared" si="344"/>
        <v>1</v>
      </c>
      <c r="M2065">
        <f t="shared" si="345"/>
        <v>0</v>
      </c>
      <c r="N2065">
        <v>2</v>
      </c>
      <c r="O2065">
        <f t="shared" si="337"/>
        <v>0</v>
      </c>
      <c r="P2065">
        <f t="shared" si="338"/>
        <v>0</v>
      </c>
      <c r="Q2065">
        <f t="shared" si="339"/>
        <v>0</v>
      </c>
      <c r="R2065">
        <f t="shared" si="340"/>
        <v>1</v>
      </c>
      <c r="S2065">
        <f t="shared" si="341"/>
        <v>0</v>
      </c>
      <c r="T2065">
        <f t="shared" si="342"/>
        <v>0</v>
      </c>
      <c r="U2065">
        <f t="shared" si="343"/>
        <v>0</v>
      </c>
    </row>
    <row r="2066" spans="1:21" x14ac:dyDescent="0.45">
      <c r="A2066" t="s">
        <v>67</v>
      </c>
      <c r="B2066" t="s">
        <v>8</v>
      </c>
      <c r="C2066" t="s">
        <v>112</v>
      </c>
      <c r="D2066" t="s">
        <v>26</v>
      </c>
      <c r="E2066" t="s">
        <v>11</v>
      </c>
      <c r="F2066">
        <v>2</v>
      </c>
      <c r="G2066">
        <v>360000</v>
      </c>
      <c r="I2066" t="s">
        <v>67</v>
      </c>
      <c r="J2066">
        <v>360000</v>
      </c>
      <c r="K2066">
        <f t="shared" si="346"/>
        <v>1</v>
      </c>
      <c r="L2066">
        <f t="shared" si="344"/>
        <v>1</v>
      </c>
      <c r="M2066">
        <f t="shared" si="345"/>
        <v>0</v>
      </c>
      <c r="N2066">
        <v>2</v>
      </c>
      <c r="O2066">
        <f t="shared" si="337"/>
        <v>0</v>
      </c>
      <c r="P2066">
        <f t="shared" si="338"/>
        <v>0</v>
      </c>
      <c r="Q2066">
        <f t="shared" si="339"/>
        <v>0</v>
      </c>
      <c r="R2066">
        <f t="shared" si="340"/>
        <v>1</v>
      </c>
      <c r="S2066">
        <f t="shared" si="341"/>
        <v>0</v>
      </c>
      <c r="T2066">
        <f t="shared" si="342"/>
        <v>0</v>
      </c>
      <c r="U2066">
        <f t="shared" si="343"/>
        <v>0</v>
      </c>
    </row>
    <row r="2067" spans="1:21" x14ac:dyDescent="0.45">
      <c r="A2067" t="s">
        <v>67</v>
      </c>
      <c r="B2067" t="s">
        <v>8</v>
      </c>
      <c r="C2067" t="s">
        <v>112</v>
      </c>
      <c r="D2067" t="s">
        <v>26</v>
      </c>
      <c r="E2067" t="s">
        <v>11</v>
      </c>
      <c r="F2067">
        <v>3</v>
      </c>
      <c r="G2067">
        <v>415000</v>
      </c>
      <c r="I2067" t="s">
        <v>67</v>
      </c>
      <c r="J2067">
        <v>415000</v>
      </c>
      <c r="K2067">
        <f t="shared" si="346"/>
        <v>1</v>
      </c>
      <c r="L2067">
        <f t="shared" si="344"/>
        <v>1</v>
      </c>
      <c r="M2067">
        <f t="shared" si="345"/>
        <v>0</v>
      </c>
      <c r="N2067">
        <v>3</v>
      </c>
      <c r="O2067">
        <f t="shared" si="337"/>
        <v>0</v>
      </c>
      <c r="P2067">
        <f t="shared" si="338"/>
        <v>0</v>
      </c>
      <c r="Q2067">
        <f t="shared" si="339"/>
        <v>0</v>
      </c>
      <c r="R2067">
        <f t="shared" si="340"/>
        <v>1</v>
      </c>
      <c r="S2067">
        <f t="shared" si="341"/>
        <v>0</v>
      </c>
      <c r="T2067">
        <f t="shared" si="342"/>
        <v>0</v>
      </c>
      <c r="U2067">
        <f t="shared" si="343"/>
        <v>0</v>
      </c>
    </row>
    <row r="2068" spans="1:21" x14ac:dyDescent="0.45">
      <c r="A2068" t="s">
        <v>67</v>
      </c>
      <c r="B2068" t="s">
        <v>8</v>
      </c>
      <c r="C2068" t="s">
        <v>112</v>
      </c>
      <c r="D2068" t="s">
        <v>26</v>
      </c>
      <c r="E2068" t="s">
        <v>11</v>
      </c>
      <c r="F2068">
        <v>2</v>
      </c>
      <c r="G2068">
        <v>460000</v>
      </c>
      <c r="I2068" t="s">
        <v>67</v>
      </c>
      <c r="J2068">
        <v>460000</v>
      </c>
      <c r="K2068">
        <f t="shared" si="346"/>
        <v>1</v>
      </c>
      <c r="L2068">
        <f t="shared" si="344"/>
        <v>1</v>
      </c>
      <c r="M2068">
        <f t="shared" si="345"/>
        <v>0</v>
      </c>
      <c r="N2068">
        <v>2</v>
      </c>
      <c r="O2068">
        <f t="shared" si="337"/>
        <v>0</v>
      </c>
      <c r="P2068">
        <f t="shared" si="338"/>
        <v>0</v>
      </c>
      <c r="Q2068">
        <f t="shared" si="339"/>
        <v>0</v>
      </c>
      <c r="R2068">
        <f t="shared" si="340"/>
        <v>1</v>
      </c>
      <c r="S2068">
        <f t="shared" si="341"/>
        <v>0</v>
      </c>
      <c r="T2068">
        <f t="shared" si="342"/>
        <v>0</v>
      </c>
      <c r="U2068">
        <f t="shared" si="343"/>
        <v>0</v>
      </c>
    </row>
    <row r="2069" spans="1:21" x14ac:dyDescent="0.45">
      <c r="A2069" t="s">
        <v>67</v>
      </c>
      <c r="B2069" t="s">
        <v>8</v>
      </c>
      <c r="C2069" t="s">
        <v>112</v>
      </c>
      <c r="D2069" t="s">
        <v>26</v>
      </c>
      <c r="E2069" t="s">
        <v>11</v>
      </c>
      <c r="F2069">
        <v>3</v>
      </c>
      <c r="G2069">
        <v>550000</v>
      </c>
      <c r="I2069" t="s">
        <v>67</v>
      </c>
      <c r="J2069">
        <v>550000</v>
      </c>
      <c r="K2069">
        <f t="shared" si="346"/>
        <v>1</v>
      </c>
      <c r="L2069">
        <f t="shared" si="344"/>
        <v>1</v>
      </c>
      <c r="M2069">
        <f t="shared" si="345"/>
        <v>0</v>
      </c>
      <c r="N2069">
        <v>3</v>
      </c>
      <c r="O2069">
        <f t="shared" si="337"/>
        <v>0</v>
      </c>
      <c r="P2069">
        <f t="shared" si="338"/>
        <v>0</v>
      </c>
      <c r="Q2069">
        <f t="shared" si="339"/>
        <v>0</v>
      </c>
      <c r="R2069">
        <f t="shared" si="340"/>
        <v>1</v>
      </c>
      <c r="S2069">
        <f t="shared" si="341"/>
        <v>0</v>
      </c>
      <c r="T2069">
        <f t="shared" si="342"/>
        <v>0</v>
      </c>
      <c r="U2069">
        <f t="shared" si="343"/>
        <v>0</v>
      </c>
    </row>
    <row r="2070" spans="1:21" x14ac:dyDescent="0.45">
      <c r="A2070" t="s">
        <v>67</v>
      </c>
      <c r="B2070" t="s">
        <v>8</v>
      </c>
      <c r="C2070" t="s">
        <v>71</v>
      </c>
      <c r="D2070" t="s">
        <v>26</v>
      </c>
      <c r="E2070" t="s">
        <v>11</v>
      </c>
      <c r="F2070">
        <v>4</v>
      </c>
      <c r="G2070">
        <v>600000</v>
      </c>
      <c r="I2070" t="s">
        <v>67</v>
      </c>
      <c r="J2070">
        <v>600000</v>
      </c>
      <c r="K2070">
        <f t="shared" si="346"/>
        <v>1</v>
      </c>
      <c r="L2070">
        <f t="shared" si="344"/>
        <v>1</v>
      </c>
      <c r="M2070">
        <f t="shared" si="345"/>
        <v>0</v>
      </c>
      <c r="N2070">
        <v>4</v>
      </c>
      <c r="O2070">
        <f t="shared" si="337"/>
        <v>0</v>
      </c>
      <c r="P2070">
        <f t="shared" si="338"/>
        <v>0</v>
      </c>
      <c r="Q2070">
        <f t="shared" si="339"/>
        <v>0</v>
      </c>
      <c r="R2070">
        <f t="shared" si="340"/>
        <v>0</v>
      </c>
      <c r="S2070">
        <f t="shared" si="341"/>
        <v>0</v>
      </c>
      <c r="T2070">
        <f t="shared" si="342"/>
        <v>0</v>
      </c>
      <c r="U2070">
        <f t="shared" si="343"/>
        <v>1</v>
      </c>
    </row>
    <row r="2071" spans="1:21" x14ac:dyDescent="0.45">
      <c r="A2071" t="s">
        <v>67</v>
      </c>
      <c r="B2071" t="s">
        <v>8</v>
      </c>
      <c r="C2071" t="s">
        <v>71</v>
      </c>
      <c r="D2071" t="s">
        <v>26</v>
      </c>
      <c r="E2071" t="s">
        <v>11</v>
      </c>
      <c r="F2071">
        <v>5</v>
      </c>
      <c r="G2071">
        <v>700000</v>
      </c>
      <c r="I2071" t="s">
        <v>67</v>
      </c>
      <c r="J2071">
        <v>700000</v>
      </c>
      <c r="K2071">
        <f t="shared" si="346"/>
        <v>1</v>
      </c>
      <c r="L2071">
        <f t="shared" si="344"/>
        <v>1</v>
      </c>
      <c r="M2071">
        <f t="shared" si="345"/>
        <v>0</v>
      </c>
      <c r="N2071">
        <v>5</v>
      </c>
      <c r="O2071">
        <f t="shared" si="337"/>
        <v>0</v>
      </c>
      <c r="P2071">
        <f t="shared" si="338"/>
        <v>0</v>
      </c>
      <c r="Q2071">
        <f t="shared" si="339"/>
        <v>0</v>
      </c>
      <c r="R2071">
        <f t="shared" si="340"/>
        <v>0</v>
      </c>
      <c r="S2071">
        <f t="shared" si="341"/>
        <v>0</v>
      </c>
      <c r="T2071">
        <f t="shared" si="342"/>
        <v>0</v>
      </c>
      <c r="U2071">
        <f t="shared" si="343"/>
        <v>1</v>
      </c>
    </row>
    <row r="2072" spans="1:21" x14ac:dyDescent="0.45">
      <c r="A2072" t="s">
        <v>67</v>
      </c>
      <c r="B2072" t="s">
        <v>8</v>
      </c>
      <c r="C2072" t="s">
        <v>113</v>
      </c>
      <c r="D2072" t="s">
        <v>26</v>
      </c>
      <c r="E2072" t="s">
        <v>11</v>
      </c>
      <c r="F2072">
        <v>2</v>
      </c>
      <c r="G2072">
        <v>460000</v>
      </c>
      <c r="I2072" t="s">
        <v>67</v>
      </c>
      <c r="J2072">
        <v>460000</v>
      </c>
      <c r="K2072">
        <f t="shared" si="346"/>
        <v>1</v>
      </c>
      <c r="L2072">
        <f t="shared" si="344"/>
        <v>1</v>
      </c>
      <c r="M2072">
        <f t="shared" si="345"/>
        <v>0</v>
      </c>
      <c r="N2072">
        <v>2</v>
      </c>
      <c r="O2072">
        <f t="shared" si="337"/>
        <v>0</v>
      </c>
      <c r="P2072">
        <f t="shared" si="338"/>
        <v>0</v>
      </c>
      <c r="Q2072">
        <f t="shared" si="339"/>
        <v>0</v>
      </c>
      <c r="R2072">
        <f t="shared" si="340"/>
        <v>0</v>
      </c>
      <c r="S2072">
        <f t="shared" si="341"/>
        <v>1</v>
      </c>
      <c r="T2072">
        <f t="shared" si="342"/>
        <v>0</v>
      </c>
      <c r="U2072">
        <f t="shared" si="343"/>
        <v>0</v>
      </c>
    </row>
    <row r="2073" spans="1:21" x14ac:dyDescent="0.45">
      <c r="A2073" t="s">
        <v>67</v>
      </c>
      <c r="B2073" t="s">
        <v>8</v>
      </c>
      <c r="C2073" t="s">
        <v>113</v>
      </c>
      <c r="D2073" t="s">
        <v>26</v>
      </c>
      <c r="E2073" t="s">
        <v>11</v>
      </c>
      <c r="F2073">
        <v>3</v>
      </c>
      <c r="G2073">
        <v>450000</v>
      </c>
      <c r="I2073" t="s">
        <v>67</v>
      </c>
      <c r="J2073">
        <v>450000</v>
      </c>
      <c r="K2073">
        <f t="shared" si="346"/>
        <v>1</v>
      </c>
      <c r="L2073">
        <f t="shared" si="344"/>
        <v>1</v>
      </c>
      <c r="M2073">
        <f t="shared" si="345"/>
        <v>0</v>
      </c>
      <c r="N2073">
        <v>3</v>
      </c>
      <c r="O2073">
        <f t="shared" si="337"/>
        <v>0</v>
      </c>
      <c r="P2073">
        <f t="shared" si="338"/>
        <v>0</v>
      </c>
      <c r="Q2073">
        <f t="shared" si="339"/>
        <v>0</v>
      </c>
      <c r="R2073">
        <f t="shared" si="340"/>
        <v>0</v>
      </c>
      <c r="S2073">
        <f t="shared" si="341"/>
        <v>1</v>
      </c>
      <c r="T2073">
        <f t="shared" si="342"/>
        <v>0</v>
      </c>
      <c r="U2073">
        <f t="shared" si="343"/>
        <v>0</v>
      </c>
    </row>
    <row r="2074" spans="1:21" x14ac:dyDescent="0.45">
      <c r="A2074" t="s">
        <v>67</v>
      </c>
      <c r="B2074" t="s">
        <v>27</v>
      </c>
      <c r="C2074" t="s">
        <v>113</v>
      </c>
      <c r="D2074" t="s">
        <v>26</v>
      </c>
      <c r="E2074" t="s">
        <v>11</v>
      </c>
      <c r="F2074">
        <v>3</v>
      </c>
      <c r="G2074">
        <v>600000</v>
      </c>
      <c r="I2074" t="s">
        <v>67</v>
      </c>
      <c r="J2074">
        <v>600000</v>
      </c>
      <c r="K2074">
        <f t="shared" si="346"/>
        <v>0</v>
      </c>
      <c r="L2074">
        <f t="shared" si="344"/>
        <v>1</v>
      </c>
      <c r="M2074">
        <f t="shared" si="345"/>
        <v>0</v>
      </c>
      <c r="N2074">
        <v>3</v>
      </c>
      <c r="O2074">
        <f t="shared" si="337"/>
        <v>0</v>
      </c>
      <c r="P2074">
        <f t="shared" si="338"/>
        <v>0</v>
      </c>
      <c r="Q2074">
        <f t="shared" si="339"/>
        <v>0</v>
      </c>
      <c r="R2074">
        <f t="shared" si="340"/>
        <v>0</v>
      </c>
      <c r="S2074">
        <f t="shared" si="341"/>
        <v>1</v>
      </c>
      <c r="T2074">
        <f t="shared" si="342"/>
        <v>0</v>
      </c>
      <c r="U2074">
        <f t="shared" si="343"/>
        <v>0</v>
      </c>
    </row>
    <row r="2075" spans="1:21" x14ac:dyDescent="0.45">
      <c r="A2075" t="s">
        <v>67</v>
      </c>
      <c r="B2075" t="s">
        <v>8</v>
      </c>
      <c r="C2075" t="s">
        <v>113</v>
      </c>
      <c r="D2075" t="s">
        <v>26</v>
      </c>
      <c r="E2075" t="s">
        <v>11</v>
      </c>
      <c r="F2075">
        <v>2</v>
      </c>
      <c r="G2075">
        <v>530000</v>
      </c>
      <c r="I2075" t="s">
        <v>67</v>
      </c>
      <c r="J2075">
        <v>530000</v>
      </c>
      <c r="K2075">
        <f t="shared" si="346"/>
        <v>1</v>
      </c>
      <c r="L2075">
        <f t="shared" si="344"/>
        <v>1</v>
      </c>
      <c r="M2075">
        <f t="shared" si="345"/>
        <v>0</v>
      </c>
      <c r="N2075">
        <v>2</v>
      </c>
      <c r="O2075">
        <f t="shared" si="337"/>
        <v>0</v>
      </c>
      <c r="P2075">
        <f t="shared" si="338"/>
        <v>0</v>
      </c>
      <c r="Q2075">
        <f t="shared" si="339"/>
        <v>0</v>
      </c>
      <c r="R2075">
        <f t="shared" si="340"/>
        <v>0</v>
      </c>
      <c r="S2075">
        <f t="shared" si="341"/>
        <v>1</v>
      </c>
      <c r="T2075">
        <f t="shared" si="342"/>
        <v>0</v>
      </c>
      <c r="U2075">
        <f t="shared" si="343"/>
        <v>0</v>
      </c>
    </row>
    <row r="2076" spans="1:21" x14ac:dyDescent="0.45">
      <c r="A2076" t="s">
        <v>67</v>
      </c>
      <c r="B2076" t="s">
        <v>8</v>
      </c>
      <c r="C2076" t="s">
        <v>113</v>
      </c>
      <c r="D2076" t="s">
        <v>26</v>
      </c>
      <c r="E2076" t="s">
        <v>11</v>
      </c>
      <c r="F2076">
        <v>4</v>
      </c>
      <c r="G2076">
        <v>624000</v>
      </c>
      <c r="I2076" t="s">
        <v>67</v>
      </c>
      <c r="J2076">
        <v>624000</v>
      </c>
      <c r="K2076">
        <f t="shared" si="346"/>
        <v>1</v>
      </c>
      <c r="L2076">
        <f t="shared" si="344"/>
        <v>1</v>
      </c>
      <c r="M2076">
        <f t="shared" si="345"/>
        <v>0</v>
      </c>
      <c r="N2076">
        <v>4</v>
      </c>
      <c r="O2076">
        <f t="shared" si="337"/>
        <v>0</v>
      </c>
      <c r="P2076">
        <f t="shared" si="338"/>
        <v>0</v>
      </c>
      <c r="Q2076">
        <f t="shared" si="339"/>
        <v>0</v>
      </c>
      <c r="R2076">
        <f t="shared" si="340"/>
        <v>0</v>
      </c>
      <c r="S2076">
        <f t="shared" si="341"/>
        <v>1</v>
      </c>
      <c r="T2076">
        <f t="shared" si="342"/>
        <v>0</v>
      </c>
      <c r="U2076">
        <f t="shared" si="343"/>
        <v>0</v>
      </c>
    </row>
    <row r="2077" spans="1:21" x14ac:dyDescent="0.45">
      <c r="A2077" t="s">
        <v>67</v>
      </c>
      <c r="B2077" t="s">
        <v>8</v>
      </c>
      <c r="C2077" t="s">
        <v>113</v>
      </c>
      <c r="D2077" t="s">
        <v>26</v>
      </c>
      <c r="E2077" t="s">
        <v>11</v>
      </c>
      <c r="F2077">
        <v>2</v>
      </c>
      <c r="G2077">
        <v>537500</v>
      </c>
      <c r="I2077" t="s">
        <v>67</v>
      </c>
      <c r="J2077">
        <v>537500</v>
      </c>
      <c r="K2077">
        <f t="shared" si="346"/>
        <v>1</v>
      </c>
      <c r="L2077">
        <f t="shared" si="344"/>
        <v>1</v>
      </c>
      <c r="M2077">
        <f t="shared" si="345"/>
        <v>0</v>
      </c>
      <c r="N2077">
        <v>2</v>
      </c>
      <c r="O2077">
        <f t="shared" si="337"/>
        <v>0</v>
      </c>
      <c r="P2077">
        <f t="shared" si="338"/>
        <v>0</v>
      </c>
      <c r="Q2077">
        <f t="shared" si="339"/>
        <v>0</v>
      </c>
      <c r="R2077">
        <f t="shared" si="340"/>
        <v>0</v>
      </c>
      <c r="S2077">
        <f t="shared" si="341"/>
        <v>1</v>
      </c>
      <c r="T2077">
        <f t="shared" si="342"/>
        <v>0</v>
      </c>
      <c r="U2077">
        <f t="shared" si="343"/>
        <v>0</v>
      </c>
    </row>
    <row r="2078" spans="1:21" x14ac:dyDescent="0.45">
      <c r="A2078" t="s">
        <v>67</v>
      </c>
      <c r="B2078" t="s">
        <v>8</v>
      </c>
      <c r="C2078" t="s">
        <v>113</v>
      </c>
      <c r="D2078" t="s">
        <v>26</v>
      </c>
      <c r="E2078" t="s">
        <v>11</v>
      </c>
      <c r="F2078">
        <v>2</v>
      </c>
      <c r="G2078">
        <v>485000</v>
      </c>
      <c r="I2078" t="s">
        <v>67</v>
      </c>
      <c r="J2078">
        <v>485000</v>
      </c>
      <c r="K2078">
        <f t="shared" si="346"/>
        <v>1</v>
      </c>
      <c r="L2078">
        <f t="shared" si="344"/>
        <v>1</v>
      </c>
      <c r="M2078">
        <f t="shared" si="345"/>
        <v>0</v>
      </c>
      <c r="N2078">
        <v>2</v>
      </c>
      <c r="O2078">
        <f t="shared" si="337"/>
        <v>0</v>
      </c>
      <c r="P2078">
        <f t="shared" si="338"/>
        <v>0</v>
      </c>
      <c r="Q2078">
        <f t="shared" si="339"/>
        <v>0</v>
      </c>
      <c r="R2078">
        <f t="shared" si="340"/>
        <v>0</v>
      </c>
      <c r="S2078">
        <f t="shared" si="341"/>
        <v>1</v>
      </c>
      <c r="T2078">
        <f t="shared" si="342"/>
        <v>0</v>
      </c>
      <c r="U2078">
        <f t="shared" si="343"/>
        <v>0</v>
      </c>
    </row>
    <row r="2079" spans="1:21" x14ac:dyDescent="0.45">
      <c r="A2079" t="s">
        <v>67</v>
      </c>
      <c r="B2079" t="s">
        <v>8</v>
      </c>
      <c r="C2079" t="s">
        <v>113</v>
      </c>
      <c r="D2079" t="s">
        <v>26</v>
      </c>
      <c r="E2079" t="s">
        <v>11</v>
      </c>
      <c r="F2079">
        <v>2</v>
      </c>
      <c r="G2079">
        <v>450000</v>
      </c>
      <c r="I2079" t="s">
        <v>67</v>
      </c>
      <c r="J2079">
        <v>450000</v>
      </c>
      <c r="K2079">
        <f t="shared" si="346"/>
        <v>1</v>
      </c>
      <c r="L2079">
        <f t="shared" si="344"/>
        <v>1</v>
      </c>
      <c r="M2079">
        <f t="shared" si="345"/>
        <v>0</v>
      </c>
      <c r="N2079">
        <v>2</v>
      </c>
      <c r="O2079">
        <f t="shared" si="337"/>
        <v>0</v>
      </c>
      <c r="P2079">
        <f t="shared" si="338"/>
        <v>0</v>
      </c>
      <c r="Q2079">
        <f t="shared" si="339"/>
        <v>0</v>
      </c>
      <c r="R2079">
        <f t="shared" si="340"/>
        <v>0</v>
      </c>
      <c r="S2079">
        <f t="shared" si="341"/>
        <v>1</v>
      </c>
      <c r="T2079">
        <f t="shared" si="342"/>
        <v>0</v>
      </c>
      <c r="U2079">
        <f t="shared" si="343"/>
        <v>0</v>
      </c>
    </row>
    <row r="2080" spans="1:21" x14ac:dyDescent="0.45">
      <c r="A2080" t="s">
        <v>67</v>
      </c>
      <c r="B2080" t="s">
        <v>8</v>
      </c>
      <c r="C2080" t="s">
        <v>71</v>
      </c>
      <c r="D2080" t="s">
        <v>26</v>
      </c>
      <c r="E2080" t="s">
        <v>11</v>
      </c>
      <c r="F2080">
        <v>2</v>
      </c>
      <c r="G2080">
        <v>457000</v>
      </c>
      <c r="I2080" t="s">
        <v>67</v>
      </c>
      <c r="J2080">
        <v>457000</v>
      </c>
      <c r="K2080">
        <f t="shared" si="346"/>
        <v>1</v>
      </c>
      <c r="L2080">
        <f t="shared" si="344"/>
        <v>1</v>
      </c>
      <c r="M2080">
        <f t="shared" si="345"/>
        <v>0</v>
      </c>
      <c r="N2080">
        <v>2</v>
      </c>
      <c r="O2080">
        <f t="shared" si="337"/>
        <v>0</v>
      </c>
      <c r="P2080">
        <f t="shared" si="338"/>
        <v>0</v>
      </c>
      <c r="Q2080">
        <f t="shared" si="339"/>
        <v>0</v>
      </c>
      <c r="R2080">
        <f t="shared" si="340"/>
        <v>0</v>
      </c>
      <c r="S2080">
        <f t="shared" si="341"/>
        <v>0</v>
      </c>
      <c r="T2080">
        <f t="shared" si="342"/>
        <v>0</v>
      </c>
      <c r="U2080">
        <f t="shared" si="343"/>
        <v>1</v>
      </c>
    </row>
    <row r="2081" spans="1:21" x14ac:dyDescent="0.45">
      <c r="A2081" t="s">
        <v>67</v>
      </c>
      <c r="B2081" t="s">
        <v>8</v>
      </c>
      <c r="C2081" t="s">
        <v>71</v>
      </c>
      <c r="D2081" t="s">
        <v>26</v>
      </c>
      <c r="E2081" t="s">
        <v>11</v>
      </c>
      <c r="F2081">
        <v>3</v>
      </c>
      <c r="G2081">
        <v>500000</v>
      </c>
      <c r="I2081" t="s">
        <v>67</v>
      </c>
      <c r="J2081">
        <v>500000</v>
      </c>
      <c r="K2081">
        <f t="shared" si="346"/>
        <v>1</v>
      </c>
      <c r="L2081">
        <f t="shared" si="344"/>
        <v>1</v>
      </c>
      <c r="M2081">
        <f t="shared" si="345"/>
        <v>0</v>
      </c>
      <c r="N2081">
        <v>3</v>
      </c>
      <c r="O2081">
        <f t="shared" si="337"/>
        <v>0</v>
      </c>
      <c r="P2081">
        <f t="shared" si="338"/>
        <v>0</v>
      </c>
      <c r="Q2081">
        <f t="shared" si="339"/>
        <v>0</v>
      </c>
      <c r="R2081">
        <f t="shared" si="340"/>
        <v>0</v>
      </c>
      <c r="S2081">
        <f t="shared" si="341"/>
        <v>0</v>
      </c>
      <c r="T2081">
        <f t="shared" si="342"/>
        <v>0</v>
      </c>
      <c r="U2081">
        <f t="shared" si="343"/>
        <v>1</v>
      </c>
    </row>
    <row r="2082" spans="1:21" x14ac:dyDescent="0.45">
      <c r="A2082" t="s">
        <v>67</v>
      </c>
      <c r="B2082" t="s">
        <v>8</v>
      </c>
      <c r="C2082" t="s">
        <v>71</v>
      </c>
      <c r="D2082" t="s">
        <v>26</v>
      </c>
      <c r="E2082" t="s">
        <v>11</v>
      </c>
      <c r="F2082">
        <v>3</v>
      </c>
      <c r="G2082">
        <v>360000</v>
      </c>
      <c r="I2082" t="s">
        <v>67</v>
      </c>
      <c r="J2082">
        <v>360000</v>
      </c>
      <c r="K2082">
        <f t="shared" si="346"/>
        <v>1</v>
      </c>
      <c r="L2082">
        <f t="shared" si="344"/>
        <v>1</v>
      </c>
      <c r="M2082">
        <f t="shared" si="345"/>
        <v>0</v>
      </c>
      <c r="N2082">
        <v>3</v>
      </c>
      <c r="O2082">
        <f t="shared" si="337"/>
        <v>0</v>
      </c>
      <c r="P2082">
        <f t="shared" si="338"/>
        <v>0</v>
      </c>
      <c r="Q2082">
        <f t="shared" si="339"/>
        <v>0</v>
      </c>
      <c r="R2082">
        <f t="shared" si="340"/>
        <v>0</v>
      </c>
      <c r="S2082">
        <f t="shared" si="341"/>
        <v>0</v>
      </c>
      <c r="T2082">
        <f t="shared" si="342"/>
        <v>0</v>
      </c>
      <c r="U2082">
        <f t="shared" si="343"/>
        <v>1</v>
      </c>
    </row>
    <row r="2083" spans="1:21" x14ac:dyDescent="0.45">
      <c r="A2083" t="s">
        <v>67</v>
      </c>
      <c r="B2083" t="s">
        <v>8</v>
      </c>
      <c r="C2083" t="s">
        <v>71</v>
      </c>
      <c r="D2083" t="s">
        <v>26</v>
      </c>
      <c r="E2083" t="s">
        <v>11</v>
      </c>
      <c r="F2083">
        <v>3</v>
      </c>
      <c r="G2083">
        <v>435000</v>
      </c>
      <c r="I2083" t="s">
        <v>67</v>
      </c>
      <c r="J2083">
        <v>435000</v>
      </c>
      <c r="K2083">
        <f t="shared" si="346"/>
        <v>1</v>
      </c>
      <c r="L2083">
        <f t="shared" si="344"/>
        <v>1</v>
      </c>
      <c r="M2083">
        <f t="shared" si="345"/>
        <v>0</v>
      </c>
      <c r="N2083">
        <v>3</v>
      </c>
      <c r="O2083">
        <f t="shared" si="337"/>
        <v>0</v>
      </c>
      <c r="P2083">
        <f t="shared" si="338"/>
        <v>0</v>
      </c>
      <c r="Q2083">
        <f t="shared" si="339"/>
        <v>0</v>
      </c>
      <c r="R2083">
        <f t="shared" si="340"/>
        <v>0</v>
      </c>
      <c r="S2083">
        <f t="shared" si="341"/>
        <v>0</v>
      </c>
      <c r="T2083">
        <f t="shared" si="342"/>
        <v>0</v>
      </c>
      <c r="U2083">
        <f t="shared" si="343"/>
        <v>1</v>
      </c>
    </row>
    <row r="2084" spans="1:21" x14ac:dyDescent="0.45">
      <c r="A2084" t="s">
        <v>67</v>
      </c>
      <c r="B2084" t="s">
        <v>25</v>
      </c>
      <c r="C2084" t="s">
        <v>71</v>
      </c>
      <c r="D2084" t="s">
        <v>26</v>
      </c>
      <c r="E2084" t="s">
        <v>11</v>
      </c>
      <c r="F2084">
        <v>2</v>
      </c>
      <c r="G2084">
        <v>450000</v>
      </c>
      <c r="I2084" t="s">
        <v>67</v>
      </c>
      <c r="J2084">
        <v>450000</v>
      </c>
      <c r="L2084">
        <f t="shared" si="344"/>
        <v>1</v>
      </c>
      <c r="M2084">
        <f t="shared" si="345"/>
        <v>0</v>
      </c>
      <c r="N2084">
        <v>2</v>
      </c>
      <c r="O2084">
        <f t="shared" si="337"/>
        <v>0</v>
      </c>
      <c r="P2084">
        <f t="shared" si="338"/>
        <v>0</v>
      </c>
      <c r="Q2084">
        <f t="shared" si="339"/>
        <v>0</v>
      </c>
      <c r="R2084">
        <f t="shared" si="340"/>
        <v>0</v>
      </c>
      <c r="S2084">
        <f t="shared" si="341"/>
        <v>0</v>
      </c>
      <c r="T2084">
        <f t="shared" si="342"/>
        <v>0</v>
      </c>
      <c r="U2084">
        <f t="shared" si="343"/>
        <v>1</v>
      </c>
    </row>
    <row r="2085" spans="1:21" x14ac:dyDescent="0.45">
      <c r="A2085" t="s">
        <v>67</v>
      </c>
      <c r="B2085" t="s">
        <v>8</v>
      </c>
      <c r="C2085" t="s">
        <v>71</v>
      </c>
      <c r="D2085" t="s">
        <v>26</v>
      </c>
      <c r="E2085" t="s">
        <v>11</v>
      </c>
      <c r="F2085">
        <v>2</v>
      </c>
      <c r="G2085">
        <v>492000</v>
      </c>
      <c r="I2085" t="s">
        <v>67</v>
      </c>
      <c r="J2085">
        <v>492000</v>
      </c>
      <c r="K2085">
        <f t="shared" ref="K2085:K2116" si="347">IF(B2085="Public sector",0,1)</f>
        <v>1</v>
      </c>
      <c r="L2085">
        <f t="shared" si="344"/>
        <v>1</v>
      </c>
      <c r="M2085">
        <f t="shared" si="345"/>
        <v>0</v>
      </c>
      <c r="N2085">
        <v>2</v>
      </c>
      <c r="O2085">
        <f t="shared" si="337"/>
        <v>0</v>
      </c>
      <c r="P2085">
        <f t="shared" si="338"/>
        <v>0</v>
      </c>
      <c r="Q2085">
        <f t="shared" si="339"/>
        <v>0</v>
      </c>
      <c r="R2085">
        <f t="shared" si="340"/>
        <v>0</v>
      </c>
      <c r="S2085">
        <f t="shared" si="341"/>
        <v>0</v>
      </c>
      <c r="T2085">
        <f t="shared" si="342"/>
        <v>0</v>
      </c>
      <c r="U2085">
        <f t="shared" si="343"/>
        <v>1</v>
      </c>
    </row>
    <row r="2086" spans="1:21" x14ac:dyDescent="0.45">
      <c r="A2086" t="s">
        <v>67</v>
      </c>
      <c r="B2086" t="s">
        <v>8</v>
      </c>
      <c r="C2086" t="s">
        <v>111</v>
      </c>
      <c r="D2086" t="s">
        <v>26</v>
      </c>
      <c r="E2086" t="s">
        <v>11</v>
      </c>
      <c r="F2086">
        <v>2</v>
      </c>
      <c r="G2086">
        <v>620000</v>
      </c>
      <c r="I2086" t="s">
        <v>67</v>
      </c>
      <c r="J2086">
        <v>620000</v>
      </c>
      <c r="K2086">
        <f t="shared" si="347"/>
        <v>1</v>
      </c>
      <c r="L2086">
        <f t="shared" si="344"/>
        <v>1</v>
      </c>
      <c r="M2086">
        <f t="shared" si="345"/>
        <v>0</v>
      </c>
      <c r="N2086">
        <v>2</v>
      </c>
      <c r="O2086">
        <f t="shared" si="337"/>
        <v>0</v>
      </c>
      <c r="P2086">
        <f t="shared" si="338"/>
        <v>0</v>
      </c>
      <c r="Q2086">
        <f t="shared" si="339"/>
        <v>1</v>
      </c>
      <c r="R2086">
        <f t="shared" si="340"/>
        <v>0</v>
      </c>
      <c r="S2086">
        <f t="shared" si="341"/>
        <v>0</v>
      </c>
      <c r="T2086">
        <f t="shared" si="342"/>
        <v>0</v>
      </c>
      <c r="U2086">
        <f t="shared" si="343"/>
        <v>0</v>
      </c>
    </row>
    <row r="2087" spans="1:21" x14ac:dyDescent="0.45">
      <c r="A2087" t="s">
        <v>67</v>
      </c>
      <c r="B2087" t="s">
        <v>8</v>
      </c>
      <c r="C2087" t="s">
        <v>111</v>
      </c>
      <c r="D2087" t="s">
        <v>26</v>
      </c>
      <c r="E2087" t="s">
        <v>11</v>
      </c>
      <c r="F2087">
        <v>3</v>
      </c>
      <c r="G2087">
        <v>450000</v>
      </c>
      <c r="I2087" t="s">
        <v>67</v>
      </c>
      <c r="J2087">
        <v>450000</v>
      </c>
      <c r="K2087">
        <f t="shared" si="347"/>
        <v>1</v>
      </c>
      <c r="L2087">
        <f t="shared" si="344"/>
        <v>1</v>
      </c>
      <c r="M2087">
        <f t="shared" si="345"/>
        <v>0</v>
      </c>
      <c r="N2087">
        <v>3</v>
      </c>
      <c r="O2087">
        <f t="shared" si="337"/>
        <v>0</v>
      </c>
      <c r="P2087">
        <f t="shared" si="338"/>
        <v>0</v>
      </c>
      <c r="Q2087">
        <f t="shared" si="339"/>
        <v>1</v>
      </c>
      <c r="R2087">
        <f t="shared" si="340"/>
        <v>0</v>
      </c>
      <c r="S2087">
        <f t="shared" si="341"/>
        <v>0</v>
      </c>
      <c r="T2087">
        <f t="shared" si="342"/>
        <v>0</v>
      </c>
      <c r="U2087">
        <f t="shared" si="343"/>
        <v>0</v>
      </c>
    </row>
    <row r="2088" spans="1:21" x14ac:dyDescent="0.45">
      <c r="A2088" t="s">
        <v>67</v>
      </c>
      <c r="B2088" t="s">
        <v>27</v>
      </c>
      <c r="C2088" t="s">
        <v>111</v>
      </c>
      <c r="D2088" t="s">
        <v>26</v>
      </c>
      <c r="E2088" t="s">
        <v>11</v>
      </c>
      <c r="F2088">
        <v>2</v>
      </c>
      <c r="G2088">
        <v>525000</v>
      </c>
      <c r="I2088" t="s">
        <v>67</v>
      </c>
      <c r="J2088">
        <v>525000</v>
      </c>
      <c r="K2088">
        <f t="shared" si="347"/>
        <v>0</v>
      </c>
      <c r="L2088">
        <f t="shared" si="344"/>
        <v>1</v>
      </c>
      <c r="M2088">
        <f t="shared" si="345"/>
        <v>0</v>
      </c>
      <c r="N2088">
        <v>2</v>
      </c>
      <c r="O2088">
        <f t="shared" si="337"/>
        <v>0</v>
      </c>
      <c r="P2088">
        <f t="shared" si="338"/>
        <v>0</v>
      </c>
      <c r="Q2088">
        <f t="shared" si="339"/>
        <v>1</v>
      </c>
      <c r="R2088">
        <f t="shared" si="340"/>
        <v>0</v>
      </c>
      <c r="S2088">
        <f t="shared" si="341"/>
        <v>0</v>
      </c>
      <c r="T2088">
        <f t="shared" si="342"/>
        <v>0</v>
      </c>
      <c r="U2088">
        <f t="shared" si="343"/>
        <v>0</v>
      </c>
    </row>
    <row r="2089" spans="1:21" x14ac:dyDescent="0.45">
      <c r="A2089" t="s">
        <v>67</v>
      </c>
      <c r="B2089" t="s">
        <v>27</v>
      </c>
      <c r="C2089" t="s">
        <v>111</v>
      </c>
      <c r="D2089" t="s">
        <v>26</v>
      </c>
      <c r="E2089" t="s">
        <v>11</v>
      </c>
      <c r="F2089">
        <v>3</v>
      </c>
      <c r="G2089">
        <v>475000</v>
      </c>
      <c r="I2089" t="s">
        <v>67</v>
      </c>
      <c r="J2089">
        <v>475000</v>
      </c>
      <c r="K2089">
        <f t="shared" si="347"/>
        <v>0</v>
      </c>
      <c r="L2089">
        <f t="shared" si="344"/>
        <v>1</v>
      </c>
      <c r="M2089">
        <f t="shared" si="345"/>
        <v>0</v>
      </c>
      <c r="N2089">
        <v>3</v>
      </c>
      <c r="O2089">
        <f t="shared" si="337"/>
        <v>0</v>
      </c>
      <c r="P2089">
        <f t="shared" si="338"/>
        <v>0</v>
      </c>
      <c r="Q2089">
        <f t="shared" si="339"/>
        <v>1</v>
      </c>
      <c r="R2089">
        <f t="shared" si="340"/>
        <v>0</v>
      </c>
      <c r="S2089">
        <f t="shared" si="341"/>
        <v>0</v>
      </c>
      <c r="T2089">
        <f t="shared" si="342"/>
        <v>0</v>
      </c>
      <c r="U2089">
        <f t="shared" si="343"/>
        <v>0</v>
      </c>
    </row>
    <row r="2090" spans="1:21" x14ac:dyDescent="0.45">
      <c r="A2090" t="s">
        <v>67</v>
      </c>
      <c r="B2090" t="s">
        <v>27</v>
      </c>
      <c r="C2090" t="s">
        <v>111</v>
      </c>
      <c r="D2090" t="s">
        <v>26</v>
      </c>
      <c r="E2090" t="s">
        <v>11</v>
      </c>
      <c r="F2090">
        <v>3</v>
      </c>
      <c r="G2090">
        <v>475000</v>
      </c>
      <c r="I2090" t="s">
        <v>67</v>
      </c>
      <c r="J2090">
        <v>475000</v>
      </c>
      <c r="K2090">
        <f t="shared" si="347"/>
        <v>0</v>
      </c>
      <c r="L2090">
        <f t="shared" si="344"/>
        <v>1</v>
      </c>
      <c r="M2090">
        <f t="shared" si="345"/>
        <v>0</v>
      </c>
      <c r="N2090">
        <v>3</v>
      </c>
      <c r="O2090">
        <f t="shared" si="337"/>
        <v>0</v>
      </c>
      <c r="P2090">
        <f t="shared" si="338"/>
        <v>0</v>
      </c>
      <c r="Q2090">
        <f t="shared" si="339"/>
        <v>1</v>
      </c>
      <c r="R2090">
        <f t="shared" si="340"/>
        <v>0</v>
      </c>
      <c r="S2090">
        <f t="shared" si="341"/>
        <v>0</v>
      </c>
      <c r="T2090">
        <f t="shared" si="342"/>
        <v>0</v>
      </c>
      <c r="U2090">
        <f t="shared" si="343"/>
        <v>0</v>
      </c>
    </row>
    <row r="2091" spans="1:21" x14ac:dyDescent="0.45">
      <c r="A2091" t="s">
        <v>67</v>
      </c>
      <c r="B2091" t="s">
        <v>27</v>
      </c>
      <c r="C2091" t="s">
        <v>111</v>
      </c>
      <c r="D2091" t="s">
        <v>26</v>
      </c>
      <c r="E2091" t="s">
        <v>11</v>
      </c>
      <c r="F2091">
        <v>4</v>
      </c>
      <c r="G2091">
        <v>524000</v>
      </c>
      <c r="I2091" t="s">
        <v>67</v>
      </c>
      <c r="J2091">
        <v>524000</v>
      </c>
      <c r="K2091">
        <f t="shared" si="347"/>
        <v>0</v>
      </c>
      <c r="L2091">
        <f t="shared" si="344"/>
        <v>1</v>
      </c>
      <c r="M2091">
        <f t="shared" si="345"/>
        <v>0</v>
      </c>
      <c r="N2091">
        <v>4</v>
      </c>
      <c r="O2091">
        <f t="shared" si="337"/>
        <v>0</v>
      </c>
      <c r="P2091">
        <f t="shared" si="338"/>
        <v>0</v>
      </c>
      <c r="Q2091">
        <f t="shared" si="339"/>
        <v>1</v>
      </c>
      <c r="R2091">
        <f t="shared" si="340"/>
        <v>0</v>
      </c>
      <c r="S2091">
        <f t="shared" si="341"/>
        <v>0</v>
      </c>
      <c r="T2091">
        <f t="shared" si="342"/>
        <v>0</v>
      </c>
      <c r="U2091">
        <f t="shared" si="343"/>
        <v>0</v>
      </c>
    </row>
    <row r="2092" spans="1:21" x14ac:dyDescent="0.45">
      <c r="A2092" t="s">
        <v>67</v>
      </c>
      <c r="B2092" t="s">
        <v>27</v>
      </c>
      <c r="C2092" t="s">
        <v>111</v>
      </c>
      <c r="D2092" t="s">
        <v>26</v>
      </c>
      <c r="E2092" t="s">
        <v>11</v>
      </c>
      <c r="F2092">
        <v>3</v>
      </c>
      <c r="G2092">
        <v>460000</v>
      </c>
      <c r="I2092" t="s">
        <v>67</v>
      </c>
      <c r="J2092">
        <v>460000</v>
      </c>
      <c r="K2092">
        <f t="shared" si="347"/>
        <v>0</v>
      </c>
      <c r="L2092">
        <f t="shared" si="344"/>
        <v>1</v>
      </c>
      <c r="M2092">
        <f t="shared" si="345"/>
        <v>0</v>
      </c>
      <c r="N2092">
        <v>3</v>
      </c>
      <c r="O2092">
        <f t="shared" si="337"/>
        <v>0</v>
      </c>
      <c r="P2092">
        <f t="shared" si="338"/>
        <v>0</v>
      </c>
      <c r="Q2092">
        <f t="shared" si="339"/>
        <v>1</v>
      </c>
      <c r="R2092">
        <f t="shared" si="340"/>
        <v>0</v>
      </c>
      <c r="S2092">
        <f t="shared" si="341"/>
        <v>0</v>
      </c>
      <c r="T2092">
        <f t="shared" si="342"/>
        <v>0</v>
      </c>
      <c r="U2092">
        <f t="shared" si="343"/>
        <v>0</v>
      </c>
    </row>
    <row r="2093" spans="1:21" x14ac:dyDescent="0.45">
      <c r="A2093" t="s">
        <v>67</v>
      </c>
      <c r="B2093" t="s">
        <v>27</v>
      </c>
      <c r="C2093" t="s">
        <v>111</v>
      </c>
      <c r="D2093" t="s">
        <v>26</v>
      </c>
      <c r="E2093" t="s">
        <v>11</v>
      </c>
      <c r="F2093">
        <v>2</v>
      </c>
      <c r="G2093">
        <v>470000</v>
      </c>
      <c r="I2093" t="s">
        <v>67</v>
      </c>
      <c r="J2093">
        <v>470000</v>
      </c>
      <c r="K2093">
        <f t="shared" si="347"/>
        <v>0</v>
      </c>
      <c r="L2093">
        <f t="shared" si="344"/>
        <v>1</v>
      </c>
      <c r="M2093">
        <f t="shared" si="345"/>
        <v>0</v>
      </c>
      <c r="N2093">
        <v>2</v>
      </c>
      <c r="O2093">
        <f t="shared" si="337"/>
        <v>0</v>
      </c>
      <c r="P2093">
        <f t="shared" si="338"/>
        <v>0</v>
      </c>
      <c r="Q2093">
        <f t="shared" si="339"/>
        <v>1</v>
      </c>
      <c r="R2093">
        <f t="shared" si="340"/>
        <v>0</v>
      </c>
      <c r="S2093">
        <f t="shared" si="341"/>
        <v>0</v>
      </c>
      <c r="T2093">
        <f t="shared" si="342"/>
        <v>0</v>
      </c>
      <c r="U2093">
        <f t="shared" si="343"/>
        <v>0</v>
      </c>
    </row>
    <row r="2094" spans="1:21" x14ac:dyDescent="0.45">
      <c r="A2094" t="s">
        <v>67</v>
      </c>
      <c r="B2094" t="s">
        <v>8</v>
      </c>
      <c r="C2094" t="s">
        <v>110</v>
      </c>
      <c r="D2094" t="s">
        <v>26</v>
      </c>
      <c r="E2094" t="s">
        <v>11</v>
      </c>
      <c r="F2094">
        <v>5</v>
      </c>
      <c r="G2094">
        <v>525000</v>
      </c>
      <c r="I2094" t="s">
        <v>67</v>
      </c>
      <c r="J2094">
        <v>525000</v>
      </c>
      <c r="K2094">
        <f t="shared" si="347"/>
        <v>1</v>
      </c>
      <c r="L2094">
        <f t="shared" si="344"/>
        <v>1</v>
      </c>
      <c r="M2094">
        <f t="shared" si="345"/>
        <v>0</v>
      </c>
      <c r="N2094">
        <v>5</v>
      </c>
      <c r="O2094">
        <f t="shared" si="337"/>
        <v>0</v>
      </c>
      <c r="P2094">
        <f t="shared" si="338"/>
        <v>1</v>
      </c>
      <c r="Q2094">
        <f t="shared" si="339"/>
        <v>0</v>
      </c>
      <c r="R2094">
        <f t="shared" si="340"/>
        <v>0</v>
      </c>
      <c r="S2094">
        <f t="shared" si="341"/>
        <v>0</v>
      </c>
      <c r="T2094">
        <f t="shared" si="342"/>
        <v>0</v>
      </c>
      <c r="U2094">
        <f t="shared" si="343"/>
        <v>0</v>
      </c>
    </row>
    <row r="2095" spans="1:21" x14ac:dyDescent="0.45">
      <c r="A2095" t="s">
        <v>67</v>
      </c>
      <c r="B2095" t="s">
        <v>8</v>
      </c>
      <c r="C2095" t="s">
        <v>110</v>
      </c>
      <c r="D2095" t="s">
        <v>26</v>
      </c>
      <c r="E2095" t="s">
        <v>11</v>
      </c>
      <c r="F2095">
        <v>2</v>
      </c>
      <c r="G2095">
        <v>470000</v>
      </c>
      <c r="I2095" t="s">
        <v>67</v>
      </c>
      <c r="J2095">
        <v>470000</v>
      </c>
      <c r="K2095">
        <f t="shared" si="347"/>
        <v>1</v>
      </c>
      <c r="L2095">
        <f t="shared" si="344"/>
        <v>1</v>
      </c>
      <c r="M2095">
        <f t="shared" si="345"/>
        <v>0</v>
      </c>
      <c r="N2095">
        <v>2</v>
      </c>
      <c r="O2095">
        <f t="shared" si="337"/>
        <v>0</v>
      </c>
      <c r="P2095">
        <f t="shared" si="338"/>
        <v>1</v>
      </c>
      <c r="Q2095">
        <f t="shared" si="339"/>
        <v>0</v>
      </c>
      <c r="R2095">
        <f t="shared" si="340"/>
        <v>0</v>
      </c>
      <c r="S2095">
        <f t="shared" si="341"/>
        <v>0</v>
      </c>
      <c r="T2095">
        <f t="shared" si="342"/>
        <v>0</v>
      </c>
      <c r="U2095">
        <f t="shared" si="343"/>
        <v>0</v>
      </c>
    </row>
    <row r="2096" spans="1:21" x14ac:dyDescent="0.45">
      <c r="A2096" t="s">
        <v>67</v>
      </c>
      <c r="B2096" t="s">
        <v>8</v>
      </c>
      <c r="C2096" t="s">
        <v>110</v>
      </c>
      <c r="D2096" t="s">
        <v>26</v>
      </c>
      <c r="E2096" t="s">
        <v>11</v>
      </c>
      <c r="F2096">
        <v>3</v>
      </c>
      <c r="G2096">
        <v>440000</v>
      </c>
      <c r="I2096" t="s">
        <v>67</v>
      </c>
      <c r="J2096">
        <v>440000</v>
      </c>
      <c r="K2096">
        <f t="shared" si="347"/>
        <v>1</v>
      </c>
      <c r="L2096">
        <f t="shared" si="344"/>
        <v>1</v>
      </c>
      <c r="M2096">
        <f t="shared" si="345"/>
        <v>0</v>
      </c>
      <c r="N2096">
        <v>3</v>
      </c>
      <c r="O2096">
        <f t="shared" si="337"/>
        <v>0</v>
      </c>
      <c r="P2096">
        <f t="shared" si="338"/>
        <v>1</v>
      </c>
      <c r="Q2096">
        <f t="shared" si="339"/>
        <v>0</v>
      </c>
      <c r="R2096">
        <f t="shared" si="340"/>
        <v>0</v>
      </c>
      <c r="S2096">
        <f t="shared" si="341"/>
        <v>0</v>
      </c>
      <c r="T2096">
        <f t="shared" si="342"/>
        <v>0</v>
      </c>
      <c r="U2096">
        <f t="shared" si="343"/>
        <v>0</v>
      </c>
    </row>
    <row r="2097" spans="1:21" x14ac:dyDescent="0.45">
      <c r="A2097" t="s">
        <v>67</v>
      </c>
      <c r="B2097" t="s">
        <v>8</v>
      </c>
      <c r="C2097" t="s">
        <v>110</v>
      </c>
      <c r="D2097" t="s">
        <v>26</v>
      </c>
      <c r="E2097" t="s">
        <v>11</v>
      </c>
      <c r="F2097">
        <v>3</v>
      </c>
      <c r="G2097">
        <v>420000</v>
      </c>
      <c r="I2097" t="s">
        <v>67</v>
      </c>
      <c r="J2097">
        <v>420000</v>
      </c>
      <c r="K2097">
        <f t="shared" si="347"/>
        <v>1</v>
      </c>
      <c r="L2097">
        <f t="shared" si="344"/>
        <v>1</v>
      </c>
      <c r="M2097">
        <f t="shared" si="345"/>
        <v>0</v>
      </c>
      <c r="N2097">
        <v>3</v>
      </c>
      <c r="O2097">
        <f t="shared" si="337"/>
        <v>0</v>
      </c>
      <c r="P2097">
        <f t="shared" si="338"/>
        <v>1</v>
      </c>
      <c r="Q2097">
        <f t="shared" si="339"/>
        <v>0</v>
      </c>
      <c r="R2097">
        <f t="shared" si="340"/>
        <v>0</v>
      </c>
      <c r="S2097">
        <f t="shared" si="341"/>
        <v>0</v>
      </c>
      <c r="T2097">
        <f t="shared" si="342"/>
        <v>0</v>
      </c>
      <c r="U2097">
        <f t="shared" si="343"/>
        <v>0</v>
      </c>
    </row>
    <row r="2098" spans="1:21" x14ac:dyDescent="0.45">
      <c r="A2098" t="s">
        <v>67</v>
      </c>
      <c r="B2098" t="s">
        <v>27</v>
      </c>
      <c r="C2098" t="s">
        <v>114</v>
      </c>
      <c r="D2098" t="s">
        <v>26</v>
      </c>
      <c r="E2098" t="s">
        <v>16</v>
      </c>
      <c r="F2098">
        <v>4</v>
      </c>
      <c r="G2098">
        <v>505000</v>
      </c>
      <c r="I2098" t="s">
        <v>67</v>
      </c>
      <c r="J2098">
        <v>505000</v>
      </c>
      <c r="K2098">
        <f t="shared" si="347"/>
        <v>0</v>
      </c>
      <c r="L2098">
        <f t="shared" si="344"/>
        <v>1</v>
      </c>
      <c r="M2098">
        <f t="shared" si="345"/>
        <v>1</v>
      </c>
      <c r="N2098">
        <v>4</v>
      </c>
      <c r="O2098">
        <f t="shared" si="337"/>
        <v>0</v>
      </c>
      <c r="P2098">
        <f t="shared" si="338"/>
        <v>0</v>
      </c>
      <c r="Q2098">
        <f t="shared" si="339"/>
        <v>0</v>
      </c>
      <c r="R2098">
        <f t="shared" si="340"/>
        <v>0</v>
      </c>
      <c r="S2098">
        <f t="shared" si="341"/>
        <v>0</v>
      </c>
      <c r="T2098">
        <f t="shared" si="342"/>
        <v>1</v>
      </c>
      <c r="U2098">
        <f t="shared" si="343"/>
        <v>0</v>
      </c>
    </row>
    <row r="2099" spans="1:21" x14ac:dyDescent="0.45">
      <c r="A2099" t="s">
        <v>67</v>
      </c>
      <c r="B2099" t="s">
        <v>8</v>
      </c>
      <c r="C2099" t="s">
        <v>109</v>
      </c>
      <c r="D2099" t="s">
        <v>26</v>
      </c>
      <c r="E2099" t="s">
        <v>16</v>
      </c>
      <c r="F2099">
        <v>2</v>
      </c>
      <c r="G2099">
        <v>435000</v>
      </c>
      <c r="I2099" t="s">
        <v>67</v>
      </c>
      <c r="J2099">
        <v>435000</v>
      </c>
      <c r="K2099">
        <f t="shared" si="347"/>
        <v>1</v>
      </c>
      <c r="L2099">
        <f t="shared" si="344"/>
        <v>1</v>
      </c>
      <c r="M2099">
        <f t="shared" si="345"/>
        <v>1</v>
      </c>
      <c r="N2099">
        <v>2</v>
      </c>
      <c r="O2099">
        <f t="shared" si="337"/>
        <v>1</v>
      </c>
      <c r="P2099">
        <f t="shared" si="338"/>
        <v>0</v>
      </c>
      <c r="Q2099">
        <f t="shared" si="339"/>
        <v>0</v>
      </c>
      <c r="R2099">
        <f t="shared" si="340"/>
        <v>0</v>
      </c>
      <c r="S2099">
        <f t="shared" si="341"/>
        <v>0</v>
      </c>
      <c r="T2099">
        <f t="shared" si="342"/>
        <v>0</v>
      </c>
      <c r="U2099">
        <f t="shared" si="343"/>
        <v>0</v>
      </c>
    </row>
    <row r="2100" spans="1:21" x14ac:dyDescent="0.45">
      <c r="A2100" t="s">
        <v>67</v>
      </c>
      <c r="B2100" t="s">
        <v>8</v>
      </c>
      <c r="C2100" t="s">
        <v>109</v>
      </c>
      <c r="D2100" t="s">
        <v>26</v>
      </c>
      <c r="E2100" t="s">
        <v>16</v>
      </c>
      <c r="F2100">
        <v>4</v>
      </c>
      <c r="G2100">
        <v>445000</v>
      </c>
      <c r="I2100" t="s">
        <v>67</v>
      </c>
      <c r="J2100">
        <v>445000</v>
      </c>
      <c r="K2100">
        <f t="shared" si="347"/>
        <v>1</v>
      </c>
      <c r="L2100">
        <f t="shared" si="344"/>
        <v>1</v>
      </c>
      <c r="M2100">
        <f t="shared" si="345"/>
        <v>1</v>
      </c>
      <c r="N2100">
        <v>4</v>
      </c>
      <c r="O2100">
        <f t="shared" si="337"/>
        <v>1</v>
      </c>
      <c r="P2100">
        <f t="shared" si="338"/>
        <v>0</v>
      </c>
      <c r="Q2100">
        <f t="shared" si="339"/>
        <v>0</v>
      </c>
      <c r="R2100">
        <f t="shared" si="340"/>
        <v>0</v>
      </c>
      <c r="S2100">
        <f t="shared" si="341"/>
        <v>0</v>
      </c>
      <c r="T2100">
        <f t="shared" si="342"/>
        <v>0</v>
      </c>
      <c r="U2100">
        <f t="shared" si="343"/>
        <v>0</v>
      </c>
    </row>
    <row r="2101" spans="1:21" x14ac:dyDescent="0.45">
      <c r="A2101" t="s">
        <v>67</v>
      </c>
      <c r="B2101" t="s">
        <v>8</v>
      </c>
      <c r="C2101" t="s">
        <v>109</v>
      </c>
      <c r="D2101" t="s">
        <v>26</v>
      </c>
      <c r="E2101" t="s">
        <v>16</v>
      </c>
      <c r="F2101">
        <v>2</v>
      </c>
      <c r="G2101">
        <v>450000</v>
      </c>
      <c r="I2101" t="s">
        <v>67</v>
      </c>
      <c r="J2101">
        <v>450000</v>
      </c>
      <c r="K2101">
        <f t="shared" si="347"/>
        <v>1</v>
      </c>
      <c r="L2101">
        <f t="shared" si="344"/>
        <v>1</v>
      </c>
      <c r="M2101">
        <f t="shared" si="345"/>
        <v>1</v>
      </c>
      <c r="N2101">
        <v>2</v>
      </c>
      <c r="O2101">
        <f t="shared" si="337"/>
        <v>1</v>
      </c>
      <c r="P2101">
        <f t="shared" si="338"/>
        <v>0</v>
      </c>
      <c r="Q2101">
        <f t="shared" si="339"/>
        <v>0</v>
      </c>
      <c r="R2101">
        <f t="shared" si="340"/>
        <v>0</v>
      </c>
      <c r="S2101">
        <f t="shared" si="341"/>
        <v>0</v>
      </c>
      <c r="T2101">
        <f t="shared" si="342"/>
        <v>0</v>
      </c>
      <c r="U2101">
        <f t="shared" si="343"/>
        <v>0</v>
      </c>
    </row>
    <row r="2102" spans="1:21" x14ac:dyDescent="0.45">
      <c r="A2102" t="s">
        <v>67</v>
      </c>
      <c r="B2102" t="s">
        <v>8</v>
      </c>
      <c r="C2102" t="s">
        <v>109</v>
      </c>
      <c r="D2102" t="s">
        <v>26</v>
      </c>
      <c r="E2102" t="s">
        <v>16</v>
      </c>
      <c r="F2102">
        <v>3</v>
      </c>
      <c r="G2102">
        <v>435000</v>
      </c>
      <c r="I2102" t="s">
        <v>67</v>
      </c>
      <c r="J2102">
        <v>435000</v>
      </c>
      <c r="K2102">
        <f t="shared" si="347"/>
        <v>1</v>
      </c>
      <c r="L2102">
        <f t="shared" si="344"/>
        <v>1</v>
      </c>
      <c r="M2102">
        <f t="shared" si="345"/>
        <v>1</v>
      </c>
      <c r="N2102">
        <v>3</v>
      </c>
      <c r="O2102">
        <f t="shared" si="337"/>
        <v>1</v>
      </c>
      <c r="P2102">
        <f t="shared" si="338"/>
        <v>0</v>
      </c>
      <c r="Q2102">
        <f t="shared" si="339"/>
        <v>0</v>
      </c>
      <c r="R2102">
        <f t="shared" si="340"/>
        <v>0</v>
      </c>
      <c r="S2102">
        <f t="shared" si="341"/>
        <v>0</v>
      </c>
      <c r="T2102">
        <f t="shared" si="342"/>
        <v>0</v>
      </c>
      <c r="U2102">
        <f t="shared" si="343"/>
        <v>0</v>
      </c>
    </row>
    <row r="2103" spans="1:21" x14ac:dyDescent="0.45">
      <c r="A2103" t="s">
        <v>67</v>
      </c>
      <c r="B2103" t="s">
        <v>8</v>
      </c>
      <c r="C2103" t="s">
        <v>109</v>
      </c>
      <c r="D2103" t="s">
        <v>26</v>
      </c>
      <c r="E2103" t="s">
        <v>16</v>
      </c>
      <c r="F2103">
        <v>3</v>
      </c>
      <c r="G2103">
        <v>500000</v>
      </c>
      <c r="I2103" t="s">
        <v>67</v>
      </c>
      <c r="J2103">
        <v>500000</v>
      </c>
      <c r="K2103">
        <f t="shared" si="347"/>
        <v>1</v>
      </c>
      <c r="L2103">
        <f t="shared" si="344"/>
        <v>1</v>
      </c>
      <c r="M2103">
        <f t="shared" si="345"/>
        <v>1</v>
      </c>
      <c r="N2103">
        <v>3</v>
      </c>
      <c r="O2103">
        <f t="shared" si="337"/>
        <v>1</v>
      </c>
      <c r="P2103">
        <f t="shared" si="338"/>
        <v>0</v>
      </c>
      <c r="Q2103">
        <f t="shared" si="339"/>
        <v>0</v>
      </c>
      <c r="R2103">
        <f t="shared" si="340"/>
        <v>0</v>
      </c>
      <c r="S2103">
        <f t="shared" si="341"/>
        <v>0</v>
      </c>
      <c r="T2103">
        <f t="shared" si="342"/>
        <v>0</v>
      </c>
      <c r="U2103">
        <f t="shared" si="343"/>
        <v>0</v>
      </c>
    </row>
    <row r="2104" spans="1:21" x14ac:dyDescent="0.45">
      <c r="A2104" t="s">
        <v>67</v>
      </c>
      <c r="B2104" t="s">
        <v>8</v>
      </c>
      <c r="C2104" t="s">
        <v>109</v>
      </c>
      <c r="D2104" t="s">
        <v>26</v>
      </c>
      <c r="E2104" t="s">
        <v>16</v>
      </c>
      <c r="F2104">
        <v>4</v>
      </c>
      <c r="G2104">
        <v>435000</v>
      </c>
      <c r="I2104" t="s">
        <v>67</v>
      </c>
      <c r="J2104">
        <v>435000</v>
      </c>
      <c r="K2104">
        <f t="shared" si="347"/>
        <v>1</v>
      </c>
      <c r="L2104">
        <f t="shared" si="344"/>
        <v>1</v>
      </c>
      <c r="M2104">
        <f t="shared" si="345"/>
        <v>1</v>
      </c>
      <c r="N2104">
        <v>4</v>
      </c>
      <c r="O2104">
        <f t="shared" si="337"/>
        <v>1</v>
      </c>
      <c r="P2104">
        <f t="shared" si="338"/>
        <v>0</v>
      </c>
      <c r="Q2104">
        <f t="shared" si="339"/>
        <v>0</v>
      </c>
      <c r="R2104">
        <f t="shared" si="340"/>
        <v>0</v>
      </c>
      <c r="S2104">
        <f t="shared" si="341"/>
        <v>0</v>
      </c>
      <c r="T2104">
        <f t="shared" si="342"/>
        <v>0</v>
      </c>
      <c r="U2104">
        <f t="shared" si="343"/>
        <v>0</v>
      </c>
    </row>
    <row r="2105" spans="1:21" x14ac:dyDescent="0.45">
      <c r="A2105" t="s">
        <v>67</v>
      </c>
      <c r="B2105" t="s">
        <v>27</v>
      </c>
      <c r="C2105" t="s">
        <v>109</v>
      </c>
      <c r="D2105" t="s">
        <v>26</v>
      </c>
      <c r="E2105" t="s">
        <v>16</v>
      </c>
      <c r="F2105">
        <v>2</v>
      </c>
      <c r="G2105">
        <v>464800</v>
      </c>
      <c r="I2105" t="s">
        <v>67</v>
      </c>
      <c r="J2105">
        <v>464800</v>
      </c>
      <c r="K2105">
        <f t="shared" si="347"/>
        <v>0</v>
      </c>
      <c r="L2105">
        <f t="shared" si="344"/>
        <v>1</v>
      </c>
      <c r="M2105">
        <f t="shared" si="345"/>
        <v>1</v>
      </c>
      <c r="N2105">
        <v>2</v>
      </c>
      <c r="O2105">
        <f t="shared" si="337"/>
        <v>1</v>
      </c>
      <c r="P2105">
        <f t="shared" si="338"/>
        <v>0</v>
      </c>
      <c r="Q2105">
        <f t="shared" si="339"/>
        <v>0</v>
      </c>
      <c r="R2105">
        <f t="shared" si="340"/>
        <v>0</v>
      </c>
      <c r="S2105">
        <f t="shared" si="341"/>
        <v>0</v>
      </c>
      <c r="T2105">
        <f t="shared" si="342"/>
        <v>0</v>
      </c>
      <c r="U2105">
        <f t="shared" si="343"/>
        <v>0</v>
      </c>
    </row>
    <row r="2106" spans="1:21" x14ac:dyDescent="0.45">
      <c r="A2106" t="s">
        <v>67</v>
      </c>
      <c r="B2106" t="s">
        <v>8</v>
      </c>
      <c r="C2106" t="s">
        <v>109</v>
      </c>
      <c r="D2106" t="s">
        <v>26</v>
      </c>
      <c r="E2106" t="s">
        <v>16</v>
      </c>
      <c r="F2106">
        <v>3</v>
      </c>
      <c r="G2106">
        <v>440000</v>
      </c>
      <c r="I2106" t="s">
        <v>67</v>
      </c>
      <c r="J2106">
        <v>440000</v>
      </c>
      <c r="K2106">
        <f t="shared" si="347"/>
        <v>1</v>
      </c>
      <c r="L2106">
        <f t="shared" si="344"/>
        <v>1</v>
      </c>
      <c r="M2106">
        <f t="shared" si="345"/>
        <v>1</v>
      </c>
      <c r="N2106">
        <v>3</v>
      </c>
      <c r="O2106">
        <f t="shared" si="337"/>
        <v>1</v>
      </c>
      <c r="P2106">
        <f t="shared" si="338"/>
        <v>0</v>
      </c>
      <c r="Q2106">
        <f t="shared" si="339"/>
        <v>0</v>
      </c>
      <c r="R2106">
        <f t="shared" si="340"/>
        <v>0</v>
      </c>
      <c r="S2106">
        <f t="shared" si="341"/>
        <v>0</v>
      </c>
      <c r="T2106">
        <f t="shared" si="342"/>
        <v>0</v>
      </c>
      <c r="U2106">
        <f t="shared" si="343"/>
        <v>0</v>
      </c>
    </row>
    <row r="2107" spans="1:21" x14ac:dyDescent="0.45">
      <c r="A2107" t="s">
        <v>67</v>
      </c>
      <c r="B2107" t="s">
        <v>8</v>
      </c>
      <c r="C2107" t="s">
        <v>109</v>
      </c>
      <c r="D2107" t="s">
        <v>26</v>
      </c>
      <c r="E2107" t="s">
        <v>16</v>
      </c>
      <c r="F2107">
        <v>3</v>
      </c>
      <c r="G2107">
        <v>445000</v>
      </c>
      <c r="I2107" t="s">
        <v>67</v>
      </c>
      <c r="J2107">
        <v>445000</v>
      </c>
      <c r="K2107">
        <f t="shared" si="347"/>
        <v>1</v>
      </c>
      <c r="L2107">
        <f t="shared" si="344"/>
        <v>1</v>
      </c>
      <c r="M2107">
        <f t="shared" si="345"/>
        <v>1</v>
      </c>
      <c r="N2107">
        <v>3</v>
      </c>
      <c r="O2107">
        <f t="shared" si="337"/>
        <v>1</v>
      </c>
      <c r="P2107">
        <f t="shared" si="338"/>
        <v>0</v>
      </c>
      <c r="Q2107">
        <f t="shared" si="339"/>
        <v>0</v>
      </c>
      <c r="R2107">
        <f t="shared" si="340"/>
        <v>0</v>
      </c>
      <c r="S2107">
        <f t="shared" si="341"/>
        <v>0</v>
      </c>
      <c r="T2107">
        <f t="shared" si="342"/>
        <v>0</v>
      </c>
      <c r="U2107">
        <f t="shared" si="343"/>
        <v>0</v>
      </c>
    </row>
    <row r="2108" spans="1:21" x14ac:dyDescent="0.45">
      <c r="A2108" t="s">
        <v>67</v>
      </c>
      <c r="B2108" t="s">
        <v>8</v>
      </c>
      <c r="C2108" t="s">
        <v>109</v>
      </c>
      <c r="D2108" t="s">
        <v>26</v>
      </c>
      <c r="E2108" t="s">
        <v>16</v>
      </c>
      <c r="F2108">
        <v>2</v>
      </c>
      <c r="G2108">
        <v>445000</v>
      </c>
      <c r="I2108" t="s">
        <v>67</v>
      </c>
      <c r="J2108">
        <v>445000</v>
      </c>
      <c r="K2108">
        <f t="shared" si="347"/>
        <v>1</v>
      </c>
      <c r="L2108">
        <f t="shared" si="344"/>
        <v>1</v>
      </c>
      <c r="M2108">
        <f t="shared" si="345"/>
        <v>1</v>
      </c>
      <c r="N2108">
        <v>2</v>
      </c>
      <c r="O2108">
        <f t="shared" si="337"/>
        <v>1</v>
      </c>
      <c r="P2108">
        <f t="shared" si="338"/>
        <v>0</v>
      </c>
      <c r="Q2108">
        <f t="shared" si="339"/>
        <v>0</v>
      </c>
      <c r="R2108">
        <f t="shared" si="340"/>
        <v>0</v>
      </c>
      <c r="S2108">
        <f t="shared" si="341"/>
        <v>0</v>
      </c>
      <c r="T2108">
        <f t="shared" si="342"/>
        <v>0</v>
      </c>
      <c r="U2108">
        <f t="shared" si="343"/>
        <v>0</v>
      </c>
    </row>
    <row r="2109" spans="1:21" x14ac:dyDescent="0.45">
      <c r="A2109" t="s">
        <v>67</v>
      </c>
      <c r="B2109" t="s">
        <v>8</v>
      </c>
      <c r="C2109" t="s">
        <v>109</v>
      </c>
      <c r="D2109" t="s">
        <v>26</v>
      </c>
      <c r="E2109" t="s">
        <v>16</v>
      </c>
      <c r="F2109">
        <v>2</v>
      </c>
      <c r="G2109">
        <v>440000</v>
      </c>
      <c r="I2109" t="s">
        <v>67</v>
      </c>
      <c r="J2109">
        <v>440000</v>
      </c>
      <c r="K2109">
        <f t="shared" si="347"/>
        <v>1</v>
      </c>
      <c r="L2109">
        <f t="shared" si="344"/>
        <v>1</v>
      </c>
      <c r="M2109">
        <f t="shared" si="345"/>
        <v>1</v>
      </c>
      <c r="N2109">
        <v>2</v>
      </c>
      <c r="O2109">
        <f t="shared" si="337"/>
        <v>1</v>
      </c>
      <c r="P2109">
        <f t="shared" si="338"/>
        <v>0</v>
      </c>
      <c r="Q2109">
        <f t="shared" si="339"/>
        <v>0</v>
      </c>
      <c r="R2109">
        <f t="shared" si="340"/>
        <v>0</v>
      </c>
      <c r="S2109">
        <f t="shared" si="341"/>
        <v>0</v>
      </c>
      <c r="T2109">
        <f t="shared" si="342"/>
        <v>0</v>
      </c>
      <c r="U2109">
        <f t="shared" si="343"/>
        <v>0</v>
      </c>
    </row>
    <row r="2110" spans="1:21" x14ac:dyDescent="0.45">
      <c r="A2110" t="s">
        <v>67</v>
      </c>
      <c r="B2110" t="s">
        <v>8</v>
      </c>
      <c r="C2110" t="s">
        <v>109</v>
      </c>
      <c r="D2110" t="s">
        <v>26</v>
      </c>
      <c r="E2110" t="s">
        <v>16</v>
      </c>
      <c r="F2110">
        <v>3</v>
      </c>
      <c r="G2110">
        <v>510000</v>
      </c>
      <c r="I2110" t="s">
        <v>67</v>
      </c>
      <c r="J2110">
        <v>510000</v>
      </c>
      <c r="K2110">
        <f t="shared" si="347"/>
        <v>1</v>
      </c>
      <c r="L2110">
        <f t="shared" si="344"/>
        <v>1</v>
      </c>
      <c r="M2110">
        <f t="shared" si="345"/>
        <v>1</v>
      </c>
      <c r="N2110">
        <v>3</v>
      </c>
      <c r="O2110">
        <f t="shared" si="337"/>
        <v>1</v>
      </c>
      <c r="P2110">
        <f t="shared" si="338"/>
        <v>0</v>
      </c>
      <c r="Q2110">
        <f t="shared" si="339"/>
        <v>0</v>
      </c>
      <c r="R2110">
        <f t="shared" si="340"/>
        <v>0</v>
      </c>
      <c r="S2110">
        <f t="shared" si="341"/>
        <v>0</v>
      </c>
      <c r="T2110">
        <f t="shared" si="342"/>
        <v>0</v>
      </c>
      <c r="U2110">
        <f t="shared" si="343"/>
        <v>0</v>
      </c>
    </row>
    <row r="2111" spans="1:21" x14ac:dyDescent="0.45">
      <c r="A2111" t="s">
        <v>67</v>
      </c>
      <c r="B2111" t="s">
        <v>8</v>
      </c>
      <c r="C2111" t="s">
        <v>109</v>
      </c>
      <c r="D2111" t="s">
        <v>26</v>
      </c>
      <c r="E2111" t="s">
        <v>16</v>
      </c>
      <c r="F2111">
        <v>3</v>
      </c>
      <c r="G2111">
        <v>510000</v>
      </c>
      <c r="I2111" t="s">
        <v>67</v>
      </c>
      <c r="J2111">
        <v>510000</v>
      </c>
      <c r="K2111">
        <f t="shared" si="347"/>
        <v>1</v>
      </c>
      <c r="L2111">
        <f t="shared" si="344"/>
        <v>1</v>
      </c>
      <c r="M2111">
        <f t="shared" si="345"/>
        <v>1</v>
      </c>
      <c r="N2111">
        <v>3</v>
      </c>
      <c r="O2111">
        <f t="shared" si="337"/>
        <v>1</v>
      </c>
      <c r="P2111">
        <f t="shared" si="338"/>
        <v>0</v>
      </c>
      <c r="Q2111">
        <f t="shared" si="339"/>
        <v>0</v>
      </c>
      <c r="R2111">
        <f t="shared" si="340"/>
        <v>0</v>
      </c>
      <c r="S2111">
        <f t="shared" si="341"/>
        <v>0</v>
      </c>
      <c r="T2111">
        <f t="shared" si="342"/>
        <v>0</v>
      </c>
      <c r="U2111">
        <f t="shared" si="343"/>
        <v>0</v>
      </c>
    </row>
    <row r="2112" spans="1:21" x14ac:dyDescent="0.45">
      <c r="A2112" t="s">
        <v>67</v>
      </c>
      <c r="B2112" t="s">
        <v>8</v>
      </c>
      <c r="C2112" t="s">
        <v>109</v>
      </c>
      <c r="D2112" t="s">
        <v>26</v>
      </c>
      <c r="E2112" t="s">
        <v>16</v>
      </c>
      <c r="F2112">
        <v>3</v>
      </c>
      <c r="G2112">
        <v>445000</v>
      </c>
      <c r="I2112" t="s">
        <v>67</v>
      </c>
      <c r="J2112">
        <v>445000</v>
      </c>
      <c r="K2112">
        <f t="shared" si="347"/>
        <v>1</v>
      </c>
      <c r="L2112">
        <f t="shared" si="344"/>
        <v>1</v>
      </c>
      <c r="M2112">
        <f t="shared" si="345"/>
        <v>1</v>
      </c>
      <c r="N2112">
        <v>3</v>
      </c>
      <c r="O2112">
        <f t="shared" si="337"/>
        <v>1</v>
      </c>
      <c r="P2112">
        <f t="shared" si="338"/>
        <v>0</v>
      </c>
      <c r="Q2112">
        <f t="shared" si="339"/>
        <v>0</v>
      </c>
      <c r="R2112">
        <f t="shared" si="340"/>
        <v>0</v>
      </c>
      <c r="S2112">
        <f t="shared" si="341"/>
        <v>0</v>
      </c>
      <c r="T2112">
        <f t="shared" si="342"/>
        <v>0</v>
      </c>
      <c r="U2112">
        <f t="shared" si="343"/>
        <v>0</v>
      </c>
    </row>
    <row r="2113" spans="1:21" x14ac:dyDescent="0.45">
      <c r="A2113" t="s">
        <v>67</v>
      </c>
      <c r="B2113" t="s">
        <v>8</v>
      </c>
      <c r="C2113" t="s">
        <v>109</v>
      </c>
      <c r="D2113" t="s">
        <v>26</v>
      </c>
      <c r="E2113" t="s">
        <v>16</v>
      </c>
      <c r="F2113">
        <v>2</v>
      </c>
      <c r="G2113">
        <v>445000</v>
      </c>
      <c r="I2113" t="s">
        <v>67</v>
      </c>
      <c r="J2113">
        <v>445000</v>
      </c>
      <c r="K2113">
        <f t="shared" si="347"/>
        <v>1</v>
      </c>
      <c r="L2113">
        <f t="shared" si="344"/>
        <v>1</v>
      </c>
      <c r="M2113">
        <f t="shared" si="345"/>
        <v>1</v>
      </c>
      <c r="N2113">
        <v>2</v>
      </c>
      <c r="O2113">
        <f t="shared" si="337"/>
        <v>1</v>
      </c>
      <c r="P2113">
        <f t="shared" si="338"/>
        <v>0</v>
      </c>
      <c r="Q2113">
        <f t="shared" si="339"/>
        <v>0</v>
      </c>
      <c r="R2113">
        <f t="shared" si="340"/>
        <v>0</v>
      </c>
      <c r="S2113">
        <f t="shared" si="341"/>
        <v>0</v>
      </c>
      <c r="T2113">
        <f t="shared" si="342"/>
        <v>0</v>
      </c>
      <c r="U2113">
        <f t="shared" si="343"/>
        <v>0</v>
      </c>
    </row>
    <row r="2114" spans="1:21" x14ac:dyDescent="0.45">
      <c r="A2114" t="s">
        <v>67</v>
      </c>
      <c r="B2114" t="s">
        <v>8</v>
      </c>
      <c r="C2114" t="s">
        <v>109</v>
      </c>
      <c r="D2114" t="s">
        <v>26</v>
      </c>
      <c r="E2114" t="s">
        <v>16</v>
      </c>
      <c r="F2114">
        <v>3</v>
      </c>
      <c r="G2114">
        <v>550000</v>
      </c>
      <c r="I2114" t="s">
        <v>67</v>
      </c>
      <c r="J2114">
        <v>550000</v>
      </c>
      <c r="K2114">
        <f t="shared" si="347"/>
        <v>1</v>
      </c>
      <c r="L2114">
        <f t="shared" si="344"/>
        <v>1</v>
      </c>
      <c r="M2114">
        <f t="shared" si="345"/>
        <v>1</v>
      </c>
      <c r="N2114">
        <v>3</v>
      </c>
      <c r="O2114">
        <f t="shared" ref="O2114:O2177" si="348">IF(C2114="EFCAB", 1, 0)</f>
        <v>1</v>
      </c>
      <c r="P2114">
        <f t="shared" ref="P2114:P2177" si="349">IF(C2114="BRIP", 1, 0)</f>
        <v>0</v>
      </c>
      <c r="Q2114">
        <f t="shared" ref="Q2114:Q2177" si="350">IF(C2114="PPS", 1, 0)</f>
        <v>0</v>
      </c>
      <c r="R2114">
        <f t="shared" ref="R2114:R2177" si="351">IF(C2114="TIMPT", 1, 0)</f>
        <v>0</v>
      </c>
      <c r="S2114">
        <f t="shared" ref="S2114:S2177" si="352">IF(C2114="TESLO", 1, 0)</f>
        <v>0</v>
      </c>
      <c r="T2114">
        <f t="shared" ref="T2114:T2177" si="353">IF(C2114="HRTAC", 1, 0)</f>
        <v>0</v>
      </c>
      <c r="U2114">
        <f t="shared" ref="U2114:U2177" si="354">IF(C2114="Other", 1, 0)</f>
        <v>0</v>
      </c>
    </row>
    <row r="2115" spans="1:21" x14ac:dyDescent="0.45">
      <c r="A2115" t="s">
        <v>67</v>
      </c>
      <c r="B2115" t="s">
        <v>8</v>
      </c>
      <c r="C2115" t="s">
        <v>109</v>
      </c>
      <c r="D2115" t="s">
        <v>26</v>
      </c>
      <c r="E2115" t="s">
        <v>16</v>
      </c>
      <c r="F2115">
        <v>3</v>
      </c>
      <c r="G2115">
        <v>460000</v>
      </c>
      <c r="I2115" t="s">
        <v>67</v>
      </c>
      <c r="J2115">
        <v>460000</v>
      </c>
      <c r="K2115">
        <f t="shared" si="347"/>
        <v>1</v>
      </c>
      <c r="L2115">
        <f t="shared" ref="L2115:L2178" si="355">IF(D2115="Bachelor",0,1)</f>
        <v>1</v>
      </c>
      <c r="M2115">
        <f t="shared" ref="M2115:M2178" si="356">IF(E2115="Female", 0, 1)</f>
        <v>1</v>
      </c>
      <c r="N2115">
        <v>3</v>
      </c>
      <c r="O2115">
        <f t="shared" si="348"/>
        <v>1</v>
      </c>
      <c r="P2115">
        <f t="shared" si="349"/>
        <v>0</v>
      </c>
      <c r="Q2115">
        <f t="shared" si="350"/>
        <v>0</v>
      </c>
      <c r="R2115">
        <f t="shared" si="351"/>
        <v>0</v>
      </c>
      <c r="S2115">
        <f t="shared" si="352"/>
        <v>0</v>
      </c>
      <c r="T2115">
        <f t="shared" si="353"/>
        <v>0</v>
      </c>
      <c r="U2115">
        <f t="shared" si="354"/>
        <v>0</v>
      </c>
    </row>
    <row r="2116" spans="1:21" x14ac:dyDescent="0.45">
      <c r="A2116" t="s">
        <v>67</v>
      </c>
      <c r="B2116" t="s">
        <v>8</v>
      </c>
      <c r="C2116" t="s">
        <v>109</v>
      </c>
      <c r="D2116" t="s">
        <v>26</v>
      </c>
      <c r="E2116" t="s">
        <v>16</v>
      </c>
      <c r="F2116">
        <v>4</v>
      </c>
      <c r="G2116">
        <v>570000</v>
      </c>
      <c r="I2116" t="s">
        <v>67</v>
      </c>
      <c r="J2116">
        <v>570000</v>
      </c>
      <c r="K2116">
        <f t="shared" si="347"/>
        <v>1</v>
      </c>
      <c r="L2116">
        <f t="shared" si="355"/>
        <v>1</v>
      </c>
      <c r="M2116">
        <f t="shared" si="356"/>
        <v>1</v>
      </c>
      <c r="N2116">
        <v>4</v>
      </c>
      <c r="O2116">
        <f t="shared" si="348"/>
        <v>1</v>
      </c>
      <c r="P2116">
        <f t="shared" si="349"/>
        <v>0</v>
      </c>
      <c r="Q2116">
        <f t="shared" si="350"/>
        <v>0</v>
      </c>
      <c r="R2116">
        <f t="shared" si="351"/>
        <v>0</v>
      </c>
      <c r="S2116">
        <f t="shared" si="352"/>
        <v>0</v>
      </c>
      <c r="T2116">
        <f t="shared" si="353"/>
        <v>0</v>
      </c>
      <c r="U2116">
        <f t="shared" si="354"/>
        <v>0</v>
      </c>
    </row>
    <row r="2117" spans="1:21" x14ac:dyDescent="0.45">
      <c r="A2117" t="s">
        <v>67</v>
      </c>
      <c r="B2117" t="s">
        <v>8</v>
      </c>
      <c r="C2117" t="s">
        <v>109</v>
      </c>
      <c r="D2117" t="s">
        <v>26</v>
      </c>
      <c r="E2117" t="s">
        <v>16</v>
      </c>
      <c r="F2117">
        <v>4</v>
      </c>
      <c r="G2117">
        <v>1000000</v>
      </c>
      <c r="I2117" t="s">
        <v>67</v>
      </c>
      <c r="J2117">
        <v>1000000</v>
      </c>
      <c r="K2117">
        <f t="shared" ref="K2117:K2148" si="357">IF(B2117="Public sector",0,1)</f>
        <v>1</v>
      </c>
      <c r="L2117">
        <f t="shared" si="355"/>
        <v>1</v>
      </c>
      <c r="M2117">
        <f t="shared" si="356"/>
        <v>1</v>
      </c>
      <c r="N2117">
        <v>4</v>
      </c>
      <c r="O2117">
        <f t="shared" si="348"/>
        <v>1</v>
      </c>
      <c r="P2117">
        <f t="shared" si="349"/>
        <v>0</v>
      </c>
      <c r="Q2117">
        <f t="shared" si="350"/>
        <v>0</v>
      </c>
      <c r="R2117">
        <f t="shared" si="351"/>
        <v>0</v>
      </c>
      <c r="S2117">
        <f t="shared" si="352"/>
        <v>0</v>
      </c>
      <c r="T2117">
        <f t="shared" si="353"/>
        <v>0</v>
      </c>
      <c r="U2117">
        <f t="shared" si="354"/>
        <v>0</v>
      </c>
    </row>
    <row r="2118" spans="1:21" x14ac:dyDescent="0.45">
      <c r="A2118" t="s">
        <v>67</v>
      </c>
      <c r="B2118" t="s">
        <v>8</v>
      </c>
      <c r="C2118" t="s">
        <v>109</v>
      </c>
      <c r="D2118" t="s">
        <v>26</v>
      </c>
      <c r="E2118" t="s">
        <v>16</v>
      </c>
      <c r="F2118">
        <v>2</v>
      </c>
      <c r="G2118">
        <v>450000</v>
      </c>
      <c r="I2118" t="s">
        <v>67</v>
      </c>
      <c r="J2118">
        <v>450000</v>
      </c>
      <c r="K2118">
        <f t="shared" si="357"/>
        <v>1</v>
      </c>
      <c r="L2118">
        <f t="shared" si="355"/>
        <v>1</v>
      </c>
      <c r="M2118">
        <f t="shared" si="356"/>
        <v>1</v>
      </c>
      <c r="N2118">
        <v>2</v>
      </c>
      <c r="O2118">
        <f t="shared" si="348"/>
        <v>1</v>
      </c>
      <c r="P2118">
        <f t="shared" si="349"/>
        <v>0</v>
      </c>
      <c r="Q2118">
        <f t="shared" si="350"/>
        <v>0</v>
      </c>
      <c r="R2118">
        <f t="shared" si="351"/>
        <v>0</v>
      </c>
      <c r="S2118">
        <f t="shared" si="352"/>
        <v>0</v>
      </c>
      <c r="T2118">
        <f t="shared" si="353"/>
        <v>0</v>
      </c>
      <c r="U2118">
        <f t="shared" si="354"/>
        <v>0</v>
      </c>
    </row>
    <row r="2119" spans="1:21" x14ac:dyDescent="0.45">
      <c r="A2119" t="s">
        <v>67</v>
      </c>
      <c r="B2119" t="s">
        <v>8</v>
      </c>
      <c r="C2119" t="s">
        <v>109</v>
      </c>
      <c r="D2119" t="s">
        <v>26</v>
      </c>
      <c r="E2119" t="s">
        <v>16</v>
      </c>
      <c r="F2119">
        <v>2</v>
      </c>
      <c r="G2119">
        <v>492000</v>
      </c>
      <c r="I2119" t="s">
        <v>67</v>
      </c>
      <c r="J2119">
        <v>492000</v>
      </c>
      <c r="K2119">
        <f t="shared" si="357"/>
        <v>1</v>
      </c>
      <c r="L2119">
        <f t="shared" si="355"/>
        <v>1</v>
      </c>
      <c r="M2119">
        <f t="shared" si="356"/>
        <v>1</v>
      </c>
      <c r="N2119">
        <v>2</v>
      </c>
      <c r="O2119">
        <f t="shared" si="348"/>
        <v>1</v>
      </c>
      <c r="P2119">
        <f t="shared" si="349"/>
        <v>0</v>
      </c>
      <c r="Q2119">
        <f t="shared" si="350"/>
        <v>0</v>
      </c>
      <c r="R2119">
        <f t="shared" si="351"/>
        <v>0</v>
      </c>
      <c r="S2119">
        <f t="shared" si="352"/>
        <v>0</v>
      </c>
      <c r="T2119">
        <f t="shared" si="353"/>
        <v>0</v>
      </c>
      <c r="U2119">
        <f t="shared" si="354"/>
        <v>0</v>
      </c>
    </row>
    <row r="2120" spans="1:21" x14ac:dyDescent="0.45">
      <c r="A2120" t="s">
        <v>67</v>
      </c>
      <c r="B2120" t="s">
        <v>8</v>
      </c>
      <c r="C2120" t="s">
        <v>109</v>
      </c>
      <c r="D2120" t="s">
        <v>26</v>
      </c>
      <c r="E2120" t="s">
        <v>16</v>
      </c>
      <c r="F2120">
        <v>2</v>
      </c>
      <c r="G2120">
        <v>430000</v>
      </c>
      <c r="I2120" t="s">
        <v>67</v>
      </c>
      <c r="J2120">
        <v>430000</v>
      </c>
      <c r="K2120">
        <f t="shared" si="357"/>
        <v>1</v>
      </c>
      <c r="L2120">
        <f t="shared" si="355"/>
        <v>1</v>
      </c>
      <c r="M2120">
        <f t="shared" si="356"/>
        <v>1</v>
      </c>
      <c r="N2120">
        <v>2</v>
      </c>
      <c r="O2120">
        <f t="shared" si="348"/>
        <v>1</v>
      </c>
      <c r="P2120">
        <f t="shared" si="349"/>
        <v>0</v>
      </c>
      <c r="Q2120">
        <f t="shared" si="350"/>
        <v>0</v>
      </c>
      <c r="R2120">
        <f t="shared" si="351"/>
        <v>0</v>
      </c>
      <c r="S2120">
        <f t="shared" si="352"/>
        <v>0</v>
      </c>
      <c r="T2120">
        <f t="shared" si="353"/>
        <v>0</v>
      </c>
      <c r="U2120">
        <f t="shared" si="354"/>
        <v>0</v>
      </c>
    </row>
    <row r="2121" spans="1:21" x14ac:dyDescent="0.45">
      <c r="A2121" t="s">
        <v>67</v>
      </c>
      <c r="B2121" t="s">
        <v>8</v>
      </c>
      <c r="C2121" t="s">
        <v>109</v>
      </c>
      <c r="D2121" t="s">
        <v>26</v>
      </c>
      <c r="E2121" t="s">
        <v>16</v>
      </c>
      <c r="F2121">
        <v>2</v>
      </c>
      <c r="G2121">
        <v>510000</v>
      </c>
      <c r="I2121" t="s">
        <v>67</v>
      </c>
      <c r="J2121">
        <v>510000</v>
      </c>
      <c r="K2121">
        <f t="shared" si="357"/>
        <v>1</v>
      </c>
      <c r="L2121">
        <f t="shared" si="355"/>
        <v>1</v>
      </c>
      <c r="M2121">
        <f t="shared" si="356"/>
        <v>1</v>
      </c>
      <c r="N2121">
        <v>2</v>
      </c>
      <c r="O2121">
        <f t="shared" si="348"/>
        <v>1</v>
      </c>
      <c r="P2121">
        <f t="shared" si="349"/>
        <v>0</v>
      </c>
      <c r="Q2121">
        <f t="shared" si="350"/>
        <v>0</v>
      </c>
      <c r="R2121">
        <f t="shared" si="351"/>
        <v>0</v>
      </c>
      <c r="S2121">
        <f t="shared" si="352"/>
        <v>0</v>
      </c>
      <c r="T2121">
        <f t="shared" si="353"/>
        <v>0</v>
      </c>
      <c r="U2121">
        <f t="shared" si="354"/>
        <v>0</v>
      </c>
    </row>
    <row r="2122" spans="1:21" x14ac:dyDescent="0.45">
      <c r="A2122" t="s">
        <v>67</v>
      </c>
      <c r="B2122" t="s">
        <v>8</v>
      </c>
      <c r="C2122" t="s">
        <v>109</v>
      </c>
      <c r="D2122" t="s">
        <v>26</v>
      </c>
      <c r="E2122" t="s">
        <v>16</v>
      </c>
      <c r="F2122">
        <v>2</v>
      </c>
      <c r="G2122">
        <v>520000</v>
      </c>
      <c r="I2122" t="s">
        <v>67</v>
      </c>
      <c r="J2122">
        <v>520000</v>
      </c>
      <c r="K2122">
        <f t="shared" si="357"/>
        <v>1</v>
      </c>
      <c r="L2122">
        <f t="shared" si="355"/>
        <v>1</v>
      </c>
      <c r="M2122">
        <f t="shared" si="356"/>
        <v>1</v>
      </c>
      <c r="N2122">
        <v>2</v>
      </c>
      <c r="O2122">
        <f t="shared" si="348"/>
        <v>1</v>
      </c>
      <c r="P2122">
        <f t="shared" si="349"/>
        <v>0</v>
      </c>
      <c r="Q2122">
        <f t="shared" si="350"/>
        <v>0</v>
      </c>
      <c r="R2122">
        <f t="shared" si="351"/>
        <v>0</v>
      </c>
      <c r="S2122">
        <f t="shared" si="352"/>
        <v>0</v>
      </c>
      <c r="T2122">
        <f t="shared" si="353"/>
        <v>0</v>
      </c>
      <c r="U2122">
        <f t="shared" si="354"/>
        <v>0</v>
      </c>
    </row>
    <row r="2123" spans="1:21" x14ac:dyDescent="0.45">
      <c r="A2123" t="s">
        <v>67</v>
      </c>
      <c r="B2123" t="s">
        <v>8</v>
      </c>
      <c r="C2123" t="s">
        <v>109</v>
      </c>
      <c r="D2123" t="s">
        <v>26</v>
      </c>
      <c r="E2123" t="s">
        <v>16</v>
      </c>
      <c r="F2123">
        <v>3</v>
      </c>
      <c r="G2123">
        <v>750000</v>
      </c>
      <c r="I2123" t="s">
        <v>67</v>
      </c>
      <c r="J2123">
        <v>750000</v>
      </c>
      <c r="K2123">
        <f t="shared" si="357"/>
        <v>1</v>
      </c>
      <c r="L2123">
        <f t="shared" si="355"/>
        <v>1</v>
      </c>
      <c r="M2123">
        <f t="shared" si="356"/>
        <v>1</v>
      </c>
      <c r="N2123">
        <v>3</v>
      </c>
      <c r="O2123">
        <f t="shared" si="348"/>
        <v>1</v>
      </c>
      <c r="P2123">
        <f t="shared" si="349"/>
        <v>0</v>
      </c>
      <c r="Q2123">
        <f t="shared" si="350"/>
        <v>0</v>
      </c>
      <c r="R2123">
        <f t="shared" si="351"/>
        <v>0</v>
      </c>
      <c r="S2123">
        <f t="shared" si="352"/>
        <v>0</v>
      </c>
      <c r="T2123">
        <f t="shared" si="353"/>
        <v>0</v>
      </c>
      <c r="U2123">
        <f t="shared" si="354"/>
        <v>0</v>
      </c>
    </row>
    <row r="2124" spans="1:21" x14ac:dyDescent="0.45">
      <c r="A2124" t="s">
        <v>67</v>
      </c>
      <c r="B2124" t="s">
        <v>8</v>
      </c>
      <c r="C2124" t="s">
        <v>109</v>
      </c>
      <c r="D2124" t="s">
        <v>26</v>
      </c>
      <c r="E2124" t="s">
        <v>16</v>
      </c>
      <c r="F2124">
        <v>2</v>
      </c>
      <c r="G2124">
        <v>600000</v>
      </c>
      <c r="I2124" t="s">
        <v>67</v>
      </c>
      <c r="J2124">
        <v>600000</v>
      </c>
      <c r="K2124">
        <f t="shared" si="357"/>
        <v>1</v>
      </c>
      <c r="L2124">
        <f t="shared" si="355"/>
        <v>1</v>
      </c>
      <c r="M2124">
        <f t="shared" si="356"/>
        <v>1</v>
      </c>
      <c r="N2124">
        <v>2</v>
      </c>
      <c r="O2124">
        <f t="shared" si="348"/>
        <v>1</v>
      </c>
      <c r="P2124">
        <f t="shared" si="349"/>
        <v>0</v>
      </c>
      <c r="Q2124">
        <f t="shared" si="350"/>
        <v>0</v>
      </c>
      <c r="R2124">
        <f t="shared" si="351"/>
        <v>0</v>
      </c>
      <c r="S2124">
        <f t="shared" si="352"/>
        <v>0</v>
      </c>
      <c r="T2124">
        <f t="shared" si="353"/>
        <v>0</v>
      </c>
      <c r="U2124">
        <f t="shared" si="354"/>
        <v>0</v>
      </c>
    </row>
    <row r="2125" spans="1:21" x14ac:dyDescent="0.45">
      <c r="A2125" t="s">
        <v>67</v>
      </c>
      <c r="B2125" t="s">
        <v>8</v>
      </c>
      <c r="C2125" t="s">
        <v>109</v>
      </c>
      <c r="D2125" t="s">
        <v>26</v>
      </c>
      <c r="E2125" t="s">
        <v>16</v>
      </c>
      <c r="F2125">
        <v>2</v>
      </c>
      <c r="G2125">
        <v>493000</v>
      </c>
      <c r="I2125" t="s">
        <v>67</v>
      </c>
      <c r="J2125">
        <v>493000</v>
      </c>
      <c r="K2125">
        <f t="shared" si="357"/>
        <v>1</v>
      </c>
      <c r="L2125">
        <f t="shared" si="355"/>
        <v>1</v>
      </c>
      <c r="M2125">
        <f t="shared" si="356"/>
        <v>1</v>
      </c>
      <c r="N2125">
        <v>2</v>
      </c>
      <c r="O2125">
        <f t="shared" si="348"/>
        <v>1</v>
      </c>
      <c r="P2125">
        <f t="shared" si="349"/>
        <v>0</v>
      </c>
      <c r="Q2125">
        <f t="shared" si="350"/>
        <v>0</v>
      </c>
      <c r="R2125">
        <f t="shared" si="351"/>
        <v>0</v>
      </c>
      <c r="S2125">
        <f t="shared" si="352"/>
        <v>0</v>
      </c>
      <c r="T2125">
        <f t="shared" si="353"/>
        <v>0</v>
      </c>
      <c r="U2125">
        <f t="shared" si="354"/>
        <v>0</v>
      </c>
    </row>
    <row r="2126" spans="1:21" x14ac:dyDescent="0.45">
      <c r="A2126" t="s">
        <v>67</v>
      </c>
      <c r="B2126" t="s">
        <v>8</v>
      </c>
      <c r="C2126" t="s">
        <v>109</v>
      </c>
      <c r="D2126" t="s">
        <v>26</v>
      </c>
      <c r="E2126" t="s">
        <v>16</v>
      </c>
      <c r="F2126">
        <v>3</v>
      </c>
      <c r="G2126">
        <v>500000</v>
      </c>
      <c r="I2126" t="s">
        <v>67</v>
      </c>
      <c r="J2126">
        <v>500000</v>
      </c>
      <c r="K2126">
        <f t="shared" si="357"/>
        <v>1</v>
      </c>
      <c r="L2126">
        <f t="shared" si="355"/>
        <v>1</v>
      </c>
      <c r="M2126">
        <f t="shared" si="356"/>
        <v>1</v>
      </c>
      <c r="N2126">
        <v>3</v>
      </c>
      <c r="O2126">
        <f t="shared" si="348"/>
        <v>1</v>
      </c>
      <c r="P2126">
        <f t="shared" si="349"/>
        <v>0</v>
      </c>
      <c r="Q2126">
        <f t="shared" si="350"/>
        <v>0</v>
      </c>
      <c r="R2126">
        <f t="shared" si="351"/>
        <v>0</v>
      </c>
      <c r="S2126">
        <f t="shared" si="352"/>
        <v>0</v>
      </c>
      <c r="T2126">
        <f t="shared" si="353"/>
        <v>0</v>
      </c>
      <c r="U2126">
        <f t="shared" si="354"/>
        <v>0</v>
      </c>
    </row>
    <row r="2127" spans="1:21" x14ac:dyDescent="0.45">
      <c r="A2127" t="s">
        <v>67</v>
      </c>
      <c r="B2127" t="s">
        <v>8</v>
      </c>
      <c r="C2127" t="s">
        <v>109</v>
      </c>
      <c r="D2127" t="s">
        <v>26</v>
      </c>
      <c r="E2127" t="s">
        <v>16</v>
      </c>
      <c r="F2127">
        <v>3</v>
      </c>
      <c r="G2127">
        <v>500000</v>
      </c>
      <c r="I2127" t="s">
        <v>67</v>
      </c>
      <c r="J2127">
        <v>500000</v>
      </c>
      <c r="K2127">
        <f t="shared" si="357"/>
        <v>1</v>
      </c>
      <c r="L2127">
        <f t="shared" si="355"/>
        <v>1</v>
      </c>
      <c r="M2127">
        <f t="shared" si="356"/>
        <v>1</v>
      </c>
      <c r="N2127">
        <v>3</v>
      </c>
      <c r="O2127">
        <f t="shared" si="348"/>
        <v>1</v>
      </c>
      <c r="P2127">
        <f t="shared" si="349"/>
        <v>0</v>
      </c>
      <c r="Q2127">
        <f t="shared" si="350"/>
        <v>0</v>
      </c>
      <c r="R2127">
        <f t="shared" si="351"/>
        <v>0</v>
      </c>
      <c r="S2127">
        <f t="shared" si="352"/>
        <v>0</v>
      </c>
      <c r="T2127">
        <f t="shared" si="353"/>
        <v>0</v>
      </c>
      <c r="U2127">
        <f t="shared" si="354"/>
        <v>0</v>
      </c>
    </row>
    <row r="2128" spans="1:21" x14ac:dyDescent="0.45">
      <c r="A2128" t="s">
        <v>67</v>
      </c>
      <c r="B2128" t="s">
        <v>8</v>
      </c>
      <c r="C2128" t="s">
        <v>109</v>
      </c>
      <c r="D2128" t="s">
        <v>26</v>
      </c>
      <c r="E2128" t="s">
        <v>16</v>
      </c>
      <c r="F2128">
        <v>2</v>
      </c>
      <c r="G2128">
        <v>470000</v>
      </c>
      <c r="I2128" t="s">
        <v>67</v>
      </c>
      <c r="J2128">
        <v>470000</v>
      </c>
      <c r="K2128">
        <f t="shared" si="357"/>
        <v>1</v>
      </c>
      <c r="L2128">
        <f t="shared" si="355"/>
        <v>1</v>
      </c>
      <c r="M2128">
        <f t="shared" si="356"/>
        <v>1</v>
      </c>
      <c r="N2128">
        <v>2</v>
      </c>
      <c r="O2128">
        <f t="shared" si="348"/>
        <v>1</v>
      </c>
      <c r="P2128">
        <f t="shared" si="349"/>
        <v>0</v>
      </c>
      <c r="Q2128">
        <f t="shared" si="350"/>
        <v>0</v>
      </c>
      <c r="R2128">
        <f t="shared" si="351"/>
        <v>0</v>
      </c>
      <c r="S2128">
        <f t="shared" si="352"/>
        <v>0</v>
      </c>
      <c r="T2128">
        <f t="shared" si="353"/>
        <v>0</v>
      </c>
      <c r="U2128">
        <f t="shared" si="354"/>
        <v>0</v>
      </c>
    </row>
    <row r="2129" spans="1:21" x14ac:dyDescent="0.45">
      <c r="A2129" t="s">
        <v>67</v>
      </c>
      <c r="B2129" t="s">
        <v>8</v>
      </c>
      <c r="C2129" t="s">
        <v>109</v>
      </c>
      <c r="D2129" t="s">
        <v>26</v>
      </c>
      <c r="E2129" t="s">
        <v>16</v>
      </c>
      <c r="F2129">
        <v>2</v>
      </c>
      <c r="G2129">
        <v>520000</v>
      </c>
      <c r="I2129" t="s">
        <v>67</v>
      </c>
      <c r="J2129">
        <v>520000</v>
      </c>
      <c r="K2129">
        <f t="shared" si="357"/>
        <v>1</v>
      </c>
      <c r="L2129">
        <f t="shared" si="355"/>
        <v>1</v>
      </c>
      <c r="M2129">
        <f t="shared" si="356"/>
        <v>1</v>
      </c>
      <c r="N2129">
        <v>2</v>
      </c>
      <c r="O2129">
        <f t="shared" si="348"/>
        <v>1</v>
      </c>
      <c r="P2129">
        <f t="shared" si="349"/>
        <v>0</v>
      </c>
      <c r="Q2129">
        <f t="shared" si="350"/>
        <v>0</v>
      </c>
      <c r="R2129">
        <f t="shared" si="351"/>
        <v>0</v>
      </c>
      <c r="S2129">
        <f t="shared" si="352"/>
        <v>0</v>
      </c>
      <c r="T2129">
        <f t="shared" si="353"/>
        <v>0</v>
      </c>
      <c r="U2129">
        <f t="shared" si="354"/>
        <v>0</v>
      </c>
    </row>
    <row r="2130" spans="1:21" x14ac:dyDescent="0.45">
      <c r="A2130" t="s">
        <v>67</v>
      </c>
      <c r="B2130" t="s">
        <v>8</v>
      </c>
      <c r="C2130" t="s">
        <v>109</v>
      </c>
      <c r="D2130" t="s">
        <v>26</v>
      </c>
      <c r="E2130" t="s">
        <v>16</v>
      </c>
      <c r="F2130">
        <v>3</v>
      </c>
      <c r="G2130">
        <v>640000</v>
      </c>
      <c r="I2130" t="s">
        <v>67</v>
      </c>
      <c r="J2130">
        <v>640000</v>
      </c>
      <c r="K2130">
        <f t="shared" si="357"/>
        <v>1</v>
      </c>
      <c r="L2130">
        <f t="shared" si="355"/>
        <v>1</v>
      </c>
      <c r="M2130">
        <f t="shared" si="356"/>
        <v>1</v>
      </c>
      <c r="N2130">
        <v>3</v>
      </c>
      <c r="O2130">
        <f t="shared" si="348"/>
        <v>1</v>
      </c>
      <c r="P2130">
        <f t="shared" si="349"/>
        <v>0</v>
      </c>
      <c r="Q2130">
        <f t="shared" si="350"/>
        <v>0</v>
      </c>
      <c r="R2130">
        <f t="shared" si="351"/>
        <v>0</v>
      </c>
      <c r="S2130">
        <f t="shared" si="352"/>
        <v>0</v>
      </c>
      <c r="T2130">
        <f t="shared" si="353"/>
        <v>0</v>
      </c>
      <c r="U2130">
        <f t="shared" si="354"/>
        <v>0</v>
      </c>
    </row>
    <row r="2131" spans="1:21" x14ac:dyDescent="0.45">
      <c r="A2131" t="s">
        <v>67</v>
      </c>
      <c r="B2131" t="s">
        <v>8</v>
      </c>
      <c r="C2131" t="s">
        <v>109</v>
      </c>
      <c r="D2131" t="s">
        <v>26</v>
      </c>
      <c r="E2131" t="s">
        <v>16</v>
      </c>
      <c r="F2131">
        <v>4</v>
      </c>
      <c r="G2131">
        <v>600000</v>
      </c>
      <c r="I2131" t="s">
        <v>67</v>
      </c>
      <c r="J2131">
        <v>600000</v>
      </c>
      <c r="K2131">
        <f t="shared" si="357"/>
        <v>1</v>
      </c>
      <c r="L2131">
        <f t="shared" si="355"/>
        <v>1</v>
      </c>
      <c r="M2131">
        <f t="shared" si="356"/>
        <v>1</v>
      </c>
      <c r="N2131">
        <v>4</v>
      </c>
      <c r="O2131">
        <f t="shared" si="348"/>
        <v>1</v>
      </c>
      <c r="P2131">
        <f t="shared" si="349"/>
        <v>0</v>
      </c>
      <c r="Q2131">
        <f t="shared" si="350"/>
        <v>0</v>
      </c>
      <c r="R2131">
        <f t="shared" si="351"/>
        <v>0</v>
      </c>
      <c r="S2131">
        <f t="shared" si="352"/>
        <v>0</v>
      </c>
      <c r="T2131">
        <f t="shared" si="353"/>
        <v>0</v>
      </c>
      <c r="U2131">
        <f t="shared" si="354"/>
        <v>0</v>
      </c>
    </row>
    <row r="2132" spans="1:21" x14ac:dyDescent="0.45">
      <c r="A2132" t="s">
        <v>67</v>
      </c>
      <c r="B2132" t="s">
        <v>8</v>
      </c>
      <c r="C2132" t="s">
        <v>111</v>
      </c>
      <c r="D2132" t="s">
        <v>26</v>
      </c>
      <c r="E2132" t="s">
        <v>16</v>
      </c>
      <c r="F2132">
        <v>3</v>
      </c>
      <c r="G2132">
        <v>480000</v>
      </c>
      <c r="I2132" t="s">
        <v>67</v>
      </c>
      <c r="J2132">
        <v>480000</v>
      </c>
      <c r="K2132">
        <f t="shared" si="357"/>
        <v>1</v>
      </c>
      <c r="L2132">
        <f t="shared" si="355"/>
        <v>1</v>
      </c>
      <c r="M2132">
        <f t="shared" si="356"/>
        <v>1</v>
      </c>
      <c r="N2132">
        <v>3</v>
      </c>
      <c r="O2132">
        <f t="shared" si="348"/>
        <v>0</v>
      </c>
      <c r="P2132">
        <f t="shared" si="349"/>
        <v>0</v>
      </c>
      <c r="Q2132">
        <f t="shared" si="350"/>
        <v>1</v>
      </c>
      <c r="R2132">
        <f t="shared" si="351"/>
        <v>0</v>
      </c>
      <c r="S2132">
        <f t="shared" si="352"/>
        <v>0</v>
      </c>
      <c r="T2132">
        <f t="shared" si="353"/>
        <v>0</v>
      </c>
      <c r="U2132">
        <f t="shared" si="354"/>
        <v>0</v>
      </c>
    </row>
    <row r="2133" spans="1:21" x14ac:dyDescent="0.45">
      <c r="A2133" t="s">
        <v>67</v>
      </c>
      <c r="B2133" t="s">
        <v>8</v>
      </c>
      <c r="C2133" t="s">
        <v>109</v>
      </c>
      <c r="D2133" t="s">
        <v>26</v>
      </c>
      <c r="E2133" t="s">
        <v>16</v>
      </c>
      <c r="F2133">
        <v>3</v>
      </c>
      <c r="G2133">
        <v>500000</v>
      </c>
      <c r="I2133" t="s">
        <v>67</v>
      </c>
      <c r="J2133">
        <v>500000</v>
      </c>
      <c r="K2133">
        <f t="shared" si="357"/>
        <v>1</v>
      </c>
      <c r="L2133">
        <f t="shared" si="355"/>
        <v>1</v>
      </c>
      <c r="M2133">
        <f t="shared" si="356"/>
        <v>1</v>
      </c>
      <c r="N2133">
        <v>3</v>
      </c>
      <c r="O2133">
        <f t="shared" si="348"/>
        <v>1</v>
      </c>
      <c r="P2133">
        <f t="shared" si="349"/>
        <v>0</v>
      </c>
      <c r="Q2133">
        <f t="shared" si="350"/>
        <v>0</v>
      </c>
      <c r="R2133">
        <f t="shared" si="351"/>
        <v>0</v>
      </c>
      <c r="S2133">
        <f t="shared" si="352"/>
        <v>0</v>
      </c>
      <c r="T2133">
        <f t="shared" si="353"/>
        <v>0</v>
      </c>
      <c r="U2133">
        <f t="shared" si="354"/>
        <v>0</v>
      </c>
    </row>
    <row r="2134" spans="1:21" x14ac:dyDescent="0.45">
      <c r="A2134" t="s">
        <v>67</v>
      </c>
      <c r="B2134" t="s">
        <v>8</v>
      </c>
      <c r="C2134" t="s">
        <v>109</v>
      </c>
      <c r="D2134" t="s">
        <v>26</v>
      </c>
      <c r="E2134" t="s">
        <v>16</v>
      </c>
      <c r="F2134">
        <v>2</v>
      </c>
      <c r="G2134">
        <v>440000</v>
      </c>
      <c r="I2134" t="s">
        <v>67</v>
      </c>
      <c r="J2134">
        <v>440000</v>
      </c>
      <c r="K2134">
        <f t="shared" si="357"/>
        <v>1</v>
      </c>
      <c r="L2134">
        <f t="shared" si="355"/>
        <v>1</v>
      </c>
      <c r="M2134">
        <f t="shared" si="356"/>
        <v>1</v>
      </c>
      <c r="N2134">
        <v>2</v>
      </c>
      <c r="O2134">
        <f t="shared" si="348"/>
        <v>1</v>
      </c>
      <c r="P2134">
        <f t="shared" si="349"/>
        <v>0</v>
      </c>
      <c r="Q2134">
        <f t="shared" si="350"/>
        <v>0</v>
      </c>
      <c r="R2134">
        <f t="shared" si="351"/>
        <v>0</v>
      </c>
      <c r="S2134">
        <f t="shared" si="352"/>
        <v>0</v>
      </c>
      <c r="T2134">
        <f t="shared" si="353"/>
        <v>0</v>
      </c>
      <c r="U2134">
        <f t="shared" si="354"/>
        <v>0</v>
      </c>
    </row>
    <row r="2135" spans="1:21" x14ac:dyDescent="0.45">
      <c r="A2135" t="s">
        <v>67</v>
      </c>
      <c r="B2135" t="s">
        <v>8</v>
      </c>
      <c r="C2135" t="s">
        <v>109</v>
      </c>
      <c r="D2135" t="s">
        <v>26</v>
      </c>
      <c r="E2135" t="s">
        <v>16</v>
      </c>
      <c r="F2135">
        <v>3</v>
      </c>
      <c r="G2135">
        <v>455000</v>
      </c>
      <c r="I2135" t="s">
        <v>67</v>
      </c>
      <c r="J2135">
        <v>455000</v>
      </c>
      <c r="K2135">
        <f t="shared" si="357"/>
        <v>1</v>
      </c>
      <c r="L2135">
        <f t="shared" si="355"/>
        <v>1</v>
      </c>
      <c r="M2135">
        <f t="shared" si="356"/>
        <v>1</v>
      </c>
      <c r="N2135">
        <v>3</v>
      </c>
      <c r="O2135">
        <f t="shared" si="348"/>
        <v>1</v>
      </c>
      <c r="P2135">
        <f t="shared" si="349"/>
        <v>0</v>
      </c>
      <c r="Q2135">
        <f t="shared" si="350"/>
        <v>0</v>
      </c>
      <c r="R2135">
        <f t="shared" si="351"/>
        <v>0</v>
      </c>
      <c r="S2135">
        <f t="shared" si="352"/>
        <v>0</v>
      </c>
      <c r="T2135">
        <f t="shared" si="353"/>
        <v>0</v>
      </c>
      <c r="U2135">
        <f t="shared" si="354"/>
        <v>0</v>
      </c>
    </row>
    <row r="2136" spans="1:21" x14ac:dyDescent="0.45">
      <c r="A2136" t="s">
        <v>67</v>
      </c>
      <c r="B2136" t="s">
        <v>8</v>
      </c>
      <c r="C2136" t="s">
        <v>109</v>
      </c>
      <c r="D2136" t="s">
        <v>26</v>
      </c>
      <c r="E2136" t="s">
        <v>16</v>
      </c>
      <c r="F2136">
        <v>3</v>
      </c>
      <c r="G2136">
        <v>430000</v>
      </c>
      <c r="I2136" t="s">
        <v>67</v>
      </c>
      <c r="J2136">
        <v>430000</v>
      </c>
      <c r="K2136">
        <f t="shared" si="357"/>
        <v>1</v>
      </c>
      <c r="L2136">
        <f t="shared" si="355"/>
        <v>1</v>
      </c>
      <c r="M2136">
        <f t="shared" si="356"/>
        <v>1</v>
      </c>
      <c r="N2136">
        <v>3</v>
      </c>
      <c r="O2136">
        <f t="shared" si="348"/>
        <v>1</v>
      </c>
      <c r="P2136">
        <f t="shared" si="349"/>
        <v>0</v>
      </c>
      <c r="Q2136">
        <f t="shared" si="350"/>
        <v>0</v>
      </c>
      <c r="R2136">
        <f t="shared" si="351"/>
        <v>0</v>
      </c>
      <c r="S2136">
        <f t="shared" si="352"/>
        <v>0</v>
      </c>
      <c r="T2136">
        <f t="shared" si="353"/>
        <v>0</v>
      </c>
      <c r="U2136">
        <f t="shared" si="354"/>
        <v>0</v>
      </c>
    </row>
    <row r="2137" spans="1:21" x14ac:dyDescent="0.45">
      <c r="A2137" t="s">
        <v>67</v>
      </c>
      <c r="B2137" t="s">
        <v>8</v>
      </c>
      <c r="C2137" t="s">
        <v>109</v>
      </c>
      <c r="D2137" t="s">
        <v>26</v>
      </c>
      <c r="E2137" t="s">
        <v>16</v>
      </c>
      <c r="F2137">
        <v>2</v>
      </c>
      <c r="G2137">
        <v>440000</v>
      </c>
      <c r="I2137" t="s">
        <v>67</v>
      </c>
      <c r="J2137">
        <v>440000</v>
      </c>
      <c r="K2137">
        <f t="shared" si="357"/>
        <v>1</v>
      </c>
      <c r="L2137">
        <f t="shared" si="355"/>
        <v>1</v>
      </c>
      <c r="M2137">
        <f t="shared" si="356"/>
        <v>1</v>
      </c>
      <c r="N2137">
        <v>2</v>
      </c>
      <c r="O2137">
        <f t="shared" si="348"/>
        <v>1</v>
      </c>
      <c r="P2137">
        <f t="shared" si="349"/>
        <v>0</v>
      </c>
      <c r="Q2137">
        <f t="shared" si="350"/>
        <v>0</v>
      </c>
      <c r="R2137">
        <f t="shared" si="351"/>
        <v>0</v>
      </c>
      <c r="S2137">
        <f t="shared" si="352"/>
        <v>0</v>
      </c>
      <c r="T2137">
        <f t="shared" si="353"/>
        <v>0</v>
      </c>
      <c r="U2137">
        <f t="shared" si="354"/>
        <v>0</v>
      </c>
    </row>
    <row r="2138" spans="1:21" x14ac:dyDescent="0.45">
      <c r="A2138" t="s">
        <v>67</v>
      </c>
      <c r="B2138" t="s">
        <v>8</v>
      </c>
      <c r="C2138" t="s">
        <v>109</v>
      </c>
      <c r="D2138" t="s">
        <v>26</v>
      </c>
      <c r="E2138" t="s">
        <v>16</v>
      </c>
      <c r="F2138">
        <v>3</v>
      </c>
      <c r="G2138">
        <v>445000</v>
      </c>
      <c r="I2138" t="s">
        <v>67</v>
      </c>
      <c r="J2138">
        <v>445000</v>
      </c>
      <c r="K2138">
        <f t="shared" si="357"/>
        <v>1</v>
      </c>
      <c r="L2138">
        <f t="shared" si="355"/>
        <v>1</v>
      </c>
      <c r="M2138">
        <f t="shared" si="356"/>
        <v>1</v>
      </c>
      <c r="N2138">
        <v>3</v>
      </c>
      <c r="O2138">
        <f t="shared" si="348"/>
        <v>1</v>
      </c>
      <c r="P2138">
        <f t="shared" si="349"/>
        <v>0</v>
      </c>
      <c r="Q2138">
        <f t="shared" si="350"/>
        <v>0</v>
      </c>
      <c r="R2138">
        <f t="shared" si="351"/>
        <v>0</v>
      </c>
      <c r="S2138">
        <f t="shared" si="352"/>
        <v>0</v>
      </c>
      <c r="T2138">
        <f t="shared" si="353"/>
        <v>0</v>
      </c>
      <c r="U2138">
        <f t="shared" si="354"/>
        <v>0</v>
      </c>
    </row>
    <row r="2139" spans="1:21" x14ac:dyDescent="0.45">
      <c r="A2139" t="s">
        <v>67</v>
      </c>
      <c r="B2139" t="s">
        <v>8</v>
      </c>
      <c r="C2139" t="s">
        <v>109</v>
      </c>
      <c r="D2139" t="s">
        <v>26</v>
      </c>
      <c r="E2139" t="s">
        <v>16</v>
      </c>
      <c r="F2139">
        <v>2</v>
      </c>
      <c r="G2139">
        <v>550000</v>
      </c>
      <c r="I2139" t="s">
        <v>67</v>
      </c>
      <c r="J2139">
        <v>550000</v>
      </c>
      <c r="K2139">
        <f t="shared" si="357"/>
        <v>1</v>
      </c>
      <c r="L2139">
        <f t="shared" si="355"/>
        <v>1</v>
      </c>
      <c r="M2139">
        <f t="shared" si="356"/>
        <v>1</v>
      </c>
      <c r="N2139">
        <v>2</v>
      </c>
      <c r="O2139">
        <f t="shared" si="348"/>
        <v>1</v>
      </c>
      <c r="P2139">
        <f t="shared" si="349"/>
        <v>0</v>
      </c>
      <c r="Q2139">
        <f t="shared" si="350"/>
        <v>0</v>
      </c>
      <c r="R2139">
        <f t="shared" si="351"/>
        <v>0</v>
      </c>
      <c r="S2139">
        <f t="shared" si="352"/>
        <v>0</v>
      </c>
      <c r="T2139">
        <f t="shared" si="353"/>
        <v>0</v>
      </c>
      <c r="U2139">
        <f t="shared" si="354"/>
        <v>0</v>
      </c>
    </row>
    <row r="2140" spans="1:21" x14ac:dyDescent="0.45">
      <c r="A2140" t="s">
        <v>67</v>
      </c>
      <c r="B2140" t="s">
        <v>8</v>
      </c>
      <c r="C2140" t="s">
        <v>111</v>
      </c>
      <c r="D2140" t="s">
        <v>26</v>
      </c>
      <c r="E2140" t="s">
        <v>16</v>
      </c>
      <c r="F2140">
        <v>2</v>
      </c>
      <c r="G2140">
        <v>156000</v>
      </c>
      <c r="I2140" t="s">
        <v>67</v>
      </c>
      <c r="J2140">
        <v>156000</v>
      </c>
      <c r="K2140">
        <f t="shared" si="357"/>
        <v>1</v>
      </c>
      <c r="L2140">
        <f t="shared" si="355"/>
        <v>1</v>
      </c>
      <c r="M2140">
        <f t="shared" si="356"/>
        <v>1</v>
      </c>
      <c r="N2140">
        <v>2</v>
      </c>
      <c r="O2140">
        <f t="shared" si="348"/>
        <v>0</v>
      </c>
      <c r="P2140">
        <f t="shared" si="349"/>
        <v>0</v>
      </c>
      <c r="Q2140">
        <f t="shared" si="350"/>
        <v>1</v>
      </c>
      <c r="R2140">
        <f t="shared" si="351"/>
        <v>0</v>
      </c>
      <c r="S2140">
        <f t="shared" si="352"/>
        <v>0</v>
      </c>
      <c r="T2140">
        <f t="shared" si="353"/>
        <v>0</v>
      </c>
      <c r="U2140">
        <f t="shared" si="354"/>
        <v>0</v>
      </c>
    </row>
    <row r="2141" spans="1:21" x14ac:dyDescent="0.45">
      <c r="A2141" t="s">
        <v>67</v>
      </c>
      <c r="B2141" t="s">
        <v>27</v>
      </c>
      <c r="C2141" t="s">
        <v>111</v>
      </c>
      <c r="D2141" t="s">
        <v>26</v>
      </c>
      <c r="E2141" t="s">
        <v>16</v>
      </c>
      <c r="F2141">
        <v>2</v>
      </c>
      <c r="G2141">
        <v>465000</v>
      </c>
      <c r="I2141" t="s">
        <v>67</v>
      </c>
      <c r="J2141">
        <v>465000</v>
      </c>
      <c r="K2141">
        <f t="shared" si="357"/>
        <v>0</v>
      </c>
      <c r="L2141">
        <f t="shared" si="355"/>
        <v>1</v>
      </c>
      <c r="M2141">
        <f t="shared" si="356"/>
        <v>1</v>
      </c>
      <c r="N2141">
        <v>2</v>
      </c>
      <c r="O2141">
        <f t="shared" si="348"/>
        <v>0</v>
      </c>
      <c r="P2141">
        <f t="shared" si="349"/>
        <v>0</v>
      </c>
      <c r="Q2141">
        <f t="shared" si="350"/>
        <v>1</v>
      </c>
      <c r="R2141">
        <f t="shared" si="351"/>
        <v>0</v>
      </c>
      <c r="S2141">
        <f t="shared" si="352"/>
        <v>0</v>
      </c>
      <c r="T2141">
        <f t="shared" si="353"/>
        <v>0</v>
      </c>
      <c r="U2141">
        <f t="shared" si="354"/>
        <v>0</v>
      </c>
    </row>
    <row r="2142" spans="1:21" x14ac:dyDescent="0.45">
      <c r="A2142" t="s">
        <v>67</v>
      </c>
      <c r="B2142" t="s">
        <v>8</v>
      </c>
      <c r="C2142" t="s">
        <v>111</v>
      </c>
      <c r="D2142" t="s">
        <v>26</v>
      </c>
      <c r="E2142" t="s">
        <v>16</v>
      </c>
      <c r="F2142">
        <v>2</v>
      </c>
      <c r="G2142">
        <v>513000</v>
      </c>
      <c r="I2142" t="s">
        <v>67</v>
      </c>
      <c r="J2142">
        <v>513000</v>
      </c>
      <c r="K2142">
        <f t="shared" si="357"/>
        <v>1</v>
      </c>
      <c r="L2142">
        <f t="shared" si="355"/>
        <v>1</v>
      </c>
      <c r="M2142">
        <f t="shared" si="356"/>
        <v>1</v>
      </c>
      <c r="N2142">
        <v>2</v>
      </c>
      <c r="O2142">
        <f t="shared" si="348"/>
        <v>0</v>
      </c>
      <c r="P2142">
        <f t="shared" si="349"/>
        <v>0</v>
      </c>
      <c r="Q2142">
        <f t="shared" si="350"/>
        <v>1</v>
      </c>
      <c r="R2142">
        <f t="shared" si="351"/>
        <v>0</v>
      </c>
      <c r="S2142">
        <f t="shared" si="352"/>
        <v>0</v>
      </c>
      <c r="T2142">
        <f t="shared" si="353"/>
        <v>0</v>
      </c>
      <c r="U2142">
        <f t="shared" si="354"/>
        <v>0</v>
      </c>
    </row>
    <row r="2143" spans="1:21" x14ac:dyDescent="0.45">
      <c r="A2143" t="s">
        <v>67</v>
      </c>
      <c r="B2143" t="s">
        <v>8</v>
      </c>
      <c r="C2143" t="s">
        <v>110</v>
      </c>
      <c r="D2143" t="s">
        <v>26</v>
      </c>
      <c r="E2143" t="s">
        <v>16</v>
      </c>
      <c r="F2143">
        <v>2</v>
      </c>
      <c r="G2143">
        <v>790000</v>
      </c>
      <c r="I2143" t="s">
        <v>67</v>
      </c>
      <c r="J2143">
        <v>790000</v>
      </c>
      <c r="K2143">
        <f t="shared" si="357"/>
        <v>1</v>
      </c>
      <c r="L2143">
        <f t="shared" si="355"/>
        <v>1</v>
      </c>
      <c r="M2143">
        <f t="shared" si="356"/>
        <v>1</v>
      </c>
      <c r="N2143">
        <v>2</v>
      </c>
      <c r="O2143">
        <f t="shared" si="348"/>
        <v>0</v>
      </c>
      <c r="P2143">
        <f t="shared" si="349"/>
        <v>1</v>
      </c>
      <c r="Q2143">
        <f t="shared" si="350"/>
        <v>0</v>
      </c>
      <c r="R2143">
        <f t="shared" si="351"/>
        <v>0</v>
      </c>
      <c r="S2143">
        <f t="shared" si="352"/>
        <v>0</v>
      </c>
      <c r="T2143">
        <f t="shared" si="353"/>
        <v>0</v>
      </c>
      <c r="U2143">
        <f t="shared" si="354"/>
        <v>0</v>
      </c>
    </row>
    <row r="2144" spans="1:21" x14ac:dyDescent="0.45">
      <c r="A2144" t="s">
        <v>67</v>
      </c>
      <c r="B2144" t="s">
        <v>8</v>
      </c>
      <c r="C2144" t="s">
        <v>110</v>
      </c>
      <c r="D2144" t="s">
        <v>26</v>
      </c>
      <c r="E2144" t="s">
        <v>16</v>
      </c>
      <c r="F2144">
        <v>3</v>
      </c>
      <c r="G2144">
        <v>484000</v>
      </c>
      <c r="I2144" t="s">
        <v>67</v>
      </c>
      <c r="J2144">
        <v>484000</v>
      </c>
      <c r="K2144">
        <f t="shared" si="357"/>
        <v>1</v>
      </c>
      <c r="L2144">
        <f t="shared" si="355"/>
        <v>1</v>
      </c>
      <c r="M2144">
        <f t="shared" si="356"/>
        <v>1</v>
      </c>
      <c r="N2144">
        <v>3</v>
      </c>
      <c r="O2144">
        <f t="shared" si="348"/>
        <v>0</v>
      </c>
      <c r="P2144">
        <f t="shared" si="349"/>
        <v>1</v>
      </c>
      <c r="Q2144">
        <f t="shared" si="350"/>
        <v>0</v>
      </c>
      <c r="R2144">
        <f t="shared" si="351"/>
        <v>0</v>
      </c>
      <c r="S2144">
        <f t="shared" si="352"/>
        <v>0</v>
      </c>
      <c r="T2144">
        <f t="shared" si="353"/>
        <v>0</v>
      </c>
      <c r="U2144">
        <f t="shared" si="354"/>
        <v>0</v>
      </c>
    </row>
    <row r="2145" spans="1:21" x14ac:dyDescent="0.45">
      <c r="A2145" t="s">
        <v>67</v>
      </c>
      <c r="B2145" t="s">
        <v>8</v>
      </c>
      <c r="C2145" t="s">
        <v>110</v>
      </c>
      <c r="D2145" t="s">
        <v>26</v>
      </c>
      <c r="E2145" t="s">
        <v>16</v>
      </c>
      <c r="F2145">
        <v>3</v>
      </c>
      <c r="G2145">
        <v>450000</v>
      </c>
      <c r="I2145" t="s">
        <v>67</v>
      </c>
      <c r="J2145">
        <v>450000</v>
      </c>
      <c r="K2145">
        <f t="shared" si="357"/>
        <v>1</v>
      </c>
      <c r="L2145">
        <f t="shared" si="355"/>
        <v>1</v>
      </c>
      <c r="M2145">
        <f t="shared" si="356"/>
        <v>1</v>
      </c>
      <c r="N2145">
        <v>3</v>
      </c>
      <c r="O2145">
        <f t="shared" si="348"/>
        <v>0</v>
      </c>
      <c r="P2145">
        <f t="shared" si="349"/>
        <v>1</v>
      </c>
      <c r="Q2145">
        <f t="shared" si="350"/>
        <v>0</v>
      </c>
      <c r="R2145">
        <f t="shared" si="351"/>
        <v>0</v>
      </c>
      <c r="S2145">
        <f t="shared" si="352"/>
        <v>0</v>
      </c>
      <c r="T2145">
        <f t="shared" si="353"/>
        <v>0</v>
      </c>
      <c r="U2145">
        <f t="shared" si="354"/>
        <v>0</v>
      </c>
    </row>
    <row r="2146" spans="1:21" x14ac:dyDescent="0.45">
      <c r="A2146" t="s">
        <v>67</v>
      </c>
      <c r="B2146" t="s">
        <v>8</v>
      </c>
      <c r="C2146" t="s">
        <v>114</v>
      </c>
      <c r="D2146" t="s">
        <v>26</v>
      </c>
      <c r="E2146" t="s">
        <v>16</v>
      </c>
      <c r="F2146">
        <v>3</v>
      </c>
      <c r="G2146">
        <v>390000</v>
      </c>
      <c r="I2146" t="s">
        <v>67</v>
      </c>
      <c r="J2146">
        <v>390000</v>
      </c>
      <c r="K2146">
        <f t="shared" si="357"/>
        <v>1</v>
      </c>
      <c r="L2146">
        <f t="shared" si="355"/>
        <v>1</v>
      </c>
      <c r="M2146">
        <f t="shared" si="356"/>
        <v>1</v>
      </c>
      <c r="N2146">
        <v>3</v>
      </c>
      <c r="O2146">
        <f t="shared" si="348"/>
        <v>0</v>
      </c>
      <c r="P2146">
        <f t="shared" si="349"/>
        <v>0</v>
      </c>
      <c r="Q2146">
        <f t="shared" si="350"/>
        <v>0</v>
      </c>
      <c r="R2146">
        <f t="shared" si="351"/>
        <v>0</v>
      </c>
      <c r="S2146">
        <f t="shared" si="352"/>
        <v>0</v>
      </c>
      <c r="T2146">
        <f t="shared" si="353"/>
        <v>1</v>
      </c>
      <c r="U2146">
        <f t="shared" si="354"/>
        <v>0</v>
      </c>
    </row>
    <row r="2147" spans="1:21" x14ac:dyDescent="0.45">
      <c r="A2147" t="s">
        <v>67</v>
      </c>
      <c r="B2147" t="s">
        <v>8</v>
      </c>
      <c r="C2147" t="s">
        <v>110</v>
      </c>
      <c r="D2147" t="s">
        <v>26</v>
      </c>
      <c r="E2147" t="s">
        <v>16</v>
      </c>
      <c r="F2147">
        <v>4</v>
      </c>
      <c r="G2147">
        <v>590000</v>
      </c>
      <c r="I2147" t="s">
        <v>67</v>
      </c>
      <c r="J2147">
        <v>590000</v>
      </c>
      <c r="K2147">
        <f t="shared" si="357"/>
        <v>1</v>
      </c>
      <c r="L2147">
        <f t="shared" si="355"/>
        <v>1</v>
      </c>
      <c r="M2147">
        <f t="shared" si="356"/>
        <v>1</v>
      </c>
      <c r="N2147">
        <v>4</v>
      </c>
      <c r="O2147">
        <f t="shared" si="348"/>
        <v>0</v>
      </c>
      <c r="P2147">
        <f t="shared" si="349"/>
        <v>1</v>
      </c>
      <c r="Q2147">
        <f t="shared" si="350"/>
        <v>0</v>
      </c>
      <c r="R2147">
        <f t="shared" si="351"/>
        <v>0</v>
      </c>
      <c r="S2147">
        <f t="shared" si="352"/>
        <v>0</v>
      </c>
      <c r="T2147">
        <f t="shared" si="353"/>
        <v>0</v>
      </c>
      <c r="U2147">
        <f t="shared" si="354"/>
        <v>0</v>
      </c>
    </row>
    <row r="2148" spans="1:21" x14ac:dyDescent="0.45">
      <c r="A2148" t="s">
        <v>67</v>
      </c>
      <c r="B2148" t="s">
        <v>8</v>
      </c>
      <c r="C2148" t="s">
        <v>112</v>
      </c>
      <c r="D2148" t="s">
        <v>26</v>
      </c>
      <c r="E2148" t="s">
        <v>16</v>
      </c>
      <c r="F2148">
        <v>2</v>
      </c>
      <c r="G2148">
        <v>480000</v>
      </c>
      <c r="I2148" t="s">
        <v>67</v>
      </c>
      <c r="J2148">
        <v>480000</v>
      </c>
      <c r="K2148">
        <f t="shared" si="357"/>
        <v>1</v>
      </c>
      <c r="L2148">
        <f t="shared" si="355"/>
        <v>1</v>
      </c>
      <c r="M2148">
        <f t="shared" si="356"/>
        <v>1</v>
      </c>
      <c r="N2148">
        <v>2</v>
      </c>
      <c r="O2148">
        <f t="shared" si="348"/>
        <v>0</v>
      </c>
      <c r="P2148">
        <f t="shared" si="349"/>
        <v>0</v>
      </c>
      <c r="Q2148">
        <f t="shared" si="350"/>
        <v>0</v>
      </c>
      <c r="R2148">
        <f t="shared" si="351"/>
        <v>1</v>
      </c>
      <c r="S2148">
        <f t="shared" si="352"/>
        <v>0</v>
      </c>
      <c r="T2148">
        <f t="shared" si="353"/>
        <v>0</v>
      </c>
      <c r="U2148">
        <f t="shared" si="354"/>
        <v>0</v>
      </c>
    </row>
    <row r="2149" spans="1:21" x14ac:dyDescent="0.45">
      <c r="A2149" t="s">
        <v>67</v>
      </c>
      <c r="B2149" t="s">
        <v>8</v>
      </c>
      <c r="C2149" t="s">
        <v>112</v>
      </c>
      <c r="D2149" t="s">
        <v>26</v>
      </c>
      <c r="E2149" t="s">
        <v>16</v>
      </c>
      <c r="F2149">
        <v>3</v>
      </c>
      <c r="G2149">
        <v>330000</v>
      </c>
      <c r="I2149" t="s">
        <v>67</v>
      </c>
      <c r="J2149">
        <v>330000</v>
      </c>
      <c r="K2149">
        <f t="shared" ref="K2149:K2180" si="358">IF(B2149="Public sector",0,1)</f>
        <v>1</v>
      </c>
      <c r="L2149">
        <f t="shared" si="355"/>
        <v>1</v>
      </c>
      <c r="M2149">
        <f t="shared" si="356"/>
        <v>1</v>
      </c>
      <c r="N2149">
        <v>3</v>
      </c>
      <c r="O2149">
        <f t="shared" si="348"/>
        <v>0</v>
      </c>
      <c r="P2149">
        <f t="shared" si="349"/>
        <v>0</v>
      </c>
      <c r="Q2149">
        <f t="shared" si="350"/>
        <v>0</v>
      </c>
      <c r="R2149">
        <f t="shared" si="351"/>
        <v>1</v>
      </c>
      <c r="S2149">
        <f t="shared" si="352"/>
        <v>0</v>
      </c>
      <c r="T2149">
        <f t="shared" si="353"/>
        <v>0</v>
      </c>
      <c r="U2149">
        <f t="shared" si="354"/>
        <v>0</v>
      </c>
    </row>
    <row r="2150" spans="1:21" x14ac:dyDescent="0.45">
      <c r="A2150" t="s">
        <v>67</v>
      </c>
      <c r="B2150" t="s">
        <v>8</v>
      </c>
      <c r="C2150" t="s">
        <v>112</v>
      </c>
      <c r="D2150" t="s">
        <v>26</v>
      </c>
      <c r="E2150" t="s">
        <v>16</v>
      </c>
      <c r="F2150">
        <v>4</v>
      </c>
      <c r="G2150">
        <v>480000</v>
      </c>
      <c r="I2150" t="s">
        <v>67</v>
      </c>
      <c r="J2150">
        <v>480000</v>
      </c>
      <c r="K2150">
        <f t="shared" si="358"/>
        <v>1</v>
      </c>
      <c r="L2150">
        <f t="shared" si="355"/>
        <v>1</v>
      </c>
      <c r="M2150">
        <f t="shared" si="356"/>
        <v>1</v>
      </c>
      <c r="N2150">
        <v>4</v>
      </c>
      <c r="O2150">
        <f t="shared" si="348"/>
        <v>0</v>
      </c>
      <c r="P2150">
        <f t="shared" si="349"/>
        <v>0</v>
      </c>
      <c r="Q2150">
        <f t="shared" si="350"/>
        <v>0</v>
      </c>
      <c r="R2150">
        <f t="shared" si="351"/>
        <v>1</v>
      </c>
      <c r="S2150">
        <f t="shared" si="352"/>
        <v>0</v>
      </c>
      <c r="T2150">
        <f t="shared" si="353"/>
        <v>0</v>
      </c>
      <c r="U2150">
        <f t="shared" si="354"/>
        <v>0</v>
      </c>
    </row>
    <row r="2151" spans="1:21" x14ac:dyDescent="0.45">
      <c r="A2151" t="s">
        <v>67</v>
      </c>
      <c r="B2151" t="s">
        <v>8</v>
      </c>
      <c r="C2151" t="s">
        <v>112</v>
      </c>
      <c r="D2151" t="s">
        <v>26</v>
      </c>
      <c r="E2151" t="s">
        <v>16</v>
      </c>
      <c r="F2151">
        <v>2</v>
      </c>
      <c r="G2151">
        <v>440000</v>
      </c>
      <c r="I2151" t="s">
        <v>67</v>
      </c>
      <c r="J2151">
        <v>440000</v>
      </c>
      <c r="K2151">
        <f t="shared" si="358"/>
        <v>1</v>
      </c>
      <c r="L2151">
        <f t="shared" si="355"/>
        <v>1</v>
      </c>
      <c r="M2151">
        <f t="shared" si="356"/>
        <v>1</v>
      </c>
      <c r="N2151">
        <v>2</v>
      </c>
      <c r="O2151">
        <f t="shared" si="348"/>
        <v>0</v>
      </c>
      <c r="P2151">
        <f t="shared" si="349"/>
        <v>0</v>
      </c>
      <c r="Q2151">
        <f t="shared" si="350"/>
        <v>0</v>
      </c>
      <c r="R2151">
        <f t="shared" si="351"/>
        <v>1</v>
      </c>
      <c r="S2151">
        <f t="shared" si="352"/>
        <v>0</v>
      </c>
      <c r="T2151">
        <f t="shared" si="353"/>
        <v>0</v>
      </c>
      <c r="U2151">
        <f t="shared" si="354"/>
        <v>0</v>
      </c>
    </row>
    <row r="2152" spans="1:21" x14ac:dyDescent="0.45">
      <c r="A2152" t="s">
        <v>67</v>
      </c>
      <c r="B2152" t="s">
        <v>8</v>
      </c>
      <c r="C2152" t="s">
        <v>112</v>
      </c>
      <c r="D2152" t="s">
        <v>26</v>
      </c>
      <c r="E2152" t="s">
        <v>16</v>
      </c>
      <c r="F2152">
        <v>4</v>
      </c>
      <c r="G2152">
        <v>900000</v>
      </c>
      <c r="I2152" t="s">
        <v>67</v>
      </c>
      <c r="J2152">
        <v>900000</v>
      </c>
      <c r="K2152">
        <f t="shared" si="358"/>
        <v>1</v>
      </c>
      <c r="L2152">
        <f t="shared" si="355"/>
        <v>1</v>
      </c>
      <c r="M2152">
        <f t="shared" si="356"/>
        <v>1</v>
      </c>
      <c r="N2152">
        <v>4</v>
      </c>
      <c r="O2152">
        <f t="shared" si="348"/>
        <v>0</v>
      </c>
      <c r="P2152">
        <f t="shared" si="349"/>
        <v>0</v>
      </c>
      <c r="Q2152">
        <f t="shared" si="350"/>
        <v>0</v>
      </c>
      <c r="R2152">
        <f t="shared" si="351"/>
        <v>1</v>
      </c>
      <c r="S2152">
        <f t="shared" si="352"/>
        <v>0</v>
      </c>
      <c r="T2152">
        <f t="shared" si="353"/>
        <v>0</v>
      </c>
      <c r="U2152">
        <f t="shared" si="354"/>
        <v>0</v>
      </c>
    </row>
    <row r="2153" spans="1:21" x14ac:dyDescent="0.45">
      <c r="A2153" t="s">
        <v>67</v>
      </c>
      <c r="B2153" t="s">
        <v>8</v>
      </c>
      <c r="C2153" t="s">
        <v>112</v>
      </c>
      <c r="D2153" t="s">
        <v>26</v>
      </c>
      <c r="E2153" t="s">
        <v>16</v>
      </c>
      <c r="F2153">
        <v>2</v>
      </c>
      <c r="G2153">
        <v>480000</v>
      </c>
      <c r="I2153" t="s">
        <v>67</v>
      </c>
      <c r="J2153">
        <v>480000</v>
      </c>
      <c r="K2153">
        <f t="shared" si="358"/>
        <v>1</v>
      </c>
      <c r="L2153">
        <f t="shared" si="355"/>
        <v>1</v>
      </c>
      <c r="M2153">
        <f t="shared" si="356"/>
        <v>1</v>
      </c>
      <c r="N2153">
        <v>2</v>
      </c>
      <c r="O2153">
        <f t="shared" si="348"/>
        <v>0</v>
      </c>
      <c r="P2153">
        <f t="shared" si="349"/>
        <v>0</v>
      </c>
      <c r="Q2153">
        <f t="shared" si="350"/>
        <v>0</v>
      </c>
      <c r="R2153">
        <f t="shared" si="351"/>
        <v>1</v>
      </c>
      <c r="S2153">
        <f t="shared" si="352"/>
        <v>0</v>
      </c>
      <c r="T2153">
        <f t="shared" si="353"/>
        <v>0</v>
      </c>
      <c r="U2153">
        <f t="shared" si="354"/>
        <v>0</v>
      </c>
    </row>
    <row r="2154" spans="1:21" x14ac:dyDescent="0.45">
      <c r="A2154" t="s">
        <v>67</v>
      </c>
      <c r="B2154" t="s">
        <v>8</v>
      </c>
      <c r="C2154" t="s">
        <v>112</v>
      </c>
      <c r="D2154" t="s">
        <v>26</v>
      </c>
      <c r="E2154" t="s">
        <v>16</v>
      </c>
      <c r="F2154">
        <v>3</v>
      </c>
      <c r="G2154">
        <v>300000</v>
      </c>
      <c r="I2154" t="s">
        <v>67</v>
      </c>
      <c r="J2154">
        <v>300000</v>
      </c>
      <c r="K2154">
        <f t="shared" si="358"/>
        <v>1</v>
      </c>
      <c r="L2154">
        <f t="shared" si="355"/>
        <v>1</v>
      </c>
      <c r="M2154">
        <f t="shared" si="356"/>
        <v>1</v>
      </c>
      <c r="N2154">
        <v>3</v>
      </c>
      <c r="O2154">
        <f t="shared" si="348"/>
        <v>0</v>
      </c>
      <c r="P2154">
        <f t="shared" si="349"/>
        <v>0</v>
      </c>
      <c r="Q2154">
        <f t="shared" si="350"/>
        <v>0</v>
      </c>
      <c r="R2154">
        <f t="shared" si="351"/>
        <v>1</v>
      </c>
      <c r="S2154">
        <f t="shared" si="352"/>
        <v>0</v>
      </c>
      <c r="T2154">
        <f t="shared" si="353"/>
        <v>0</v>
      </c>
      <c r="U2154">
        <f t="shared" si="354"/>
        <v>0</v>
      </c>
    </row>
    <row r="2155" spans="1:21" x14ac:dyDescent="0.45">
      <c r="A2155" t="s">
        <v>67</v>
      </c>
      <c r="B2155" t="s">
        <v>8</v>
      </c>
      <c r="C2155" t="s">
        <v>112</v>
      </c>
      <c r="D2155" t="s">
        <v>26</v>
      </c>
      <c r="E2155" t="s">
        <v>16</v>
      </c>
      <c r="F2155">
        <v>3</v>
      </c>
      <c r="G2155">
        <v>450000</v>
      </c>
      <c r="I2155" t="s">
        <v>67</v>
      </c>
      <c r="J2155">
        <v>450000</v>
      </c>
      <c r="K2155">
        <f t="shared" si="358"/>
        <v>1</v>
      </c>
      <c r="L2155">
        <f t="shared" si="355"/>
        <v>1</v>
      </c>
      <c r="M2155">
        <f t="shared" si="356"/>
        <v>1</v>
      </c>
      <c r="N2155">
        <v>3</v>
      </c>
      <c r="O2155">
        <f t="shared" si="348"/>
        <v>0</v>
      </c>
      <c r="P2155">
        <f t="shared" si="349"/>
        <v>0</v>
      </c>
      <c r="Q2155">
        <f t="shared" si="350"/>
        <v>0</v>
      </c>
      <c r="R2155">
        <f t="shared" si="351"/>
        <v>1</v>
      </c>
      <c r="S2155">
        <f t="shared" si="352"/>
        <v>0</v>
      </c>
      <c r="T2155">
        <f t="shared" si="353"/>
        <v>0</v>
      </c>
      <c r="U2155">
        <f t="shared" si="354"/>
        <v>0</v>
      </c>
    </row>
    <row r="2156" spans="1:21" x14ac:dyDescent="0.45">
      <c r="A2156" t="s">
        <v>67</v>
      </c>
      <c r="B2156" t="s">
        <v>8</v>
      </c>
      <c r="C2156" t="s">
        <v>112</v>
      </c>
      <c r="D2156" t="s">
        <v>26</v>
      </c>
      <c r="E2156" t="s">
        <v>16</v>
      </c>
      <c r="F2156">
        <v>3</v>
      </c>
      <c r="G2156">
        <v>450000</v>
      </c>
      <c r="I2156" t="s">
        <v>67</v>
      </c>
      <c r="J2156">
        <v>450000</v>
      </c>
      <c r="K2156">
        <f t="shared" si="358"/>
        <v>1</v>
      </c>
      <c r="L2156">
        <f t="shared" si="355"/>
        <v>1</v>
      </c>
      <c r="M2156">
        <f t="shared" si="356"/>
        <v>1</v>
      </c>
      <c r="N2156">
        <v>3</v>
      </c>
      <c r="O2156">
        <f t="shared" si="348"/>
        <v>0</v>
      </c>
      <c r="P2156">
        <f t="shared" si="349"/>
        <v>0</v>
      </c>
      <c r="Q2156">
        <f t="shared" si="350"/>
        <v>0</v>
      </c>
      <c r="R2156">
        <f t="shared" si="351"/>
        <v>1</v>
      </c>
      <c r="S2156">
        <f t="shared" si="352"/>
        <v>0</v>
      </c>
      <c r="T2156">
        <f t="shared" si="353"/>
        <v>0</v>
      </c>
      <c r="U2156">
        <f t="shared" si="354"/>
        <v>0</v>
      </c>
    </row>
    <row r="2157" spans="1:21" x14ac:dyDescent="0.45">
      <c r="A2157" t="s">
        <v>67</v>
      </c>
      <c r="B2157" t="s">
        <v>8</v>
      </c>
      <c r="C2157" t="s">
        <v>112</v>
      </c>
      <c r="D2157" t="s">
        <v>26</v>
      </c>
      <c r="E2157" t="s">
        <v>16</v>
      </c>
      <c r="F2157">
        <v>3</v>
      </c>
      <c r="G2157">
        <v>500000</v>
      </c>
      <c r="I2157" t="s">
        <v>67</v>
      </c>
      <c r="J2157">
        <v>500000</v>
      </c>
      <c r="K2157">
        <f t="shared" si="358"/>
        <v>1</v>
      </c>
      <c r="L2157">
        <f t="shared" si="355"/>
        <v>1</v>
      </c>
      <c r="M2157">
        <f t="shared" si="356"/>
        <v>1</v>
      </c>
      <c r="N2157">
        <v>3</v>
      </c>
      <c r="O2157">
        <f t="shared" si="348"/>
        <v>0</v>
      </c>
      <c r="P2157">
        <f t="shared" si="349"/>
        <v>0</v>
      </c>
      <c r="Q2157">
        <f t="shared" si="350"/>
        <v>0</v>
      </c>
      <c r="R2157">
        <f t="shared" si="351"/>
        <v>1</v>
      </c>
      <c r="S2157">
        <f t="shared" si="352"/>
        <v>0</v>
      </c>
      <c r="T2157">
        <f t="shared" si="353"/>
        <v>0</v>
      </c>
      <c r="U2157">
        <f t="shared" si="354"/>
        <v>0</v>
      </c>
    </row>
    <row r="2158" spans="1:21" x14ac:dyDescent="0.45">
      <c r="A2158" t="s">
        <v>67</v>
      </c>
      <c r="B2158" t="s">
        <v>8</v>
      </c>
      <c r="C2158" t="s">
        <v>112</v>
      </c>
      <c r="D2158" t="s">
        <v>26</v>
      </c>
      <c r="E2158" t="s">
        <v>16</v>
      </c>
      <c r="F2158">
        <v>3</v>
      </c>
      <c r="G2158">
        <v>530000</v>
      </c>
      <c r="I2158" t="s">
        <v>67</v>
      </c>
      <c r="J2158">
        <v>530000</v>
      </c>
      <c r="K2158">
        <f t="shared" si="358"/>
        <v>1</v>
      </c>
      <c r="L2158">
        <f t="shared" si="355"/>
        <v>1</v>
      </c>
      <c r="M2158">
        <f t="shared" si="356"/>
        <v>1</v>
      </c>
      <c r="N2158">
        <v>3</v>
      </c>
      <c r="O2158">
        <f t="shared" si="348"/>
        <v>0</v>
      </c>
      <c r="P2158">
        <f t="shared" si="349"/>
        <v>0</v>
      </c>
      <c r="Q2158">
        <f t="shared" si="350"/>
        <v>0</v>
      </c>
      <c r="R2158">
        <f t="shared" si="351"/>
        <v>1</v>
      </c>
      <c r="S2158">
        <f t="shared" si="352"/>
        <v>0</v>
      </c>
      <c r="T2158">
        <f t="shared" si="353"/>
        <v>0</v>
      </c>
      <c r="U2158">
        <f t="shared" si="354"/>
        <v>0</v>
      </c>
    </row>
    <row r="2159" spans="1:21" x14ac:dyDescent="0.45">
      <c r="A2159" t="s">
        <v>67</v>
      </c>
      <c r="B2159" t="s">
        <v>8</v>
      </c>
      <c r="C2159" t="s">
        <v>112</v>
      </c>
      <c r="D2159" t="s">
        <v>26</v>
      </c>
      <c r="E2159" t="s">
        <v>16</v>
      </c>
      <c r="F2159">
        <v>4</v>
      </c>
      <c r="G2159">
        <v>505000</v>
      </c>
      <c r="I2159" t="s">
        <v>67</v>
      </c>
      <c r="J2159">
        <v>505000</v>
      </c>
      <c r="K2159">
        <f t="shared" si="358"/>
        <v>1</v>
      </c>
      <c r="L2159">
        <f t="shared" si="355"/>
        <v>1</v>
      </c>
      <c r="M2159">
        <f t="shared" si="356"/>
        <v>1</v>
      </c>
      <c r="N2159">
        <v>4</v>
      </c>
      <c r="O2159">
        <f t="shared" si="348"/>
        <v>0</v>
      </c>
      <c r="P2159">
        <f t="shared" si="349"/>
        <v>0</v>
      </c>
      <c r="Q2159">
        <f t="shared" si="350"/>
        <v>0</v>
      </c>
      <c r="R2159">
        <f t="shared" si="351"/>
        <v>1</v>
      </c>
      <c r="S2159">
        <f t="shared" si="352"/>
        <v>0</v>
      </c>
      <c r="T2159">
        <f t="shared" si="353"/>
        <v>0</v>
      </c>
      <c r="U2159">
        <f t="shared" si="354"/>
        <v>0</v>
      </c>
    </row>
    <row r="2160" spans="1:21" x14ac:dyDescent="0.45">
      <c r="A2160" t="s">
        <v>67</v>
      </c>
      <c r="B2160" t="s">
        <v>8</v>
      </c>
      <c r="C2160" t="s">
        <v>112</v>
      </c>
      <c r="D2160" t="s">
        <v>26</v>
      </c>
      <c r="E2160" t="s">
        <v>16</v>
      </c>
      <c r="F2160">
        <v>3</v>
      </c>
      <c r="G2160">
        <v>520000</v>
      </c>
      <c r="I2160" t="s">
        <v>67</v>
      </c>
      <c r="J2160">
        <v>520000</v>
      </c>
      <c r="K2160">
        <f t="shared" si="358"/>
        <v>1</v>
      </c>
      <c r="L2160">
        <f t="shared" si="355"/>
        <v>1</v>
      </c>
      <c r="M2160">
        <f t="shared" si="356"/>
        <v>1</v>
      </c>
      <c r="N2160">
        <v>3</v>
      </c>
      <c r="O2160">
        <f t="shared" si="348"/>
        <v>0</v>
      </c>
      <c r="P2160">
        <f t="shared" si="349"/>
        <v>0</v>
      </c>
      <c r="Q2160">
        <f t="shared" si="350"/>
        <v>0</v>
      </c>
      <c r="R2160">
        <f t="shared" si="351"/>
        <v>1</v>
      </c>
      <c r="S2160">
        <f t="shared" si="352"/>
        <v>0</v>
      </c>
      <c r="T2160">
        <f t="shared" si="353"/>
        <v>0</v>
      </c>
      <c r="U2160">
        <f t="shared" si="354"/>
        <v>0</v>
      </c>
    </row>
    <row r="2161" spans="1:21" x14ac:dyDescent="0.45">
      <c r="A2161" t="s">
        <v>67</v>
      </c>
      <c r="B2161" t="s">
        <v>8</v>
      </c>
      <c r="C2161" t="s">
        <v>112</v>
      </c>
      <c r="D2161" t="s">
        <v>26</v>
      </c>
      <c r="E2161" t="s">
        <v>16</v>
      </c>
      <c r="F2161">
        <v>3</v>
      </c>
      <c r="G2161">
        <v>240000</v>
      </c>
      <c r="I2161" t="s">
        <v>67</v>
      </c>
      <c r="J2161">
        <v>240000</v>
      </c>
      <c r="K2161">
        <f t="shared" si="358"/>
        <v>1</v>
      </c>
      <c r="L2161">
        <f t="shared" si="355"/>
        <v>1</v>
      </c>
      <c r="M2161">
        <f t="shared" si="356"/>
        <v>1</v>
      </c>
      <c r="N2161">
        <v>3</v>
      </c>
      <c r="O2161">
        <f t="shared" si="348"/>
        <v>0</v>
      </c>
      <c r="P2161">
        <f t="shared" si="349"/>
        <v>0</v>
      </c>
      <c r="Q2161">
        <f t="shared" si="350"/>
        <v>0</v>
      </c>
      <c r="R2161">
        <f t="shared" si="351"/>
        <v>1</v>
      </c>
      <c r="S2161">
        <f t="shared" si="352"/>
        <v>0</v>
      </c>
      <c r="T2161">
        <f t="shared" si="353"/>
        <v>0</v>
      </c>
      <c r="U2161">
        <f t="shared" si="354"/>
        <v>0</v>
      </c>
    </row>
    <row r="2162" spans="1:21" x14ac:dyDescent="0.45">
      <c r="A2162" t="s">
        <v>67</v>
      </c>
      <c r="B2162" t="s">
        <v>8</v>
      </c>
      <c r="C2162" t="s">
        <v>112</v>
      </c>
      <c r="D2162" t="s">
        <v>26</v>
      </c>
      <c r="E2162" t="s">
        <v>16</v>
      </c>
      <c r="F2162">
        <v>3</v>
      </c>
      <c r="G2162">
        <v>475000</v>
      </c>
      <c r="I2162" t="s">
        <v>67</v>
      </c>
      <c r="J2162">
        <v>475000</v>
      </c>
      <c r="K2162">
        <f t="shared" si="358"/>
        <v>1</v>
      </c>
      <c r="L2162">
        <f t="shared" si="355"/>
        <v>1</v>
      </c>
      <c r="M2162">
        <f t="shared" si="356"/>
        <v>1</v>
      </c>
      <c r="N2162">
        <v>3</v>
      </c>
      <c r="O2162">
        <f t="shared" si="348"/>
        <v>0</v>
      </c>
      <c r="P2162">
        <f t="shared" si="349"/>
        <v>0</v>
      </c>
      <c r="Q2162">
        <f t="shared" si="350"/>
        <v>0</v>
      </c>
      <c r="R2162">
        <f t="shared" si="351"/>
        <v>1</v>
      </c>
      <c r="S2162">
        <f t="shared" si="352"/>
        <v>0</v>
      </c>
      <c r="T2162">
        <f t="shared" si="353"/>
        <v>0</v>
      </c>
      <c r="U2162">
        <f t="shared" si="354"/>
        <v>0</v>
      </c>
    </row>
    <row r="2163" spans="1:21" x14ac:dyDescent="0.45">
      <c r="A2163" t="s">
        <v>67</v>
      </c>
      <c r="B2163" t="s">
        <v>8</v>
      </c>
      <c r="C2163" t="s">
        <v>112</v>
      </c>
      <c r="D2163" t="s">
        <v>26</v>
      </c>
      <c r="E2163" t="s">
        <v>16</v>
      </c>
      <c r="F2163">
        <v>2</v>
      </c>
      <c r="G2163">
        <v>420000</v>
      </c>
      <c r="I2163" t="s">
        <v>67</v>
      </c>
      <c r="J2163">
        <v>420000</v>
      </c>
      <c r="K2163">
        <f t="shared" si="358"/>
        <v>1</v>
      </c>
      <c r="L2163">
        <f t="shared" si="355"/>
        <v>1</v>
      </c>
      <c r="M2163">
        <f t="shared" si="356"/>
        <v>1</v>
      </c>
      <c r="N2163">
        <v>2</v>
      </c>
      <c r="O2163">
        <f t="shared" si="348"/>
        <v>0</v>
      </c>
      <c r="P2163">
        <f t="shared" si="349"/>
        <v>0</v>
      </c>
      <c r="Q2163">
        <f t="shared" si="350"/>
        <v>0</v>
      </c>
      <c r="R2163">
        <f t="shared" si="351"/>
        <v>1</v>
      </c>
      <c r="S2163">
        <f t="shared" si="352"/>
        <v>0</v>
      </c>
      <c r="T2163">
        <f t="shared" si="353"/>
        <v>0</v>
      </c>
      <c r="U2163">
        <f t="shared" si="354"/>
        <v>0</v>
      </c>
    </row>
    <row r="2164" spans="1:21" x14ac:dyDescent="0.45">
      <c r="A2164" t="s">
        <v>67</v>
      </c>
      <c r="B2164" t="s">
        <v>8</v>
      </c>
      <c r="C2164" t="s">
        <v>112</v>
      </c>
      <c r="D2164" t="s">
        <v>26</v>
      </c>
      <c r="E2164" t="s">
        <v>16</v>
      </c>
      <c r="F2164">
        <v>2</v>
      </c>
      <c r="G2164">
        <v>510000</v>
      </c>
      <c r="I2164" t="s">
        <v>67</v>
      </c>
      <c r="J2164">
        <v>510000</v>
      </c>
      <c r="K2164">
        <f t="shared" si="358"/>
        <v>1</v>
      </c>
      <c r="L2164">
        <f t="shared" si="355"/>
        <v>1</v>
      </c>
      <c r="M2164">
        <f t="shared" si="356"/>
        <v>1</v>
      </c>
      <c r="N2164">
        <v>2</v>
      </c>
      <c r="O2164">
        <f t="shared" si="348"/>
        <v>0</v>
      </c>
      <c r="P2164">
        <f t="shared" si="349"/>
        <v>0</v>
      </c>
      <c r="Q2164">
        <f t="shared" si="350"/>
        <v>0</v>
      </c>
      <c r="R2164">
        <f t="shared" si="351"/>
        <v>1</v>
      </c>
      <c r="S2164">
        <f t="shared" si="352"/>
        <v>0</v>
      </c>
      <c r="T2164">
        <f t="shared" si="353"/>
        <v>0</v>
      </c>
      <c r="U2164">
        <f t="shared" si="354"/>
        <v>0</v>
      </c>
    </row>
    <row r="2165" spans="1:21" x14ac:dyDescent="0.45">
      <c r="A2165" t="s">
        <v>67</v>
      </c>
      <c r="B2165" t="s">
        <v>8</v>
      </c>
      <c r="C2165" t="s">
        <v>112</v>
      </c>
      <c r="D2165" t="s">
        <v>26</v>
      </c>
      <c r="E2165" t="s">
        <v>16</v>
      </c>
      <c r="F2165">
        <v>2</v>
      </c>
      <c r="G2165">
        <v>450000</v>
      </c>
      <c r="I2165" t="s">
        <v>67</v>
      </c>
      <c r="J2165">
        <v>450000</v>
      </c>
      <c r="K2165">
        <f t="shared" si="358"/>
        <v>1</v>
      </c>
      <c r="L2165">
        <f t="shared" si="355"/>
        <v>1</v>
      </c>
      <c r="M2165">
        <f t="shared" si="356"/>
        <v>1</v>
      </c>
      <c r="N2165">
        <v>2</v>
      </c>
      <c r="O2165">
        <f t="shared" si="348"/>
        <v>0</v>
      </c>
      <c r="P2165">
        <f t="shared" si="349"/>
        <v>0</v>
      </c>
      <c r="Q2165">
        <f t="shared" si="350"/>
        <v>0</v>
      </c>
      <c r="R2165">
        <f t="shared" si="351"/>
        <v>1</v>
      </c>
      <c r="S2165">
        <f t="shared" si="352"/>
        <v>0</v>
      </c>
      <c r="T2165">
        <f t="shared" si="353"/>
        <v>0</v>
      </c>
      <c r="U2165">
        <f t="shared" si="354"/>
        <v>0</v>
      </c>
    </row>
    <row r="2166" spans="1:21" x14ac:dyDescent="0.45">
      <c r="A2166" t="s">
        <v>67</v>
      </c>
      <c r="B2166" t="s">
        <v>8</v>
      </c>
      <c r="C2166" t="s">
        <v>112</v>
      </c>
      <c r="D2166" t="s">
        <v>26</v>
      </c>
      <c r="E2166" t="s">
        <v>16</v>
      </c>
      <c r="F2166">
        <v>3</v>
      </c>
      <c r="G2166">
        <v>460000</v>
      </c>
      <c r="I2166" t="s">
        <v>67</v>
      </c>
      <c r="J2166">
        <v>460000</v>
      </c>
      <c r="K2166">
        <f t="shared" si="358"/>
        <v>1</v>
      </c>
      <c r="L2166">
        <f t="shared" si="355"/>
        <v>1</v>
      </c>
      <c r="M2166">
        <f t="shared" si="356"/>
        <v>1</v>
      </c>
      <c r="N2166">
        <v>3</v>
      </c>
      <c r="O2166">
        <f t="shared" si="348"/>
        <v>0</v>
      </c>
      <c r="P2166">
        <f t="shared" si="349"/>
        <v>0</v>
      </c>
      <c r="Q2166">
        <f t="shared" si="350"/>
        <v>0</v>
      </c>
      <c r="R2166">
        <f t="shared" si="351"/>
        <v>1</v>
      </c>
      <c r="S2166">
        <f t="shared" si="352"/>
        <v>0</v>
      </c>
      <c r="T2166">
        <f t="shared" si="353"/>
        <v>0</v>
      </c>
      <c r="U2166">
        <f t="shared" si="354"/>
        <v>0</v>
      </c>
    </row>
    <row r="2167" spans="1:21" x14ac:dyDescent="0.45">
      <c r="A2167" t="s">
        <v>67</v>
      </c>
      <c r="B2167" t="s">
        <v>8</v>
      </c>
      <c r="C2167" t="s">
        <v>112</v>
      </c>
      <c r="D2167" t="s">
        <v>26</v>
      </c>
      <c r="E2167" t="s">
        <v>16</v>
      </c>
      <c r="F2167">
        <v>4</v>
      </c>
      <c r="G2167">
        <v>600000</v>
      </c>
      <c r="I2167" t="s">
        <v>67</v>
      </c>
      <c r="J2167">
        <v>600000</v>
      </c>
      <c r="K2167">
        <f t="shared" si="358"/>
        <v>1</v>
      </c>
      <c r="L2167">
        <f t="shared" si="355"/>
        <v>1</v>
      </c>
      <c r="M2167">
        <f t="shared" si="356"/>
        <v>1</v>
      </c>
      <c r="N2167">
        <v>4</v>
      </c>
      <c r="O2167">
        <f t="shared" si="348"/>
        <v>0</v>
      </c>
      <c r="P2167">
        <f t="shared" si="349"/>
        <v>0</v>
      </c>
      <c r="Q2167">
        <f t="shared" si="350"/>
        <v>0</v>
      </c>
      <c r="R2167">
        <f t="shared" si="351"/>
        <v>1</v>
      </c>
      <c r="S2167">
        <f t="shared" si="352"/>
        <v>0</v>
      </c>
      <c r="T2167">
        <f t="shared" si="353"/>
        <v>0</v>
      </c>
      <c r="U2167">
        <f t="shared" si="354"/>
        <v>0</v>
      </c>
    </row>
    <row r="2168" spans="1:21" x14ac:dyDescent="0.45">
      <c r="A2168" t="s">
        <v>67</v>
      </c>
      <c r="B2168" t="s">
        <v>8</v>
      </c>
      <c r="C2168" t="s">
        <v>112</v>
      </c>
      <c r="D2168" t="s">
        <v>26</v>
      </c>
      <c r="E2168" t="s">
        <v>16</v>
      </c>
      <c r="F2168">
        <v>3</v>
      </c>
      <c r="G2168">
        <v>470000</v>
      </c>
      <c r="I2168" t="s">
        <v>67</v>
      </c>
      <c r="J2168">
        <v>470000</v>
      </c>
      <c r="K2168">
        <f t="shared" si="358"/>
        <v>1</v>
      </c>
      <c r="L2168">
        <f t="shared" si="355"/>
        <v>1</v>
      </c>
      <c r="M2168">
        <f t="shared" si="356"/>
        <v>1</v>
      </c>
      <c r="N2168">
        <v>3</v>
      </c>
      <c r="O2168">
        <f t="shared" si="348"/>
        <v>0</v>
      </c>
      <c r="P2168">
        <f t="shared" si="349"/>
        <v>0</v>
      </c>
      <c r="Q2168">
        <f t="shared" si="350"/>
        <v>0</v>
      </c>
      <c r="R2168">
        <f t="shared" si="351"/>
        <v>1</v>
      </c>
      <c r="S2168">
        <f t="shared" si="352"/>
        <v>0</v>
      </c>
      <c r="T2168">
        <f t="shared" si="353"/>
        <v>0</v>
      </c>
      <c r="U2168">
        <f t="shared" si="354"/>
        <v>0</v>
      </c>
    </row>
    <row r="2169" spans="1:21" x14ac:dyDescent="0.45">
      <c r="A2169" t="s">
        <v>67</v>
      </c>
      <c r="B2169" t="s">
        <v>8</v>
      </c>
      <c r="C2169" t="s">
        <v>112</v>
      </c>
      <c r="D2169" t="s">
        <v>26</v>
      </c>
      <c r="E2169" t="s">
        <v>16</v>
      </c>
      <c r="F2169">
        <v>4</v>
      </c>
      <c r="G2169">
        <v>470000</v>
      </c>
      <c r="I2169" t="s">
        <v>67</v>
      </c>
      <c r="J2169">
        <v>470000</v>
      </c>
      <c r="K2169">
        <f t="shared" si="358"/>
        <v>1</v>
      </c>
      <c r="L2169">
        <f t="shared" si="355"/>
        <v>1</v>
      </c>
      <c r="M2169">
        <f t="shared" si="356"/>
        <v>1</v>
      </c>
      <c r="N2169">
        <v>4</v>
      </c>
      <c r="O2169">
        <f t="shared" si="348"/>
        <v>0</v>
      </c>
      <c r="P2169">
        <f t="shared" si="349"/>
        <v>0</v>
      </c>
      <c r="Q2169">
        <f t="shared" si="350"/>
        <v>0</v>
      </c>
      <c r="R2169">
        <f t="shared" si="351"/>
        <v>1</v>
      </c>
      <c r="S2169">
        <f t="shared" si="352"/>
        <v>0</v>
      </c>
      <c r="T2169">
        <f t="shared" si="353"/>
        <v>0</v>
      </c>
      <c r="U2169">
        <f t="shared" si="354"/>
        <v>0</v>
      </c>
    </row>
    <row r="2170" spans="1:21" x14ac:dyDescent="0.45">
      <c r="A2170" t="s">
        <v>67</v>
      </c>
      <c r="B2170" t="s">
        <v>8</v>
      </c>
      <c r="C2170" t="s">
        <v>112</v>
      </c>
      <c r="D2170" t="s">
        <v>26</v>
      </c>
      <c r="E2170" t="s">
        <v>16</v>
      </c>
      <c r="F2170">
        <v>2</v>
      </c>
      <c r="G2170">
        <v>456000</v>
      </c>
      <c r="I2170" t="s">
        <v>67</v>
      </c>
      <c r="J2170">
        <v>456000</v>
      </c>
      <c r="K2170">
        <f t="shared" si="358"/>
        <v>1</v>
      </c>
      <c r="L2170">
        <f t="shared" si="355"/>
        <v>1</v>
      </c>
      <c r="M2170">
        <f t="shared" si="356"/>
        <v>1</v>
      </c>
      <c r="N2170">
        <v>2</v>
      </c>
      <c r="O2170">
        <f t="shared" si="348"/>
        <v>0</v>
      </c>
      <c r="P2170">
        <f t="shared" si="349"/>
        <v>0</v>
      </c>
      <c r="Q2170">
        <f t="shared" si="350"/>
        <v>0</v>
      </c>
      <c r="R2170">
        <f t="shared" si="351"/>
        <v>1</v>
      </c>
      <c r="S2170">
        <f t="shared" si="352"/>
        <v>0</v>
      </c>
      <c r="T2170">
        <f t="shared" si="353"/>
        <v>0</v>
      </c>
      <c r="U2170">
        <f t="shared" si="354"/>
        <v>0</v>
      </c>
    </row>
    <row r="2171" spans="1:21" x14ac:dyDescent="0.45">
      <c r="A2171" t="s">
        <v>67</v>
      </c>
      <c r="B2171" t="s">
        <v>8</v>
      </c>
      <c r="C2171" t="s">
        <v>113</v>
      </c>
      <c r="D2171" t="s">
        <v>26</v>
      </c>
      <c r="E2171" t="s">
        <v>16</v>
      </c>
      <c r="F2171">
        <v>3</v>
      </c>
      <c r="G2171">
        <v>480000</v>
      </c>
      <c r="I2171" t="s">
        <v>67</v>
      </c>
      <c r="J2171">
        <v>480000</v>
      </c>
      <c r="K2171">
        <f t="shared" si="358"/>
        <v>1</v>
      </c>
      <c r="L2171">
        <f t="shared" si="355"/>
        <v>1</v>
      </c>
      <c r="M2171">
        <f t="shared" si="356"/>
        <v>1</v>
      </c>
      <c r="N2171">
        <v>3</v>
      </c>
      <c r="O2171">
        <f t="shared" si="348"/>
        <v>0</v>
      </c>
      <c r="P2171">
        <f t="shared" si="349"/>
        <v>0</v>
      </c>
      <c r="Q2171">
        <f t="shared" si="350"/>
        <v>0</v>
      </c>
      <c r="R2171">
        <f t="shared" si="351"/>
        <v>0</v>
      </c>
      <c r="S2171">
        <f t="shared" si="352"/>
        <v>1</v>
      </c>
      <c r="T2171">
        <f t="shared" si="353"/>
        <v>0</v>
      </c>
      <c r="U2171">
        <f t="shared" si="354"/>
        <v>0</v>
      </c>
    </row>
    <row r="2172" spans="1:21" x14ac:dyDescent="0.45">
      <c r="A2172" t="s">
        <v>67</v>
      </c>
      <c r="B2172" t="s">
        <v>8</v>
      </c>
      <c r="C2172" t="s">
        <v>71</v>
      </c>
      <c r="D2172" t="s">
        <v>26</v>
      </c>
      <c r="E2172" t="s">
        <v>16</v>
      </c>
      <c r="F2172">
        <v>2</v>
      </c>
      <c r="G2172">
        <v>450000</v>
      </c>
      <c r="I2172" t="s">
        <v>67</v>
      </c>
      <c r="J2172">
        <v>450000</v>
      </c>
      <c r="K2172">
        <f t="shared" si="358"/>
        <v>1</v>
      </c>
      <c r="L2172">
        <f t="shared" si="355"/>
        <v>1</v>
      </c>
      <c r="M2172">
        <f t="shared" si="356"/>
        <v>1</v>
      </c>
      <c r="N2172">
        <v>2</v>
      </c>
      <c r="O2172">
        <f t="shared" si="348"/>
        <v>0</v>
      </c>
      <c r="P2172">
        <f t="shared" si="349"/>
        <v>0</v>
      </c>
      <c r="Q2172">
        <f t="shared" si="350"/>
        <v>0</v>
      </c>
      <c r="R2172">
        <f t="shared" si="351"/>
        <v>0</v>
      </c>
      <c r="S2172">
        <f t="shared" si="352"/>
        <v>0</v>
      </c>
      <c r="T2172">
        <f t="shared" si="353"/>
        <v>0</v>
      </c>
      <c r="U2172">
        <f t="shared" si="354"/>
        <v>1</v>
      </c>
    </row>
    <row r="2173" spans="1:21" x14ac:dyDescent="0.45">
      <c r="A2173" t="s">
        <v>67</v>
      </c>
      <c r="B2173" t="s">
        <v>8</v>
      </c>
      <c r="C2173" t="s">
        <v>71</v>
      </c>
      <c r="D2173" t="s">
        <v>26</v>
      </c>
      <c r="E2173" t="s">
        <v>16</v>
      </c>
      <c r="F2173">
        <v>3</v>
      </c>
      <c r="G2173">
        <v>420000</v>
      </c>
      <c r="I2173" t="s">
        <v>67</v>
      </c>
      <c r="J2173">
        <v>420000</v>
      </c>
      <c r="K2173">
        <f t="shared" si="358"/>
        <v>1</v>
      </c>
      <c r="L2173">
        <f t="shared" si="355"/>
        <v>1</v>
      </c>
      <c r="M2173">
        <f t="shared" si="356"/>
        <v>1</v>
      </c>
      <c r="N2173">
        <v>3</v>
      </c>
      <c r="O2173">
        <f t="shared" si="348"/>
        <v>0</v>
      </c>
      <c r="P2173">
        <f t="shared" si="349"/>
        <v>0</v>
      </c>
      <c r="Q2173">
        <f t="shared" si="350"/>
        <v>0</v>
      </c>
      <c r="R2173">
        <f t="shared" si="351"/>
        <v>0</v>
      </c>
      <c r="S2173">
        <f t="shared" si="352"/>
        <v>0</v>
      </c>
      <c r="T2173">
        <f t="shared" si="353"/>
        <v>0</v>
      </c>
      <c r="U2173">
        <f t="shared" si="354"/>
        <v>1</v>
      </c>
    </row>
    <row r="2174" spans="1:21" x14ac:dyDescent="0.45">
      <c r="A2174" t="s">
        <v>67</v>
      </c>
      <c r="B2174" t="s">
        <v>8</v>
      </c>
      <c r="C2174" t="s">
        <v>71</v>
      </c>
      <c r="D2174" t="s">
        <v>26</v>
      </c>
      <c r="E2174" t="s">
        <v>16</v>
      </c>
      <c r="F2174">
        <v>3</v>
      </c>
      <c r="G2174">
        <v>500000</v>
      </c>
      <c r="I2174" t="s">
        <v>67</v>
      </c>
      <c r="J2174">
        <v>500000</v>
      </c>
      <c r="K2174">
        <f t="shared" si="358"/>
        <v>1</v>
      </c>
      <c r="L2174">
        <f t="shared" si="355"/>
        <v>1</v>
      </c>
      <c r="M2174">
        <f t="shared" si="356"/>
        <v>1</v>
      </c>
      <c r="N2174">
        <v>3</v>
      </c>
      <c r="O2174">
        <f t="shared" si="348"/>
        <v>0</v>
      </c>
      <c r="P2174">
        <f t="shared" si="349"/>
        <v>0</v>
      </c>
      <c r="Q2174">
        <f t="shared" si="350"/>
        <v>0</v>
      </c>
      <c r="R2174">
        <f t="shared" si="351"/>
        <v>0</v>
      </c>
      <c r="S2174">
        <f t="shared" si="352"/>
        <v>0</v>
      </c>
      <c r="T2174">
        <f t="shared" si="353"/>
        <v>0</v>
      </c>
      <c r="U2174">
        <f t="shared" si="354"/>
        <v>1</v>
      </c>
    </row>
    <row r="2175" spans="1:21" x14ac:dyDescent="0.45">
      <c r="A2175" t="s">
        <v>67</v>
      </c>
      <c r="B2175" t="s">
        <v>8</v>
      </c>
      <c r="C2175" t="s">
        <v>71</v>
      </c>
      <c r="D2175" t="s">
        <v>26</v>
      </c>
      <c r="E2175" t="s">
        <v>16</v>
      </c>
      <c r="F2175">
        <v>3</v>
      </c>
      <c r="G2175">
        <v>500000</v>
      </c>
      <c r="I2175" t="s">
        <v>67</v>
      </c>
      <c r="J2175">
        <v>500000</v>
      </c>
      <c r="K2175">
        <f t="shared" si="358"/>
        <v>1</v>
      </c>
      <c r="L2175">
        <f t="shared" si="355"/>
        <v>1</v>
      </c>
      <c r="M2175">
        <f t="shared" si="356"/>
        <v>1</v>
      </c>
      <c r="N2175">
        <v>3</v>
      </c>
      <c r="O2175">
        <f t="shared" si="348"/>
        <v>0</v>
      </c>
      <c r="P2175">
        <f t="shared" si="349"/>
        <v>0</v>
      </c>
      <c r="Q2175">
        <f t="shared" si="350"/>
        <v>0</v>
      </c>
      <c r="R2175">
        <f t="shared" si="351"/>
        <v>0</v>
      </c>
      <c r="S2175">
        <f t="shared" si="352"/>
        <v>0</v>
      </c>
      <c r="T2175">
        <f t="shared" si="353"/>
        <v>0</v>
      </c>
      <c r="U2175">
        <f t="shared" si="354"/>
        <v>1</v>
      </c>
    </row>
    <row r="2176" spans="1:21" x14ac:dyDescent="0.45">
      <c r="A2176" t="s">
        <v>67</v>
      </c>
      <c r="B2176" t="s">
        <v>8</v>
      </c>
      <c r="C2176" t="s">
        <v>71</v>
      </c>
      <c r="D2176" t="s">
        <v>26</v>
      </c>
      <c r="E2176" t="s">
        <v>16</v>
      </c>
      <c r="F2176">
        <v>3</v>
      </c>
      <c r="G2176">
        <v>445000</v>
      </c>
      <c r="I2176" t="s">
        <v>67</v>
      </c>
      <c r="J2176">
        <v>445000</v>
      </c>
      <c r="K2176">
        <f t="shared" si="358"/>
        <v>1</v>
      </c>
      <c r="L2176">
        <f t="shared" si="355"/>
        <v>1</v>
      </c>
      <c r="M2176">
        <f t="shared" si="356"/>
        <v>1</v>
      </c>
      <c r="N2176">
        <v>3</v>
      </c>
      <c r="O2176">
        <f t="shared" si="348"/>
        <v>0</v>
      </c>
      <c r="P2176">
        <f t="shared" si="349"/>
        <v>0</v>
      </c>
      <c r="Q2176">
        <f t="shared" si="350"/>
        <v>0</v>
      </c>
      <c r="R2176">
        <f t="shared" si="351"/>
        <v>0</v>
      </c>
      <c r="S2176">
        <f t="shared" si="352"/>
        <v>0</v>
      </c>
      <c r="T2176">
        <f t="shared" si="353"/>
        <v>0</v>
      </c>
      <c r="U2176">
        <f t="shared" si="354"/>
        <v>1</v>
      </c>
    </row>
    <row r="2177" spans="1:21" x14ac:dyDescent="0.45">
      <c r="A2177" t="s">
        <v>67</v>
      </c>
      <c r="B2177" t="s">
        <v>8</v>
      </c>
      <c r="C2177" t="s">
        <v>71</v>
      </c>
      <c r="D2177" t="s">
        <v>26</v>
      </c>
      <c r="E2177" t="s">
        <v>16</v>
      </c>
      <c r="F2177">
        <v>3</v>
      </c>
      <c r="G2177">
        <v>455000</v>
      </c>
      <c r="I2177" t="s">
        <v>67</v>
      </c>
      <c r="J2177">
        <v>455000</v>
      </c>
      <c r="K2177">
        <f t="shared" si="358"/>
        <v>1</v>
      </c>
      <c r="L2177">
        <f t="shared" si="355"/>
        <v>1</v>
      </c>
      <c r="M2177">
        <f t="shared" si="356"/>
        <v>1</v>
      </c>
      <c r="N2177">
        <v>3</v>
      </c>
      <c r="O2177">
        <f t="shared" si="348"/>
        <v>0</v>
      </c>
      <c r="P2177">
        <f t="shared" si="349"/>
        <v>0</v>
      </c>
      <c r="Q2177">
        <f t="shared" si="350"/>
        <v>0</v>
      </c>
      <c r="R2177">
        <f t="shared" si="351"/>
        <v>0</v>
      </c>
      <c r="S2177">
        <f t="shared" si="352"/>
        <v>0</v>
      </c>
      <c r="T2177">
        <f t="shared" si="353"/>
        <v>0</v>
      </c>
      <c r="U2177">
        <f t="shared" si="354"/>
        <v>1</v>
      </c>
    </row>
    <row r="2178" spans="1:21" x14ac:dyDescent="0.45">
      <c r="A2178" t="s">
        <v>67</v>
      </c>
      <c r="B2178" t="s">
        <v>27</v>
      </c>
      <c r="C2178" s="97" t="s">
        <v>111</v>
      </c>
      <c r="D2178" t="s">
        <v>26</v>
      </c>
      <c r="E2178" t="s">
        <v>16</v>
      </c>
      <c r="F2178">
        <v>3</v>
      </c>
      <c r="G2178">
        <v>480000</v>
      </c>
      <c r="I2178" t="s">
        <v>67</v>
      </c>
      <c r="J2178">
        <v>480000</v>
      </c>
      <c r="K2178">
        <f t="shared" si="358"/>
        <v>0</v>
      </c>
      <c r="L2178">
        <f t="shared" si="355"/>
        <v>1</v>
      </c>
      <c r="M2178">
        <f t="shared" si="356"/>
        <v>1</v>
      </c>
      <c r="N2178">
        <v>3</v>
      </c>
      <c r="O2178">
        <f t="shared" ref="O2178:O2241" si="359">IF(C2178="EFCAB", 1, 0)</f>
        <v>0</v>
      </c>
      <c r="P2178">
        <f t="shared" ref="P2178:P2241" si="360">IF(C2178="BRIP", 1, 0)</f>
        <v>0</v>
      </c>
      <c r="Q2178">
        <f t="shared" ref="Q2178:Q2241" si="361">IF(C2178="PPS", 1, 0)</f>
        <v>1</v>
      </c>
      <c r="R2178">
        <f t="shared" ref="R2178:R2241" si="362">IF(C2178="TIMPT", 1, 0)</f>
        <v>0</v>
      </c>
      <c r="S2178">
        <f t="shared" ref="S2178:S2241" si="363">IF(C2178="TESLO", 1, 0)</f>
        <v>0</v>
      </c>
      <c r="T2178">
        <f t="shared" ref="T2178:T2241" si="364">IF(C2178="HRTAC", 1, 0)</f>
        <v>0</v>
      </c>
      <c r="U2178">
        <f t="shared" ref="U2178:U2241" si="365">IF(C2178="Other", 1, 0)</f>
        <v>0</v>
      </c>
    </row>
    <row r="2179" spans="1:21" x14ac:dyDescent="0.45">
      <c r="A2179" t="s">
        <v>67</v>
      </c>
      <c r="B2179" t="s">
        <v>27</v>
      </c>
      <c r="C2179" s="97" t="s">
        <v>111</v>
      </c>
      <c r="D2179" t="s">
        <v>26</v>
      </c>
      <c r="E2179" t="s">
        <v>16</v>
      </c>
      <c r="F2179">
        <v>2</v>
      </c>
      <c r="G2179">
        <v>475000</v>
      </c>
      <c r="I2179" t="s">
        <v>67</v>
      </c>
      <c r="J2179">
        <v>475000</v>
      </c>
      <c r="K2179">
        <f t="shared" si="358"/>
        <v>0</v>
      </c>
      <c r="L2179">
        <f t="shared" ref="L2179:L2242" si="366">IF(D2179="Bachelor",0,1)</f>
        <v>1</v>
      </c>
      <c r="M2179">
        <f t="shared" ref="M2179:M2242" si="367">IF(E2179="Female", 0, 1)</f>
        <v>1</v>
      </c>
      <c r="N2179">
        <v>2</v>
      </c>
      <c r="O2179">
        <f t="shared" si="359"/>
        <v>0</v>
      </c>
      <c r="P2179">
        <f t="shared" si="360"/>
        <v>0</v>
      </c>
      <c r="Q2179">
        <f t="shared" si="361"/>
        <v>1</v>
      </c>
      <c r="R2179">
        <f t="shared" si="362"/>
        <v>0</v>
      </c>
      <c r="S2179">
        <f t="shared" si="363"/>
        <v>0</v>
      </c>
      <c r="T2179">
        <f t="shared" si="364"/>
        <v>0</v>
      </c>
      <c r="U2179">
        <f t="shared" si="365"/>
        <v>0</v>
      </c>
    </row>
    <row r="2180" spans="1:21" x14ac:dyDescent="0.45">
      <c r="A2180" t="s">
        <v>67</v>
      </c>
      <c r="B2180" t="s">
        <v>27</v>
      </c>
      <c r="C2180" s="97" t="s">
        <v>111</v>
      </c>
      <c r="D2180" t="s">
        <v>26</v>
      </c>
      <c r="E2180" t="s">
        <v>16</v>
      </c>
      <c r="F2180">
        <v>2</v>
      </c>
      <c r="G2180">
        <v>480000</v>
      </c>
      <c r="I2180" t="s">
        <v>67</v>
      </c>
      <c r="J2180">
        <v>480000</v>
      </c>
      <c r="K2180">
        <f t="shared" si="358"/>
        <v>0</v>
      </c>
      <c r="L2180">
        <f t="shared" si="366"/>
        <v>1</v>
      </c>
      <c r="M2180">
        <f t="shared" si="367"/>
        <v>1</v>
      </c>
      <c r="N2180">
        <v>2</v>
      </c>
      <c r="O2180">
        <f t="shared" si="359"/>
        <v>0</v>
      </c>
      <c r="P2180">
        <f t="shared" si="360"/>
        <v>0</v>
      </c>
      <c r="Q2180">
        <f t="shared" si="361"/>
        <v>1</v>
      </c>
      <c r="R2180">
        <f t="shared" si="362"/>
        <v>0</v>
      </c>
      <c r="S2180">
        <f t="shared" si="363"/>
        <v>0</v>
      </c>
      <c r="T2180">
        <f t="shared" si="364"/>
        <v>0</v>
      </c>
      <c r="U2180">
        <f t="shared" si="365"/>
        <v>0</v>
      </c>
    </row>
    <row r="2181" spans="1:21" x14ac:dyDescent="0.45">
      <c r="A2181" t="s">
        <v>67</v>
      </c>
      <c r="B2181" t="s">
        <v>27</v>
      </c>
      <c r="C2181" s="97" t="s">
        <v>111</v>
      </c>
      <c r="D2181" t="s">
        <v>26</v>
      </c>
      <c r="E2181" t="s">
        <v>16</v>
      </c>
      <c r="F2181">
        <v>2</v>
      </c>
      <c r="G2181">
        <v>449500</v>
      </c>
      <c r="I2181" t="s">
        <v>67</v>
      </c>
      <c r="J2181">
        <v>449500</v>
      </c>
      <c r="K2181">
        <f t="shared" ref="K2181:K2212" si="368">IF(B2181="Public sector",0,1)</f>
        <v>0</v>
      </c>
      <c r="L2181">
        <f t="shared" si="366"/>
        <v>1</v>
      </c>
      <c r="M2181">
        <f t="shared" si="367"/>
        <v>1</v>
      </c>
      <c r="N2181">
        <v>2</v>
      </c>
      <c r="O2181">
        <f t="shared" si="359"/>
        <v>0</v>
      </c>
      <c r="P2181">
        <f t="shared" si="360"/>
        <v>0</v>
      </c>
      <c r="Q2181">
        <f t="shared" si="361"/>
        <v>1</v>
      </c>
      <c r="R2181">
        <f t="shared" si="362"/>
        <v>0</v>
      </c>
      <c r="S2181">
        <f t="shared" si="363"/>
        <v>0</v>
      </c>
      <c r="T2181">
        <f t="shared" si="364"/>
        <v>0</v>
      </c>
      <c r="U2181">
        <f t="shared" si="365"/>
        <v>0</v>
      </c>
    </row>
    <row r="2182" spans="1:21" x14ac:dyDescent="0.45">
      <c r="A2182" t="s">
        <v>67</v>
      </c>
      <c r="B2182" t="s">
        <v>8</v>
      </c>
      <c r="C2182" t="s">
        <v>110</v>
      </c>
      <c r="D2182" t="s">
        <v>26</v>
      </c>
      <c r="E2182" t="s">
        <v>16</v>
      </c>
      <c r="F2182">
        <v>2</v>
      </c>
      <c r="G2182">
        <v>550000</v>
      </c>
      <c r="I2182" t="s">
        <v>67</v>
      </c>
      <c r="J2182">
        <v>550000</v>
      </c>
      <c r="K2182">
        <f t="shared" si="368"/>
        <v>1</v>
      </c>
      <c r="L2182">
        <f t="shared" si="366"/>
        <v>1</v>
      </c>
      <c r="M2182">
        <f t="shared" si="367"/>
        <v>1</v>
      </c>
      <c r="N2182">
        <v>2</v>
      </c>
      <c r="O2182">
        <f t="shared" si="359"/>
        <v>0</v>
      </c>
      <c r="P2182">
        <f t="shared" si="360"/>
        <v>1</v>
      </c>
      <c r="Q2182">
        <f t="shared" si="361"/>
        <v>0</v>
      </c>
      <c r="R2182">
        <f t="shared" si="362"/>
        <v>0</v>
      </c>
      <c r="S2182">
        <f t="shared" si="363"/>
        <v>0</v>
      </c>
      <c r="T2182">
        <f t="shared" si="364"/>
        <v>0</v>
      </c>
      <c r="U2182">
        <f t="shared" si="365"/>
        <v>0</v>
      </c>
    </row>
    <row r="2183" spans="1:21" x14ac:dyDescent="0.45">
      <c r="A2183" t="s">
        <v>67</v>
      </c>
      <c r="B2183" t="s">
        <v>8</v>
      </c>
      <c r="C2183" t="s">
        <v>110</v>
      </c>
      <c r="D2183" t="s">
        <v>26</v>
      </c>
      <c r="E2183" t="s">
        <v>16</v>
      </c>
      <c r="F2183">
        <v>3</v>
      </c>
      <c r="G2183">
        <v>440000</v>
      </c>
      <c r="I2183" t="s">
        <v>67</v>
      </c>
      <c r="J2183">
        <v>440000</v>
      </c>
      <c r="K2183">
        <f t="shared" si="368"/>
        <v>1</v>
      </c>
      <c r="L2183">
        <f t="shared" si="366"/>
        <v>1</v>
      </c>
      <c r="M2183">
        <f t="shared" si="367"/>
        <v>1</v>
      </c>
      <c r="N2183">
        <v>3</v>
      </c>
      <c r="O2183">
        <f t="shared" si="359"/>
        <v>0</v>
      </c>
      <c r="P2183">
        <f t="shared" si="360"/>
        <v>1</v>
      </c>
      <c r="Q2183">
        <f t="shared" si="361"/>
        <v>0</v>
      </c>
      <c r="R2183">
        <f t="shared" si="362"/>
        <v>0</v>
      </c>
      <c r="S2183">
        <f t="shared" si="363"/>
        <v>0</v>
      </c>
      <c r="T2183">
        <f t="shared" si="364"/>
        <v>0</v>
      </c>
      <c r="U2183">
        <f t="shared" si="365"/>
        <v>0</v>
      </c>
    </row>
    <row r="2184" spans="1:21" x14ac:dyDescent="0.45">
      <c r="A2184" t="s">
        <v>67</v>
      </c>
      <c r="B2184" t="s">
        <v>8</v>
      </c>
      <c r="C2184" t="s">
        <v>110</v>
      </c>
      <c r="D2184" t="s">
        <v>26</v>
      </c>
      <c r="E2184" t="s">
        <v>16</v>
      </c>
      <c r="F2184">
        <v>3</v>
      </c>
      <c r="G2184">
        <v>465000</v>
      </c>
      <c r="I2184" t="s">
        <v>67</v>
      </c>
      <c r="J2184">
        <v>465000</v>
      </c>
      <c r="K2184">
        <f t="shared" si="368"/>
        <v>1</v>
      </c>
      <c r="L2184">
        <f t="shared" si="366"/>
        <v>1</v>
      </c>
      <c r="M2184">
        <f t="shared" si="367"/>
        <v>1</v>
      </c>
      <c r="N2184">
        <v>3</v>
      </c>
      <c r="O2184">
        <f t="shared" si="359"/>
        <v>0</v>
      </c>
      <c r="P2184">
        <f t="shared" si="360"/>
        <v>1</v>
      </c>
      <c r="Q2184">
        <f t="shared" si="361"/>
        <v>0</v>
      </c>
      <c r="R2184">
        <f t="shared" si="362"/>
        <v>0</v>
      </c>
      <c r="S2184">
        <f t="shared" si="363"/>
        <v>0</v>
      </c>
      <c r="T2184">
        <f t="shared" si="364"/>
        <v>0</v>
      </c>
      <c r="U2184">
        <f t="shared" si="365"/>
        <v>0</v>
      </c>
    </row>
    <row r="2185" spans="1:21" x14ac:dyDescent="0.45">
      <c r="A2185" t="s">
        <v>67</v>
      </c>
      <c r="B2185" t="s">
        <v>8</v>
      </c>
      <c r="C2185" t="s">
        <v>112</v>
      </c>
      <c r="D2185" t="s">
        <v>26</v>
      </c>
      <c r="E2185" t="s">
        <v>16</v>
      </c>
      <c r="F2185">
        <v>4</v>
      </c>
      <c r="G2185">
        <v>508704</v>
      </c>
      <c r="I2185" t="s">
        <v>67</v>
      </c>
      <c r="J2185">
        <v>508704</v>
      </c>
      <c r="K2185">
        <f t="shared" si="368"/>
        <v>1</v>
      </c>
      <c r="L2185">
        <f t="shared" si="366"/>
        <v>1</v>
      </c>
      <c r="M2185">
        <f t="shared" si="367"/>
        <v>1</v>
      </c>
      <c r="N2185">
        <v>4</v>
      </c>
      <c r="O2185">
        <f t="shared" si="359"/>
        <v>0</v>
      </c>
      <c r="P2185">
        <f t="shared" si="360"/>
        <v>0</v>
      </c>
      <c r="Q2185">
        <f t="shared" si="361"/>
        <v>0</v>
      </c>
      <c r="R2185">
        <f t="shared" si="362"/>
        <v>1</v>
      </c>
      <c r="S2185">
        <f t="shared" si="363"/>
        <v>0</v>
      </c>
      <c r="T2185">
        <f t="shared" si="364"/>
        <v>0</v>
      </c>
      <c r="U2185">
        <f t="shared" si="365"/>
        <v>0</v>
      </c>
    </row>
    <row r="2186" spans="1:21" x14ac:dyDescent="0.45">
      <c r="A2186" t="s">
        <v>67</v>
      </c>
      <c r="B2186" t="s">
        <v>8</v>
      </c>
      <c r="C2186" t="s">
        <v>112</v>
      </c>
      <c r="D2186" t="s">
        <v>26</v>
      </c>
      <c r="E2186" t="s">
        <v>16</v>
      </c>
      <c r="F2186">
        <v>3</v>
      </c>
      <c r="G2186">
        <v>450000</v>
      </c>
      <c r="I2186" t="s">
        <v>67</v>
      </c>
      <c r="J2186">
        <v>450000</v>
      </c>
      <c r="K2186">
        <f t="shared" si="368"/>
        <v>1</v>
      </c>
      <c r="L2186">
        <f t="shared" si="366"/>
        <v>1</v>
      </c>
      <c r="M2186">
        <f t="shared" si="367"/>
        <v>1</v>
      </c>
      <c r="N2186">
        <v>3</v>
      </c>
      <c r="O2186">
        <f t="shared" si="359"/>
        <v>0</v>
      </c>
      <c r="P2186">
        <f t="shared" si="360"/>
        <v>0</v>
      </c>
      <c r="Q2186">
        <f t="shared" si="361"/>
        <v>0</v>
      </c>
      <c r="R2186">
        <f t="shared" si="362"/>
        <v>1</v>
      </c>
      <c r="S2186">
        <f t="shared" si="363"/>
        <v>0</v>
      </c>
      <c r="T2186">
        <f t="shared" si="364"/>
        <v>0</v>
      </c>
      <c r="U2186">
        <f t="shared" si="365"/>
        <v>0</v>
      </c>
    </row>
    <row r="2187" spans="1:21" x14ac:dyDescent="0.45">
      <c r="A2187" t="s">
        <v>67</v>
      </c>
      <c r="B2187" t="s">
        <v>8</v>
      </c>
      <c r="C2187" t="s">
        <v>110</v>
      </c>
      <c r="D2187" t="s">
        <v>26</v>
      </c>
      <c r="E2187" t="s">
        <v>16</v>
      </c>
      <c r="F2187">
        <v>2</v>
      </c>
      <c r="G2187">
        <v>420000</v>
      </c>
      <c r="I2187" t="s">
        <v>67</v>
      </c>
      <c r="J2187">
        <v>420000</v>
      </c>
      <c r="K2187">
        <f t="shared" si="368"/>
        <v>1</v>
      </c>
      <c r="L2187">
        <f t="shared" si="366"/>
        <v>1</v>
      </c>
      <c r="M2187">
        <f t="shared" si="367"/>
        <v>1</v>
      </c>
      <c r="N2187">
        <v>2</v>
      </c>
      <c r="O2187">
        <f t="shared" si="359"/>
        <v>0</v>
      </c>
      <c r="P2187">
        <f t="shared" si="360"/>
        <v>1</v>
      </c>
      <c r="Q2187">
        <f t="shared" si="361"/>
        <v>0</v>
      </c>
      <c r="R2187">
        <f t="shared" si="362"/>
        <v>0</v>
      </c>
      <c r="S2187">
        <f t="shared" si="363"/>
        <v>0</v>
      </c>
      <c r="T2187">
        <f t="shared" si="364"/>
        <v>0</v>
      </c>
      <c r="U2187">
        <f t="shared" si="365"/>
        <v>0</v>
      </c>
    </row>
    <row r="2188" spans="1:21" x14ac:dyDescent="0.45">
      <c r="A2188" t="s">
        <v>67</v>
      </c>
      <c r="B2188" t="s">
        <v>8</v>
      </c>
      <c r="C2188" t="s">
        <v>110</v>
      </c>
      <c r="D2188" t="s">
        <v>26</v>
      </c>
      <c r="E2188" t="s">
        <v>16</v>
      </c>
      <c r="F2188">
        <v>2</v>
      </c>
      <c r="G2188">
        <v>450000</v>
      </c>
      <c r="I2188" t="s">
        <v>67</v>
      </c>
      <c r="J2188">
        <v>450000</v>
      </c>
      <c r="K2188">
        <f t="shared" si="368"/>
        <v>1</v>
      </c>
      <c r="L2188">
        <f t="shared" si="366"/>
        <v>1</v>
      </c>
      <c r="M2188">
        <f t="shared" si="367"/>
        <v>1</v>
      </c>
      <c r="N2188">
        <v>2</v>
      </c>
      <c r="O2188">
        <f t="shared" si="359"/>
        <v>0</v>
      </c>
      <c r="P2188">
        <f t="shared" si="360"/>
        <v>1</v>
      </c>
      <c r="Q2188">
        <f t="shared" si="361"/>
        <v>0</v>
      </c>
      <c r="R2188">
        <f t="shared" si="362"/>
        <v>0</v>
      </c>
      <c r="S2188">
        <f t="shared" si="363"/>
        <v>0</v>
      </c>
      <c r="T2188">
        <f t="shared" si="364"/>
        <v>0</v>
      </c>
      <c r="U2188">
        <f t="shared" si="365"/>
        <v>0</v>
      </c>
    </row>
    <row r="2189" spans="1:21" x14ac:dyDescent="0.45">
      <c r="A2189" t="s">
        <v>67</v>
      </c>
      <c r="B2189" t="s">
        <v>8</v>
      </c>
      <c r="C2189" t="s">
        <v>71</v>
      </c>
      <c r="D2189" t="s">
        <v>26</v>
      </c>
      <c r="E2189" t="s">
        <v>16</v>
      </c>
      <c r="F2189">
        <v>3</v>
      </c>
      <c r="G2189">
        <v>500000</v>
      </c>
      <c r="I2189" t="s">
        <v>67</v>
      </c>
      <c r="J2189">
        <v>500000</v>
      </c>
      <c r="K2189">
        <f t="shared" si="368"/>
        <v>1</v>
      </c>
      <c r="L2189">
        <f t="shared" si="366"/>
        <v>1</v>
      </c>
      <c r="M2189">
        <f t="shared" si="367"/>
        <v>1</v>
      </c>
      <c r="N2189">
        <v>3</v>
      </c>
      <c r="O2189">
        <f t="shared" si="359"/>
        <v>0</v>
      </c>
      <c r="P2189">
        <f t="shared" si="360"/>
        <v>0</v>
      </c>
      <c r="Q2189">
        <f t="shared" si="361"/>
        <v>0</v>
      </c>
      <c r="R2189">
        <f t="shared" si="362"/>
        <v>0</v>
      </c>
      <c r="S2189">
        <f t="shared" si="363"/>
        <v>0</v>
      </c>
      <c r="T2189">
        <f t="shared" si="364"/>
        <v>0</v>
      </c>
      <c r="U2189">
        <f t="shared" si="365"/>
        <v>1</v>
      </c>
    </row>
    <row r="2190" spans="1:21" x14ac:dyDescent="0.45">
      <c r="A2190" t="s">
        <v>67</v>
      </c>
      <c r="B2190" t="s">
        <v>8</v>
      </c>
      <c r="C2190" t="s">
        <v>113</v>
      </c>
      <c r="D2190" t="s">
        <v>26</v>
      </c>
      <c r="E2190" t="s">
        <v>16</v>
      </c>
      <c r="F2190">
        <v>2</v>
      </c>
      <c r="G2190">
        <v>450000</v>
      </c>
      <c r="I2190" t="s">
        <v>67</v>
      </c>
      <c r="J2190">
        <v>450000</v>
      </c>
      <c r="K2190">
        <f t="shared" si="368"/>
        <v>1</v>
      </c>
      <c r="L2190">
        <f t="shared" si="366"/>
        <v>1</v>
      </c>
      <c r="M2190">
        <f t="shared" si="367"/>
        <v>1</v>
      </c>
      <c r="N2190">
        <v>2</v>
      </c>
      <c r="O2190">
        <f t="shared" si="359"/>
        <v>0</v>
      </c>
      <c r="P2190">
        <f t="shared" si="360"/>
        <v>0</v>
      </c>
      <c r="Q2190">
        <f t="shared" si="361"/>
        <v>0</v>
      </c>
      <c r="R2190">
        <f t="shared" si="362"/>
        <v>0</v>
      </c>
      <c r="S2190">
        <f t="shared" si="363"/>
        <v>1</v>
      </c>
      <c r="T2190">
        <f t="shared" si="364"/>
        <v>0</v>
      </c>
      <c r="U2190">
        <f t="shared" si="365"/>
        <v>0</v>
      </c>
    </row>
    <row r="2191" spans="1:21" x14ac:dyDescent="0.45">
      <c r="A2191" t="s">
        <v>67</v>
      </c>
      <c r="B2191" t="s">
        <v>8</v>
      </c>
      <c r="C2191" t="s">
        <v>113</v>
      </c>
      <c r="D2191" t="s">
        <v>26</v>
      </c>
      <c r="E2191" t="s">
        <v>16</v>
      </c>
      <c r="F2191">
        <v>2</v>
      </c>
      <c r="G2191">
        <v>450000</v>
      </c>
      <c r="I2191" t="s">
        <v>67</v>
      </c>
      <c r="J2191">
        <v>450000</v>
      </c>
      <c r="K2191">
        <f t="shared" si="368"/>
        <v>1</v>
      </c>
      <c r="L2191">
        <f t="shared" si="366"/>
        <v>1</v>
      </c>
      <c r="M2191">
        <f t="shared" si="367"/>
        <v>1</v>
      </c>
      <c r="N2191">
        <v>2</v>
      </c>
      <c r="O2191">
        <f t="shared" si="359"/>
        <v>0</v>
      </c>
      <c r="P2191">
        <f t="shared" si="360"/>
        <v>0</v>
      </c>
      <c r="Q2191">
        <f t="shared" si="361"/>
        <v>0</v>
      </c>
      <c r="R2191">
        <f t="shared" si="362"/>
        <v>0</v>
      </c>
      <c r="S2191">
        <f t="shared" si="363"/>
        <v>1</v>
      </c>
      <c r="T2191">
        <f t="shared" si="364"/>
        <v>0</v>
      </c>
      <c r="U2191">
        <f t="shared" si="365"/>
        <v>0</v>
      </c>
    </row>
    <row r="2192" spans="1:21" x14ac:dyDescent="0.45">
      <c r="A2192" t="s">
        <v>75</v>
      </c>
      <c r="B2192" t="s">
        <v>8</v>
      </c>
      <c r="C2192" t="s">
        <v>109</v>
      </c>
      <c r="D2192" t="s">
        <v>10</v>
      </c>
      <c r="E2192" t="s">
        <v>11</v>
      </c>
      <c r="F2192">
        <v>2</v>
      </c>
      <c r="G2192">
        <v>450000</v>
      </c>
      <c r="I2192" t="s">
        <v>75</v>
      </c>
      <c r="J2192">
        <v>450000</v>
      </c>
      <c r="K2192">
        <f t="shared" si="368"/>
        <v>1</v>
      </c>
      <c r="L2192">
        <f t="shared" si="366"/>
        <v>0</v>
      </c>
      <c r="M2192">
        <f t="shared" si="367"/>
        <v>0</v>
      </c>
      <c r="N2192">
        <v>2</v>
      </c>
      <c r="O2192">
        <f t="shared" si="359"/>
        <v>1</v>
      </c>
      <c r="P2192">
        <f t="shared" si="360"/>
        <v>0</v>
      </c>
      <c r="Q2192">
        <f t="shared" si="361"/>
        <v>0</v>
      </c>
      <c r="R2192">
        <f t="shared" si="362"/>
        <v>0</v>
      </c>
      <c r="S2192">
        <f t="shared" si="363"/>
        <v>0</v>
      </c>
      <c r="T2192">
        <f t="shared" si="364"/>
        <v>0</v>
      </c>
      <c r="U2192">
        <f t="shared" si="365"/>
        <v>0</v>
      </c>
    </row>
    <row r="2193" spans="1:21" x14ac:dyDescent="0.45">
      <c r="A2193" t="s">
        <v>75</v>
      </c>
      <c r="B2193" t="s">
        <v>8</v>
      </c>
      <c r="C2193" t="s">
        <v>109</v>
      </c>
      <c r="D2193" t="s">
        <v>10</v>
      </c>
      <c r="E2193" t="s">
        <v>11</v>
      </c>
      <c r="F2193">
        <v>2</v>
      </c>
      <c r="G2193">
        <v>410000</v>
      </c>
      <c r="I2193" t="s">
        <v>75</v>
      </c>
      <c r="J2193">
        <v>410000</v>
      </c>
      <c r="K2193">
        <f t="shared" si="368"/>
        <v>1</v>
      </c>
      <c r="L2193">
        <f t="shared" si="366"/>
        <v>0</v>
      </c>
      <c r="M2193">
        <f t="shared" si="367"/>
        <v>0</v>
      </c>
      <c r="N2193">
        <v>2</v>
      </c>
      <c r="O2193">
        <f t="shared" si="359"/>
        <v>1</v>
      </c>
      <c r="P2193">
        <f t="shared" si="360"/>
        <v>0</v>
      </c>
      <c r="Q2193">
        <f t="shared" si="361"/>
        <v>0</v>
      </c>
      <c r="R2193">
        <f t="shared" si="362"/>
        <v>0</v>
      </c>
      <c r="S2193">
        <f t="shared" si="363"/>
        <v>0</v>
      </c>
      <c r="T2193">
        <f t="shared" si="364"/>
        <v>0</v>
      </c>
      <c r="U2193">
        <f t="shared" si="365"/>
        <v>0</v>
      </c>
    </row>
    <row r="2194" spans="1:21" x14ac:dyDescent="0.45">
      <c r="A2194" t="s">
        <v>75</v>
      </c>
      <c r="B2194" t="s">
        <v>8</v>
      </c>
      <c r="C2194" t="s">
        <v>109</v>
      </c>
      <c r="D2194" t="s">
        <v>10</v>
      </c>
      <c r="E2194" t="s">
        <v>11</v>
      </c>
      <c r="F2194">
        <v>2</v>
      </c>
      <c r="G2194">
        <v>400000</v>
      </c>
      <c r="I2194" t="s">
        <v>75</v>
      </c>
      <c r="J2194">
        <v>400000</v>
      </c>
      <c r="K2194">
        <f t="shared" si="368"/>
        <v>1</v>
      </c>
      <c r="L2194">
        <f t="shared" si="366"/>
        <v>0</v>
      </c>
      <c r="M2194">
        <f t="shared" si="367"/>
        <v>0</v>
      </c>
      <c r="N2194">
        <v>2</v>
      </c>
      <c r="O2194">
        <f t="shared" si="359"/>
        <v>1</v>
      </c>
      <c r="P2194">
        <f t="shared" si="360"/>
        <v>0</v>
      </c>
      <c r="Q2194">
        <f t="shared" si="361"/>
        <v>0</v>
      </c>
      <c r="R2194">
        <f t="shared" si="362"/>
        <v>0</v>
      </c>
      <c r="S2194">
        <f t="shared" si="363"/>
        <v>0</v>
      </c>
      <c r="T2194">
        <f t="shared" si="364"/>
        <v>0</v>
      </c>
      <c r="U2194">
        <f t="shared" si="365"/>
        <v>0</v>
      </c>
    </row>
    <row r="2195" spans="1:21" x14ac:dyDescent="0.45">
      <c r="A2195" t="s">
        <v>75</v>
      </c>
      <c r="B2195" t="s">
        <v>8</v>
      </c>
      <c r="C2195" t="s">
        <v>109</v>
      </c>
      <c r="D2195" t="s">
        <v>10</v>
      </c>
      <c r="E2195" t="s">
        <v>11</v>
      </c>
      <c r="F2195">
        <v>1</v>
      </c>
      <c r="G2195">
        <v>350000</v>
      </c>
      <c r="I2195" t="s">
        <v>75</v>
      </c>
      <c r="J2195">
        <v>350000</v>
      </c>
      <c r="K2195">
        <f t="shared" si="368"/>
        <v>1</v>
      </c>
      <c r="L2195">
        <f t="shared" si="366"/>
        <v>0</v>
      </c>
      <c r="M2195">
        <f t="shared" si="367"/>
        <v>0</v>
      </c>
      <c r="N2195">
        <v>1</v>
      </c>
      <c r="O2195">
        <f t="shared" si="359"/>
        <v>1</v>
      </c>
      <c r="P2195">
        <f t="shared" si="360"/>
        <v>0</v>
      </c>
      <c r="Q2195">
        <f t="shared" si="361"/>
        <v>0</v>
      </c>
      <c r="R2195">
        <f t="shared" si="362"/>
        <v>0</v>
      </c>
      <c r="S2195">
        <f t="shared" si="363"/>
        <v>0</v>
      </c>
      <c r="T2195">
        <f t="shared" si="364"/>
        <v>0</v>
      </c>
      <c r="U2195">
        <f t="shared" si="365"/>
        <v>0</v>
      </c>
    </row>
    <row r="2196" spans="1:21" x14ac:dyDescent="0.45">
      <c r="A2196" t="s">
        <v>75</v>
      </c>
      <c r="B2196" t="s">
        <v>8</v>
      </c>
      <c r="C2196" t="s">
        <v>109</v>
      </c>
      <c r="D2196" t="s">
        <v>10</v>
      </c>
      <c r="E2196" t="s">
        <v>11</v>
      </c>
      <c r="F2196">
        <v>1</v>
      </c>
      <c r="G2196">
        <v>400000</v>
      </c>
      <c r="I2196" t="s">
        <v>75</v>
      </c>
      <c r="J2196">
        <v>400000</v>
      </c>
      <c r="K2196">
        <f t="shared" si="368"/>
        <v>1</v>
      </c>
      <c r="L2196">
        <f t="shared" si="366"/>
        <v>0</v>
      </c>
      <c r="M2196">
        <f t="shared" si="367"/>
        <v>0</v>
      </c>
      <c r="N2196">
        <v>1</v>
      </c>
      <c r="O2196">
        <f t="shared" si="359"/>
        <v>1</v>
      </c>
      <c r="P2196">
        <f t="shared" si="360"/>
        <v>0</v>
      </c>
      <c r="Q2196">
        <f t="shared" si="361"/>
        <v>0</v>
      </c>
      <c r="R2196">
        <f t="shared" si="362"/>
        <v>0</v>
      </c>
      <c r="S2196">
        <f t="shared" si="363"/>
        <v>0</v>
      </c>
      <c r="T2196">
        <f t="shared" si="364"/>
        <v>0</v>
      </c>
      <c r="U2196">
        <f t="shared" si="365"/>
        <v>0</v>
      </c>
    </row>
    <row r="2197" spans="1:21" x14ac:dyDescent="0.45">
      <c r="A2197" t="s">
        <v>75</v>
      </c>
      <c r="B2197" t="s">
        <v>8</v>
      </c>
      <c r="C2197" t="s">
        <v>114</v>
      </c>
      <c r="D2197" t="s">
        <v>10</v>
      </c>
      <c r="E2197" t="s">
        <v>11</v>
      </c>
      <c r="F2197">
        <v>1</v>
      </c>
      <c r="G2197">
        <v>100000</v>
      </c>
      <c r="I2197" t="s">
        <v>75</v>
      </c>
      <c r="J2197">
        <v>100000</v>
      </c>
      <c r="K2197">
        <f t="shared" si="368"/>
        <v>1</v>
      </c>
      <c r="L2197">
        <f t="shared" si="366"/>
        <v>0</v>
      </c>
      <c r="M2197">
        <f t="shared" si="367"/>
        <v>0</v>
      </c>
      <c r="N2197">
        <v>1</v>
      </c>
      <c r="O2197">
        <f t="shared" si="359"/>
        <v>0</v>
      </c>
      <c r="P2197">
        <f t="shared" si="360"/>
        <v>0</v>
      </c>
      <c r="Q2197">
        <f t="shared" si="361"/>
        <v>0</v>
      </c>
      <c r="R2197">
        <f t="shared" si="362"/>
        <v>0</v>
      </c>
      <c r="S2197">
        <f t="shared" si="363"/>
        <v>0</v>
      </c>
      <c r="T2197">
        <f t="shared" si="364"/>
        <v>1</v>
      </c>
      <c r="U2197">
        <f t="shared" si="365"/>
        <v>0</v>
      </c>
    </row>
    <row r="2198" spans="1:21" x14ac:dyDescent="0.45">
      <c r="A2198" t="s">
        <v>75</v>
      </c>
      <c r="B2198" t="s">
        <v>27</v>
      </c>
      <c r="C2198" t="s">
        <v>114</v>
      </c>
      <c r="D2198" t="s">
        <v>10</v>
      </c>
      <c r="E2198" t="s">
        <v>11</v>
      </c>
      <c r="F2198">
        <v>2</v>
      </c>
      <c r="G2198">
        <v>412800</v>
      </c>
      <c r="I2198" t="s">
        <v>75</v>
      </c>
      <c r="J2198">
        <v>412800</v>
      </c>
      <c r="K2198">
        <f t="shared" si="368"/>
        <v>0</v>
      </c>
      <c r="L2198">
        <f t="shared" si="366"/>
        <v>0</v>
      </c>
      <c r="M2198">
        <f t="shared" si="367"/>
        <v>0</v>
      </c>
      <c r="N2198">
        <v>2</v>
      </c>
      <c r="O2198">
        <f t="shared" si="359"/>
        <v>0</v>
      </c>
      <c r="P2198">
        <f t="shared" si="360"/>
        <v>0</v>
      </c>
      <c r="Q2198">
        <f t="shared" si="361"/>
        <v>0</v>
      </c>
      <c r="R2198">
        <f t="shared" si="362"/>
        <v>0</v>
      </c>
      <c r="S2198">
        <f t="shared" si="363"/>
        <v>0</v>
      </c>
      <c r="T2198">
        <f t="shared" si="364"/>
        <v>1</v>
      </c>
      <c r="U2198">
        <f t="shared" si="365"/>
        <v>0</v>
      </c>
    </row>
    <row r="2199" spans="1:21" x14ac:dyDescent="0.45">
      <c r="A2199" t="s">
        <v>75</v>
      </c>
      <c r="B2199" t="s">
        <v>8</v>
      </c>
      <c r="C2199" t="s">
        <v>114</v>
      </c>
      <c r="D2199" t="s">
        <v>10</v>
      </c>
      <c r="E2199" t="s">
        <v>11</v>
      </c>
      <c r="F2199">
        <v>5</v>
      </c>
      <c r="G2199">
        <v>510000</v>
      </c>
      <c r="I2199" t="s">
        <v>75</v>
      </c>
      <c r="J2199">
        <v>510000</v>
      </c>
      <c r="K2199">
        <f t="shared" si="368"/>
        <v>1</v>
      </c>
      <c r="L2199">
        <f t="shared" si="366"/>
        <v>0</v>
      </c>
      <c r="M2199">
        <f t="shared" si="367"/>
        <v>0</v>
      </c>
      <c r="N2199">
        <v>5</v>
      </c>
      <c r="O2199">
        <f t="shared" si="359"/>
        <v>0</v>
      </c>
      <c r="P2199">
        <f t="shared" si="360"/>
        <v>0</v>
      </c>
      <c r="Q2199">
        <f t="shared" si="361"/>
        <v>0</v>
      </c>
      <c r="R2199">
        <f t="shared" si="362"/>
        <v>0</v>
      </c>
      <c r="S2199">
        <f t="shared" si="363"/>
        <v>0</v>
      </c>
      <c r="T2199">
        <f t="shared" si="364"/>
        <v>1</v>
      </c>
      <c r="U2199">
        <f t="shared" si="365"/>
        <v>0</v>
      </c>
    </row>
    <row r="2200" spans="1:21" x14ac:dyDescent="0.45">
      <c r="A2200" t="s">
        <v>75</v>
      </c>
      <c r="B2200" t="s">
        <v>8</v>
      </c>
      <c r="C2200" t="s">
        <v>114</v>
      </c>
      <c r="D2200" t="s">
        <v>10</v>
      </c>
      <c r="E2200" t="s">
        <v>11</v>
      </c>
      <c r="F2200">
        <v>4</v>
      </c>
      <c r="G2200">
        <v>418000</v>
      </c>
      <c r="I2200" t="s">
        <v>75</v>
      </c>
      <c r="J2200">
        <v>418000</v>
      </c>
      <c r="K2200">
        <f t="shared" si="368"/>
        <v>1</v>
      </c>
      <c r="L2200">
        <f t="shared" si="366"/>
        <v>0</v>
      </c>
      <c r="M2200">
        <f t="shared" si="367"/>
        <v>0</v>
      </c>
      <c r="N2200">
        <v>4</v>
      </c>
      <c r="O2200">
        <f t="shared" si="359"/>
        <v>0</v>
      </c>
      <c r="P2200">
        <f t="shared" si="360"/>
        <v>0</v>
      </c>
      <c r="Q2200">
        <f t="shared" si="361"/>
        <v>0</v>
      </c>
      <c r="R2200">
        <f t="shared" si="362"/>
        <v>0</v>
      </c>
      <c r="S2200">
        <f t="shared" si="363"/>
        <v>0</v>
      </c>
      <c r="T2200">
        <f t="shared" si="364"/>
        <v>1</v>
      </c>
      <c r="U2200">
        <f t="shared" si="365"/>
        <v>0</v>
      </c>
    </row>
    <row r="2201" spans="1:21" x14ac:dyDescent="0.45">
      <c r="A2201" t="s">
        <v>75</v>
      </c>
      <c r="B2201" t="s">
        <v>8</v>
      </c>
      <c r="C2201" t="s">
        <v>109</v>
      </c>
      <c r="D2201" t="s">
        <v>10</v>
      </c>
      <c r="E2201" t="s">
        <v>11</v>
      </c>
      <c r="F2201">
        <v>3</v>
      </c>
      <c r="G2201">
        <v>360000</v>
      </c>
      <c r="I2201" t="s">
        <v>75</v>
      </c>
      <c r="J2201">
        <v>360000</v>
      </c>
      <c r="K2201">
        <f t="shared" si="368"/>
        <v>1</v>
      </c>
      <c r="L2201">
        <f t="shared" si="366"/>
        <v>0</v>
      </c>
      <c r="M2201">
        <f t="shared" si="367"/>
        <v>0</v>
      </c>
      <c r="N2201">
        <v>3</v>
      </c>
      <c r="O2201">
        <f t="shared" si="359"/>
        <v>1</v>
      </c>
      <c r="P2201">
        <f t="shared" si="360"/>
        <v>0</v>
      </c>
      <c r="Q2201">
        <f t="shared" si="361"/>
        <v>0</v>
      </c>
      <c r="R2201">
        <f t="shared" si="362"/>
        <v>0</v>
      </c>
      <c r="S2201">
        <f t="shared" si="363"/>
        <v>0</v>
      </c>
      <c r="T2201">
        <f t="shared" si="364"/>
        <v>0</v>
      </c>
      <c r="U2201">
        <f t="shared" si="365"/>
        <v>0</v>
      </c>
    </row>
    <row r="2202" spans="1:21" x14ac:dyDescent="0.45">
      <c r="A2202" t="s">
        <v>75</v>
      </c>
      <c r="B2202" t="s">
        <v>8</v>
      </c>
      <c r="C2202" t="s">
        <v>109</v>
      </c>
      <c r="D2202" t="s">
        <v>10</v>
      </c>
      <c r="E2202" t="s">
        <v>11</v>
      </c>
      <c r="F2202">
        <v>5</v>
      </c>
      <c r="G2202">
        <v>400000</v>
      </c>
      <c r="I2202" t="s">
        <v>75</v>
      </c>
      <c r="J2202">
        <v>400000</v>
      </c>
      <c r="K2202">
        <f t="shared" si="368"/>
        <v>1</v>
      </c>
      <c r="L2202">
        <f t="shared" si="366"/>
        <v>0</v>
      </c>
      <c r="M2202">
        <f t="shared" si="367"/>
        <v>0</v>
      </c>
      <c r="N2202">
        <v>5</v>
      </c>
      <c r="O2202">
        <f t="shared" si="359"/>
        <v>1</v>
      </c>
      <c r="P2202">
        <f t="shared" si="360"/>
        <v>0</v>
      </c>
      <c r="Q2202">
        <f t="shared" si="361"/>
        <v>0</v>
      </c>
      <c r="R2202">
        <f t="shared" si="362"/>
        <v>0</v>
      </c>
      <c r="S2202">
        <f t="shared" si="363"/>
        <v>0</v>
      </c>
      <c r="T2202">
        <f t="shared" si="364"/>
        <v>0</v>
      </c>
      <c r="U2202">
        <f t="shared" si="365"/>
        <v>0</v>
      </c>
    </row>
    <row r="2203" spans="1:21" x14ac:dyDescent="0.45">
      <c r="A2203" t="s">
        <v>75</v>
      </c>
      <c r="B2203" t="s">
        <v>8</v>
      </c>
      <c r="C2203" t="s">
        <v>109</v>
      </c>
      <c r="D2203" t="s">
        <v>10</v>
      </c>
      <c r="E2203" t="s">
        <v>11</v>
      </c>
      <c r="F2203">
        <v>2</v>
      </c>
      <c r="G2203">
        <v>410000</v>
      </c>
      <c r="I2203" t="s">
        <v>75</v>
      </c>
      <c r="J2203">
        <v>410000</v>
      </c>
      <c r="K2203">
        <f t="shared" si="368"/>
        <v>1</v>
      </c>
      <c r="L2203">
        <f t="shared" si="366"/>
        <v>0</v>
      </c>
      <c r="M2203">
        <f t="shared" si="367"/>
        <v>0</v>
      </c>
      <c r="N2203">
        <v>2</v>
      </c>
      <c r="O2203">
        <f t="shared" si="359"/>
        <v>1</v>
      </c>
      <c r="P2203">
        <f t="shared" si="360"/>
        <v>0</v>
      </c>
      <c r="Q2203">
        <f t="shared" si="361"/>
        <v>0</v>
      </c>
      <c r="R2203">
        <f t="shared" si="362"/>
        <v>0</v>
      </c>
      <c r="S2203">
        <f t="shared" si="363"/>
        <v>0</v>
      </c>
      <c r="T2203">
        <f t="shared" si="364"/>
        <v>0</v>
      </c>
      <c r="U2203">
        <f t="shared" si="365"/>
        <v>0</v>
      </c>
    </row>
    <row r="2204" spans="1:21" x14ac:dyDescent="0.45">
      <c r="A2204" t="s">
        <v>75</v>
      </c>
      <c r="B2204" t="s">
        <v>8</v>
      </c>
      <c r="C2204" t="s">
        <v>109</v>
      </c>
      <c r="D2204" t="s">
        <v>10</v>
      </c>
      <c r="E2204" t="s">
        <v>11</v>
      </c>
      <c r="F2204">
        <v>1</v>
      </c>
      <c r="G2204">
        <v>420000</v>
      </c>
      <c r="I2204" t="s">
        <v>75</v>
      </c>
      <c r="J2204">
        <v>420000</v>
      </c>
      <c r="K2204">
        <f t="shared" si="368"/>
        <v>1</v>
      </c>
      <c r="L2204">
        <f t="shared" si="366"/>
        <v>0</v>
      </c>
      <c r="M2204">
        <f t="shared" si="367"/>
        <v>0</v>
      </c>
      <c r="N2204">
        <v>1</v>
      </c>
      <c r="O2204">
        <f t="shared" si="359"/>
        <v>1</v>
      </c>
      <c r="P2204">
        <f t="shared" si="360"/>
        <v>0</v>
      </c>
      <c r="Q2204">
        <f t="shared" si="361"/>
        <v>0</v>
      </c>
      <c r="R2204">
        <f t="shared" si="362"/>
        <v>0</v>
      </c>
      <c r="S2204">
        <f t="shared" si="363"/>
        <v>0</v>
      </c>
      <c r="T2204">
        <f t="shared" si="364"/>
        <v>0</v>
      </c>
      <c r="U2204">
        <f t="shared" si="365"/>
        <v>0</v>
      </c>
    </row>
    <row r="2205" spans="1:21" x14ac:dyDescent="0.45">
      <c r="A2205" t="s">
        <v>75</v>
      </c>
      <c r="B2205" t="s">
        <v>8</v>
      </c>
      <c r="C2205" t="s">
        <v>109</v>
      </c>
      <c r="D2205" t="s">
        <v>10</v>
      </c>
      <c r="E2205" t="s">
        <v>11</v>
      </c>
      <c r="F2205">
        <v>5</v>
      </c>
      <c r="G2205">
        <v>500000</v>
      </c>
      <c r="I2205" t="s">
        <v>75</v>
      </c>
      <c r="J2205">
        <v>500000</v>
      </c>
      <c r="K2205">
        <f t="shared" si="368"/>
        <v>1</v>
      </c>
      <c r="L2205">
        <f t="shared" si="366"/>
        <v>0</v>
      </c>
      <c r="M2205">
        <f t="shared" si="367"/>
        <v>0</v>
      </c>
      <c r="N2205">
        <v>5</v>
      </c>
      <c r="O2205">
        <f t="shared" si="359"/>
        <v>1</v>
      </c>
      <c r="P2205">
        <f t="shared" si="360"/>
        <v>0</v>
      </c>
      <c r="Q2205">
        <f t="shared" si="361"/>
        <v>0</v>
      </c>
      <c r="R2205">
        <f t="shared" si="362"/>
        <v>0</v>
      </c>
      <c r="S2205">
        <f t="shared" si="363"/>
        <v>0</v>
      </c>
      <c r="T2205">
        <f t="shared" si="364"/>
        <v>0</v>
      </c>
      <c r="U2205">
        <f t="shared" si="365"/>
        <v>0</v>
      </c>
    </row>
    <row r="2206" spans="1:21" x14ac:dyDescent="0.45">
      <c r="A2206" t="s">
        <v>75</v>
      </c>
      <c r="B2206" t="s">
        <v>27</v>
      </c>
      <c r="C2206" t="s">
        <v>109</v>
      </c>
      <c r="D2206" t="s">
        <v>10</v>
      </c>
      <c r="E2206" t="s">
        <v>11</v>
      </c>
      <c r="F2206">
        <v>4</v>
      </c>
      <c r="G2206">
        <v>469000</v>
      </c>
      <c r="I2206" t="s">
        <v>75</v>
      </c>
      <c r="J2206">
        <v>469000</v>
      </c>
      <c r="K2206">
        <f t="shared" si="368"/>
        <v>0</v>
      </c>
      <c r="L2206">
        <f t="shared" si="366"/>
        <v>0</v>
      </c>
      <c r="M2206">
        <f t="shared" si="367"/>
        <v>0</v>
      </c>
      <c r="N2206">
        <v>4</v>
      </c>
      <c r="O2206">
        <f t="shared" si="359"/>
        <v>1</v>
      </c>
      <c r="P2206">
        <f t="shared" si="360"/>
        <v>0</v>
      </c>
      <c r="Q2206">
        <f t="shared" si="361"/>
        <v>0</v>
      </c>
      <c r="R2206">
        <f t="shared" si="362"/>
        <v>0</v>
      </c>
      <c r="S2206">
        <f t="shared" si="363"/>
        <v>0</v>
      </c>
      <c r="T2206">
        <f t="shared" si="364"/>
        <v>0</v>
      </c>
      <c r="U2206">
        <f t="shared" si="365"/>
        <v>0</v>
      </c>
    </row>
    <row r="2207" spans="1:21" x14ac:dyDescent="0.45">
      <c r="A2207" t="s">
        <v>75</v>
      </c>
      <c r="B2207" t="s">
        <v>8</v>
      </c>
      <c r="C2207" t="s">
        <v>109</v>
      </c>
      <c r="D2207" t="s">
        <v>10</v>
      </c>
      <c r="E2207" t="s">
        <v>11</v>
      </c>
      <c r="F2207">
        <v>2</v>
      </c>
      <c r="G2207">
        <v>400000</v>
      </c>
      <c r="I2207" t="s">
        <v>75</v>
      </c>
      <c r="J2207">
        <v>400000</v>
      </c>
      <c r="K2207">
        <f t="shared" si="368"/>
        <v>1</v>
      </c>
      <c r="L2207">
        <f t="shared" si="366"/>
        <v>0</v>
      </c>
      <c r="M2207">
        <f t="shared" si="367"/>
        <v>0</v>
      </c>
      <c r="N2207">
        <v>2</v>
      </c>
      <c r="O2207">
        <f t="shared" si="359"/>
        <v>1</v>
      </c>
      <c r="P2207">
        <f t="shared" si="360"/>
        <v>0</v>
      </c>
      <c r="Q2207">
        <f t="shared" si="361"/>
        <v>0</v>
      </c>
      <c r="R2207">
        <f t="shared" si="362"/>
        <v>0</v>
      </c>
      <c r="S2207">
        <f t="shared" si="363"/>
        <v>0</v>
      </c>
      <c r="T2207">
        <f t="shared" si="364"/>
        <v>0</v>
      </c>
      <c r="U2207">
        <f t="shared" si="365"/>
        <v>0</v>
      </c>
    </row>
    <row r="2208" spans="1:21" x14ac:dyDescent="0.45">
      <c r="A2208" t="s">
        <v>75</v>
      </c>
      <c r="B2208" t="s">
        <v>8</v>
      </c>
      <c r="C2208" t="s">
        <v>109</v>
      </c>
      <c r="D2208" t="s">
        <v>10</v>
      </c>
      <c r="E2208" t="s">
        <v>11</v>
      </c>
      <c r="F2208">
        <v>2</v>
      </c>
      <c r="G2208">
        <v>300000</v>
      </c>
      <c r="I2208" t="s">
        <v>75</v>
      </c>
      <c r="J2208">
        <v>300000</v>
      </c>
      <c r="K2208">
        <f t="shared" si="368"/>
        <v>1</v>
      </c>
      <c r="L2208">
        <f t="shared" si="366"/>
        <v>0</v>
      </c>
      <c r="M2208">
        <f t="shared" si="367"/>
        <v>0</v>
      </c>
      <c r="N2208">
        <v>2</v>
      </c>
      <c r="O2208">
        <f t="shared" si="359"/>
        <v>1</v>
      </c>
      <c r="P2208">
        <f t="shared" si="360"/>
        <v>0</v>
      </c>
      <c r="Q2208">
        <f t="shared" si="361"/>
        <v>0</v>
      </c>
      <c r="R2208">
        <f t="shared" si="362"/>
        <v>0</v>
      </c>
      <c r="S2208">
        <f t="shared" si="363"/>
        <v>0</v>
      </c>
      <c r="T2208">
        <f t="shared" si="364"/>
        <v>0</v>
      </c>
      <c r="U2208">
        <f t="shared" si="365"/>
        <v>0</v>
      </c>
    </row>
    <row r="2209" spans="1:21" x14ac:dyDescent="0.45">
      <c r="A2209" t="s">
        <v>75</v>
      </c>
      <c r="B2209" t="s">
        <v>8</v>
      </c>
      <c r="C2209" t="s">
        <v>109</v>
      </c>
      <c r="D2209" t="s">
        <v>10</v>
      </c>
      <c r="E2209" t="s">
        <v>11</v>
      </c>
      <c r="F2209">
        <v>1</v>
      </c>
      <c r="G2209">
        <v>319201</v>
      </c>
      <c r="I2209" t="s">
        <v>75</v>
      </c>
      <c r="J2209">
        <v>319201</v>
      </c>
      <c r="K2209">
        <f t="shared" si="368"/>
        <v>1</v>
      </c>
      <c r="L2209">
        <f t="shared" si="366"/>
        <v>0</v>
      </c>
      <c r="M2209">
        <f t="shared" si="367"/>
        <v>0</v>
      </c>
      <c r="N2209">
        <v>1</v>
      </c>
      <c r="O2209">
        <f t="shared" si="359"/>
        <v>1</v>
      </c>
      <c r="P2209">
        <f t="shared" si="360"/>
        <v>0</v>
      </c>
      <c r="Q2209">
        <f t="shared" si="361"/>
        <v>0</v>
      </c>
      <c r="R2209">
        <f t="shared" si="362"/>
        <v>0</v>
      </c>
      <c r="S2209">
        <f t="shared" si="363"/>
        <v>0</v>
      </c>
      <c r="T2209">
        <f t="shared" si="364"/>
        <v>0</v>
      </c>
      <c r="U2209">
        <f t="shared" si="365"/>
        <v>0</v>
      </c>
    </row>
    <row r="2210" spans="1:21" x14ac:dyDescent="0.45">
      <c r="A2210" t="s">
        <v>75</v>
      </c>
      <c r="B2210" t="s">
        <v>8</v>
      </c>
      <c r="C2210" t="s">
        <v>109</v>
      </c>
      <c r="D2210" t="s">
        <v>10</v>
      </c>
      <c r="E2210" t="s">
        <v>11</v>
      </c>
      <c r="F2210">
        <v>3</v>
      </c>
      <c r="G2210">
        <v>395000</v>
      </c>
      <c r="I2210" t="s">
        <v>75</v>
      </c>
      <c r="J2210">
        <v>395000</v>
      </c>
      <c r="K2210">
        <f t="shared" si="368"/>
        <v>1</v>
      </c>
      <c r="L2210">
        <f t="shared" si="366"/>
        <v>0</v>
      </c>
      <c r="M2210">
        <f t="shared" si="367"/>
        <v>0</v>
      </c>
      <c r="N2210">
        <v>3</v>
      </c>
      <c r="O2210">
        <f t="shared" si="359"/>
        <v>1</v>
      </c>
      <c r="P2210">
        <f t="shared" si="360"/>
        <v>0</v>
      </c>
      <c r="Q2210">
        <f t="shared" si="361"/>
        <v>0</v>
      </c>
      <c r="R2210">
        <f t="shared" si="362"/>
        <v>0</v>
      </c>
      <c r="S2210">
        <f t="shared" si="363"/>
        <v>0</v>
      </c>
      <c r="T2210">
        <f t="shared" si="364"/>
        <v>0</v>
      </c>
      <c r="U2210">
        <f t="shared" si="365"/>
        <v>0</v>
      </c>
    </row>
    <row r="2211" spans="1:21" x14ac:dyDescent="0.45">
      <c r="A2211" t="s">
        <v>75</v>
      </c>
      <c r="B2211" t="s">
        <v>8</v>
      </c>
      <c r="C2211" t="s">
        <v>109</v>
      </c>
      <c r="D2211" t="s">
        <v>10</v>
      </c>
      <c r="E2211" t="s">
        <v>11</v>
      </c>
      <c r="F2211">
        <v>2</v>
      </c>
      <c r="G2211">
        <v>450000</v>
      </c>
      <c r="I2211" t="s">
        <v>75</v>
      </c>
      <c r="J2211">
        <v>450000</v>
      </c>
      <c r="K2211">
        <f t="shared" si="368"/>
        <v>1</v>
      </c>
      <c r="L2211">
        <f t="shared" si="366"/>
        <v>0</v>
      </c>
      <c r="M2211">
        <f t="shared" si="367"/>
        <v>0</v>
      </c>
      <c r="N2211">
        <v>2</v>
      </c>
      <c r="O2211">
        <f t="shared" si="359"/>
        <v>1</v>
      </c>
      <c r="P2211">
        <f t="shared" si="360"/>
        <v>0</v>
      </c>
      <c r="Q2211">
        <f t="shared" si="361"/>
        <v>0</v>
      </c>
      <c r="R2211">
        <f t="shared" si="362"/>
        <v>0</v>
      </c>
      <c r="S2211">
        <f t="shared" si="363"/>
        <v>0</v>
      </c>
      <c r="T2211">
        <f t="shared" si="364"/>
        <v>0</v>
      </c>
      <c r="U2211">
        <f t="shared" si="365"/>
        <v>0</v>
      </c>
    </row>
    <row r="2212" spans="1:21" x14ac:dyDescent="0.45">
      <c r="A2212" t="s">
        <v>75</v>
      </c>
      <c r="B2212" t="s">
        <v>8</v>
      </c>
      <c r="C2212" t="s">
        <v>109</v>
      </c>
      <c r="D2212" t="s">
        <v>10</v>
      </c>
      <c r="E2212" t="s">
        <v>11</v>
      </c>
      <c r="F2212">
        <v>2</v>
      </c>
      <c r="G2212">
        <v>340000</v>
      </c>
      <c r="I2212" t="s">
        <v>75</v>
      </c>
      <c r="J2212">
        <v>340000</v>
      </c>
      <c r="K2212">
        <f t="shared" si="368"/>
        <v>1</v>
      </c>
      <c r="L2212">
        <f t="shared" si="366"/>
        <v>0</v>
      </c>
      <c r="M2212">
        <f t="shared" si="367"/>
        <v>0</v>
      </c>
      <c r="N2212">
        <v>2</v>
      </c>
      <c r="O2212">
        <f t="shared" si="359"/>
        <v>1</v>
      </c>
      <c r="P2212">
        <f t="shared" si="360"/>
        <v>0</v>
      </c>
      <c r="Q2212">
        <f t="shared" si="361"/>
        <v>0</v>
      </c>
      <c r="R2212">
        <f t="shared" si="362"/>
        <v>0</v>
      </c>
      <c r="S2212">
        <f t="shared" si="363"/>
        <v>0</v>
      </c>
      <c r="T2212">
        <f t="shared" si="364"/>
        <v>0</v>
      </c>
      <c r="U2212">
        <f t="shared" si="365"/>
        <v>0</v>
      </c>
    </row>
    <row r="2213" spans="1:21" x14ac:dyDescent="0.45">
      <c r="A2213" t="s">
        <v>75</v>
      </c>
      <c r="B2213" t="s">
        <v>8</v>
      </c>
      <c r="C2213" t="s">
        <v>109</v>
      </c>
      <c r="D2213" t="s">
        <v>10</v>
      </c>
      <c r="E2213" t="s">
        <v>11</v>
      </c>
      <c r="F2213">
        <v>1</v>
      </c>
      <c r="G2213">
        <v>450000</v>
      </c>
      <c r="I2213" t="s">
        <v>75</v>
      </c>
      <c r="J2213">
        <v>450000</v>
      </c>
      <c r="K2213">
        <f t="shared" ref="K2213:K2244" si="369">IF(B2213="Public sector",0,1)</f>
        <v>1</v>
      </c>
      <c r="L2213">
        <f t="shared" si="366"/>
        <v>0</v>
      </c>
      <c r="M2213">
        <f t="shared" si="367"/>
        <v>0</v>
      </c>
      <c r="N2213">
        <v>1</v>
      </c>
      <c r="O2213">
        <f t="shared" si="359"/>
        <v>1</v>
      </c>
      <c r="P2213">
        <f t="shared" si="360"/>
        <v>0</v>
      </c>
      <c r="Q2213">
        <f t="shared" si="361"/>
        <v>0</v>
      </c>
      <c r="R2213">
        <f t="shared" si="362"/>
        <v>0</v>
      </c>
      <c r="S2213">
        <f t="shared" si="363"/>
        <v>0</v>
      </c>
      <c r="T2213">
        <f t="shared" si="364"/>
        <v>0</v>
      </c>
      <c r="U2213">
        <f t="shared" si="365"/>
        <v>0</v>
      </c>
    </row>
    <row r="2214" spans="1:21" x14ac:dyDescent="0.45">
      <c r="A2214" t="s">
        <v>75</v>
      </c>
      <c r="B2214" t="s">
        <v>8</v>
      </c>
      <c r="C2214" t="s">
        <v>109</v>
      </c>
      <c r="D2214" t="s">
        <v>10</v>
      </c>
      <c r="E2214" t="s">
        <v>11</v>
      </c>
      <c r="F2214">
        <v>2</v>
      </c>
      <c r="G2214">
        <v>400000</v>
      </c>
      <c r="I2214" t="s">
        <v>75</v>
      </c>
      <c r="J2214">
        <v>400000</v>
      </c>
      <c r="K2214">
        <f t="shared" si="369"/>
        <v>1</v>
      </c>
      <c r="L2214">
        <f t="shared" si="366"/>
        <v>0</v>
      </c>
      <c r="M2214">
        <f t="shared" si="367"/>
        <v>0</v>
      </c>
      <c r="N2214">
        <v>2</v>
      </c>
      <c r="O2214">
        <f t="shared" si="359"/>
        <v>1</v>
      </c>
      <c r="P2214">
        <f t="shared" si="360"/>
        <v>0</v>
      </c>
      <c r="Q2214">
        <f t="shared" si="361"/>
        <v>0</v>
      </c>
      <c r="R2214">
        <f t="shared" si="362"/>
        <v>0</v>
      </c>
      <c r="S2214">
        <f t="shared" si="363"/>
        <v>0</v>
      </c>
      <c r="T2214">
        <f t="shared" si="364"/>
        <v>0</v>
      </c>
      <c r="U2214">
        <f t="shared" si="365"/>
        <v>0</v>
      </c>
    </row>
    <row r="2215" spans="1:21" x14ac:dyDescent="0.45">
      <c r="A2215" t="s">
        <v>75</v>
      </c>
      <c r="B2215" t="s">
        <v>27</v>
      </c>
      <c r="C2215" t="s">
        <v>109</v>
      </c>
      <c r="D2215" t="s">
        <v>10</v>
      </c>
      <c r="E2215" t="s">
        <v>11</v>
      </c>
      <c r="F2215">
        <v>1</v>
      </c>
      <c r="G2215">
        <v>460000</v>
      </c>
      <c r="I2215" t="s">
        <v>75</v>
      </c>
      <c r="J2215">
        <v>460000</v>
      </c>
      <c r="K2215">
        <f t="shared" si="369"/>
        <v>0</v>
      </c>
      <c r="L2215">
        <f t="shared" si="366"/>
        <v>0</v>
      </c>
      <c r="M2215">
        <f t="shared" si="367"/>
        <v>0</v>
      </c>
      <c r="N2215">
        <v>1</v>
      </c>
      <c r="O2215">
        <f t="shared" si="359"/>
        <v>1</v>
      </c>
      <c r="P2215">
        <f t="shared" si="360"/>
        <v>0</v>
      </c>
      <c r="Q2215">
        <f t="shared" si="361"/>
        <v>0</v>
      </c>
      <c r="R2215">
        <f t="shared" si="362"/>
        <v>0</v>
      </c>
      <c r="S2215">
        <f t="shared" si="363"/>
        <v>0</v>
      </c>
      <c r="T2215">
        <f t="shared" si="364"/>
        <v>0</v>
      </c>
      <c r="U2215">
        <f t="shared" si="365"/>
        <v>0</v>
      </c>
    </row>
    <row r="2216" spans="1:21" x14ac:dyDescent="0.45">
      <c r="A2216" t="s">
        <v>75</v>
      </c>
      <c r="B2216" t="s">
        <v>8</v>
      </c>
      <c r="C2216" t="s">
        <v>109</v>
      </c>
      <c r="D2216" t="s">
        <v>10</v>
      </c>
      <c r="E2216" t="s">
        <v>11</v>
      </c>
      <c r="F2216">
        <v>2</v>
      </c>
      <c r="G2216">
        <v>465000</v>
      </c>
      <c r="I2216" t="s">
        <v>75</v>
      </c>
      <c r="J2216">
        <v>465000</v>
      </c>
      <c r="K2216">
        <f t="shared" si="369"/>
        <v>1</v>
      </c>
      <c r="L2216">
        <f t="shared" si="366"/>
        <v>0</v>
      </c>
      <c r="M2216">
        <f t="shared" si="367"/>
        <v>0</v>
      </c>
      <c r="N2216">
        <v>2</v>
      </c>
      <c r="O2216">
        <f t="shared" si="359"/>
        <v>1</v>
      </c>
      <c r="P2216">
        <f t="shared" si="360"/>
        <v>0</v>
      </c>
      <c r="Q2216">
        <f t="shared" si="361"/>
        <v>0</v>
      </c>
      <c r="R2216">
        <f t="shared" si="362"/>
        <v>0</v>
      </c>
      <c r="S2216">
        <f t="shared" si="363"/>
        <v>0</v>
      </c>
      <c r="T2216">
        <f t="shared" si="364"/>
        <v>0</v>
      </c>
      <c r="U2216">
        <f t="shared" si="365"/>
        <v>0</v>
      </c>
    </row>
    <row r="2217" spans="1:21" x14ac:dyDescent="0.45">
      <c r="A2217" t="s">
        <v>75</v>
      </c>
      <c r="B2217" t="s">
        <v>8</v>
      </c>
      <c r="C2217" t="s">
        <v>109</v>
      </c>
      <c r="D2217" t="s">
        <v>10</v>
      </c>
      <c r="E2217" t="s">
        <v>11</v>
      </c>
      <c r="F2217">
        <v>2</v>
      </c>
      <c r="G2217">
        <v>375000</v>
      </c>
      <c r="I2217" t="s">
        <v>75</v>
      </c>
      <c r="J2217">
        <v>375000</v>
      </c>
      <c r="K2217">
        <f t="shared" si="369"/>
        <v>1</v>
      </c>
      <c r="L2217">
        <f t="shared" si="366"/>
        <v>0</v>
      </c>
      <c r="M2217">
        <f t="shared" si="367"/>
        <v>0</v>
      </c>
      <c r="N2217">
        <v>2</v>
      </c>
      <c r="O2217">
        <f t="shared" si="359"/>
        <v>1</v>
      </c>
      <c r="P2217">
        <f t="shared" si="360"/>
        <v>0</v>
      </c>
      <c r="Q2217">
        <f t="shared" si="361"/>
        <v>0</v>
      </c>
      <c r="R2217">
        <f t="shared" si="362"/>
        <v>0</v>
      </c>
      <c r="S2217">
        <f t="shared" si="363"/>
        <v>0</v>
      </c>
      <c r="T2217">
        <f t="shared" si="364"/>
        <v>0</v>
      </c>
      <c r="U2217">
        <f t="shared" si="365"/>
        <v>0</v>
      </c>
    </row>
    <row r="2218" spans="1:21" x14ac:dyDescent="0.45">
      <c r="A2218" t="s">
        <v>75</v>
      </c>
      <c r="B2218" t="s">
        <v>8</v>
      </c>
      <c r="C2218" t="s">
        <v>109</v>
      </c>
      <c r="D2218" t="s">
        <v>10</v>
      </c>
      <c r="E2218" t="s">
        <v>11</v>
      </c>
      <c r="F2218">
        <v>2</v>
      </c>
      <c r="G2218">
        <v>400000</v>
      </c>
      <c r="I2218" t="s">
        <v>75</v>
      </c>
      <c r="J2218">
        <v>400000</v>
      </c>
      <c r="K2218">
        <f t="shared" si="369"/>
        <v>1</v>
      </c>
      <c r="L2218">
        <f t="shared" si="366"/>
        <v>0</v>
      </c>
      <c r="M2218">
        <f t="shared" si="367"/>
        <v>0</v>
      </c>
      <c r="N2218">
        <v>2</v>
      </c>
      <c r="O2218">
        <f t="shared" si="359"/>
        <v>1</v>
      </c>
      <c r="P2218">
        <f t="shared" si="360"/>
        <v>0</v>
      </c>
      <c r="Q2218">
        <f t="shared" si="361"/>
        <v>0</v>
      </c>
      <c r="R2218">
        <f t="shared" si="362"/>
        <v>0</v>
      </c>
      <c r="S2218">
        <f t="shared" si="363"/>
        <v>0</v>
      </c>
      <c r="T2218">
        <f t="shared" si="364"/>
        <v>0</v>
      </c>
      <c r="U2218">
        <f t="shared" si="365"/>
        <v>0</v>
      </c>
    </row>
    <row r="2219" spans="1:21" x14ac:dyDescent="0.45">
      <c r="A2219" t="s">
        <v>75</v>
      </c>
      <c r="B2219" t="s">
        <v>8</v>
      </c>
      <c r="C2219" t="s">
        <v>109</v>
      </c>
      <c r="D2219" t="s">
        <v>10</v>
      </c>
      <c r="E2219" t="s">
        <v>11</v>
      </c>
      <c r="F2219">
        <v>2</v>
      </c>
      <c r="G2219">
        <v>380000</v>
      </c>
      <c r="I2219" t="s">
        <v>75</v>
      </c>
      <c r="J2219">
        <v>380000</v>
      </c>
      <c r="K2219">
        <f t="shared" si="369"/>
        <v>1</v>
      </c>
      <c r="L2219">
        <f t="shared" si="366"/>
        <v>0</v>
      </c>
      <c r="M2219">
        <f t="shared" si="367"/>
        <v>0</v>
      </c>
      <c r="N2219">
        <v>2</v>
      </c>
      <c r="O2219">
        <f t="shared" si="359"/>
        <v>1</v>
      </c>
      <c r="P2219">
        <f t="shared" si="360"/>
        <v>0</v>
      </c>
      <c r="Q2219">
        <f t="shared" si="361"/>
        <v>0</v>
      </c>
      <c r="R2219">
        <f t="shared" si="362"/>
        <v>0</v>
      </c>
      <c r="S2219">
        <f t="shared" si="363"/>
        <v>0</v>
      </c>
      <c r="T2219">
        <f t="shared" si="364"/>
        <v>0</v>
      </c>
      <c r="U2219">
        <f t="shared" si="365"/>
        <v>0</v>
      </c>
    </row>
    <row r="2220" spans="1:21" x14ac:dyDescent="0.45">
      <c r="A2220" t="s">
        <v>75</v>
      </c>
      <c r="B2220" t="s">
        <v>8</v>
      </c>
      <c r="C2220" t="s">
        <v>109</v>
      </c>
      <c r="D2220" t="s">
        <v>10</v>
      </c>
      <c r="E2220" t="s">
        <v>11</v>
      </c>
      <c r="F2220">
        <v>2</v>
      </c>
      <c r="G2220">
        <v>420000</v>
      </c>
      <c r="I2220" t="s">
        <v>75</v>
      </c>
      <c r="J2220">
        <v>420000</v>
      </c>
      <c r="K2220">
        <f t="shared" si="369"/>
        <v>1</v>
      </c>
      <c r="L2220">
        <f t="shared" si="366"/>
        <v>0</v>
      </c>
      <c r="M2220">
        <f t="shared" si="367"/>
        <v>0</v>
      </c>
      <c r="N2220">
        <v>2</v>
      </c>
      <c r="O2220">
        <f t="shared" si="359"/>
        <v>1</v>
      </c>
      <c r="P2220">
        <f t="shared" si="360"/>
        <v>0</v>
      </c>
      <c r="Q2220">
        <f t="shared" si="361"/>
        <v>0</v>
      </c>
      <c r="R2220">
        <f t="shared" si="362"/>
        <v>0</v>
      </c>
      <c r="S2220">
        <f t="shared" si="363"/>
        <v>0</v>
      </c>
      <c r="T2220">
        <f t="shared" si="364"/>
        <v>0</v>
      </c>
      <c r="U2220">
        <f t="shared" si="365"/>
        <v>0</v>
      </c>
    </row>
    <row r="2221" spans="1:21" x14ac:dyDescent="0.45">
      <c r="A2221" t="s">
        <v>75</v>
      </c>
      <c r="B2221" t="s">
        <v>8</v>
      </c>
      <c r="C2221" t="s">
        <v>109</v>
      </c>
      <c r="D2221" t="s">
        <v>10</v>
      </c>
      <c r="E2221" t="s">
        <v>11</v>
      </c>
      <c r="F2221">
        <v>2</v>
      </c>
      <c r="G2221">
        <v>500000</v>
      </c>
      <c r="I2221" t="s">
        <v>75</v>
      </c>
      <c r="J2221">
        <v>500000</v>
      </c>
      <c r="K2221">
        <f t="shared" si="369"/>
        <v>1</v>
      </c>
      <c r="L2221">
        <f t="shared" si="366"/>
        <v>0</v>
      </c>
      <c r="M2221">
        <f t="shared" si="367"/>
        <v>0</v>
      </c>
      <c r="N2221">
        <v>2</v>
      </c>
      <c r="O2221">
        <f t="shared" si="359"/>
        <v>1</v>
      </c>
      <c r="P2221">
        <f t="shared" si="360"/>
        <v>0</v>
      </c>
      <c r="Q2221">
        <f t="shared" si="361"/>
        <v>0</v>
      </c>
      <c r="R2221">
        <f t="shared" si="362"/>
        <v>0</v>
      </c>
      <c r="S2221">
        <f t="shared" si="363"/>
        <v>0</v>
      </c>
      <c r="T2221">
        <f t="shared" si="364"/>
        <v>0</v>
      </c>
      <c r="U2221">
        <f t="shared" si="365"/>
        <v>0</v>
      </c>
    </row>
    <row r="2222" spans="1:21" x14ac:dyDescent="0.45">
      <c r="A2222" t="s">
        <v>75</v>
      </c>
      <c r="B2222" t="s">
        <v>8</v>
      </c>
      <c r="C2222" t="s">
        <v>109</v>
      </c>
      <c r="D2222" t="s">
        <v>10</v>
      </c>
      <c r="E2222" t="s">
        <v>11</v>
      </c>
      <c r="F2222">
        <v>2</v>
      </c>
      <c r="G2222">
        <v>465000</v>
      </c>
      <c r="I2222" t="s">
        <v>75</v>
      </c>
      <c r="J2222">
        <v>465000</v>
      </c>
      <c r="K2222">
        <f t="shared" si="369"/>
        <v>1</v>
      </c>
      <c r="L2222">
        <f t="shared" si="366"/>
        <v>0</v>
      </c>
      <c r="M2222">
        <f t="shared" si="367"/>
        <v>0</v>
      </c>
      <c r="N2222">
        <v>2</v>
      </c>
      <c r="O2222">
        <f t="shared" si="359"/>
        <v>1</v>
      </c>
      <c r="P2222">
        <f t="shared" si="360"/>
        <v>0</v>
      </c>
      <c r="Q2222">
        <f t="shared" si="361"/>
        <v>0</v>
      </c>
      <c r="R2222">
        <f t="shared" si="362"/>
        <v>0</v>
      </c>
      <c r="S2222">
        <f t="shared" si="363"/>
        <v>0</v>
      </c>
      <c r="T2222">
        <f t="shared" si="364"/>
        <v>0</v>
      </c>
      <c r="U2222">
        <f t="shared" si="365"/>
        <v>0</v>
      </c>
    </row>
    <row r="2223" spans="1:21" x14ac:dyDescent="0.45">
      <c r="A2223" t="s">
        <v>75</v>
      </c>
      <c r="B2223" t="s">
        <v>8</v>
      </c>
      <c r="C2223" t="s">
        <v>109</v>
      </c>
      <c r="D2223" t="s">
        <v>10</v>
      </c>
      <c r="E2223" t="s">
        <v>11</v>
      </c>
      <c r="F2223">
        <v>2</v>
      </c>
      <c r="G2223">
        <v>513000</v>
      </c>
      <c r="I2223" t="s">
        <v>75</v>
      </c>
      <c r="J2223">
        <v>513000</v>
      </c>
      <c r="K2223">
        <f t="shared" si="369"/>
        <v>1</v>
      </c>
      <c r="L2223">
        <f t="shared" si="366"/>
        <v>0</v>
      </c>
      <c r="M2223">
        <f t="shared" si="367"/>
        <v>0</v>
      </c>
      <c r="N2223">
        <v>2</v>
      </c>
      <c r="O2223">
        <f t="shared" si="359"/>
        <v>1</v>
      </c>
      <c r="P2223">
        <f t="shared" si="360"/>
        <v>0</v>
      </c>
      <c r="Q2223">
        <f t="shared" si="361"/>
        <v>0</v>
      </c>
      <c r="R2223">
        <f t="shared" si="362"/>
        <v>0</v>
      </c>
      <c r="S2223">
        <f t="shared" si="363"/>
        <v>0</v>
      </c>
      <c r="T2223">
        <f t="shared" si="364"/>
        <v>0</v>
      </c>
      <c r="U2223">
        <f t="shared" si="365"/>
        <v>0</v>
      </c>
    </row>
    <row r="2224" spans="1:21" x14ac:dyDescent="0.45">
      <c r="A2224" t="s">
        <v>75</v>
      </c>
      <c r="B2224" t="s">
        <v>8</v>
      </c>
      <c r="C2224" t="s">
        <v>109</v>
      </c>
      <c r="D2224" t="s">
        <v>10</v>
      </c>
      <c r="E2224" t="s">
        <v>11</v>
      </c>
      <c r="F2224">
        <v>1</v>
      </c>
      <c r="G2224">
        <v>399750</v>
      </c>
      <c r="I2224" t="s">
        <v>75</v>
      </c>
      <c r="J2224">
        <v>399750</v>
      </c>
      <c r="K2224">
        <f t="shared" si="369"/>
        <v>1</v>
      </c>
      <c r="L2224">
        <f t="shared" si="366"/>
        <v>0</v>
      </c>
      <c r="M2224">
        <f t="shared" si="367"/>
        <v>0</v>
      </c>
      <c r="N2224">
        <v>1</v>
      </c>
      <c r="O2224">
        <f t="shared" si="359"/>
        <v>1</v>
      </c>
      <c r="P2224">
        <f t="shared" si="360"/>
        <v>0</v>
      </c>
      <c r="Q2224">
        <f t="shared" si="361"/>
        <v>0</v>
      </c>
      <c r="R2224">
        <f t="shared" si="362"/>
        <v>0</v>
      </c>
      <c r="S2224">
        <f t="shared" si="363"/>
        <v>0</v>
      </c>
      <c r="T2224">
        <f t="shared" si="364"/>
        <v>0</v>
      </c>
      <c r="U2224">
        <f t="shared" si="365"/>
        <v>0</v>
      </c>
    </row>
    <row r="2225" spans="1:21" x14ac:dyDescent="0.45">
      <c r="A2225" t="s">
        <v>75</v>
      </c>
      <c r="B2225" t="s">
        <v>8</v>
      </c>
      <c r="C2225" t="s">
        <v>109</v>
      </c>
      <c r="D2225" t="s">
        <v>10</v>
      </c>
      <c r="E2225" t="s">
        <v>11</v>
      </c>
      <c r="F2225">
        <v>2</v>
      </c>
      <c r="G2225">
        <v>450000</v>
      </c>
      <c r="I2225" t="s">
        <v>75</v>
      </c>
      <c r="J2225">
        <v>450000</v>
      </c>
      <c r="K2225">
        <f t="shared" si="369"/>
        <v>1</v>
      </c>
      <c r="L2225">
        <f t="shared" si="366"/>
        <v>0</v>
      </c>
      <c r="M2225">
        <f t="shared" si="367"/>
        <v>0</v>
      </c>
      <c r="N2225">
        <v>2</v>
      </c>
      <c r="O2225">
        <f t="shared" si="359"/>
        <v>1</v>
      </c>
      <c r="P2225">
        <f t="shared" si="360"/>
        <v>0</v>
      </c>
      <c r="Q2225">
        <f t="shared" si="361"/>
        <v>0</v>
      </c>
      <c r="R2225">
        <f t="shared" si="362"/>
        <v>0</v>
      </c>
      <c r="S2225">
        <f t="shared" si="363"/>
        <v>0</v>
      </c>
      <c r="T2225">
        <f t="shared" si="364"/>
        <v>0</v>
      </c>
      <c r="U2225">
        <f t="shared" si="365"/>
        <v>0</v>
      </c>
    </row>
    <row r="2226" spans="1:21" x14ac:dyDescent="0.45">
      <c r="A2226" t="s">
        <v>75</v>
      </c>
      <c r="B2226" t="s">
        <v>8</v>
      </c>
      <c r="C2226" t="s">
        <v>109</v>
      </c>
      <c r="D2226" t="s">
        <v>10</v>
      </c>
      <c r="E2226" t="s">
        <v>11</v>
      </c>
      <c r="F2226">
        <v>2</v>
      </c>
      <c r="G2226">
        <v>388000</v>
      </c>
      <c r="I2226" t="s">
        <v>75</v>
      </c>
      <c r="J2226">
        <v>388000</v>
      </c>
      <c r="K2226">
        <f t="shared" si="369"/>
        <v>1</v>
      </c>
      <c r="L2226">
        <f t="shared" si="366"/>
        <v>0</v>
      </c>
      <c r="M2226">
        <f t="shared" si="367"/>
        <v>0</v>
      </c>
      <c r="N2226">
        <v>2</v>
      </c>
      <c r="O2226">
        <f t="shared" si="359"/>
        <v>1</v>
      </c>
      <c r="P2226">
        <f t="shared" si="360"/>
        <v>0</v>
      </c>
      <c r="Q2226">
        <f t="shared" si="361"/>
        <v>0</v>
      </c>
      <c r="R2226">
        <f t="shared" si="362"/>
        <v>0</v>
      </c>
      <c r="S2226">
        <f t="shared" si="363"/>
        <v>0</v>
      </c>
      <c r="T2226">
        <f t="shared" si="364"/>
        <v>0</v>
      </c>
      <c r="U2226">
        <f t="shared" si="365"/>
        <v>0</v>
      </c>
    </row>
    <row r="2227" spans="1:21" x14ac:dyDescent="0.45">
      <c r="A2227" t="s">
        <v>75</v>
      </c>
      <c r="B2227" t="s">
        <v>8</v>
      </c>
      <c r="C2227" t="s">
        <v>109</v>
      </c>
      <c r="D2227" t="s">
        <v>10</v>
      </c>
      <c r="E2227" t="s">
        <v>11</v>
      </c>
      <c r="F2227">
        <v>1</v>
      </c>
      <c r="G2227">
        <v>370000</v>
      </c>
      <c r="I2227" t="s">
        <v>75</v>
      </c>
      <c r="J2227">
        <v>370000</v>
      </c>
      <c r="K2227">
        <f t="shared" si="369"/>
        <v>1</v>
      </c>
      <c r="L2227">
        <f t="shared" si="366"/>
        <v>0</v>
      </c>
      <c r="M2227">
        <f t="shared" si="367"/>
        <v>0</v>
      </c>
      <c r="N2227">
        <v>1</v>
      </c>
      <c r="O2227">
        <f t="shared" si="359"/>
        <v>1</v>
      </c>
      <c r="P2227">
        <f t="shared" si="360"/>
        <v>0</v>
      </c>
      <c r="Q2227">
        <f t="shared" si="361"/>
        <v>0</v>
      </c>
      <c r="R2227">
        <f t="shared" si="362"/>
        <v>0</v>
      </c>
      <c r="S2227">
        <f t="shared" si="363"/>
        <v>0</v>
      </c>
      <c r="T2227">
        <f t="shared" si="364"/>
        <v>0</v>
      </c>
      <c r="U2227">
        <f t="shared" si="365"/>
        <v>0</v>
      </c>
    </row>
    <row r="2228" spans="1:21" x14ac:dyDescent="0.45">
      <c r="A2228" t="s">
        <v>75</v>
      </c>
      <c r="B2228" t="s">
        <v>8</v>
      </c>
      <c r="C2228" t="s">
        <v>109</v>
      </c>
      <c r="D2228" t="s">
        <v>10</v>
      </c>
      <c r="E2228" t="s">
        <v>11</v>
      </c>
      <c r="F2228">
        <v>1</v>
      </c>
      <c r="G2228">
        <v>340000</v>
      </c>
      <c r="I2228" t="s">
        <v>75</v>
      </c>
      <c r="J2228">
        <v>340000</v>
      </c>
      <c r="K2228">
        <f t="shared" si="369"/>
        <v>1</v>
      </c>
      <c r="L2228">
        <f t="shared" si="366"/>
        <v>0</v>
      </c>
      <c r="M2228">
        <f t="shared" si="367"/>
        <v>0</v>
      </c>
      <c r="N2228">
        <v>1</v>
      </c>
      <c r="O2228">
        <f t="shared" si="359"/>
        <v>1</v>
      </c>
      <c r="P2228">
        <f t="shared" si="360"/>
        <v>0</v>
      </c>
      <c r="Q2228">
        <f t="shared" si="361"/>
        <v>0</v>
      </c>
      <c r="R2228">
        <f t="shared" si="362"/>
        <v>0</v>
      </c>
      <c r="S2228">
        <f t="shared" si="363"/>
        <v>0</v>
      </c>
      <c r="T2228">
        <f t="shared" si="364"/>
        <v>0</v>
      </c>
      <c r="U2228">
        <f t="shared" si="365"/>
        <v>0</v>
      </c>
    </row>
    <row r="2229" spans="1:21" x14ac:dyDescent="0.45">
      <c r="A2229" t="s">
        <v>75</v>
      </c>
      <c r="B2229" t="s">
        <v>8</v>
      </c>
      <c r="C2229" t="s">
        <v>109</v>
      </c>
      <c r="D2229" t="s">
        <v>10</v>
      </c>
      <c r="E2229" t="s">
        <v>11</v>
      </c>
      <c r="F2229">
        <v>2</v>
      </c>
      <c r="G2229">
        <v>370000</v>
      </c>
      <c r="I2229" t="s">
        <v>75</v>
      </c>
      <c r="J2229">
        <v>370000</v>
      </c>
      <c r="K2229">
        <f t="shared" si="369"/>
        <v>1</v>
      </c>
      <c r="L2229">
        <f t="shared" si="366"/>
        <v>0</v>
      </c>
      <c r="M2229">
        <f t="shared" si="367"/>
        <v>0</v>
      </c>
      <c r="N2229">
        <v>2</v>
      </c>
      <c r="O2229">
        <f t="shared" si="359"/>
        <v>1</v>
      </c>
      <c r="P2229">
        <f t="shared" si="360"/>
        <v>0</v>
      </c>
      <c r="Q2229">
        <f t="shared" si="361"/>
        <v>0</v>
      </c>
      <c r="R2229">
        <f t="shared" si="362"/>
        <v>0</v>
      </c>
      <c r="S2229">
        <f t="shared" si="363"/>
        <v>0</v>
      </c>
      <c r="T2229">
        <f t="shared" si="364"/>
        <v>0</v>
      </c>
      <c r="U2229">
        <f t="shared" si="365"/>
        <v>0</v>
      </c>
    </row>
    <row r="2230" spans="1:21" x14ac:dyDescent="0.45">
      <c r="A2230" t="s">
        <v>75</v>
      </c>
      <c r="B2230" t="s">
        <v>8</v>
      </c>
      <c r="C2230" t="s">
        <v>110</v>
      </c>
      <c r="D2230" t="s">
        <v>10</v>
      </c>
      <c r="E2230" t="s">
        <v>11</v>
      </c>
      <c r="F2230">
        <v>4</v>
      </c>
      <c r="G2230">
        <v>480000</v>
      </c>
      <c r="I2230" t="s">
        <v>75</v>
      </c>
      <c r="J2230">
        <v>480000</v>
      </c>
      <c r="K2230">
        <f t="shared" si="369"/>
        <v>1</v>
      </c>
      <c r="L2230">
        <f t="shared" si="366"/>
        <v>0</v>
      </c>
      <c r="M2230">
        <f t="shared" si="367"/>
        <v>0</v>
      </c>
      <c r="N2230">
        <v>4</v>
      </c>
      <c r="O2230">
        <f t="shared" si="359"/>
        <v>0</v>
      </c>
      <c r="P2230">
        <f t="shared" si="360"/>
        <v>1</v>
      </c>
      <c r="Q2230">
        <f t="shared" si="361"/>
        <v>0</v>
      </c>
      <c r="R2230">
        <f t="shared" si="362"/>
        <v>0</v>
      </c>
      <c r="S2230">
        <f t="shared" si="363"/>
        <v>0</v>
      </c>
      <c r="T2230">
        <f t="shared" si="364"/>
        <v>0</v>
      </c>
      <c r="U2230">
        <f t="shared" si="365"/>
        <v>0</v>
      </c>
    </row>
    <row r="2231" spans="1:21" x14ac:dyDescent="0.45">
      <c r="A2231" t="s">
        <v>75</v>
      </c>
      <c r="B2231" t="s">
        <v>8</v>
      </c>
      <c r="C2231" t="s">
        <v>110</v>
      </c>
      <c r="D2231" t="s">
        <v>10</v>
      </c>
      <c r="E2231" t="s">
        <v>11</v>
      </c>
      <c r="F2231">
        <v>1</v>
      </c>
      <c r="G2231">
        <v>360000</v>
      </c>
      <c r="I2231" t="s">
        <v>75</v>
      </c>
      <c r="J2231">
        <v>360000</v>
      </c>
      <c r="K2231">
        <f t="shared" si="369"/>
        <v>1</v>
      </c>
      <c r="L2231">
        <f t="shared" si="366"/>
        <v>0</v>
      </c>
      <c r="M2231">
        <f t="shared" si="367"/>
        <v>0</v>
      </c>
      <c r="N2231">
        <v>1</v>
      </c>
      <c r="O2231">
        <f t="shared" si="359"/>
        <v>0</v>
      </c>
      <c r="P2231">
        <f t="shared" si="360"/>
        <v>1</v>
      </c>
      <c r="Q2231">
        <f t="shared" si="361"/>
        <v>0</v>
      </c>
      <c r="R2231">
        <f t="shared" si="362"/>
        <v>0</v>
      </c>
      <c r="S2231">
        <f t="shared" si="363"/>
        <v>0</v>
      </c>
      <c r="T2231">
        <f t="shared" si="364"/>
        <v>0</v>
      </c>
      <c r="U2231">
        <f t="shared" si="365"/>
        <v>0</v>
      </c>
    </row>
    <row r="2232" spans="1:21" x14ac:dyDescent="0.45">
      <c r="A2232" t="s">
        <v>75</v>
      </c>
      <c r="B2232" t="s">
        <v>8</v>
      </c>
      <c r="C2232" t="s">
        <v>109</v>
      </c>
      <c r="D2232" t="s">
        <v>10</v>
      </c>
      <c r="E2232" t="s">
        <v>11</v>
      </c>
      <c r="F2232">
        <v>3</v>
      </c>
      <c r="G2232">
        <v>540000</v>
      </c>
      <c r="I2232" t="s">
        <v>75</v>
      </c>
      <c r="J2232">
        <v>540000</v>
      </c>
      <c r="K2232">
        <f t="shared" si="369"/>
        <v>1</v>
      </c>
      <c r="L2232">
        <f t="shared" si="366"/>
        <v>0</v>
      </c>
      <c r="M2232">
        <f t="shared" si="367"/>
        <v>0</v>
      </c>
      <c r="N2232">
        <v>3</v>
      </c>
      <c r="O2232">
        <f t="shared" si="359"/>
        <v>1</v>
      </c>
      <c r="P2232">
        <f t="shared" si="360"/>
        <v>0</v>
      </c>
      <c r="Q2232">
        <f t="shared" si="361"/>
        <v>0</v>
      </c>
      <c r="R2232">
        <f t="shared" si="362"/>
        <v>0</v>
      </c>
      <c r="S2232">
        <f t="shared" si="363"/>
        <v>0</v>
      </c>
      <c r="T2232">
        <f t="shared" si="364"/>
        <v>0</v>
      </c>
      <c r="U2232">
        <f t="shared" si="365"/>
        <v>0</v>
      </c>
    </row>
    <row r="2233" spans="1:21" x14ac:dyDescent="0.45">
      <c r="A2233" t="s">
        <v>75</v>
      </c>
      <c r="B2233" t="s">
        <v>8</v>
      </c>
      <c r="C2233" t="s">
        <v>109</v>
      </c>
      <c r="D2233" t="s">
        <v>10</v>
      </c>
      <c r="E2233" t="s">
        <v>11</v>
      </c>
      <c r="F2233">
        <v>3</v>
      </c>
      <c r="G2233">
        <v>382000</v>
      </c>
      <c r="I2233" t="s">
        <v>75</v>
      </c>
      <c r="J2233">
        <v>382000</v>
      </c>
      <c r="K2233">
        <f t="shared" si="369"/>
        <v>1</v>
      </c>
      <c r="L2233">
        <f t="shared" si="366"/>
        <v>0</v>
      </c>
      <c r="M2233">
        <f t="shared" si="367"/>
        <v>0</v>
      </c>
      <c r="N2233">
        <v>3</v>
      </c>
      <c r="O2233">
        <f t="shared" si="359"/>
        <v>1</v>
      </c>
      <c r="P2233">
        <f t="shared" si="360"/>
        <v>0</v>
      </c>
      <c r="Q2233">
        <f t="shared" si="361"/>
        <v>0</v>
      </c>
      <c r="R2233">
        <f t="shared" si="362"/>
        <v>0</v>
      </c>
      <c r="S2233">
        <f t="shared" si="363"/>
        <v>0</v>
      </c>
      <c r="T2233">
        <f t="shared" si="364"/>
        <v>0</v>
      </c>
      <c r="U2233">
        <f t="shared" si="365"/>
        <v>0</v>
      </c>
    </row>
    <row r="2234" spans="1:21" x14ac:dyDescent="0.45">
      <c r="A2234" t="s">
        <v>75</v>
      </c>
      <c r="B2234" t="s">
        <v>8</v>
      </c>
      <c r="C2234" t="s">
        <v>109</v>
      </c>
      <c r="D2234" t="s">
        <v>10</v>
      </c>
      <c r="E2234" t="s">
        <v>11</v>
      </c>
      <c r="F2234">
        <v>3</v>
      </c>
      <c r="G2234">
        <v>472000</v>
      </c>
      <c r="I2234" t="s">
        <v>75</v>
      </c>
      <c r="J2234">
        <v>472000</v>
      </c>
      <c r="K2234">
        <f t="shared" si="369"/>
        <v>1</v>
      </c>
      <c r="L2234">
        <f t="shared" si="366"/>
        <v>0</v>
      </c>
      <c r="M2234">
        <f t="shared" si="367"/>
        <v>0</v>
      </c>
      <c r="N2234">
        <v>3</v>
      </c>
      <c r="O2234">
        <f t="shared" si="359"/>
        <v>1</v>
      </c>
      <c r="P2234">
        <f t="shared" si="360"/>
        <v>0</v>
      </c>
      <c r="Q2234">
        <f t="shared" si="361"/>
        <v>0</v>
      </c>
      <c r="R2234">
        <f t="shared" si="362"/>
        <v>0</v>
      </c>
      <c r="S2234">
        <f t="shared" si="363"/>
        <v>0</v>
      </c>
      <c r="T2234">
        <f t="shared" si="364"/>
        <v>0</v>
      </c>
      <c r="U2234">
        <f t="shared" si="365"/>
        <v>0</v>
      </c>
    </row>
    <row r="2235" spans="1:21" x14ac:dyDescent="0.45">
      <c r="A2235" t="s">
        <v>75</v>
      </c>
      <c r="B2235" t="s">
        <v>8</v>
      </c>
      <c r="C2235" t="s">
        <v>109</v>
      </c>
      <c r="D2235" t="s">
        <v>10</v>
      </c>
      <c r="E2235" t="s">
        <v>11</v>
      </c>
      <c r="F2235">
        <v>2</v>
      </c>
      <c r="G2235">
        <v>390000</v>
      </c>
      <c r="I2235" t="s">
        <v>75</v>
      </c>
      <c r="J2235">
        <v>390000</v>
      </c>
      <c r="K2235">
        <f t="shared" si="369"/>
        <v>1</v>
      </c>
      <c r="L2235">
        <f t="shared" si="366"/>
        <v>0</v>
      </c>
      <c r="M2235">
        <f t="shared" si="367"/>
        <v>0</v>
      </c>
      <c r="N2235">
        <v>2</v>
      </c>
      <c r="O2235">
        <f t="shared" si="359"/>
        <v>1</v>
      </c>
      <c r="P2235">
        <f t="shared" si="360"/>
        <v>0</v>
      </c>
      <c r="Q2235">
        <f t="shared" si="361"/>
        <v>0</v>
      </c>
      <c r="R2235">
        <f t="shared" si="362"/>
        <v>0</v>
      </c>
      <c r="S2235">
        <f t="shared" si="363"/>
        <v>0</v>
      </c>
      <c r="T2235">
        <f t="shared" si="364"/>
        <v>0</v>
      </c>
      <c r="U2235">
        <f t="shared" si="365"/>
        <v>0</v>
      </c>
    </row>
    <row r="2236" spans="1:21" x14ac:dyDescent="0.45">
      <c r="A2236" t="s">
        <v>75</v>
      </c>
      <c r="B2236" t="s">
        <v>8</v>
      </c>
      <c r="C2236" t="s">
        <v>109</v>
      </c>
      <c r="D2236" t="s">
        <v>10</v>
      </c>
      <c r="E2236" t="s">
        <v>11</v>
      </c>
      <c r="F2236">
        <v>5</v>
      </c>
      <c r="G2236">
        <v>444000</v>
      </c>
      <c r="I2236" t="s">
        <v>75</v>
      </c>
      <c r="J2236">
        <v>444000</v>
      </c>
      <c r="K2236">
        <f t="shared" si="369"/>
        <v>1</v>
      </c>
      <c r="L2236">
        <f t="shared" si="366"/>
        <v>0</v>
      </c>
      <c r="M2236">
        <f t="shared" si="367"/>
        <v>0</v>
      </c>
      <c r="N2236">
        <v>5</v>
      </c>
      <c r="O2236">
        <f t="shared" si="359"/>
        <v>1</v>
      </c>
      <c r="P2236">
        <f t="shared" si="360"/>
        <v>0</v>
      </c>
      <c r="Q2236">
        <f t="shared" si="361"/>
        <v>0</v>
      </c>
      <c r="R2236">
        <f t="shared" si="362"/>
        <v>0</v>
      </c>
      <c r="S2236">
        <f t="shared" si="363"/>
        <v>0</v>
      </c>
      <c r="T2236">
        <f t="shared" si="364"/>
        <v>0</v>
      </c>
      <c r="U2236">
        <f t="shared" si="365"/>
        <v>0</v>
      </c>
    </row>
    <row r="2237" spans="1:21" x14ac:dyDescent="0.45">
      <c r="A2237" t="s">
        <v>75</v>
      </c>
      <c r="B2237" t="s">
        <v>8</v>
      </c>
      <c r="C2237" t="s">
        <v>109</v>
      </c>
      <c r="D2237" t="s">
        <v>10</v>
      </c>
      <c r="E2237" t="s">
        <v>11</v>
      </c>
      <c r="F2237">
        <v>1</v>
      </c>
      <c r="G2237">
        <v>430000</v>
      </c>
      <c r="I2237" t="s">
        <v>75</v>
      </c>
      <c r="J2237">
        <v>430000</v>
      </c>
      <c r="K2237">
        <f t="shared" si="369"/>
        <v>1</v>
      </c>
      <c r="L2237">
        <f t="shared" si="366"/>
        <v>0</v>
      </c>
      <c r="M2237">
        <f t="shared" si="367"/>
        <v>0</v>
      </c>
      <c r="N2237">
        <v>1</v>
      </c>
      <c r="O2237">
        <f t="shared" si="359"/>
        <v>1</v>
      </c>
      <c r="P2237">
        <f t="shared" si="360"/>
        <v>0</v>
      </c>
      <c r="Q2237">
        <f t="shared" si="361"/>
        <v>0</v>
      </c>
      <c r="R2237">
        <f t="shared" si="362"/>
        <v>0</v>
      </c>
      <c r="S2237">
        <f t="shared" si="363"/>
        <v>0</v>
      </c>
      <c r="T2237">
        <f t="shared" si="364"/>
        <v>0</v>
      </c>
      <c r="U2237">
        <f t="shared" si="365"/>
        <v>0</v>
      </c>
    </row>
    <row r="2238" spans="1:21" x14ac:dyDescent="0.45">
      <c r="A2238" t="s">
        <v>75</v>
      </c>
      <c r="B2238" t="s">
        <v>8</v>
      </c>
      <c r="C2238" t="s">
        <v>111</v>
      </c>
      <c r="D2238" t="s">
        <v>10</v>
      </c>
      <c r="E2238" t="s">
        <v>11</v>
      </c>
      <c r="F2238">
        <v>2</v>
      </c>
      <c r="G2238">
        <v>400000</v>
      </c>
      <c r="I2238" t="s">
        <v>75</v>
      </c>
      <c r="J2238">
        <v>400000</v>
      </c>
      <c r="K2238">
        <f t="shared" si="369"/>
        <v>1</v>
      </c>
      <c r="L2238">
        <f t="shared" si="366"/>
        <v>0</v>
      </c>
      <c r="M2238">
        <f t="shared" si="367"/>
        <v>0</v>
      </c>
      <c r="N2238">
        <v>2</v>
      </c>
      <c r="O2238">
        <f t="shared" si="359"/>
        <v>0</v>
      </c>
      <c r="P2238">
        <f t="shared" si="360"/>
        <v>0</v>
      </c>
      <c r="Q2238">
        <f t="shared" si="361"/>
        <v>1</v>
      </c>
      <c r="R2238">
        <f t="shared" si="362"/>
        <v>0</v>
      </c>
      <c r="S2238">
        <f t="shared" si="363"/>
        <v>0</v>
      </c>
      <c r="T2238">
        <f t="shared" si="364"/>
        <v>0</v>
      </c>
      <c r="U2238">
        <f t="shared" si="365"/>
        <v>0</v>
      </c>
    </row>
    <row r="2239" spans="1:21" x14ac:dyDescent="0.45">
      <c r="A2239" t="s">
        <v>75</v>
      </c>
      <c r="B2239" t="s">
        <v>8</v>
      </c>
      <c r="C2239" t="s">
        <v>112</v>
      </c>
      <c r="D2239" t="s">
        <v>10</v>
      </c>
      <c r="E2239" t="s">
        <v>11</v>
      </c>
      <c r="F2239">
        <v>3</v>
      </c>
      <c r="G2239">
        <v>510000</v>
      </c>
      <c r="I2239" t="s">
        <v>75</v>
      </c>
      <c r="J2239">
        <v>510000</v>
      </c>
      <c r="K2239">
        <f t="shared" si="369"/>
        <v>1</v>
      </c>
      <c r="L2239">
        <f t="shared" si="366"/>
        <v>0</v>
      </c>
      <c r="M2239">
        <f t="shared" si="367"/>
        <v>0</v>
      </c>
      <c r="N2239">
        <v>3</v>
      </c>
      <c r="O2239">
        <f t="shared" si="359"/>
        <v>0</v>
      </c>
      <c r="P2239">
        <f t="shared" si="360"/>
        <v>0</v>
      </c>
      <c r="Q2239">
        <f t="shared" si="361"/>
        <v>0</v>
      </c>
      <c r="R2239">
        <f t="shared" si="362"/>
        <v>1</v>
      </c>
      <c r="S2239">
        <f t="shared" si="363"/>
        <v>0</v>
      </c>
      <c r="T2239">
        <f t="shared" si="364"/>
        <v>0</v>
      </c>
      <c r="U2239">
        <f t="shared" si="365"/>
        <v>0</v>
      </c>
    </row>
    <row r="2240" spans="1:21" x14ac:dyDescent="0.45">
      <c r="A2240" t="s">
        <v>75</v>
      </c>
      <c r="B2240" t="s">
        <v>8</v>
      </c>
      <c r="C2240" t="s">
        <v>110</v>
      </c>
      <c r="D2240" t="s">
        <v>10</v>
      </c>
      <c r="E2240" t="s">
        <v>11</v>
      </c>
      <c r="F2240">
        <v>2</v>
      </c>
      <c r="G2240">
        <v>450000</v>
      </c>
      <c r="I2240" t="s">
        <v>75</v>
      </c>
      <c r="J2240">
        <v>450000</v>
      </c>
      <c r="K2240">
        <f t="shared" si="369"/>
        <v>1</v>
      </c>
      <c r="L2240">
        <f t="shared" si="366"/>
        <v>0</v>
      </c>
      <c r="M2240">
        <f t="shared" si="367"/>
        <v>0</v>
      </c>
      <c r="N2240">
        <v>2</v>
      </c>
      <c r="O2240">
        <f t="shared" si="359"/>
        <v>0</v>
      </c>
      <c r="P2240">
        <f t="shared" si="360"/>
        <v>1</v>
      </c>
      <c r="Q2240">
        <f t="shared" si="361"/>
        <v>0</v>
      </c>
      <c r="R2240">
        <f t="shared" si="362"/>
        <v>0</v>
      </c>
      <c r="S2240">
        <f t="shared" si="363"/>
        <v>0</v>
      </c>
      <c r="T2240">
        <f t="shared" si="364"/>
        <v>0</v>
      </c>
      <c r="U2240">
        <f t="shared" si="365"/>
        <v>0</v>
      </c>
    </row>
    <row r="2241" spans="1:21" x14ac:dyDescent="0.45">
      <c r="A2241" t="s">
        <v>75</v>
      </c>
      <c r="B2241" t="s">
        <v>8</v>
      </c>
      <c r="C2241" t="s">
        <v>111</v>
      </c>
      <c r="D2241" t="s">
        <v>10</v>
      </c>
      <c r="E2241" t="s">
        <v>11</v>
      </c>
      <c r="F2241">
        <v>4</v>
      </c>
      <c r="G2241">
        <v>530000</v>
      </c>
      <c r="I2241" t="s">
        <v>75</v>
      </c>
      <c r="J2241">
        <v>530000</v>
      </c>
      <c r="K2241">
        <f t="shared" si="369"/>
        <v>1</v>
      </c>
      <c r="L2241">
        <f t="shared" si="366"/>
        <v>0</v>
      </c>
      <c r="M2241">
        <f t="shared" si="367"/>
        <v>0</v>
      </c>
      <c r="N2241">
        <v>4</v>
      </c>
      <c r="O2241">
        <f t="shared" si="359"/>
        <v>0</v>
      </c>
      <c r="P2241">
        <f t="shared" si="360"/>
        <v>0</v>
      </c>
      <c r="Q2241">
        <f t="shared" si="361"/>
        <v>1</v>
      </c>
      <c r="R2241">
        <f t="shared" si="362"/>
        <v>0</v>
      </c>
      <c r="S2241">
        <f t="shared" si="363"/>
        <v>0</v>
      </c>
      <c r="T2241">
        <f t="shared" si="364"/>
        <v>0</v>
      </c>
      <c r="U2241">
        <f t="shared" si="365"/>
        <v>0</v>
      </c>
    </row>
    <row r="2242" spans="1:21" x14ac:dyDescent="0.45">
      <c r="A2242" t="s">
        <v>75</v>
      </c>
      <c r="B2242" t="s">
        <v>8</v>
      </c>
      <c r="C2242" t="s">
        <v>111</v>
      </c>
      <c r="D2242" t="s">
        <v>10</v>
      </c>
      <c r="E2242" t="s">
        <v>11</v>
      </c>
      <c r="F2242">
        <v>1</v>
      </c>
      <c r="G2242">
        <v>420000</v>
      </c>
      <c r="I2242" t="s">
        <v>75</v>
      </c>
      <c r="J2242">
        <v>420000</v>
      </c>
      <c r="K2242">
        <f t="shared" si="369"/>
        <v>1</v>
      </c>
      <c r="L2242">
        <f t="shared" si="366"/>
        <v>0</v>
      </c>
      <c r="M2242">
        <f t="shared" si="367"/>
        <v>0</v>
      </c>
      <c r="N2242">
        <v>1</v>
      </c>
      <c r="O2242">
        <f t="shared" ref="O2242:O2305" si="370">IF(C2242="EFCAB", 1, 0)</f>
        <v>0</v>
      </c>
      <c r="P2242">
        <f t="shared" ref="P2242:P2305" si="371">IF(C2242="BRIP", 1, 0)</f>
        <v>0</v>
      </c>
      <c r="Q2242">
        <f t="shared" ref="Q2242:Q2305" si="372">IF(C2242="PPS", 1, 0)</f>
        <v>1</v>
      </c>
      <c r="R2242">
        <f t="shared" ref="R2242:R2305" si="373">IF(C2242="TIMPT", 1, 0)</f>
        <v>0</v>
      </c>
      <c r="S2242">
        <f t="shared" ref="S2242:S2305" si="374">IF(C2242="TESLO", 1, 0)</f>
        <v>0</v>
      </c>
      <c r="T2242">
        <f t="shared" ref="T2242:T2305" si="375">IF(C2242="HRTAC", 1, 0)</f>
        <v>0</v>
      </c>
      <c r="U2242">
        <f t="shared" ref="U2242:U2305" si="376">IF(C2242="Other", 1, 0)</f>
        <v>0</v>
      </c>
    </row>
    <row r="2243" spans="1:21" x14ac:dyDescent="0.45">
      <c r="A2243" t="s">
        <v>75</v>
      </c>
      <c r="B2243" t="s">
        <v>8</v>
      </c>
      <c r="C2243" t="s">
        <v>114</v>
      </c>
      <c r="D2243" t="s">
        <v>10</v>
      </c>
      <c r="E2243" t="s">
        <v>11</v>
      </c>
      <c r="F2243">
        <v>3</v>
      </c>
      <c r="G2243">
        <v>402000</v>
      </c>
      <c r="I2243" t="s">
        <v>75</v>
      </c>
      <c r="J2243">
        <v>402000</v>
      </c>
      <c r="K2243">
        <f t="shared" si="369"/>
        <v>1</v>
      </c>
      <c r="L2243">
        <f t="shared" ref="L2243:L2306" si="377">IF(D2243="Bachelor",0,1)</f>
        <v>0</v>
      </c>
      <c r="M2243">
        <f t="shared" ref="M2243:M2306" si="378">IF(E2243="Female", 0, 1)</f>
        <v>0</v>
      </c>
      <c r="N2243">
        <v>3</v>
      </c>
      <c r="O2243">
        <f t="shared" si="370"/>
        <v>0</v>
      </c>
      <c r="P2243">
        <f t="shared" si="371"/>
        <v>0</v>
      </c>
      <c r="Q2243">
        <f t="shared" si="372"/>
        <v>0</v>
      </c>
      <c r="R2243">
        <f t="shared" si="373"/>
        <v>0</v>
      </c>
      <c r="S2243">
        <f t="shared" si="374"/>
        <v>0</v>
      </c>
      <c r="T2243">
        <f t="shared" si="375"/>
        <v>1</v>
      </c>
      <c r="U2243">
        <f t="shared" si="376"/>
        <v>0</v>
      </c>
    </row>
    <row r="2244" spans="1:21" x14ac:dyDescent="0.45">
      <c r="A2244" t="s">
        <v>75</v>
      </c>
      <c r="B2244" t="s">
        <v>8</v>
      </c>
      <c r="C2244" t="s">
        <v>114</v>
      </c>
      <c r="D2244" t="s">
        <v>10</v>
      </c>
      <c r="E2244" t="s">
        <v>11</v>
      </c>
      <c r="F2244">
        <v>2</v>
      </c>
      <c r="G2244">
        <v>480000</v>
      </c>
      <c r="I2244" t="s">
        <v>75</v>
      </c>
      <c r="J2244">
        <v>480000</v>
      </c>
      <c r="K2244">
        <f t="shared" si="369"/>
        <v>1</v>
      </c>
      <c r="L2244">
        <f t="shared" si="377"/>
        <v>0</v>
      </c>
      <c r="M2244">
        <f t="shared" si="378"/>
        <v>0</v>
      </c>
      <c r="N2244">
        <v>2</v>
      </c>
      <c r="O2244">
        <f t="shared" si="370"/>
        <v>0</v>
      </c>
      <c r="P2244">
        <f t="shared" si="371"/>
        <v>0</v>
      </c>
      <c r="Q2244">
        <f t="shared" si="372"/>
        <v>0</v>
      </c>
      <c r="R2244">
        <f t="shared" si="373"/>
        <v>0</v>
      </c>
      <c r="S2244">
        <f t="shared" si="374"/>
        <v>0</v>
      </c>
      <c r="T2244">
        <f t="shared" si="375"/>
        <v>1</v>
      </c>
      <c r="U2244">
        <f t="shared" si="376"/>
        <v>0</v>
      </c>
    </row>
    <row r="2245" spans="1:21" x14ac:dyDescent="0.45">
      <c r="A2245" t="s">
        <v>75</v>
      </c>
      <c r="B2245" t="s">
        <v>8</v>
      </c>
      <c r="C2245" t="s">
        <v>114</v>
      </c>
      <c r="D2245" t="s">
        <v>10</v>
      </c>
      <c r="E2245" t="s">
        <v>11</v>
      </c>
      <c r="F2245">
        <v>4</v>
      </c>
      <c r="G2245">
        <v>300000</v>
      </c>
      <c r="I2245" t="s">
        <v>75</v>
      </c>
      <c r="J2245">
        <v>300000</v>
      </c>
      <c r="K2245">
        <f t="shared" ref="K2245:K2274" si="379">IF(B2245="Public sector",0,1)</f>
        <v>1</v>
      </c>
      <c r="L2245">
        <f t="shared" si="377"/>
        <v>0</v>
      </c>
      <c r="M2245">
        <f t="shared" si="378"/>
        <v>0</v>
      </c>
      <c r="N2245">
        <v>4</v>
      </c>
      <c r="O2245">
        <f t="shared" si="370"/>
        <v>0</v>
      </c>
      <c r="P2245">
        <f t="shared" si="371"/>
        <v>0</v>
      </c>
      <c r="Q2245">
        <f t="shared" si="372"/>
        <v>0</v>
      </c>
      <c r="R2245">
        <f t="shared" si="373"/>
        <v>0</v>
      </c>
      <c r="S2245">
        <f t="shared" si="374"/>
        <v>0</v>
      </c>
      <c r="T2245">
        <f t="shared" si="375"/>
        <v>1</v>
      </c>
      <c r="U2245">
        <f t="shared" si="376"/>
        <v>0</v>
      </c>
    </row>
    <row r="2246" spans="1:21" x14ac:dyDescent="0.45">
      <c r="A2246" t="s">
        <v>75</v>
      </c>
      <c r="B2246" t="s">
        <v>8</v>
      </c>
      <c r="C2246" t="s">
        <v>114</v>
      </c>
      <c r="D2246" t="s">
        <v>10</v>
      </c>
      <c r="E2246" t="s">
        <v>11</v>
      </c>
      <c r="F2246">
        <v>2</v>
      </c>
      <c r="G2246">
        <v>525000</v>
      </c>
      <c r="I2246" t="s">
        <v>75</v>
      </c>
      <c r="J2246">
        <v>525000</v>
      </c>
      <c r="K2246">
        <f t="shared" si="379"/>
        <v>1</v>
      </c>
      <c r="L2246">
        <f t="shared" si="377"/>
        <v>0</v>
      </c>
      <c r="M2246">
        <f t="shared" si="378"/>
        <v>0</v>
      </c>
      <c r="N2246">
        <v>2</v>
      </c>
      <c r="O2246">
        <f t="shared" si="370"/>
        <v>0</v>
      </c>
      <c r="P2246">
        <f t="shared" si="371"/>
        <v>0</v>
      </c>
      <c r="Q2246">
        <f t="shared" si="372"/>
        <v>0</v>
      </c>
      <c r="R2246">
        <f t="shared" si="373"/>
        <v>0</v>
      </c>
      <c r="S2246">
        <f t="shared" si="374"/>
        <v>0</v>
      </c>
      <c r="T2246">
        <f t="shared" si="375"/>
        <v>1</v>
      </c>
      <c r="U2246">
        <f t="shared" si="376"/>
        <v>0</v>
      </c>
    </row>
    <row r="2247" spans="1:21" x14ac:dyDescent="0.45">
      <c r="A2247" t="s">
        <v>75</v>
      </c>
      <c r="B2247" t="s">
        <v>8</v>
      </c>
      <c r="C2247" t="s">
        <v>114</v>
      </c>
      <c r="D2247" t="s">
        <v>10</v>
      </c>
      <c r="E2247" t="s">
        <v>11</v>
      </c>
      <c r="F2247">
        <v>2</v>
      </c>
      <c r="G2247">
        <v>450000</v>
      </c>
      <c r="I2247" t="s">
        <v>75</v>
      </c>
      <c r="J2247">
        <v>450000</v>
      </c>
      <c r="K2247">
        <f t="shared" si="379"/>
        <v>1</v>
      </c>
      <c r="L2247">
        <f t="shared" si="377"/>
        <v>0</v>
      </c>
      <c r="M2247">
        <f t="shared" si="378"/>
        <v>0</v>
      </c>
      <c r="N2247">
        <v>2</v>
      </c>
      <c r="O2247">
        <f t="shared" si="370"/>
        <v>0</v>
      </c>
      <c r="P2247">
        <f t="shared" si="371"/>
        <v>0</v>
      </c>
      <c r="Q2247">
        <f t="shared" si="372"/>
        <v>0</v>
      </c>
      <c r="R2247">
        <f t="shared" si="373"/>
        <v>0</v>
      </c>
      <c r="S2247">
        <f t="shared" si="374"/>
        <v>0</v>
      </c>
      <c r="T2247">
        <f t="shared" si="375"/>
        <v>1</v>
      </c>
      <c r="U2247">
        <f t="shared" si="376"/>
        <v>0</v>
      </c>
    </row>
    <row r="2248" spans="1:21" x14ac:dyDescent="0.45">
      <c r="A2248" t="s">
        <v>75</v>
      </c>
      <c r="B2248" t="s">
        <v>8</v>
      </c>
      <c r="C2248" t="s">
        <v>110</v>
      </c>
      <c r="D2248" t="s">
        <v>10</v>
      </c>
      <c r="E2248" t="s">
        <v>11</v>
      </c>
      <c r="F2248">
        <v>2</v>
      </c>
      <c r="G2248">
        <v>420000</v>
      </c>
      <c r="I2248" t="s">
        <v>75</v>
      </c>
      <c r="J2248">
        <v>420000</v>
      </c>
      <c r="K2248">
        <f t="shared" si="379"/>
        <v>1</v>
      </c>
      <c r="L2248">
        <f t="shared" si="377"/>
        <v>0</v>
      </c>
      <c r="M2248">
        <f t="shared" si="378"/>
        <v>0</v>
      </c>
      <c r="N2248">
        <v>2</v>
      </c>
      <c r="O2248">
        <f t="shared" si="370"/>
        <v>0</v>
      </c>
      <c r="P2248">
        <f t="shared" si="371"/>
        <v>1</v>
      </c>
      <c r="Q2248">
        <f t="shared" si="372"/>
        <v>0</v>
      </c>
      <c r="R2248">
        <f t="shared" si="373"/>
        <v>0</v>
      </c>
      <c r="S2248">
        <f t="shared" si="374"/>
        <v>0</v>
      </c>
      <c r="T2248">
        <f t="shared" si="375"/>
        <v>0</v>
      </c>
      <c r="U2248">
        <f t="shared" si="376"/>
        <v>0</v>
      </c>
    </row>
    <row r="2249" spans="1:21" x14ac:dyDescent="0.45">
      <c r="A2249" t="s">
        <v>75</v>
      </c>
      <c r="B2249" t="s">
        <v>8</v>
      </c>
      <c r="C2249" t="s">
        <v>112</v>
      </c>
      <c r="D2249" t="s">
        <v>10</v>
      </c>
      <c r="E2249" t="s">
        <v>11</v>
      </c>
      <c r="F2249">
        <v>2</v>
      </c>
      <c r="G2249">
        <v>400000</v>
      </c>
      <c r="I2249" t="s">
        <v>75</v>
      </c>
      <c r="J2249">
        <v>400000</v>
      </c>
      <c r="K2249">
        <f t="shared" si="379"/>
        <v>1</v>
      </c>
      <c r="L2249">
        <f t="shared" si="377"/>
        <v>0</v>
      </c>
      <c r="M2249">
        <f t="shared" si="378"/>
        <v>0</v>
      </c>
      <c r="N2249">
        <v>2</v>
      </c>
      <c r="O2249">
        <f t="shared" si="370"/>
        <v>0</v>
      </c>
      <c r="P2249">
        <f t="shared" si="371"/>
        <v>0</v>
      </c>
      <c r="Q2249">
        <f t="shared" si="372"/>
        <v>0</v>
      </c>
      <c r="R2249">
        <f t="shared" si="373"/>
        <v>1</v>
      </c>
      <c r="S2249">
        <f t="shared" si="374"/>
        <v>0</v>
      </c>
      <c r="T2249">
        <f t="shared" si="375"/>
        <v>0</v>
      </c>
      <c r="U2249">
        <f t="shared" si="376"/>
        <v>0</v>
      </c>
    </row>
    <row r="2250" spans="1:21" x14ac:dyDescent="0.45">
      <c r="A2250" t="s">
        <v>75</v>
      </c>
      <c r="B2250" t="s">
        <v>8</v>
      </c>
      <c r="C2250" t="s">
        <v>112</v>
      </c>
      <c r="D2250" t="s">
        <v>10</v>
      </c>
      <c r="E2250" t="s">
        <v>11</v>
      </c>
      <c r="F2250">
        <v>2</v>
      </c>
      <c r="G2250">
        <v>450000</v>
      </c>
      <c r="I2250" t="s">
        <v>75</v>
      </c>
      <c r="J2250">
        <v>450000</v>
      </c>
      <c r="K2250">
        <f t="shared" si="379"/>
        <v>1</v>
      </c>
      <c r="L2250">
        <f t="shared" si="377"/>
        <v>0</v>
      </c>
      <c r="M2250">
        <f t="shared" si="378"/>
        <v>0</v>
      </c>
      <c r="N2250">
        <v>2</v>
      </c>
      <c r="O2250">
        <f t="shared" si="370"/>
        <v>0</v>
      </c>
      <c r="P2250">
        <f t="shared" si="371"/>
        <v>0</v>
      </c>
      <c r="Q2250">
        <f t="shared" si="372"/>
        <v>0</v>
      </c>
      <c r="R2250">
        <f t="shared" si="373"/>
        <v>1</v>
      </c>
      <c r="S2250">
        <f t="shared" si="374"/>
        <v>0</v>
      </c>
      <c r="T2250">
        <f t="shared" si="375"/>
        <v>0</v>
      </c>
      <c r="U2250">
        <f t="shared" si="376"/>
        <v>0</v>
      </c>
    </row>
    <row r="2251" spans="1:21" x14ac:dyDescent="0.45">
      <c r="A2251" t="s">
        <v>75</v>
      </c>
      <c r="B2251" t="s">
        <v>8</v>
      </c>
      <c r="C2251" t="s">
        <v>112</v>
      </c>
      <c r="D2251" t="s">
        <v>10</v>
      </c>
      <c r="E2251" t="s">
        <v>11</v>
      </c>
      <c r="F2251">
        <v>2</v>
      </c>
      <c r="G2251">
        <v>340000</v>
      </c>
      <c r="I2251" t="s">
        <v>75</v>
      </c>
      <c r="J2251">
        <v>340000</v>
      </c>
      <c r="K2251">
        <f t="shared" si="379"/>
        <v>1</v>
      </c>
      <c r="L2251">
        <f t="shared" si="377"/>
        <v>0</v>
      </c>
      <c r="M2251">
        <f t="shared" si="378"/>
        <v>0</v>
      </c>
      <c r="N2251">
        <v>2</v>
      </c>
      <c r="O2251">
        <f t="shared" si="370"/>
        <v>0</v>
      </c>
      <c r="P2251">
        <f t="shared" si="371"/>
        <v>0</v>
      </c>
      <c r="Q2251">
        <f t="shared" si="372"/>
        <v>0</v>
      </c>
      <c r="R2251">
        <f t="shared" si="373"/>
        <v>1</v>
      </c>
      <c r="S2251">
        <f t="shared" si="374"/>
        <v>0</v>
      </c>
      <c r="T2251">
        <f t="shared" si="375"/>
        <v>0</v>
      </c>
      <c r="U2251">
        <f t="shared" si="376"/>
        <v>0</v>
      </c>
    </row>
    <row r="2252" spans="1:21" x14ac:dyDescent="0.45">
      <c r="A2252" t="s">
        <v>75</v>
      </c>
      <c r="B2252" t="s">
        <v>8</v>
      </c>
      <c r="C2252" t="s">
        <v>112</v>
      </c>
      <c r="D2252" t="s">
        <v>10</v>
      </c>
      <c r="E2252" t="s">
        <v>11</v>
      </c>
      <c r="F2252">
        <v>2</v>
      </c>
      <c r="G2252">
        <v>400000</v>
      </c>
      <c r="I2252" t="s">
        <v>75</v>
      </c>
      <c r="J2252">
        <v>400000</v>
      </c>
      <c r="K2252">
        <f t="shared" si="379"/>
        <v>1</v>
      </c>
      <c r="L2252">
        <f t="shared" si="377"/>
        <v>0</v>
      </c>
      <c r="M2252">
        <f t="shared" si="378"/>
        <v>0</v>
      </c>
      <c r="N2252">
        <v>2</v>
      </c>
      <c r="O2252">
        <f t="shared" si="370"/>
        <v>0</v>
      </c>
      <c r="P2252">
        <f t="shared" si="371"/>
        <v>0</v>
      </c>
      <c r="Q2252">
        <f t="shared" si="372"/>
        <v>0</v>
      </c>
      <c r="R2252">
        <f t="shared" si="373"/>
        <v>1</v>
      </c>
      <c r="S2252">
        <f t="shared" si="374"/>
        <v>0</v>
      </c>
      <c r="T2252">
        <f t="shared" si="375"/>
        <v>0</v>
      </c>
      <c r="U2252">
        <f t="shared" si="376"/>
        <v>0</v>
      </c>
    </row>
    <row r="2253" spans="1:21" x14ac:dyDescent="0.45">
      <c r="A2253" t="s">
        <v>75</v>
      </c>
      <c r="B2253" t="s">
        <v>8</v>
      </c>
      <c r="C2253" t="s">
        <v>112</v>
      </c>
      <c r="D2253" t="s">
        <v>10</v>
      </c>
      <c r="E2253" t="s">
        <v>11</v>
      </c>
      <c r="F2253">
        <v>2</v>
      </c>
      <c r="G2253">
        <v>525000</v>
      </c>
      <c r="I2253" t="s">
        <v>75</v>
      </c>
      <c r="J2253">
        <v>525000</v>
      </c>
      <c r="K2253">
        <f t="shared" si="379"/>
        <v>1</v>
      </c>
      <c r="L2253">
        <f t="shared" si="377"/>
        <v>0</v>
      </c>
      <c r="M2253">
        <f t="shared" si="378"/>
        <v>0</v>
      </c>
      <c r="N2253">
        <v>2</v>
      </c>
      <c r="O2253">
        <f t="shared" si="370"/>
        <v>0</v>
      </c>
      <c r="P2253">
        <f t="shared" si="371"/>
        <v>0</v>
      </c>
      <c r="Q2253">
        <f t="shared" si="372"/>
        <v>0</v>
      </c>
      <c r="R2253">
        <f t="shared" si="373"/>
        <v>1</v>
      </c>
      <c r="S2253">
        <f t="shared" si="374"/>
        <v>0</v>
      </c>
      <c r="T2253">
        <f t="shared" si="375"/>
        <v>0</v>
      </c>
      <c r="U2253">
        <f t="shared" si="376"/>
        <v>0</v>
      </c>
    </row>
    <row r="2254" spans="1:21" x14ac:dyDescent="0.45">
      <c r="A2254" t="s">
        <v>75</v>
      </c>
      <c r="B2254" t="s">
        <v>8</v>
      </c>
      <c r="C2254" t="s">
        <v>112</v>
      </c>
      <c r="D2254" t="s">
        <v>10</v>
      </c>
      <c r="E2254" t="s">
        <v>11</v>
      </c>
      <c r="F2254">
        <v>2</v>
      </c>
      <c r="G2254">
        <v>340000</v>
      </c>
      <c r="I2254" t="s">
        <v>75</v>
      </c>
      <c r="J2254">
        <v>340000</v>
      </c>
      <c r="K2254">
        <f t="shared" si="379"/>
        <v>1</v>
      </c>
      <c r="L2254">
        <f t="shared" si="377"/>
        <v>0</v>
      </c>
      <c r="M2254">
        <f t="shared" si="378"/>
        <v>0</v>
      </c>
      <c r="N2254">
        <v>2</v>
      </c>
      <c r="O2254">
        <f t="shared" si="370"/>
        <v>0</v>
      </c>
      <c r="P2254">
        <f t="shared" si="371"/>
        <v>0</v>
      </c>
      <c r="Q2254">
        <f t="shared" si="372"/>
        <v>0</v>
      </c>
      <c r="R2254">
        <f t="shared" si="373"/>
        <v>1</v>
      </c>
      <c r="S2254">
        <f t="shared" si="374"/>
        <v>0</v>
      </c>
      <c r="T2254">
        <f t="shared" si="375"/>
        <v>0</v>
      </c>
      <c r="U2254">
        <f t="shared" si="376"/>
        <v>0</v>
      </c>
    </row>
    <row r="2255" spans="1:21" x14ac:dyDescent="0.45">
      <c r="A2255" t="s">
        <v>75</v>
      </c>
      <c r="B2255" t="s">
        <v>8</v>
      </c>
      <c r="C2255" t="s">
        <v>112</v>
      </c>
      <c r="D2255" t="s">
        <v>10</v>
      </c>
      <c r="E2255" t="s">
        <v>11</v>
      </c>
      <c r="F2255">
        <v>2</v>
      </c>
      <c r="G2255">
        <v>288000</v>
      </c>
      <c r="I2255" t="s">
        <v>75</v>
      </c>
      <c r="J2255">
        <v>288000</v>
      </c>
      <c r="K2255">
        <f t="shared" si="379"/>
        <v>1</v>
      </c>
      <c r="L2255">
        <f t="shared" si="377"/>
        <v>0</v>
      </c>
      <c r="M2255">
        <f t="shared" si="378"/>
        <v>0</v>
      </c>
      <c r="N2255">
        <v>2</v>
      </c>
      <c r="O2255">
        <f t="shared" si="370"/>
        <v>0</v>
      </c>
      <c r="P2255">
        <f t="shared" si="371"/>
        <v>0</v>
      </c>
      <c r="Q2255">
        <f t="shared" si="372"/>
        <v>0</v>
      </c>
      <c r="R2255">
        <f t="shared" si="373"/>
        <v>1</v>
      </c>
      <c r="S2255">
        <f t="shared" si="374"/>
        <v>0</v>
      </c>
      <c r="T2255">
        <f t="shared" si="375"/>
        <v>0</v>
      </c>
      <c r="U2255">
        <f t="shared" si="376"/>
        <v>0</v>
      </c>
    </row>
    <row r="2256" spans="1:21" x14ac:dyDescent="0.45">
      <c r="A2256" t="s">
        <v>75</v>
      </c>
      <c r="B2256" t="s">
        <v>8</v>
      </c>
      <c r="C2256" t="s">
        <v>112</v>
      </c>
      <c r="D2256" t="s">
        <v>10</v>
      </c>
      <c r="E2256" t="s">
        <v>11</v>
      </c>
      <c r="F2256">
        <v>2</v>
      </c>
      <c r="G2256">
        <v>430000</v>
      </c>
      <c r="I2256" t="s">
        <v>75</v>
      </c>
      <c r="J2256">
        <v>430000</v>
      </c>
      <c r="K2256">
        <f t="shared" si="379"/>
        <v>1</v>
      </c>
      <c r="L2256">
        <f t="shared" si="377"/>
        <v>0</v>
      </c>
      <c r="M2256">
        <f t="shared" si="378"/>
        <v>0</v>
      </c>
      <c r="N2256">
        <v>2</v>
      </c>
      <c r="O2256">
        <f t="shared" si="370"/>
        <v>0</v>
      </c>
      <c r="P2256">
        <f t="shared" si="371"/>
        <v>0</v>
      </c>
      <c r="Q2256">
        <f t="shared" si="372"/>
        <v>0</v>
      </c>
      <c r="R2256">
        <f t="shared" si="373"/>
        <v>1</v>
      </c>
      <c r="S2256">
        <f t="shared" si="374"/>
        <v>0</v>
      </c>
      <c r="T2256">
        <f t="shared" si="375"/>
        <v>0</v>
      </c>
      <c r="U2256">
        <f t="shared" si="376"/>
        <v>0</v>
      </c>
    </row>
    <row r="2257" spans="1:21" x14ac:dyDescent="0.45">
      <c r="A2257" t="s">
        <v>75</v>
      </c>
      <c r="B2257" t="s">
        <v>27</v>
      </c>
      <c r="C2257" t="s">
        <v>112</v>
      </c>
      <c r="D2257" t="s">
        <v>10</v>
      </c>
      <c r="E2257" t="s">
        <v>11</v>
      </c>
      <c r="F2257">
        <v>1</v>
      </c>
      <c r="G2257">
        <v>360000</v>
      </c>
      <c r="I2257" t="s">
        <v>75</v>
      </c>
      <c r="J2257">
        <v>360000</v>
      </c>
      <c r="K2257">
        <f t="shared" si="379"/>
        <v>0</v>
      </c>
      <c r="L2257">
        <f t="shared" si="377"/>
        <v>0</v>
      </c>
      <c r="M2257">
        <f t="shared" si="378"/>
        <v>0</v>
      </c>
      <c r="N2257">
        <v>1</v>
      </c>
      <c r="O2257">
        <f t="shared" si="370"/>
        <v>0</v>
      </c>
      <c r="P2257">
        <f t="shared" si="371"/>
        <v>0</v>
      </c>
      <c r="Q2257">
        <f t="shared" si="372"/>
        <v>0</v>
      </c>
      <c r="R2257">
        <f t="shared" si="373"/>
        <v>1</v>
      </c>
      <c r="S2257">
        <f t="shared" si="374"/>
        <v>0</v>
      </c>
      <c r="T2257">
        <f t="shared" si="375"/>
        <v>0</v>
      </c>
      <c r="U2257">
        <f t="shared" si="376"/>
        <v>0</v>
      </c>
    </row>
    <row r="2258" spans="1:21" x14ac:dyDescent="0.45">
      <c r="A2258" t="s">
        <v>75</v>
      </c>
      <c r="B2258" t="s">
        <v>8</v>
      </c>
      <c r="C2258" t="s">
        <v>112</v>
      </c>
      <c r="D2258" t="s">
        <v>10</v>
      </c>
      <c r="E2258" t="s">
        <v>11</v>
      </c>
      <c r="F2258">
        <v>2</v>
      </c>
      <c r="G2258">
        <v>420000</v>
      </c>
      <c r="I2258" t="s">
        <v>75</v>
      </c>
      <c r="J2258">
        <v>420000</v>
      </c>
      <c r="K2258">
        <f t="shared" si="379"/>
        <v>1</v>
      </c>
      <c r="L2258">
        <f t="shared" si="377"/>
        <v>0</v>
      </c>
      <c r="M2258">
        <f t="shared" si="378"/>
        <v>0</v>
      </c>
      <c r="N2258">
        <v>2</v>
      </c>
      <c r="O2258">
        <f t="shared" si="370"/>
        <v>0</v>
      </c>
      <c r="P2258">
        <f t="shared" si="371"/>
        <v>0</v>
      </c>
      <c r="Q2258">
        <f t="shared" si="372"/>
        <v>0</v>
      </c>
      <c r="R2258">
        <f t="shared" si="373"/>
        <v>1</v>
      </c>
      <c r="S2258">
        <f t="shared" si="374"/>
        <v>0</v>
      </c>
      <c r="T2258">
        <f t="shared" si="375"/>
        <v>0</v>
      </c>
      <c r="U2258">
        <f t="shared" si="376"/>
        <v>0</v>
      </c>
    </row>
    <row r="2259" spans="1:21" x14ac:dyDescent="0.45">
      <c r="A2259" t="s">
        <v>75</v>
      </c>
      <c r="B2259" t="s">
        <v>8</v>
      </c>
      <c r="C2259" t="s">
        <v>112</v>
      </c>
      <c r="D2259" t="s">
        <v>10</v>
      </c>
      <c r="E2259" t="s">
        <v>11</v>
      </c>
      <c r="F2259">
        <v>2</v>
      </c>
      <c r="G2259">
        <v>420000</v>
      </c>
      <c r="I2259" t="s">
        <v>75</v>
      </c>
      <c r="J2259">
        <v>420000</v>
      </c>
      <c r="K2259">
        <f t="shared" si="379"/>
        <v>1</v>
      </c>
      <c r="L2259">
        <f t="shared" si="377"/>
        <v>0</v>
      </c>
      <c r="M2259">
        <f t="shared" si="378"/>
        <v>0</v>
      </c>
      <c r="N2259">
        <v>2</v>
      </c>
      <c r="O2259">
        <f t="shared" si="370"/>
        <v>0</v>
      </c>
      <c r="P2259">
        <f t="shared" si="371"/>
        <v>0</v>
      </c>
      <c r="Q2259">
        <f t="shared" si="372"/>
        <v>0</v>
      </c>
      <c r="R2259">
        <f t="shared" si="373"/>
        <v>1</v>
      </c>
      <c r="S2259">
        <f t="shared" si="374"/>
        <v>0</v>
      </c>
      <c r="T2259">
        <f t="shared" si="375"/>
        <v>0</v>
      </c>
      <c r="U2259">
        <f t="shared" si="376"/>
        <v>0</v>
      </c>
    </row>
    <row r="2260" spans="1:21" x14ac:dyDescent="0.45">
      <c r="A2260" t="s">
        <v>75</v>
      </c>
      <c r="B2260" t="s">
        <v>27</v>
      </c>
      <c r="C2260" t="s">
        <v>112</v>
      </c>
      <c r="D2260" t="s">
        <v>10</v>
      </c>
      <c r="E2260" t="s">
        <v>11</v>
      </c>
      <c r="F2260">
        <v>1</v>
      </c>
      <c r="G2260">
        <v>420000</v>
      </c>
      <c r="I2260" t="s">
        <v>75</v>
      </c>
      <c r="J2260">
        <v>420000</v>
      </c>
      <c r="K2260">
        <f t="shared" si="379"/>
        <v>0</v>
      </c>
      <c r="L2260">
        <f t="shared" si="377"/>
        <v>0</v>
      </c>
      <c r="M2260">
        <f t="shared" si="378"/>
        <v>0</v>
      </c>
      <c r="N2260">
        <v>1</v>
      </c>
      <c r="O2260">
        <f t="shared" si="370"/>
        <v>0</v>
      </c>
      <c r="P2260">
        <f t="shared" si="371"/>
        <v>0</v>
      </c>
      <c r="Q2260">
        <f t="shared" si="372"/>
        <v>0</v>
      </c>
      <c r="R2260">
        <f t="shared" si="373"/>
        <v>1</v>
      </c>
      <c r="S2260">
        <f t="shared" si="374"/>
        <v>0</v>
      </c>
      <c r="T2260">
        <f t="shared" si="375"/>
        <v>0</v>
      </c>
      <c r="U2260">
        <f t="shared" si="376"/>
        <v>0</v>
      </c>
    </row>
    <row r="2261" spans="1:21" x14ac:dyDescent="0.45">
      <c r="A2261" t="s">
        <v>75</v>
      </c>
      <c r="B2261" t="s">
        <v>8</v>
      </c>
      <c r="C2261" t="s">
        <v>112</v>
      </c>
      <c r="D2261" t="s">
        <v>10</v>
      </c>
      <c r="E2261" t="s">
        <v>11</v>
      </c>
      <c r="F2261">
        <v>2</v>
      </c>
      <c r="G2261">
        <v>380000</v>
      </c>
      <c r="I2261" t="s">
        <v>75</v>
      </c>
      <c r="J2261">
        <v>380000</v>
      </c>
      <c r="K2261">
        <f t="shared" si="379"/>
        <v>1</v>
      </c>
      <c r="L2261">
        <f t="shared" si="377"/>
        <v>0</v>
      </c>
      <c r="M2261">
        <f t="shared" si="378"/>
        <v>0</v>
      </c>
      <c r="N2261">
        <v>2</v>
      </c>
      <c r="O2261">
        <f t="shared" si="370"/>
        <v>0</v>
      </c>
      <c r="P2261">
        <f t="shared" si="371"/>
        <v>0</v>
      </c>
      <c r="Q2261">
        <f t="shared" si="372"/>
        <v>0</v>
      </c>
      <c r="R2261">
        <f t="shared" si="373"/>
        <v>1</v>
      </c>
      <c r="S2261">
        <f t="shared" si="374"/>
        <v>0</v>
      </c>
      <c r="T2261">
        <f t="shared" si="375"/>
        <v>0</v>
      </c>
      <c r="U2261">
        <f t="shared" si="376"/>
        <v>0</v>
      </c>
    </row>
    <row r="2262" spans="1:21" x14ac:dyDescent="0.45">
      <c r="A2262" t="s">
        <v>75</v>
      </c>
      <c r="B2262" t="s">
        <v>8</v>
      </c>
      <c r="C2262" t="s">
        <v>112</v>
      </c>
      <c r="D2262" t="s">
        <v>10</v>
      </c>
      <c r="E2262" t="s">
        <v>11</v>
      </c>
      <c r="F2262">
        <v>2</v>
      </c>
      <c r="G2262">
        <v>300000</v>
      </c>
      <c r="I2262" t="s">
        <v>75</v>
      </c>
      <c r="J2262">
        <v>300000</v>
      </c>
      <c r="K2262">
        <f t="shared" si="379"/>
        <v>1</v>
      </c>
      <c r="L2262">
        <f t="shared" si="377"/>
        <v>0</v>
      </c>
      <c r="M2262">
        <f t="shared" si="378"/>
        <v>0</v>
      </c>
      <c r="N2262">
        <v>2</v>
      </c>
      <c r="O2262">
        <f t="shared" si="370"/>
        <v>0</v>
      </c>
      <c r="P2262">
        <f t="shared" si="371"/>
        <v>0</v>
      </c>
      <c r="Q2262">
        <f t="shared" si="372"/>
        <v>0</v>
      </c>
      <c r="R2262">
        <f t="shared" si="373"/>
        <v>1</v>
      </c>
      <c r="S2262">
        <f t="shared" si="374"/>
        <v>0</v>
      </c>
      <c r="T2262">
        <f t="shared" si="375"/>
        <v>0</v>
      </c>
      <c r="U2262">
        <f t="shared" si="376"/>
        <v>0</v>
      </c>
    </row>
    <row r="2263" spans="1:21" x14ac:dyDescent="0.45">
      <c r="A2263" t="s">
        <v>75</v>
      </c>
      <c r="B2263" t="s">
        <v>8</v>
      </c>
      <c r="C2263" t="s">
        <v>112</v>
      </c>
      <c r="D2263" t="s">
        <v>10</v>
      </c>
      <c r="E2263" t="s">
        <v>11</v>
      </c>
      <c r="F2263">
        <v>3</v>
      </c>
      <c r="G2263">
        <v>450000</v>
      </c>
      <c r="I2263" t="s">
        <v>75</v>
      </c>
      <c r="J2263">
        <v>450000</v>
      </c>
      <c r="K2263">
        <f t="shared" si="379"/>
        <v>1</v>
      </c>
      <c r="L2263">
        <f t="shared" si="377"/>
        <v>0</v>
      </c>
      <c r="M2263">
        <f t="shared" si="378"/>
        <v>0</v>
      </c>
      <c r="N2263">
        <v>3</v>
      </c>
      <c r="O2263">
        <f t="shared" si="370"/>
        <v>0</v>
      </c>
      <c r="P2263">
        <f t="shared" si="371"/>
        <v>0</v>
      </c>
      <c r="Q2263">
        <f t="shared" si="372"/>
        <v>0</v>
      </c>
      <c r="R2263">
        <f t="shared" si="373"/>
        <v>1</v>
      </c>
      <c r="S2263">
        <f t="shared" si="374"/>
        <v>0</v>
      </c>
      <c r="T2263">
        <f t="shared" si="375"/>
        <v>0</v>
      </c>
      <c r="U2263">
        <f t="shared" si="376"/>
        <v>0</v>
      </c>
    </row>
    <row r="2264" spans="1:21" x14ac:dyDescent="0.45">
      <c r="A2264" t="s">
        <v>75</v>
      </c>
      <c r="B2264" t="s">
        <v>8</v>
      </c>
      <c r="C2264" t="s">
        <v>112</v>
      </c>
      <c r="D2264" t="s">
        <v>10</v>
      </c>
      <c r="E2264" t="s">
        <v>11</v>
      </c>
      <c r="F2264">
        <v>2</v>
      </c>
      <c r="G2264">
        <v>430000</v>
      </c>
      <c r="I2264" t="s">
        <v>75</v>
      </c>
      <c r="J2264">
        <v>430000</v>
      </c>
      <c r="K2264">
        <f t="shared" si="379"/>
        <v>1</v>
      </c>
      <c r="L2264">
        <f t="shared" si="377"/>
        <v>0</v>
      </c>
      <c r="M2264">
        <f t="shared" si="378"/>
        <v>0</v>
      </c>
      <c r="N2264">
        <v>2</v>
      </c>
      <c r="O2264">
        <f t="shared" si="370"/>
        <v>0</v>
      </c>
      <c r="P2264">
        <f t="shared" si="371"/>
        <v>0</v>
      </c>
      <c r="Q2264">
        <f t="shared" si="372"/>
        <v>0</v>
      </c>
      <c r="R2264">
        <f t="shared" si="373"/>
        <v>1</v>
      </c>
      <c r="S2264">
        <f t="shared" si="374"/>
        <v>0</v>
      </c>
      <c r="T2264">
        <f t="shared" si="375"/>
        <v>0</v>
      </c>
      <c r="U2264">
        <f t="shared" si="376"/>
        <v>0</v>
      </c>
    </row>
    <row r="2265" spans="1:21" x14ac:dyDescent="0.45">
      <c r="A2265" t="s">
        <v>75</v>
      </c>
      <c r="B2265" t="s">
        <v>8</v>
      </c>
      <c r="C2265" t="s">
        <v>112</v>
      </c>
      <c r="D2265" t="s">
        <v>10</v>
      </c>
      <c r="E2265" t="s">
        <v>11</v>
      </c>
      <c r="F2265">
        <v>3</v>
      </c>
      <c r="G2265">
        <v>420000</v>
      </c>
      <c r="I2265" t="s">
        <v>75</v>
      </c>
      <c r="J2265">
        <v>420000</v>
      </c>
      <c r="K2265">
        <f t="shared" si="379"/>
        <v>1</v>
      </c>
      <c r="L2265">
        <f t="shared" si="377"/>
        <v>0</v>
      </c>
      <c r="M2265">
        <f t="shared" si="378"/>
        <v>0</v>
      </c>
      <c r="N2265">
        <v>3</v>
      </c>
      <c r="O2265">
        <f t="shared" si="370"/>
        <v>0</v>
      </c>
      <c r="P2265">
        <f t="shared" si="371"/>
        <v>0</v>
      </c>
      <c r="Q2265">
        <f t="shared" si="372"/>
        <v>0</v>
      </c>
      <c r="R2265">
        <f t="shared" si="373"/>
        <v>1</v>
      </c>
      <c r="S2265">
        <f t="shared" si="374"/>
        <v>0</v>
      </c>
      <c r="T2265">
        <f t="shared" si="375"/>
        <v>0</v>
      </c>
      <c r="U2265">
        <f t="shared" si="376"/>
        <v>0</v>
      </c>
    </row>
    <row r="2266" spans="1:21" x14ac:dyDescent="0.45">
      <c r="A2266" t="s">
        <v>75</v>
      </c>
      <c r="B2266" t="s">
        <v>8</v>
      </c>
      <c r="C2266" t="s">
        <v>112</v>
      </c>
      <c r="D2266" t="s">
        <v>10</v>
      </c>
      <c r="E2266" t="s">
        <v>11</v>
      </c>
      <c r="F2266">
        <v>1</v>
      </c>
      <c r="G2266">
        <v>400000</v>
      </c>
      <c r="I2266" t="s">
        <v>75</v>
      </c>
      <c r="J2266">
        <v>400000</v>
      </c>
      <c r="K2266">
        <f t="shared" si="379"/>
        <v>1</v>
      </c>
      <c r="L2266">
        <f t="shared" si="377"/>
        <v>0</v>
      </c>
      <c r="M2266">
        <f t="shared" si="378"/>
        <v>0</v>
      </c>
      <c r="N2266">
        <v>1</v>
      </c>
      <c r="O2266">
        <f t="shared" si="370"/>
        <v>0</v>
      </c>
      <c r="P2266">
        <f t="shared" si="371"/>
        <v>0</v>
      </c>
      <c r="Q2266">
        <f t="shared" si="372"/>
        <v>0</v>
      </c>
      <c r="R2266">
        <f t="shared" si="373"/>
        <v>1</v>
      </c>
      <c r="S2266">
        <f t="shared" si="374"/>
        <v>0</v>
      </c>
      <c r="T2266">
        <f t="shared" si="375"/>
        <v>0</v>
      </c>
      <c r="U2266">
        <f t="shared" si="376"/>
        <v>0</v>
      </c>
    </row>
    <row r="2267" spans="1:21" x14ac:dyDescent="0.45">
      <c r="A2267" t="s">
        <v>75</v>
      </c>
      <c r="B2267" t="s">
        <v>8</v>
      </c>
      <c r="C2267" t="s">
        <v>112</v>
      </c>
      <c r="D2267" t="s">
        <v>10</v>
      </c>
      <c r="E2267" t="s">
        <v>11</v>
      </c>
      <c r="F2267">
        <v>2</v>
      </c>
      <c r="G2267">
        <v>120000</v>
      </c>
      <c r="I2267" t="s">
        <v>75</v>
      </c>
      <c r="J2267">
        <v>120000</v>
      </c>
      <c r="K2267">
        <f t="shared" si="379"/>
        <v>1</v>
      </c>
      <c r="L2267">
        <f t="shared" si="377"/>
        <v>0</v>
      </c>
      <c r="M2267">
        <f t="shared" si="378"/>
        <v>0</v>
      </c>
      <c r="N2267">
        <v>2</v>
      </c>
      <c r="O2267">
        <f t="shared" si="370"/>
        <v>0</v>
      </c>
      <c r="P2267">
        <f t="shared" si="371"/>
        <v>0</v>
      </c>
      <c r="Q2267">
        <f t="shared" si="372"/>
        <v>0</v>
      </c>
      <c r="R2267">
        <f t="shared" si="373"/>
        <v>1</v>
      </c>
      <c r="S2267">
        <f t="shared" si="374"/>
        <v>0</v>
      </c>
      <c r="T2267">
        <f t="shared" si="375"/>
        <v>0</v>
      </c>
      <c r="U2267">
        <f t="shared" si="376"/>
        <v>0</v>
      </c>
    </row>
    <row r="2268" spans="1:21" x14ac:dyDescent="0.45">
      <c r="A2268" t="s">
        <v>75</v>
      </c>
      <c r="B2268" t="s">
        <v>8</v>
      </c>
      <c r="C2268" t="s">
        <v>112</v>
      </c>
      <c r="D2268" t="s">
        <v>10</v>
      </c>
      <c r="E2268" t="s">
        <v>11</v>
      </c>
      <c r="F2268">
        <v>2</v>
      </c>
      <c r="G2268">
        <v>400000</v>
      </c>
      <c r="I2268" t="s">
        <v>75</v>
      </c>
      <c r="J2268">
        <v>400000</v>
      </c>
      <c r="K2268">
        <f t="shared" si="379"/>
        <v>1</v>
      </c>
      <c r="L2268">
        <f t="shared" si="377"/>
        <v>0</v>
      </c>
      <c r="M2268">
        <f t="shared" si="378"/>
        <v>0</v>
      </c>
      <c r="N2268">
        <v>2</v>
      </c>
      <c r="O2268">
        <f t="shared" si="370"/>
        <v>0</v>
      </c>
      <c r="P2268">
        <f t="shared" si="371"/>
        <v>0</v>
      </c>
      <c r="Q2268">
        <f t="shared" si="372"/>
        <v>0</v>
      </c>
      <c r="R2268">
        <f t="shared" si="373"/>
        <v>1</v>
      </c>
      <c r="S2268">
        <f t="shared" si="374"/>
        <v>0</v>
      </c>
      <c r="T2268">
        <f t="shared" si="375"/>
        <v>0</v>
      </c>
      <c r="U2268">
        <f t="shared" si="376"/>
        <v>0</v>
      </c>
    </row>
    <row r="2269" spans="1:21" x14ac:dyDescent="0.45">
      <c r="A2269" t="s">
        <v>75</v>
      </c>
      <c r="B2269" t="s">
        <v>8</v>
      </c>
      <c r="C2269" t="s">
        <v>112</v>
      </c>
      <c r="D2269" t="s">
        <v>10</v>
      </c>
      <c r="E2269" t="s">
        <v>11</v>
      </c>
      <c r="F2269">
        <v>2</v>
      </c>
      <c r="G2269">
        <v>390000</v>
      </c>
      <c r="I2269" t="s">
        <v>75</v>
      </c>
      <c r="J2269">
        <v>390000</v>
      </c>
      <c r="K2269">
        <f t="shared" si="379"/>
        <v>1</v>
      </c>
      <c r="L2269">
        <f t="shared" si="377"/>
        <v>0</v>
      </c>
      <c r="M2269">
        <f t="shared" si="378"/>
        <v>0</v>
      </c>
      <c r="N2269">
        <v>2</v>
      </c>
      <c r="O2269">
        <f t="shared" si="370"/>
        <v>0</v>
      </c>
      <c r="P2269">
        <f t="shared" si="371"/>
        <v>0</v>
      </c>
      <c r="Q2269">
        <f t="shared" si="372"/>
        <v>0</v>
      </c>
      <c r="R2269">
        <f t="shared" si="373"/>
        <v>1</v>
      </c>
      <c r="S2269">
        <f t="shared" si="374"/>
        <v>0</v>
      </c>
      <c r="T2269">
        <f t="shared" si="375"/>
        <v>0</v>
      </c>
      <c r="U2269">
        <f t="shared" si="376"/>
        <v>0</v>
      </c>
    </row>
    <row r="2270" spans="1:21" x14ac:dyDescent="0.45">
      <c r="A2270" t="s">
        <v>75</v>
      </c>
      <c r="B2270" t="s">
        <v>8</v>
      </c>
      <c r="C2270" t="s">
        <v>112</v>
      </c>
      <c r="D2270" t="s">
        <v>10</v>
      </c>
      <c r="E2270" t="s">
        <v>11</v>
      </c>
      <c r="F2270">
        <v>1</v>
      </c>
      <c r="G2270">
        <v>300000</v>
      </c>
      <c r="I2270" t="s">
        <v>75</v>
      </c>
      <c r="J2270">
        <v>300000</v>
      </c>
      <c r="K2270">
        <f t="shared" si="379"/>
        <v>1</v>
      </c>
      <c r="L2270">
        <f t="shared" si="377"/>
        <v>0</v>
      </c>
      <c r="M2270">
        <f t="shared" si="378"/>
        <v>0</v>
      </c>
      <c r="N2270">
        <v>1</v>
      </c>
      <c r="O2270">
        <f t="shared" si="370"/>
        <v>0</v>
      </c>
      <c r="P2270">
        <f t="shared" si="371"/>
        <v>0</v>
      </c>
      <c r="Q2270">
        <f t="shared" si="372"/>
        <v>0</v>
      </c>
      <c r="R2270">
        <f t="shared" si="373"/>
        <v>1</v>
      </c>
      <c r="S2270">
        <f t="shared" si="374"/>
        <v>0</v>
      </c>
      <c r="T2270">
        <f t="shared" si="375"/>
        <v>0</v>
      </c>
      <c r="U2270">
        <f t="shared" si="376"/>
        <v>0</v>
      </c>
    </row>
    <row r="2271" spans="1:21" x14ac:dyDescent="0.45">
      <c r="A2271" t="s">
        <v>75</v>
      </c>
      <c r="B2271" t="s">
        <v>8</v>
      </c>
      <c r="C2271" t="s">
        <v>112</v>
      </c>
      <c r="D2271" t="s">
        <v>10</v>
      </c>
      <c r="E2271" t="s">
        <v>11</v>
      </c>
      <c r="F2271">
        <v>1</v>
      </c>
      <c r="G2271">
        <v>430000</v>
      </c>
      <c r="I2271" t="s">
        <v>75</v>
      </c>
      <c r="J2271">
        <v>430000</v>
      </c>
      <c r="K2271">
        <f t="shared" si="379"/>
        <v>1</v>
      </c>
      <c r="L2271">
        <f t="shared" si="377"/>
        <v>0</v>
      </c>
      <c r="M2271">
        <f t="shared" si="378"/>
        <v>0</v>
      </c>
      <c r="N2271">
        <v>1</v>
      </c>
      <c r="O2271">
        <f t="shared" si="370"/>
        <v>0</v>
      </c>
      <c r="P2271">
        <f t="shared" si="371"/>
        <v>0</v>
      </c>
      <c r="Q2271">
        <f t="shared" si="372"/>
        <v>0</v>
      </c>
      <c r="R2271">
        <f t="shared" si="373"/>
        <v>1</v>
      </c>
      <c r="S2271">
        <f t="shared" si="374"/>
        <v>0</v>
      </c>
      <c r="T2271">
        <f t="shared" si="375"/>
        <v>0</v>
      </c>
      <c r="U2271">
        <f t="shared" si="376"/>
        <v>0</v>
      </c>
    </row>
    <row r="2272" spans="1:21" x14ac:dyDescent="0.45">
      <c r="A2272" t="s">
        <v>75</v>
      </c>
      <c r="B2272" t="s">
        <v>8</v>
      </c>
      <c r="C2272" t="s">
        <v>112</v>
      </c>
      <c r="D2272" t="s">
        <v>10</v>
      </c>
      <c r="E2272" t="s">
        <v>11</v>
      </c>
      <c r="F2272">
        <v>3</v>
      </c>
      <c r="G2272">
        <v>384000</v>
      </c>
      <c r="I2272" t="s">
        <v>75</v>
      </c>
      <c r="J2272">
        <v>384000</v>
      </c>
      <c r="K2272">
        <f t="shared" si="379"/>
        <v>1</v>
      </c>
      <c r="L2272">
        <f t="shared" si="377"/>
        <v>0</v>
      </c>
      <c r="M2272">
        <f t="shared" si="378"/>
        <v>0</v>
      </c>
      <c r="N2272">
        <v>3</v>
      </c>
      <c r="O2272">
        <f t="shared" si="370"/>
        <v>0</v>
      </c>
      <c r="P2272">
        <f t="shared" si="371"/>
        <v>0</v>
      </c>
      <c r="Q2272">
        <f t="shared" si="372"/>
        <v>0</v>
      </c>
      <c r="R2272">
        <f t="shared" si="373"/>
        <v>1</v>
      </c>
      <c r="S2272">
        <f t="shared" si="374"/>
        <v>0</v>
      </c>
      <c r="T2272">
        <f t="shared" si="375"/>
        <v>0</v>
      </c>
      <c r="U2272">
        <f t="shared" si="376"/>
        <v>0</v>
      </c>
    </row>
    <row r="2273" spans="1:21" x14ac:dyDescent="0.45">
      <c r="A2273" t="s">
        <v>75</v>
      </c>
      <c r="B2273" t="s">
        <v>8</v>
      </c>
      <c r="C2273" t="s">
        <v>113</v>
      </c>
      <c r="D2273" t="s">
        <v>10</v>
      </c>
      <c r="E2273" t="s">
        <v>11</v>
      </c>
      <c r="F2273">
        <v>4</v>
      </c>
      <c r="G2273">
        <v>500000</v>
      </c>
      <c r="I2273" t="s">
        <v>75</v>
      </c>
      <c r="J2273">
        <v>500000</v>
      </c>
      <c r="K2273">
        <f t="shared" si="379"/>
        <v>1</v>
      </c>
      <c r="L2273">
        <f t="shared" si="377"/>
        <v>0</v>
      </c>
      <c r="M2273">
        <f t="shared" si="378"/>
        <v>0</v>
      </c>
      <c r="N2273">
        <v>4</v>
      </c>
      <c r="O2273">
        <f t="shared" si="370"/>
        <v>0</v>
      </c>
      <c r="P2273">
        <f t="shared" si="371"/>
        <v>0</v>
      </c>
      <c r="Q2273">
        <f t="shared" si="372"/>
        <v>0</v>
      </c>
      <c r="R2273">
        <f t="shared" si="373"/>
        <v>0</v>
      </c>
      <c r="S2273">
        <f t="shared" si="374"/>
        <v>1</v>
      </c>
      <c r="T2273">
        <f t="shared" si="375"/>
        <v>0</v>
      </c>
      <c r="U2273">
        <f t="shared" si="376"/>
        <v>0</v>
      </c>
    </row>
    <row r="2274" spans="1:21" x14ac:dyDescent="0.45">
      <c r="A2274" t="s">
        <v>75</v>
      </c>
      <c r="B2274" t="s">
        <v>8</v>
      </c>
      <c r="C2274" t="s">
        <v>113</v>
      </c>
      <c r="D2274" t="s">
        <v>10</v>
      </c>
      <c r="E2274" t="s">
        <v>11</v>
      </c>
      <c r="F2274">
        <v>5</v>
      </c>
      <c r="G2274">
        <v>450000</v>
      </c>
      <c r="I2274" t="s">
        <v>75</v>
      </c>
      <c r="J2274">
        <v>450000</v>
      </c>
      <c r="K2274">
        <f t="shared" si="379"/>
        <v>1</v>
      </c>
      <c r="L2274">
        <f t="shared" si="377"/>
        <v>0</v>
      </c>
      <c r="M2274">
        <f t="shared" si="378"/>
        <v>0</v>
      </c>
      <c r="N2274">
        <v>5</v>
      </c>
      <c r="O2274">
        <f t="shared" si="370"/>
        <v>0</v>
      </c>
      <c r="P2274">
        <f t="shared" si="371"/>
        <v>0</v>
      </c>
      <c r="Q2274">
        <f t="shared" si="372"/>
        <v>0</v>
      </c>
      <c r="R2274">
        <f t="shared" si="373"/>
        <v>0</v>
      </c>
      <c r="S2274">
        <f t="shared" si="374"/>
        <v>1</v>
      </c>
      <c r="T2274">
        <f t="shared" si="375"/>
        <v>0</v>
      </c>
      <c r="U2274">
        <f t="shared" si="376"/>
        <v>0</v>
      </c>
    </row>
    <row r="2275" spans="1:21" x14ac:dyDescent="0.45">
      <c r="A2275" t="s">
        <v>75</v>
      </c>
      <c r="B2275" t="s">
        <v>25</v>
      </c>
      <c r="C2275" t="s">
        <v>71</v>
      </c>
      <c r="D2275" t="s">
        <v>10</v>
      </c>
      <c r="E2275" t="s">
        <v>11</v>
      </c>
      <c r="F2275">
        <v>1</v>
      </c>
      <c r="G2275">
        <v>300000</v>
      </c>
      <c r="I2275" t="s">
        <v>75</v>
      </c>
      <c r="J2275">
        <v>300000</v>
      </c>
      <c r="L2275">
        <f t="shared" si="377"/>
        <v>0</v>
      </c>
      <c r="M2275">
        <f t="shared" si="378"/>
        <v>0</v>
      </c>
      <c r="N2275">
        <v>1</v>
      </c>
      <c r="O2275">
        <f t="shared" si="370"/>
        <v>0</v>
      </c>
      <c r="P2275">
        <f t="shared" si="371"/>
        <v>0</v>
      </c>
      <c r="Q2275">
        <f t="shared" si="372"/>
        <v>0</v>
      </c>
      <c r="R2275">
        <f t="shared" si="373"/>
        <v>0</v>
      </c>
      <c r="S2275">
        <f t="shared" si="374"/>
        <v>0</v>
      </c>
      <c r="T2275">
        <f t="shared" si="375"/>
        <v>0</v>
      </c>
      <c r="U2275">
        <f t="shared" si="376"/>
        <v>1</v>
      </c>
    </row>
    <row r="2276" spans="1:21" x14ac:dyDescent="0.45">
      <c r="A2276" t="s">
        <v>75</v>
      </c>
      <c r="B2276" t="s">
        <v>8</v>
      </c>
      <c r="C2276" t="s">
        <v>71</v>
      </c>
      <c r="D2276" t="s">
        <v>10</v>
      </c>
      <c r="E2276" t="s">
        <v>11</v>
      </c>
      <c r="F2276">
        <v>2</v>
      </c>
      <c r="G2276">
        <v>390000</v>
      </c>
      <c r="I2276" t="s">
        <v>75</v>
      </c>
      <c r="J2276">
        <v>390000</v>
      </c>
      <c r="K2276">
        <f t="shared" ref="K2276:K2307" si="380">IF(B2276="Public sector",0,1)</f>
        <v>1</v>
      </c>
      <c r="L2276">
        <f t="shared" si="377"/>
        <v>0</v>
      </c>
      <c r="M2276">
        <f t="shared" si="378"/>
        <v>0</v>
      </c>
      <c r="N2276">
        <v>2</v>
      </c>
      <c r="O2276">
        <f t="shared" si="370"/>
        <v>0</v>
      </c>
      <c r="P2276">
        <f t="shared" si="371"/>
        <v>0</v>
      </c>
      <c r="Q2276">
        <f t="shared" si="372"/>
        <v>0</v>
      </c>
      <c r="R2276">
        <f t="shared" si="373"/>
        <v>0</v>
      </c>
      <c r="S2276">
        <f t="shared" si="374"/>
        <v>0</v>
      </c>
      <c r="T2276">
        <f t="shared" si="375"/>
        <v>0</v>
      </c>
      <c r="U2276">
        <f t="shared" si="376"/>
        <v>1</v>
      </c>
    </row>
    <row r="2277" spans="1:21" x14ac:dyDescent="0.45">
      <c r="A2277" t="s">
        <v>75</v>
      </c>
      <c r="B2277" t="s">
        <v>8</v>
      </c>
      <c r="C2277" t="s">
        <v>71</v>
      </c>
      <c r="D2277" t="s">
        <v>10</v>
      </c>
      <c r="E2277" t="s">
        <v>11</v>
      </c>
      <c r="F2277">
        <v>2</v>
      </c>
      <c r="G2277">
        <v>360000</v>
      </c>
      <c r="I2277" t="s">
        <v>75</v>
      </c>
      <c r="J2277">
        <v>360000</v>
      </c>
      <c r="K2277">
        <f t="shared" si="380"/>
        <v>1</v>
      </c>
      <c r="L2277">
        <f t="shared" si="377"/>
        <v>0</v>
      </c>
      <c r="M2277">
        <f t="shared" si="378"/>
        <v>0</v>
      </c>
      <c r="N2277">
        <v>2</v>
      </c>
      <c r="O2277">
        <f t="shared" si="370"/>
        <v>0</v>
      </c>
      <c r="P2277">
        <f t="shared" si="371"/>
        <v>0</v>
      </c>
      <c r="Q2277">
        <f t="shared" si="372"/>
        <v>0</v>
      </c>
      <c r="R2277">
        <f t="shared" si="373"/>
        <v>0</v>
      </c>
      <c r="S2277">
        <f t="shared" si="374"/>
        <v>0</v>
      </c>
      <c r="T2277">
        <f t="shared" si="375"/>
        <v>0</v>
      </c>
      <c r="U2277">
        <f t="shared" si="376"/>
        <v>1</v>
      </c>
    </row>
    <row r="2278" spans="1:21" x14ac:dyDescent="0.45">
      <c r="A2278" t="s">
        <v>75</v>
      </c>
      <c r="B2278" t="s">
        <v>8</v>
      </c>
      <c r="C2278" t="s">
        <v>71</v>
      </c>
      <c r="D2278" t="s">
        <v>10</v>
      </c>
      <c r="E2278" t="s">
        <v>11</v>
      </c>
      <c r="F2278">
        <v>2</v>
      </c>
      <c r="G2278">
        <v>465000</v>
      </c>
      <c r="I2278" t="s">
        <v>75</v>
      </c>
      <c r="J2278">
        <v>465000</v>
      </c>
      <c r="K2278">
        <f t="shared" si="380"/>
        <v>1</v>
      </c>
      <c r="L2278">
        <f t="shared" si="377"/>
        <v>0</v>
      </c>
      <c r="M2278">
        <f t="shared" si="378"/>
        <v>0</v>
      </c>
      <c r="N2278">
        <v>2</v>
      </c>
      <c r="O2278">
        <f t="shared" si="370"/>
        <v>0</v>
      </c>
      <c r="P2278">
        <f t="shared" si="371"/>
        <v>0</v>
      </c>
      <c r="Q2278">
        <f t="shared" si="372"/>
        <v>0</v>
      </c>
      <c r="R2278">
        <f t="shared" si="373"/>
        <v>0</v>
      </c>
      <c r="S2278">
        <f t="shared" si="374"/>
        <v>0</v>
      </c>
      <c r="T2278">
        <f t="shared" si="375"/>
        <v>0</v>
      </c>
      <c r="U2278">
        <f t="shared" si="376"/>
        <v>1</v>
      </c>
    </row>
    <row r="2279" spans="1:21" x14ac:dyDescent="0.45">
      <c r="A2279" t="s">
        <v>75</v>
      </c>
      <c r="B2279" t="s">
        <v>8</v>
      </c>
      <c r="C2279" t="s">
        <v>71</v>
      </c>
      <c r="D2279" t="s">
        <v>10</v>
      </c>
      <c r="E2279" t="s">
        <v>11</v>
      </c>
      <c r="F2279">
        <v>1</v>
      </c>
      <c r="G2279">
        <v>350000</v>
      </c>
      <c r="I2279" t="s">
        <v>75</v>
      </c>
      <c r="J2279">
        <v>350000</v>
      </c>
      <c r="K2279">
        <f t="shared" si="380"/>
        <v>1</v>
      </c>
      <c r="L2279">
        <f t="shared" si="377"/>
        <v>0</v>
      </c>
      <c r="M2279">
        <f t="shared" si="378"/>
        <v>0</v>
      </c>
      <c r="N2279">
        <v>1</v>
      </c>
      <c r="O2279">
        <f t="shared" si="370"/>
        <v>0</v>
      </c>
      <c r="P2279">
        <f t="shared" si="371"/>
        <v>0</v>
      </c>
      <c r="Q2279">
        <f t="shared" si="372"/>
        <v>0</v>
      </c>
      <c r="R2279">
        <f t="shared" si="373"/>
        <v>0</v>
      </c>
      <c r="S2279">
        <f t="shared" si="374"/>
        <v>0</v>
      </c>
      <c r="T2279">
        <f t="shared" si="375"/>
        <v>0</v>
      </c>
      <c r="U2279">
        <f t="shared" si="376"/>
        <v>1</v>
      </c>
    </row>
    <row r="2280" spans="1:21" x14ac:dyDescent="0.45">
      <c r="A2280" t="s">
        <v>75</v>
      </c>
      <c r="B2280" t="s">
        <v>8</v>
      </c>
      <c r="C2280" t="s">
        <v>71</v>
      </c>
      <c r="D2280" t="s">
        <v>10</v>
      </c>
      <c r="E2280" t="s">
        <v>11</v>
      </c>
      <c r="F2280">
        <v>4</v>
      </c>
      <c r="G2280">
        <v>450000</v>
      </c>
      <c r="I2280" t="s">
        <v>75</v>
      </c>
      <c r="J2280">
        <v>450000</v>
      </c>
      <c r="K2280">
        <f t="shared" si="380"/>
        <v>1</v>
      </c>
      <c r="L2280">
        <f t="shared" si="377"/>
        <v>0</v>
      </c>
      <c r="M2280">
        <f t="shared" si="378"/>
        <v>0</v>
      </c>
      <c r="N2280">
        <v>4</v>
      </c>
      <c r="O2280">
        <f t="shared" si="370"/>
        <v>0</v>
      </c>
      <c r="P2280">
        <f t="shared" si="371"/>
        <v>0</v>
      </c>
      <c r="Q2280">
        <f t="shared" si="372"/>
        <v>0</v>
      </c>
      <c r="R2280">
        <f t="shared" si="373"/>
        <v>0</v>
      </c>
      <c r="S2280">
        <f t="shared" si="374"/>
        <v>0</v>
      </c>
      <c r="T2280">
        <f t="shared" si="375"/>
        <v>0</v>
      </c>
      <c r="U2280">
        <f t="shared" si="376"/>
        <v>1</v>
      </c>
    </row>
    <row r="2281" spans="1:21" x14ac:dyDescent="0.45">
      <c r="A2281" t="s">
        <v>75</v>
      </c>
      <c r="B2281" t="s">
        <v>8</v>
      </c>
      <c r="C2281" t="s">
        <v>111</v>
      </c>
      <c r="D2281" t="s">
        <v>10</v>
      </c>
      <c r="E2281" t="s">
        <v>11</v>
      </c>
      <c r="F2281">
        <v>2</v>
      </c>
      <c r="G2281">
        <v>450000</v>
      </c>
      <c r="I2281" t="s">
        <v>75</v>
      </c>
      <c r="J2281">
        <v>450000</v>
      </c>
      <c r="K2281">
        <f t="shared" si="380"/>
        <v>1</v>
      </c>
      <c r="L2281">
        <f t="shared" si="377"/>
        <v>0</v>
      </c>
      <c r="M2281">
        <f t="shared" si="378"/>
        <v>0</v>
      </c>
      <c r="N2281">
        <v>2</v>
      </c>
      <c r="O2281">
        <f t="shared" si="370"/>
        <v>0</v>
      </c>
      <c r="P2281">
        <f t="shared" si="371"/>
        <v>0</v>
      </c>
      <c r="Q2281">
        <f t="shared" si="372"/>
        <v>1</v>
      </c>
      <c r="R2281">
        <f t="shared" si="373"/>
        <v>0</v>
      </c>
      <c r="S2281">
        <f t="shared" si="374"/>
        <v>0</v>
      </c>
      <c r="T2281">
        <f t="shared" si="375"/>
        <v>0</v>
      </c>
      <c r="U2281">
        <f t="shared" si="376"/>
        <v>0</v>
      </c>
    </row>
    <row r="2282" spans="1:21" x14ac:dyDescent="0.45">
      <c r="A2282" t="s">
        <v>75</v>
      </c>
      <c r="B2282" t="s">
        <v>27</v>
      </c>
      <c r="C2282" t="s">
        <v>111</v>
      </c>
      <c r="D2282" t="s">
        <v>10</v>
      </c>
      <c r="E2282" t="s">
        <v>11</v>
      </c>
      <c r="F2282">
        <v>5</v>
      </c>
      <c r="G2282">
        <v>480000</v>
      </c>
      <c r="I2282" t="s">
        <v>75</v>
      </c>
      <c r="J2282">
        <v>480000</v>
      </c>
      <c r="K2282">
        <f t="shared" si="380"/>
        <v>0</v>
      </c>
      <c r="L2282">
        <f t="shared" si="377"/>
        <v>0</v>
      </c>
      <c r="M2282">
        <f t="shared" si="378"/>
        <v>0</v>
      </c>
      <c r="N2282">
        <v>5</v>
      </c>
      <c r="O2282">
        <f t="shared" si="370"/>
        <v>0</v>
      </c>
      <c r="P2282">
        <f t="shared" si="371"/>
        <v>0</v>
      </c>
      <c r="Q2282">
        <f t="shared" si="372"/>
        <v>1</v>
      </c>
      <c r="R2282">
        <f t="shared" si="373"/>
        <v>0</v>
      </c>
      <c r="S2282">
        <f t="shared" si="374"/>
        <v>0</v>
      </c>
      <c r="T2282">
        <f t="shared" si="375"/>
        <v>0</v>
      </c>
      <c r="U2282">
        <f t="shared" si="376"/>
        <v>0</v>
      </c>
    </row>
    <row r="2283" spans="1:21" x14ac:dyDescent="0.45">
      <c r="A2283" t="s">
        <v>75</v>
      </c>
      <c r="B2283" t="s">
        <v>8</v>
      </c>
      <c r="C2283" t="s">
        <v>110</v>
      </c>
      <c r="D2283" t="s">
        <v>10</v>
      </c>
      <c r="E2283" t="s">
        <v>11</v>
      </c>
      <c r="F2283">
        <v>1</v>
      </c>
      <c r="G2283">
        <v>300000</v>
      </c>
      <c r="I2283" t="s">
        <v>75</v>
      </c>
      <c r="J2283">
        <v>300000</v>
      </c>
      <c r="K2283">
        <f t="shared" si="380"/>
        <v>1</v>
      </c>
      <c r="L2283">
        <f t="shared" si="377"/>
        <v>0</v>
      </c>
      <c r="M2283">
        <f t="shared" si="378"/>
        <v>0</v>
      </c>
      <c r="N2283">
        <v>1</v>
      </c>
      <c r="O2283">
        <f t="shared" si="370"/>
        <v>0</v>
      </c>
      <c r="P2283">
        <f t="shared" si="371"/>
        <v>1</v>
      </c>
      <c r="Q2283">
        <f t="shared" si="372"/>
        <v>0</v>
      </c>
      <c r="R2283">
        <f t="shared" si="373"/>
        <v>0</v>
      </c>
      <c r="S2283">
        <f t="shared" si="374"/>
        <v>0</v>
      </c>
      <c r="T2283">
        <f t="shared" si="375"/>
        <v>0</v>
      </c>
      <c r="U2283">
        <f t="shared" si="376"/>
        <v>0</v>
      </c>
    </row>
    <row r="2284" spans="1:21" x14ac:dyDescent="0.45">
      <c r="A2284" t="s">
        <v>75</v>
      </c>
      <c r="B2284" t="s">
        <v>8</v>
      </c>
      <c r="C2284" t="s">
        <v>110</v>
      </c>
      <c r="D2284" t="s">
        <v>10</v>
      </c>
      <c r="E2284" t="s">
        <v>11</v>
      </c>
      <c r="F2284">
        <v>3</v>
      </c>
      <c r="G2284">
        <v>400000</v>
      </c>
      <c r="I2284" t="s">
        <v>75</v>
      </c>
      <c r="J2284">
        <v>400000</v>
      </c>
      <c r="K2284">
        <f t="shared" si="380"/>
        <v>1</v>
      </c>
      <c r="L2284">
        <f t="shared" si="377"/>
        <v>0</v>
      </c>
      <c r="M2284">
        <f t="shared" si="378"/>
        <v>0</v>
      </c>
      <c r="N2284">
        <v>3</v>
      </c>
      <c r="O2284">
        <f t="shared" si="370"/>
        <v>0</v>
      </c>
      <c r="P2284">
        <f t="shared" si="371"/>
        <v>1</v>
      </c>
      <c r="Q2284">
        <f t="shared" si="372"/>
        <v>0</v>
      </c>
      <c r="R2284">
        <f t="shared" si="373"/>
        <v>0</v>
      </c>
      <c r="S2284">
        <f t="shared" si="374"/>
        <v>0</v>
      </c>
      <c r="T2284">
        <f t="shared" si="375"/>
        <v>0</v>
      </c>
      <c r="U2284">
        <f t="shared" si="376"/>
        <v>0</v>
      </c>
    </row>
    <row r="2285" spans="1:21" x14ac:dyDescent="0.45">
      <c r="A2285" t="s">
        <v>75</v>
      </c>
      <c r="B2285" t="s">
        <v>8</v>
      </c>
      <c r="C2285" t="s">
        <v>110</v>
      </c>
      <c r="D2285" t="s">
        <v>10</v>
      </c>
      <c r="E2285" t="s">
        <v>11</v>
      </c>
      <c r="F2285">
        <v>2</v>
      </c>
      <c r="G2285">
        <v>350000</v>
      </c>
      <c r="I2285" t="s">
        <v>75</v>
      </c>
      <c r="J2285">
        <v>350000</v>
      </c>
      <c r="K2285">
        <f t="shared" si="380"/>
        <v>1</v>
      </c>
      <c r="L2285">
        <f t="shared" si="377"/>
        <v>0</v>
      </c>
      <c r="M2285">
        <f t="shared" si="378"/>
        <v>0</v>
      </c>
      <c r="N2285">
        <v>2</v>
      </c>
      <c r="O2285">
        <f t="shared" si="370"/>
        <v>0</v>
      </c>
      <c r="P2285">
        <f t="shared" si="371"/>
        <v>1</v>
      </c>
      <c r="Q2285">
        <f t="shared" si="372"/>
        <v>0</v>
      </c>
      <c r="R2285">
        <f t="shared" si="373"/>
        <v>0</v>
      </c>
      <c r="S2285">
        <f t="shared" si="374"/>
        <v>0</v>
      </c>
      <c r="T2285">
        <f t="shared" si="375"/>
        <v>0</v>
      </c>
      <c r="U2285">
        <f t="shared" si="376"/>
        <v>0</v>
      </c>
    </row>
    <row r="2286" spans="1:21" x14ac:dyDescent="0.45">
      <c r="A2286" t="s">
        <v>75</v>
      </c>
      <c r="B2286" t="s">
        <v>8</v>
      </c>
      <c r="C2286" t="s">
        <v>110</v>
      </c>
      <c r="D2286" t="s">
        <v>10</v>
      </c>
      <c r="E2286" t="s">
        <v>11</v>
      </c>
      <c r="F2286">
        <v>2</v>
      </c>
      <c r="G2286">
        <v>300000</v>
      </c>
      <c r="I2286" t="s">
        <v>75</v>
      </c>
      <c r="J2286">
        <v>300000</v>
      </c>
      <c r="K2286">
        <f t="shared" si="380"/>
        <v>1</v>
      </c>
      <c r="L2286">
        <f t="shared" si="377"/>
        <v>0</v>
      </c>
      <c r="M2286">
        <f t="shared" si="378"/>
        <v>0</v>
      </c>
      <c r="N2286">
        <v>2</v>
      </c>
      <c r="O2286">
        <f t="shared" si="370"/>
        <v>0</v>
      </c>
      <c r="P2286">
        <f t="shared" si="371"/>
        <v>1</v>
      </c>
      <c r="Q2286">
        <f t="shared" si="372"/>
        <v>0</v>
      </c>
      <c r="R2286">
        <f t="shared" si="373"/>
        <v>0</v>
      </c>
      <c r="S2286">
        <f t="shared" si="374"/>
        <v>0</v>
      </c>
      <c r="T2286">
        <f t="shared" si="375"/>
        <v>0</v>
      </c>
      <c r="U2286">
        <f t="shared" si="376"/>
        <v>0</v>
      </c>
    </row>
    <row r="2287" spans="1:21" x14ac:dyDescent="0.45">
      <c r="A2287" t="s">
        <v>75</v>
      </c>
      <c r="B2287" t="s">
        <v>8</v>
      </c>
      <c r="C2287" t="s">
        <v>110</v>
      </c>
      <c r="D2287" t="s">
        <v>10</v>
      </c>
      <c r="E2287" t="s">
        <v>11</v>
      </c>
      <c r="F2287">
        <v>2</v>
      </c>
      <c r="G2287">
        <v>400000</v>
      </c>
      <c r="I2287" t="s">
        <v>75</v>
      </c>
      <c r="J2287">
        <v>400000</v>
      </c>
      <c r="K2287">
        <f t="shared" si="380"/>
        <v>1</v>
      </c>
      <c r="L2287">
        <f t="shared" si="377"/>
        <v>0</v>
      </c>
      <c r="M2287">
        <f t="shared" si="378"/>
        <v>0</v>
      </c>
      <c r="N2287">
        <v>2</v>
      </c>
      <c r="O2287">
        <f t="shared" si="370"/>
        <v>0</v>
      </c>
      <c r="P2287">
        <f t="shared" si="371"/>
        <v>1</v>
      </c>
      <c r="Q2287">
        <f t="shared" si="372"/>
        <v>0</v>
      </c>
      <c r="R2287">
        <f t="shared" si="373"/>
        <v>0</v>
      </c>
      <c r="S2287">
        <f t="shared" si="374"/>
        <v>0</v>
      </c>
      <c r="T2287">
        <f t="shared" si="375"/>
        <v>0</v>
      </c>
      <c r="U2287">
        <f t="shared" si="376"/>
        <v>0</v>
      </c>
    </row>
    <row r="2288" spans="1:21" x14ac:dyDescent="0.45">
      <c r="A2288" t="s">
        <v>75</v>
      </c>
      <c r="B2288" t="s">
        <v>8</v>
      </c>
      <c r="C2288" t="s">
        <v>110</v>
      </c>
      <c r="D2288" t="s">
        <v>10</v>
      </c>
      <c r="E2288" t="s">
        <v>11</v>
      </c>
      <c r="F2288">
        <v>1</v>
      </c>
      <c r="G2288">
        <v>300000</v>
      </c>
      <c r="I2288" t="s">
        <v>75</v>
      </c>
      <c r="J2288">
        <v>300000</v>
      </c>
      <c r="K2288">
        <f t="shared" si="380"/>
        <v>1</v>
      </c>
      <c r="L2288">
        <f t="shared" si="377"/>
        <v>0</v>
      </c>
      <c r="M2288">
        <f t="shared" si="378"/>
        <v>0</v>
      </c>
      <c r="N2288">
        <v>1</v>
      </c>
      <c r="O2288">
        <f t="shared" si="370"/>
        <v>0</v>
      </c>
      <c r="P2288">
        <f t="shared" si="371"/>
        <v>1</v>
      </c>
      <c r="Q2288">
        <f t="shared" si="372"/>
        <v>0</v>
      </c>
      <c r="R2288">
        <f t="shared" si="373"/>
        <v>0</v>
      </c>
      <c r="S2288">
        <f t="shared" si="374"/>
        <v>0</v>
      </c>
      <c r="T2288">
        <f t="shared" si="375"/>
        <v>0</v>
      </c>
      <c r="U2288">
        <f t="shared" si="376"/>
        <v>0</v>
      </c>
    </row>
    <row r="2289" spans="1:21" x14ac:dyDescent="0.45">
      <c r="A2289" t="s">
        <v>75</v>
      </c>
      <c r="B2289" t="s">
        <v>8</v>
      </c>
      <c r="C2289" t="s">
        <v>110</v>
      </c>
      <c r="D2289" t="s">
        <v>10</v>
      </c>
      <c r="E2289" t="s">
        <v>11</v>
      </c>
      <c r="F2289">
        <v>4</v>
      </c>
      <c r="G2289">
        <v>300000</v>
      </c>
      <c r="I2289" t="s">
        <v>75</v>
      </c>
      <c r="J2289">
        <v>300000</v>
      </c>
      <c r="K2289">
        <f t="shared" si="380"/>
        <v>1</v>
      </c>
      <c r="L2289">
        <f t="shared" si="377"/>
        <v>0</v>
      </c>
      <c r="M2289">
        <f t="shared" si="378"/>
        <v>0</v>
      </c>
      <c r="N2289">
        <v>4</v>
      </c>
      <c r="O2289">
        <f t="shared" si="370"/>
        <v>0</v>
      </c>
      <c r="P2289">
        <f t="shared" si="371"/>
        <v>1</v>
      </c>
      <c r="Q2289">
        <f t="shared" si="372"/>
        <v>0</v>
      </c>
      <c r="R2289">
        <f t="shared" si="373"/>
        <v>0</v>
      </c>
      <c r="S2289">
        <f t="shared" si="374"/>
        <v>0</v>
      </c>
      <c r="T2289">
        <f t="shared" si="375"/>
        <v>0</v>
      </c>
      <c r="U2289">
        <f t="shared" si="376"/>
        <v>0</v>
      </c>
    </row>
    <row r="2290" spans="1:21" x14ac:dyDescent="0.45">
      <c r="A2290" t="s">
        <v>75</v>
      </c>
      <c r="B2290" t="s">
        <v>8</v>
      </c>
      <c r="C2290" t="s">
        <v>110</v>
      </c>
      <c r="D2290" t="s">
        <v>10</v>
      </c>
      <c r="E2290" t="s">
        <v>11</v>
      </c>
      <c r="F2290">
        <v>1</v>
      </c>
      <c r="G2290">
        <v>300000</v>
      </c>
      <c r="I2290" t="s">
        <v>75</v>
      </c>
      <c r="J2290">
        <v>300000</v>
      </c>
      <c r="K2290">
        <f t="shared" si="380"/>
        <v>1</v>
      </c>
      <c r="L2290">
        <f t="shared" si="377"/>
        <v>0</v>
      </c>
      <c r="M2290">
        <f t="shared" si="378"/>
        <v>0</v>
      </c>
      <c r="N2290">
        <v>1</v>
      </c>
      <c r="O2290">
        <f t="shared" si="370"/>
        <v>0</v>
      </c>
      <c r="P2290">
        <f t="shared" si="371"/>
        <v>1</v>
      </c>
      <c r="Q2290">
        <f t="shared" si="372"/>
        <v>0</v>
      </c>
      <c r="R2290">
        <f t="shared" si="373"/>
        <v>0</v>
      </c>
      <c r="S2290">
        <f t="shared" si="374"/>
        <v>0</v>
      </c>
      <c r="T2290">
        <f t="shared" si="375"/>
        <v>0</v>
      </c>
      <c r="U2290">
        <f t="shared" si="376"/>
        <v>0</v>
      </c>
    </row>
    <row r="2291" spans="1:21" x14ac:dyDescent="0.45">
      <c r="A2291" t="s">
        <v>75</v>
      </c>
      <c r="B2291" t="s">
        <v>8</v>
      </c>
      <c r="C2291" t="s">
        <v>110</v>
      </c>
      <c r="D2291" t="s">
        <v>10</v>
      </c>
      <c r="E2291" t="s">
        <v>11</v>
      </c>
      <c r="F2291">
        <v>2</v>
      </c>
      <c r="G2291">
        <v>550000</v>
      </c>
      <c r="I2291" t="s">
        <v>75</v>
      </c>
      <c r="J2291">
        <v>550000</v>
      </c>
      <c r="K2291">
        <f t="shared" si="380"/>
        <v>1</v>
      </c>
      <c r="L2291">
        <f t="shared" si="377"/>
        <v>0</v>
      </c>
      <c r="M2291">
        <f t="shared" si="378"/>
        <v>0</v>
      </c>
      <c r="N2291">
        <v>2</v>
      </c>
      <c r="O2291">
        <f t="shared" si="370"/>
        <v>0</v>
      </c>
      <c r="P2291">
        <f t="shared" si="371"/>
        <v>1</v>
      </c>
      <c r="Q2291">
        <f t="shared" si="372"/>
        <v>0</v>
      </c>
      <c r="R2291">
        <f t="shared" si="373"/>
        <v>0</v>
      </c>
      <c r="S2291">
        <f t="shared" si="374"/>
        <v>0</v>
      </c>
      <c r="T2291">
        <f t="shared" si="375"/>
        <v>0</v>
      </c>
      <c r="U2291">
        <f t="shared" si="376"/>
        <v>0</v>
      </c>
    </row>
    <row r="2292" spans="1:21" x14ac:dyDescent="0.45">
      <c r="A2292" t="s">
        <v>75</v>
      </c>
      <c r="B2292" t="s">
        <v>8</v>
      </c>
      <c r="C2292" t="s">
        <v>112</v>
      </c>
      <c r="D2292" t="s">
        <v>10</v>
      </c>
      <c r="E2292" t="s">
        <v>11</v>
      </c>
      <c r="F2292">
        <v>3</v>
      </c>
      <c r="G2292">
        <v>450000</v>
      </c>
      <c r="I2292" t="s">
        <v>75</v>
      </c>
      <c r="J2292">
        <v>450000</v>
      </c>
      <c r="K2292">
        <f t="shared" si="380"/>
        <v>1</v>
      </c>
      <c r="L2292">
        <f t="shared" si="377"/>
        <v>0</v>
      </c>
      <c r="M2292">
        <f t="shared" si="378"/>
        <v>0</v>
      </c>
      <c r="N2292">
        <v>3</v>
      </c>
      <c r="O2292">
        <f t="shared" si="370"/>
        <v>0</v>
      </c>
      <c r="P2292">
        <f t="shared" si="371"/>
        <v>0</v>
      </c>
      <c r="Q2292">
        <f t="shared" si="372"/>
        <v>0</v>
      </c>
      <c r="R2292">
        <f t="shared" si="373"/>
        <v>1</v>
      </c>
      <c r="S2292">
        <f t="shared" si="374"/>
        <v>0</v>
      </c>
      <c r="T2292">
        <f t="shared" si="375"/>
        <v>0</v>
      </c>
      <c r="U2292">
        <f t="shared" si="376"/>
        <v>0</v>
      </c>
    </row>
    <row r="2293" spans="1:21" x14ac:dyDescent="0.45">
      <c r="A2293" t="s">
        <v>75</v>
      </c>
      <c r="B2293" t="s">
        <v>8</v>
      </c>
      <c r="C2293" t="s">
        <v>110</v>
      </c>
      <c r="D2293" t="s">
        <v>10</v>
      </c>
      <c r="E2293" t="s">
        <v>11</v>
      </c>
      <c r="F2293">
        <v>3</v>
      </c>
      <c r="G2293">
        <v>400000</v>
      </c>
      <c r="I2293" t="s">
        <v>75</v>
      </c>
      <c r="J2293">
        <v>400000</v>
      </c>
      <c r="K2293">
        <f t="shared" si="380"/>
        <v>1</v>
      </c>
      <c r="L2293">
        <f t="shared" si="377"/>
        <v>0</v>
      </c>
      <c r="M2293">
        <f t="shared" si="378"/>
        <v>0</v>
      </c>
      <c r="N2293">
        <v>3</v>
      </c>
      <c r="O2293">
        <f t="shared" si="370"/>
        <v>0</v>
      </c>
      <c r="P2293">
        <f t="shared" si="371"/>
        <v>1</v>
      </c>
      <c r="Q2293">
        <f t="shared" si="372"/>
        <v>0</v>
      </c>
      <c r="R2293">
        <f t="shared" si="373"/>
        <v>0</v>
      </c>
      <c r="S2293">
        <f t="shared" si="374"/>
        <v>0</v>
      </c>
      <c r="T2293">
        <f t="shared" si="375"/>
        <v>0</v>
      </c>
      <c r="U2293">
        <f t="shared" si="376"/>
        <v>0</v>
      </c>
    </row>
    <row r="2294" spans="1:21" x14ac:dyDescent="0.45">
      <c r="A2294" t="s">
        <v>75</v>
      </c>
      <c r="B2294" t="s">
        <v>8</v>
      </c>
      <c r="C2294" t="s">
        <v>110</v>
      </c>
      <c r="D2294" t="s">
        <v>10</v>
      </c>
      <c r="E2294" t="s">
        <v>11</v>
      </c>
      <c r="F2294">
        <v>1</v>
      </c>
      <c r="G2294">
        <v>326000</v>
      </c>
      <c r="I2294" t="s">
        <v>75</v>
      </c>
      <c r="J2294">
        <v>326000</v>
      </c>
      <c r="K2294">
        <f t="shared" si="380"/>
        <v>1</v>
      </c>
      <c r="L2294">
        <f t="shared" si="377"/>
        <v>0</v>
      </c>
      <c r="M2294">
        <f t="shared" si="378"/>
        <v>0</v>
      </c>
      <c r="N2294">
        <v>1</v>
      </c>
      <c r="O2294">
        <f t="shared" si="370"/>
        <v>0</v>
      </c>
      <c r="P2294">
        <f t="shared" si="371"/>
        <v>1</v>
      </c>
      <c r="Q2294">
        <f t="shared" si="372"/>
        <v>0</v>
      </c>
      <c r="R2294">
        <f t="shared" si="373"/>
        <v>0</v>
      </c>
      <c r="S2294">
        <f t="shared" si="374"/>
        <v>0</v>
      </c>
      <c r="T2294">
        <f t="shared" si="375"/>
        <v>0</v>
      </c>
      <c r="U2294">
        <f t="shared" si="376"/>
        <v>0</v>
      </c>
    </row>
    <row r="2295" spans="1:21" x14ac:dyDescent="0.45">
      <c r="A2295" t="s">
        <v>75</v>
      </c>
      <c r="B2295" t="s">
        <v>8</v>
      </c>
      <c r="C2295" t="s">
        <v>110</v>
      </c>
      <c r="D2295" t="s">
        <v>10</v>
      </c>
      <c r="E2295" t="s">
        <v>11</v>
      </c>
      <c r="F2295">
        <v>1</v>
      </c>
      <c r="G2295">
        <v>350000</v>
      </c>
      <c r="I2295" t="s">
        <v>75</v>
      </c>
      <c r="J2295">
        <v>350000</v>
      </c>
      <c r="K2295">
        <f t="shared" si="380"/>
        <v>1</v>
      </c>
      <c r="L2295">
        <f t="shared" si="377"/>
        <v>0</v>
      </c>
      <c r="M2295">
        <f t="shared" si="378"/>
        <v>0</v>
      </c>
      <c r="N2295">
        <v>1</v>
      </c>
      <c r="O2295">
        <f t="shared" si="370"/>
        <v>0</v>
      </c>
      <c r="P2295">
        <f t="shared" si="371"/>
        <v>1</v>
      </c>
      <c r="Q2295">
        <f t="shared" si="372"/>
        <v>0</v>
      </c>
      <c r="R2295">
        <f t="shared" si="373"/>
        <v>0</v>
      </c>
      <c r="S2295">
        <f t="shared" si="374"/>
        <v>0</v>
      </c>
      <c r="T2295">
        <f t="shared" si="375"/>
        <v>0</v>
      </c>
      <c r="U2295">
        <f t="shared" si="376"/>
        <v>0</v>
      </c>
    </row>
    <row r="2296" spans="1:21" x14ac:dyDescent="0.45">
      <c r="A2296" t="s">
        <v>75</v>
      </c>
      <c r="B2296" t="s">
        <v>8</v>
      </c>
      <c r="C2296" t="s">
        <v>110</v>
      </c>
      <c r="D2296" t="s">
        <v>10</v>
      </c>
      <c r="E2296" t="s">
        <v>11</v>
      </c>
      <c r="F2296">
        <v>2</v>
      </c>
      <c r="G2296">
        <v>380000</v>
      </c>
      <c r="I2296" t="s">
        <v>75</v>
      </c>
      <c r="J2296">
        <v>380000</v>
      </c>
      <c r="K2296">
        <f t="shared" si="380"/>
        <v>1</v>
      </c>
      <c r="L2296">
        <f t="shared" si="377"/>
        <v>0</v>
      </c>
      <c r="M2296">
        <f t="shared" si="378"/>
        <v>0</v>
      </c>
      <c r="N2296">
        <v>2</v>
      </c>
      <c r="O2296">
        <f t="shared" si="370"/>
        <v>0</v>
      </c>
      <c r="P2296">
        <f t="shared" si="371"/>
        <v>1</v>
      </c>
      <c r="Q2296">
        <f t="shared" si="372"/>
        <v>0</v>
      </c>
      <c r="R2296">
        <f t="shared" si="373"/>
        <v>0</v>
      </c>
      <c r="S2296">
        <f t="shared" si="374"/>
        <v>0</v>
      </c>
      <c r="T2296">
        <f t="shared" si="375"/>
        <v>0</v>
      </c>
      <c r="U2296">
        <f t="shared" si="376"/>
        <v>0</v>
      </c>
    </row>
    <row r="2297" spans="1:21" x14ac:dyDescent="0.45">
      <c r="A2297" t="s">
        <v>75</v>
      </c>
      <c r="B2297" t="s">
        <v>8</v>
      </c>
      <c r="C2297" t="s">
        <v>110</v>
      </c>
      <c r="D2297" t="s">
        <v>10</v>
      </c>
      <c r="E2297" t="s">
        <v>11</v>
      </c>
      <c r="F2297">
        <v>3</v>
      </c>
      <c r="G2297">
        <v>400000</v>
      </c>
      <c r="I2297" t="s">
        <v>75</v>
      </c>
      <c r="J2297">
        <v>400000</v>
      </c>
      <c r="K2297">
        <f t="shared" si="380"/>
        <v>1</v>
      </c>
      <c r="L2297">
        <f t="shared" si="377"/>
        <v>0</v>
      </c>
      <c r="M2297">
        <f t="shared" si="378"/>
        <v>0</v>
      </c>
      <c r="N2297">
        <v>3</v>
      </c>
      <c r="O2297">
        <f t="shared" si="370"/>
        <v>0</v>
      </c>
      <c r="P2297">
        <f t="shared" si="371"/>
        <v>1</v>
      </c>
      <c r="Q2297">
        <f t="shared" si="372"/>
        <v>0</v>
      </c>
      <c r="R2297">
        <f t="shared" si="373"/>
        <v>0</v>
      </c>
      <c r="S2297">
        <f t="shared" si="374"/>
        <v>0</v>
      </c>
      <c r="T2297">
        <f t="shared" si="375"/>
        <v>0</v>
      </c>
      <c r="U2297">
        <f t="shared" si="376"/>
        <v>0</v>
      </c>
    </row>
    <row r="2298" spans="1:21" x14ac:dyDescent="0.45">
      <c r="A2298" t="s">
        <v>75</v>
      </c>
      <c r="B2298" t="s">
        <v>8</v>
      </c>
      <c r="C2298" t="s">
        <v>110</v>
      </c>
      <c r="D2298" t="s">
        <v>10</v>
      </c>
      <c r="E2298" t="s">
        <v>11</v>
      </c>
      <c r="F2298">
        <v>2</v>
      </c>
      <c r="G2298">
        <v>340000</v>
      </c>
      <c r="I2298" t="s">
        <v>75</v>
      </c>
      <c r="J2298">
        <v>340000</v>
      </c>
      <c r="K2298">
        <f t="shared" si="380"/>
        <v>1</v>
      </c>
      <c r="L2298">
        <f t="shared" si="377"/>
        <v>0</v>
      </c>
      <c r="M2298">
        <f t="shared" si="378"/>
        <v>0</v>
      </c>
      <c r="N2298">
        <v>2</v>
      </c>
      <c r="O2298">
        <f t="shared" si="370"/>
        <v>0</v>
      </c>
      <c r="P2298">
        <f t="shared" si="371"/>
        <v>1</v>
      </c>
      <c r="Q2298">
        <f t="shared" si="372"/>
        <v>0</v>
      </c>
      <c r="R2298">
        <f t="shared" si="373"/>
        <v>0</v>
      </c>
      <c r="S2298">
        <f t="shared" si="374"/>
        <v>0</v>
      </c>
      <c r="T2298">
        <f t="shared" si="375"/>
        <v>0</v>
      </c>
      <c r="U2298">
        <f t="shared" si="376"/>
        <v>0</v>
      </c>
    </row>
    <row r="2299" spans="1:21" x14ac:dyDescent="0.45">
      <c r="A2299" t="s">
        <v>75</v>
      </c>
      <c r="B2299" t="s">
        <v>27</v>
      </c>
      <c r="C2299" t="s">
        <v>110</v>
      </c>
      <c r="D2299" t="s">
        <v>10</v>
      </c>
      <c r="E2299" t="s">
        <v>11</v>
      </c>
      <c r="F2299">
        <v>2</v>
      </c>
      <c r="G2299">
        <v>337000</v>
      </c>
      <c r="I2299" t="s">
        <v>75</v>
      </c>
      <c r="J2299">
        <v>337000</v>
      </c>
      <c r="K2299">
        <f t="shared" si="380"/>
        <v>0</v>
      </c>
      <c r="L2299">
        <f t="shared" si="377"/>
        <v>0</v>
      </c>
      <c r="M2299">
        <f t="shared" si="378"/>
        <v>0</v>
      </c>
      <c r="N2299">
        <v>2</v>
      </c>
      <c r="O2299">
        <f t="shared" si="370"/>
        <v>0</v>
      </c>
      <c r="P2299">
        <f t="shared" si="371"/>
        <v>1</v>
      </c>
      <c r="Q2299">
        <f t="shared" si="372"/>
        <v>0</v>
      </c>
      <c r="R2299">
        <f t="shared" si="373"/>
        <v>0</v>
      </c>
      <c r="S2299">
        <f t="shared" si="374"/>
        <v>0</v>
      </c>
      <c r="T2299">
        <f t="shared" si="375"/>
        <v>0</v>
      </c>
      <c r="U2299">
        <f t="shared" si="376"/>
        <v>0</v>
      </c>
    </row>
    <row r="2300" spans="1:21" x14ac:dyDescent="0.45">
      <c r="A2300" t="s">
        <v>75</v>
      </c>
      <c r="B2300" t="s">
        <v>8</v>
      </c>
      <c r="C2300" t="s">
        <v>110</v>
      </c>
      <c r="D2300" t="s">
        <v>10</v>
      </c>
      <c r="E2300" t="s">
        <v>11</v>
      </c>
      <c r="F2300">
        <v>2</v>
      </c>
      <c r="G2300">
        <v>375000</v>
      </c>
      <c r="I2300" t="s">
        <v>75</v>
      </c>
      <c r="J2300">
        <v>375000</v>
      </c>
      <c r="K2300">
        <f t="shared" si="380"/>
        <v>1</v>
      </c>
      <c r="L2300">
        <f t="shared" si="377"/>
        <v>0</v>
      </c>
      <c r="M2300">
        <f t="shared" si="378"/>
        <v>0</v>
      </c>
      <c r="N2300">
        <v>2</v>
      </c>
      <c r="O2300">
        <f t="shared" si="370"/>
        <v>0</v>
      </c>
      <c r="P2300">
        <f t="shared" si="371"/>
        <v>1</v>
      </c>
      <c r="Q2300">
        <f t="shared" si="372"/>
        <v>0</v>
      </c>
      <c r="R2300">
        <f t="shared" si="373"/>
        <v>0</v>
      </c>
      <c r="S2300">
        <f t="shared" si="374"/>
        <v>0</v>
      </c>
      <c r="T2300">
        <f t="shared" si="375"/>
        <v>0</v>
      </c>
      <c r="U2300">
        <f t="shared" si="376"/>
        <v>0</v>
      </c>
    </row>
    <row r="2301" spans="1:21" x14ac:dyDescent="0.45">
      <c r="A2301" t="s">
        <v>75</v>
      </c>
      <c r="B2301" t="s">
        <v>8</v>
      </c>
      <c r="C2301" t="s">
        <v>110</v>
      </c>
      <c r="D2301" t="s">
        <v>10</v>
      </c>
      <c r="E2301" t="s">
        <v>11</v>
      </c>
      <c r="F2301">
        <v>2</v>
      </c>
      <c r="G2301">
        <v>420000</v>
      </c>
      <c r="I2301" t="s">
        <v>75</v>
      </c>
      <c r="J2301">
        <v>420000</v>
      </c>
      <c r="K2301">
        <f t="shared" si="380"/>
        <v>1</v>
      </c>
      <c r="L2301">
        <f t="shared" si="377"/>
        <v>0</v>
      </c>
      <c r="M2301">
        <f t="shared" si="378"/>
        <v>0</v>
      </c>
      <c r="N2301">
        <v>2</v>
      </c>
      <c r="O2301">
        <f t="shared" si="370"/>
        <v>0</v>
      </c>
      <c r="P2301">
        <f t="shared" si="371"/>
        <v>1</v>
      </c>
      <c r="Q2301">
        <f t="shared" si="372"/>
        <v>0</v>
      </c>
      <c r="R2301">
        <f t="shared" si="373"/>
        <v>0</v>
      </c>
      <c r="S2301">
        <f t="shared" si="374"/>
        <v>0</v>
      </c>
      <c r="T2301">
        <f t="shared" si="375"/>
        <v>0</v>
      </c>
      <c r="U2301">
        <f t="shared" si="376"/>
        <v>0</v>
      </c>
    </row>
    <row r="2302" spans="1:21" x14ac:dyDescent="0.45">
      <c r="A2302" t="s">
        <v>75</v>
      </c>
      <c r="B2302" t="s">
        <v>27</v>
      </c>
      <c r="C2302" t="s">
        <v>110</v>
      </c>
      <c r="D2302" t="s">
        <v>10</v>
      </c>
      <c r="E2302" t="s">
        <v>11</v>
      </c>
      <c r="F2302">
        <v>2</v>
      </c>
      <c r="G2302">
        <v>400000</v>
      </c>
      <c r="I2302" t="s">
        <v>75</v>
      </c>
      <c r="J2302">
        <v>400000</v>
      </c>
      <c r="K2302">
        <f t="shared" si="380"/>
        <v>0</v>
      </c>
      <c r="L2302">
        <f t="shared" si="377"/>
        <v>0</v>
      </c>
      <c r="M2302">
        <f t="shared" si="378"/>
        <v>0</v>
      </c>
      <c r="N2302">
        <v>2</v>
      </c>
      <c r="O2302">
        <f t="shared" si="370"/>
        <v>0</v>
      </c>
      <c r="P2302">
        <f t="shared" si="371"/>
        <v>1</v>
      </c>
      <c r="Q2302">
        <f t="shared" si="372"/>
        <v>0</v>
      </c>
      <c r="R2302">
        <f t="shared" si="373"/>
        <v>0</v>
      </c>
      <c r="S2302">
        <f t="shared" si="374"/>
        <v>0</v>
      </c>
      <c r="T2302">
        <f t="shared" si="375"/>
        <v>0</v>
      </c>
      <c r="U2302">
        <f t="shared" si="376"/>
        <v>0</v>
      </c>
    </row>
    <row r="2303" spans="1:21" x14ac:dyDescent="0.45">
      <c r="A2303" t="s">
        <v>75</v>
      </c>
      <c r="B2303" t="s">
        <v>8</v>
      </c>
      <c r="C2303" t="s">
        <v>113</v>
      </c>
      <c r="D2303" t="s">
        <v>10</v>
      </c>
      <c r="E2303" t="s">
        <v>11</v>
      </c>
      <c r="F2303">
        <v>1</v>
      </c>
      <c r="G2303">
        <v>485000</v>
      </c>
      <c r="I2303" t="s">
        <v>75</v>
      </c>
      <c r="J2303">
        <v>485000</v>
      </c>
      <c r="K2303">
        <f t="shared" si="380"/>
        <v>1</v>
      </c>
      <c r="L2303">
        <f t="shared" si="377"/>
        <v>0</v>
      </c>
      <c r="M2303">
        <f t="shared" si="378"/>
        <v>0</v>
      </c>
      <c r="N2303">
        <v>1</v>
      </c>
      <c r="O2303">
        <f t="shared" si="370"/>
        <v>0</v>
      </c>
      <c r="P2303">
        <f t="shared" si="371"/>
        <v>0</v>
      </c>
      <c r="Q2303">
        <f t="shared" si="372"/>
        <v>0</v>
      </c>
      <c r="R2303">
        <f t="shared" si="373"/>
        <v>0</v>
      </c>
      <c r="S2303">
        <f t="shared" si="374"/>
        <v>1</v>
      </c>
      <c r="T2303">
        <f t="shared" si="375"/>
        <v>0</v>
      </c>
      <c r="U2303">
        <f t="shared" si="376"/>
        <v>0</v>
      </c>
    </row>
    <row r="2304" spans="1:21" x14ac:dyDescent="0.45">
      <c r="A2304" t="s">
        <v>75</v>
      </c>
      <c r="B2304" t="s">
        <v>8</v>
      </c>
      <c r="C2304" t="s">
        <v>109</v>
      </c>
      <c r="D2304" t="s">
        <v>10</v>
      </c>
      <c r="E2304" t="s">
        <v>16</v>
      </c>
      <c r="F2304">
        <v>3</v>
      </c>
      <c r="G2304">
        <v>350000</v>
      </c>
      <c r="I2304" t="s">
        <v>75</v>
      </c>
      <c r="J2304">
        <v>350000</v>
      </c>
      <c r="K2304">
        <f t="shared" si="380"/>
        <v>1</v>
      </c>
      <c r="L2304">
        <f t="shared" si="377"/>
        <v>0</v>
      </c>
      <c r="M2304">
        <f t="shared" si="378"/>
        <v>1</v>
      </c>
      <c r="N2304">
        <v>3</v>
      </c>
      <c r="O2304">
        <f t="shared" si="370"/>
        <v>1</v>
      </c>
      <c r="P2304">
        <f t="shared" si="371"/>
        <v>0</v>
      </c>
      <c r="Q2304">
        <f t="shared" si="372"/>
        <v>0</v>
      </c>
      <c r="R2304">
        <f t="shared" si="373"/>
        <v>0</v>
      </c>
      <c r="S2304">
        <f t="shared" si="374"/>
        <v>0</v>
      </c>
      <c r="T2304">
        <f t="shared" si="375"/>
        <v>0</v>
      </c>
      <c r="U2304">
        <f t="shared" si="376"/>
        <v>0</v>
      </c>
    </row>
    <row r="2305" spans="1:21" x14ac:dyDescent="0.45">
      <c r="A2305" t="s">
        <v>75</v>
      </c>
      <c r="B2305" t="s">
        <v>8</v>
      </c>
      <c r="C2305" t="s">
        <v>109</v>
      </c>
      <c r="D2305" t="s">
        <v>10</v>
      </c>
      <c r="E2305" t="s">
        <v>16</v>
      </c>
      <c r="F2305">
        <v>2</v>
      </c>
      <c r="G2305">
        <v>360000</v>
      </c>
      <c r="I2305" t="s">
        <v>75</v>
      </c>
      <c r="J2305">
        <v>360000</v>
      </c>
      <c r="K2305">
        <f t="shared" si="380"/>
        <v>1</v>
      </c>
      <c r="L2305">
        <f t="shared" si="377"/>
        <v>0</v>
      </c>
      <c r="M2305">
        <f t="shared" si="378"/>
        <v>1</v>
      </c>
      <c r="N2305">
        <v>2</v>
      </c>
      <c r="O2305">
        <f t="shared" si="370"/>
        <v>1</v>
      </c>
      <c r="P2305">
        <f t="shared" si="371"/>
        <v>0</v>
      </c>
      <c r="Q2305">
        <f t="shared" si="372"/>
        <v>0</v>
      </c>
      <c r="R2305">
        <f t="shared" si="373"/>
        <v>0</v>
      </c>
      <c r="S2305">
        <f t="shared" si="374"/>
        <v>0</v>
      </c>
      <c r="T2305">
        <f t="shared" si="375"/>
        <v>0</v>
      </c>
      <c r="U2305">
        <f t="shared" si="376"/>
        <v>0</v>
      </c>
    </row>
    <row r="2306" spans="1:21" x14ac:dyDescent="0.45">
      <c r="A2306" t="s">
        <v>75</v>
      </c>
      <c r="B2306" t="s">
        <v>8</v>
      </c>
      <c r="C2306" t="s">
        <v>109</v>
      </c>
      <c r="D2306" t="s">
        <v>10</v>
      </c>
      <c r="E2306" t="s">
        <v>16</v>
      </c>
      <c r="F2306">
        <v>1</v>
      </c>
      <c r="G2306">
        <v>360000</v>
      </c>
      <c r="I2306" t="s">
        <v>75</v>
      </c>
      <c r="J2306">
        <v>360000</v>
      </c>
      <c r="K2306">
        <f t="shared" si="380"/>
        <v>1</v>
      </c>
      <c r="L2306">
        <f t="shared" si="377"/>
        <v>0</v>
      </c>
      <c r="M2306">
        <f t="shared" si="378"/>
        <v>1</v>
      </c>
      <c r="N2306">
        <v>1</v>
      </c>
      <c r="O2306">
        <f t="shared" ref="O2306:O2369" si="381">IF(C2306="EFCAB", 1, 0)</f>
        <v>1</v>
      </c>
      <c r="P2306">
        <f t="shared" ref="P2306:P2369" si="382">IF(C2306="BRIP", 1, 0)</f>
        <v>0</v>
      </c>
      <c r="Q2306">
        <f t="shared" ref="Q2306:Q2369" si="383">IF(C2306="PPS", 1, 0)</f>
        <v>0</v>
      </c>
      <c r="R2306">
        <f t="shared" ref="R2306:R2369" si="384">IF(C2306="TIMPT", 1, 0)</f>
        <v>0</v>
      </c>
      <c r="S2306">
        <f t="shared" ref="S2306:S2369" si="385">IF(C2306="TESLO", 1, 0)</f>
        <v>0</v>
      </c>
      <c r="T2306">
        <f t="shared" ref="T2306:T2369" si="386">IF(C2306="HRTAC", 1, 0)</f>
        <v>0</v>
      </c>
      <c r="U2306">
        <f t="shared" ref="U2306:U2369" si="387">IF(C2306="Other", 1, 0)</f>
        <v>0</v>
      </c>
    </row>
    <row r="2307" spans="1:21" x14ac:dyDescent="0.45">
      <c r="A2307" t="s">
        <v>75</v>
      </c>
      <c r="B2307" t="s">
        <v>8</v>
      </c>
      <c r="C2307" t="s">
        <v>109</v>
      </c>
      <c r="D2307" t="s">
        <v>10</v>
      </c>
      <c r="E2307" t="s">
        <v>16</v>
      </c>
      <c r="F2307">
        <v>3</v>
      </c>
      <c r="G2307">
        <v>500000</v>
      </c>
      <c r="I2307" t="s">
        <v>75</v>
      </c>
      <c r="J2307">
        <v>500000</v>
      </c>
      <c r="K2307">
        <f t="shared" si="380"/>
        <v>1</v>
      </c>
      <c r="L2307">
        <f t="shared" ref="L2307:L2370" si="388">IF(D2307="Bachelor",0,1)</f>
        <v>0</v>
      </c>
      <c r="M2307">
        <f t="shared" ref="M2307:M2370" si="389">IF(E2307="Female", 0, 1)</f>
        <v>1</v>
      </c>
      <c r="N2307">
        <v>3</v>
      </c>
      <c r="O2307">
        <f t="shared" si="381"/>
        <v>1</v>
      </c>
      <c r="P2307">
        <f t="shared" si="382"/>
        <v>0</v>
      </c>
      <c r="Q2307">
        <f t="shared" si="383"/>
        <v>0</v>
      </c>
      <c r="R2307">
        <f t="shared" si="384"/>
        <v>0</v>
      </c>
      <c r="S2307">
        <f t="shared" si="385"/>
        <v>0</v>
      </c>
      <c r="T2307">
        <f t="shared" si="386"/>
        <v>0</v>
      </c>
      <c r="U2307">
        <f t="shared" si="387"/>
        <v>0</v>
      </c>
    </row>
    <row r="2308" spans="1:21" x14ac:dyDescent="0.45">
      <c r="A2308" t="s">
        <v>75</v>
      </c>
      <c r="B2308" t="s">
        <v>8</v>
      </c>
      <c r="C2308" t="s">
        <v>109</v>
      </c>
      <c r="D2308" t="s">
        <v>10</v>
      </c>
      <c r="E2308" t="s">
        <v>16</v>
      </c>
      <c r="F2308">
        <v>2</v>
      </c>
      <c r="G2308">
        <v>460000</v>
      </c>
      <c r="I2308" t="s">
        <v>75</v>
      </c>
      <c r="J2308">
        <v>460000</v>
      </c>
      <c r="K2308">
        <f t="shared" ref="K2308:K2336" si="390">IF(B2308="Public sector",0,1)</f>
        <v>1</v>
      </c>
      <c r="L2308">
        <f t="shared" si="388"/>
        <v>0</v>
      </c>
      <c r="M2308">
        <f t="shared" si="389"/>
        <v>1</v>
      </c>
      <c r="N2308">
        <v>2</v>
      </c>
      <c r="O2308">
        <f t="shared" si="381"/>
        <v>1</v>
      </c>
      <c r="P2308">
        <f t="shared" si="382"/>
        <v>0</v>
      </c>
      <c r="Q2308">
        <f t="shared" si="383"/>
        <v>0</v>
      </c>
      <c r="R2308">
        <f t="shared" si="384"/>
        <v>0</v>
      </c>
      <c r="S2308">
        <f t="shared" si="385"/>
        <v>0</v>
      </c>
      <c r="T2308">
        <f t="shared" si="386"/>
        <v>0</v>
      </c>
      <c r="U2308">
        <f t="shared" si="387"/>
        <v>0</v>
      </c>
    </row>
    <row r="2309" spans="1:21" x14ac:dyDescent="0.45">
      <c r="A2309" t="s">
        <v>75</v>
      </c>
      <c r="B2309" t="s">
        <v>8</v>
      </c>
      <c r="C2309" t="s">
        <v>109</v>
      </c>
      <c r="D2309" t="s">
        <v>10</v>
      </c>
      <c r="E2309" t="s">
        <v>16</v>
      </c>
      <c r="F2309">
        <v>2</v>
      </c>
      <c r="G2309">
        <v>450000</v>
      </c>
      <c r="I2309" t="s">
        <v>75</v>
      </c>
      <c r="J2309">
        <v>450000</v>
      </c>
      <c r="K2309">
        <f t="shared" si="390"/>
        <v>1</v>
      </c>
      <c r="L2309">
        <f t="shared" si="388"/>
        <v>0</v>
      </c>
      <c r="M2309">
        <f t="shared" si="389"/>
        <v>1</v>
      </c>
      <c r="N2309">
        <v>2</v>
      </c>
      <c r="O2309">
        <f t="shared" si="381"/>
        <v>1</v>
      </c>
      <c r="P2309">
        <f t="shared" si="382"/>
        <v>0</v>
      </c>
      <c r="Q2309">
        <f t="shared" si="383"/>
        <v>0</v>
      </c>
      <c r="R2309">
        <f t="shared" si="384"/>
        <v>0</v>
      </c>
      <c r="S2309">
        <f t="shared" si="385"/>
        <v>0</v>
      </c>
      <c r="T2309">
        <f t="shared" si="386"/>
        <v>0</v>
      </c>
      <c r="U2309">
        <f t="shared" si="387"/>
        <v>0</v>
      </c>
    </row>
    <row r="2310" spans="1:21" x14ac:dyDescent="0.45">
      <c r="A2310" t="s">
        <v>75</v>
      </c>
      <c r="B2310" t="s">
        <v>8</v>
      </c>
      <c r="C2310" t="s">
        <v>109</v>
      </c>
      <c r="D2310" t="s">
        <v>10</v>
      </c>
      <c r="E2310" t="s">
        <v>16</v>
      </c>
      <c r="F2310">
        <v>1</v>
      </c>
      <c r="G2310">
        <v>420000</v>
      </c>
      <c r="I2310" t="s">
        <v>75</v>
      </c>
      <c r="J2310">
        <v>420000</v>
      </c>
      <c r="K2310">
        <f t="shared" si="390"/>
        <v>1</v>
      </c>
      <c r="L2310">
        <f t="shared" si="388"/>
        <v>0</v>
      </c>
      <c r="M2310">
        <f t="shared" si="389"/>
        <v>1</v>
      </c>
      <c r="N2310">
        <v>1</v>
      </c>
      <c r="O2310">
        <f t="shared" si="381"/>
        <v>1</v>
      </c>
      <c r="P2310">
        <f t="shared" si="382"/>
        <v>0</v>
      </c>
      <c r="Q2310">
        <f t="shared" si="383"/>
        <v>0</v>
      </c>
      <c r="R2310">
        <f t="shared" si="384"/>
        <v>0</v>
      </c>
      <c r="S2310">
        <f t="shared" si="385"/>
        <v>0</v>
      </c>
      <c r="T2310">
        <f t="shared" si="386"/>
        <v>0</v>
      </c>
      <c r="U2310">
        <f t="shared" si="387"/>
        <v>0</v>
      </c>
    </row>
    <row r="2311" spans="1:21" x14ac:dyDescent="0.45">
      <c r="A2311" t="s">
        <v>75</v>
      </c>
      <c r="B2311" t="s">
        <v>8</v>
      </c>
      <c r="C2311" t="s">
        <v>109</v>
      </c>
      <c r="D2311" t="s">
        <v>10</v>
      </c>
      <c r="E2311" t="s">
        <v>16</v>
      </c>
      <c r="F2311">
        <v>2</v>
      </c>
      <c r="G2311">
        <v>450000</v>
      </c>
      <c r="I2311" t="s">
        <v>75</v>
      </c>
      <c r="J2311">
        <v>450000</v>
      </c>
      <c r="K2311">
        <f t="shared" si="390"/>
        <v>1</v>
      </c>
      <c r="L2311">
        <f t="shared" si="388"/>
        <v>0</v>
      </c>
      <c r="M2311">
        <f t="shared" si="389"/>
        <v>1</v>
      </c>
      <c r="N2311">
        <v>2</v>
      </c>
      <c r="O2311">
        <f t="shared" si="381"/>
        <v>1</v>
      </c>
      <c r="P2311">
        <f t="shared" si="382"/>
        <v>0</v>
      </c>
      <c r="Q2311">
        <f t="shared" si="383"/>
        <v>0</v>
      </c>
      <c r="R2311">
        <f t="shared" si="384"/>
        <v>0</v>
      </c>
      <c r="S2311">
        <f t="shared" si="385"/>
        <v>0</v>
      </c>
      <c r="T2311">
        <f t="shared" si="386"/>
        <v>0</v>
      </c>
      <c r="U2311">
        <f t="shared" si="387"/>
        <v>0</v>
      </c>
    </row>
    <row r="2312" spans="1:21" x14ac:dyDescent="0.45">
      <c r="A2312" t="s">
        <v>75</v>
      </c>
      <c r="B2312" t="s">
        <v>8</v>
      </c>
      <c r="C2312" t="s">
        <v>109</v>
      </c>
      <c r="D2312" t="s">
        <v>10</v>
      </c>
      <c r="E2312" t="s">
        <v>16</v>
      </c>
      <c r="F2312">
        <v>1</v>
      </c>
      <c r="G2312">
        <v>400000</v>
      </c>
      <c r="I2312" t="s">
        <v>75</v>
      </c>
      <c r="J2312">
        <v>400000</v>
      </c>
      <c r="K2312">
        <f t="shared" si="390"/>
        <v>1</v>
      </c>
      <c r="L2312">
        <f t="shared" si="388"/>
        <v>0</v>
      </c>
      <c r="M2312">
        <f t="shared" si="389"/>
        <v>1</v>
      </c>
      <c r="N2312">
        <v>1</v>
      </c>
      <c r="O2312">
        <f t="shared" si="381"/>
        <v>1</v>
      </c>
      <c r="P2312">
        <f t="shared" si="382"/>
        <v>0</v>
      </c>
      <c r="Q2312">
        <f t="shared" si="383"/>
        <v>0</v>
      </c>
      <c r="R2312">
        <f t="shared" si="384"/>
        <v>0</v>
      </c>
      <c r="S2312">
        <f t="shared" si="385"/>
        <v>0</v>
      </c>
      <c r="T2312">
        <f t="shared" si="386"/>
        <v>0</v>
      </c>
      <c r="U2312">
        <f t="shared" si="387"/>
        <v>0</v>
      </c>
    </row>
    <row r="2313" spans="1:21" x14ac:dyDescent="0.45">
      <c r="A2313" t="s">
        <v>75</v>
      </c>
      <c r="B2313" t="s">
        <v>8</v>
      </c>
      <c r="C2313" t="s">
        <v>109</v>
      </c>
      <c r="D2313" t="s">
        <v>10</v>
      </c>
      <c r="E2313" t="s">
        <v>16</v>
      </c>
      <c r="F2313">
        <v>1</v>
      </c>
      <c r="G2313">
        <v>420000</v>
      </c>
      <c r="I2313" t="s">
        <v>75</v>
      </c>
      <c r="J2313">
        <v>420000</v>
      </c>
      <c r="K2313">
        <f t="shared" si="390"/>
        <v>1</v>
      </c>
      <c r="L2313">
        <f t="shared" si="388"/>
        <v>0</v>
      </c>
      <c r="M2313">
        <f t="shared" si="389"/>
        <v>1</v>
      </c>
      <c r="N2313">
        <v>1</v>
      </c>
      <c r="O2313">
        <f t="shared" si="381"/>
        <v>1</v>
      </c>
      <c r="P2313">
        <f t="shared" si="382"/>
        <v>0</v>
      </c>
      <c r="Q2313">
        <f t="shared" si="383"/>
        <v>0</v>
      </c>
      <c r="R2313">
        <f t="shared" si="384"/>
        <v>0</v>
      </c>
      <c r="S2313">
        <f t="shared" si="385"/>
        <v>0</v>
      </c>
      <c r="T2313">
        <f t="shared" si="386"/>
        <v>0</v>
      </c>
      <c r="U2313">
        <f t="shared" si="387"/>
        <v>0</v>
      </c>
    </row>
    <row r="2314" spans="1:21" x14ac:dyDescent="0.45">
      <c r="A2314" t="s">
        <v>75</v>
      </c>
      <c r="B2314" t="s">
        <v>8</v>
      </c>
      <c r="C2314" t="s">
        <v>109</v>
      </c>
      <c r="D2314" t="s">
        <v>10</v>
      </c>
      <c r="E2314" t="s">
        <v>16</v>
      </c>
      <c r="F2314">
        <v>2</v>
      </c>
      <c r="G2314">
        <v>425000</v>
      </c>
      <c r="I2314" t="s">
        <v>75</v>
      </c>
      <c r="J2314">
        <v>425000</v>
      </c>
      <c r="K2314">
        <f t="shared" si="390"/>
        <v>1</v>
      </c>
      <c r="L2314">
        <f t="shared" si="388"/>
        <v>0</v>
      </c>
      <c r="M2314">
        <f t="shared" si="389"/>
        <v>1</v>
      </c>
      <c r="N2314">
        <v>2</v>
      </c>
      <c r="O2314">
        <f t="shared" si="381"/>
        <v>1</v>
      </c>
      <c r="P2314">
        <f t="shared" si="382"/>
        <v>0</v>
      </c>
      <c r="Q2314">
        <f t="shared" si="383"/>
        <v>0</v>
      </c>
      <c r="R2314">
        <f t="shared" si="384"/>
        <v>0</v>
      </c>
      <c r="S2314">
        <f t="shared" si="385"/>
        <v>0</v>
      </c>
      <c r="T2314">
        <f t="shared" si="386"/>
        <v>0</v>
      </c>
      <c r="U2314">
        <f t="shared" si="387"/>
        <v>0</v>
      </c>
    </row>
    <row r="2315" spans="1:21" x14ac:dyDescent="0.45">
      <c r="A2315" t="s">
        <v>75</v>
      </c>
      <c r="B2315" t="s">
        <v>8</v>
      </c>
      <c r="C2315" t="s">
        <v>109</v>
      </c>
      <c r="D2315" t="s">
        <v>10</v>
      </c>
      <c r="E2315" t="s">
        <v>16</v>
      </c>
      <c r="F2315">
        <v>1</v>
      </c>
      <c r="G2315">
        <v>450000</v>
      </c>
      <c r="I2315" t="s">
        <v>75</v>
      </c>
      <c r="J2315">
        <v>450000</v>
      </c>
      <c r="K2315">
        <f t="shared" si="390"/>
        <v>1</v>
      </c>
      <c r="L2315">
        <f t="shared" si="388"/>
        <v>0</v>
      </c>
      <c r="M2315">
        <f t="shared" si="389"/>
        <v>1</v>
      </c>
      <c r="N2315">
        <v>1</v>
      </c>
      <c r="O2315">
        <f t="shared" si="381"/>
        <v>1</v>
      </c>
      <c r="P2315">
        <f t="shared" si="382"/>
        <v>0</v>
      </c>
      <c r="Q2315">
        <f t="shared" si="383"/>
        <v>0</v>
      </c>
      <c r="R2315">
        <f t="shared" si="384"/>
        <v>0</v>
      </c>
      <c r="S2315">
        <f t="shared" si="385"/>
        <v>0</v>
      </c>
      <c r="T2315">
        <f t="shared" si="386"/>
        <v>0</v>
      </c>
      <c r="U2315">
        <f t="shared" si="387"/>
        <v>0</v>
      </c>
    </row>
    <row r="2316" spans="1:21" x14ac:dyDescent="0.45">
      <c r="A2316" t="s">
        <v>75</v>
      </c>
      <c r="B2316" t="s">
        <v>8</v>
      </c>
      <c r="C2316" t="s">
        <v>109</v>
      </c>
      <c r="D2316" t="s">
        <v>10</v>
      </c>
      <c r="E2316" t="s">
        <v>16</v>
      </c>
      <c r="F2316">
        <v>2</v>
      </c>
      <c r="G2316">
        <v>420000</v>
      </c>
      <c r="I2316" t="s">
        <v>75</v>
      </c>
      <c r="J2316">
        <v>420000</v>
      </c>
      <c r="K2316">
        <f t="shared" si="390"/>
        <v>1</v>
      </c>
      <c r="L2316">
        <f t="shared" si="388"/>
        <v>0</v>
      </c>
      <c r="M2316">
        <f t="shared" si="389"/>
        <v>1</v>
      </c>
      <c r="N2316">
        <v>2</v>
      </c>
      <c r="O2316">
        <f t="shared" si="381"/>
        <v>1</v>
      </c>
      <c r="P2316">
        <f t="shared" si="382"/>
        <v>0</v>
      </c>
      <c r="Q2316">
        <f t="shared" si="383"/>
        <v>0</v>
      </c>
      <c r="R2316">
        <f t="shared" si="384"/>
        <v>0</v>
      </c>
      <c r="S2316">
        <f t="shared" si="385"/>
        <v>0</v>
      </c>
      <c r="T2316">
        <f t="shared" si="386"/>
        <v>0</v>
      </c>
      <c r="U2316">
        <f t="shared" si="387"/>
        <v>0</v>
      </c>
    </row>
    <row r="2317" spans="1:21" x14ac:dyDescent="0.45">
      <c r="A2317" t="s">
        <v>75</v>
      </c>
      <c r="B2317" t="s">
        <v>8</v>
      </c>
      <c r="C2317" t="s">
        <v>109</v>
      </c>
      <c r="D2317" t="s">
        <v>10</v>
      </c>
      <c r="E2317" t="s">
        <v>16</v>
      </c>
      <c r="F2317">
        <v>1</v>
      </c>
      <c r="G2317">
        <v>450000</v>
      </c>
      <c r="I2317" t="s">
        <v>75</v>
      </c>
      <c r="J2317">
        <v>450000</v>
      </c>
      <c r="K2317">
        <f t="shared" si="390"/>
        <v>1</v>
      </c>
      <c r="L2317">
        <f t="shared" si="388"/>
        <v>0</v>
      </c>
      <c r="M2317">
        <f t="shared" si="389"/>
        <v>1</v>
      </c>
      <c r="N2317">
        <v>1</v>
      </c>
      <c r="O2317">
        <f t="shared" si="381"/>
        <v>1</v>
      </c>
      <c r="P2317">
        <f t="shared" si="382"/>
        <v>0</v>
      </c>
      <c r="Q2317">
        <f t="shared" si="383"/>
        <v>0</v>
      </c>
      <c r="R2317">
        <f t="shared" si="384"/>
        <v>0</v>
      </c>
      <c r="S2317">
        <f t="shared" si="385"/>
        <v>0</v>
      </c>
      <c r="T2317">
        <f t="shared" si="386"/>
        <v>0</v>
      </c>
      <c r="U2317">
        <f t="shared" si="387"/>
        <v>0</v>
      </c>
    </row>
    <row r="2318" spans="1:21" x14ac:dyDescent="0.45">
      <c r="A2318" t="s">
        <v>75</v>
      </c>
      <c r="B2318" t="s">
        <v>8</v>
      </c>
      <c r="C2318" t="s">
        <v>109</v>
      </c>
      <c r="D2318" t="s">
        <v>10</v>
      </c>
      <c r="E2318" t="s">
        <v>16</v>
      </c>
      <c r="F2318">
        <v>2</v>
      </c>
      <c r="G2318">
        <v>330000</v>
      </c>
      <c r="I2318" t="s">
        <v>75</v>
      </c>
      <c r="J2318">
        <v>330000</v>
      </c>
      <c r="K2318">
        <f t="shared" si="390"/>
        <v>1</v>
      </c>
      <c r="L2318">
        <f t="shared" si="388"/>
        <v>0</v>
      </c>
      <c r="M2318">
        <f t="shared" si="389"/>
        <v>1</v>
      </c>
      <c r="N2318">
        <v>2</v>
      </c>
      <c r="O2318">
        <f t="shared" si="381"/>
        <v>1</v>
      </c>
      <c r="P2318">
        <f t="shared" si="382"/>
        <v>0</v>
      </c>
      <c r="Q2318">
        <f t="shared" si="383"/>
        <v>0</v>
      </c>
      <c r="R2318">
        <f t="shared" si="384"/>
        <v>0</v>
      </c>
      <c r="S2318">
        <f t="shared" si="385"/>
        <v>0</v>
      </c>
      <c r="T2318">
        <f t="shared" si="386"/>
        <v>0</v>
      </c>
      <c r="U2318">
        <f t="shared" si="387"/>
        <v>0</v>
      </c>
    </row>
    <row r="2319" spans="1:21" x14ac:dyDescent="0.45">
      <c r="A2319" t="s">
        <v>75</v>
      </c>
      <c r="B2319" t="s">
        <v>8</v>
      </c>
      <c r="C2319" t="s">
        <v>109</v>
      </c>
      <c r="D2319" t="s">
        <v>10</v>
      </c>
      <c r="E2319" t="s">
        <v>16</v>
      </c>
      <c r="F2319">
        <v>2</v>
      </c>
      <c r="G2319">
        <v>350000</v>
      </c>
      <c r="I2319" t="s">
        <v>75</v>
      </c>
      <c r="J2319">
        <v>350000</v>
      </c>
      <c r="K2319">
        <f t="shared" si="390"/>
        <v>1</v>
      </c>
      <c r="L2319">
        <f t="shared" si="388"/>
        <v>0</v>
      </c>
      <c r="M2319">
        <f t="shared" si="389"/>
        <v>1</v>
      </c>
      <c r="N2319">
        <v>2</v>
      </c>
      <c r="O2319">
        <f t="shared" si="381"/>
        <v>1</v>
      </c>
      <c r="P2319">
        <f t="shared" si="382"/>
        <v>0</v>
      </c>
      <c r="Q2319">
        <f t="shared" si="383"/>
        <v>0</v>
      </c>
      <c r="R2319">
        <f t="shared" si="384"/>
        <v>0</v>
      </c>
      <c r="S2319">
        <f t="shared" si="385"/>
        <v>0</v>
      </c>
      <c r="T2319">
        <f t="shared" si="386"/>
        <v>0</v>
      </c>
      <c r="U2319">
        <f t="shared" si="387"/>
        <v>0</v>
      </c>
    </row>
    <row r="2320" spans="1:21" x14ac:dyDescent="0.45">
      <c r="A2320" t="s">
        <v>75</v>
      </c>
      <c r="B2320" t="s">
        <v>8</v>
      </c>
      <c r="C2320" t="s">
        <v>109</v>
      </c>
      <c r="D2320" t="s">
        <v>10</v>
      </c>
      <c r="E2320" t="s">
        <v>16</v>
      </c>
      <c r="F2320">
        <v>2</v>
      </c>
      <c r="G2320">
        <v>400000</v>
      </c>
      <c r="I2320" t="s">
        <v>75</v>
      </c>
      <c r="J2320">
        <v>400000</v>
      </c>
      <c r="K2320">
        <f t="shared" si="390"/>
        <v>1</v>
      </c>
      <c r="L2320">
        <f t="shared" si="388"/>
        <v>0</v>
      </c>
      <c r="M2320">
        <f t="shared" si="389"/>
        <v>1</v>
      </c>
      <c r="N2320">
        <v>2</v>
      </c>
      <c r="O2320">
        <f t="shared" si="381"/>
        <v>1</v>
      </c>
      <c r="P2320">
        <f t="shared" si="382"/>
        <v>0</v>
      </c>
      <c r="Q2320">
        <f t="shared" si="383"/>
        <v>0</v>
      </c>
      <c r="R2320">
        <f t="shared" si="384"/>
        <v>0</v>
      </c>
      <c r="S2320">
        <f t="shared" si="385"/>
        <v>0</v>
      </c>
      <c r="T2320">
        <f t="shared" si="386"/>
        <v>0</v>
      </c>
      <c r="U2320">
        <f t="shared" si="387"/>
        <v>0</v>
      </c>
    </row>
    <row r="2321" spans="1:21" x14ac:dyDescent="0.45">
      <c r="A2321" t="s">
        <v>75</v>
      </c>
      <c r="B2321" t="s">
        <v>8</v>
      </c>
      <c r="C2321" t="s">
        <v>109</v>
      </c>
      <c r="D2321" t="s">
        <v>10</v>
      </c>
      <c r="E2321" t="s">
        <v>16</v>
      </c>
      <c r="F2321">
        <v>1</v>
      </c>
      <c r="G2321">
        <v>412000</v>
      </c>
      <c r="I2321" t="s">
        <v>75</v>
      </c>
      <c r="J2321">
        <v>412000</v>
      </c>
      <c r="K2321">
        <f t="shared" si="390"/>
        <v>1</v>
      </c>
      <c r="L2321">
        <f t="shared" si="388"/>
        <v>0</v>
      </c>
      <c r="M2321">
        <f t="shared" si="389"/>
        <v>1</v>
      </c>
      <c r="N2321">
        <v>1</v>
      </c>
      <c r="O2321">
        <f t="shared" si="381"/>
        <v>1</v>
      </c>
      <c r="P2321">
        <f t="shared" si="382"/>
        <v>0</v>
      </c>
      <c r="Q2321">
        <f t="shared" si="383"/>
        <v>0</v>
      </c>
      <c r="R2321">
        <f t="shared" si="384"/>
        <v>0</v>
      </c>
      <c r="S2321">
        <f t="shared" si="385"/>
        <v>0</v>
      </c>
      <c r="T2321">
        <f t="shared" si="386"/>
        <v>0</v>
      </c>
      <c r="U2321">
        <f t="shared" si="387"/>
        <v>0</v>
      </c>
    </row>
    <row r="2322" spans="1:21" x14ac:dyDescent="0.45">
      <c r="A2322" t="s">
        <v>75</v>
      </c>
      <c r="B2322" t="s">
        <v>8</v>
      </c>
      <c r="C2322" t="s">
        <v>109</v>
      </c>
      <c r="D2322" t="s">
        <v>10</v>
      </c>
      <c r="E2322" t="s">
        <v>16</v>
      </c>
      <c r="F2322">
        <v>1</v>
      </c>
      <c r="G2322">
        <v>450000</v>
      </c>
      <c r="I2322" t="s">
        <v>75</v>
      </c>
      <c r="J2322">
        <v>450000</v>
      </c>
      <c r="K2322">
        <f t="shared" si="390"/>
        <v>1</v>
      </c>
      <c r="L2322">
        <f t="shared" si="388"/>
        <v>0</v>
      </c>
      <c r="M2322">
        <f t="shared" si="389"/>
        <v>1</v>
      </c>
      <c r="N2322">
        <v>1</v>
      </c>
      <c r="O2322">
        <f t="shared" si="381"/>
        <v>1</v>
      </c>
      <c r="P2322">
        <f t="shared" si="382"/>
        <v>0</v>
      </c>
      <c r="Q2322">
        <f t="shared" si="383"/>
        <v>0</v>
      </c>
      <c r="R2322">
        <f t="shared" si="384"/>
        <v>0</v>
      </c>
      <c r="S2322">
        <f t="shared" si="385"/>
        <v>0</v>
      </c>
      <c r="T2322">
        <f t="shared" si="386"/>
        <v>0</v>
      </c>
      <c r="U2322">
        <f t="shared" si="387"/>
        <v>0</v>
      </c>
    </row>
    <row r="2323" spans="1:21" x14ac:dyDescent="0.45">
      <c r="A2323" t="s">
        <v>75</v>
      </c>
      <c r="B2323" t="s">
        <v>8</v>
      </c>
      <c r="C2323" t="s">
        <v>109</v>
      </c>
      <c r="D2323" t="s">
        <v>10</v>
      </c>
      <c r="E2323" t="s">
        <v>16</v>
      </c>
      <c r="F2323">
        <v>2</v>
      </c>
      <c r="G2323">
        <v>420000</v>
      </c>
      <c r="I2323" t="s">
        <v>75</v>
      </c>
      <c r="J2323">
        <v>420000</v>
      </c>
      <c r="K2323">
        <f t="shared" si="390"/>
        <v>1</v>
      </c>
      <c r="L2323">
        <f t="shared" si="388"/>
        <v>0</v>
      </c>
      <c r="M2323">
        <f t="shared" si="389"/>
        <v>1</v>
      </c>
      <c r="N2323">
        <v>2</v>
      </c>
      <c r="O2323">
        <f t="shared" si="381"/>
        <v>1</v>
      </c>
      <c r="P2323">
        <f t="shared" si="382"/>
        <v>0</v>
      </c>
      <c r="Q2323">
        <f t="shared" si="383"/>
        <v>0</v>
      </c>
      <c r="R2323">
        <f t="shared" si="384"/>
        <v>0</v>
      </c>
      <c r="S2323">
        <f t="shared" si="385"/>
        <v>0</v>
      </c>
      <c r="T2323">
        <f t="shared" si="386"/>
        <v>0</v>
      </c>
      <c r="U2323">
        <f t="shared" si="387"/>
        <v>0</v>
      </c>
    </row>
    <row r="2324" spans="1:21" x14ac:dyDescent="0.45">
      <c r="A2324" t="s">
        <v>75</v>
      </c>
      <c r="B2324" t="s">
        <v>8</v>
      </c>
      <c r="C2324" t="s">
        <v>109</v>
      </c>
      <c r="D2324" t="s">
        <v>10</v>
      </c>
      <c r="E2324" t="s">
        <v>16</v>
      </c>
      <c r="F2324">
        <v>1</v>
      </c>
      <c r="G2324">
        <v>500000</v>
      </c>
      <c r="I2324" t="s">
        <v>75</v>
      </c>
      <c r="J2324">
        <v>500000</v>
      </c>
      <c r="K2324">
        <f t="shared" si="390"/>
        <v>1</v>
      </c>
      <c r="L2324">
        <f t="shared" si="388"/>
        <v>0</v>
      </c>
      <c r="M2324">
        <f t="shared" si="389"/>
        <v>1</v>
      </c>
      <c r="N2324">
        <v>1</v>
      </c>
      <c r="O2324">
        <f t="shared" si="381"/>
        <v>1</v>
      </c>
      <c r="P2324">
        <f t="shared" si="382"/>
        <v>0</v>
      </c>
      <c r="Q2324">
        <f t="shared" si="383"/>
        <v>0</v>
      </c>
      <c r="R2324">
        <f t="shared" si="384"/>
        <v>0</v>
      </c>
      <c r="S2324">
        <f t="shared" si="385"/>
        <v>0</v>
      </c>
      <c r="T2324">
        <f t="shared" si="386"/>
        <v>0</v>
      </c>
      <c r="U2324">
        <f t="shared" si="387"/>
        <v>0</v>
      </c>
    </row>
    <row r="2325" spans="1:21" x14ac:dyDescent="0.45">
      <c r="A2325" t="s">
        <v>75</v>
      </c>
      <c r="B2325" t="s">
        <v>8</v>
      </c>
      <c r="C2325" t="s">
        <v>109</v>
      </c>
      <c r="D2325" t="s">
        <v>10</v>
      </c>
      <c r="E2325" t="s">
        <v>16</v>
      </c>
      <c r="F2325">
        <v>2</v>
      </c>
      <c r="G2325">
        <v>460000</v>
      </c>
      <c r="I2325" t="s">
        <v>75</v>
      </c>
      <c r="J2325">
        <v>460000</v>
      </c>
      <c r="K2325">
        <f t="shared" si="390"/>
        <v>1</v>
      </c>
      <c r="L2325">
        <f t="shared" si="388"/>
        <v>0</v>
      </c>
      <c r="M2325">
        <f t="shared" si="389"/>
        <v>1</v>
      </c>
      <c r="N2325">
        <v>2</v>
      </c>
      <c r="O2325">
        <f t="shared" si="381"/>
        <v>1</v>
      </c>
      <c r="P2325">
        <f t="shared" si="382"/>
        <v>0</v>
      </c>
      <c r="Q2325">
        <f t="shared" si="383"/>
        <v>0</v>
      </c>
      <c r="R2325">
        <f t="shared" si="384"/>
        <v>0</v>
      </c>
      <c r="S2325">
        <f t="shared" si="385"/>
        <v>0</v>
      </c>
      <c r="T2325">
        <f t="shared" si="386"/>
        <v>0</v>
      </c>
      <c r="U2325">
        <f t="shared" si="387"/>
        <v>0</v>
      </c>
    </row>
    <row r="2326" spans="1:21" x14ac:dyDescent="0.45">
      <c r="A2326" t="s">
        <v>75</v>
      </c>
      <c r="B2326" t="s">
        <v>8</v>
      </c>
      <c r="C2326" t="s">
        <v>109</v>
      </c>
      <c r="D2326" t="s">
        <v>10</v>
      </c>
      <c r="E2326" t="s">
        <v>16</v>
      </c>
      <c r="F2326">
        <v>1</v>
      </c>
      <c r="G2326">
        <v>430000</v>
      </c>
      <c r="I2326" t="s">
        <v>75</v>
      </c>
      <c r="J2326">
        <v>430000</v>
      </c>
      <c r="K2326">
        <f t="shared" si="390"/>
        <v>1</v>
      </c>
      <c r="L2326">
        <f t="shared" si="388"/>
        <v>0</v>
      </c>
      <c r="M2326">
        <f t="shared" si="389"/>
        <v>1</v>
      </c>
      <c r="N2326">
        <v>1</v>
      </c>
      <c r="O2326">
        <f t="shared" si="381"/>
        <v>1</v>
      </c>
      <c r="P2326">
        <f t="shared" si="382"/>
        <v>0</v>
      </c>
      <c r="Q2326">
        <f t="shared" si="383"/>
        <v>0</v>
      </c>
      <c r="R2326">
        <f t="shared" si="384"/>
        <v>0</v>
      </c>
      <c r="S2326">
        <f t="shared" si="385"/>
        <v>0</v>
      </c>
      <c r="T2326">
        <f t="shared" si="386"/>
        <v>0</v>
      </c>
      <c r="U2326">
        <f t="shared" si="387"/>
        <v>0</v>
      </c>
    </row>
    <row r="2327" spans="1:21" x14ac:dyDescent="0.45">
      <c r="A2327" t="s">
        <v>75</v>
      </c>
      <c r="B2327" t="s">
        <v>8</v>
      </c>
      <c r="C2327" t="s">
        <v>110</v>
      </c>
      <c r="D2327" t="s">
        <v>10</v>
      </c>
      <c r="E2327" t="s">
        <v>16</v>
      </c>
      <c r="F2327">
        <v>1</v>
      </c>
      <c r="G2327">
        <v>450000</v>
      </c>
      <c r="I2327" t="s">
        <v>75</v>
      </c>
      <c r="J2327">
        <v>450000</v>
      </c>
      <c r="K2327">
        <f t="shared" si="390"/>
        <v>1</v>
      </c>
      <c r="L2327">
        <f t="shared" si="388"/>
        <v>0</v>
      </c>
      <c r="M2327">
        <f t="shared" si="389"/>
        <v>1</v>
      </c>
      <c r="N2327">
        <v>1</v>
      </c>
      <c r="O2327">
        <f t="shared" si="381"/>
        <v>0</v>
      </c>
      <c r="P2327">
        <f t="shared" si="382"/>
        <v>1</v>
      </c>
      <c r="Q2327">
        <f t="shared" si="383"/>
        <v>0</v>
      </c>
      <c r="R2327">
        <f t="shared" si="384"/>
        <v>0</v>
      </c>
      <c r="S2327">
        <f t="shared" si="385"/>
        <v>0</v>
      </c>
      <c r="T2327">
        <f t="shared" si="386"/>
        <v>0</v>
      </c>
      <c r="U2327">
        <f t="shared" si="387"/>
        <v>0</v>
      </c>
    </row>
    <row r="2328" spans="1:21" x14ac:dyDescent="0.45">
      <c r="A2328" t="s">
        <v>75</v>
      </c>
      <c r="B2328" t="s">
        <v>8</v>
      </c>
      <c r="C2328" t="s">
        <v>109</v>
      </c>
      <c r="D2328" t="s">
        <v>10</v>
      </c>
      <c r="E2328" t="s">
        <v>16</v>
      </c>
      <c r="F2328">
        <v>2</v>
      </c>
      <c r="G2328">
        <v>518000</v>
      </c>
      <c r="I2328" t="s">
        <v>75</v>
      </c>
      <c r="J2328">
        <v>518000</v>
      </c>
      <c r="K2328">
        <f t="shared" si="390"/>
        <v>1</v>
      </c>
      <c r="L2328">
        <f t="shared" si="388"/>
        <v>0</v>
      </c>
      <c r="M2328">
        <f t="shared" si="389"/>
        <v>1</v>
      </c>
      <c r="N2328">
        <v>2</v>
      </c>
      <c r="O2328">
        <f t="shared" si="381"/>
        <v>1</v>
      </c>
      <c r="P2328">
        <f t="shared" si="382"/>
        <v>0</v>
      </c>
      <c r="Q2328">
        <f t="shared" si="383"/>
        <v>0</v>
      </c>
      <c r="R2328">
        <f t="shared" si="384"/>
        <v>0</v>
      </c>
      <c r="S2328">
        <f t="shared" si="385"/>
        <v>0</v>
      </c>
      <c r="T2328">
        <f t="shared" si="386"/>
        <v>0</v>
      </c>
      <c r="U2328">
        <f t="shared" si="387"/>
        <v>0</v>
      </c>
    </row>
    <row r="2329" spans="1:21" x14ac:dyDescent="0.45">
      <c r="A2329" t="s">
        <v>75</v>
      </c>
      <c r="B2329" t="s">
        <v>8</v>
      </c>
      <c r="C2329" t="s">
        <v>109</v>
      </c>
      <c r="D2329" t="s">
        <v>10</v>
      </c>
      <c r="E2329" t="s">
        <v>16</v>
      </c>
      <c r="F2329">
        <v>2</v>
      </c>
      <c r="G2329">
        <v>480000</v>
      </c>
      <c r="I2329" t="s">
        <v>75</v>
      </c>
      <c r="J2329">
        <v>480000</v>
      </c>
      <c r="K2329">
        <f t="shared" si="390"/>
        <v>1</v>
      </c>
      <c r="L2329">
        <f t="shared" si="388"/>
        <v>0</v>
      </c>
      <c r="M2329">
        <f t="shared" si="389"/>
        <v>1</v>
      </c>
      <c r="N2329">
        <v>2</v>
      </c>
      <c r="O2329">
        <f t="shared" si="381"/>
        <v>1</v>
      </c>
      <c r="P2329">
        <f t="shared" si="382"/>
        <v>0</v>
      </c>
      <c r="Q2329">
        <f t="shared" si="383"/>
        <v>0</v>
      </c>
      <c r="R2329">
        <f t="shared" si="384"/>
        <v>0</v>
      </c>
      <c r="S2329">
        <f t="shared" si="385"/>
        <v>0</v>
      </c>
      <c r="T2329">
        <f t="shared" si="386"/>
        <v>0</v>
      </c>
      <c r="U2329">
        <f t="shared" si="387"/>
        <v>0</v>
      </c>
    </row>
    <row r="2330" spans="1:21" x14ac:dyDescent="0.45">
      <c r="A2330" t="s">
        <v>75</v>
      </c>
      <c r="B2330" t="s">
        <v>8</v>
      </c>
      <c r="C2330" t="s">
        <v>109</v>
      </c>
      <c r="D2330" t="s">
        <v>10</v>
      </c>
      <c r="E2330" t="s">
        <v>16</v>
      </c>
      <c r="F2330">
        <v>2</v>
      </c>
      <c r="G2330">
        <v>400000</v>
      </c>
      <c r="I2330" t="s">
        <v>75</v>
      </c>
      <c r="J2330">
        <v>400000</v>
      </c>
      <c r="K2330">
        <f t="shared" si="390"/>
        <v>1</v>
      </c>
      <c r="L2330">
        <f t="shared" si="388"/>
        <v>0</v>
      </c>
      <c r="M2330">
        <f t="shared" si="389"/>
        <v>1</v>
      </c>
      <c r="N2330">
        <v>2</v>
      </c>
      <c r="O2330">
        <f t="shared" si="381"/>
        <v>1</v>
      </c>
      <c r="P2330">
        <f t="shared" si="382"/>
        <v>0</v>
      </c>
      <c r="Q2330">
        <f t="shared" si="383"/>
        <v>0</v>
      </c>
      <c r="R2330">
        <f t="shared" si="384"/>
        <v>0</v>
      </c>
      <c r="S2330">
        <f t="shared" si="385"/>
        <v>0</v>
      </c>
      <c r="T2330">
        <f t="shared" si="386"/>
        <v>0</v>
      </c>
      <c r="U2330">
        <f t="shared" si="387"/>
        <v>0</v>
      </c>
    </row>
    <row r="2331" spans="1:21" x14ac:dyDescent="0.45">
      <c r="A2331" t="s">
        <v>75</v>
      </c>
      <c r="B2331" t="s">
        <v>8</v>
      </c>
      <c r="C2331" t="s">
        <v>109</v>
      </c>
      <c r="D2331" t="s">
        <v>10</v>
      </c>
      <c r="E2331" t="s">
        <v>16</v>
      </c>
      <c r="F2331">
        <v>3</v>
      </c>
      <c r="G2331">
        <v>450000</v>
      </c>
      <c r="I2331" t="s">
        <v>75</v>
      </c>
      <c r="J2331">
        <v>450000</v>
      </c>
      <c r="K2331">
        <f t="shared" si="390"/>
        <v>1</v>
      </c>
      <c r="L2331">
        <f t="shared" si="388"/>
        <v>0</v>
      </c>
      <c r="M2331">
        <f t="shared" si="389"/>
        <v>1</v>
      </c>
      <c r="N2331">
        <v>3</v>
      </c>
      <c r="O2331">
        <f t="shared" si="381"/>
        <v>1</v>
      </c>
      <c r="P2331">
        <f t="shared" si="382"/>
        <v>0</v>
      </c>
      <c r="Q2331">
        <f t="shared" si="383"/>
        <v>0</v>
      </c>
      <c r="R2331">
        <f t="shared" si="384"/>
        <v>0</v>
      </c>
      <c r="S2331">
        <f t="shared" si="385"/>
        <v>0</v>
      </c>
      <c r="T2331">
        <f t="shared" si="386"/>
        <v>0</v>
      </c>
      <c r="U2331">
        <f t="shared" si="387"/>
        <v>0</v>
      </c>
    </row>
    <row r="2332" spans="1:21" x14ac:dyDescent="0.45">
      <c r="A2332" t="s">
        <v>75</v>
      </c>
      <c r="B2332" t="s">
        <v>8</v>
      </c>
      <c r="C2332" t="s">
        <v>109</v>
      </c>
      <c r="D2332" t="s">
        <v>10</v>
      </c>
      <c r="E2332" t="s">
        <v>16</v>
      </c>
      <c r="F2332">
        <v>1</v>
      </c>
      <c r="G2332">
        <v>400000</v>
      </c>
      <c r="I2332" t="s">
        <v>75</v>
      </c>
      <c r="J2332">
        <v>400000</v>
      </c>
      <c r="K2332">
        <f t="shared" si="390"/>
        <v>1</v>
      </c>
      <c r="L2332">
        <f t="shared" si="388"/>
        <v>0</v>
      </c>
      <c r="M2332">
        <f t="shared" si="389"/>
        <v>1</v>
      </c>
      <c r="N2332">
        <v>1</v>
      </c>
      <c r="O2332">
        <f t="shared" si="381"/>
        <v>1</v>
      </c>
      <c r="P2332">
        <f t="shared" si="382"/>
        <v>0</v>
      </c>
      <c r="Q2332">
        <f t="shared" si="383"/>
        <v>0</v>
      </c>
      <c r="R2332">
        <f t="shared" si="384"/>
        <v>0</v>
      </c>
      <c r="S2332">
        <f t="shared" si="385"/>
        <v>0</v>
      </c>
      <c r="T2332">
        <f t="shared" si="386"/>
        <v>0</v>
      </c>
      <c r="U2332">
        <f t="shared" si="387"/>
        <v>0</v>
      </c>
    </row>
    <row r="2333" spans="1:21" x14ac:dyDescent="0.45">
      <c r="A2333" t="s">
        <v>75</v>
      </c>
      <c r="B2333" t="s">
        <v>8</v>
      </c>
      <c r="C2333" t="s">
        <v>109</v>
      </c>
      <c r="D2333" t="s">
        <v>10</v>
      </c>
      <c r="E2333" t="s">
        <v>16</v>
      </c>
      <c r="F2333">
        <v>3</v>
      </c>
      <c r="G2333">
        <v>420000</v>
      </c>
      <c r="I2333" t="s">
        <v>75</v>
      </c>
      <c r="J2333">
        <v>420000</v>
      </c>
      <c r="K2333">
        <f t="shared" si="390"/>
        <v>1</v>
      </c>
      <c r="L2333">
        <f t="shared" si="388"/>
        <v>0</v>
      </c>
      <c r="M2333">
        <f t="shared" si="389"/>
        <v>1</v>
      </c>
      <c r="N2333">
        <v>3</v>
      </c>
      <c r="O2333">
        <f t="shared" si="381"/>
        <v>1</v>
      </c>
      <c r="P2333">
        <f t="shared" si="382"/>
        <v>0</v>
      </c>
      <c r="Q2333">
        <f t="shared" si="383"/>
        <v>0</v>
      </c>
      <c r="R2333">
        <f t="shared" si="384"/>
        <v>0</v>
      </c>
      <c r="S2333">
        <f t="shared" si="385"/>
        <v>0</v>
      </c>
      <c r="T2333">
        <f t="shared" si="386"/>
        <v>0</v>
      </c>
      <c r="U2333">
        <f t="shared" si="387"/>
        <v>0</v>
      </c>
    </row>
    <row r="2334" spans="1:21" x14ac:dyDescent="0.45">
      <c r="A2334" t="s">
        <v>75</v>
      </c>
      <c r="B2334" t="s">
        <v>8</v>
      </c>
      <c r="C2334" t="s">
        <v>109</v>
      </c>
      <c r="D2334" t="s">
        <v>10</v>
      </c>
      <c r="E2334" t="s">
        <v>16</v>
      </c>
      <c r="F2334">
        <v>2</v>
      </c>
      <c r="G2334">
        <v>385000</v>
      </c>
      <c r="I2334" t="s">
        <v>75</v>
      </c>
      <c r="J2334">
        <v>385000</v>
      </c>
      <c r="K2334">
        <f t="shared" si="390"/>
        <v>1</v>
      </c>
      <c r="L2334">
        <f t="shared" si="388"/>
        <v>0</v>
      </c>
      <c r="M2334">
        <f t="shared" si="389"/>
        <v>1</v>
      </c>
      <c r="N2334">
        <v>2</v>
      </c>
      <c r="O2334">
        <f t="shared" si="381"/>
        <v>1</v>
      </c>
      <c r="P2334">
        <f t="shared" si="382"/>
        <v>0</v>
      </c>
      <c r="Q2334">
        <f t="shared" si="383"/>
        <v>0</v>
      </c>
      <c r="R2334">
        <f t="shared" si="384"/>
        <v>0</v>
      </c>
      <c r="S2334">
        <f t="shared" si="385"/>
        <v>0</v>
      </c>
      <c r="T2334">
        <f t="shared" si="386"/>
        <v>0</v>
      </c>
      <c r="U2334">
        <f t="shared" si="387"/>
        <v>0</v>
      </c>
    </row>
    <row r="2335" spans="1:21" x14ac:dyDescent="0.45">
      <c r="A2335" t="s">
        <v>75</v>
      </c>
      <c r="B2335" t="s">
        <v>27</v>
      </c>
      <c r="C2335" t="s">
        <v>109</v>
      </c>
      <c r="D2335" t="s">
        <v>10</v>
      </c>
      <c r="E2335" t="s">
        <v>16</v>
      </c>
      <c r="F2335">
        <v>2</v>
      </c>
      <c r="G2335">
        <v>375000</v>
      </c>
      <c r="I2335" t="s">
        <v>75</v>
      </c>
      <c r="J2335">
        <v>375000</v>
      </c>
      <c r="K2335">
        <f t="shared" si="390"/>
        <v>0</v>
      </c>
      <c r="L2335">
        <f t="shared" si="388"/>
        <v>0</v>
      </c>
      <c r="M2335">
        <f t="shared" si="389"/>
        <v>1</v>
      </c>
      <c r="N2335">
        <v>2</v>
      </c>
      <c r="O2335">
        <f t="shared" si="381"/>
        <v>1</v>
      </c>
      <c r="P2335">
        <f t="shared" si="382"/>
        <v>0</v>
      </c>
      <c r="Q2335">
        <f t="shared" si="383"/>
        <v>0</v>
      </c>
      <c r="R2335">
        <f t="shared" si="384"/>
        <v>0</v>
      </c>
      <c r="S2335">
        <f t="shared" si="385"/>
        <v>0</v>
      </c>
      <c r="T2335">
        <f t="shared" si="386"/>
        <v>0</v>
      </c>
      <c r="U2335">
        <f t="shared" si="387"/>
        <v>0</v>
      </c>
    </row>
    <row r="2336" spans="1:21" x14ac:dyDescent="0.45">
      <c r="A2336" t="s">
        <v>75</v>
      </c>
      <c r="B2336" t="s">
        <v>8</v>
      </c>
      <c r="C2336" t="s">
        <v>112</v>
      </c>
      <c r="D2336" t="s">
        <v>10</v>
      </c>
      <c r="E2336" t="s">
        <v>16</v>
      </c>
      <c r="F2336">
        <v>1</v>
      </c>
      <c r="G2336">
        <v>430000</v>
      </c>
      <c r="I2336" t="s">
        <v>75</v>
      </c>
      <c r="J2336">
        <v>430000</v>
      </c>
      <c r="K2336">
        <f t="shared" si="390"/>
        <v>1</v>
      </c>
      <c r="L2336">
        <f t="shared" si="388"/>
        <v>0</v>
      </c>
      <c r="M2336">
        <f t="shared" si="389"/>
        <v>1</v>
      </c>
      <c r="N2336">
        <v>1</v>
      </c>
      <c r="O2336">
        <f t="shared" si="381"/>
        <v>0</v>
      </c>
      <c r="P2336">
        <f t="shared" si="382"/>
        <v>0</v>
      </c>
      <c r="Q2336">
        <f t="shared" si="383"/>
        <v>0</v>
      </c>
      <c r="R2336">
        <f t="shared" si="384"/>
        <v>1</v>
      </c>
      <c r="S2336">
        <f t="shared" si="385"/>
        <v>0</v>
      </c>
      <c r="T2336">
        <f t="shared" si="386"/>
        <v>0</v>
      </c>
      <c r="U2336">
        <f t="shared" si="387"/>
        <v>0</v>
      </c>
    </row>
    <row r="2337" spans="1:21" x14ac:dyDescent="0.45">
      <c r="A2337" t="s">
        <v>75</v>
      </c>
      <c r="B2337" t="s">
        <v>25</v>
      </c>
      <c r="C2337" t="s">
        <v>114</v>
      </c>
      <c r="D2337" t="s">
        <v>10</v>
      </c>
      <c r="E2337" t="s">
        <v>16</v>
      </c>
      <c r="F2337">
        <v>2</v>
      </c>
      <c r="G2337">
        <v>120000</v>
      </c>
      <c r="I2337" t="s">
        <v>75</v>
      </c>
      <c r="J2337">
        <v>120000</v>
      </c>
      <c r="L2337">
        <f t="shared" si="388"/>
        <v>0</v>
      </c>
      <c r="M2337">
        <f t="shared" si="389"/>
        <v>1</v>
      </c>
      <c r="N2337">
        <v>2</v>
      </c>
      <c r="O2337">
        <f t="shared" si="381"/>
        <v>0</v>
      </c>
      <c r="P2337">
        <f t="shared" si="382"/>
        <v>0</v>
      </c>
      <c r="Q2337">
        <f t="shared" si="383"/>
        <v>0</v>
      </c>
      <c r="R2337">
        <f t="shared" si="384"/>
        <v>0</v>
      </c>
      <c r="S2337">
        <f t="shared" si="385"/>
        <v>0</v>
      </c>
      <c r="T2337">
        <f t="shared" si="386"/>
        <v>1</v>
      </c>
      <c r="U2337">
        <f t="shared" si="387"/>
        <v>0</v>
      </c>
    </row>
    <row r="2338" spans="1:21" x14ac:dyDescent="0.45">
      <c r="A2338" t="s">
        <v>75</v>
      </c>
      <c r="B2338" t="s">
        <v>25</v>
      </c>
      <c r="C2338" t="s">
        <v>114</v>
      </c>
      <c r="D2338" t="s">
        <v>10</v>
      </c>
      <c r="E2338" t="s">
        <v>16</v>
      </c>
      <c r="F2338">
        <v>2</v>
      </c>
      <c r="G2338">
        <v>700000</v>
      </c>
      <c r="I2338" t="s">
        <v>75</v>
      </c>
      <c r="J2338">
        <v>700000</v>
      </c>
      <c r="L2338">
        <f t="shared" si="388"/>
        <v>0</v>
      </c>
      <c r="M2338">
        <f t="shared" si="389"/>
        <v>1</v>
      </c>
      <c r="N2338">
        <v>2</v>
      </c>
      <c r="O2338">
        <f t="shared" si="381"/>
        <v>0</v>
      </c>
      <c r="P2338">
        <f t="shared" si="382"/>
        <v>0</v>
      </c>
      <c r="Q2338">
        <f t="shared" si="383"/>
        <v>0</v>
      </c>
      <c r="R2338">
        <f t="shared" si="384"/>
        <v>0</v>
      </c>
      <c r="S2338">
        <f t="shared" si="385"/>
        <v>0</v>
      </c>
      <c r="T2338">
        <f t="shared" si="386"/>
        <v>1</v>
      </c>
      <c r="U2338">
        <f t="shared" si="387"/>
        <v>0</v>
      </c>
    </row>
    <row r="2339" spans="1:21" x14ac:dyDescent="0.45">
      <c r="A2339" t="s">
        <v>75</v>
      </c>
      <c r="B2339" t="s">
        <v>8</v>
      </c>
      <c r="C2339" t="s">
        <v>110</v>
      </c>
      <c r="D2339" t="s">
        <v>10</v>
      </c>
      <c r="E2339" t="s">
        <v>16</v>
      </c>
      <c r="F2339">
        <v>2</v>
      </c>
      <c r="G2339">
        <v>504000</v>
      </c>
      <c r="I2339" t="s">
        <v>75</v>
      </c>
      <c r="J2339">
        <v>504000</v>
      </c>
      <c r="K2339">
        <f t="shared" ref="K2339:K2370" si="391">IF(B2339="Public sector",0,1)</f>
        <v>1</v>
      </c>
      <c r="L2339">
        <f t="shared" si="388"/>
        <v>0</v>
      </c>
      <c r="M2339">
        <f t="shared" si="389"/>
        <v>1</v>
      </c>
      <c r="N2339">
        <v>2</v>
      </c>
      <c r="O2339">
        <f t="shared" si="381"/>
        <v>0</v>
      </c>
      <c r="P2339">
        <f t="shared" si="382"/>
        <v>1</v>
      </c>
      <c r="Q2339">
        <f t="shared" si="383"/>
        <v>0</v>
      </c>
      <c r="R2339">
        <f t="shared" si="384"/>
        <v>0</v>
      </c>
      <c r="S2339">
        <f t="shared" si="385"/>
        <v>0</v>
      </c>
      <c r="T2339">
        <f t="shared" si="386"/>
        <v>0</v>
      </c>
      <c r="U2339">
        <f t="shared" si="387"/>
        <v>0</v>
      </c>
    </row>
    <row r="2340" spans="1:21" x14ac:dyDescent="0.45">
      <c r="A2340" t="s">
        <v>75</v>
      </c>
      <c r="B2340" t="s">
        <v>8</v>
      </c>
      <c r="C2340" t="s">
        <v>110</v>
      </c>
      <c r="D2340" t="s">
        <v>10</v>
      </c>
      <c r="E2340" t="s">
        <v>16</v>
      </c>
      <c r="F2340">
        <v>2</v>
      </c>
      <c r="G2340">
        <v>450000</v>
      </c>
      <c r="I2340" t="s">
        <v>75</v>
      </c>
      <c r="J2340">
        <v>450000</v>
      </c>
      <c r="K2340">
        <f t="shared" si="391"/>
        <v>1</v>
      </c>
      <c r="L2340">
        <f t="shared" si="388"/>
        <v>0</v>
      </c>
      <c r="M2340">
        <f t="shared" si="389"/>
        <v>1</v>
      </c>
      <c r="N2340">
        <v>2</v>
      </c>
      <c r="O2340">
        <f t="shared" si="381"/>
        <v>0</v>
      </c>
      <c r="P2340">
        <f t="shared" si="382"/>
        <v>1</v>
      </c>
      <c r="Q2340">
        <f t="shared" si="383"/>
        <v>0</v>
      </c>
      <c r="R2340">
        <f t="shared" si="384"/>
        <v>0</v>
      </c>
      <c r="S2340">
        <f t="shared" si="385"/>
        <v>0</v>
      </c>
      <c r="T2340">
        <f t="shared" si="386"/>
        <v>0</v>
      </c>
      <c r="U2340">
        <f t="shared" si="387"/>
        <v>0</v>
      </c>
    </row>
    <row r="2341" spans="1:21" x14ac:dyDescent="0.45">
      <c r="A2341" t="s">
        <v>75</v>
      </c>
      <c r="B2341" t="s">
        <v>8</v>
      </c>
      <c r="C2341" t="s">
        <v>110</v>
      </c>
      <c r="D2341" t="s">
        <v>10</v>
      </c>
      <c r="E2341" t="s">
        <v>16</v>
      </c>
      <c r="F2341">
        <v>4</v>
      </c>
      <c r="G2341">
        <v>570000</v>
      </c>
      <c r="I2341" t="s">
        <v>75</v>
      </c>
      <c r="J2341">
        <v>570000</v>
      </c>
      <c r="K2341">
        <f t="shared" si="391"/>
        <v>1</v>
      </c>
      <c r="L2341">
        <f t="shared" si="388"/>
        <v>0</v>
      </c>
      <c r="M2341">
        <f t="shared" si="389"/>
        <v>1</v>
      </c>
      <c r="N2341">
        <v>4</v>
      </c>
      <c r="O2341">
        <f t="shared" si="381"/>
        <v>0</v>
      </c>
      <c r="P2341">
        <f t="shared" si="382"/>
        <v>1</v>
      </c>
      <c r="Q2341">
        <f t="shared" si="383"/>
        <v>0</v>
      </c>
      <c r="R2341">
        <f t="shared" si="384"/>
        <v>0</v>
      </c>
      <c r="S2341">
        <f t="shared" si="385"/>
        <v>0</v>
      </c>
      <c r="T2341">
        <f t="shared" si="386"/>
        <v>0</v>
      </c>
      <c r="U2341">
        <f t="shared" si="387"/>
        <v>0</v>
      </c>
    </row>
    <row r="2342" spans="1:21" x14ac:dyDescent="0.45">
      <c r="A2342" t="s">
        <v>75</v>
      </c>
      <c r="B2342" t="s">
        <v>8</v>
      </c>
      <c r="C2342" t="s">
        <v>110</v>
      </c>
      <c r="D2342" t="s">
        <v>10</v>
      </c>
      <c r="E2342" t="s">
        <v>16</v>
      </c>
      <c r="F2342">
        <v>2</v>
      </c>
      <c r="G2342">
        <v>500000</v>
      </c>
      <c r="I2342" t="s">
        <v>75</v>
      </c>
      <c r="J2342">
        <v>500000</v>
      </c>
      <c r="K2342">
        <f t="shared" si="391"/>
        <v>1</v>
      </c>
      <c r="L2342">
        <f t="shared" si="388"/>
        <v>0</v>
      </c>
      <c r="M2342">
        <f t="shared" si="389"/>
        <v>1</v>
      </c>
      <c r="N2342">
        <v>2</v>
      </c>
      <c r="O2342">
        <f t="shared" si="381"/>
        <v>0</v>
      </c>
      <c r="P2342">
        <f t="shared" si="382"/>
        <v>1</v>
      </c>
      <c r="Q2342">
        <f t="shared" si="383"/>
        <v>0</v>
      </c>
      <c r="R2342">
        <f t="shared" si="384"/>
        <v>0</v>
      </c>
      <c r="S2342">
        <f t="shared" si="385"/>
        <v>0</v>
      </c>
      <c r="T2342">
        <f t="shared" si="386"/>
        <v>0</v>
      </c>
      <c r="U2342">
        <f t="shared" si="387"/>
        <v>0</v>
      </c>
    </row>
    <row r="2343" spans="1:21" x14ac:dyDescent="0.45">
      <c r="A2343" t="s">
        <v>75</v>
      </c>
      <c r="B2343" t="s">
        <v>8</v>
      </c>
      <c r="C2343" t="s">
        <v>112</v>
      </c>
      <c r="D2343" t="s">
        <v>10</v>
      </c>
      <c r="E2343" t="s">
        <v>16</v>
      </c>
      <c r="F2343">
        <v>2</v>
      </c>
      <c r="G2343">
        <v>450000</v>
      </c>
      <c r="I2343" t="s">
        <v>75</v>
      </c>
      <c r="J2343">
        <v>450000</v>
      </c>
      <c r="K2343">
        <f t="shared" si="391"/>
        <v>1</v>
      </c>
      <c r="L2343">
        <f t="shared" si="388"/>
        <v>0</v>
      </c>
      <c r="M2343">
        <f t="shared" si="389"/>
        <v>1</v>
      </c>
      <c r="N2343">
        <v>2</v>
      </c>
      <c r="O2343">
        <f t="shared" si="381"/>
        <v>0</v>
      </c>
      <c r="P2343">
        <f t="shared" si="382"/>
        <v>0</v>
      </c>
      <c r="Q2343">
        <f t="shared" si="383"/>
        <v>0</v>
      </c>
      <c r="R2343">
        <f t="shared" si="384"/>
        <v>1</v>
      </c>
      <c r="S2343">
        <f t="shared" si="385"/>
        <v>0</v>
      </c>
      <c r="T2343">
        <f t="shared" si="386"/>
        <v>0</v>
      </c>
      <c r="U2343">
        <f t="shared" si="387"/>
        <v>0</v>
      </c>
    </row>
    <row r="2344" spans="1:21" x14ac:dyDescent="0.45">
      <c r="A2344" t="s">
        <v>75</v>
      </c>
      <c r="B2344" t="s">
        <v>8</v>
      </c>
      <c r="C2344" t="s">
        <v>112</v>
      </c>
      <c r="D2344" t="s">
        <v>10</v>
      </c>
      <c r="E2344" t="s">
        <v>16</v>
      </c>
      <c r="F2344">
        <v>1</v>
      </c>
      <c r="G2344">
        <v>500000</v>
      </c>
      <c r="I2344" t="s">
        <v>75</v>
      </c>
      <c r="J2344">
        <v>500000</v>
      </c>
      <c r="K2344">
        <f t="shared" si="391"/>
        <v>1</v>
      </c>
      <c r="L2344">
        <f t="shared" si="388"/>
        <v>0</v>
      </c>
      <c r="M2344">
        <f t="shared" si="389"/>
        <v>1</v>
      </c>
      <c r="N2344">
        <v>1</v>
      </c>
      <c r="O2344">
        <f t="shared" si="381"/>
        <v>0</v>
      </c>
      <c r="P2344">
        <f t="shared" si="382"/>
        <v>0</v>
      </c>
      <c r="Q2344">
        <f t="shared" si="383"/>
        <v>0</v>
      </c>
      <c r="R2344">
        <f t="shared" si="384"/>
        <v>1</v>
      </c>
      <c r="S2344">
        <f t="shared" si="385"/>
        <v>0</v>
      </c>
      <c r="T2344">
        <f t="shared" si="386"/>
        <v>0</v>
      </c>
      <c r="U2344">
        <f t="shared" si="387"/>
        <v>0</v>
      </c>
    </row>
    <row r="2345" spans="1:21" x14ac:dyDescent="0.45">
      <c r="A2345" t="s">
        <v>75</v>
      </c>
      <c r="B2345" t="s">
        <v>8</v>
      </c>
      <c r="C2345" t="s">
        <v>112</v>
      </c>
      <c r="D2345" t="s">
        <v>10</v>
      </c>
      <c r="E2345" t="s">
        <v>16</v>
      </c>
      <c r="F2345">
        <v>3</v>
      </c>
      <c r="G2345">
        <v>350000</v>
      </c>
      <c r="I2345" t="s">
        <v>75</v>
      </c>
      <c r="J2345">
        <v>350000</v>
      </c>
      <c r="K2345">
        <f t="shared" si="391"/>
        <v>1</v>
      </c>
      <c r="L2345">
        <f t="shared" si="388"/>
        <v>0</v>
      </c>
      <c r="M2345">
        <f t="shared" si="389"/>
        <v>1</v>
      </c>
      <c r="N2345">
        <v>3</v>
      </c>
      <c r="O2345">
        <f t="shared" si="381"/>
        <v>0</v>
      </c>
      <c r="P2345">
        <f t="shared" si="382"/>
        <v>0</v>
      </c>
      <c r="Q2345">
        <f t="shared" si="383"/>
        <v>0</v>
      </c>
      <c r="R2345">
        <f t="shared" si="384"/>
        <v>1</v>
      </c>
      <c r="S2345">
        <f t="shared" si="385"/>
        <v>0</v>
      </c>
      <c r="T2345">
        <f t="shared" si="386"/>
        <v>0</v>
      </c>
      <c r="U2345">
        <f t="shared" si="387"/>
        <v>0</v>
      </c>
    </row>
    <row r="2346" spans="1:21" x14ac:dyDescent="0.45">
      <c r="A2346" t="s">
        <v>75</v>
      </c>
      <c r="B2346" t="s">
        <v>8</v>
      </c>
      <c r="C2346" t="s">
        <v>112</v>
      </c>
      <c r="D2346" t="s">
        <v>10</v>
      </c>
      <c r="E2346" t="s">
        <v>16</v>
      </c>
      <c r="F2346">
        <v>2</v>
      </c>
      <c r="G2346">
        <v>400000</v>
      </c>
      <c r="I2346" t="s">
        <v>75</v>
      </c>
      <c r="J2346">
        <v>400000</v>
      </c>
      <c r="K2346">
        <f t="shared" si="391"/>
        <v>1</v>
      </c>
      <c r="L2346">
        <f t="shared" si="388"/>
        <v>0</v>
      </c>
      <c r="M2346">
        <f t="shared" si="389"/>
        <v>1</v>
      </c>
      <c r="N2346">
        <v>2</v>
      </c>
      <c r="O2346">
        <f t="shared" si="381"/>
        <v>0</v>
      </c>
      <c r="P2346">
        <f t="shared" si="382"/>
        <v>0</v>
      </c>
      <c r="Q2346">
        <f t="shared" si="383"/>
        <v>0</v>
      </c>
      <c r="R2346">
        <f t="shared" si="384"/>
        <v>1</v>
      </c>
      <c r="S2346">
        <f t="shared" si="385"/>
        <v>0</v>
      </c>
      <c r="T2346">
        <f t="shared" si="386"/>
        <v>0</v>
      </c>
      <c r="U2346">
        <f t="shared" si="387"/>
        <v>0</v>
      </c>
    </row>
    <row r="2347" spans="1:21" x14ac:dyDescent="0.45">
      <c r="A2347" t="s">
        <v>75</v>
      </c>
      <c r="B2347" t="s">
        <v>8</v>
      </c>
      <c r="C2347" t="s">
        <v>112</v>
      </c>
      <c r="D2347" t="s">
        <v>10</v>
      </c>
      <c r="E2347" t="s">
        <v>16</v>
      </c>
      <c r="F2347">
        <v>2</v>
      </c>
      <c r="G2347">
        <v>324000</v>
      </c>
      <c r="I2347" t="s">
        <v>75</v>
      </c>
      <c r="J2347">
        <v>324000</v>
      </c>
      <c r="K2347">
        <f t="shared" si="391"/>
        <v>1</v>
      </c>
      <c r="L2347">
        <f t="shared" si="388"/>
        <v>0</v>
      </c>
      <c r="M2347">
        <f t="shared" si="389"/>
        <v>1</v>
      </c>
      <c r="N2347">
        <v>2</v>
      </c>
      <c r="O2347">
        <f t="shared" si="381"/>
        <v>0</v>
      </c>
      <c r="P2347">
        <f t="shared" si="382"/>
        <v>0</v>
      </c>
      <c r="Q2347">
        <f t="shared" si="383"/>
        <v>0</v>
      </c>
      <c r="R2347">
        <f t="shared" si="384"/>
        <v>1</v>
      </c>
      <c r="S2347">
        <f t="shared" si="385"/>
        <v>0</v>
      </c>
      <c r="T2347">
        <f t="shared" si="386"/>
        <v>0</v>
      </c>
      <c r="U2347">
        <f t="shared" si="387"/>
        <v>0</v>
      </c>
    </row>
    <row r="2348" spans="1:21" x14ac:dyDescent="0.45">
      <c r="A2348" t="s">
        <v>75</v>
      </c>
      <c r="B2348" t="s">
        <v>8</v>
      </c>
      <c r="C2348" t="s">
        <v>112</v>
      </c>
      <c r="D2348" t="s">
        <v>10</v>
      </c>
      <c r="E2348" t="s">
        <v>16</v>
      </c>
      <c r="F2348">
        <v>1</v>
      </c>
      <c r="G2348">
        <v>430000</v>
      </c>
      <c r="I2348" t="s">
        <v>75</v>
      </c>
      <c r="J2348">
        <v>430000</v>
      </c>
      <c r="K2348">
        <f t="shared" si="391"/>
        <v>1</v>
      </c>
      <c r="L2348">
        <f t="shared" si="388"/>
        <v>0</v>
      </c>
      <c r="M2348">
        <f t="shared" si="389"/>
        <v>1</v>
      </c>
      <c r="N2348">
        <v>1</v>
      </c>
      <c r="O2348">
        <f t="shared" si="381"/>
        <v>0</v>
      </c>
      <c r="P2348">
        <f t="shared" si="382"/>
        <v>0</v>
      </c>
      <c r="Q2348">
        <f t="shared" si="383"/>
        <v>0</v>
      </c>
      <c r="R2348">
        <f t="shared" si="384"/>
        <v>1</v>
      </c>
      <c r="S2348">
        <f t="shared" si="385"/>
        <v>0</v>
      </c>
      <c r="T2348">
        <f t="shared" si="386"/>
        <v>0</v>
      </c>
      <c r="U2348">
        <f t="shared" si="387"/>
        <v>0</v>
      </c>
    </row>
    <row r="2349" spans="1:21" x14ac:dyDescent="0.45">
      <c r="A2349" t="s">
        <v>75</v>
      </c>
      <c r="B2349" t="s">
        <v>8</v>
      </c>
      <c r="C2349" t="s">
        <v>112</v>
      </c>
      <c r="D2349" t="s">
        <v>10</v>
      </c>
      <c r="E2349" t="s">
        <v>16</v>
      </c>
      <c r="F2349">
        <v>2</v>
      </c>
      <c r="G2349">
        <v>450000</v>
      </c>
      <c r="I2349" t="s">
        <v>75</v>
      </c>
      <c r="J2349">
        <v>450000</v>
      </c>
      <c r="K2349">
        <f t="shared" si="391"/>
        <v>1</v>
      </c>
      <c r="L2349">
        <f t="shared" si="388"/>
        <v>0</v>
      </c>
      <c r="M2349">
        <f t="shared" si="389"/>
        <v>1</v>
      </c>
      <c r="N2349">
        <v>2</v>
      </c>
      <c r="O2349">
        <f t="shared" si="381"/>
        <v>0</v>
      </c>
      <c r="P2349">
        <f t="shared" si="382"/>
        <v>0</v>
      </c>
      <c r="Q2349">
        <f t="shared" si="383"/>
        <v>0</v>
      </c>
      <c r="R2349">
        <f t="shared" si="384"/>
        <v>1</v>
      </c>
      <c r="S2349">
        <f t="shared" si="385"/>
        <v>0</v>
      </c>
      <c r="T2349">
        <f t="shared" si="386"/>
        <v>0</v>
      </c>
      <c r="U2349">
        <f t="shared" si="387"/>
        <v>0</v>
      </c>
    </row>
    <row r="2350" spans="1:21" x14ac:dyDescent="0.45">
      <c r="A2350" t="s">
        <v>75</v>
      </c>
      <c r="B2350" t="s">
        <v>8</v>
      </c>
      <c r="C2350" t="s">
        <v>112</v>
      </c>
      <c r="D2350" t="s">
        <v>10</v>
      </c>
      <c r="E2350" t="s">
        <v>16</v>
      </c>
      <c r="F2350">
        <v>1</v>
      </c>
      <c r="G2350">
        <v>350000</v>
      </c>
      <c r="I2350" t="s">
        <v>75</v>
      </c>
      <c r="J2350">
        <v>350000</v>
      </c>
      <c r="K2350">
        <f t="shared" si="391"/>
        <v>1</v>
      </c>
      <c r="L2350">
        <f t="shared" si="388"/>
        <v>0</v>
      </c>
      <c r="M2350">
        <f t="shared" si="389"/>
        <v>1</v>
      </c>
      <c r="N2350">
        <v>1</v>
      </c>
      <c r="O2350">
        <f t="shared" si="381"/>
        <v>0</v>
      </c>
      <c r="P2350">
        <f t="shared" si="382"/>
        <v>0</v>
      </c>
      <c r="Q2350">
        <f t="shared" si="383"/>
        <v>0</v>
      </c>
      <c r="R2350">
        <f t="shared" si="384"/>
        <v>1</v>
      </c>
      <c r="S2350">
        <f t="shared" si="385"/>
        <v>0</v>
      </c>
      <c r="T2350">
        <f t="shared" si="386"/>
        <v>0</v>
      </c>
      <c r="U2350">
        <f t="shared" si="387"/>
        <v>0</v>
      </c>
    </row>
    <row r="2351" spans="1:21" x14ac:dyDescent="0.45">
      <c r="A2351" t="s">
        <v>75</v>
      </c>
      <c r="B2351" t="s">
        <v>8</v>
      </c>
      <c r="C2351" t="s">
        <v>112</v>
      </c>
      <c r="D2351" t="s">
        <v>10</v>
      </c>
      <c r="E2351" t="s">
        <v>16</v>
      </c>
      <c r="F2351">
        <v>2</v>
      </c>
      <c r="G2351">
        <v>450000</v>
      </c>
      <c r="I2351" t="s">
        <v>75</v>
      </c>
      <c r="J2351">
        <v>450000</v>
      </c>
      <c r="K2351">
        <f t="shared" si="391"/>
        <v>1</v>
      </c>
      <c r="L2351">
        <f t="shared" si="388"/>
        <v>0</v>
      </c>
      <c r="M2351">
        <f t="shared" si="389"/>
        <v>1</v>
      </c>
      <c r="N2351">
        <v>2</v>
      </c>
      <c r="O2351">
        <f t="shared" si="381"/>
        <v>0</v>
      </c>
      <c r="P2351">
        <f t="shared" si="382"/>
        <v>0</v>
      </c>
      <c r="Q2351">
        <f t="shared" si="383"/>
        <v>0</v>
      </c>
      <c r="R2351">
        <f t="shared" si="384"/>
        <v>1</v>
      </c>
      <c r="S2351">
        <f t="shared" si="385"/>
        <v>0</v>
      </c>
      <c r="T2351">
        <f t="shared" si="386"/>
        <v>0</v>
      </c>
      <c r="U2351">
        <f t="shared" si="387"/>
        <v>0</v>
      </c>
    </row>
    <row r="2352" spans="1:21" x14ac:dyDescent="0.45">
      <c r="A2352" t="s">
        <v>75</v>
      </c>
      <c r="B2352" t="s">
        <v>8</v>
      </c>
      <c r="C2352" t="s">
        <v>112</v>
      </c>
      <c r="D2352" t="s">
        <v>10</v>
      </c>
      <c r="E2352" t="s">
        <v>16</v>
      </c>
      <c r="F2352">
        <v>3</v>
      </c>
      <c r="G2352">
        <v>475000</v>
      </c>
      <c r="I2352" t="s">
        <v>75</v>
      </c>
      <c r="J2352">
        <v>475000</v>
      </c>
      <c r="K2352">
        <f t="shared" si="391"/>
        <v>1</v>
      </c>
      <c r="L2352">
        <f t="shared" si="388"/>
        <v>0</v>
      </c>
      <c r="M2352">
        <f t="shared" si="389"/>
        <v>1</v>
      </c>
      <c r="N2352">
        <v>3</v>
      </c>
      <c r="O2352">
        <f t="shared" si="381"/>
        <v>0</v>
      </c>
      <c r="P2352">
        <f t="shared" si="382"/>
        <v>0</v>
      </c>
      <c r="Q2352">
        <f t="shared" si="383"/>
        <v>0</v>
      </c>
      <c r="R2352">
        <f t="shared" si="384"/>
        <v>1</v>
      </c>
      <c r="S2352">
        <f t="shared" si="385"/>
        <v>0</v>
      </c>
      <c r="T2352">
        <f t="shared" si="386"/>
        <v>0</v>
      </c>
      <c r="U2352">
        <f t="shared" si="387"/>
        <v>0</v>
      </c>
    </row>
    <row r="2353" spans="1:21" x14ac:dyDescent="0.45">
      <c r="A2353" t="s">
        <v>75</v>
      </c>
      <c r="B2353" t="s">
        <v>8</v>
      </c>
      <c r="C2353" t="s">
        <v>112</v>
      </c>
      <c r="D2353" t="s">
        <v>10</v>
      </c>
      <c r="E2353" t="s">
        <v>16</v>
      </c>
      <c r="F2353">
        <v>2</v>
      </c>
      <c r="G2353">
        <v>500000</v>
      </c>
      <c r="I2353" t="s">
        <v>75</v>
      </c>
      <c r="J2353">
        <v>500000</v>
      </c>
      <c r="K2353">
        <f t="shared" si="391"/>
        <v>1</v>
      </c>
      <c r="L2353">
        <f t="shared" si="388"/>
        <v>0</v>
      </c>
      <c r="M2353">
        <f t="shared" si="389"/>
        <v>1</v>
      </c>
      <c r="N2353">
        <v>2</v>
      </c>
      <c r="O2353">
        <f t="shared" si="381"/>
        <v>0</v>
      </c>
      <c r="P2353">
        <f t="shared" si="382"/>
        <v>0</v>
      </c>
      <c r="Q2353">
        <f t="shared" si="383"/>
        <v>0</v>
      </c>
      <c r="R2353">
        <f t="shared" si="384"/>
        <v>1</v>
      </c>
      <c r="S2353">
        <f t="shared" si="385"/>
        <v>0</v>
      </c>
      <c r="T2353">
        <f t="shared" si="386"/>
        <v>0</v>
      </c>
      <c r="U2353">
        <f t="shared" si="387"/>
        <v>0</v>
      </c>
    </row>
    <row r="2354" spans="1:21" x14ac:dyDescent="0.45">
      <c r="A2354" t="s">
        <v>75</v>
      </c>
      <c r="B2354" t="s">
        <v>8</v>
      </c>
      <c r="C2354" t="s">
        <v>112</v>
      </c>
      <c r="D2354" t="s">
        <v>10</v>
      </c>
      <c r="E2354" t="s">
        <v>16</v>
      </c>
      <c r="F2354">
        <v>1</v>
      </c>
      <c r="G2354">
        <v>300000</v>
      </c>
      <c r="I2354" t="s">
        <v>75</v>
      </c>
      <c r="J2354">
        <v>300000</v>
      </c>
      <c r="K2354">
        <f t="shared" si="391"/>
        <v>1</v>
      </c>
      <c r="L2354">
        <f t="shared" si="388"/>
        <v>0</v>
      </c>
      <c r="M2354">
        <f t="shared" si="389"/>
        <v>1</v>
      </c>
      <c r="N2354">
        <v>1</v>
      </c>
      <c r="O2354">
        <f t="shared" si="381"/>
        <v>0</v>
      </c>
      <c r="P2354">
        <f t="shared" si="382"/>
        <v>0</v>
      </c>
      <c r="Q2354">
        <f t="shared" si="383"/>
        <v>0</v>
      </c>
      <c r="R2354">
        <f t="shared" si="384"/>
        <v>1</v>
      </c>
      <c r="S2354">
        <f t="shared" si="385"/>
        <v>0</v>
      </c>
      <c r="T2354">
        <f t="shared" si="386"/>
        <v>0</v>
      </c>
      <c r="U2354">
        <f t="shared" si="387"/>
        <v>0</v>
      </c>
    </row>
    <row r="2355" spans="1:21" x14ac:dyDescent="0.45">
      <c r="A2355" t="s">
        <v>75</v>
      </c>
      <c r="B2355" t="s">
        <v>8</v>
      </c>
      <c r="C2355" t="s">
        <v>112</v>
      </c>
      <c r="D2355" t="s">
        <v>10</v>
      </c>
      <c r="E2355" t="s">
        <v>16</v>
      </c>
      <c r="F2355">
        <v>1</v>
      </c>
      <c r="G2355">
        <v>360000</v>
      </c>
      <c r="I2355" t="s">
        <v>75</v>
      </c>
      <c r="J2355">
        <v>360000</v>
      </c>
      <c r="K2355">
        <f t="shared" si="391"/>
        <v>1</v>
      </c>
      <c r="L2355">
        <f t="shared" si="388"/>
        <v>0</v>
      </c>
      <c r="M2355">
        <f t="shared" si="389"/>
        <v>1</v>
      </c>
      <c r="N2355">
        <v>1</v>
      </c>
      <c r="O2355">
        <f t="shared" si="381"/>
        <v>0</v>
      </c>
      <c r="P2355">
        <f t="shared" si="382"/>
        <v>0</v>
      </c>
      <c r="Q2355">
        <f t="shared" si="383"/>
        <v>0</v>
      </c>
      <c r="R2355">
        <f t="shared" si="384"/>
        <v>1</v>
      </c>
      <c r="S2355">
        <f t="shared" si="385"/>
        <v>0</v>
      </c>
      <c r="T2355">
        <f t="shared" si="386"/>
        <v>0</v>
      </c>
      <c r="U2355">
        <f t="shared" si="387"/>
        <v>0</v>
      </c>
    </row>
    <row r="2356" spans="1:21" x14ac:dyDescent="0.45">
      <c r="A2356" t="s">
        <v>75</v>
      </c>
      <c r="B2356" t="s">
        <v>8</v>
      </c>
      <c r="C2356" t="s">
        <v>112</v>
      </c>
      <c r="D2356" t="s">
        <v>10</v>
      </c>
      <c r="E2356" t="s">
        <v>16</v>
      </c>
      <c r="F2356">
        <v>2</v>
      </c>
      <c r="G2356">
        <v>350000</v>
      </c>
      <c r="I2356" t="s">
        <v>75</v>
      </c>
      <c r="J2356">
        <v>350000</v>
      </c>
      <c r="K2356">
        <f t="shared" si="391"/>
        <v>1</v>
      </c>
      <c r="L2356">
        <f t="shared" si="388"/>
        <v>0</v>
      </c>
      <c r="M2356">
        <f t="shared" si="389"/>
        <v>1</v>
      </c>
      <c r="N2356">
        <v>2</v>
      </c>
      <c r="O2356">
        <f t="shared" si="381"/>
        <v>0</v>
      </c>
      <c r="P2356">
        <f t="shared" si="382"/>
        <v>0</v>
      </c>
      <c r="Q2356">
        <f t="shared" si="383"/>
        <v>0</v>
      </c>
      <c r="R2356">
        <f t="shared" si="384"/>
        <v>1</v>
      </c>
      <c r="S2356">
        <f t="shared" si="385"/>
        <v>0</v>
      </c>
      <c r="T2356">
        <f t="shared" si="386"/>
        <v>0</v>
      </c>
      <c r="U2356">
        <f t="shared" si="387"/>
        <v>0</v>
      </c>
    </row>
    <row r="2357" spans="1:21" x14ac:dyDescent="0.45">
      <c r="A2357" t="s">
        <v>75</v>
      </c>
      <c r="B2357" t="s">
        <v>8</v>
      </c>
      <c r="C2357" t="s">
        <v>112</v>
      </c>
      <c r="D2357" t="s">
        <v>10</v>
      </c>
      <c r="E2357" t="s">
        <v>16</v>
      </c>
      <c r="F2357">
        <v>2</v>
      </c>
      <c r="G2357">
        <v>420000</v>
      </c>
      <c r="I2357" t="s">
        <v>75</v>
      </c>
      <c r="J2357">
        <v>420000</v>
      </c>
      <c r="K2357">
        <f t="shared" si="391"/>
        <v>1</v>
      </c>
      <c r="L2357">
        <f t="shared" si="388"/>
        <v>0</v>
      </c>
      <c r="M2357">
        <f t="shared" si="389"/>
        <v>1</v>
      </c>
      <c r="N2357">
        <v>2</v>
      </c>
      <c r="O2357">
        <f t="shared" si="381"/>
        <v>0</v>
      </c>
      <c r="P2357">
        <f t="shared" si="382"/>
        <v>0</v>
      </c>
      <c r="Q2357">
        <f t="shared" si="383"/>
        <v>0</v>
      </c>
      <c r="R2357">
        <f t="shared" si="384"/>
        <v>1</v>
      </c>
      <c r="S2357">
        <f t="shared" si="385"/>
        <v>0</v>
      </c>
      <c r="T2357">
        <f t="shared" si="386"/>
        <v>0</v>
      </c>
      <c r="U2357">
        <f t="shared" si="387"/>
        <v>0</v>
      </c>
    </row>
    <row r="2358" spans="1:21" x14ac:dyDescent="0.45">
      <c r="A2358" t="s">
        <v>75</v>
      </c>
      <c r="B2358" t="s">
        <v>8</v>
      </c>
      <c r="C2358" t="s">
        <v>112</v>
      </c>
      <c r="D2358" t="s">
        <v>10</v>
      </c>
      <c r="E2358" t="s">
        <v>16</v>
      </c>
      <c r="F2358">
        <v>2</v>
      </c>
      <c r="G2358">
        <v>500000</v>
      </c>
      <c r="I2358" t="s">
        <v>75</v>
      </c>
      <c r="J2358">
        <v>500000</v>
      </c>
      <c r="K2358">
        <f t="shared" si="391"/>
        <v>1</v>
      </c>
      <c r="L2358">
        <f t="shared" si="388"/>
        <v>0</v>
      </c>
      <c r="M2358">
        <f t="shared" si="389"/>
        <v>1</v>
      </c>
      <c r="N2358">
        <v>2</v>
      </c>
      <c r="O2358">
        <f t="shared" si="381"/>
        <v>0</v>
      </c>
      <c r="P2358">
        <f t="shared" si="382"/>
        <v>0</v>
      </c>
      <c r="Q2358">
        <f t="shared" si="383"/>
        <v>0</v>
      </c>
      <c r="R2358">
        <f t="shared" si="384"/>
        <v>1</v>
      </c>
      <c r="S2358">
        <f t="shared" si="385"/>
        <v>0</v>
      </c>
      <c r="T2358">
        <f t="shared" si="386"/>
        <v>0</v>
      </c>
      <c r="U2358">
        <f t="shared" si="387"/>
        <v>0</v>
      </c>
    </row>
    <row r="2359" spans="1:21" x14ac:dyDescent="0.45">
      <c r="A2359" t="s">
        <v>75</v>
      </c>
      <c r="B2359" t="s">
        <v>27</v>
      </c>
      <c r="C2359" t="s">
        <v>112</v>
      </c>
      <c r="D2359" t="s">
        <v>10</v>
      </c>
      <c r="E2359" t="s">
        <v>16</v>
      </c>
      <c r="F2359">
        <v>2</v>
      </c>
      <c r="G2359">
        <v>250000</v>
      </c>
      <c r="I2359" t="s">
        <v>75</v>
      </c>
      <c r="J2359">
        <v>250000</v>
      </c>
      <c r="K2359">
        <f t="shared" si="391"/>
        <v>0</v>
      </c>
      <c r="L2359">
        <f t="shared" si="388"/>
        <v>0</v>
      </c>
      <c r="M2359">
        <f t="shared" si="389"/>
        <v>1</v>
      </c>
      <c r="N2359">
        <v>2</v>
      </c>
      <c r="O2359">
        <f t="shared" si="381"/>
        <v>0</v>
      </c>
      <c r="P2359">
        <f t="shared" si="382"/>
        <v>0</v>
      </c>
      <c r="Q2359">
        <f t="shared" si="383"/>
        <v>0</v>
      </c>
      <c r="R2359">
        <f t="shared" si="384"/>
        <v>1</v>
      </c>
      <c r="S2359">
        <f t="shared" si="385"/>
        <v>0</v>
      </c>
      <c r="T2359">
        <f t="shared" si="386"/>
        <v>0</v>
      </c>
      <c r="U2359">
        <f t="shared" si="387"/>
        <v>0</v>
      </c>
    </row>
    <row r="2360" spans="1:21" x14ac:dyDescent="0.45">
      <c r="A2360" t="s">
        <v>75</v>
      </c>
      <c r="B2360" t="s">
        <v>8</v>
      </c>
      <c r="C2360" t="s">
        <v>112</v>
      </c>
      <c r="D2360" t="s">
        <v>10</v>
      </c>
      <c r="E2360" t="s">
        <v>16</v>
      </c>
      <c r="F2360">
        <v>2</v>
      </c>
      <c r="G2360">
        <v>150000</v>
      </c>
      <c r="I2360" t="s">
        <v>75</v>
      </c>
      <c r="J2360">
        <v>150000</v>
      </c>
      <c r="K2360">
        <f t="shared" si="391"/>
        <v>1</v>
      </c>
      <c r="L2360">
        <f t="shared" si="388"/>
        <v>0</v>
      </c>
      <c r="M2360">
        <f t="shared" si="389"/>
        <v>1</v>
      </c>
      <c r="N2360">
        <v>2</v>
      </c>
      <c r="O2360">
        <f t="shared" si="381"/>
        <v>0</v>
      </c>
      <c r="P2360">
        <f t="shared" si="382"/>
        <v>0</v>
      </c>
      <c r="Q2360">
        <f t="shared" si="383"/>
        <v>0</v>
      </c>
      <c r="R2360">
        <f t="shared" si="384"/>
        <v>1</v>
      </c>
      <c r="S2360">
        <f t="shared" si="385"/>
        <v>0</v>
      </c>
      <c r="T2360">
        <f t="shared" si="386"/>
        <v>0</v>
      </c>
      <c r="U2360">
        <f t="shared" si="387"/>
        <v>0</v>
      </c>
    </row>
    <row r="2361" spans="1:21" x14ac:dyDescent="0.45">
      <c r="A2361" t="s">
        <v>75</v>
      </c>
      <c r="B2361" t="s">
        <v>8</v>
      </c>
      <c r="C2361" t="s">
        <v>112</v>
      </c>
      <c r="D2361" t="s">
        <v>10</v>
      </c>
      <c r="E2361" t="s">
        <v>16</v>
      </c>
      <c r="F2361">
        <v>2</v>
      </c>
      <c r="G2361">
        <v>300000</v>
      </c>
      <c r="I2361" t="s">
        <v>75</v>
      </c>
      <c r="J2361">
        <v>300000</v>
      </c>
      <c r="K2361">
        <f t="shared" si="391"/>
        <v>1</v>
      </c>
      <c r="L2361">
        <f t="shared" si="388"/>
        <v>0</v>
      </c>
      <c r="M2361">
        <f t="shared" si="389"/>
        <v>1</v>
      </c>
      <c r="N2361">
        <v>2</v>
      </c>
      <c r="O2361">
        <f t="shared" si="381"/>
        <v>0</v>
      </c>
      <c r="P2361">
        <f t="shared" si="382"/>
        <v>0</v>
      </c>
      <c r="Q2361">
        <f t="shared" si="383"/>
        <v>0</v>
      </c>
      <c r="R2361">
        <f t="shared" si="384"/>
        <v>1</v>
      </c>
      <c r="S2361">
        <f t="shared" si="385"/>
        <v>0</v>
      </c>
      <c r="T2361">
        <f t="shared" si="386"/>
        <v>0</v>
      </c>
      <c r="U2361">
        <f t="shared" si="387"/>
        <v>0</v>
      </c>
    </row>
    <row r="2362" spans="1:21" x14ac:dyDescent="0.45">
      <c r="A2362" t="s">
        <v>75</v>
      </c>
      <c r="B2362" t="s">
        <v>8</v>
      </c>
      <c r="C2362" t="s">
        <v>112</v>
      </c>
      <c r="D2362" t="s">
        <v>10</v>
      </c>
      <c r="E2362" t="s">
        <v>16</v>
      </c>
      <c r="F2362">
        <v>2</v>
      </c>
      <c r="G2362">
        <v>360000</v>
      </c>
      <c r="I2362" t="s">
        <v>75</v>
      </c>
      <c r="J2362">
        <v>360000</v>
      </c>
      <c r="K2362">
        <f t="shared" si="391"/>
        <v>1</v>
      </c>
      <c r="L2362">
        <f t="shared" si="388"/>
        <v>0</v>
      </c>
      <c r="M2362">
        <f t="shared" si="389"/>
        <v>1</v>
      </c>
      <c r="N2362">
        <v>2</v>
      </c>
      <c r="O2362">
        <f t="shared" si="381"/>
        <v>0</v>
      </c>
      <c r="P2362">
        <f t="shared" si="382"/>
        <v>0</v>
      </c>
      <c r="Q2362">
        <f t="shared" si="383"/>
        <v>0</v>
      </c>
      <c r="R2362">
        <f t="shared" si="384"/>
        <v>1</v>
      </c>
      <c r="S2362">
        <f t="shared" si="385"/>
        <v>0</v>
      </c>
      <c r="T2362">
        <f t="shared" si="386"/>
        <v>0</v>
      </c>
      <c r="U2362">
        <f t="shared" si="387"/>
        <v>0</v>
      </c>
    </row>
    <row r="2363" spans="1:21" x14ac:dyDescent="0.45">
      <c r="A2363" t="s">
        <v>75</v>
      </c>
      <c r="B2363" t="s">
        <v>8</v>
      </c>
      <c r="C2363" t="s">
        <v>113</v>
      </c>
      <c r="D2363" t="s">
        <v>10</v>
      </c>
      <c r="E2363" t="s">
        <v>16</v>
      </c>
      <c r="F2363">
        <v>1</v>
      </c>
      <c r="G2363">
        <v>650000</v>
      </c>
      <c r="I2363" t="s">
        <v>75</v>
      </c>
      <c r="J2363">
        <v>650000</v>
      </c>
      <c r="K2363">
        <f t="shared" si="391"/>
        <v>1</v>
      </c>
      <c r="L2363">
        <f t="shared" si="388"/>
        <v>0</v>
      </c>
      <c r="M2363">
        <f t="shared" si="389"/>
        <v>1</v>
      </c>
      <c r="N2363">
        <v>1</v>
      </c>
      <c r="O2363">
        <f t="shared" si="381"/>
        <v>0</v>
      </c>
      <c r="P2363">
        <f t="shared" si="382"/>
        <v>0</v>
      </c>
      <c r="Q2363">
        <f t="shared" si="383"/>
        <v>0</v>
      </c>
      <c r="R2363">
        <f t="shared" si="384"/>
        <v>0</v>
      </c>
      <c r="S2363">
        <f t="shared" si="385"/>
        <v>1</v>
      </c>
      <c r="T2363">
        <f t="shared" si="386"/>
        <v>0</v>
      </c>
      <c r="U2363">
        <f t="shared" si="387"/>
        <v>0</v>
      </c>
    </row>
    <row r="2364" spans="1:21" x14ac:dyDescent="0.45">
      <c r="A2364" t="s">
        <v>75</v>
      </c>
      <c r="B2364" t="s">
        <v>8</v>
      </c>
      <c r="C2364" t="s">
        <v>113</v>
      </c>
      <c r="D2364" t="s">
        <v>10</v>
      </c>
      <c r="E2364" t="s">
        <v>16</v>
      </c>
      <c r="F2364">
        <v>4</v>
      </c>
      <c r="G2364">
        <v>550000</v>
      </c>
      <c r="I2364" t="s">
        <v>75</v>
      </c>
      <c r="J2364">
        <v>550000</v>
      </c>
      <c r="K2364">
        <f t="shared" si="391"/>
        <v>1</v>
      </c>
      <c r="L2364">
        <f t="shared" si="388"/>
        <v>0</v>
      </c>
      <c r="M2364">
        <f t="shared" si="389"/>
        <v>1</v>
      </c>
      <c r="N2364">
        <v>4</v>
      </c>
      <c r="O2364">
        <f t="shared" si="381"/>
        <v>0</v>
      </c>
      <c r="P2364">
        <f t="shared" si="382"/>
        <v>0</v>
      </c>
      <c r="Q2364">
        <f t="shared" si="383"/>
        <v>0</v>
      </c>
      <c r="R2364">
        <f t="shared" si="384"/>
        <v>0</v>
      </c>
      <c r="S2364">
        <f t="shared" si="385"/>
        <v>1</v>
      </c>
      <c r="T2364">
        <f t="shared" si="386"/>
        <v>0</v>
      </c>
      <c r="U2364">
        <f t="shared" si="387"/>
        <v>0</v>
      </c>
    </row>
    <row r="2365" spans="1:21" x14ac:dyDescent="0.45">
      <c r="A2365" t="s">
        <v>75</v>
      </c>
      <c r="B2365" t="s">
        <v>8</v>
      </c>
      <c r="C2365" t="s">
        <v>113</v>
      </c>
      <c r="D2365" t="s">
        <v>10</v>
      </c>
      <c r="E2365" t="s">
        <v>16</v>
      </c>
      <c r="F2365">
        <v>3</v>
      </c>
      <c r="G2365">
        <v>450000</v>
      </c>
      <c r="I2365" t="s">
        <v>75</v>
      </c>
      <c r="J2365">
        <v>450000</v>
      </c>
      <c r="K2365">
        <f t="shared" si="391"/>
        <v>1</v>
      </c>
      <c r="L2365">
        <f t="shared" si="388"/>
        <v>0</v>
      </c>
      <c r="M2365">
        <f t="shared" si="389"/>
        <v>1</v>
      </c>
      <c r="N2365">
        <v>3</v>
      </c>
      <c r="O2365">
        <f t="shared" si="381"/>
        <v>0</v>
      </c>
      <c r="P2365">
        <f t="shared" si="382"/>
        <v>0</v>
      </c>
      <c r="Q2365">
        <f t="shared" si="383"/>
        <v>0</v>
      </c>
      <c r="R2365">
        <f t="shared" si="384"/>
        <v>0</v>
      </c>
      <c r="S2365">
        <f t="shared" si="385"/>
        <v>1</v>
      </c>
      <c r="T2365">
        <f t="shared" si="386"/>
        <v>0</v>
      </c>
      <c r="U2365">
        <f t="shared" si="387"/>
        <v>0</v>
      </c>
    </row>
    <row r="2366" spans="1:21" x14ac:dyDescent="0.45">
      <c r="A2366" t="s">
        <v>75</v>
      </c>
      <c r="B2366" t="s">
        <v>8</v>
      </c>
      <c r="C2366" t="s">
        <v>113</v>
      </c>
      <c r="D2366" t="s">
        <v>10</v>
      </c>
      <c r="E2366" t="s">
        <v>16</v>
      </c>
      <c r="F2366">
        <v>2</v>
      </c>
      <c r="G2366">
        <v>250000</v>
      </c>
      <c r="I2366" t="s">
        <v>75</v>
      </c>
      <c r="J2366">
        <v>250000</v>
      </c>
      <c r="K2366">
        <f t="shared" si="391"/>
        <v>1</v>
      </c>
      <c r="L2366">
        <f t="shared" si="388"/>
        <v>0</v>
      </c>
      <c r="M2366">
        <f t="shared" si="389"/>
        <v>1</v>
      </c>
      <c r="N2366">
        <v>2</v>
      </c>
      <c r="O2366">
        <f t="shared" si="381"/>
        <v>0</v>
      </c>
      <c r="P2366">
        <f t="shared" si="382"/>
        <v>0</v>
      </c>
      <c r="Q2366">
        <f t="shared" si="383"/>
        <v>0</v>
      </c>
      <c r="R2366">
        <f t="shared" si="384"/>
        <v>0</v>
      </c>
      <c r="S2366">
        <f t="shared" si="385"/>
        <v>1</v>
      </c>
      <c r="T2366">
        <f t="shared" si="386"/>
        <v>0</v>
      </c>
      <c r="U2366">
        <f t="shared" si="387"/>
        <v>0</v>
      </c>
    </row>
    <row r="2367" spans="1:21" x14ac:dyDescent="0.45">
      <c r="A2367" t="s">
        <v>75</v>
      </c>
      <c r="B2367" t="s">
        <v>27</v>
      </c>
      <c r="C2367" t="s">
        <v>113</v>
      </c>
      <c r="D2367" t="s">
        <v>10</v>
      </c>
      <c r="E2367" t="s">
        <v>16</v>
      </c>
      <c r="F2367">
        <v>3</v>
      </c>
      <c r="G2367">
        <v>500000</v>
      </c>
      <c r="I2367" t="s">
        <v>75</v>
      </c>
      <c r="J2367">
        <v>500000</v>
      </c>
      <c r="K2367">
        <f t="shared" si="391"/>
        <v>0</v>
      </c>
      <c r="L2367">
        <f t="shared" si="388"/>
        <v>0</v>
      </c>
      <c r="M2367">
        <f t="shared" si="389"/>
        <v>1</v>
      </c>
      <c r="N2367">
        <v>3</v>
      </c>
      <c r="O2367">
        <f t="shared" si="381"/>
        <v>0</v>
      </c>
      <c r="P2367">
        <f t="shared" si="382"/>
        <v>0</v>
      </c>
      <c r="Q2367">
        <f t="shared" si="383"/>
        <v>0</v>
      </c>
      <c r="R2367">
        <f t="shared" si="384"/>
        <v>0</v>
      </c>
      <c r="S2367">
        <f t="shared" si="385"/>
        <v>1</v>
      </c>
      <c r="T2367">
        <f t="shared" si="386"/>
        <v>0</v>
      </c>
      <c r="U2367">
        <f t="shared" si="387"/>
        <v>0</v>
      </c>
    </row>
    <row r="2368" spans="1:21" x14ac:dyDescent="0.45">
      <c r="A2368" t="s">
        <v>75</v>
      </c>
      <c r="B2368" t="s">
        <v>8</v>
      </c>
      <c r="C2368" t="s">
        <v>113</v>
      </c>
      <c r="D2368" t="s">
        <v>10</v>
      </c>
      <c r="E2368" t="s">
        <v>16</v>
      </c>
      <c r="F2368">
        <v>3</v>
      </c>
      <c r="G2368">
        <v>550000</v>
      </c>
      <c r="I2368" t="s">
        <v>75</v>
      </c>
      <c r="J2368">
        <v>550000</v>
      </c>
      <c r="K2368">
        <f t="shared" si="391"/>
        <v>1</v>
      </c>
      <c r="L2368">
        <f t="shared" si="388"/>
        <v>0</v>
      </c>
      <c r="M2368">
        <f t="shared" si="389"/>
        <v>1</v>
      </c>
      <c r="N2368">
        <v>3</v>
      </c>
      <c r="O2368">
        <f t="shared" si="381"/>
        <v>0</v>
      </c>
      <c r="P2368">
        <f t="shared" si="382"/>
        <v>0</v>
      </c>
      <c r="Q2368">
        <f t="shared" si="383"/>
        <v>0</v>
      </c>
      <c r="R2368">
        <f t="shared" si="384"/>
        <v>0</v>
      </c>
      <c r="S2368">
        <f t="shared" si="385"/>
        <v>1</v>
      </c>
      <c r="T2368">
        <f t="shared" si="386"/>
        <v>0</v>
      </c>
      <c r="U2368">
        <f t="shared" si="387"/>
        <v>0</v>
      </c>
    </row>
    <row r="2369" spans="1:21" x14ac:dyDescent="0.45">
      <c r="A2369" t="s">
        <v>75</v>
      </c>
      <c r="B2369" t="s">
        <v>8</v>
      </c>
      <c r="C2369" t="s">
        <v>71</v>
      </c>
      <c r="D2369" t="s">
        <v>10</v>
      </c>
      <c r="E2369" t="s">
        <v>16</v>
      </c>
      <c r="F2369">
        <v>2</v>
      </c>
      <c r="G2369">
        <v>420000</v>
      </c>
      <c r="I2369" t="s">
        <v>75</v>
      </c>
      <c r="J2369">
        <v>420000</v>
      </c>
      <c r="K2369">
        <f t="shared" si="391"/>
        <v>1</v>
      </c>
      <c r="L2369">
        <f t="shared" si="388"/>
        <v>0</v>
      </c>
      <c r="M2369">
        <f t="shared" si="389"/>
        <v>1</v>
      </c>
      <c r="N2369">
        <v>2</v>
      </c>
      <c r="O2369">
        <f t="shared" si="381"/>
        <v>0</v>
      </c>
      <c r="P2369">
        <f t="shared" si="382"/>
        <v>0</v>
      </c>
      <c r="Q2369">
        <f t="shared" si="383"/>
        <v>0</v>
      </c>
      <c r="R2369">
        <f t="shared" si="384"/>
        <v>0</v>
      </c>
      <c r="S2369">
        <f t="shared" si="385"/>
        <v>0</v>
      </c>
      <c r="T2369">
        <f t="shared" si="386"/>
        <v>0</v>
      </c>
      <c r="U2369">
        <f t="shared" si="387"/>
        <v>1</v>
      </c>
    </row>
    <row r="2370" spans="1:21" x14ac:dyDescent="0.45">
      <c r="A2370" t="s">
        <v>75</v>
      </c>
      <c r="B2370" t="s">
        <v>8</v>
      </c>
      <c r="C2370" t="s">
        <v>71</v>
      </c>
      <c r="D2370" t="s">
        <v>10</v>
      </c>
      <c r="E2370" t="s">
        <v>16</v>
      </c>
      <c r="F2370">
        <v>2</v>
      </c>
      <c r="G2370">
        <v>580000</v>
      </c>
      <c r="I2370" t="s">
        <v>75</v>
      </c>
      <c r="J2370">
        <v>580000</v>
      </c>
      <c r="K2370">
        <f t="shared" si="391"/>
        <v>1</v>
      </c>
      <c r="L2370">
        <f t="shared" si="388"/>
        <v>0</v>
      </c>
      <c r="M2370">
        <f t="shared" si="389"/>
        <v>1</v>
      </c>
      <c r="N2370">
        <v>2</v>
      </c>
      <c r="O2370">
        <f t="shared" ref="O2370:O2433" si="392">IF(C2370="EFCAB", 1, 0)</f>
        <v>0</v>
      </c>
      <c r="P2370">
        <f t="shared" ref="P2370:P2433" si="393">IF(C2370="BRIP", 1, 0)</f>
        <v>0</v>
      </c>
      <c r="Q2370">
        <f t="shared" ref="Q2370:Q2433" si="394">IF(C2370="PPS", 1, 0)</f>
        <v>0</v>
      </c>
      <c r="R2370">
        <f t="shared" ref="R2370:R2433" si="395">IF(C2370="TIMPT", 1, 0)</f>
        <v>0</v>
      </c>
      <c r="S2370">
        <f t="shared" ref="S2370:S2433" si="396">IF(C2370="TESLO", 1, 0)</f>
        <v>0</v>
      </c>
      <c r="T2370">
        <f t="shared" ref="T2370:T2433" si="397">IF(C2370="HRTAC", 1, 0)</f>
        <v>0</v>
      </c>
      <c r="U2370">
        <f t="shared" ref="U2370:U2433" si="398">IF(C2370="Other", 1, 0)</f>
        <v>1</v>
      </c>
    </row>
    <row r="2371" spans="1:21" x14ac:dyDescent="0.45">
      <c r="A2371" t="s">
        <v>75</v>
      </c>
      <c r="B2371" t="s">
        <v>8</v>
      </c>
      <c r="C2371" t="s">
        <v>71</v>
      </c>
      <c r="D2371" t="s">
        <v>10</v>
      </c>
      <c r="E2371" t="s">
        <v>16</v>
      </c>
      <c r="F2371">
        <v>2</v>
      </c>
      <c r="G2371">
        <v>480000</v>
      </c>
      <c r="I2371" t="s">
        <v>75</v>
      </c>
      <c r="J2371">
        <v>480000</v>
      </c>
      <c r="K2371">
        <f t="shared" ref="K2371:K2402" si="399">IF(B2371="Public sector",0,1)</f>
        <v>1</v>
      </c>
      <c r="L2371">
        <f t="shared" ref="L2371:L2434" si="400">IF(D2371="Bachelor",0,1)</f>
        <v>0</v>
      </c>
      <c r="M2371">
        <f t="shared" ref="M2371:M2434" si="401">IF(E2371="Female", 0, 1)</f>
        <v>1</v>
      </c>
      <c r="N2371">
        <v>2</v>
      </c>
      <c r="O2371">
        <f t="shared" si="392"/>
        <v>0</v>
      </c>
      <c r="P2371">
        <f t="shared" si="393"/>
        <v>0</v>
      </c>
      <c r="Q2371">
        <f t="shared" si="394"/>
        <v>0</v>
      </c>
      <c r="R2371">
        <f t="shared" si="395"/>
        <v>0</v>
      </c>
      <c r="S2371">
        <f t="shared" si="396"/>
        <v>0</v>
      </c>
      <c r="T2371">
        <f t="shared" si="397"/>
        <v>0</v>
      </c>
      <c r="U2371">
        <f t="shared" si="398"/>
        <v>1</v>
      </c>
    </row>
    <row r="2372" spans="1:21" x14ac:dyDescent="0.45">
      <c r="A2372" t="s">
        <v>75</v>
      </c>
      <c r="B2372" t="s">
        <v>8</v>
      </c>
      <c r="C2372" t="s">
        <v>71</v>
      </c>
      <c r="D2372" t="s">
        <v>10</v>
      </c>
      <c r="E2372" t="s">
        <v>16</v>
      </c>
      <c r="F2372">
        <v>3</v>
      </c>
      <c r="G2372">
        <v>750000</v>
      </c>
      <c r="I2372" t="s">
        <v>75</v>
      </c>
      <c r="J2372">
        <v>750000</v>
      </c>
      <c r="K2372">
        <f t="shared" si="399"/>
        <v>1</v>
      </c>
      <c r="L2372">
        <f t="shared" si="400"/>
        <v>0</v>
      </c>
      <c r="M2372">
        <f t="shared" si="401"/>
        <v>1</v>
      </c>
      <c r="N2372">
        <v>3</v>
      </c>
      <c r="O2372">
        <f t="shared" si="392"/>
        <v>0</v>
      </c>
      <c r="P2372">
        <f t="shared" si="393"/>
        <v>0</v>
      </c>
      <c r="Q2372">
        <f t="shared" si="394"/>
        <v>0</v>
      </c>
      <c r="R2372">
        <f t="shared" si="395"/>
        <v>0</v>
      </c>
      <c r="S2372">
        <f t="shared" si="396"/>
        <v>0</v>
      </c>
      <c r="T2372">
        <f t="shared" si="397"/>
        <v>0</v>
      </c>
      <c r="U2372">
        <f t="shared" si="398"/>
        <v>1</v>
      </c>
    </row>
    <row r="2373" spans="1:21" x14ac:dyDescent="0.45">
      <c r="A2373" t="s">
        <v>75</v>
      </c>
      <c r="B2373" t="s">
        <v>8</v>
      </c>
      <c r="C2373" t="s">
        <v>71</v>
      </c>
      <c r="D2373" t="s">
        <v>10</v>
      </c>
      <c r="E2373" t="s">
        <v>16</v>
      </c>
      <c r="F2373">
        <v>2</v>
      </c>
      <c r="G2373">
        <v>470000</v>
      </c>
      <c r="I2373" t="s">
        <v>75</v>
      </c>
      <c r="J2373">
        <v>470000</v>
      </c>
      <c r="K2373">
        <f t="shared" si="399"/>
        <v>1</v>
      </c>
      <c r="L2373">
        <f t="shared" si="400"/>
        <v>0</v>
      </c>
      <c r="M2373">
        <f t="shared" si="401"/>
        <v>1</v>
      </c>
      <c r="N2373">
        <v>2</v>
      </c>
      <c r="O2373">
        <f t="shared" si="392"/>
        <v>0</v>
      </c>
      <c r="P2373">
        <f t="shared" si="393"/>
        <v>0</v>
      </c>
      <c r="Q2373">
        <f t="shared" si="394"/>
        <v>0</v>
      </c>
      <c r="R2373">
        <f t="shared" si="395"/>
        <v>0</v>
      </c>
      <c r="S2373">
        <f t="shared" si="396"/>
        <v>0</v>
      </c>
      <c r="T2373">
        <f t="shared" si="397"/>
        <v>0</v>
      </c>
      <c r="U2373">
        <f t="shared" si="398"/>
        <v>1</v>
      </c>
    </row>
    <row r="2374" spans="1:21" x14ac:dyDescent="0.45">
      <c r="A2374" t="s">
        <v>75</v>
      </c>
      <c r="B2374" t="s">
        <v>8</v>
      </c>
      <c r="C2374" t="s">
        <v>110</v>
      </c>
      <c r="D2374" t="s">
        <v>10</v>
      </c>
      <c r="E2374" t="s">
        <v>16</v>
      </c>
      <c r="F2374">
        <v>2</v>
      </c>
      <c r="G2374">
        <v>360000</v>
      </c>
      <c r="I2374" t="s">
        <v>75</v>
      </c>
      <c r="J2374">
        <v>360000</v>
      </c>
      <c r="K2374">
        <f t="shared" si="399"/>
        <v>1</v>
      </c>
      <c r="L2374">
        <f t="shared" si="400"/>
        <v>0</v>
      </c>
      <c r="M2374">
        <f t="shared" si="401"/>
        <v>1</v>
      </c>
      <c r="N2374">
        <v>2</v>
      </c>
      <c r="O2374">
        <f t="shared" si="392"/>
        <v>0</v>
      </c>
      <c r="P2374">
        <f t="shared" si="393"/>
        <v>1</v>
      </c>
      <c r="Q2374">
        <f t="shared" si="394"/>
        <v>0</v>
      </c>
      <c r="R2374">
        <f t="shared" si="395"/>
        <v>0</v>
      </c>
      <c r="S2374">
        <f t="shared" si="396"/>
        <v>0</v>
      </c>
      <c r="T2374">
        <f t="shared" si="397"/>
        <v>0</v>
      </c>
      <c r="U2374">
        <f t="shared" si="398"/>
        <v>0</v>
      </c>
    </row>
    <row r="2375" spans="1:21" x14ac:dyDescent="0.45">
      <c r="A2375" t="s">
        <v>75</v>
      </c>
      <c r="B2375" t="s">
        <v>8</v>
      </c>
      <c r="C2375" t="s">
        <v>110</v>
      </c>
      <c r="D2375" t="s">
        <v>10</v>
      </c>
      <c r="E2375" t="s">
        <v>16</v>
      </c>
      <c r="F2375">
        <v>2</v>
      </c>
      <c r="G2375">
        <v>360000</v>
      </c>
      <c r="I2375" t="s">
        <v>75</v>
      </c>
      <c r="J2375">
        <v>360000</v>
      </c>
      <c r="K2375">
        <f t="shared" si="399"/>
        <v>1</v>
      </c>
      <c r="L2375">
        <f t="shared" si="400"/>
        <v>0</v>
      </c>
      <c r="M2375">
        <f t="shared" si="401"/>
        <v>1</v>
      </c>
      <c r="N2375">
        <v>2</v>
      </c>
      <c r="O2375">
        <f t="shared" si="392"/>
        <v>0</v>
      </c>
      <c r="P2375">
        <f t="shared" si="393"/>
        <v>1</v>
      </c>
      <c r="Q2375">
        <f t="shared" si="394"/>
        <v>0</v>
      </c>
      <c r="R2375">
        <f t="shared" si="395"/>
        <v>0</v>
      </c>
      <c r="S2375">
        <f t="shared" si="396"/>
        <v>0</v>
      </c>
      <c r="T2375">
        <f t="shared" si="397"/>
        <v>0</v>
      </c>
      <c r="U2375">
        <f t="shared" si="398"/>
        <v>0</v>
      </c>
    </row>
    <row r="2376" spans="1:21" x14ac:dyDescent="0.45">
      <c r="A2376" t="s">
        <v>75</v>
      </c>
      <c r="B2376" t="s">
        <v>8</v>
      </c>
      <c r="C2376" t="s">
        <v>110</v>
      </c>
      <c r="D2376" t="s">
        <v>10</v>
      </c>
      <c r="E2376" t="s">
        <v>16</v>
      </c>
      <c r="F2376">
        <v>2</v>
      </c>
      <c r="G2376">
        <v>500000</v>
      </c>
      <c r="I2376" t="s">
        <v>75</v>
      </c>
      <c r="J2376">
        <v>500000</v>
      </c>
      <c r="K2376">
        <f t="shared" si="399"/>
        <v>1</v>
      </c>
      <c r="L2376">
        <f t="shared" si="400"/>
        <v>0</v>
      </c>
      <c r="M2376">
        <f t="shared" si="401"/>
        <v>1</v>
      </c>
      <c r="N2376">
        <v>2</v>
      </c>
      <c r="O2376">
        <f t="shared" si="392"/>
        <v>0</v>
      </c>
      <c r="P2376">
        <f t="shared" si="393"/>
        <v>1</v>
      </c>
      <c r="Q2376">
        <f t="shared" si="394"/>
        <v>0</v>
      </c>
      <c r="R2376">
        <f t="shared" si="395"/>
        <v>0</v>
      </c>
      <c r="S2376">
        <f t="shared" si="396"/>
        <v>0</v>
      </c>
      <c r="T2376">
        <f t="shared" si="397"/>
        <v>0</v>
      </c>
      <c r="U2376">
        <f t="shared" si="398"/>
        <v>0</v>
      </c>
    </row>
    <row r="2377" spans="1:21" x14ac:dyDescent="0.45">
      <c r="A2377" t="s">
        <v>75</v>
      </c>
      <c r="B2377" t="s">
        <v>8</v>
      </c>
      <c r="C2377" t="s">
        <v>110</v>
      </c>
      <c r="D2377" t="s">
        <v>10</v>
      </c>
      <c r="E2377" t="s">
        <v>16</v>
      </c>
      <c r="F2377">
        <v>3</v>
      </c>
      <c r="G2377">
        <v>450000</v>
      </c>
      <c r="I2377" t="s">
        <v>75</v>
      </c>
      <c r="J2377">
        <v>450000</v>
      </c>
      <c r="K2377">
        <f t="shared" si="399"/>
        <v>1</v>
      </c>
      <c r="L2377">
        <f t="shared" si="400"/>
        <v>0</v>
      </c>
      <c r="M2377">
        <f t="shared" si="401"/>
        <v>1</v>
      </c>
      <c r="N2377">
        <v>3</v>
      </c>
      <c r="O2377">
        <f t="shared" si="392"/>
        <v>0</v>
      </c>
      <c r="P2377">
        <f t="shared" si="393"/>
        <v>1</v>
      </c>
      <c r="Q2377">
        <f t="shared" si="394"/>
        <v>0</v>
      </c>
      <c r="R2377">
        <f t="shared" si="395"/>
        <v>0</v>
      </c>
      <c r="S2377">
        <f t="shared" si="396"/>
        <v>0</v>
      </c>
      <c r="T2377">
        <f t="shared" si="397"/>
        <v>0</v>
      </c>
      <c r="U2377">
        <f t="shared" si="398"/>
        <v>0</v>
      </c>
    </row>
    <row r="2378" spans="1:21" x14ac:dyDescent="0.45">
      <c r="A2378" t="s">
        <v>75</v>
      </c>
      <c r="B2378" t="s">
        <v>8</v>
      </c>
      <c r="C2378" t="s">
        <v>110</v>
      </c>
      <c r="D2378" t="s">
        <v>10</v>
      </c>
      <c r="E2378" t="s">
        <v>16</v>
      </c>
      <c r="F2378">
        <v>2</v>
      </c>
      <c r="G2378">
        <v>400000</v>
      </c>
      <c r="I2378" t="s">
        <v>75</v>
      </c>
      <c r="J2378">
        <v>400000</v>
      </c>
      <c r="K2378">
        <f t="shared" si="399"/>
        <v>1</v>
      </c>
      <c r="L2378">
        <f t="shared" si="400"/>
        <v>0</v>
      </c>
      <c r="M2378">
        <f t="shared" si="401"/>
        <v>1</v>
      </c>
      <c r="N2378">
        <v>2</v>
      </c>
      <c r="O2378">
        <f t="shared" si="392"/>
        <v>0</v>
      </c>
      <c r="P2378">
        <f t="shared" si="393"/>
        <v>1</v>
      </c>
      <c r="Q2378">
        <f t="shared" si="394"/>
        <v>0</v>
      </c>
      <c r="R2378">
        <f t="shared" si="395"/>
        <v>0</v>
      </c>
      <c r="S2378">
        <f t="shared" si="396"/>
        <v>0</v>
      </c>
      <c r="T2378">
        <f t="shared" si="397"/>
        <v>0</v>
      </c>
      <c r="U2378">
        <f t="shared" si="398"/>
        <v>0</v>
      </c>
    </row>
    <row r="2379" spans="1:21" x14ac:dyDescent="0.45">
      <c r="A2379" t="s">
        <v>75</v>
      </c>
      <c r="B2379" t="s">
        <v>8</v>
      </c>
      <c r="C2379" t="s">
        <v>110</v>
      </c>
      <c r="D2379" t="s">
        <v>10</v>
      </c>
      <c r="E2379" t="s">
        <v>16</v>
      </c>
      <c r="F2379">
        <v>2</v>
      </c>
      <c r="G2379">
        <v>510000</v>
      </c>
      <c r="I2379" t="s">
        <v>75</v>
      </c>
      <c r="J2379">
        <v>510000</v>
      </c>
      <c r="K2379">
        <f t="shared" si="399"/>
        <v>1</v>
      </c>
      <c r="L2379">
        <f t="shared" si="400"/>
        <v>0</v>
      </c>
      <c r="M2379">
        <f t="shared" si="401"/>
        <v>1</v>
      </c>
      <c r="N2379">
        <v>2</v>
      </c>
      <c r="O2379">
        <f t="shared" si="392"/>
        <v>0</v>
      </c>
      <c r="P2379">
        <f t="shared" si="393"/>
        <v>1</v>
      </c>
      <c r="Q2379">
        <f t="shared" si="394"/>
        <v>0</v>
      </c>
      <c r="R2379">
        <f t="shared" si="395"/>
        <v>0</v>
      </c>
      <c r="S2379">
        <f t="shared" si="396"/>
        <v>0</v>
      </c>
      <c r="T2379">
        <f t="shared" si="397"/>
        <v>0</v>
      </c>
      <c r="U2379">
        <f t="shared" si="398"/>
        <v>0</v>
      </c>
    </row>
    <row r="2380" spans="1:21" x14ac:dyDescent="0.45">
      <c r="A2380" t="s">
        <v>75</v>
      </c>
      <c r="B2380" t="s">
        <v>8</v>
      </c>
      <c r="C2380" t="s">
        <v>110</v>
      </c>
      <c r="D2380" t="s">
        <v>10</v>
      </c>
      <c r="E2380" t="s">
        <v>16</v>
      </c>
      <c r="F2380">
        <v>1</v>
      </c>
      <c r="G2380">
        <v>300000</v>
      </c>
      <c r="I2380" t="s">
        <v>75</v>
      </c>
      <c r="J2380">
        <v>300000</v>
      </c>
      <c r="K2380">
        <f t="shared" si="399"/>
        <v>1</v>
      </c>
      <c r="L2380">
        <f t="shared" si="400"/>
        <v>0</v>
      </c>
      <c r="M2380">
        <f t="shared" si="401"/>
        <v>1</v>
      </c>
      <c r="N2380">
        <v>1</v>
      </c>
      <c r="O2380">
        <f t="shared" si="392"/>
        <v>0</v>
      </c>
      <c r="P2380">
        <f t="shared" si="393"/>
        <v>1</v>
      </c>
      <c r="Q2380">
        <f t="shared" si="394"/>
        <v>0</v>
      </c>
      <c r="R2380">
        <f t="shared" si="395"/>
        <v>0</v>
      </c>
      <c r="S2380">
        <f t="shared" si="396"/>
        <v>0</v>
      </c>
      <c r="T2380">
        <f t="shared" si="397"/>
        <v>0</v>
      </c>
      <c r="U2380">
        <f t="shared" si="398"/>
        <v>0</v>
      </c>
    </row>
    <row r="2381" spans="1:21" x14ac:dyDescent="0.45">
      <c r="A2381" t="s">
        <v>75</v>
      </c>
      <c r="B2381" t="s">
        <v>8</v>
      </c>
      <c r="C2381" t="s">
        <v>110</v>
      </c>
      <c r="D2381" t="s">
        <v>10</v>
      </c>
      <c r="E2381" t="s">
        <v>16</v>
      </c>
      <c r="F2381">
        <v>2</v>
      </c>
      <c r="G2381">
        <v>350000</v>
      </c>
      <c r="I2381" t="s">
        <v>75</v>
      </c>
      <c r="J2381">
        <v>350000</v>
      </c>
      <c r="K2381">
        <f t="shared" si="399"/>
        <v>1</v>
      </c>
      <c r="L2381">
        <f t="shared" si="400"/>
        <v>0</v>
      </c>
      <c r="M2381">
        <f t="shared" si="401"/>
        <v>1</v>
      </c>
      <c r="N2381">
        <v>2</v>
      </c>
      <c r="O2381">
        <f t="shared" si="392"/>
        <v>0</v>
      </c>
      <c r="P2381">
        <f t="shared" si="393"/>
        <v>1</v>
      </c>
      <c r="Q2381">
        <f t="shared" si="394"/>
        <v>0</v>
      </c>
      <c r="R2381">
        <f t="shared" si="395"/>
        <v>0</v>
      </c>
      <c r="S2381">
        <f t="shared" si="396"/>
        <v>0</v>
      </c>
      <c r="T2381">
        <f t="shared" si="397"/>
        <v>0</v>
      </c>
      <c r="U2381">
        <f t="shared" si="398"/>
        <v>0</v>
      </c>
    </row>
    <row r="2382" spans="1:21" x14ac:dyDescent="0.45">
      <c r="A2382" t="s">
        <v>75</v>
      </c>
      <c r="B2382" t="s">
        <v>8</v>
      </c>
      <c r="C2382" t="s">
        <v>110</v>
      </c>
      <c r="D2382" t="s">
        <v>10</v>
      </c>
      <c r="E2382" t="s">
        <v>16</v>
      </c>
      <c r="F2382">
        <v>3</v>
      </c>
      <c r="G2382">
        <v>240000</v>
      </c>
      <c r="I2382" t="s">
        <v>75</v>
      </c>
      <c r="J2382">
        <v>240000</v>
      </c>
      <c r="K2382">
        <f t="shared" si="399"/>
        <v>1</v>
      </c>
      <c r="L2382">
        <f t="shared" si="400"/>
        <v>0</v>
      </c>
      <c r="M2382">
        <f t="shared" si="401"/>
        <v>1</v>
      </c>
      <c r="N2382">
        <v>3</v>
      </c>
      <c r="O2382">
        <f t="shared" si="392"/>
        <v>0</v>
      </c>
      <c r="P2382">
        <f t="shared" si="393"/>
        <v>1</v>
      </c>
      <c r="Q2382">
        <f t="shared" si="394"/>
        <v>0</v>
      </c>
      <c r="R2382">
        <f t="shared" si="395"/>
        <v>0</v>
      </c>
      <c r="S2382">
        <f t="shared" si="396"/>
        <v>0</v>
      </c>
      <c r="T2382">
        <f t="shared" si="397"/>
        <v>0</v>
      </c>
      <c r="U2382">
        <f t="shared" si="398"/>
        <v>0</v>
      </c>
    </row>
    <row r="2383" spans="1:21" x14ac:dyDescent="0.45">
      <c r="A2383" t="s">
        <v>75</v>
      </c>
      <c r="B2383" t="s">
        <v>8</v>
      </c>
      <c r="C2383" t="s">
        <v>110</v>
      </c>
      <c r="D2383" t="s">
        <v>10</v>
      </c>
      <c r="E2383" t="s">
        <v>16</v>
      </c>
      <c r="F2383">
        <v>2</v>
      </c>
      <c r="G2383">
        <v>300000</v>
      </c>
      <c r="I2383" t="s">
        <v>75</v>
      </c>
      <c r="J2383">
        <v>300000</v>
      </c>
      <c r="K2383">
        <f t="shared" si="399"/>
        <v>1</v>
      </c>
      <c r="L2383">
        <f t="shared" si="400"/>
        <v>0</v>
      </c>
      <c r="M2383">
        <f t="shared" si="401"/>
        <v>1</v>
      </c>
      <c r="N2383">
        <v>2</v>
      </c>
      <c r="O2383">
        <f t="shared" si="392"/>
        <v>0</v>
      </c>
      <c r="P2383">
        <f t="shared" si="393"/>
        <v>1</v>
      </c>
      <c r="Q2383">
        <f t="shared" si="394"/>
        <v>0</v>
      </c>
      <c r="R2383">
        <f t="shared" si="395"/>
        <v>0</v>
      </c>
      <c r="S2383">
        <f t="shared" si="396"/>
        <v>0</v>
      </c>
      <c r="T2383">
        <f t="shared" si="397"/>
        <v>0</v>
      </c>
      <c r="U2383">
        <f t="shared" si="398"/>
        <v>0</v>
      </c>
    </row>
    <row r="2384" spans="1:21" x14ac:dyDescent="0.45">
      <c r="A2384" t="s">
        <v>75</v>
      </c>
      <c r="B2384" t="s">
        <v>8</v>
      </c>
      <c r="C2384" t="s">
        <v>110</v>
      </c>
      <c r="D2384" t="s">
        <v>10</v>
      </c>
      <c r="E2384" t="s">
        <v>16</v>
      </c>
      <c r="F2384">
        <v>2</v>
      </c>
      <c r="G2384">
        <v>300000</v>
      </c>
      <c r="I2384" t="s">
        <v>75</v>
      </c>
      <c r="J2384">
        <v>300000</v>
      </c>
      <c r="K2384">
        <f t="shared" si="399"/>
        <v>1</v>
      </c>
      <c r="L2384">
        <f t="shared" si="400"/>
        <v>0</v>
      </c>
      <c r="M2384">
        <f t="shared" si="401"/>
        <v>1</v>
      </c>
      <c r="N2384">
        <v>2</v>
      </c>
      <c r="O2384">
        <f t="shared" si="392"/>
        <v>0</v>
      </c>
      <c r="P2384">
        <f t="shared" si="393"/>
        <v>1</v>
      </c>
      <c r="Q2384">
        <f t="shared" si="394"/>
        <v>0</v>
      </c>
      <c r="R2384">
        <f t="shared" si="395"/>
        <v>0</v>
      </c>
      <c r="S2384">
        <f t="shared" si="396"/>
        <v>0</v>
      </c>
      <c r="T2384">
        <f t="shared" si="397"/>
        <v>0</v>
      </c>
      <c r="U2384">
        <f t="shared" si="398"/>
        <v>0</v>
      </c>
    </row>
    <row r="2385" spans="1:21" x14ac:dyDescent="0.45">
      <c r="A2385" t="s">
        <v>75</v>
      </c>
      <c r="B2385" t="s">
        <v>8</v>
      </c>
      <c r="C2385" t="s">
        <v>110</v>
      </c>
      <c r="D2385" t="s">
        <v>10</v>
      </c>
      <c r="E2385" t="s">
        <v>16</v>
      </c>
      <c r="F2385">
        <v>2</v>
      </c>
      <c r="G2385">
        <v>500000</v>
      </c>
      <c r="I2385" t="s">
        <v>75</v>
      </c>
      <c r="J2385">
        <v>500000</v>
      </c>
      <c r="K2385">
        <f t="shared" si="399"/>
        <v>1</v>
      </c>
      <c r="L2385">
        <f t="shared" si="400"/>
        <v>0</v>
      </c>
      <c r="M2385">
        <f t="shared" si="401"/>
        <v>1</v>
      </c>
      <c r="N2385">
        <v>2</v>
      </c>
      <c r="O2385">
        <f t="shared" si="392"/>
        <v>0</v>
      </c>
      <c r="P2385">
        <f t="shared" si="393"/>
        <v>1</v>
      </c>
      <c r="Q2385">
        <f t="shared" si="394"/>
        <v>0</v>
      </c>
      <c r="R2385">
        <f t="shared" si="395"/>
        <v>0</v>
      </c>
      <c r="S2385">
        <f t="shared" si="396"/>
        <v>0</v>
      </c>
      <c r="T2385">
        <f t="shared" si="397"/>
        <v>0</v>
      </c>
      <c r="U2385">
        <f t="shared" si="398"/>
        <v>0</v>
      </c>
    </row>
    <row r="2386" spans="1:21" x14ac:dyDescent="0.45">
      <c r="A2386" t="s">
        <v>75</v>
      </c>
      <c r="B2386" t="s">
        <v>8</v>
      </c>
      <c r="C2386" t="s">
        <v>110</v>
      </c>
      <c r="D2386" t="s">
        <v>10</v>
      </c>
      <c r="E2386" t="s">
        <v>16</v>
      </c>
      <c r="F2386">
        <v>3</v>
      </c>
      <c r="G2386">
        <v>150000</v>
      </c>
      <c r="I2386" t="s">
        <v>75</v>
      </c>
      <c r="J2386">
        <v>150000</v>
      </c>
      <c r="K2386">
        <f t="shared" si="399"/>
        <v>1</v>
      </c>
      <c r="L2386">
        <f t="shared" si="400"/>
        <v>0</v>
      </c>
      <c r="M2386">
        <f t="shared" si="401"/>
        <v>1</v>
      </c>
      <c r="N2386">
        <v>3</v>
      </c>
      <c r="O2386">
        <f t="shared" si="392"/>
        <v>0</v>
      </c>
      <c r="P2386">
        <f t="shared" si="393"/>
        <v>1</v>
      </c>
      <c r="Q2386">
        <f t="shared" si="394"/>
        <v>0</v>
      </c>
      <c r="R2386">
        <f t="shared" si="395"/>
        <v>0</v>
      </c>
      <c r="S2386">
        <f t="shared" si="396"/>
        <v>0</v>
      </c>
      <c r="T2386">
        <f t="shared" si="397"/>
        <v>0</v>
      </c>
      <c r="U2386">
        <f t="shared" si="398"/>
        <v>0</v>
      </c>
    </row>
    <row r="2387" spans="1:21" x14ac:dyDescent="0.45">
      <c r="A2387" t="s">
        <v>75</v>
      </c>
      <c r="B2387" t="s">
        <v>8</v>
      </c>
      <c r="C2387" t="s">
        <v>110</v>
      </c>
      <c r="D2387" t="s">
        <v>10</v>
      </c>
      <c r="E2387" t="s">
        <v>16</v>
      </c>
      <c r="F2387">
        <v>2</v>
      </c>
      <c r="G2387">
        <v>720000</v>
      </c>
      <c r="I2387" t="s">
        <v>75</v>
      </c>
      <c r="J2387">
        <v>720000</v>
      </c>
      <c r="K2387">
        <f t="shared" si="399"/>
        <v>1</v>
      </c>
      <c r="L2387">
        <f t="shared" si="400"/>
        <v>0</v>
      </c>
      <c r="M2387">
        <f t="shared" si="401"/>
        <v>1</v>
      </c>
      <c r="N2387">
        <v>2</v>
      </c>
      <c r="O2387">
        <f t="shared" si="392"/>
        <v>0</v>
      </c>
      <c r="P2387">
        <f t="shared" si="393"/>
        <v>1</v>
      </c>
      <c r="Q2387">
        <f t="shared" si="394"/>
        <v>0</v>
      </c>
      <c r="R2387">
        <f t="shared" si="395"/>
        <v>0</v>
      </c>
      <c r="S2387">
        <f t="shared" si="396"/>
        <v>0</v>
      </c>
      <c r="T2387">
        <f t="shared" si="397"/>
        <v>0</v>
      </c>
      <c r="U2387">
        <f t="shared" si="398"/>
        <v>0</v>
      </c>
    </row>
    <row r="2388" spans="1:21" x14ac:dyDescent="0.45">
      <c r="A2388" t="s">
        <v>75</v>
      </c>
      <c r="B2388" t="s">
        <v>8</v>
      </c>
      <c r="C2388" t="s">
        <v>110</v>
      </c>
      <c r="D2388" t="s">
        <v>10</v>
      </c>
      <c r="E2388" t="s">
        <v>16</v>
      </c>
      <c r="F2388">
        <v>2</v>
      </c>
      <c r="G2388">
        <v>450000</v>
      </c>
      <c r="I2388" t="s">
        <v>75</v>
      </c>
      <c r="J2388">
        <v>450000</v>
      </c>
      <c r="K2388">
        <f t="shared" si="399"/>
        <v>1</v>
      </c>
      <c r="L2388">
        <f t="shared" si="400"/>
        <v>0</v>
      </c>
      <c r="M2388">
        <f t="shared" si="401"/>
        <v>1</v>
      </c>
      <c r="N2388">
        <v>2</v>
      </c>
      <c r="O2388">
        <f t="shared" si="392"/>
        <v>0</v>
      </c>
      <c r="P2388">
        <f t="shared" si="393"/>
        <v>1</v>
      </c>
      <c r="Q2388">
        <f t="shared" si="394"/>
        <v>0</v>
      </c>
      <c r="R2388">
        <f t="shared" si="395"/>
        <v>0</v>
      </c>
      <c r="S2388">
        <f t="shared" si="396"/>
        <v>0</v>
      </c>
      <c r="T2388">
        <f t="shared" si="397"/>
        <v>0</v>
      </c>
      <c r="U2388">
        <f t="shared" si="398"/>
        <v>0</v>
      </c>
    </row>
    <row r="2389" spans="1:21" x14ac:dyDescent="0.45">
      <c r="A2389" t="s">
        <v>75</v>
      </c>
      <c r="B2389" t="s">
        <v>8</v>
      </c>
      <c r="C2389" t="s">
        <v>110</v>
      </c>
      <c r="D2389" t="s">
        <v>10</v>
      </c>
      <c r="E2389" t="s">
        <v>16</v>
      </c>
      <c r="F2389">
        <v>2</v>
      </c>
      <c r="G2389">
        <v>330000</v>
      </c>
      <c r="I2389" t="s">
        <v>75</v>
      </c>
      <c r="J2389">
        <v>330000</v>
      </c>
      <c r="K2389">
        <f t="shared" si="399"/>
        <v>1</v>
      </c>
      <c r="L2389">
        <f t="shared" si="400"/>
        <v>0</v>
      </c>
      <c r="M2389">
        <f t="shared" si="401"/>
        <v>1</v>
      </c>
      <c r="N2389">
        <v>2</v>
      </c>
      <c r="O2389">
        <f t="shared" si="392"/>
        <v>0</v>
      </c>
      <c r="P2389">
        <f t="shared" si="393"/>
        <v>1</v>
      </c>
      <c r="Q2389">
        <f t="shared" si="394"/>
        <v>0</v>
      </c>
      <c r="R2389">
        <f t="shared" si="395"/>
        <v>0</v>
      </c>
      <c r="S2389">
        <f t="shared" si="396"/>
        <v>0</v>
      </c>
      <c r="T2389">
        <f t="shared" si="397"/>
        <v>0</v>
      </c>
      <c r="U2389">
        <f t="shared" si="398"/>
        <v>0</v>
      </c>
    </row>
    <row r="2390" spans="1:21" x14ac:dyDescent="0.45">
      <c r="A2390" t="s">
        <v>75</v>
      </c>
      <c r="B2390" t="s">
        <v>8</v>
      </c>
      <c r="C2390" t="s">
        <v>110</v>
      </c>
      <c r="D2390" t="s">
        <v>10</v>
      </c>
      <c r="E2390" t="s">
        <v>16</v>
      </c>
      <c r="F2390">
        <v>2</v>
      </c>
      <c r="G2390">
        <v>640000</v>
      </c>
      <c r="I2390" t="s">
        <v>75</v>
      </c>
      <c r="J2390">
        <v>640000</v>
      </c>
      <c r="K2390">
        <f t="shared" si="399"/>
        <v>1</v>
      </c>
      <c r="L2390">
        <f t="shared" si="400"/>
        <v>0</v>
      </c>
      <c r="M2390">
        <f t="shared" si="401"/>
        <v>1</v>
      </c>
      <c r="N2390">
        <v>2</v>
      </c>
      <c r="O2390">
        <f t="shared" si="392"/>
        <v>0</v>
      </c>
      <c r="P2390">
        <f t="shared" si="393"/>
        <v>1</v>
      </c>
      <c r="Q2390">
        <f t="shared" si="394"/>
        <v>0</v>
      </c>
      <c r="R2390">
        <f t="shared" si="395"/>
        <v>0</v>
      </c>
      <c r="S2390">
        <f t="shared" si="396"/>
        <v>0</v>
      </c>
      <c r="T2390">
        <f t="shared" si="397"/>
        <v>0</v>
      </c>
      <c r="U2390">
        <f t="shared" si="398"/>
        <v>0</v>
      </c>
    </row>
    <row r="2391" spans="1:21" x14ac:dyDescent="0.45">
      <c r="A2391" t="s">
        <v>75</v>
      </c>
      <c r="B2391" t="s">
        <v>8</v>
      </c>
      <c r="C2391" t="s">
        <v>110</v>
      </c>
      <c r="D2391" t="s">
        <v>10</v>
      </c>
      <c r="E2391" t="s">
        <v>16</v>
      </c>
      <c r="F2391">
        <v>2</v>
      </c>
      <c r="G2391">
        <v>400000</v>
      </c>
      <c r="I2391" t="s">
        <v>75</v>
      </c>
      <c r="J2391">
        <v>400000</v>
      </c>
      <c r="K2391">
        <f t="shared" si="399"/>
        <v>1</v>
      </c>
      <c r="L2391">
        <f t="shared" si="400"/>
        <v>0</v>
      </c>
      <c r="M2391">
        <f t="shared" si="401"/>
        <v>1</v>
      </c>
      <c r="N2391">
        <v>2</v>
      </c>
      <c r="O2391">
        <f t="shared" si="392"/>
        <v>0</v>
      </c>
      <c r="P2391">
        <f t="shared" si="393"/>
        <v>1</v>
      </c>
      <c r="Q2391">
        <f t="shared" si="394"/>
        <v>0</v>
      </c>
      <c r="R2391">
        <f t="shared" si="395"/>
        <v>0</v>
      </c>
      <c r="S2391">
        <f t="shared" si="396"/>
        <v>0</v>
      </c>
      <c r="T2391">
        <f t="shared" si="397"/>
        <v>0</v>
      </c>
      <c r="U2391">
        <f t="shared" si="398"/>
        <v>0</v>
      </c>
    </row>
    <row r="2392" spans="1:21" x14ac:dyDescent="0.45">
      <c r="A2392" t="s">
        <v>75</v>
      </c>
      <c r="B2392" t="s">
        <v>8</v>
      </c>
      <c r="C2392" t="s">
        <v>110</v>
      </c>
      <c r="D2392" t="s">
        <v>10</v>
      </c>
      <c r="E2392" t="s">
        <v>16</v>
      </c>
      <c r="F2392">
        <v>4</v>
      </c>
      <c r="G2392">
        <v>340000</v>
      </c>
      <c r="I2392" t="s">
        <v>75</v>
      </c>
      <c r="J2392">
        <v>340000</v>
      </c>
      <c r="K2392">
        <f t="shared" si="399"/>
        <v>1</v>
      </c>
      <c r="L2392">
        <f t="shared" si="400"/>
        <v>0</v>
      </c>
      <c r="M2392">
        <f t="shared" si="401"/>
        <v>1</v>
      </c>
      <c r="N2392">
        <v>4</v>
      </c>
      <c r="O2392">
        <f t="shared" si="392"/>
        <v>0</v>
      </c>
      <c r="P2392">
        <f t="shared" si="393"/>
        <v>1</v>
      </c>
      <c r="Q2392">
        <f t="shared" si="394"/>
        <v>0</v>
      </c>
      <c r="R2392">
        <f t="shared" si="395"/>
        <v>0</v>
      </c>
      <c r="S2392">
        <f t="shared" si="396"/>
        <v>0</v>
      </c>
      <c r="T2392">
        <f t="shared" si="397"/>
        <v>0</v>
      </c>
      <c r="U2392">
        <f t="shared" si="398"/>
        <v>0</v>
      </c>
    </row>
    <row r="2393" spans="1:21" x14ac:dyDescent="0.45">
      <c r="A2393" t="s">
        <v>75</v>
      </c>
      <c r="B2393" t="s">
        <v>8</v>
      </c>
      <c r="C2393" t="s">
        <v>110</v>
      </c>
      <c r="D2393" t="s">
        <v>10</v>
      </c>
      <c r="E2393" t="s">
        <v>16</v>
      </c>
      <c r="F2393">
        <v>2</v>
      </c>
      <c r="G2393">
        <v>281000</v>
      </c>
      <c r="I2393" t="s">
        <v>75</v>
      </c>
      <c r="J2393">
        <v>281000</v>
      </c>
      <c r="K2393">
        <f t="shared" si="399"/>
        <v>1</v>
      </c>
      <c r="L2393">
        <f t="shared" si="400"/>
        <v>0</v>
      </c>
      <c r="M2393">
        <f t="shared" si="401"/>
        <v>1</v>
      </c>
      <c r="N2393">
        <v>2</v>
      </c>
      <c r="O2393">
        <f t="shared" si="392"/>
        <v>0</v>
      </c>
      <c r="P2393">
        <f t="shared" si="393"/>
        <v>1</v>
      </c>
      <c r="Q2393">
        <f t="shared" si="394"/>
        <v>0</v>
      </c>
      <c r="R2393">
        <f t="shared" si="395"/>
        <v>0</v>
      </c>
      <c r="S2393">
        <f t="shared" si="396"/>
        <v>0</v>
      </c>
      <c r="T2393">
        <f t="shared" si="397"/>
        <v>0</v>
      </c>
      <c r="U2393">
        <f t="shared" si="398"/>
        <v>0</v>
      </c>
    </row>
    <row r="2394" spans="1:21" x14ac:dyDescent="0.45">
      <c r="A2394" t="s">
        <v>75</v>
      </c>
      <c r="B2394" t="s">
        <v>8</v>
      </c>
      <c r="C2394" t="s">
        <v>110</v>
      </c>
      <c r="D2394" t="s">
        <v>10</v>
      </c>
      <c r="E2394" t="s">
        <v>16</v>
      </c>
      <c r="F2394">
        <v>3</v>
      </c>
      <c r="G2394">
        <v>420000</v>
      </c>
      <c r="I2394" t="s">
        <v>75</v>
      </c>
      <c r="J2394">
        <v>420000</v>
      </c>
      <c r="K2394">
        <f t="shared" si="399"/>
        <v>1</v>
      </c>
      <c r="L2394">
        <f t="shared" si="400"/>
        <v>0</v>
      </c>
      <c r="M2394">
        <f t="shared" si="401"/>
        <v>1</v>
      </c>
      <c r="N2394">
        <v>3</v>
      </c>
      <c r="O2394">
        <f t="shared" si="392"/>
        <v>0</v>
      </c>
      <c r="P2394">
        <f t="shared" si="393"/>
        <v>1</v>
      </c>
      <c r="Q2394">
        <f t="shared" si="394"/>
        <v>0</v>
      </c>
      <c r="R2394">
        <f t="shared" si="395"/>
        <v>0</v>
      </c>
      <c r="S2394">
        <f t="shared" si="396"/>
        <v>0</v>
      </c>
      <c r="T2394">
        <f t="shared" si="397"/>
        <v>0</v>
      </c>
      <c r="U2394">
        <f t="shared" si="398"/>
        <v>0</v>
      </c>
    </row>
    <row r="2395" spans="1:21" x14ac:dyDescent="0.45">
      <c r="A2395" t="s">
        <v>75</v>
      </c>
      <c r="B2395" t="s">
        <v>8</v>
      </c>
      <c r="C2395" t="s">
        <v>113</v>
      </c>
      <c r="D2395" t="s">
        <v>10</v>
      </c>
      <c r="E2395" t="s">
        <v>16</v>
      </c>
      <c r="F2395">
        <v>2</v>
      </c>
      <c r="G2395">
        <v>430000</v>
      </c>
      <c r="I2395" t="s">
        <v>75</v>
      </c>
      <c r="J2395">
        <v>430000</v>
      </c>
      <c r="K2395">
        <f t="shared" si="399"/>
        <v>1</v>
      </c>
      <c r="L2395">
        <f t="shared" si="400"/>
        <v>0</v>
      </c>
      <c r="M2395">
        <f t="shared" si="401"/>
        <v>1</v>
      </c>
      <c r="N2395">
        <v>2</v>
      </c>
      <c r="O2395">
        <f t="shared" si="392"/>
        <v>0</v>
      </c>
      <c r="P2395">
        <f t="shared" si="393"/>
        <v>0</v>
      </c>
      <c r="Q2395">
        <f t="shared" si="394"/>
        <v>0</v>
      </c>
      <c r="R2395">
        <f t="shared" si="395"/>
        <v>0</v>
      </c>
      <c r="S2395">
        <f t="shared" si="396"/>
        <v>1</v>
      </c>
      <c r="T2395">
        <f t="shared" si="397"/>
        <v>0</v>
      </c>
      <c r="U2395">
        <f t="shared" si="398"/>
        <v>0</v>
      </c>
    </row>
    <row r="2396" spans="1:21" x14ac:dyDescent="0.45">
      <c r="A2396" t="s">
        <v>75</v>
      </c>
      <c r="B2396" t="s">
        <v>8</v>
      </c>
      <c r="C2396" t="s">
        <v>113</v>
      </c>
      <c r="D2396" t="s">
        <v>10</v>
      </c>
      <c r="E2396" t="s">
        <v>16</v>
      </c>
      <c r="F2396">
        <v>2</v>
      </c>
      <c r="G2396">
        <v>300000</v>
      </c>
      <c r="I2396" t="s">
        <v>75</v>
      </c>
      <c r="J2396">
        <v>300000</v>
      </c>
      <c r="K2396">
        <f t="shared" si="399"/>
        <v>1</v>
      </c>
      <c r="L2396">
        <f t="shared" si="400"/>
        <v>0</v>
      </c>
      <c r="M2396">
        <f t="shared" si="401"/>
        <v>1</v>
      </c>
      <c r="N2396">
        <v>2</v>
      </c>
      <c r="O2396">
        <f t="shared" si="392"/>
        <v>0</v>
      </c>
      <c r="P2396">
        <f t="shared" si="393"/>
        <v>0</v>
      </c>
      <c r="Q2396">
        <f t="shared" si="394"/>
        <v>0</v>
      </c>
      <c r="R2396">
        <f t="shared" si="395"/>
        <v>0</v>
      </c>
      <c r="S2396">
        <f t="shared" si="396"/>
        <v>1</v>
      </c>
      <c r="T2396">
        <f t="shared" si="397"/>
        <v>0</v>
      </c>
      <c r="U2396">
        <f t="shared" si="398"/>
        <v>0</v>
      </c>
    </row>
    <row r="2397" spans="1:21" x14ac:dyDescent="0.45">
      <c r="A2397" t="s">
        <v>75</v>
      </c>
      <c r="B2397" t="s">
        <v>8</v>
      </c>
      <c r="C2397" s="97" t="s">
        <v>109</v>
      </c>
      <c r="D2397" t="s">
        <v>26</v>
      </c>
      <c r="E2397" t="s">
        <v>11</v>
      </c>
      <c r="F2397">
        <v>3</v>
      </c>
      <c r="G2397">
        <v>250000</v>
      </c>
      <c r="I2397" t="s">
        <v>75</v>
      </c>
      <c r="J2397">
        <v>250000</v>
      </c>
      <c r="K2397">
        <f t="shared" si="399"/>
        <v>1</v>
      </c>
      <c r="L2397">
        <f t="shared" si="400"/>
        <v>1</v>
      </c>
      <c r="M2397">
        <f t="shared" si="401"/>
        <v>0</v>
      </c>
      <c r="N2397">
        <v>3</v>
      </c>
      <c r="O2397">
        <f t="shared" si="392"/>
        <v>1</v>
      </c>
      <c r="P2397">
        <f t="shared" si="393"/>
        <v>0</v>
      </c>
      <c r="Q2397">
        <f t="shared" si="394"/>
        <v>0</v>
      </c>
      <c r="R2397">
        <f t="shared" si="395"/>
        <v>0</v>
      </c>
      <c r="S2397">
        <f t="shared" si="396"/>
        <v>0</v>
      </c>
      <c r="T2397">
        <f t="shared" si="397"/>
        <v>0</v>
      </c>
      <c r="U2397">
        <f t="shared" si="398"/>
        <v>0</v>
      </c>
    </row>
    <row r="2398" spans="1:21" x14ac:dyDescent="0.45">
      <c r="A2398" t="s">
        <v>75</v>
      </c>
      <c r="B2398" t="s">
        <v>8</v>
      </c>
      <c r="C2398" t="s">
        <v>109</v>
      </c>
      <c r="D2398" t="s">
        <v>26</v>
      </c>
      <c r="E2398" t="s">
        <v>11</v>
      </c>
      <c r="F2398">
        <v>2</v>
      </c>
      <c r="G2398">
        <v>445000</v>
      </c>
      <c r="I2398" t="s">
        <v>75</v>
      </c>
      <c r="J2398">
        <v>445000</v>
      </c>
      <c r="K2398">
        <f t="shared" si="399"/>
        <v>1</v>
      </c>
      <c r="L2398">
        <f t="shared" si="400"/>
        <v>1</v>
      </c>
      <c r="M2398">
        <f t="shared" si="401"/>
        <v>0</v>
      </c>
      <c r="N2398">
        <v>2</v>
      </c>
      <c r="O2398">
        <f t="shared" si="392"/>
        <v>1</v>
      </c>
      <c r="P2398">
        <f t="shared" si="393"/>
        <v>0</v>
      </c>
      <c r="Q2398">
        <f t="shared" si="394"/>
        <v>0</v>
      </c>
      <c r="R2398">
        <f t="shared" si="395"/>
        <v>0</v>
      </c>
      <c r="S2398">
        <f t="shared" si="396"/>
        <v>0</v>
      </c>
      <c r="T2398">
        <f t="shared" si="397"/>
        <v>0</v>
      </c>
      <c r="U2398">
        <f t="shared" si="398"/>
        <v>0</v>
      </c>
    </row>
    <row r="2399" spans="1:21" x14ac:dyDescent="0.45">
      <c r="A2399" t="s">
        <v>75</v>
      </c>
      <c r="B2399" t="s">
        <v>8</v>
      </c>
      <c r="C2399" t="s">
        <v>109</v>
      </c>
      <c r="D2399" t="s">
        <v>26</v>
      </c>
      <c r="E2399" t="s">
        <v>11</v>
      </c>
      <c r="F2399">
        <v>2</v>
      </c>
      <c r="G2399">
        <v>500000</v>
      </c>
      <c r="I2399" t="s">
        <v>75</v>
      </c>
      <c r="J2399">
        <v>500000</v>
      </c>
      <c r="K2399">
        <f t="shared" si="399"/>
        <v>1</v>
      </c>
      <c r="L2399">
        <f t="shared" si="400"/>
        <v>1</v>
      </c>
      <c r="M2399">
        <f t="shared" si="401"/>
        <v>0</v>
      </c>
      <c r="N2399">
        <v>2</v>
      </c>
      <c r="O2399">
        <f t="shared" si="392"/>
        <v>1</v>
      </c>
      <c r="P2399">
        <f t="shared" si="393"/>
        <v>0</v>
      </c>
      <c r="Q2399">
        <f t="shared" si="394"/>
        <v>0</v>
      </c>
      <c r="R2399">
        <f t="shared" si="395"/>
        <v>0</v>
      </c>
      <c r="S2399">
        <f t="shared" si="396"/>
        <v>0</v>
      </c>
      <c r="T2399">
        <f t="shared" si="397"/>
        <v>0</v>
      </c>
      <c r="U2399">
        <f t="shared" si="398"/>
        <v>0</v>
      </c>
    </row>
    <row r="2400" spans="1:21" x14ac:dyDescent="0.45">
      <c r="A2400" t="s">
        <v>75</v>
      </c>
      <c r="B2400" t="s">
        <v>8</v>
      </c>
      <c r="C2400" t="s">
        <v>109</v>
      </c>
      <c r="D2400" t="s">
        <v>26</v>
      </c>
      <c r="E2400" t="s">
        <v>11</v>
      </c>
      <c r="F2400">
        <v>2</v>
      </c>
      <c r="G2400">
        <v>672000</v>
      </c>
      <c r="I2400" t="s">
        <v>75</v>
      </c>
      <c r="J2400">
        <v>672000</v>
      </c>
      <c r="K2400">
        <f t="shared" si="399"/>
        <v>1</v>
      </c>
      <c r="L2400">
        <f t="shared" si="400"/>
        <v>1</v>
      </c>
      <c r="M2400">
        <f t="shared" si="401"/>
        <v>0</v>
      </c>
      <c r="N2400">
        <v>2</v>
      </c>
      <c r="O2400">
        <f t="shared" si="392"/>
        <v>1</v>
      </c>
      <c r="P2400">
        <f t="shared" si="393"/>
        <v>0</v>
      </c>
      <c r="Q2400">
        <f t="shared" si="394"/>
        <v>0</v>
      </c>
      <c r="R2400">
        <f t="shared" si="395"/>
        <v>0</v>
      </c>
      <c r="S2400">
        <f t="shared" si="396"/>
        <v>0</v>
      </c>
      <c r="T2400">
        <f t="shared" si="397"/>
        <v>0</v>
      </c>
      <c r="U2400">
        <f t="shared" si="398"/>
        <v>0</v>
      </c>
    </row>
    <row r="2401" spans="1:21" x14ac:dyDescent="0.45">
      <c r="A2401" t="s">
        <v>75</v>
      </c>
      <c r="B2401" t="s">
        <v>8</v>
      </c>
      <c r="C2401" t="s">
        <v>109</v>
      </c>
      <c r="D2401" t="s">
        <v>26</v>
      </c>
      <c r="E2401" t="s">
        <v>11</v>
      </c>
      <c r="F2401">
        <v>2</v>
      </c>
      <c r="G2401">
        <v>450000</v>
      </c>
      <c r="I2401" t="s">
        <v>75</v>
      </c>
      <c r="J2401">
        <v>450000</v>
      </c>
      <c r="K2401">
        <f t="shared" si="399"/>
        <v>1</v>
      </c>
      <c r="L2401">
        <f t="shared" si="400"/>
        <v>1</v>
      </c>
      <c r="M2401">
        <f t="shared" si="401"/>
        <v>0</v>
      </c>
      <c r="N2401">
        <v>2</v>
      </c>
      <c r="O2401">
        <f t="shared" si="392"/>
        <v>1</v>
      </c>
      <c r="P2401">
        <f t="shared" si="393"/>
        <v>0</v>
      </c>
      <c r="Q2401">
        <f t="shared" si="394"/>
        <v>0</v>
      </c>
      <c r="R2401">
        <f t="shared" si="395"/>
        <v>0</v>
      </c>
      <c r="S2401">
        <f t="shared" si="396"/>
        <v>0</v>
      </c>
      <c r="T2401">
        <f t="shared" si="397"/>
        <v>0</v>
      </c>
      <c r="U2401">
        <f t="shared" si="398"/>
        <v>0</v>
      </c>
    </row>
    <row r="2402" spans="1:21" x14ac:dyDescent="0.45">
      <c r="A2402" t="s">
        <v>75</v>
      </c>
      <c r="B2402" t="s">
        <v>8</v>
      </c>
      <c r="C2402" t="s">
        <v>109</v>
      </c>
      <c r="D2402" t="s">
        <v>26</v>
      </c>
      <c r="E2402" t="s">
        <v>11</v>
      </c>
      <c r="F2402">
        <v>3</v>
      </c>
      <c r="G2402">
        <v>410000</v>
      </c>
      <c r="I2402" t="s">
        <v>75</v>
      </c>
      <c r="J2402">
        <v>410000</v>
      </c>
      <c r="K2402">
        <f t="shared" si="399"/>
        <v>1</v>
      </c>
      <c r="L2402">
        <f t="shared" si="400"/>
        <v>1</v>
      </c>
      <c r="M2402">
        <f t="shared" si="401"/>
        <v>0</v>
      </c>
      <c r="N2402">
        <v>3</v>
      </c>
      <c r="O2402">
        <f t="shared" si="392"/>
        <v>1</v>
      </c>
      <c r="P2402">
        <f t="shared" si="393"/>
        <v>0</v>
      </c>
      <c r="Q2402">
        <f t="shared" si="394"/>
        <v>0</v>
      </c>
      <c r="R2402">
        <f t="shared" si="395"/>
        <v>0</v>
      </c>
      <c r="S2402">
        <f t="shared" si="396"/>
        <v>0</v>
      </c>
      <c r="T2402">
        <f t="shared" si="397"/>
        <v>0</v>
      </c>
      <c r="U2402">
        <f t="shared" si="398"/>
        <v>0</v>
      </c>
    </row>
    <row r="2403" spans="1:21" x14ac:dyDescent="0.45">
      <c r="A2403" t="s">
        <v>75</v>
      </c>
      <c r="B2403" t="s">
        <v>8</v>
      </c>
      <c r="C2403" t="s">
        <v>109</v>
      </c>
      <c r="D2403" t="s">
        <v>26</v>
      </c>
      <c r="E2403" t="s">
        <v>11</v>
      </c>
      <c r="F2403">
        <v>3</v>
      </c>
      <c r="G2403">
        <v>540000</v>
      </c>
      <c r="I2403" t="s">
        <v>75</v>
      </c>
      <c r="J2403">
        <v>540000</v>
      </c>
      <c r="K2403">
        <f t="shared" ref="K2403:K2434" si="402">IF(B2403="Public sector",0,1)</f>
        <v>1</v>
      </c>
      <c r="L2403">
        <f t="shared" si="400"/>
        <v>1</v>
      </c>
      <c r="M2403">
        <f t="shared" si="401"/>
        <v>0</v>
      </c>
      <c r="N2403">
        <v>3</v>
      </c>
      <c r="O2403">
        <f t="shared" si="392"/>
        <v>1</v>
      </c>
      <c r="P2403">
        <f t="shared" si="393"/>
        <v>0</v>
      </c>
      <c r="Q2403">
        <f t="shared" si="394"/>
        <v>0</v>
      </c>
      <c r="R2403">
        <f t="shared" si="395"/>
        <v>0</v>
      </c>
      <c r="S2403">
        <f t="shared" si="396"/>
        <v>0</v>
      </c>
      <c r="T2403">
        <f t="shared" si="397"/>
        <v>0</v>
      </c>
      <c r="U2403">
        <f t="shared" si="398"/>
        <v>0</v>
      </c>
    </row>
    <row r="2404" spans="1:21" x14ac:dyDescent="0.45">
      <c r="A2404" t="s">
        <v>75</v>
      </c>
      <c r="B2404" t="s">
        <v>27</v>
      </c>
      <c r="C2404" t="s">
        <v>109</v>
      </c>
      <c r="D2404" t="s">
        <v>26</v>
      </c>
      <c r="E2404" t="s">
        <v>11</v>
      </c>
      <c r="F2404">
        <v>2</v>
      </c>
      <c r="G2404">
        <v>480000</v>
      </c>
      <c r="I2404" t="s">
        <v>75</v>
      </c>
      <c r="J2404">
        <v>480000</v>
      </c>
      <c r="K2404">
        <f t="shared" si="402"/>
        <v>0</v>
      </c>
      <c r="L2404">
        <f t="shared" si="400"/>
        <v>1</v>
      </c>
      <c r="M2404">
        <f t="shared" si="401"/>
        <v>0</v>
      </c>
      <c r="N2404">
        <v>2</v>
      </c>
      <c r="O2404">
        <f t="shared" si="392"/>
        <v>1</v>
      </c>
      <c r="P2404">
        <f t="shared" si="393"/>
        <v>0</v>
      </c>
      <c r="Q2404">
        <f t="shared" si="394"/>
        <v>0</v>
      </c>
      <c r="R2404">
        <f t="shared" si="395"/>
        <v>0</v>
      </c>
      <c r="S2404">
        <f t="shared" si="396"/>
        <v>0</v>
      </c>
      <c r="T2404">
        <f t="shared" si="397"/>
        <v>0</v>
      </c>
      <c r="U2404">
        <f t="shared" si="398"/>
        <v>0</v>
      </c>
    </row>
    <row r="2405" spans="1:21" x14ac:dyDescent="0.45">
      <c r="A2405" t="s">
        <v>75</v>
      </c>
      <c r="B2405" t="s">
        <v>8</v>
      </c>
      <c r="C2405" t="s">
        <v>109</v>
      </c>
      <c r="D2405" t="s">
        <v>26</v>
      </c>
      <c r="E2405" t="s">
        <v>11</v>
      </c>
      <c r="F2405">
        <v>3</v>
      </c>
      <c r="G2405">
        <v>520000</v>
      </c>
      <c r="I2405" t="s">
        <v>75</v>
      </c>
      <c r="J2405">
        <v>520000</v>
      </c>
      <c r="K2405">
        <f t="shared" si="402"/>
        <v>1</v>
      </c>
      <c r="L2405">
        <f t="shared" si="400"/>
        <v>1</v>
      </c>
      <c r="M2405">
        <f t="shared" si="401"/>
        <v>0</v>
      </c>
      <c r="N2405">
        <v>3</v>
      </c>
      <c r="O2405">
        <f t="shared" si="392"/>
        <v>1</v>
      </c>
      <c r="P2405">
        <f t="shared" si="393"/>
        <v>0</v>
      </c>
      <c r="Q2405">
        <f t="shared" si="394"/>
        <v>0</v>
      </c>
      <c r="R2405">
        <f t="shared" si="395"/>
        <v>0</v>
      </c>
      <c r="S2405">
        <f t="shared" si="396"/>
        <v>0</v>
      </c>
      <c r="T2405">
        <f t="shared" si="397"/>
        <v>0</v>
      </c>
      <c r="U2405">
        <f t="shared" si="398"/>
        <v>0</v>
      </c>
    </row>
    <row r="2406" spans="1:21" x14ac:dyDescent="0.45">
      <c r="A2406" t="s">
        <v>75</v>
      </c>
      <c r="B2406" t="s">
        <v>8</v>
      </c>
      <c r="C2406" t="s">
        <v>109</v>
      </c>
      <c r="D2406" t="s">
        <v>26</v>
      </c>
      <c r="E2406" t="s">
        <v>11</v>
      </c>
      <c r="F2406">
        <v>3</v>
      </c>
      <c r="G2406">
        <v>445000</v>
      </c>
      <c r="I2406" t="s">
        <v>75</v>
      </c>
      <c r="J2406">
        <v>445000</v>
      </c>
      <c r="K2406">
        <f t="shared" si="402"/>
        <v>1</v>
      </c>
      <c r="L2406">
        <f t="shared" si="400"/>
        <v>1</v>
      </c>
      <c r="M2406">
        <f t="shared" si="401"/>
        <v>0</v>
      </c>
      <c r="N2406">
        <v>3</v>
      </c>
      <c r="O2406">
        <f t="shared" si="392"/>
        <v>1</v>
      </c>
      <c r="P2406">
        <f t="shared" si="393"/>
        <v>0</v>
      </c>
      <c r="Q2406">
        <f t="shared" si="394"/>
        <v>0</v>
      </c>
      <c r="R2406">
        <f t="shared" si="395"/>
        <v>0</v>
      </c>
      <c r="S2406">
        <f t="shared" si="396"/>
        <v>0</v>
      </c>
      <c r="T2406">
        <f t="shared" si="397"/>
        <v>0</v>
      </c>
      <c r="U2406">
        <f t="shared" si="398"/>
        <v>0</v>
      </c>
    </row>
    <row r="2407" spans="1:21" x14ac:dyDescent="0.45">
      <c r="A2407" t="s">
        <v>75</v>
      </c>
      <c r="B2407" t="s">
        <v>8</v>
      </c>
      <c r="C2407" t="s">
        <v>109</v>
      </c>
      <c r="D2407" t="s">
        <v>26</v>
      </c>
      <c r="E2407" t="s">
        <v>11</v>
      </c>
      <c r="F2407">
        <v>2</v>
      </c>
      <c r="G2407">
        <v>450000</v>
      </c>
      <c r="I2407" t="s">
        <v>75</v>
      </c>
      <c r="J2407">
        <v>450000</v>
      </c>
      <c r="K2407">
        <f t="shared" si="402"/>
        <v>1</v>
      </c>
      <c r="L2407">
        <f t="shared" si="400"/>
        <v>1</v>
      </c>
      <c r="M2407">
        <f t="shared" si="401"/>
        <v>0</v>
      </c>
      <c r="N2407">
        <v>2</v>
      </c>
      <c r="O2407">
        <f t="shared" si="392"/>
        <v>1</v>
      </c>
      <c r="P2407">
        <f t="shared" si="393"/>
        <v>0</v>
      </c>
      <c r="Q2407">
        <f t="shared" si="394"/>
        <v>0</v>
      </c>
      <c r="R2407">
        <f t="shared" si="395"/>
        <v>0</v>
      </c>
      <c r="S2407">
        <f t="shared" si="396"/>
        <v>0</v>
      </c>
      <c r="T2407">
        <f t="shared" si="397"/>
        <v>0</v>
      </c>
      <c r="U2407">
        <f t="shared" si="398"/>
        <v>0</v>
      </c>
    </row>
    <row r="2408" spans="1:21" x14ac:dyDescent="0.45">
      <c r="A2408" t="s">
        <v>75</v>
      </c>
      <c r="B2408" t="s">
        <v>8</v>
      </c>
      <c r="C2408" t="s">
        <v>109</v>
      </c>
      <c r="D2408" t="s">
        <v>26</v>
      </c>
      <c r="E2408" t="s">
        <v>11</v>
      </c>
      <c r="F2408">
        <v>3</v>
      </c>
      <c r="G2408">
        <v>440000</v>
      </c>
      <c r="I2408" t="s">
        <v>75</v>
      </c>
      <c r="J2408">
        <v>440000</v>
      </c>
      <c r="K2408">
        <f t="shared" si="402"/>
        <v>1</v>
      </c>
      <c r="L2408">
        <f t="shared" si="400"/>
        <v>1</v>
      </c>
      <c r="M2408">
        <f t="shared" si="401"/>
        <v>0</v>
      </c>
      <c r="N2408">
        <v>3</v>
      </c>
      <c r="O2408">
        <f t="shared" si="392"/>
        <v>1</v>
      </c>
      <c r="P2408">
        <f t="shared" si="393"/>
        <v>0</v>
      </c>
      <c r="Q2408">
        <f t="shared" si="394"/>
        <v>0</v>
      </c>
      <c r="R2408">
        <f t="shared" si="395"/>
        <v>0</v>
      </c>
      <c r="S2408">
        <f t="shared" si="396"/>
        <v>0</v>
      </c>
      <c r="T2408">
        <f t="shared" si="397"/>
        <v>0</v>
      </c>
      <c r="U2408">
        <f t="shared" si="398"/>
        <v>0</v>
      </c>
    </row>
    <row r="2409" spans="1:21" x14ac:dyDescent="0.45">
      <c r="A2409" t="s">
        <v>75</v>
      </c>
      <c r="B2409" t="s">
        <v>8</v>
      </c>
      <c r="C2409" t="s">
        <v>109</v>
      </c>
      <c r="D2409" t="s">
        <v>26</v>
      </c>
      <c r="E2409" t="s">
        <v>11</v>
      </c>
      <c r="F2409">
        <v>3</v>
      </c>
      <c r="G2409">
        <v>445000</v>
      </c>
      <c r="I2409" t="s">
        <v>75</v>
      </c>
      <c r="J2409">
        <v>445000</v>
      </c>
      <c r="K2409">
        <f t="shared" si="402"/>
        <v>1</v>
      </c>
      <c r="L2409">
        <f t="shared" si="400"/>
        <v>1</v>
      </c>
      <c r="M2409">
        <f t="shared" si="401"/>
        <v>0</v>
      </c>
      <c r="N2409">
        <v>3</v>
      </c>
      <c r="O2409">
        <f t="shared" si="392"/>
        <v>1</v>
      </c>
      <c r="P2409">
        <f t="shared" si="393"/>
        <v>0</v>
      </c>
      <c r="Q2409">
        <f t="shared" si="394"/>
        <v>0</v>
      </c>
      <c r="R2409">
        <f t="shared" si="395"/>
        <v>0</v>
      </c>
      <c r="S2409">
        <f t="shared" si="396"/>
        <v>0</v>
      </c>
      <c r="T2409">
        <f t="shared" si="397"/>
        <v>0</v>
      </c>
      <c r="U2409">
        <f t="shared" si="398"/>
        <v>0</v>
      </c>
    </row>
    <row r="2410" spans="1:21" x14ac:dyDescent="0.45">
      <c r="A2410" t="s">
        <v>75</v>
      </c>
      <c r="B2410" t="s">
        <v>8</v>
      </c>
      <c r="C2410" t="s">
        <v>109</v>
      </c>
      <c r="D2410" t="s">
        <v>26</v>
      </c>
      <c r="E2410" t="s">
        <v>11</v>
      </c>
      <c r="F2410">
        <v>2</v>
      </c>
      <c r="G2410">
        <v>450000</v>
      </c>
      <c r="I2410" t="s">
        <v>75</v>
      </c>
      <c r="J2410">
        <v>450000</v>
      </c>
      <c r="K2410">
        <f t="shared" si="402"/>
        <v>1</v>
      </c>
      <c r="L2410">
        <f t="shared" si="400"/>
        <v>1</v>
      </c>
      <c r="M2410">
        <f t="shared" si="401"/>
        <v>0</v>
      </c>
      <c r="N2410">
        <v>2</v>
      </c>
      <c r="O2410">
        <f t="shared" si="392"/>
        <v>1</v>
      </c>
      <c r="P2410">
        <f t="shared" si="393"/>
        <v>0</v>
      </c>
      <c r="Q2410">
        <f t="shared" si="394"/>
        <v>0</v>
      </c>
      <c r="R2410">
        <f t="shared" si="395"/>
        <v>0</v>
      </c>
      <c r="S2410">
        <f t="shared" si="396"/>
        <v>0</v>
      </c>
      <c r="T2410">
        <f t="shared" si="397"/>
        <v>0</v>
      </c>
      <c r="U2410">
        <f t="shared" si="398"/>
        <v>0</v>
      </c>
    </row>
    <row r="2411" spans="1:21" x14ac:dyDescent="0.45">
      <c r="A2411" t="s">
        <v>75</v>
      </c>
      <c r="B2411" t="s">
        <v>8</v>
      </c>
      <c r="C2411" t="s">
        <v>109</v>
      </c>
      <c r="D2411" t="s">
        <v>26</v>
      </c>
      <c r="E2411" t="s">
        <v>11</v>
      </c>
      <c r="F2411">
        <v>2</v>
      </c>
      <c r="G2411">
        <v>475000</v>
      </c>
      <c r="I2411" t="s">
        <v>75</v>
      </c>
      <c r="J2411">
        <v>475000</v>
      </c>
      <c r="K2411">
        <f t="shared" si="402"/>
        <v>1</v>
      </c>
      <c r="L2411">
        <f t="shared" si="400"/>
        <v>1</v>
      </c>
      <c r="M2411">
        <f t="shared" si="401"/>
        <v>0</v>
      </c>
      <c r="N2411">
        <v>2</v>
      </c>
      <c r="O2411">
        <f t="shared" si="392"/>
        <v>1</v>
      </c>
      <c r="P2411">
        <f t="shared" si="393"/>
        <v>0</v>
      </c>
      <c r="Q2411">
        <f t="shared" si="394"/>
        <v>0</v>
      </c>
      <c r="R2411">
        <f t="shared" si="395"/>
        <v>0</v>
      </c>
      <c r="S2411">
        <f t="shared" si="396"/>
        <v>0</v>
      </c>
      <c r="T2411">
        <f t="shared" si="397"/>
        <v>0</v>
      </c>
      <c r="U2411">
        <f t="shared" si="398"/>
        <v>0</v>
      </c>
    </row>
    <row r="2412" spans="1:21" x14ac:dyDescent="0.45">
      <c r="A2412" t="s">
        <v>75</v>
      </c>
      <c r="B2412" t="s">
        <v>8</v>
      </c>
      <c r="C2412" t="s">
        <v>109</v>
      </c>
      <c r="D2412" t="s">
        <v>26</v>
      </c>
      <c r="E2412" t="s">
        <v>11</v>
      </c>
      <c r="F2412">
        <v>2</v>
      </c>
      <c r="G2412">
        <v>470000</v>
      </c>
      <c r="I2412" t="s">
        <v>75</v>
      </c>
      <c r="J2412">
        <v>470000</v>
      </c>
      <c r="K2412">
        <f t="shared" si="402"/>
        <v>1</v>
      </c>
      <c r="L2412">
        <f t="shared" si="400"/>
        <v>1</v>
      </c>
      <c r="M2412">
        <f t="shared" si="401"/>
        <v>0</v>
      </c>
      <c r="N2412">
        <v>2</v>
      </c>
      <c r="O2412">
        <f t="shared" si="392"/>
        <v>1</v>
      </c>
      <c r="P2412">
        <f t="shared" si="393"/>
        <v>0</v>
      </c>
      <c r="Q2412">
        <f t="shared" si="394"/>
        <v>0</v>
      </c>
      <c r="R2412">
        <f t="shared" si="395"/>
        <v>0</v>
      </c>
      <c r="S2412">
        <f t="shared" si="396"/>
        <v>0</v>
      </c>
      <c r="T2412">
        <f t="shared" si="397"/>
        <v>0</v>
      </c>
      <c r="U2412">
        <f t="shared" si="398"/>
        <v>0</v>
      </c>
    </row>
    <row r="2413" spans="1:21" x14ac:dyDescent="0.45">
      <c r="A2413" t="s">
        <v>75</v>
      </c>
      <c r="B2413" t="s">
        <v>8</v>
      </c>
      <c r="C2413" t="s">
        <v>109</v>
      </c>
      <c r="D2413" t="s">
        <v>26</v>
      </c>
      <c r="E2413" t="s">
        <v>11</v>
      </c>
      <c r="F2413">
        <v>2</v>
      </c>
      <c r="G2413">
        <v>455000</v>
      </c>
      <c r="I2413" t="s">
        <v>75</v>
      </c>
      <c r="J2413">
        <v>455000</v>
      </c>
      <c r="K2413">
        <f t="shared" si="402"/>
        <v>1</v>
      </c>
      <c r="L2413">
        <f t="shared" si="400"/>
        <v>1</v>
      </c>
      <c r="M2413">
        <f t="shared" si="401"/>
        <v>0</v>
      </c>
      <c r="N2413">
        <v>2</v>
      </c>
      <c r="O2413">
        <f t="shared" si="392"/>
        <v>1</v>
      </c>
      <c r="P2413">
        <f t="shared" si="393"/>
        <v>0</v>
      </c>
      <c r="Q2413">
        <f t="shared" si="394"/>
        <v>0</v>
      </c>
      <c r="R2413">
        <f t="shared" si="395"/>
        <v>0</v>
      </c>
      <c r="S2413">
        <f t="shared" si="396"/>
        <v>0</v>
      </c>
      <c r="T2413">
        <f t="shared" si="397"/>
        <v>0</v>
      </c>
      <c r="U2413">
        <f t="shared" si="398"/>
        <v>0</v>
      </c>
    </row>
    <row r="2414" spans="1:21" x14ac:dyDescent="0.45">
      <c r="A2414" t="s">
        <v>75</v>
      </c>
      <c r="B2414" t="s">
        <v>8</v>
      </c>
      <c r="C2414" t="s">
        <v>109</v>
      </c>
      <c r="D2414" t="s">
        <v>26</v>
      </c>
      <c r="E2414" t="s">
        <v>11</v>
      </c>
      <c r="F2414">
        <v>3</v>
      </c>
      <c r="G2414">
        <v>514000</v>
      </c>
      <c r="I2414" t="s">
        <v>75</v>
      </c>
      <c r="J2414">
        <v>514000</v>
      </c>
      <c r="K2414">
        <f t="shared" si="402"/>
        <v>1</v>
      </c>
      <c r="L2414">
        <f t="shared" si="400"/>
        <v>1</v>
      </c>
      <c r="M2414">
        <f t="shared" si="401"/>
        <v>0</v>
      </c>
      <c r="N2414">
        <v>3</v>
      </c>
      <c r="O2414">
        <f t="shared" si="392"/>
        <v>1</v>
      </c>
      <c r="P2414">
        <f t="shared" si="393"/>
        <v>0</v>
      </c>
      <c r="Q2414">
        <f t="shared" si="394"/>
        <v>0</v>
      </c>
      <c r="R2414">
        <f t="shared" si="395"/>
        <v>0</v>
      </c>
      <c r="S2414">
        <f t="shared" si="396"/>
        <v>0</v>
      </c>
      <c r="T2414">
        <f t="shared" si="397"/>
        <v>0</v>
      </c>
      <c r="U2414">
        <f t="shared" si="398"/>
        <v>0</v>
      </c>
    </row>
    <row r="2415" spans="1:21" x14ac:dyDescent="0.45">
      <c r="A2415" t="s">
        <v>75</v>
      </c>
      <c r="B2415" t="s">
        <v>8</v>
      </c>
      <c r="C2415" t="s">
        <v>109</v>
      </c>
      <c r="D2415" t="s">
        <v>26</v>
      </c>
      <c r="E2415" t="s">
        <v>11</v>
      </c>
      <c r="F2415">
        <v>4</v>
      </c>
      <c r="G2415">
        <v>550000</v>
      </c>
      <c r="I2415" t="s">
        <v>75</v>
      </c>
      <c r="J2415">
        <v>550000</v>
      </c>
      <c r="K2415">
        <f t="shared" si="402"/>
        <v>1</v>
      </c>
      <c r="L2415">
        <f t="shared" si="400"/>
        <v>1</v>
      </c>
      <c r="M2415">
        <f t="shared" si="401"/>
        <v>0</v>
      </c>
      <c r="N2415">
        <v>4</v>
      </c>
      <c r="O2415">
        <f t="shared" si="392"/>
        <v>1</v>
      </c>
      <c r="P2415">
        <f t="shared" si="393"/>
        <v>0</v>
      </c>
      <c r="Q2415">
        <f t="shared" si="394"/>
        <v>0</v>
      </c>
      <c r="R2415">
        <f t="shared" si="395"/>
        <v>0</v>
      </c>
      <c r="S2415">
        <f t="shared" si="396"/>
        <v>0</v>
      </c>
      <c r="T2415">
        <f t="shared" si="397"/>
        <v>0</v>
      </c>
      <c r="U2415">
        <f t="shared" si="398"/>
        <v>0</v>
      </c>
    </row>
    <row r="2416" spans="1:21" x14ac:dyDescent="0.45">
      <c r="A2416" t="s">
        <v>75</v>
      </c>
      <c r="B2416" t="s">
        <v>8</v>
      </c>
      <c r="C2416" t="s">
        <v>109</v>
      </c>
      <c r="D2416" t="s">
        <v>26</v>
      </c>
      <c r="E2416" t="s">
        <v>11</v>
      </c>
      <c r="F2416">
        <v>3</v>
      </c>
      <c r="G2416">
        <v>630000</v>
      </c>
      <c r="I2416" t="s">
        <v>75</v>
      </c>
      <c r="J2416">
        <v>630000</v>
      </c>
      <c r="K2416">
        <f t="shared" si="402"/>
        <v>1</v>
      </c>
      <c r="L2416">
        <f t="shared" si="400"/>
        <v>1</v>
      </c>
      <c r="M2416">
        <f t="shared" si="401"/>
        <v>0</v>
      </c>
      <c r="N2416">
        <v>3</v>
      </c>
      <c r="O2416">
        <f t="shared" si="392"/>
        <v>1</v>
      </c>
      <c r="P2416">
        <f t="shared" si="393"/>
        <v>0</v>
      </c>
      <c r="Q2416">
        <f t="shared" si="394"/>
        <v>0</v>
      </c>
      <c r="R2416">
        <f t="shared" si="395"/>
        <v>0</v>
      </c>
      <c r="S2416">
        <f t="shared" si="396"/>
        <v>0</v>
      </c>
      <c r="T2416">
        <f t="shared" si="397"/>
        <v>0</v>
      </c>
      <c r="U2416">
        <f t="shared" si="398"/>
        <v>0</v>
      </c>
    </row>
    <row r="2417" spans="1:21" x14ac:dyDescent="0.45">
      <c r="A2417" t="s">
        <v>75</v>
      </c>
      <c r="B2417" t="s">
        <v>8</v>
      </c>
      <c r="C2417" t="s">
        <v>109</v>
      </c>
      <c r="D2417" t="s">
        <v>26</v>
      </c>
      <c r="E2417" t="s">
        <v>11</v>
      </c>
      <c r="F2417">
        <v>2</v>
      </c>
      <c r="G2417">
        <v>480000</v>
      </c>
      <c r="I2417" t="s">
        <v>75</v>
      </c>
      <c r="J2417">
        <v>480000</v>
      </c>
      <c r="K2417">
        <f t="shared" si="402"/>
        <v>1</v>
      </c>
      <c r="L2417">
        <f t="shared" si="400"/>
        <v>1</v>
      </c>
      <c r="M2417">
        <f t="shared" si="401"/>
        <v>0</v>
      </c>
      <c r="N2417">
        <v>2</v>
      </c>
      <c r="O2417">
        <f t="shared" si="392"/>
        <v>1</v>
      </c>
      <c r="P2417">
        <f t="shared" si="393"/>
        <v>0</v>
      </c>
      <c r="Q2417">
        <f t="shared" si="394"/>
        <v>0</v>
      </c>
      <c r="R2417">
        <f t="shared" si="395"/>
        <v>0</v>
      </c>
      <c r="S2417">
        <f t="shared" si="396"/>
        <v>0</v>
      </c>
      <c r="T2417">
        <f t="shared" si="397"/>
        <v>0</v>
      </c>
      <c r="U2417">
        <f t="shared" si="398"/>
        <v>0</v>
      </c>
    </row>
    <row r="2418" spans="1:21" x14ac:dyDescent="0.45">
      <c r="A2418" t="s">
        <v>75</v>
      </c>
      <c r="B2418" t="s">
        <v>8</v>
      </c>
      <c r="C2418" t="s">
        <v>109</v>
      </c>
      <c r="D2418" t="s">
        <v>26</v>
      </c>
      <c r="E2418" t="s">
        <v>11</v>
      </c>
      <c r="F2418">
        <v>2</v>
      </c>
      <c r="G2418">
        <v>495000</v>
      </c>
      <c r="I2418" t="s">
        <v>75</v>
      </c>
      <c r="J2418">
        <v>495000</v>
      </c>
      <c r="K2418">
        <f t="shared" si="402"/>
        <v>1</v>
      </c>
      <c r="L2418">
        <f t="shared" si="400"/>
        <v>1</v>
      </c>
      <c r="M2418">
        <f t="shared" si="401"/>
        <v>0</v>
      </c>
      <c r="N2418">
        <v>2</v>
      </c>
      <c r="O2418">
        <f t="shared" si="392"/>
        <v>1</v>
      </c>
      <c r="P2418">
        <f t="shared" si="393"/>
        <v>0</v>
      </c>
      <c r="Q2418">
        <f t="shared" si="394"/>
        <v>0</v>
      </c>
      <c r="R2418">
        <f t="shared" si="395"/>
        <v>0</v>
      </c>
      <c r="S2418">
        <f t="shared" si="396"/>
        <v>0</v>
      </c>
      <c r="T2418">
        <f t="shared" si="397"/>
        <v>0</v>
      </c>
      <c r="U2418">
        <f t="shared" si="398"/>
        <v>0</v>
      </c>
    </row>
    <row r="2419" spans="1:21" x14ac:dyDescent="0.45">
      <c r="A2419" t="s">
        <v>75</v>
      </c>
      <c r="B2419" t="s">
        <v>8</v>
      </c>
      <c r="C2419" t="s">
        <v>109</v>
      </c>
      <c r="D2419" t="s">
        <v>26</v>
      </c>
      <c r="E2419" t="s">
        <v>11</v>
      </c>
      <c r="F2419">
        <v>3</v>
      </c>
      <c r="G2419">
        <v>445000</v>
      </c>
      <c r="I2419" t="s">
        <v>75</v>
      </c>
      <c r="J2419">
        <v>445000</v>
      </c>
      <c r="K2419">
        <f t="shared" si="402"/>
        <v>1</v>
      </c>
      <c r="L2419">
        <f t="shared" si="400"/>
        <v>1</v>
      </c>
      <c r="M2419">
        <f t="shared" si="401"/>
        <v>0</v>
      </c>
      <c r="N2419">
        <v>3</v>
      </c>
      <c r="O2419">
        <f t="shared" si="392"/>
        <v>1</v>
      </c>
      <c r="P2419">
        <f t="shared" si="393"/>
        <v>0</v>
      </c>
      <c r="Q2419">
        <f t="shared" si="394"/>
        <v>0</v>
      </c>
      <c r="R2419">
        <f t="shared" si="395"/>
        <v>0</v>
      </c>
      <c r="S2419">
        <f t="shared" si="396"/>
        <v>0</v>
      </c>
      <c r="T2419">
        <f t="shared" si="397"/>
        <v>0</v>
      </c>
      <c r="U2419">
        <f t="shared" si="398"/>
        <v>0</v>
      </c>
    </row>
    <row r="2420" spans="1:21" x14ac:dyDescent="0.45">
      <c r="A2420" t="s">
        <v>75</v>
      </c>
      <c r="B2420" t="s">
        <v>8</v>
      </c>
      <c r="C2420" t="s">
        <v>109</v>
      </c>
      <c r="D2420" t="s">
        <v>26</v>
      </c>
      <c r="E2420" t="s">
        <v>11</v>
      </c>
      <c r="F2420">
        <v>2</v>
      </c>
      <c r="G2420">
        <v>504000</v>
      </c>
      <c r="I2420" t="s">
        <v>75</v>
      </c>
      <c r="J2420">
        <v>504000</v>
      </c>
      <c r="K2420">
        <f t="shared" si="402"/>
        <v>1</v>
      </c>
      <c r="L2420">
        <f t="shared" si="400"/>
        <v>1</v>
      </c>
      <c r="M2420">
        <f t="shared" si="401"/>
        <v>0</v>
      </c>
      <c r="N2420">
        <v>2</v>
      </c>
      <c r="O2420">
        <f t="shared" si="392"/>
        <v>1</v>
      </c>
      <c r="P2420">
        <f t="shared" si="393"/>
        <v>0</v>
      </c>
      <c r="Q2420">
        <f t="shared" si="394"/>
        <v>0</v>
      </c>
      <c r="R2420">
        <f t="shared" si="395"/>
        <v>0</v>
      </c>
      <c r="S2420">
        <f t="shared" si="396"/>
        <v>0</v>
      </c>
      <c r="T2420">
        <f t="shared" si="397"/>
        <v>0</v>
      </c>
      <c r="U2420">
        <f t="shared" si="398"/>
        <v>0</v>
      </c>
    </row>
    <row r="2421" spans="1:21" x14ac:dyDescent="0.45">
      <c r="A2421" t="s">
        <v>75</v>
      </c>
      <c r="B2421" t="s">
        <v>8</v>
      </c>
      <c r="C2421" t="s">
        <v>109</v>
      </c>
      <c r="D2421" t="s">
        <v>26</v>
      </c>
      <c r="E2421" t="s">
        <v>11</v>
      </c>
      <c r="F2421">
        <v>3</v>
      </c>
      <c r="G2421">
        <v>400000</v>
      </c>
      <c r="I2421" t="s">
        <v>75</v>
      </c>
      <c r="J2421">
        <v>400000</v>
      </c>
      <c r="K2421">
        <f t="shared" si="402"/>
        <v>1</v>
      </c>
      <c r="L2421">
        <f t="shared" si="400"/>
        <v>1</v>
      </c>
      <c r="M2421">
        <f t="shared" si="401"/>
        <v>0</v>
      </c>
      <c r="N2421">
        <v>3</v>
      </c>
      <c r="O2421">
        <f t="shared" si="392"/>
        <v>1</v>
      </c>
      <c r="P2421">
        <f t="shared" si="393"/>
        <v>0</v>
      </c>
      <c r="Q2421">
        <f t="shared" si="394"/>
        <v>0</v>
      </c>
      <c r="R2421">
        <f t="shared" si="395"/>
        <v>0</v>
      </c>
      <c r="S2421">
        <f t="shared" si="396"/>
        <v>0</v>
      </c>
      <c r="T2421">
        <f t="shared" si="397"/>
        <v>0</v>
      </c>
      <c r="U2421">
        <f t="shared" si="398"/>
        <v>0</v>
      </c>
    </row>
    <row r="2422" spans="1:21" x14ac:dyDescent="0.45">
      <c r="A2422" t="s">
        <v>75</v>
      </c>
      <c r="B2422" t="s">
        <v>8</v>
      </c>
      <c r="C2422" t="s">
        <v>109</v>
      </c>
      <c r="D2422" t="s">
        <v>26</v>
      </c>
      <c r="E2422" t="s">
        <v>11</v>
      </c>
      <c r="F2422">
        <v>2</v>
      </c>
      <c r="G2422">
        <v>450000</v>
      </c>
      <c r="I2422" t="s">
        <v>75</v>
      </c>
      <c r="J2422">
        <v>450000</v>
      </c>
      <c r="K2422">
        <f t="shared" si="402"/>
        <v>1</v>
      </c>
      <c r="L2422">
        <f t="shared" si="400"/>
        <v>1</v>
      </c>
      <c r="M2422">
        <f t="shared" si="401"/>
        <v>0</v>
      </c>
      <c r="N2422">
        <v>2</v>
      </c>
      <c r="O2422">
        <f t="shared" si="392"/>
        <v>1</v>
      </c>
      <c r="P2422">
        <f t="shared" si="393"/>
        <v>0</v>
      </c>
      <c r="Q2422">
        <f t="shared" si="394"/>
        <v>0</v>
      </c>
      <c r="R2422">
        <f t="shared" si="395"/>
        <v>0</v>
      </c>
      <c r="S2422">
        <f t="shared" si="396"/>
        <v>0</v>
      </c>
      <c r="T2422">
        <f t="shared" si="397"/>
        <v>0</v>
      </c>
      <c r="U2422">
        <f t="shared" si="398"/>
        <v>0</v>
      </c>
    </row>
    <row r="2423" spans="1:21" x14ac:dyDescent="0.45">
      <c r="A2423" t="s">
        <v>75</v>
      </c>
      <c r="B2423" t="s">
        <v>8</v>
      </c>
      <c r="C2423" t="s">
        <v>109</v>
      </c>
      <c r="D2423" t="s">
        <v>26</v>
      </c>
      <c r="E2423" t="s">
        <v>11</v>
      </c>
      <c r="F2423">
        <v>2</v>
      </c>
      <c r="G2423">
        <v>530000</v>
      </c>
      <c r="I2423" t="s">
        <v>75</v>
      </c>
      <c r="J2423">
        <v>530000</v>
      </c>
      <c r="K2423">
        <f t="shared" si="402"/>
        <v>1</v>
      </c>
      <c r="L2423">
        <f t="shared" si="400"/>
        <v>1</v>
      </c>
      <c r="M2423">
        <f t="shared" si="401"/>
        <v>0</v>
      </c>
      <c r="N2423">
        <v>2</v>
      </c>
      <c r="O2423">
        <f t="shared" si="392"/>
        <v>1</v>
      </c>
      <c r="P2423">
        <f t="shared" si="393"/>
        <v>0</v>
      </c>
      <c r="Q2423">
        <f t="shared" si="394"/>
        <v>0</v>
      </c>
      <c r="R2423">
        <f t="shared" si="395"/>
        <v>0</v>
      </c>
      <c r="S2423">
        <f t="shared" si="396"/>
        <v>0</v>
      </c>
      <c r="T2423">
        <f t="shared" si="397"/>
        <v>0</v>
      </c>
      <c r="U2423">
        <f t="shared" si="398"/>
        <v>0</v>
      </c>
    </row>
    <row r="2424" spans="1:21" x14ac:dyDescent="0.45">
      <c r="A2424" t="s">
        <v>75</v>
      </c>
      <c r="B2424" t="s">
        <v>8</v>
      </c>
      <c r="C2424" t="s">
        <v>109</v>
      </c>
      <c r="D2424" t="s">
        <v>26</v>
      </c>
      <c r="E2424" t="s">
        <v>11</v>
      </c>
      <c r="F2424">
        <v>1</v>
      </c>
      <c r="G2424">
        <v>180000</v>
      </c>
      <c r="I2424" t="s">
        <v>75</v>
      </c>
      <c r="J2424">
        <v>180000</v>
      </c>
      <c r="K2424">
        <f t="shared" si="402"/>
        <v>1</v>
      </c>
      <c r="L2424">
        <f t="shared" si="400"/>
        <v>1</v>
      </c>
      <c r="M2424">
        <f t="shared" si="401"/>
        <v>0</v>
      </c>
      <c r="N2424">
        <v>1</v>
      </c>
      <c r="O2424">
        <f t="shared" si="392"/>
        <v>1</v>
      </c>
      <c r="P2424">
        <f t="shared" si="393"/>
        <v>0</v>
      </c>
      <c r="Q2424">
        <f t="shared" si="394"/>
        <v>0</v>
      </c>
      <c r="R2424">
        <f t="shared" si="395"/>
        <v>0</v>
      </c>
      <c r="S2424">
        <f t="shared" si="396"/>
        <v>0</v>
      </c>
      <c r="T2424">
        <f t="shared" si="397"/>
        <v>0</v>
      </c>
      <c r="U2424">
        <f t="shared" si="398"/>
        <v>0</v>
      </c>
    </row>
    <row r="2425" spans="1:21" x14ac:dyDescent="0.45">
      <c r="A2425" t="s">
        <v>75</v>
      </c>
      <c r="B2425" t="s">
        <v>8</v>
      </c>
      <c r="C2425" t="s">
        <v>110</v>
      </c>
      <c r="D2425" t="s">
        <v>26</v>
      </c>
      <c r="E2425" t="s">
        <v>11</v>
      </c>
      <c r="F2425">
        <v>4</v>
      </c>
      <c r="G2425">
        <v>400000</v>
      </c>
      <c r="I2425" t="s">
        <v>75</v>
      </c>
      <c r="J2425">
        <v>400000</v>
      </c>
      <c r="K2425">
        <f t="shared" si="402"/>
        <v>1</v>
      </c>
      <c r="L2425">
        <f t="shared" si="400"/>
        <v>1</v>
      </c>
      <c r="M2425">
        <f t="shared" si="401"/>
        <v>0</v>
      </c>
      <c r="N2425">
        <v>4</v>
      </c>
      <c r="O2425">
        <f t="shared" si="392"/>
        <v>0</v>
      </c>
      <c r="P2425">
        <f t="shared" si="393"/>
        <v>1</v>
      </c>
      <c r="Q2425">
        <f t="shared" si="394"/>
        <v>0</v>
      </c>
      <c r="R2425">
        <f t="shared" si="395"/>
        <v>0</v>
      </c>
      <c r="S2425">
        <f t="shared" si="396"/>
        <v>0</v>
      </c>
      <c r="T2425">
        <f t="shared" si="397"/>
        <v>0</v>
      </c>
      <c r="U2425">
        <f t="shared" si="398"/>
        <v>0</v>
      </c>
    </row>
    <row r="2426" spans="1:21" x14ac:dyDescent="0.45">
      <c r="A2426" t="s">
        <v>75</v>
      </c>
      <c r="B2426" t="s">
        <v>8</v>
      </c>
      <c r="C2426" t="s">
        <v>109</v>
      </c>
      <c r="D2426" t="s">
        <v>26</v>
      </c>
      <c r="E2426" t="s">
        <v>11</v>
      </c>
      <c r="F2426">
        <v>3</v>
      </c>
      <c r="G2426">
        <v>445000</v>
      </c>
      <c r="I2426" t="s">
        <v>75</v>
      </c>
      <c r="J2426">
        <v>445000</v>
      </c>
      <c r="K2426">
        <f t="shared" si="402"/>
        <v>1</v>
      </c>
      <c r="L2426">
        <f t="shared" si="400"/>
        <v>1</v>
      </c>
      <c r="M2426">
        <f t="shared" si="401"/>
        <v>0</v>
      </c>
      <c r="N2426">
        <v>3</v>
      </c>
      <c r="O2426">
        <f t="shared" si="392"/>
        <v>1</v>
      </c>
      <c r="P2426">
        <f t="shared" si="393"/>
        <v>0</v>
      </c>
      <c r="Q2426">
        <f t="shared" si="394"/>
        <v>0</v>
      </c>
      <c r="R2426">
        <f t="shared" si="395"/>
        <v>0</v>
      </c>
      <c r="S2426">
        <f t="shared" si="396"/>
        <v>0</v>
      </c>
      <c r="T2426">
        <f t="shared" si="397"/>
        <v>0</v>
      </c>
      <c r="U2426">
        <f t="shared" si="398"/>
        <v>0</v>
      </c>
    </row>
    <row r="2427" spans="1:21" x14ac:dyDescent="0.45">
      <c r="A2427" t="s">
        <v>75</v>
      </c>
      <c r="B2427" t="s">
        <v>8</v>
      </c>
      <c r="C2427" t="s">
        <v>109</v>
      </c>
      <c r="D2427" t="s">
        <v>26</v>
      </c>
      <c r="E2427" t="s">
        <v>11</v>
      </c>
      <c r="F2427">
        <v>3</v>
      </c>
      <c r="G2427">
        <v>500000</v>
      </c>
      <c r="I2427" t="s">
        <v>75</v>
      </c>
      <c r="J2427">
        <v>500000</v>
      </c>
      <c r="K2427">
        <f t="shared" si="402"/>
        <v>1</v>
      </c>
      <c r="L2427">
        <f t="shared" si="400"/>
        <v>1</v>
      </c>
      <c r="M2427">
        <f t="shared" si="401"/>
        <v>0</v>
      </c>
      <c r="N2427">
        <v>3</v>
      </c>
      <c r="O2427">
        <f t="shared" si="392"/>
        <v>1</v>
      </c>
      <c r="P2427">
        <f t="shared" si="393"/>
        <v>0</v>
      </c>
      <c r="Q2427">
        <f t="shared" si="394"/>
        <v>0</v>
      </c>
      <c r="R2427">
        <f t="shared" si="395"/>
        <v>0</v>
      </c>
      <c r="S2427">
        <f t="shared" si="396"/>
        <v>0</v>
      </c>
      <c r="T2427">
        <f t="shared" si="397"/>
        <v>0</v>
      </c>
      <c r="U2427">
        <f t="shared" si="398"/>
        <v>0</v>
      </c>
    </row>
    <row r="2428" spans="1:21" x14ac:dyDescent="0.45">
      <c r="A2428" t="s">
        <v>75</v>
      </c>
      <c r="B2428" t="s">
        <v>8</v>
      </c>
      <c r="C2428" t="s">
        <v>109</v>
      </c>
      <c r="D2428" t="s">
        <v>26</v>
      </c>
      <c r="E2428" t="s">
        <v>11</v>
      </c>
      <c r="F2428">
        <v>3</v>
      </c>
      <c r="G2428">
        <v>450000</v>
      </c>
      <c r="I2428" t="s">
        <v>75</v>
      </c>
      <c r="J2428">
        <v>450000</v>
      </c>
      <c r="K2428">
        <f t="shared" si="402"/>
        <v>1</v>
      </c>
      <c r="L2428">
        <f t="shared" si="400"/>
        <v>1</v>
      </c>
      <c r="M2428">
        <f t="shared" si="401"/>
        <v>0</v>
      </c>
      <c r="N2428">
        <v>3</v>
      </c>
      <c r="O2428">
        <f t="shared" si="392"/>
        <v>1</v>
      </c>
      <c r="P2428">
        <f t="shared" si="393"/>
        <v>0</v>
      </c>
      <c r="Q2428">
        <f t="shared" si="394"/>
        <v>0</v>
      </c>
      <c r="R2428">
        <f t="shared" si="395"/>
        <v>0</v>
      </c>
      <c r="S2428">
        <f t="shared" si="396"/>
        <v>0</v>
      </c>
      <c r="T2428">
        <f t="shared" si="397"/>
        <v>0</v>
      </c>
      <c r="U2428">
        <f t="shared" si="398"/>
        <v>0</v>
      </c>
    </row>
    <row r="2429" spans="1:21" x14ac:dyDescent="0.45">
      <c r="A2429" t="s">
        <v>75</v>
      </c>
      <c r="B2429" t="s">
        <v>8</v>
      </c>
      <c r="C2429" t="s">
        <v>109</v>
      </c>
      <c r="D2429" t="s">
        <v>26</v>
      </c>
      <c r="E2429" t="s">
        <v>11</v>
      </c>
      <c r="F2429">
        <v>3</v>
      </c>
      <c r="G2429">
        <v>450000</v>
      </c>
      <c r="I2429" t="s">
        <v>75</v>
      </c>
      <c r="J2429">
        <v>450000</v>
      </c>
      <c r="K2429">
        <f t="shared" si="402"/>
        <v>1</v>
      </c>
      <c r="L2429">
        <f t="shared" si="400"/>
        <v>1</v>
      </c>
      <c r="M2429">
        <f t="shared" si="401"/>
        <v>0</v>
      </c>
      <c r="N2429">
        <v>3</v>
      </c>
      <c r="O2429">
        <f t="shared" si="392"/>
        <v>1</v>
      </c>
      <c r="P2429">
        <f t="shared" si="393"/>
        <v>0</v>
      </c>
      <c r="Q2429">
        <f t="shared" si="394"/>
        <v>0</v>
      </c>
      <c r="R2429">
        <f t="shared" si="395"/>
        <v>0</v>
      </c>
      <c r="S2429">
        <f t="shared" si="396"/>
        <v>0</v>
      </c>
      <c r="T2429">
        <f t="shared" si="397"/>
        <v>0</v>
      </c>
      <c r="U2429">
        <f t="shared" si="398"/>
        <v>0</v>
      </c>
    </row>
    <row r="2430" spans="1:21" x14ac:dyDescent="0.45">
      <c r="A2430" t="s">
        <v>75</v>
      </c>
      <c r="B2430" t="s">
        <v>8</v>
      </c>
      <c r="C2430" t="s">
        <v>109</v>
      </c>
      <c r="D2430" t="s">
        <v>26</v>
      </c>
      <c r="E2430" t="s">
        <v>11</v>
      </c>
      <c r="F2430">
        <v>2</v>
      </c>
      <c r="G2430">
        <v>400000</v>
      </c>
      <c r="I2430" t="s">
        <v>75</v>
      </c>
      <c r="J2430">
        <v>400000</v>
      </c>
      <c r="K2430">
        <f t="shared" si="402"/>
        <v>1</v>
      </c>
      <c r="L2430">
        <f t="shared" si="400"/>
        <v>1</v>
      </c>
      <c r="M2430">
        <f t="shared" si="401"/>
        <v>0</v>
      </c>
      <c r="N2430">
        <v>2</v>
      </c>
      <c r="O2430">
        <f t="shared" si="392"/>
        <v>1</v>
      </c>
      <c r="P2430">
        <f t="shared" si="393"/>
        <v>0</v>
      </c>
      <c r="Q2430">
        <f t="shared" si="394"/>
        <v>0</v>
      </c>
      <c r="R2430">
        <f t="shared" si="395"/>
        <v>0</v>
      </c>
      <c r="S2430">
        <f t="shared" si="396"/>
        <v>0</v>
      </c>
      <c r="T2430">
        <f t="shared" si="397"/>
        <v>0</v>
      </c>
      <c r="U2430">
        <f t="shared" si="398"/>
        <v>0</v>
      </c>
    </row>
    <row r="2431" spans="1:21" x14ac:dyDescent="0.45">
      <c r="A2431" t="s">
        <v>75</v>
      </c>
      <c r="B2431" t="s">
        <v>8</v>
      </c>
      <c r="C2431" t="s">
        <v>109</v>
      </c>
      <c r="D2431" t="s">
        <v>26</v>
      </c>
      <c r="E2431" t="s">
        <v>11</v>
      </c>
      <c r="F2431">
        <v>2</v>
      </c>
      <c r="G2431">
        <v>440000</v>
      </c>
      <c r="I2431" t="s">
        <v>75</v>
      </c>
      <c r="J2431">
        <v>440000</v>
      </c>
      <c r="K2431">
        <f t="shared" si="402"/>
        <v>1</v>
      </c>
      <c r="L2431">
        <f t="shared" si="400"/>
        <v>1</v>
      </c>
      <c r="M2431">
        <f t="shared" si="401"/>
        <v>0</v>
      </c>
      <c r="N2431">
        <v>2</v>
      </c>
      <c r="O2431">
        <f t="shared" si="392"/>
        <v>1</v>
      </c>
      <c r="P2431">
        <f t="shared" si="393"/>
        <v>0</v>
      </c>
      <c r="Q2431">
        <f t="shared" si="394"/>
        <v>0</v>
      </c>
      <c r="R2431">
        <f t="shared" si="395"/>
        <v>0</v>
      </c>
      <c r="S2431">
        <f t="shared" si="396"/>
        <v>0</v>
      </c>
      <c r="T2431">
        <f t="shared" si="397"/>
        <v>0</v>
      </c>
      <c r="U2431">
        <f t="shared" si="398"/>
        <v>0</v>
      </c>
    </row>
    <row r="2432" spans="1:21" x14ac:dyDescent="0.45">
      <c r="A2432" t="s">
        <v>75</v>
      </c>
      <c r="B2432" t="s">
        <v>8</v>
      </c>
      <c r="C2432" t="s">
        <v>111</v>
      </c>
      <c r="D2432" t="s">
        <v>26</v>
      </c>
      <c r="E2432" t="s">
        <v>11</v>
      </c>
      <c r="F2432">
        <v>2</v>
      </c>
      <c r="G2432">
        <v>600000</v>
      </c>
      <c r="I2432" t="s">
        <v>75</v>
      </c>
      <c r="J2432">
        <v>600000</v>
      </c>
      <c r="K2432">
        <f t="shared" si="402"/>
        <v>1</v>
      </c>
      <c r="L2432">
        <f t="shared" si="400"/>
        <v>1</v>
      </c>
      <c r="M2432">
        <f t="shared" si="401"/>
        <v>0</v>
      </c>
      <c r="N2432">
        <v>2</v>
      </c>
      <c r="O2432">
        <f t="shared" si="392"/>
        <v>0</v>
      </c>
      <c r="P2432">
        <f t="shared" si="393"/>
        <v>0</v>
      </c>
      <c r="Q2432">
        <f t="shared" si="394"/>
        <v>1</v>
      </c>
      <c r="R2432">
        <f t="shared" si="395"/>
        <v>0</v>
      </c>
      <c r="S2432">
        <f t="shared" si="396"/>
        <v>0</v>
      </c>
      <c r="T2432">
        <f t="shared" si="397"/>
        <v>0</v>
      </c>
      <c r="U2432">
        <f t="shared" si="398"/>
        <v>0</v>
      </c>
    </row>
    <row r="2433" spans="1:21" x14ac:dyDescent="0.45">
      <c r="A2433" t="s">
        <v>75</v>
      </c>
      <c r="B2433" t="s">
        <v>8</v>
      </c>
      <c r="C2433" t="s">
        <v>111</v>
      </c>
      <c r="D2433" t="s">
        <v>26</v>
      </c>
      <c r="E2433" t="s">
        <v>11</v>
      </c>
      <c r="F2433">
        <v>4</v>
      </c>
      <c r="G2433">
        <v>495000</v>
      </c>
      <c r="I2433" t="s">
        <v>75</v>
      </c>
      <c r="J2433">
        <v>495000</v>
      </c>
      <c r="K2433">
        <f t="shared" si="402"/>
        <v>1</v>
      </c>
      <c r="L2433">
        <f t="shared" si="400"/>
        <v>1</v>
      </c>
      <c r="M2433">
        <f t="shared" si="401"/>
        <v>0</v>
      </c>
      <c r="N2433">
        <v>4</v>
      </c>
      <c r="O2433">
        <f t="shared" si="392"/>
        <v>0</v>
      </c>
      <c r="P2433">
        <f t="shared" si="393"/>
        <v>0</v>
      </c>
      <c r="Q2433">
        <f t="shared" si="394"/>
        <v>1</v>
      </c>
      <c r="R2433">
        <f t="shared" si="395"/>
        <v>0</v>
      </c>
      <c r="S2433">
        <f t="shared" si="396"/>
        <v>0</v>
      </c>
      <c r="T2433">
        <f t="shared" si="397"/>
        <v>0</v>
      </c>
      <c r="U2433">
        <f t="shared" si="398"/>
        <v>0</v>
      </c>
    </row>
    <row r="2434" spans="1:21" x14ac:dyDescent="0.45">
      <c r="A2434" t="s">
        <v>75</v>
      </c>
      <c r="B2434" t="s">
        <v>8</v>
      </c>
      <c r="C2434" t="s">
        <v>110</v>
      </c>
      <c r="D2434" t="s">
        <v>26</v>
      </c>
      <c r="E2434" t="s">
        <v>11</v>
      </c>
      <c r="F2434">
        <v>2</v>
      </c>
      <c r="G2434">
        <v>420000</v>
      </c>
      <c r="I2434" t="s">
        <v>75</v>
      </c>
      <c r="J2434">
        <v>420000</v>
      </c>
      <c r="K2434">
        <f t="shared" si="402"/>
        <v>1</v>
      </c>
      <c r="L2434">
        <f t="shared" si="400"/>
        <v>1</v>
      </c>
      <c r="M2434">
        <f t="shared" si="401"/>
        <v>0</v>
      </c>
      <c r="N2434">
        <v>2</v>
      </c>
      <c r="O2434">
        <f t="shared" ref="O2434:O2497" si="403">IF(C2434="EFCAB", 1, 0)</f>
        <v>0</v>
      </c>
      <c r="P2434">
        <f t="shared" ref="P2434:P2497" si="404">IF(C2434="BRIP", 1, 0)</f>
        <v>1</v>
      </c>
      <c r="Q2434">
        <f t="shared" ref="Q2434:Q2497" si="405">IF(C2434="PPS", 1, 0)</f>
        <v>0</v>
      </c>
      <c r="R2434">
        <f t="shared" ref="R2434:R2497" si="406">IF(C2434="TIMPT", 1, 0)</f>
        <v>0</v>
      </c>
      <c r="S2434">
        <f t="shared" ref="S2434:S2497" si="407">IF(C2434="TESLO", 1, 0)</f>
        <v>0</v>
      </c>
      <c r="T2434">
        <f t="shared" ref="T2434:T2497" si="408">IF(C2434="HRTAC", 1, 0)</f>
        <v>0</v>
      </c>
      <c r="U2434">
        <f t="shared" ref="U2434:U2497" si="409">IF(C2434="Other", 1, 0)</f>
        <v>0</v>
      </c>
    </row>
    <row r="2435" spans="1:21" x14ac:dyDescent="0.45">
      <c r="A2435" t="s">
        <v>75</v>
      </c>
      <c r="B2435" t="s">
        <v>8</v>
      </c>
      <c r="C2435" t="s">
        <v>110</v>
      </c>
      <c r="D2435" t="s">
        <v>26</v>
      </c>
      <c r="E2435" t="s">
        <v>11</v>
      </c>
      <c r="F2435">
        <v>4</v>
      </c>
      <c r="G2435">
        <v>500000</v>
      </c>
      <c r="I2435" t="s">
        <v>75</v>
      </c>
      <c r="J2435">
        <v>500000</v>
      </c>
      <c r="K2435">
        <f t="shared" ref="K2435:K2466" si="410">IF(B2435="Public sector",0,1)</f>
        <v>1</v>
      </c>
      <c r="L2435">
        <f t="shared" ref="L2435:L2498" si="411">IF(D2435="Bachelor",0,1)</f>
        <v>1</v>
      </c>
      <c r="M2435">
        <f t="shared" ref="M2435:M2498" si="412">IF(E2435="Female", 0, 1)</f>
        <v>0</v>
      </c>
      <c r="N2435">
        <v>4</v>
      </c>
      <c r="O2435">
        <f t="shared" si="403"/>
        <v>0</v>
      </c>
      <c r="P2435">
        <f t="shared" si="404"/>
        <v>1</v>
      </c>
      <c r="Q2435">
        <f t="shared" si="405"/>
        <v>0</v>
      </c>
      <c r="R2435">
        <f t="shared" si="406"/>
        <v>0</v>
      </c>
      <c r="S2435">
        <f t="shared" si="407"/>
        <v>0</v>
      </c>
      <c r="T2435">
        <f t="shared" si="408"/>
        <v>0</v>
      </c>
      <c r="U2435">
        <f t="shared" si="409"/>
        <v>0</v>
      </c>
    </row>
    <row r="2436" spans="1:21" x14ac:dyDescent="0.45">
      <c r="A2436" t="s">
        <v>75</v>
      </c>
      <c r="B2436" t="s">
        <v>8</v>
      </c>
      <c r="C2436" t="s">
        <v>110</v>
      </c>
      <c r="D2436" t="s">
        <v>26</v>
      </c>
      <c r="E2436" t="s">
        <v>11</v>
      </c>
      <c r="F2436">
        <v>3</v>
      </c>
      <c r="G2436">
        <v>500000</v>
      </c>
      <c r="I2436" t="s">
        <v>75</v>
      </c>
      <c r="J2436">
        <v>500000</v>
      </c>
      <c r="K2436">
        <f t="shared" si="410"/>
        <v>1</v>
      </c>
      <c r="L2436">
        <f t="shared" si="411"/>
        <v>1</v>
      </c>
      <c r="M2436">
        <f t="shared" si="412"/>
        <v>0</v>
      </c>
      <c r="N2436">
        <v>3</v>
      </c>
      <c r="O2436">
        <f t="shared" si="403"/>
        <v>0</v>
      </c>
      <c r="P2436">
        <f t="shared" si="404"/>
        <v>1</v>
      </c>
      <c r="Q2436">
        <f t="shared" si="405"/>
        <v>0</v>
      </c>
      <c r="R2436">
        <f t="shared" si="406"/>
        <v>0</v>
      </c>
      <c r="S2436">
        <f t="shared" si="407"/>
        <v>0</v>
      </c>
      <c r="T2436">
        <f t="shared" si="408"/>
        <v>0</v>
      </c>
      <c r="U2436">
        <f t="shared" si="409"/>
        <v>0</v>
      </c>
    </row>
    <row r="2437" spans="1:21" x14ac:dyDescent="0.45">
      <c r="A2437" t="s">
        <v>75</v>
      </c>
      <c r="B2437" t="s">
        <v>8</v>
      </c>
      <c r="C2437" t="s">
        <v>110</v>
      </c>
      <c r="D2437" t="s">
        <v>26</v>
      </c>
      <c r="E2437" t="s">
        <v>11</v>
      </c>
      <c r="F2437">
        <v>2</v>
      </c>
      <c r="G2437">
        <v>500000</v>
      </c>
      <c r="I2437" t="s">
        <v>75</v>
      </c>
      <c r="J2437">
        <v>500000</v>
      </c>
      <c r="K2437">
        <f t="shared" si="410"/>
        <v>1</v>
      </c>
      <c r="L2437">
        <f t="shared" si="411"/>
        <v>1</v>
      </c>
      <c r="M2437">
        <f t="shared" si="412"/>
        <v>0</v>
      </c>
      <c r="N2437">
        <v>2</v>
      </c>
      <c r="O2437">
        <f t="shared" si="403"/>
        <v>0</v>
      </c>
      <c r="P2437">
        <f t="shared" si="404"/>
        <v>1</v>
      </c>
      <c r="Q2437">
        <f t="shared" si="405"/>
        <v>0</v>
      </c>
      <c r="R2437">
        <f t="shared" si="406"/>
        <v>0</v>
      </c>
      <c r="S2437">
        <f t="shared" si="407"/>
        <v>0</v>
      </c>
      <c r="T2437">
        <f t="shared" si="408"/>
        <v>0</v>
      </c>
      <c r="U2437">
        <f t="shared" si="409"/>
        <v>0</v>
      </c>
    </row>
    <row r="2438" spans="1:21" x14ac:dyDescent="0.45">
      <c r="A2438" t="s">
        <v>75</v>
      </c>
      <c r="B2438" t="s">
        <v>8</v>
      </c>
      <c r="C2438" t="s">
        <v>110</v>
      </c>
      <c r="D2438" t="s">
        <v>26</v>
      </c>
      <c r="E2438" t="s">
        <v>11</v>
      </c>
      <c r="F2438">
        <v>3</v>
      </c>
      <c r="G2438">
        <v>520000</v>
      </c>
      <c r="I2438" t="s">
        <v>75</v>
      </c>
      <c r="J2438">
        <v>520000</v>
      </c>
      <c r="K2438">
        <f t="shared" si="410"/>
        <v>1</v>
      </c>
      <c r="L2438">
        <f t="shared" si="411"/>
        <v>1</v>
      </c>
      <c r="M2438">
        <f t="shared" si="412"/>
        <v>0</v>
      </c>
      <c r="N2438">
        <v>3</v>
      </c>
      <c r="O2438">
        <f t="shared" si="403"/>
        <v>0</v>
      </c>
      <c r="P2438">
        <f t="shared" si="404"/>
        <v>1</v>
      </c>
      <c r="Q2438">
        <f t="shared" si="405"/>
        <v>0</v>
      </c>
      <c r="R2438">
        <f t="shared" si="406"/>
        <v>0</v>
      </c>
      <c r="S2438">
        <f t="shared" si="407"/>
        <v>0</v>
      </c>
      <c r="T2438">
        <f t="shared" si="408"/>
        <v>0</v>
      </c>
      <c r="U2438">
        <f t="shared" si="409"/>
        <v>0</v>
      </c>
    </row>
    <row r="2439" spans="1:21" x14ac:dyDescent="0.45">
      <c r="A2439" t="s">
        <v>75</v>
      </c>
      <c r="B2439" t="s">
        <v>8</v>
      </c>
      <c r="C2439" t="s">
        <v>112</v>
      </c>
      <c r="D2439" t="s">
        <v>26</v>
      </c>
      <c r="E2439" t="s">
        <v>11</v>
      </c>
      <c r="F2439">
        <v>2</v>
      </c>
      <c r="G2439">
        <v>500000</v>
      </c>
      <c r="I2439" t="s">
        <v>75</v>
      </c>
      <c r="J2439">
        <v>500000</v>
      </c>
      <c r="K2439">
        <f t="shared" si="410"/>
        <v>1</v>
      </c>
      <c r="L2439">
        <f t="shared" si="411"/>
        <v>1</v>
      </c>
      <c r="M2439">
        <f t="shared" si="412"/>
        <v>0</v>
      </c>
      <c r="N2439">
        <v>2</v>
      </c>
      <c r="O2439">
        <f t="shared" si="403"/>
        <v>0</v>
      </c>
      <c r="P2439">
        <f t="shared" si="404"/>
        <v>0</v>
      </c>
      <c r="Q2439">
        <f t="shared" si="405"/>
        <v>0</v>
      </c>
      <c r="R2439">
        <f t="shared" si="406"/>
        <v>1</v>
      </c>
      <c r="S2439">
        <f t="shared" si="407"/>
        <v>0</v>
      </c>
      <c r="T2439">
        <f t="shared" si="408"/>
        <v>0</v>
      </c>
      <c r="U2439">
        <f t="shared" si="409"/>
        <v>0</v>
      </c>
    </row>
    <row r="2440" spans="1:21" x14ac:dyDescent="0.45">
      <c r="A2440" t="s">
        <v>75</v>
      </c>
      <c r="B2440" t="s">
        <v>8</v>
      </c>
      <c r="C2440" t="s">
        <v>112</v>
      </c>
      <c r="D2440" t="s">
        <v>26</v>
      </c>
      <c r="E2440" t="s">
        <v>11</v>
      </c>
      <c r="F2440">
        <v>3</v>
      </c>
      <c r="G2440">
        <v>500000</v>
      </c>
      <c r="I2440" t="s">
        <v>75</v>
      </c>
      <c r="J2440">
        <v>500000</v>
      </c>
      <c r="K2440">
        <f t="shared" si="410"/>
        <v>1</v>
      </c>
      <c r="L2440">
        <f t="shared" si="411"/>
        <v>1</v>
      </c>
      <c r="M2440">
        <f t="shared" si="412"/>
        <v>0</v>
      </c>
      <c r="N2440">
        <v>3</v>
      </c>
      <c r="O2440">
        <f t="shared" si="403"/>
        <v>0</v>
      </c>
      <c r="P2440">
        <f t="shared" si="404"/>
        <v>0</v>
      </c>
      <c r="Q2440">
        <f t="shared" si="405"/>
        <v>0</v>
      </c>
      <c r="R2440">
        <f t="shared" si="406"/>
        <v>1</v>
      </c>
      <c r="S2440">
        <f t="shared" si="407"/>
        <v>0</v>
      </c>
      <c r="T2440">
        <f t="shared" si="408"/>
        <v>0</v>
      </c>
      <c r="U2440">
        <f t="shared" si="409"/>
        <v>0</v>
      </c>
    </row>
    <row r="2441" spans="1:21" x14ac:dyDescent="0.45">
      <c r="A2441" t="s">
        <v>75</v>
      </c>
      <c r="B2441" t="s">
        <v>8</v>
      </c>
      <c r="C2441" t="s">
        <v>112</v>
      </c>
      <c r="D2441" t="s">
        <v>26</v>
      </c>
      <c r="E2441" t="s">
        <v>11</v>
      </c>
      <c r="F2441">
        <v>2</v>
      </c>
      <c r="G2441">
        <v>460000</v>
      </c>
      <c r="I2441" t="s">
        <v>75</v>
      </c>
      <c r="J2441">
        <v>460000</v>
      </c>
      <c r="K2441">
        <f t="shared" si="410"/>
        <v>1</v>
      </c>
      <c r="L2441">
        <f t="shared" si="411"/>
        <v>1</v>
      </c>
      <c r="M2441">
        <f t="shared" si="412"/>
        <v>0</v>
      </c>
      <c r="N2441">
        <v>2</v>
      </c>
      <c r="O2441">
        <f t="shared" si="403"/>
        <v>0</v>
      </c>
      <c r="P2441">
        <f t="shared" si="404"/>
        <v>0</v>
      </c>
      <c r="Q2441">
        <f t="shared" si="405"/>
        <v>0</v>
      </c>
      <c r="R2441">
        <f t="shared" si="406"/>
        <v>1</v>
      </c>
      <c r="S2441">
        <f t="shared" si="407"/>
        <v>0</v>
      </c>
      <c r="T2441">
        <f t="shared" si="408"/>
        <v>0</v>
      </c>
      <c r="U2441">
        <f t="shared" si="409"/>
        <v>0</v>
      </c>
    </row>
    <row r="2442" spans="1:21" x14ac:dyDescent="0.45">
      <c r="A2442" t="s">
        <v>75</v>
      </c>
      <c r="B2442" t="s">
        <v>8</v>
      </c>
      <c r="C2442" t="s">
        <v>112</v>
      </c>
      <c r="D2442" t="s">
        <v>26</v>
      </c>
      <c r="E2442" t="s">
        <v>11</v>
      </c>
      <c r="F2442">
        <v>2</v>
      </c>
      <c r="G2442">
        <v>550000</v>
      </c>
      <c r="I2442" t="s">
        <v>75</v>
      </c>
      <c r="J2442">
        <v>550000</v>
      </c>
      <c r="K2442">
        <f t="shared" si="410"/>
        <v>1</v>
      </c>
      <c r="L2442">
        <f t="shared" si="411"/>
        <v>1</v>
      </c>
      <c r="M2442">
        <f t="shared" si="412"/>
        <v>0</v>
      </c>
      <c r="N2442">
        <v>2</v>
      </c>
      <c r="O2442">
        <f t="shared" si="403"/>
        <v>0</v>
      </c>
      <c r="P2442">
        <f t="shared" si="404"/>
        <v>0</v>
      </c>
      <c r="Q2442">
        <f t="shared" si="405"/>
        <v>0</v>
      </c>
      <c r="R2442">
        <f t="shared" si="406"/>
        <v>1</v>
      </c>
      <c r="S2442">
        <f t="shared" si="407"/>
        <v>0</v>
      </c>
      <c r="T2442">
        <f t="shared" si="408"/>
        <v>0</v>
      </c>
      <c r="U2442">
        <f t="shared" si="409"/>
        <v>0</v>
      </c>
    </row>
    <row r="2443" spans="1:21" x14ac:dyDescent="0.45">
      <c r="A2443" t="s">
        <v>75</v>
      </c>
      <c r="B2443" t="s">
        <v>8</v>
      </c>
      <c r="C2443" t="s">
        <v>112</v>
      </c>
      <c r="D2443" t="s">
        <v>26</v>
      </c>
      <c r="E2443" t="s">
        <v>11</v>
      </c>
      <c r="F2443">
        <v>2</v>
      </c>
      <c r="G2443">
        <v>500000</v>
      </c>
      <c r="I2443" t="s">
        <v>75</v>
      </c>
      <c r="J2443">
        <v>500000</v>
      </c>
      <c r="K2443">
        <f t="shared" si="410"/>
        <v>1</v>
      </c>
      <c r="L2443">
        <f t="shared" si="411"/>
        <v>1</v>
      </c>
      <c r="M2443">
        <f t="shared" si="412"/>
        <v>0</v>
      </c>
      <c r="N2443">
        <v>2</v>
      </c>
      <c r="O2443">
        <f t="shared" si="403"/>
        <v>0</v>
      </c>
      <c r="P2443">
        <f t="shared" si="404"/>
        <v>0</v>
      </c>
      <c r="Q2443">
        <f t="shared" si="405"/>
        <v>0</v>
      </c>
      <c r="R2443">
        <f t="shared" si="406"/>
        <v>1</v>
      </c>
      <c r="S2443">
        <f t="shared" si="407"/>
        <v>0</v>
      </c>
      <c r="T2443">
        <f t="shared" si="408"/>
        <v>0</v>
      </c>
      <c r="U2443">
        <f t="shared" si="409"/>
        <v>0</v>
      </c>
    </row>
    <row r="2444" spans="1:21" x14ac:dyDescent="0.45">
      <c r="A2444" t="s">
        <v>75</v>
      </c>
      <c r="B2444" t="s">
        <v>8</v>
      </c>
      <c r="C2444" t="s">
        <v>112</v>
      </c>
      <c r="D2444" t="s">
        <v>26</v>
      </c>
      <c r="E2444" t="s">
        <v>11</v>
      </c>
      <c r="F2444">
        <v>4</v>
      </c>
      <c r="G2444">
        <v>550000</v>
      </c>
      <c r="I2444" t="s">
        <v>75</v>
      </c>
      <c r="J2444">
        <v>550000</v>
      </c>
      <c r="K2444">
        <f t="shared" si="410"/>
        <v>1</v>
      </c>
      <c r="L2444">
        <f t="shared" si="411"/>
        <v>1</v>
      </c>
      <c r="M2444">
        <f t="shared" si="412"/>
        <v>0</v>
      </c>
      <c r="N2444">
        <v>4</v>
      </c>
      <c r="O2444">
        <f t="shared" si="403"/>
        <v>0</v>
      </c>
      <c r="P2444">
        <f t="shared" si="404"/>
        <v>0</v>
      </c>
      <c r="Q2444">
        <f t="shared" si="405"/>
        <v>0</v>
      </c>
      <c r="R2444">
        <f t="shared" si="406"/>
        <v>1</v>
      </c>
      <c r="S2444">
        <f t="shared" si="407"/>
        <v>0</v>
      </c>
      <c r="T2444">
        <f t="shared" si="408"/>
        <v>0</v>
      </c>
      <c r="U2444">
        <f t="shared" si="409"/>
        <v>0</v>
      </c>
    </row>
    <row r="2445" spans="1:21" x14ac:dyDescent="0.45">
      <c r="A2445" t="s">
        <v>75</v>
      </c>
      <c r="B2445" t="s">
        <v>8</v>
      </c>
      <c r="C2445" t="s">
        <v>112</v>
      </c>
      <c r="D2445" t="s">
        <v>26</v>
      </c>
      <c r="E2445" t="s">
        <v>11</v>
      </c>
      <c r="F2445">
        <v>2</v>
      </c>
      <c r="G2445">
        <v>535000</v>
      </c>
      <c r="I2445" t="s">
        <v>75</v>
      </c>
      <c r="J2445">
        <v>535000</v>
      </c>
      <c r="K2445">
        <f t="shared" si="410"/>
        <v>1</v>
      </c>
      <c r="L2445">
        <f t="shared" si="411"/>
        <v>1</v>
      </c>
      <c r="M2445">
        <f t="shared" si="412"/>
        <v>0</v>
      </c>
      <c r="N2445">
        <v>2</v>
      </c>
      <c r="O2445">
        <f t="shared" si="403"/>
        <v>0</v>
      </c>
      <c r="P2445">
        <f t="shared" si="404"/>
        <v>0</v>
      </c>
      <c r="Q2445">
        <f t="shared" si="405"/>
        <v>0</v>
      </c>
      <c r="R2445">
        <f t="shared" si="406"/>
        <v>1</v>
      </c>
      <c r="S2445">
        <f t="shared" si="407"/>
        <v>0</v>
      </c>
      <c r="T2445">
        <f t="shared" si="408"/>
        <v>0</v>
      </c>
      <c r="U2445">
        <f t="shared" si="409"/>
        <v>0</v>
      </c>
    </row>
    <row r="2446" spans="1:21" x14ac:dyDescent="0.45">
      <c r="A2446" t="s">
        <v>75</v>
      </c>
      <c r="B2446" t="s">
        <v>8</v>
      </c>
      <c r="C2446" t="s">
        <v>112</v>
      </c>
      <c r="D2446" t="s">
        <v>26</v>
      </c>
      <c r="E2446" t="s">
        <v>11</v>
      </c>
      <c r="F2446">
        <v>2</v>
      </c>
      <c r="G2446">
        <v>500000</v>
      </c>
      <c r="I2446" t="s">
        <v>75</v>
      </c>
      <c r="J2446">
        <v>500000</v>
      </c>
      <c r="K2446">
        <f t="shared" si="410"/>
        <v>1</v>
      </c>
      <c r="L2446">
        <f t="shared" si="411"/>
        <v>1</v>
      </c>
      <c r="M2446">
        <f t="shared" si="412"/>
        <v>0</v>
      </c>
      <c r="N2446">
        <v>2</v>
      </c>
      <c r="O2446">
        <f t="shared" si="403"/>
        <v>0</v>
      </c>
      <c r="P2446">
        <f t="shared" si="404"/>
        <v>0</v>
      </c>
      <c r="Q2446">
        <f t="shared" si="405"/>
        <v>0</v>
      </c>
      <c r="R2446">
        <f t="shared" si="406"/>
        <v>1</v>
      </c>
      <c r="S2446">
        <f t="shared" si="407"/>
        <v>0</v>
      </c>
      <c r="T2446">
        <f t="shared" si="408"/>
        <v>0</v>
      </c>
      <c r="U2446">
        <f t="shared" si="409"/>
        <v>0</v>
      </c>
    </row>
    <row r="2447" spans="1:21" x14ac:dyDescent="0.45">
      <c r="A2447" t="s">
        <v>75</v>
      </c>
      <c r="B2447" t="s">
        <v>8</v>
      </c>
      <c r="C2447" t="s">
        <v>112</v>
      </c>
      <c r="D2447" t="s">
        <v>26</v>
      </c>
      <c r="E2447" t="s">
        <v>11</v>
      </c>
      <c r="F2447">
        <v>3</v>
      </c>
      <c r="G2447">
        <v>500000</v>
      </c>
      <c r="I2447" t="s">
        <v>75</v>
      </c>
      <c r="J2447">
        <v>500000</v>
      </c>
      <c r="K2447">
        <f t="shared" si="410"/>
        <v>1</v>
      </c>
      <c r="L2447">
        <f t="shared" si="411"/>
        <v>1</v>
      </c>
      <c r="M2447">
        <f t="shared" si="412"/>
        <v>0</v>
      </c>
      <c r="N2447">
        <v>3</v>
      </c>
      <c r="O2447">
        <f t="shared" si="403"/>
        <v>0</v>
      </c>
      <c r="P2447">
        <f t="shared" si="404"/>
        <v>0</v>
      </c>
      <c r="Q2447">
        <f t="shared" si="405"/>
        <v>0</v>
      </c>
      <c r="R2447">
        <f t="shared" si="406"/>
        <v>1</v>
      </c>
      <c r="S2447">
        <f t="shared" si="407"/>
        <v>0</v>
      </c>
      <c r="T2447">
        <f t="shared" si="408"/>
        <v>0</v>
      </c>
      <c r="U2447">
        <f t="shared" si="409"/>
        <v>0</v>
      </c>
    </row>
    <row r="2448" spans="1:21" x14ac:dyDescent="0.45">
      <c r="A2448" t="s">
        <v>75</v>
      </c>
      <c r="B2448" t="s">
        <v>8</v>
      </c>
      <c r="C2448" t="s">
        <v>112</v>
      </c>
      <c r="D2448" t="s">
        <v>26</v>
      </c>
      <c r="E2448" t="s">
        <v>11</v>
      </c>
      <c r="F2448">
        <v>2</v>
      </c>
      <c r="G2448">
        <v>490000</v>
      </c>
      <c r="I2448" t="s">
        <v>75</v>
      </c>
      <c r="J2448">
        <v>490000</v>
      </c>
      <c r="K2448">
        <f t="shared" si="410"/>
        <v>1</v>
      </c>
      <c r="L2448">
        <f t="shared" si="411"/>
        <v>1</v>
      </c>
      <c r="M2448">
        <f t="shared" si="412"/>
        <v>0</v>
      </c>
      <c r="N2448">
        <v>2</v>
      </c>
      <c r="O2448">
        <f t="shared" si="403"/>
        <v>0</v>
      </c>
      <c r="P2448">
        <f t="shared" si="404"/>
        <v>0</v>
      </c>
      <c r="Q2448">
        <f t="shared" si="405"/>
        <v>0</v>
      </c>
      <c r="R2448">
        <f t="shared" si="406"/>
        <v>1</v>
      </c>
      <c r="S2448">
        <f t="shared" si="407"/>
        <v>0</v>
      </c>
      <c r="T2448">
        <f t="shared" si="408"/>
        <v>0</v>
      </c>
      <c r="U2448">
        <f t="shared" si="409"/>
        <v>0</v>
      </c>
    </row>
    <row r="2449" spans="1:21" x14ac:dyDescent="0.45">
      <c r="A2449" t="s">
        <v>75</v>
      </c>
      <c r="B2449" t="s">
        <v>8</v>
      </c>
      <c r="C2449" t="s">
        <v>112</v>
      </c>
      <c r="D2449" t="s">
        <v>26</v>
      </c>
      <c r="E2449" t="s">
        <v>11</v>
      </c>
      <c r="F2449">
        <v>5</v>
      </c>
      <c r="G2449">
        <v>500000</v>
      </c>
      <c r="I2449" t="s">
        <v>75</v>
      </c>
      <c r="J2449">
        <v>500000</v>
      </c>
      <c r="K2449">
        <f t="shared" si="410"/>
        <v>1</v>
      </c>
      <c r="L2449">
        <f t="shared" si="411"/>
        <v>1</v>
      </c>
      <c r="M2449">
        <f t="shared" si="412"/>
        <v>0</v>
      </c>
      <c r="N2449">
        <v>5</v>
      </c>
      <c r="O2449">
        <f t="shared" si="403"/>
        <v>0</v>
      </c>
      <c r="P2449">
        <f t="shared" si="404"/>
        <v>0</v>
      </c>
      <c r="Q2449">
        <f t="shared" si="405"/>
        <v>0</v>
      </c>
      <c r="R2449">
        <f t="shared" si="406"/>
        <v>1</v>
      </c>
      <c r="S2449">
        <f t="shared" si="407"/>
        <v>0</v>
      </c>
      <c r="T2449">
        <f t="shared" si="408"/>
        <v>0</v>
      </c>
      <c r="U2449">
        <f t="shared" si="409"/>
        <v>0</v>
      </c>
    </row>
    <row r="2450" spans="1:21" x14ac:dyDescent="0.45">
      <c r="A2450" t="s">
        <v>75</v>
      </c>
      <c r="B2450" t="s">
        <v>8</v>
      </c>
      <c r="C2450" t="s">
        <v>112</v>
      </c>
      <c r="D2450" t="s">
        <v>26</v>
      </c>
      <c r="E2450" t="s">
        <v>11</v>
      </c>
      <c r="F2450">
        <v>3</v>
      </c>
      <c r="G2450">
        <v>460000</v>
      </c>
      <c r="I2450" t="s">
        <v>75</v>
      </c>
      <c r="J2450">
        <v>460000</v>
      </c>
      <c r="K2450">
        <f t="shared" si="410"/>
        <v>1</v>
      </c>
      <c r="L2450">
        <f t="shared" si="411"/>
        <v>1</v>
      </c>
      <c r="M2450">
        <f t="shared" si="412"/>
        <v>0</v>
      </c>
      <c r="N2450">
        <v>3</v>
      </c>
      <c r="O2450">
        <f t="shared" si="403"/>
        <v>0</v>
      </c>
      <c r="P2450">
        <f t="shared" si="404"/>
        <v>0</v>
      </c>
      <c r="Q2450">
        <f t="shared" si="405"/>
        <v>0</v>
      </c>
      <c r="R2450">
        <f t="shared" si="406"/>
        <v>1</v>
      </c>
      <c r="S2450">
        <f t="shared" si="407"/>
        <v>0</v>
      </c>
      <c r="T2450">
        <f t="shared" si="408"/>
        <v>0</v>
      </c>
      <c r="U2450">
        <f t="shared" si="409"/>
        <v>0</v>
      </c>
    </row>
    <row r="2451" spans="1:21" x14ac:dyDescent="0.45">
      <c r="A2451" t="s">
        <v>75</v>
      </c>
      <c r="B2451" t="s">
        <v>8</v>
      </c>
      <c r="C2451" t="s">
        <v>112</v>
      </c>
      <c r="D2451" t="s">
        <v>26</v>
      </c>
      <c r="E2451" t="s">
        <v>11</v>
      </c>
      <c r="F2451">
        <v>3</v>
      </c>
      <c r="G2451">
        <v>420000</v>
      </c>
      <c r="I2451" t="s">
        <v>75</v>
      </c>
      <c r="J2451">
        <v>420000</v>
      </c>
      <c r="K2451">
        <f t="shared" si="410"/>
        <v>1</v>
      </c>
      <c r="L2451">
        <f t="shared" si="411"/>
        <v>1</v>
      </c>
      <c r="M2451">
        <f t="shared" si="412"/>
        <v>0</v>
      </c>
      <c r="N2451">
        <v>3</v>
      </c>
      <c r="O2451">
        <f t="shared" si="403"/>
        <v>0</v>
      </c>
      <c r="P2451">
        <f t="shared" si="404"/>
        <v>0</v>
      </c>
      <c r="Q2451">
        <f t="shared" si="405"/>
        <v>0</v>
      </c>
      <c r="R2451">
        <f t="shared" si="406"/>
        <v>1</v>
      </c>
      <c r="S2451">
        <f t="shared" si="407"/>
        <v>0</v>
      </c>
      <c r="T2451">
        <f t="shared" si="408"/>
        <v>0</v>
      </c>
      <c r="U2451">
        <f t="shared" si="409"/>
        <v>0</v>
      </c>
    </row>
    <row r="2452" spans="1:21" x14ac:dyDescent="0.45">
      <c r="A2452" t="s">
        <v>75</v>
      </c>
      <c r="B2452" t="s">
        <v>8</v>
      </c>
      <c r="C2452" t="s">
        <v>112</v>
      </c>
      <c r="D2452" t="s">
        <v>26</v>
      </c>
      <c r="E2452" t="s">
        <v>11</v>
      </c>
      <c r="F2452">
        <v>3</v>
      </c>
      <c r="G2452">
        <v>570000</v>
      </c>
      <c r="I2452" t="s">
        <v>75</v>
      </c>
      <c r="J2452">
        <v>570000</v>
      </c>
      <c r="K2452">
        <f t="shared" si="410"/>
        <v>1</v>
      </c>
      <c r="L2452">
        <f t="shared" si="411"/>
        <v>1</v>
      </c>
      <c r="M2452">
        <f t="shared" si="412"/>
        <v>0</v>
      </c>
      <c r="N2452">
        <v>3</v>
      </c>
      <c r="O2452">
        <f t="shared" si="403"/>
        <v>0</v>
      </c>
      <c r="P2452">
        <f t="shared" si="404"/>
        <v>0</v>
      </c>
      <c r="Q2452">
        <f t="shared" si="405"/>
        <v>0</v>
      </c>
      <c r="R2452">
        <f t="shared" si="406"/>
        <v>1</v>
      </c>
      <c r="S2452">
        <f t="shared" si="407"/>
        <v>0</v>
      </c>
      <c r="T2452">
        <f t="shared" si="408"/>
        <v>0</v>
      </c>
      <c r="U2452">
        <f t="shared" si="409"/>
        <v>0</v>
      </c>
    </row>
    <row r="2453" spans="1:21" x14ac:dyDescent="0.45">
      <c r="A2453" t="s">
        <v>75</v>
      </c>
      <c r="B2453" t="s">
        <v>8</v>
      </c>
      <c r="C2453" t="s">
        <v>112</v>
      </c>
      <c r="D2453" t="s">
        <v>26</v>
      </c>
      <c r="E2453" t="s">
        <v>11</v>
      </c>
      <c r="F2453">
        <v>2</v>
      </c>
      <c r="G2453">
        <v>410000</v>
      </c>
      <c r="I2453" t="s">
        <v>75</v>
      </c>
      <c r="J2453">
        <v>410000</v>
      </c>
      <c r="K2453">
        <f t="shared" si="410"/>
        <v>1</v>
      </c>
      <c r="L2453">
        <f t="shared" si="411"/>
        <v>1</v>
      </c>
      <c r="M2453">
        <f t="shared" si="412"/>
        <v>0</v>
      </c>
      <c r="N2453">
        <v>2</v>
      </c>
      <c r="O2453">
        <f t="shared" si="403"/>
        <v>0</v>
      </c>
      <c r="P2453">
        <f t="shared" si="404"/>
        <v>0</v>
      </c>
      <c r="Q2453">
        <f t="shared" si="405"/>
        <v>0</v>
      </c>
      <c r="R2453">
        <f t="shared" si="406"/>
        <v>1</v>
      </c>
      <c r="S2453">
        <f t="shared" si="407"/>
        <v>0</v>
      </c>
      <c r="T2453">
        <f t="shared" si="408"/>
        <v>0</v>
      </c>
      <c r="U2453">
        <f t="shared" si="409"/>
        <v>0</v>
      </c>
    </row>
    <row r="2454" spans="1:21" x14ac:dyDescent="0.45">
      <c r="A2454" t="s">
        <v>75</v>
      </c>
      <c r="B2454" t="s">
        <v>8</v>
      </c>
      <c r="C2454" t="s">
        <v>71</v>
      </c>
      <c r="D2454" t="s">
        <v>26</v>
      </c>
      <c r="E2454" t="s">
        <v>11</v>
      </c>
      <c r="F2454">
        <v>3</v>
      </c>
      <c r="G2454">
        <v>391000</v>
      </c>
      <c r="I2454" t="s">
        <v>75</v>
      </c>
      <c r="J2454">
        <v>391000</v>
      </c>
      <c r="K2454">
        <f t="shared" si="410"/>
        <v>1</v>
      </c>
      <c r="L2454">
        <f t="shared" si="411"/>
        <v>1</v>
      </c>
      <c r="M2454">
        <f t="shared" si="412"/>
        <v>0</v>
      </c>
      <c r="N2454">
        <v>3</v>
      </c>
      <c r="O2454">
        <f t="shared" si="403"/>
        <v>0</v>
      </c>
      <c r="P2454">
        <f t="shared" si="404"/>
        <v>0</v>
      </c>
      <c r="Q2454">
        <f t="shared" si="405"/>
        <v>0</v>
      </c>
      <c r="R2454">
        <f t="shared" si="406"/>
        <v>0</v>
      </c>
      <c r="S2454">
        <f t="shared" si="407"/>
        <v>0</v>
      </c>
      <c r="T2454">
        <f t="shared" si="408"/>
        <v>0</v>
      </c>
      <c r="U2454">
        <f t="shared" si="409"/>
        <v>1</v>
      </c>
    </row>
    <row r="2455" spans="1:21" x14ac:dyDescent="0.45">
      <c r="A2455" t="s">
        <v>75</v>
      </c>
      <c r="B2455" t="s">
        <v>8</v>
      </c>
      <c r="C2455" t="s">
        <v>113</v>
      </c>
      <c r="D2455" t="s">
        <v>26</v>
      </c>
      <c r="E2455" t="s">
        <v>11</v>
      </c>
      <c r="F2455">
        <v>4</v>
      </c>
      <c r="G2455">
        <v>650000</v>
      </c>
      <c r="I2455" t="s">
        <v>75</v>
      </c>
      <c r="J2455">
        <v>650000</v>
      </c>
      <c r="K2455">
        <f t="shared" si="410"/>
        <v>1</v>
      </c>
      <c r="L2455">
        <f t="shared" si="411"/>
        <v>1</v>
      </c>
      <c r="M2455">
        <f t="shared" si="412"/>
        <v>0</v>
      </c>
      <c r="N2455">
        <v>4</v>
      </c>
      <c r="O2455">
        <f t="shared" si="403"/>
        <v>0</v>
      </c>
      <c r="P2455">
        <f t="shared" si="404"/>
        <v>0</v>
      </c>
      <c r="Q2455">
        <f t="shared" si="405"/>
        <v>0</v>
      </c>
      <c r="R2455">
        <f t="shared" si="406"/>
        <v>0</v>
      </c>
      <c r="S2455">
        <f t="shared" si="407"/>
        <v>1</v>
      </c>
      <c r="T2455">
        <f t="shared" si="408"/>
        <v>0</v>
      </c>
      <c r="U2455">
        <f t="shared" si="409"/>
        <v>0</v>
      </c>
    </row>
    <row r="2456" spans="1:21" x14ac:dyDescent="0.45">
      <c r="A2456" t="s">
        <v>75</v>
      </c>
      <c r="B2456" t="s">
        <v>27</v>
      </c>
      <c r="C2456" t="s">
        <v>113</v>
      </c>
      <c r="D2456" t="s">
        <v>26</v>
      </c>
      <c r="E2456" t="s">
        <v>11</v>
      </c>
      <c r="F2456">
        <v>2</v>
      </c>
      <c r="G2456">
        <v>538000</v>
      </c>
      <c r="I2456" t="s">
        <v>75</v>
      </c>
      <c r="J2456">
        <v>538000</v>
      </c>
      <c r="K2456">
        <f t="shared" si="410"/>
        <v>0</v>
      </c>
      <c r="L2456">
        <f t="shared" si="411"/>
        <v>1</v>
      </c>
      <c r="M2456">
        <f t="shared" si="412"/>
        <v>0</v>
      </c>
      <c r="N2456">
        <v>2</v>
      </c>
      <c r="O2456">
        <f t="shared" si="403"/>
        <v>0</v>
      </c>
      <c r="P2456">
        <f t="shared" si="404"/>
        <v>0</v>
      </c>
      <c r="Q2456">
        <f t="shared" si="405"/>
        <v>0</v>
      </c>
      <c r="R2456">
        <f t="shared" si="406"/>
        <v>0</v>
      </c>
      <c r="S2456">
        <f t="shared" si="407"/>
        <v>1</v>
      </c>
      <c r="T2456">
        <f t="shared" si="408"/>
        <v>0</v>
      </c>
      <c r="U2456">
        <f t="shared" si="409"/>
        <v>0</v>
      </c>
    </row>
    <row r="2457" spans="1:21" x14ac:dyDescent="0.45">
      <c r="A2457" t="s">
        <v>75</v>
      </c>
      <c r="B2457" t="s">
        <v>8</v>
      </c>
      <c r="C2457" t="s">
        <v>71</v>
      </c>
      <c r="D2457" t="s">
        <v>26</v>
      </c>
      <c r="E2457" t="s">
        <v>11</v>
      </c>
      <c r="F2457">
        <v>2</v>
      </c>
      <c r="G2457">
        <v>450000</v>
      </c>
      <c r="I2457" t="s">
        <v>75</v>
      </c>
      <c r="J2457">
        <v>450000</v>
      </c>
      <c r="K2457">
        <f t="shared" si="410"/>
        <v>1</v>
      </c>
      <c r="L2457">
        <f t="shared" si="411"/>
        <v>1</v>
      </c>
      <c r="M2457">
        <f t="shared" si="412"/>
        <v>0</v>
      </c>
      <c r="N2457">
        <v>2</v>
      </c>
      <c r="O2457">
        <f t="shared" si="403"/>
        <v>0</v>
      </c>
      <c r="P2457">
        <f t="shared" si="404"/>
        <v>0</v>
      </c>
      <c r="Q2457">
        <f t="shared" si="405"/>
        <v>0</v>
      </c>
      <c r="R2457">
        <f t="shared" si="406"/>
        <v>0</v>
      </c>
      <c r="S2457">
        <f t="shared" si="407"/>
        <v>0</v>
      </c>
      <c r="T2457">
        <f t="shared" si="408"/>
        <v>0</v>
      </c>
      <c r="U2457">
        <f t="shared" si="409"/>
        <v>1</v>
      </c>
    </row>
    <row r="2458" spans="1:21" x14ac:dyDescent="0.45">
      <c r="A2458" t="s">
        <v>75</v>
      </c>
      <c r="B2458" t="s">
        <v>8</v>
      </c>
      <c r="C2458" t="s">
        <v>71</v>
      </c>
      <c r="D2458" t="s">
        <v>26</v>
      </c>
      <c r="E2458" t="s">
        <v>11</v>
      </c>
      <c r="F2458">
        <v>2</v>
      </c>
      <c r="G2458">
        <v>487000</v>
      </c>
      <c r="I2458" t="s">
        <v>75</v>
      </c>
      <c r="J2458">
        <v>487000</v>
      </c>
      <c r="K2458">
        <f t="shared" si="410"/>
        <v>1</v>
      </c>
      <c r="L2458">
        <f t="shared" si="411"/>
        <v>1</v>
      </c>
      <c r="M2458">
        <f t="shared" si="412"/>
        <v>0</v>
      </c>
      <c r="N2458">
        <v>2</v>
      </c>
      <c r="O2458">
        <f t="shared" si="403"/>
        <v>0</v>
      </c>
      <c r="P2458">
        <f t="shared" si="404"/>
        <v>0</v>
      </c>
      <c r="Q2458">
        <f t="shared" si="405"/>
        <v>0</v>
      </c>
      <c r="R2458">
        <f t="shared" si="406"/>
        <v>0</v>
      </c>
      <c r="S2458">
        <f t="shared" si="407"/>
        <v>0</v>
      </c>
      <c r="T2458">
        <f t="shared" si="408"/>
        <v>0</v>
      </c>
      <c r="U2458">
        <f t="shared" si="409"/>
        <v>1</v>
      </c>
    </row>
    <row r="2459" spans="1:21" x14ac:dyDescent="0.45">
      <c r="A2459" t="s">
        <v>75</v>
      </c>
      <c r="B2459" t="s">
        <v>8</v>
      </c>
      <c r="C2459" t="s">
        <v>71</v>
      </c>
      <c r="D2459" t="s">
        <v>26</v>
      </c>
      <c r="E2459" t="s">
        <v>11</v>
      </c>
      <c r="F2459">
        <v>3</v>
      </c>
      <c r="G2459">
        <v>520000</v>
      </c>
      <c r="I2459" t="s">
        <v>75</v>
      </c>
      <c r="J2459">
        <v>520000</v>
      </c>
      <c r="K2459">
        <f t="shared" si="410"/>
        <v>1</v>
      </c>
      <c r="L2459">
        <f t="shared" si="411"/>
        <v>1</v>
      </c>
      <c r="M2459">
        <f t="shared" si="412"/>
        <v>0</v>
      </c>
      <c r="N2459">
        <v>3</v>
      </c>
      <c r="O2459">
        <f t="shared" si="403"/>
        <v>0</v>
      </c>
      <c r="P2459">
        <f t="shared" si="404"/>
        <v>0</v>
      </c>
      <c r="Q2459">
        <f t="shared" si="405"/>
        <v>0</v>
      </c>
      <c r="R2459">
        <f t="shared" si="406"/>
        <v>0</v>
      </c>
      <c r="S2459">
        <f t="shared" si="407"/>
        <v>0</v>
      </c>
      <c r="T2459">
        <f t="shared" si="408"/>
        <v>0</v>
      </c>
      <c r="U2459">
        <f t="shared" si="409"/>
        <v>1</v>
      </c>
    </row>
    <row r="2460" spans="1:21" x14ac:dyDescent="0.45">
      <c r="A2460" t="s">
        <v>75</v>
      </c>
      <c r="B2460" t="s">
        <v>8</v>
      </c>
      <c r="C2460" t="s">
        <v>71</v>
      </c>
      <c r="D2460" t="s">
        <v>26</v>
      </c>
      <c r="E2460" t="s">
        <v>11</v>
      </c>
      <c r="F2460">
        <v>2</v>
      </c>
      <c r="G2460">
        <v>500000</v>
      </c>
      <c r="I2460" t="s">
        <v>75</v>
      </c>
      <c r="J2460">
        <v>500000</v>
      </c>
      <c r="K2460">
        <f t="shared" si="410"/>
        <v>1</v>
      </c>
      <c r="L2460">
        <f t="shared" si="411"/>
        <v>1</v>
      </c>
      <c r="M2460">
        <f t="shared" si="412"/>
        <v>0</v>
      </c>
      <c r="N2460">
        <v>2</v>
      </c>
      <c r="O2460">
        <f t="shared" si="403"/>
        <v>0</v>
      </c>
      <c r="P2460">
        <f t="shared" si="404"/>
        <v>0</v>
      </c>
      <c r="Q2460">
        <f t="shared" si="405"/>
        <v>0</v>
      </c>
      <c r="R2460">
        <f t="shared" si="406"/>
        <v>0</v>
      </c>
      <c r="S2460">
        <f t="shared" si="407"/>
        <v>0</v>
      </c>
      <c r="T2460">
        <f t="shared" si="408"/>
        <v>0</v>
      </c>
      <c r="U2460">
        <f t="shared" si="409"/>
        <v>1</v>
      </c>
    </row>
    <row r="2461" spans="1:21" x14ac:dyDescent="0.45">
      <c r="A2461" t="s">
        <v>75</v>
      </c>
      <c r="B2461" t="s">
        <v>8</v>
      </c>
      <c r="C2461" t="s">
        <v>71</v>
      </c>
      <c r="D2461" t="s">
        <v>26</v>
      </c>
      <c r="E2461" t="s">
        <v>11</v>
      </c>
      <c r="F2461">
        <v>4</v>
      </c>
      <c r="G2461">
        <v>450000</v>
      </c>
      <c r="I2461" t="s">
        <v>75</v>
      </c>
      <c r="J2461">
        <v>450000</v>
      </c>
      <c r="K2461">
        <f t="shared" si="410"/>
        <v>1</v>
      </c>
      <c r="L2461">
        <f t="shared" si="411"/>
        <v>1</v>
      </c>
      <c r="M2461">
        <f t="shared" si="412"/>
        <v>0</v>
      </c>
      <c r="N2461">
        <v>4</v>
      </c>
      <c r="O2461">
        <f t="shared" si="403"/>
        <v>0</v>
      </c>
      <c r="P2461">
        <f t="shared" si="404"/>
        <v>0</v>
      </c>
      <c r="Q2461">
        <f t="shared" si="405"/>
        <v>0</v>
      </c>
      <c r="R2461">
        <f t="shared" si="406"/>
        <v>0</v>
      </c>
      <c r="S2461">
        <f t="shared" si="407"/>
        <v>0</v>
      </c>
      <c r="T2461">
        <f t="shared" si="408"/>
        <v>0</v>
      </c>
      <c r="U2461">
        <f t="shared" si="409"/>
        <v>1</v>
      </c>
    </row>
    <row r="2462" spans="1:21" x14ac:dyDescent="0.45">
      <c r="A2462" t="s">
        <v>75</v>
      </c>
      <c r="B2462" t="s">
        <v>8</v>
      </c>
      <c r="C2462" t="s">
        <v>71</v>
      </c>
      <c r="D2462" t="s">
        <v>26</v>
      </c>
      <c r="E2462" t="s">
        <v>11</v>
      </c>
      <c r="F2462">
        <v>3</v>
      </c>
      <c r="G2462">
        <v>405000</v>
      </c>
      <c r="I2462" t="s">
        <v>75</v>
      </c>
      <c r="J2462">
        <v>405000</v>
      </c>
      <c r="K2462">
        <f t="shared" si="410"/>
        <v>1</v>
      </c>
      <c r="L2462">
        <f t="shared" si="411"/>
        <v>1</v>
      </c>
      <c r="M2462">
        <f t="shared" si="412"/>
        <v>0</v>
      </c>
      <c r="N2462">
        <v>3</v>
      </c>
      <c r="O2462">
        <f t="shared" si="403"/>
        <v>0</v>
      </c>
      <c r="P2462">
        <f t="shared" si="404"/>
        <v>0</v>
      </c>
      <c r="Q2462">
        <f t="shared" si="405"/>
        <v>0</v>
      </c>
      <c r="R2462">
        <f t="shared" si="406"/>
        <v>0</v>
      </c>
      <c r="S2462">
        <f t="shared" si="407"/>
        <v>0</v>
      </c>
      <c r="T2462">
        <f t="shared" si="408"/>
        <v>0</v>
      </c>
      <c r="U2462">
        <f t="shared" si="409"/>
        <v>1</v>
      </c>
    </row>
    <row r="2463" spans="1:21" x14ac:dyDescent="0.45">
      <c r="A2463" t="s">
        <v>75</v>
      </c>
      <c r="B2463" t="s">
        <v>27</v>
      </c>
      <c r="C2463" t="s">
        <v>111</v>
      </c>
      <c r="D2463" t="s">
        <v>26</v>
      </c>
      <c r="E2463" t="s">
        <v>11</v>
      </c>
      <c r="F2463">
        <v>2</v>
      </c>
      <c r="G2463">
        <v>480000</v>
      </c>
      <c r="I2463" t="s">
        <v>75</v>
      </c>
      <c r="J2463">
        <v>480000</v>
      </c>
      <c r="K2463">
        <f t="shared" si="410"/>
        <v>0</v>
      </c>
      <c r="L2463">
        <f t="shared" si="411"/>
        <v>1</v>
      </c>
      <c r="M2463">
        <f t="shared" si="412"/>
        <v>0</v>
      </c>
      <c r="N2463">
        <v>2</v>
      </c>
      <c r="O2463">
        <f t="shared" si="403"/>
        <v>0</v>
      </c>
      <c r="P2463">
        <f t="shared" si="404"/>
        <v>0</v>
      </c>
      <c r="Q2463">
        <f t="shared" si="405"/>
        <v>1</v>
      </c>
      <c r="R2463">
        <f t="shared" si="406"/>
        <v>0</v>
      </c>
      <c r="S2463">
        <f t="shared" si="407"/>
        <v>0</v>
      </c>
      <c r="T2463">
        <f t="shared" si="408"/>
        <v>0</v>
      </c>
      <c r="U2463">
        <f t="shared" si="409"/>
        <v>0</v>
      </c>
    </row>
    <row r="2464" spans="1:21" x14ac:dyDescent="0.45">
      <c r="A2464" t="s">
        <v>75</v>
      </c>
      <c r="B2464" t="s">
        <v>27</v>
      </c>
      <c r="C2464" t="s">
        <v>111</v>
      </c>
      <c r="D2464" t="s">
        <v>26</v>
      </c>
      <c r="E2464" t="s">
        <v>11</v>
      </c>
      <c r="F2464">
        <v>3</v>
      </c>
      <c r="G2464">
        <v>532000</v>
      </c>
      <c r="I2464" t="s">
        <v>75</v>
      </c>
      <c r="J2464">
        <v>532000</v>
      </c>
      <c r="K2464">
        <f t="shared" si="410"/>
        <v>0</v>
      </c>
      <c r="L2464">
        <f t="shared" si="411"/>
        <v>1</v>
      </c>
      <c r="M2464">
        <f t="shared" si="412"/>
        <v>0</v>
      </c>
      <c r="N2464">
        <v>3</v>
      </c>
      <c r="O2464">
        <f t="shared" si="403"/>
        <v>0</v>
      </c>
      <c r="P2464">
        <f t="shared" si="404"/>
        <v>0</v>
      </c>
      <c r="Q2464">
        <f t="shared" si="405"/>
        <v>1</v>
      </c>
      <c r="R2464">
        <f t="shared" si="406"/>
        <v>0</v>
      </c>
      <c r="S2464">
        <f t="shared" si="407"/>
        <v>0</v>
      </c>
      <c r="T2464">
        <f t="shared" si="408"/>
        <v>0</v>
      </c>
      <c r="U2464">
        <f t="shared" si="409"/>
        <v>0</v>
      </c>
    </row>
    <row r="2465" spans="1:21" x14ac:dyDescent="0.45">
      <c r="A2465" t="s">
        <v>75</v>
      </c>
      <c r="B2465" t="s">
        <v>8</v>
      </c>
      <c r="C2465" t="s">
        <v>111</v>
      </c>
      <c r="D2465" t="s">
        <v>26</v>
      </c>
      <c r="E2465" t="s">
        <v>11</v>
      </c>
      <c r="F2465">
        <v>2</v>
      </c>
      <c r="G2465">
        <v>450000</v>
      </c>
      <c r="I2465" t="s">
        <v>75</v>
      </c>
      <c r="J2465">
        <v>450000</v>
      </c>
      <c r="K2465">
        <f t="shared" si="410"/>
        <v>1</v>
      </c>
      <c r="L2465">
        <f t="shared" si="411"/>
        <v>1</v>
      </c>
      <c r="M2465">
        <f t="shared" si="412"/>
        <v>0</v>
      </c>
      <c r="N2465">
        <v>2</v>
      </c>
      <c r="O2465">
        <f t="shared" si="403"/>
        <v>0</v>
      </c>
      <c r="P2465">
        <f t="shared" si="404"/>
        <v>0</v>
      </c>
      <c r="Q2465">
        <f t="shared" si="405"/>
        <v>1</v>
      </c>
      <c r="R2465">
        <f t="shared" si="406"/>
        <v>0</v>
      </c>
      <c r="S2465">
        <f t="shared" si="407"/>
        <v>0</v>
      </c>
      <c r="T2465">
        <f t="shared" si="408"/>
        <v>0</v>
      </c>
      <c r="U2465">
        <f t="shared" si="409"/>
        <v>0</v>
      </c>
    </row>
    <row r="2466" spans="1:21" x14ac:dyDescent="0.45">
      <c r="A2466" t="s">
        <v>75</v>
      </c>
      <c r="B2466" t="s">
        <v>27</v>
      </c>
      <c r="C2466" t="s">
        <v>110</v>
      </c>
      <c r="D2466" t="s">
        <v>26</v>
      </c>
      <c r="E2466" t="s">
        <v>11</v>
      </c>
      <c r="F2466">
        <v>3</v>
      </c>
      <c r="G2466">
        <v>523000</v>
      </c>
      <c r="I2466" t="s">
        <v>75</v>
      </c>
      <c r="J2466">
        <v>523000</v>
      </c>
      <c r="K2466">
        <f t="shared" si="410"/>
        <v>0</v>
      </c>
      <c r="L2466">
        <f t="shared" si="411"/>
        <v>1</v>
      </c>
      <c r="M2466">
        <f t="shared" si="412"/>
        <v>0</v>
      </c>
      <c r="N2466">
        <v>3</v>
      </c>
      <c r="O2466">
        <f t="shared" si="403"/>
        <v>0</v>
      </c>
      <c r="P2466">
        <f t="shared" si="404"/>
        <v>1</v>
      </c>
      <c r="Q2466">
        <f t="shared" si="405"/>
        <v>0</v>
      </c>
      <c r="R2466">
        <f t="shared" si="406"/>
        <v>0</v>
      </c>
      <c r="S2466">
        <f t="shared" si="407"/>
        <v>0</v>
      </c>
      <c r="T2466">
        <f t="shared" si="408"/>
        <v>0</v>
      </c>
      <c r="U2466">
        <f t="shared" si="409"/>
        <v>0</v>
      </c>
    </row>
    <row r="2467" spans="1:21" x14ac:dyDescent="0.45">
      <c r="A2467" t="s">
        <v>75</v>
      </c>
      <c r="B2467" t="s">
        <v>8</v>
      </c>
      <c r="C2467" t="s">
        <v>110</v>
      </c>
      <c r="D2467" t="s">
        <v>26</v>
      </c>
      <c r="E2467" t="s">
        <v>11</v>
      </c>
      <c r="F2467">
        <v>2</v>
      </c>
      <c r="G2467">
        <v>500000</v>
      </c>
      <c r="I2467" t="s">
        <v>75</v>
      </c>
      <c r="J2467">
        <v>500000</v>
      </c>
      <c r="K2467">
        <f t="shared" ref="K2467:K2494" si="413">IF(B2467="Public sector",0,1)</f>
        <v>1</v>
      </c>
      <c r="L2467">
        <f t="shared" si="411"/>
        <v>1</v>
      </c>
      <c r="M2467">
        <f t="shared" si="412"/>
        <v>0</v>
      </c>
      <c r="N2467">
        <v>2</v>
      </c>
      <c r="O2467">
        <f t="shared" si="403"/>
        <v>0</v>
      </c>
      <c r="P2467">
        <f t="shared" si="404"/>
        <v>1</v>
      </c>
      <c r="Q2467">
        <f t="shared" si="405"/>
        <v>0</v>
      </c>
      <c r="R2467">
        <f t="shared" si="406"/>
        <v>0</v>
      </c>
      <c r="S2467">
        <f t="shared" si="407"/>
        <v>0</v>
      </c>
      <c r="T2467">
        <f t="shared" si="408"/>
        <v>0</v>
      </c>
      <c r="U2467">
        <f t="shared" si="409"/>
        <v>0</v>
      </c>
    </row>
    <row r="2468" spans="1:21" x14ac:dyDescent="0.45">
      <c r="A2468" t="s">
        <v>75</v>
      </c>
      <c r="B2468" t="s">
        <v>8</v>
      </c>
      <c r="C2468" t="s">
        <v>110</v>
      </c>
      <c r="D2468" t="s">
        <v>26</v>
      </c>
      <c r="E2468" t="s">
        <v>11</v>
      </c>
      <c r="F2468">
        <v>2</v>
      </c>
      <c r="G2468">
        <v>420000</v>
      </c>
      <c r="I2468" t="s">
        <v>75</v>
      </c>
      <c r="J2468">
        <v>420000</v>
      </c>
      <c r="K2468">
        <f t="shared" si="413"/>
        <v>1</v>
      </c>
      <c r="L2468">
        <f t="shared" si="411"/>
        <v>1</v>
      </c>
      <c r="M2468">
        <f t="shared" si="412"/>
        <v>0</v>
      </c>
      <c r="N2468">
        <v>2</v>
      </c>
      <c r="O2468">
        <f t="shared" si="403"/>
        <v>0</v>
      </c>
      <c r="P2468">
        <f t="shared" si="404"/>
        <v>1</v>
      </c>
      <c r="Q2468">
        <f t="shared" si="405"/>
        <v>0</v>
      </c>
      <c r="R2468">
        <f t="shared" si="406"/>
        <v>0</v>
      </c>
      <c r="S2468">
        <f t="shared" si="407"/>
        <v>0</v>
      </c>
      <c r="T2468">
        <f t="shared" si="408"/>
        <v>0</v>
      </c>
      <c r="U2468">
        <f t="shared" si="409"/>
        <v>0</v>
      </c>
    </row>
    <row r="2469" spans="1:21" x14ac:dyDescent="0.45">
      <c r="A2469" t="s">
        <v>75</v>
      </c>
      <c r="B2469" t="s">
        <v>8</v>
      </c>
      <c r="C2469" t="s">
        <v>110</v>
      </c>
      <c r="D2469" t="s">
        <v>26</v>
      </c>
      <c r="E2469" t="s">
        <v>11</v>
      </c>
      <c r="F2469">
        <v>3</v>
      </c>
      <c r="G2469">
        <v>525000</v>
      </c>
      <c r="I2469" t="s">
        <v>75</v>
      </c>
      <c r="J2469">
        <v>525000</v>
      </c>
      <c r="K2469">
        <f t="shared" si="413"/>
        <v>1</v>
      </c>
      <c r="L2469">
        <f t="shared" si="411"/>
        <v>1</v>
      </c>
      <c r="M2469">
        <f t="shared" si="412"/>
        <v>0</v>
      </c>
      <c r="N2469">
        <v>3</v>
      </c>
      <c r="O2469">
        <f t="shared" si="403"/>
        <v>0</v>
      </c>
      <c r="P2469">
        <f t="shared" si="404"/>
        <v>1</v>
      </c>
      <c r="Q2469">
        <f t="shared" si="405"/>
        <v>0</v>
      </c>
      <c r="R2469">
        <f t="shared" si="406"/>
        <v>0</v>
      </c>
      <c r="S2469">
        <f t="shared" si="407"/>
        <v>0</v>
      </c>
      <c r="T2469">
        <f t="shared" si="408"/>
        <v>0</v>
      </c>
      <c r="U2469">
        <f t="shared" si="409"/>
        <v>0</v>
      </c>
    </row>
    <row r="2470" spans="1:21" x14ac:dyDescent="0.45">
      <c r="A2470" t="s">
        <v>75</v>
      </c>
      <c r="B2470" t="s">
        <v>8</v>
      </c>
      <c r="C2470" t="s">
        <v>112</v>
      </c>
      <c r="D2470" t="s">
        <v>26</v>
      </c>
      <c r="E2470" t="s">
        <v>11</v>
      </c>
      <c r="F2470">
        <v>2</v>
      </c>
      <c r="G2470">
        <v>450000</v>
      </c>
      <c r="I2470" t="s">
        <v>75</v>
      </c>
      <c r="J2470">
        <v>450000</v>
      </c>
      <c r="K2470">
        <f t="shared" si="413"/>
        <v>1</v>
      </c>
      <c r="L2470">
        <f t="shared" si="411"/>
        <v>1</v>
      </c>
      <c r="M2470">
        <f t="shared" si="412"/>
        <v>0</v>
      </c>
      <c r="N2470">
        <v>2</v>
      </c>
      <c r="O2470">
        <f t="shared" si="403"/>
        <v>0</v>
      </c>
      <c r="P2470">
        <f t="shared" si="404"/>
        <v>0</v>
      </c>
      <c r="Q2470">
        <f t="shared" si="405"/>
        <v>0</v>
      </c>
      <c r="R2470">
        <f t="shared" si="406"/>
        <v>1</v>
      </c>
      <c r="S2470">
        <f t="shared" si="407"/>
        <v>0</v>
      </c>
      <c r="T2470">
        <f t="shared" si="408"/>
        <v>0</v>
      </c>
      <c r="U2470">
        <f t="shared" si="409"/>
        <v>0</v>
      </c>
    </row>
    <row r="2471" spans="1:21" x14ac:dyDescent="0.45">
      <c r="A2471" t="s">
        <v>75</v>
      </c>
      <c r="B2471" t="s">
        <v>8</v>
      </c>
      <c r="C2471" t="s">
        <v>110</v>
      </c>
      <c r="D2471" t="s">
        <v>26</v>
      </c>
      <c r="E2471" t="s">
        <v>11</v>
      </c>
      <c r="F2471">
        <v>3</v>
      </c>
      <c r="G2471">
        <v>360000</v>
      </c>
      <c r="I2471" t="s">
        <v>75</v>
      </c>
      <c r="J2471">
        <v>360000</v>
      </c>
      <c r="K2471">
        <f t="shared" si="413"/>
        <v>1</v>
      </c>
      <c r="L2471">
        <f t="shared" si="411"/>
        <v>1</v>
      </c>
      <c r="M2471">
        <f t="shared" si="412"/>
        <v>0</v>
      </c>
      <c r="N2471">
        <v>3</v>
      </c>
      <c r="O2471">
        <f t="shared" si="403"/>
        <v>0</v>
      </c>
      <c r="P2471">
        <f t="shared" si="404"/>
        <v>1</v>
      </c>
      <c r="Q2471">
        <f t="shared" si="405"/>
        <v>0</v>
      </c>
      <c r="R2471">
        <f t="shared" si="406"/>
        <v>0</v>
      </c>
      <c r="S2471">
        <f t="shared" si="407"/>
        <v>0</v>
      </c>
      <c r="T2471">
        <f t="shared" si="408"/>
        <v>0</v>
      </c>
      <c r="U2471">
        <f t="shared" si="409"/>
        <v>0</v>
      </c>
    </row>
    <row r="2472" spans="1:21" x14ac:dyDescent="0.45">
      <c r="A2472" t="s">
        <v>75</v>
      </c>
      <c r="B2472" t="s">
        <v>8</v>
      </c>
      <c r="C2472" t="s">
        <v>110</v>
      </c>
      <c r="D2472" t="s">
        <v>26</v>
      </c>
      <c r="E2472" t="s">
        <v>11</v>
      </c>
      <c r="F2472">
        <v>2</v>
      </c>
      <c r="G2472">
        <v>480000</v>
      </c>
      <c r="I2472" t="s">
        <v>75</v>
      </c>
      <c r="J2472">
        <v>480000</v>
      </c>
      <c r="K2472">
        <f t="shared" si="413"/>
        <v>1</v>
      </c>
      <c r="L2472">
        <f t="shared" si="411"/>
        <v>1</v>
      </c>
      <c r="M2472">
        <f t="shared" si="412"/>
        <v>0</v>
      </c>
      <c r="N2472">
        <v>2</v>
      </c>
      <c r="O2472">
        <f t="shared" si="403"/>
        <v>0</v>
      </c>
      <c r="P2472">
        <f t="shared" si="404"/>
        <v>1</v>
      </c>
      <c r="Q2472">
        <f t="shared" si="405"/>
        <v>0</v>
      </c>
      <c r="R2472">
        <f t="shared" si="406"/>
        <v>0</v>
      </c>
      <c r="S2472">
        <f t="shared" si="407"/>
        <v>0</v>
      </c>
      <c r="T2472">
        <f t="shared" si="408"/>
        <v>0</v>
      </c>
      <c r="U2472">
        <f t="shared" si="409"/>
        <v>0</v>
      </c>
    </row>
    <row r="2473" spans="1:21" x14ac:dyDescent="0.45">
      <c r="A2473" t="s">
        <v>75</v>
      </c>
      <c r="B2473" t="s">
        <v>8</v>
      </c>
      <c r="C2473" t="s">
        <v>110</v>
      </c>
      <c r="D2473" t="s">
        <v>26</v>
      </c>
      <c r="E2473" t="s">
        <v>11</v>
      </c>
      <c r="F2473">
        <v>3</v>
      </c>
      <c r="G2473">
        <v>450000</v>
      </c>
      <c r="I2473" t="s">
        <v>75</v>
      </c>
      <c r="J2473">
        <v>450000</v>
      </c>
      <c r="K2473">
        <f t="shared" si="413"/>
        <v>1</v>
      </c>
      <c r="L2473">
        <f t="shared" si="411"/>
        <v>1</v>
      </c>
      <c r="M2473">
        <f t="shared" si="412"/>
        <v>0</v>
      </c>
      <c r="N2473">
        <v>3</v>
      </c>
      <c r="O2473">
        <f t="shared" si="403"/>
        <v>0</v>
      </c>
      <c r="P2473">
        <f t="shared" si="404"/>
        <v>1</v>
      </c>
      <c r="Q2473">
        <f t="shared" si="405"/>
        <v>0</v>
      </c>
      <c r="R2473">
        <f t="shared" si="406"/>
        <v>0</v>
      </c>
      <c r="S2473">
        <f t="shared" si="407"/>
        <v>0</v>
      </c>
      <c r="T2473">
        <f t="shared" si="408"/>
        <v>0</v>
      </c>
      <c r="U2473">
        <f t="shared" si="409"/>
        <v>0</v>
      </c>
    </row>
    <row r="2474" spans="1:21" x14ac:dyDescent="0.45">
      <c r="A2474" t="s">
        <v>75</v>
      </c>
      <c r="B2474" t="s">
        <v>8</v>
      </c>
      <c r="C2474" t="s">
        <v>110</v>
      </c>
      <c r="D2474" t="s">
        <v>26</v>
      </c>
      <c r="E2474" t="s">
        <v>11</v>
      </c>
      <c r="F2474">
        <v>3</v>
      </c>
      <c r="G2474">
        <v>500000</v>
      </c>
      <c r="I2474" t="s">
        <v>75</v>
      </c>
      <c r="J2474">
        <v>500000</v>
      </c>
      <c r="K2474">
        <f t="shared" si="413"/>
        <v>1</v>
      </c>
      <c r="L2474">
        <f t="shared" si="411"/>
        <v>1</v>
      </c>
      <c r="M2474">
        <f t="shared" si="412"/>
        <v>0</v>
      </c>
      <c r="N2474">
        <v>3</v>
      </c>
      <c r="O2474">
        <f t="shared" si="403"/>
        <v>0</v>
      </c>
      <c r="P2474">
        <f t="shared" si="404"/>
        <v>1</v>
      </c>
      <c r="Q2474">
        <f t="shared" si="405"/>
        <v>0</v>
      </c>
      <c r="R2474">
        <f t="shared" si="406"/>
        <v>0</v>
      </c>
      <c r="S2474">
        <f t="shared" si="407"/>
        <v>0</v>
      </c>
      <c r="T2474">
        <f t="shared" si="408"/>
        <v>0</v>
      </c>
      <c r="U2474">
        <f t="shared" si="409"/>
        <v>0</v>
      </c>
    </row>
    <row r="2475" spans="1:21" x14ac:dyDescent="0.45">
      <c r="A2475" t="s">
        <v>75</v>
      </c>
      <c r="B2475" t="s">
        <v>8</v>
      </c>
      <c r="C2475" t="s">
        <v>110</v>
      </c>
      <c r="D2475" t="s">
        <v>26</v>
      </c>
      <c r="E2475" t="s">
        <v>11</v>
      </c>
      <c r="F2475">
        <v>3</v>
      </c>
      <c r="G2475">
        <v>470000</v>
      </c>
      <c r="I2475" t="s">
        <v>75</v>
      </c>
      <c r="J2475">
        <v>470000</v>
      </c>
      <c r="K2475">
        <f t="shared" si="413"/>
        <v>1</v>
      </c>
      <c r="L2475">
        <f t="shared" si="411"/>
        <v>1</v>
      </c>
      <c r="M2475">
        <f t="shared" si="412"/>
        <v>0</v>
      </c>
      <c r="N2475">
        <v>3</v>
      </c>
      <c r="O2475">
        <f t="shared" si="403"/>
        <v>0</v>
      </c>
      <c r="P2475">
        <f t="shared" si="404"/>
        <v>1</v>
      </c>
      <c r="Q2475">
        <f t="shared" si="405"/>
        <v>0</v>
      </c>
      <c r="R2475">
        <f t="shared" si="406"/>
        <v>0</v>
      </c>
      <c r="S2475">
        <f t="shared" si="407"/>
        <v>0</v>
      </c>
      <c r="T2475">
        <f t="shared" si="408"/>
        <v>0</v>
      </c>
      <c r="U2475">
        <f t="shared" si="409"/>
        <v>0</v>
      </c>
    </row>
    <row r="2476" spans="1:21" x14ac:dyDescent="0.45">
      <c r="A2476" t="s">
        <v>75</v>
      </c>
      <c r="B2476" t="s">
        <v>8</v>
      </c>
      <c r="C2476" t="s">
        <v>110</v>
      </c>
      <c r="D2476" t="s">
        <v>26</v>
      </c>
      <c r="E2476" t="s">
        <v>11</v>
      </c>
      <c r="F2476">
        <v>3</v>
      </c>
      <c r="G2476">
        <v>440000</v>
      </c>
      <c r="I2476" t="s">
        <v>75</v>
      </c>
      <c r="J2476">
        <v>440000</v>
      </c>
      <c r="K2476">
        <f t="shared" si="413"/>
        <v>1</v>
      </c>
      <c r="L2476">
        <f t="shared" si="411"/>
        <v>1</v>
      </c>
      <c r="M2476">
        <f t="shared" si="412"/>
        <v>0</v>
      </c>
      <c r="N2476">
        <v>3</v>
      </c>
      <c r="O2476">
        <f t="shared" si="403"/>
        <v>0</v>
      </c>
      <c r="P2476">
        <f t="shared" si="404"/>
        <v>1</v>
      </c>
      <c r="Q2476">
        <f t="shared" si="405"/>
        <v>0</v>
      </c>
      <c r="R2476">
        <f t="shared" si="406"/>
        <v>0</v>
      </c>
      <c r="S2476">
        <f t="shared" si="407"/>
        <v>0</v>
      </c>
      <c r="T2476">
        <f t="shared" si="408"/>
        <v>0</v>
      </c>
      <c r="U2476">
        <f t="shared" si="409"/>
        <v>0</v>
      </c>
    </row>
    <row r="2477" spans="1:21" x14ac:dyDescent="0.45">
      <c r="A2477" t="s">
        <v>75</v>
      </c>
      <c r="B2477" t="s">
        <v>8</v>
      </c>
      <c r="C2477" t="s">
        <v>113</v>
      </c>
      <c r="D2477" t="s">
        <v>26</v>
      </c>
      <c r="E2477" t="s">
        <v>11</v>
      </c>
      <c r="F2477">
        <v>3</v>
      </c>
      <c r="G2477">
        <v>470000</v>
      </c>
      <c r="I2477" t="s">
        <v>75</v>
      </c>
      <c r="J2477">
        <v>470000</v>
      </c>
      <c r="K2477">
        <f t="shared" si="413"/>
        <v>1</v>
      </c>
      <c r="L2477">
        <f t="shared" si="411"/>
        <v>1</v>
      </c>
      <c r="M2477">
        <f t="shared" si="412"/>
        <v>0</v>
      </c>
      <c r="N2477">
        <v>3</v>
      </c>
      <c r="O2477">
        <f t="shared" si="403"/>
        <v>0</v>
      </c>
      <c r="P2477">
        <f t="shared" si="404"/>
        <v>0</v>
      </c>
      <c r="Q2477">
        <f t="shared" si="405"/>
        <v>0</v>
      </c>
      <c r="R2477">
        <f t="shared" si="406"/>
        <v>0</v>
      </c>
      <c r="S2477">
        <f t="shared" si="407"/>
        <v>1</v>
      </c>
      <c r="T2477">
        <f t="shared" si="408"/>
        <v>0</v>
      </c>
      <c r="U2477">
        <f t="shared" si="409"/>
        <v>0</v>
      </c>
    </row>
    <row r="2478" spans="1:21" x14ac:dyDescent="0.45">
      <c r="A2478" t="s">
        <v>75</v>
      </c>
      <c r="B2478" t="s">
        <v>8</v>
      </c>
      <c r="C2478" t="s">
        <v>113</v>
      </c>
      <c r="D2478" t="s">
        <v>26</v>
      </c>
      <c r="E2478" t="s">
        <v>11</v>
      </c>
      <c r="F2478">
        <v>5</v>
      </c>
      <c r="G2478">
        <v>450000</v>
      </c>
      <c r="I2478" t="s">
        <v>75</v>
      </c>
      <c r="J2478">
        <v>450000</v>
      </c>
      <c r="K2478">
        <f t="shared" si="413"/>
        <v>1</v>
      </c>
      <c r="L2478">
        <f t="shared" si="411"/>
        <v>1</v>
      </c>
      <c r="M2478">
        <f t="shared" si="412"/>
        <v>0</v>
      </c>
      <c r="N2478">
        <v>5</v>
      </c>
      <c r="O2478">
        <f t="shared" si="403"/>
        <v>0</v>
      </c>
      <c r="P2478">
        <f t="shared" si="404"/>
        <v>0</v>
      </c>
      <c r="Q2478">
        <f t="shared" si="405"/>
        <v>0</v>
      </c>
      <c r="R2478">
        <f t="shared" si="406"/>
        <v>0</v>
      </c>
      <c r="S2478">
        <f t="shared" si="407"/>
        <v>1</v>
      </c>
      <c r="T2478">
        <f t="shared" si="408"/>
        <v>0</v>
      </c>
      <c r="U2478">
        <f t="shared" si="409"/>
        <v>0</v>
      </c>
    </row>
    <row r="2479" spans="1:21" x14ac:dyDescent="0.45">
      <c r="A2479" t="s">
        <v>75</v>
      </c>
      <c r="B2479" t="s">
        <v>8</v>
      </c>
      <c r="C2479" t="s">
        <v>113</v>
      </c>
      <c r="D2479" t="s">
        <v>26</v>
      </c>
      <c r="E2479" t="s">
        <v>11</v>
      </c>
      <c r="F2479">
        <v>5</v>
      </c>
      <c r="G2479">
        <v>480000</v>
      </c>
      <c r="I2479" t="s">
        <v>75</v>
      </c>
      <c r="J2479">
        <v>480000</v>
      </c>
      <c r="K2479">
        <f t="shared" si="413"/>
        <v>1</v>
      </c>
      <c r="L2479">
        <f t="shared" si="411"/>
        <v>1</v>
      </c>
      <c r="M2479">
        <f t="shared" si="412"/>
        <v>0</v>
      </c>
      <c r="N2479">
        <v>5</v>
      </c>
      <c r="O2479">
        <f t="shared" si="403"/>
        <v>0</v>
      </c>
      <c r="P2479">
        <f t="shared" si="404"/>
        <v>0</v>
      </c>
      <c r="Q2479">
        <f t="shared" si="405"/>
        <v>0</v>
      </c>
      <c r="R2479">
        <f t="shared" si="406"/>
        <v>0</v>
      </c>
      <c r="S2479">
        <f t="shared" si="407"/>
        <v>1</v>
      </c>
      <c r="T2479">
        <f t="shared" si="408"/>
        <v>0</v>
      </c>
      <c r="U2479">
        <f t="shared" si="409"/>
        <v>0</v>
      </c>
    </row>
    <row r="2480" spans="1:21" x14ac:dyDescent="0.45">
      <c r="A2480" t="s">
        <v>75</v>
      </c>
      <c r="B2480" t="s">
        <v>8</v>
      </c>
      <c r="C2480" t="s">
        <v>110</v>
      </c>
      <c r="D2480" t="s">
        <v>26</v>
      </c>
      <c r="E2480" t="s">
        <v>16</v>
      </c>
      <c r="F2480">
        <v>3</v>
      </c>
      <c r="G2480">
        <v>560000</v>
      </c>
      <c r="I2480" t="s">
        <v>75</v>
      </c>
      <c r="J2480">
        <v>560000</v>
      </c>
      <c r="K2480">
        <f t="shared" si="413"/>
        <v>1</v>
      </c>
      <c r="L2480">
        <f t="shared" si="411"/>
        <v>1</v>
      </c>
      <c r="M2480">
        <f t="shared" si="412"/>
        <v>1</v>
      </c>
      <c r="N2480">
        <v>3</v>
      </c>
      <c r="O2480">
        <f t="shared" si="403"/>
        <v>0</v>
      </c>
      <c r="P2480">
        <f t="shared" si="404"/>
        <v>1</v>
      </c>
      <c r="Q2480">
        <f t="shared" si="405"/>
        <v>0</v>
      </c>
      <c r="R2480">
        <f t="shared" si="406"/>
        <v>0</v>
      </c>
      <c r="S2480">
        <f t="shared" si="407"/>
        <v>0</v>
      </c>
      <c r="T2480">
        <f t="shared" si="408"/>
        <v>0</v>
      </c>
      <c r="U2480">
        <f t="shared" si="409"/>
        <v>0</v>
      </c>
    </row>
    <row r="2481" spans="1:21" x14ac:dyDescent="0.45">
      <c r="A2481" t="s">
        <v>75</v>
      </c>
      <c r="B2481" t="s">
        <v>8</v>
      </c>
      <c r="C2481" t="s">
        <v>114</v>
      </c>
      <c r="D2481" t="s">
        <v>26</v>
      </c>
      <c r="E2481" t="s">
        <v>16</v>
      </c>
      <c r="F2481">
        <v>5</v>
      </c>
      <c r="G2481">
        <v>475000</v>
      </c>
      <c r="I2481" t="s">
        <v>75</v>
      </c>
      <c r="J2481">
        <v>475000</v>
      </c>
      <c r="K2481">
        <f t="shared" si="413"/>
        <v>1</v>
      </c>
      <c r="L2481">
        <f t="shared" si="411"/>
        <v>1</v>
      </c>
      <c r="M2481">
        <f t="shared" si="412"/>
        <v>1</v>
      </c>
      <c r="N2481">
        <v>5</v>
      </c>
      <c r="O2481">
        <f t="shared" si="403"/>
        <v>0</v>
      </c>
      <c r="P2481">
        <f t="shared" si="404"/>
        <v>0</v>
      </c>
      <c r="Q2481">
        <f t="shared" si="405"/>
        <v>0</v>
      </c>
      <c r="R2481">
        <f t="shared" si="406"/>
        <v>0</v>
      </c>
      <c r="S2481">
        <f t="shared" si="407"/>
        <v>0</v>
      </c>
      <c r="T2481">
        <f t="shared" si="408"/>
        <v>1</v>
      </c>
      <c r="U2481">
        <f t="shared" si="409"/>
        <v>0</v>
      </c>
    </row>
    <row r="2482" spans="1:21" x14ac:dyDescent="0.45">
      <c r="A2482" t="s">
        <v>75</v>
      </c>
      <c r="B2482" t="s">
        <v>8</v>
      </c>
      <c r="C2482" t="s">
        <v>109</v>
      </c>
      <c r="D2482" t="s">
        <v>26</v>
      </c>
      <c r="E2482" t="s">
        <v>16</v>
      </c>
      <c r="F2482">
        <v>3</v>
      </c>
      <c r="G2482">
        <v>550000</v>
      </c>
      <c r="I2482" t="s">
        <v>75</v>
      </c>
      <c r="J2482">
        <v>550000</v>
      </c>
      <c r="K2482">
        <f t="shared" si="413"/>
        <v>1</v>
      </c>
      <c r="L2482">
        <f t="shared" si="411"/>
        <v>1</v>
      </c>
      <c r="M2482">
        <f t="shared" si="412"/>
        <v>1</v>
      </c>
      <c r="N2482">
        <v>3</v>
      </c>
      <c r="O2482">
        <f t="shared" si="403"/>
        <v>1</v>
      </c>
      <c r="P2482">
        <f t="shared" si="404"/>
        <v>0</v>
      </c>
      <c r="Q2482">
        <f t="shared" si="405"/>
        <v>0</v>
      </c>
      <c r="R2482">
        <f t="shared" si="406"/>
        <v>0</v>
      </c>
      <c r="S2482">
        <f t="shared" si="407"/>
        <v>0</v>
      </c>
      <c r="T2482">
        <f t="shared" si="408"/>
        <v>0</v>
      </c>
      <c r="U2482">
        <f t="shared" si="409"/>
        <v>0</v>
      </c>
    </row>
    <row r="2483" spans="1:21" x14ac:dyDescent="0.45">
      <c r="A2483" t="s">
        <v>75</v>
      </c>
      <c r="B2483" t="s">
        <v>8</v>
      </c>
      <c r="C2483" t="s">
        <v>109</v>
      </c>
      <c r="D2483" t="s">
        <v>26</v>
      </c>
      <c r="E2483" t="s">
        <v>16</v>
      </c>
      <c r="F2483">
        <v>2</v>
      </c>
      <c r="G2483">
        <v>450000</v>
      </c>
      <c r="I2483" t="s">
        <v>75</v>
      </c>
      <c r="J2483">
        <v>450000</v>
      </c>
      <c r="K2483">
        <f t="shared" si="413"/>
        <v>1</v>
      </c>
      <c r="L2483">
        <f t="shared" si="411"/>
        <v>1</v>
      </c>
      <c r="M2483">
        <f t="shared" si="412"/>
        <v>1</v>
      </c>
      <c r="N2483">
        <v>2</v>
      </c>
      <c r="O2483">
        <f t="shared" si="403"/>
        <v>1</v>
      </c>
      <c r="P2483">
        <f t="shared" si="404"/>
        <v>0</v>
      </c>
      <c r="Q2483">
        <f t="shared" si="405"/>
        <v>0</v>
      </c>
      <c r="R2483">
        <f t="shared" si="406"/>
        <v>0</v>
      </c>
      <c r="S2483">
        <f t="shared" si="407"/>
        <v>0</v>
      </c>
      <c r="T2483">
        <f t="shared" si="408"/>
        <v>0</v>
      </c>
      <c r="U2483">
        <f t="shared" si="409"/>
        <v>0</v>
      </c>
    </row>
    <row r="2484" spans="1:21" x14ac:dyDescent="0.45">
      <c r="A2484" t="s">
        <v>75</v>
      </c>
      <c r="B2484" t="s">
        <v>8</v>
      </c>
      <c r="C2484" t="s">
        <v>109</v>
      </c>
      <c r="D2484" t="s">
        <v>26</v>
      </c>
      <c r="E2484" t="s">
        <v>16</v>
      </c>
      <c r="F2484">
        <v>2</v>
      </c>
      <c r="G2484">
        <v>450000</v>
      </c>
      <c r="I2484" t="s">
        <v>75</v>
      </c>
      <c r="J2484">
        <v>450000</v>
      </c>
      <c r="K2484">
        <f t="shared" si="413"/>
        <v>1</v>
      </c>
      <c r="L2484">
        <f t="shared" si="411"/>
        <v>1</v>
      </c>
      <c r="M2484">
        <f t="shared" si="412"/>
        <v>1</v>
      </c>
      <c r="N2484">
        <v>2</v>
      </c>
      <c r="O2484">
        <f t="shared" si="403"/>
        <v>1</v>
      </c>
      <c r="P2484">
        <f t="shared" si="404"/>
        <v>0</v>
      </c>
      <c r="Q2484">
        <f t="shared" si="405"/>
        <v>0</v>
      </c>
      <c r="R2484">
        <f t="shared" si="406"/>
        <v>0</v>
      </c>
      <c r="S2484">
        <f t="shared" si="407"/>
        <v>0</v>
      </c>
      <c r="T2484">
        <f t="shared" si="408"/>
        <v>0</v>
      </c>
      <c r="U2484">
        <f t="shared" si="409"/>
        <v>0</v>
      </c>
    </row>
    <row r="2485" spans="1:21" x14ac:dyDescent="0.45">
      <c r="A2485" t="s">
        <v>75</v>
      </c>
      <c r="B2485" t="s">
        <v>8</v>
      </c>
      <c r="C2485" t="s">
        <v>109</v>
      </c>
      <c r="D2485" t="s">
        <v>26</v>
      </c>
      <c r="E2485" t="s">
        <v>16</v>
      </c>
      <c r="F2485">
        <v>2</v>
      </c>
      <c r="G2485">
        <v>450000</v>
      </c>
      <c r="I2485" t="s">
        <v>75</v>
      </c>
      <c r="J2485">
        <v>450000</v>
      </c>
      <c r="K2485">
        <f t="shared" si="413"/>
        <v>1</v>
      </c>
      <c r="L2485">
        <f t="shared" si="411"/>
        <v>1</v>
      </c>
      <c r="M2485">
        <f t="shared" si="412"/>
        <v>1</v>
      </c>
      <c r="N2485">
        <v>2</v>
      </c>
      <c r="O2485">
        <f t="shared" si="403"/>
        <v>1</v>
      </c>
      <c r="P2485">
        <f t="shared" si="404"/>
        <v>0</v>
      </c>
      <c r="Q2485">
        <f t="shared" si="405"/>
        <v>0</v>
      </c>
      <c r="R2485">
        <f t="shared" si="406"/>
        <v>0</v>
      </c>
      <c r="S2485">
        <f t="shared" si="407"/>
        <v>0</v>
      </c>
      <c r="T2485">
        <f t="shared" si="408"/>
        <v>0</v>
      </c>
      <c r="U2485">
        <f t="shared" si="409"/>
        <v>0</v>
      </c>
    </row>
    <row r="2486" spans="1:21" x14ac:dyDescent="0.45">
      <c r="A2486" t="s">
        <v>75</v>
      </c>
      <c r="B2486" t="s">
        <v>8</v>
      </c>
      <c r="C2486" t="s">
        <v>109</v>
      </c>
      <c r="D2486" t="s">
        <v>26</v>
      </c>
      <c r="E2486" t="s">
        <v>16</v>
      </c>
      <c r="F2486">
        <v>2</v>
      </c>
      <c r="G2486">
        <v>400000</v>
      </c>
      <c r="I2486" t="s">
        <v>75</v>
      </c>
      <c r="J2486">
        <v>400000</v>
      </c>
      <c r="K2486">
        <f t="shared" si="413"/>
        <v>1</v>
      </c>
      <c r="L2486">
        <f t="shared" si="411"/>
        <v>1</v>
      </c>
      <c r="M2486">
        <f t="shared" si="412"/>
        <v>1</v>
      </c>
      <c r="N2486">
        <v>2</v>
      </c>
      <c r="O2486">
        <f t="shared" si="403"/>
        <v>1</v>
      </c>
      <c r="P2486">
        <f t="shared" si="404"/>
        <v>0</v>
      </c>
      <c r="Q2486">
        <f t="shared" si="405"/>
        <v>0</v>
      </c>
      <c r="R2486">
        <f t="shared" si="406"/>
        <v>0</v>
      </c>
      <c r="S2486">
        <f t="shared" si="407"/>
        <v>0</v>
      </c>
      <c r="T2486">
        <f t="shared" si="408"/>
        <v>0</v>
      </c>
      <c r="U2486">
        <f t="shared" si="409"/>
        <v>0</v>
      </c>
    </row>
    <row r="2487" spans="1:21" x14ac:dyDescent="0.45">
      <c r="A2487" t="s">
        <v>75</v>
      </c>
      <c r="B2487" t="s">
        <v>8</v>
      </c>
      <c r="C2487" t="s">
        <v>109</v>
      </c>
      <c r="D2487" t="s">
        <v>26</v>
      </c>
      <c r="E2487" t="s">
        <v>16</v>
      </c>
      <c r="F2487">
        <v>2</v>
      </c>
      <c r="G2487">
        <v>455000</v>
      </c>
      <c r="I2487" t="s">
        <v>75</v>
      </c>
      <c r="J2487">
        <v>455000</v>
      </c>
      <c r="K2487">
        <f t="shared" si="413"/>
        <v>1</v>
      </c>
      <c r="L2487">
        <f t="shared" si="411"/>
        <v>1</v>
      </c>
      <c r="M2487">
        <f t="shared" si="412"/>
        <v>1</v>
      </c>
      <c r="N2487">
        <v>2</v>
      </c>
      <c r="O2487">
        <f t="shared" si="403"/>
        <v>1</v>
      </c>
      <c r="P2487">
        <f t="shared" si="404"/>
        <v>0</v>
      </c>
      <c r="Q2487">
        <f t="shared" si="405"/>
        <v>0</v>
      </c>
      <c r="R2487">
        <f t="shared" si="406"/>
        <v>0</v>
      </c>
      <c r="S2487">
        <f t="shared" si="407"/>
        <v>0</v>
      </c>
      <c r="T2487">
        <f t="shared" si="408"/>
        <v>0</v>
      </c>
      <c r="U2487">
        <f t="shared" si="409"/>
        <v>0</v>
      </c>
    </row>
    <row r="2488" spans="1:21" x14ac:dyDescent="0.45">
      <c r="A2488" t="s">
        <v>75</v>
      </c>
      <c r="B2488" t="s">
        <v>8</v>
      </c>
      <c r="C2488" t="s">
        <v>109</v>
      </c>
      <c r="D2488" t="s">
        <v>26</v>
      </c>
      <c r="E2488" t="s">
        <v>16</v>
      </c>
      <c r="F2488">
        <v>3</v>
      </c>
      <c r="G2488">
        <v>600000</v>
      </c>
      <c r="I2488" t="s">
        <v>75</v>
      </c>
      <c r="J2488">
        <v>600000</v>
      </c>
      <c r="K2488">
        <f t="shared" si="413"/>
        <v>1</v>
      </c>
      <c r="L2488">
        <f t="shared" si="411"/>
        <v>1</v>
      </c>
      <c r="M2488">
        <f t="shared" si="412"/>
        <v>1</v>
      </c>
      <c r="N2488">
        <v>3</v>
      </c>
      <c r="O2488">
        <f t="shared" si="403"/>
        <v>1</v>
      </c>
      <c r="P2488">
        <f t="shared" si="404"/>
        <v>0</v>
      </c>
      <c r="Q2488">
        <f t="shared" si="405"/>
        <v>0</v>
      </c>
      <c r="R2488">
        <f t="shared" si="406"/>
        <v>0</v>
      </c>
      <c r="S2488">
        <f t="shared" si="407"/>
        <v>0</v>
      </c>
      <c r="T2488">
        <f t="shared" si="408"/>
        <v>0</v>
      </c>
      <c r="U2488">
        <f t="shared" si="409"/>
        <v>0</v>
      </c>
    </row>
    <row r="2489" spans="1:21" x14ac:dyDescent="0.45">
      <c r="A2489" t="s">
        <v>75</v>
      </c>
      <c r="B2489" t="s">
        <v>8</v>
      </c>
      <c r="C2489" t="s">
        <v>109</v>
      </c>
      <c r="D2489" t="s">
        <v>26</v>
      </c>
      <c r="E2489" t="s">
        <v>16</v>
      </c>
      <c r="F2489">
        <v>2</v>
      </c>
      <c r="G2489">
        <v>435000</v>
      </c>
      <c r="I2489" t="s">
        <v>75</v>
      </c>
      <c r="J2489">
        <v>435000</v>
      </c>
      <c r="K2489">
        <f t="shared" si="413"/>
        <v>1</v>
      </c>
      <c r="L2489">
        <f t="shared" si="411"/>
        <v>1</v>
      </c>
      <c r="M2489">
        <f t="shared" si="412"/>
        <v>1</v>
      </c>
      <c r="N2489">
        <v>2</v>
      </c>
      <c r="O2489">
        <f t="shared" si="403"/>
        <v>1</v>
      </c>
      <c r="P2489">
        <f t="shared" si="404"/>
        <v>0</v>
      </c>
      <c r="Q2489">
        <f t="shared" si="405"/>
        <v>0</v>
      </c>
      <c r="R2489">
        <f t="shared" si="406"/>
        <v>0</v>
      </c>
      <c r="S2489">
        <f t="shared" si="407"/>
        <v>0</v>
      </c>
      <c r="T2489">
        <f t="shared" si="408"/>
        <v>0</v>
      </c>
      <c r="U2489">
        <f t="shared" si="409"/>
        <v>0</v>
      </c>
    </row>
    <row r="2490" spans="1:21" x14ac:dyDescent="0.45">
      <c r="A2490" t="s">
        <v>75</v>
      </c>
      <c r="B2490" t="s">
        <v>8</v>
      </c>
      <c r="C2490" t="s">
        <v>109</v>
      </c>
      <c r="D2490" t="s">
        <v>26</v>
      </c>
      <c r="E2490" t="s">
        <v>16</v>
      </c>
      <c r="F2490">
        <v>2</v>
      </c>
      <c r="G2490">
        <v>530000</v>
      </c>
      <c r="I2490" t="s">
        <v>75</v>
      </c>
      <c r="J2490">
        <v>530000</v>
      </c>
      <c r="K2490">
        <f t="shared" si="413"/>
        <v>1</v>
      </c>
      <c r="L2490">
        <f t="shared" si="411"/>
        <v>1</v>
      </c>
      <c r="M2490">
        <f t="shared" si="412"/>
        <v>1</v>
      </c>
      <c r="N2490">
        <v>2</v>
      </c>
      <c r="O2490">
        <f t="shared" si="403"/>
        <v>1</v>
      </c>
      <c r="P2490">
        <f t="shared" si="404"/>
        <v>0</v>
      </c>
      <c r="Q2490">
        <f t="shared" si="405"/>
        <v>0</v>
      </c>
      <c r="R2490">
        <f t="shared" si="406"/>
        <v>0</v>
      </c>
      <c r="S2490">
        <f t="shared" si="407"/>
        <v>0</v>
      </c>
      <c r="T2490">
        <f t="shared" si="408"/>
        <v>0</v>
      </c>
      <c r="U2490">
        <f t="shared" si="409"/>
        <v>0</v>
      </c>
    </row>
    <row r="2491" spans="1:21" x14ac:dyDescent="0.45">
      <c r="A2491" t="s">
        <v>75</v>
      </c>
      <c r="B2491" t="s">
        <v>8</v>
      </c>
      <c r="C2491" t="s">
        <v>109</v>
      </c>
      <c r="D2491" t="s">
        <v>26</v>
      </c>
      <c r="E2491" t="s">
        <v>16</v>
      </c>
      <c r="F2491">
        <v>3</v>
      </c>
      <c r="G2491">
        <v>500000</v>
      </c>
      <c r="I2491" t="s">
        <v>75</v>
      </c>
      <c r="J2491">
        <v>500000</v>
      </c>
      <c r="K2491">
        <f t="shared" si="413"/>
        <v>1</v>
      </c>
      <c r="L2491">
        <f t="shared" si="411"/>
        <v>1</v>
      </c>
      <c r="M2491">
        <f t="shared" si="412"/>
        <v>1</v>
      </c>
      <c r="N2491">
        <v>3</v>
      </c>
      <c r="O2491">
        <f t="shared" si="403"/>
        <v>1</v>
      </c>
      <c r="P2491">
        <f t="shared" si="404"/>
        <v>0</v>
      </c>
      <c r="Q2491">
        <f t="shared" si="405"/>
        <v>0</v>
      </c>
      <c r="R2491">
        <f t="shared" si="406"/>
        <v>0</v>
      </c>
      <c r="S2491">
        <f t="shared" si="407"/>
        <v>0</v>
      </c>
      <c r="T2491">
        <f t="shared" si="408"/>
        <v>0</v>
      </c>
      <c r="U2491">
        <f t="shared" si="409"/>
        <v>0</v>
      </c>
    </row>
    <row r="2492" spans="1:21" x14ac:dyDescent="0.45">
      <c r="A2492" t="s">
        <v>75</v>
      </c>
      <c r="B2492" t="s">
        <v>8</v>
      </c>
      <c r="C2492" t="s">
        <v>109</v>
      </c>
      <c r="D2492" t="s">
        <v>26</v>
      </c>
      <c r="E2492" t="s">
        <v>16</v>
      </c>
      <c r="F2492">
        <v>3</v>
      </c>
      <c r="G2492">
        <v>525000</v>
      </c>
      <c r="I2492" t="s">
        <v>75</v>
      </c>
      <c r="J2492">
        <v>525000</v>
      </c>
      <c r="K2492">
        <f t="shared" si="413"/>
        <v>1</v>
      </c>
      <c r="L2492">
        <f t="shared" si="411"/>
        <v>1</v>
      </c>
      <c r="M2492">
        <f t="shared" si="412"/>
        <v>1</v>
      </c>
      <c r="N2492">
        <v>3</v>
      </c>
      <c r="O2492">
        <f t="shared" si="403"/>
        <v>1</v>
      </c>
      <c r="P2492">
        <f t="shared" si="404"/>
        <v>0</v>
      </c>
      <c r="Q2492">
        <f t="shared" si="405"/>
        <v>0</v>
      </c>
      <c r="R2492">
        <f t="shared" si="406"/>
        <v>0</v>
      </c>
      <c r="S2492">
        <f t="shared" si="407"/>
        <v>0</v>
      </c>
      <c r="T2492">
        <f t="shared" si="408"/>
        <v>0</v>
      </c>
      <c r="U2492">
        <f t="shared" si="409"/>
        <v>0</v>
      </c>
    </row>
    <row r="2493" spans="1:21" x14ac:dyDescent="0.45">
      <c r="A2493" t="s">
        <v>75</v>
      </c>
      <c r="B2493" t="s">
        <v>8</v>
      </c>
      <c r="C2493" t="s">
        <v>109</v>
      </c>
      <c r="D2493" t="s">
        <v>26</v>
      </c>
      <c r="E2493" t="s">
        <v>16</v>
      </c>
      <c r="F2493">
        <v>3</v>
      </c>
      <c r="G2493">
        <v>450000</v>
      </c>
      <c r="I2493" t="s">
        <v>75</v>
      </c>
      <c r="J2493">
        <v>450000</v>
      </c>
      <c r="K2493">
        <f t="shared" si="413"/>
        <v>1</v>
      </c>
      <c r="L2493">
        <f t="shared" si="411"/>
        <v>1</v>
      </c>
      <c r="M2493">
        <f t="shared" si="412"/>
        <v>1</v>
      </c>
      <c r="N2493">
        <v>3</v>
      </c>
      <c r="O2493">
        <f t="shared" si="403"/>
        <v>1</v>
      </c>
      <c r="P2493">
        <f t="shared" si="404"/>
        <v>0</v>
      </c>
      <c r="Q2493">
        <f t="shared" si="405"/>
        <v>0</v>
      </c>
      <c r="R2493">
        <f t="shared" si="406"/>
        <v>0</v>
      </c>
      <c r="S2493">
        <f t="shared" si="407"/>
        <v>0</v>
      </c>
      <c r="T2493">
        <f t="shared" si="408"/>
        <v>0</v>
      </c>
      <c r="U2493">
        <f t="shared" si="409"/>
        <v>0</v>
      </c>
    </row>
    <row r="2494" spans="1:21" x14ac:dyDescent="0.45">
      <c r="A2494" t="s">
        <v>75</v>
      </c>
      <c r="B2494" t="s">
        <v>8</v>
      </c>
      <c r="C2494" t="s">
        <v>109</v>
      </c>
      <c r="D2494" t="s">
        <v>26</v>
      </c>
      <c r="E2494" t="s">
        <v>16</v>
      </c>
      <c r="F2494">
        <v>2</v>
      </c>
      <c r="G2494">
        <v>520000</v>
      </c>
      <c r="I2494" t="s">
        <v>75</v>
      </c>
      <c r="J2494">
        <v>520000</v>
      </c>
      <c r="K2494">
        <f t="shared" si="413"/>
        <v>1</v>
      </c>
      <c r="L2494">
        <f t="shared" si="411"/>
        <v>1</v>
      </c>
      <c r="M2494">
        <f t="shared" si="412"/>
        <v>1</v>
      </c>
      <c r="N2494">
        <v>2</v>
      </c>
      <c r="O2494">
        <f t="shared" si="403"/>
        <v>1</v>
      </c>
      <c r="P2494">
        <f t="shared" si="404"/>
        <v>0</v>
      </c>
      <c r="Q2494">
        <f t="shared" si="405"/>
        <v>0</v>
      </c>
      <c r="R2494">
        <f t="shared" si="406"/>
        <v>0</v>
      </c>
      <c r="S2494">
        <f t="shared" si="407"/>
        <v>0</v>
      </c>
      <c r="T2494">
        <f t="shared" si="408"/>
        <v>0</v>
      </c>
      <c r="U2494">
        <f t="shared" si="409"/>
        <v>0</v>
      </c>
    </row>
    <row r="2495" spans="1:21" x14ac:dyDescent="0.45">
      <c r="A2495" t="s">
        <v>75</v>
      </c>
      <c r="B2495" t="s">
        <v>103</v>
      </c>
      <c r="C2495" t="s">
        <v>109</v>
      </c>
      <c r="D2495" t="s">
        <v>26</v>
      </c>
      <c r="E2495" t="s">
        <v>16</v>
      </c>
      <c r="F2495">
        <v>3</v>
      </c>
      <c r="G2495">
        <v>500000</v>
      </c>
      <c r="I2495" t="s">
        <v>75</v>
      </c>
      <c r="J2495">
        <v>500000</v>
      </c>
      <c r="L2495">
        <f t="shared" si="411"/>
        <v>1</v>
      </c>
      <c r="M2495">
        <f t="shared" si="412"/>
        <v>1</v>
      </c>
      <c r="N2495">
        <v>3</v>
      </c>
      <c r="O2495">
        <f t="shared" si="403"/>
        <v>1</v>
      </c>
      <c r="P2495">
        <f t="shared" si="404"/>
        <v>0</v>
      </c>
      <c r="Q2495">
        <f t="shared" si="405"/>
        <v>0</v>
      </c>
      <c r="R2495">
        <f t="shared" si="406"/>
        <v>0</v>
      </c>
      <c r="S2495">
        <f t="shared" si="407"/>
        <v>0</v>
      </c>
      <c r="T2495">
        <f t="shared" si="408"/>
        <v>0</v>
      </c>
      <c r="U2495">
        <f t="shared" si="409"/>
        <v>0</v>
      </c>
    </row>
    <row r="2496" spans="1:21" x14ac:dyDescent="0.45">
      <c r="A2496" t="s">
        <v>75</v>
      </c>
      <c r="B2496" t="s">
        <v>8</v>
      </c>
      <c r="C2496" t="s">
        <v>109</v>
      </c>
      <c r="D2496" t="s">
        <v>26</v>
      </c>
      <c r="E2496" t="s">
        <v>16</v>
      </c>
      <c r="F2496">
        <v>4</v>
      </c>
      <c r="G2496">
        <v>540000</v>
      </c>
      <c r="I2496" t="s">
        <v>75</v>
      </c>
      <c r="J2496">
        <v>540000</v>
      </c>
      <c r="K2496">
        <f t="shared" ref="K2496:K2527" si="414">IF(B2496="Public sector",0,1)</f>
        <v>1</v>
      </c>
      <c r="L2496">
        <f t="shared" si="411"/>
        <v>1</v>
      </c>
      <c r="M2496">
        <f t="shared" si="412"/>
        <v>1</v>
      </c>
      <c r="N2496">
        <v>4</v>
      </c>
      <c r="O2496">
        <f t="shared" si="403"/>
        <v>1</v>
      </c>
      <c r="P2496">
        <f t="shared" si="404"/>
        <v>0</v>
      </c>
      <c r="Q2496">
        <f t="shared" si="405"/>
        <v>0</v>
      </c>
      <c r="R2496">
        <f t="shared" si="406"/>
        <v>0</v>
      </c>
      <c r="S2496">
        <f t="shared" si="407"/>
        <v>0</v>
      </c>
      <c r="T2496">
        <f t="shared" si="408"/>
        <v>0</v>
      </c>
      <c r="U2496">
        <f t="shared" si="409"/>
        <v>0</v>
      </c>
    </row>
    <row r="2497" spans="1:21" x14ac:dyDescent="0.45">
      <c r="A2497" t="s">
        <v>75</v>
      </c>
      <c r="B2497" t="s">
        <v>8</v>
      </c>
      <c r="C2497" t="s">
        <v>109</v>
      </c>
      <c r="D2497" t="s">
        <v>26</v>
      </c>
      <c r="E2497" t="s">
        <v>16</v>
      </c>
      <c r="F2497">
        <v>2</v>
      </c>
      <c r="G2497">
        <v>522000</v>
      </c>
      <c r="I2497" t="s">
        <v>75</v>
      </c>
      <c r="J2497">
        <v>522000</v>
      </c>
      <c r="K2497">
        <f t="shared" si="414"/>
        <v>1</v>
      </c>
      <c r="L2497">
        <f t="shared" si="411"/>
        <v>1</v>
      </c>
      <c r="M2497">
        <f t="shared" si="412"/>
        <v>1</v>
      </c>
      <c r="N2497">
        <v>2</v>
      </c>
      <c r="O2497">
        <f t="shared" si="403"/>
        <v>1</v>
      </c>
      <c r="P2497">
        <f t="shared" si="404"/>
        <v>0</v>
      </c>
      <c r="Q2497">
        <f t="shared" si="405"/>
        <v>0</v>
      </c>
      <c r="R2497">
        <f t="shared" si="406"/>
        <v>0</v>
      </c>
      <c r="S2497">
        <f t="shared" si="407"/>
        <v>0</v>
      </c>
      <c r="T2497">
        <f t="shared" si="408"/>
        <v>0</v>
      </c>
      <c r="U2497">
        <f t="shared" si="409"/>
        <v>0</v>
      </c>
    </row>
    <row r="2498" spans="1:21" x14ac:dyDescent="0.45">
      <c r="A2498" t="s">
        <v>75</v>
      </c>
      <c r="B2498" t="s">
        <v>8</v>
      </c>
      <c r="C2498" t="s">
        <v>109</v>
      </c>
      <c r="D2498" t="s">
        <v>26</v>
      </c>
      <c r="E2498" t="s">
        <v>16</v>
      </c>
      <c r="F2498">
        <v>2</v>
      </c>
      <c r="G2498">
        <v>500000</v>
      </c>
      <c r="I2498" t="s">
        <v>75</v>
      </c>
      <c r="J2498">
        <v>500000</v>
      </c>
      <c r="K2498">
        <f t="shared" si="414"/>
        <v>1</v>
      </c>
      <c r="L2498">
        <f t="shared" si="411"/>
        <v>1</v>
      </c>
      <c r="M2498">
        <f t="shared" si="412"/>
        <v>1</v>
      </c>
      <c r="N2498">
        <v>2</v>
      </c>
      <c r="O2498">
        <f t="shared" ref="O2498:O2559" si="415">IF(C2498="EFCAB", 1, 0)</f>
        <v>1</v>
      </c>
      <c r="P2498">
        <f t="shared" ref="P2498:P2559" si="416">IF(C2498="BRIP", 1, 0)</f>
        <v>0</v>
      </c>
      <c r="Q2498">
        <f t="shared" ref="Q2498:Q2559" si="417">IF(C2498="PPS", 1, 0)</f>
        <v>0</v>
      </c>
      <c r="R2498">
        <f t="shared" ref="R2498:R2559" si="418">IF(C2498="TIMPT", 1, 0)</f>
        <v>0</v>
      </c>
      <c r="S2498">
        <f t="shared" ref="S2498:S2559" si="419">IF(C2498="TESLO", 1, 0)</f>
        <v>0</v>
      </c>
      <c r="T2498">
        <f t="shared" ref="T2498:T2559" si="420">IF(C2498="HRTAC", 1, 0)</f>
        <v>0</v>
      </c>
      <c r="U2498">
        <f t="shared" ref="U2498:U2559" si="421">IF(C2498="Other", 1, 0)</f>
        <v>0</v>
      </c>
    </row>
    <row r="2499" spans="1:21" x14ac:dyDescent="0.45">
      <c r="A2499" t="s">
        <v>75</v>
      </c>
      <c r="B2499" t="s">
        <v>8</v>
      </c>
      <c r="C2499" t="s">
        <v>109</v>
      </c>
      <c r="D2499" t="s">
        <v>26</v>
      </c>
      <c r="E2499" t="s">
        <v>16</v>
      </c>
      <c r="F2499">
        <v>3</v>
      </c>
      <c r="G2499">
        <v>505000</v>
      </c>
      <c r="I2499" t="s">
        <v>75</v>
      </c>
      <c r="J2499">
        <v>505000</v>
      </c>
      <c r="K2499">
        <f t="shared" si="414"/>
        <v>1</v>
      </c>
      <c r="L2499">
        <f t="shared" ref="L2499:L2559" si="422">IF(D2499="Bachelor",0,1)</f>
        <v>1</v>
      </c>
      <c r="M2499">
        <f t="shared" ref="M2499:M2559" si="423">IF(E2499="Female", 0, 1)</f>
        <v>1</v>
      </c>
      <c r="N2499">
        <v>3</v>
      </c>
      <c r="O2499">
        <f t="shared" si="415"/>
        <v>1</v>
      </c>
      <c r="P2499">
        <f t="shared" si="416"/>
        <v>0</v>
      </c>
      <c r="Q2499">
        <f t="shared" si="417"/>
        <v>0</v>
      </c>
      <c r="R2499">
        <f t="shared" si="418"/>
        <v>0</v>
      </c>
      <c r="S2499">
        <f t="shared" si="419"/>
        <v>0</v>
      </c>
      <c r="T2499">
        <f t="shared" si="420"/>
        <v>0</v>
      </c>
      <c r="U2499">
        <f t="shared" si="421"/>
        <v>0</v>
      </c>
    </row>
    <row r="2500" spans="1:21" x14ac:dyDescent="0.45">
      <c r="A2500" t="s">
        <v>75</v>
      </c>
      <c r="B2500" t="s">
        <v>8</v>
      </c>
      <c r="C2500" t="s">
        <v>109</v>
      </c>
      <c r="D2500" t="s">
        <v>26</v>
      </c>
      <c r="E2500" t="s">
        <v>16</v>
      </c>
      <c r="F2500">
        <v>2</v>
      </c>
      <c r="G2500">
        <v>525000</v>
      </c>
      <c r="I2500" t="s">
        <v>75</v>
      </c>
      <c r="J2500">
        <v>525000</v>
      </c>
      <c r="K2500">
        <f t="shared" si="414"/>
        <v>1</v>
      </c>
      <c r="L2500">
        <f t="shared" si="422"/>
        <v>1</v>
      </c>
      <c r="M2500">
        <f t="shared" si="423"/>
        <v>1</v>
      </c>
      <c r="N2500">
        <v>2</v>
      </c>
      <c r="O2500">
        <f t="shared" si="415"/>
        <v>1</v>
      </c>
      <c r="P2500">
        <f t="shared" si="416"/>
        <v>0</v>
      </c>
      <c r="Q2500">
        <f t="shared" si="417"/>
        <v>0</v>
      </c>
      <c r="R2500">
        <f t="shared" si="418"/>
        <v>0</v>
      </c>
      <c r="S2500">
        <f t="shared" si="419"/>
        <v>0</v>
      </c>
      <c r="T2500">
        <f t="shared" si="420"/>
        <v>0</v>
      </c>
      <c r="U2500">
        <f t="shared" si="421"/>
        <v>0</v>
      </c>
    </row>
    <row r="2501" spans="1:21" x14ac:dyDescent="0.45">
      <c r="A2501" t="s">
        <v>75</v>
      </c>
      <c r="B2501" t="s">
        <v>8</v>
      </c>
      <c r="C2501" t="s">
        <v>109</v>
      </c>
      <c r="D2501" t="s">
        <v>26</v>
      </c>
      <c r="E2501" t="s">
        <v>16</v>
      </c>
      <c r="F2501">
        <v>3</v>
      </c>
      <c r="G2501">
        <v>525000</v>
      </c>
      <c r="I2501" t="s">
        <v>75</v>
      </c>
      <c r="J2501">
        <v>525000</v>
      </c>
      <c r="K2501">
        <f t="shared" si="414"/>
        <v>1</v>
      </c>
      <c r="L2501">
        <f t="shared" si="422"/>
        <v>1</v>
      </c>
      <c r="M2501">
        <f t="shared" si="423"/>
        <v>1</v>
      </c>
      <c r="N2501">
        <v>3</v>
      </c>
      <c r="O2501">
        <f t="shared" si="415"/>
        <v>1</v>
      </c>
      <c r="P2501">
        <f t="shared" si="416"/>
        <v>0</v>
      </c>
      <c r="Q2501">
        <f t="shared" si="417"/>
        <v>0</v>
      </c>
      <c r="R2501">
        <f t="shared" si="418"/>
        <v>0</v>
      </c>
      <c r="S2501">
        <f t="shared" si="419"/>
        <v>0</v>
      </c>
      <c r="T2501">
        <f t="shared" si="420"/>
        <v>0</v>
      </c>
      <c r="U2501">
        <f t="shared" si="421"/>
        <v>0</v>
      </c>
    </row>
    <row r="2502" spans="1:21" x14ac:dyDescent="0.45">
      <c r="A2502" t="s">
        <v>75</v>
      </c>
      <c r="B2502" t="s">
        <v>8</v>
      </c>
      <c r="C2502" t="s">
        <v>109</v>
      </c>
      <c r="D2502" t="s">
        <v>26</v>
      </c>
      <c r="E2502" t="s">
        <v>16</v>
      </c>
      <c r="F2502">
        <v>3</v>
      </c>
      <c r="G2502">
        <v>550000</v>
      </c>
      <c r="I2502" t="s">
        <v>75</v>
      </c>
      <c r="J2502">
        <v>550000</v>
      </c>
      <c r="K2502">
        <f t="shared" si="414"/>
        <v>1</v>
      </c>
      <c r="L2502">
        <f t="shared" si="422"/>
        <v>1</v>
      </c>
      <c r="M2502">
        <f t="shared" si="423"/>
        <v>1</v>
      </c>
      <c r="N2502">
        <v>3</v>
      </c>
      <c r="O2502">
        <f t="shared" si="415"/>
        <v>1</v>
      </c>
      <c r="P2502">
        <f t="shared" si="416"/>
        <v>0</v>
      </c>
      <c r="Q2502">
        <f t="shared" si="417"/>
        <v>0</v>
      </c>
      <c r="R2502">
        <f t="shared" si="418"/>
        <v>0</v>
      </c>
      <c r="S2502">
        <f t="shared" si="419"/>
        <v>0</v>
      </c>
      <c r="T2502">
        <f t="shared" si="420"/>
        <v>0</v>
      </c>
      <c r="U2502">
        <f t="shared" si="421"/>
        <v>0</v>
      </c>
    </row>
    <row r="2503" spans="1:21" x14ac:dyDescent="0.45">
      <c r="A2503" t="s">
        <v>75</v>
      </c>
      <c r="B2503" t="s">
        <v>8</v>
      </c>
      <c r="C2503" t="s">
        <v>109</v>
      </c>
      <c r="D2503" t="s">
        <v>26</v>
      </c>
      <c r="E2503" t="s">
        <v>16</v>
      </c>
      <c r="F2503">
        <v>4</v>
      </c>
      <c r="G2503">
        <v>600000</v>
      </c>
      <c r="I2503" t="s">
        <v>75</v>
      </c>
      <c r="J2503">
        <v>600000</v>
      </c>
      <c r="K2503">
        <f t="shared" si="414"/>
        <v>1</v>
      </c>
      <c r="L2503">
        <f t="shared" si="422"/>
        <v>1</v>
      </c>
      <c r="M2503">
        <f t="shared" si="423"/>
        <v>1</v>
      </c>
      <c r="N2503">
        <v>4</v>
      </c>
      <c r="O2503">
        <f t="shared" si="415"/>
        <v>1</v>
      </c>
      <c r="P2503">
        <f t="shared" si="416"/>
        <v>0</v>
      </c>
      <c r="Q2503">
        <f t="shared" si="417"/>
        <v>0</v>
      </c>
      <c r="R2503">
        <f t="shared" si="418"/>
        <v>0</v>
      </c>
      <c r="S2503">
        <f t="shared" si="419"/>
        <v>0</v>
      </c>
      <c r="T2503">
        <f t="shared" si="420"/>
        <v>0</v>
      </c>
      <c r="U2503">
        <f t="shared" si="421"/>
        <v>0</v>
      </c>
    </row>
    <row r="2504" spans="1:21" x14ac:dyDescent="0.45">
      <c r="A2504" t="s">
        <v>75</v>
      </c>
      <c r="B2504" t="s">
        <v>8</v>
      </c>
      <c r="C2504" t="s">
        <v>109</v>
      </c>
      <c r="D2504" t="s">
        <v>26</v>
      </c>
      <c r="E2504" t="s">
        <v>16</v>
      </c>
      <c r="F2504">
        <v>2</v>
      </c>
      <c r="G2504">
        <v>550000</v>
      </c>
      <c r="I2504" t="s">
        <v>75</v>
      </c>
      <c r="J2504">
        <v>550000</v>
      </c>
      <c r="K2504">
        <f t="shared" si="414"/>
        <v>1</v>
      </c>
      <c r="L2504">
        <f t="shared" si="422"/>
        <v>1</v>
      </c>
      <c r="M2504">
        <f t="shared" si="423"/>
        <v>1</v>
      </c>
      <c r="N2504">
        <v>2</v>
      </c>
      <c r="O2504">
        <f t="shared" si="415"/>
        <v>1</v>
      </c>
      <c r="P2504">
        <f t="shared" si="416"/>
        <v>0</v>
      </c>
      <c r="Q2504">
        <f t="shared" si="417"/>
        <v>0</v>
      </c>
      <c r="R2504">
        <f t="shared" si="418"/>
        <v>0</v>
      </c>
      <c r="S2504">
        <f t="shared" si="419"/>
        <v>0</v>
      </c>
      <c r="T2504">
        <f t="shared" si="420"/>
        <v>0</v>
      </c>
      <c r="U2504">
        <f t="shared" si="421"/>
        <v>0</v>
      </c>
    </row>
    <row r="2505" spans="1:21" x14ac:dyDescent="0.45">
      <c r="A2505" t="s">
        <v>75</v>
      </c>
      <c r="B2505" t="s">
        <v>8</v>
      </c>
      <c r="C2505" t="s">
        <v>109</v>
      </c>
      <c r="D2505" t="s">
        <v>26</v>
      </c>
      <c r="E2505" t="s">
        <v>16</v>
      </c>
      <c r="F2505">
        <v>3</v>
      </c>
      <c r="G2505">
        <v>540000</v>
      </c>
      <c r="I2505" t="s">
        <v>75</v>
      </c>
      <c r="J2505">
        <v>540000</v>
      </c>
      <c r="K2505">
        <f t="shared" si="414"/>
        <v>1</v>
      </c>
      <c r="L2505">
        <f t="shared" si="422"/>
        <v>1</v>
      </c>
      <c r="M2505">
        <f t="shared" si="423"/>
        <v>1</v>
      </c>
      <c r="N2505">
        <v>3</v>
      </c>
      <c r="O2505">
        <f t="shared" si="415"/>
        <v>1</v>
      </c>
      <c r="P2505">
        <f t="shared" si="416"/>
        <v>0</v>
      </c>
      <c r="Q2505">
        <f t="shared" si="417"/>
        <v>0</v>
      </c>
      <c r="R2505">
        <f t="shared" si="418"/>
        <v>0</v>
      </c>
      <c r="S2505">
        <f t="shared" si="419"/>
        <v>0</v>
      </c>
      <c r="T2505">
        <f t="shared" si="420"/>
        <v>0</v>
      </c>
      <c r="U2505">
        <f t="shared" si="421"/>
        <v>0</v>
      </c>
    </row>
    <row r="2506" spans="1:21" x14ac:dyDescent="0.45">
      <c r="A2506" t="s">
        <v>75</v>
      </c>
      <c r="B2506" t="s">
        <v>8</v>
      </c>
      <c r="C2506" t="s">
        <v>109</v>
      </c>
      <c r="D2506" t="s">
        <v>26</v>
      </c>
      <c r="E2506" t="s">
        <v>16</v>
      </c>
      <c r="F2506">
        <v>2</v>
      </c>
      <c r="G2506">
        <v>460000</v>
      </c>
      <c r="I2506" t="s">
        <v>75</v>
      </c>
      <c r="J2506">
        <v>460000</v>
      </c>
      <c r="K2506">
        <f t="shared" si="414"/>
        <v>1</v>
      </c>
      <c r="L2506">
        <f t="shared" si="422"/>
        <v>1</v>
      </c>
      <c r="M2506">
        <f t="shared" si="423"/>
        <v>1</v>
      </c>
      <c r="N2506">
        <v>2</v>
      </c>
      <c r="O2506">
        <f t="shared" si="415"/>
        <v>1</v>
      </c>
      <c r="P2506">
        <f t="shared" si="416"/>
        <v>0</v>
      </c>
      <c r="Q2506">
        <f t="shared" si="417"/>
        <v>0</v>
      </c>
      <c r="R2506">
        <f t="shared" si="418"/>
        <v>0</v>
      </c>
      <c r="S2506">
        <f t="shared" si="419"/>
        <v>0</v>
      </c>
      <c r="T2506">
        <f t="shared" si="420"/>
        <v>0</v>
      </c>
      <c r="U2506">
        <f t="shared" si="421"/>
        <v>0</v>
      </c>
    </row>
    <row r="2507" spans="1:21" x14ac:dyDescent="0.45">
      <c r="A2507" t="s">
        <v>75</v>
      </c>
      <c r="B2507" t="s">
        <v>8</v>
      </c>
      <c r="C2507" t="s">
        <v>109</v>
      </c>
      <c r="D2507" t="s">
        <v>26</v>
      </c>
      <c r="E2507" t="s">
        <v>16</v>
      </c>
      <c r="F2507">
        <v>3</v>
      </c>
      <c r="G2507">
        <v>220000</v>
      </c>
      <c r="I2507" t="s">
        <v>75</v>
      </c>
      <c r="J2507">
        <v>220000</v>
      </c>
      <c r="K2507">
        <f t="shared" si="414"/>
        <v>1</v>
      </c>
      <c r="L2507">
        <f t="shared" si="422"/>
        <v>1</v>
      </c>
      <c r="M2507">
        <f t="shared" si="423"/>
        <v>1</v>
      </c>
      <c r="N2507">
        <v>3</v>
      </c>
      <c r="O2507">
        <f t="shared" si="415"/>
        <v>1</v>
      </c>
      <c r="P2507">
        <f t="shared" si="416"/>
        <v>0</v>
      </c>
      <c r="Q2507">
        <f t="shared" si="417"/>
        <v>0</v>
      </c>
      <c r="R2507">
        <f t="shared" si="418"/>
        <v>0</v>
      </c>
      <c r="S2507">
        <f t="shared" si="419"/>
        <v>0</v>
      </c>
      <c r="T2507">
        <f t="shared" si="420"/>
        <v>0</v>
      </c>
      <c r="U2507">
        <f t="shared" si="421"/>
        <v>0</v>
      </c>
    </row>
    <row r="2508" spans="1:21" x14ac:dyDescent="0.45">
      <c r="A2508" t="s">
        <v>75</v>
      </c>
      <c r="B2508" t="s">
        <v>8</v>
      </c>
      <c r="C2508" t="s">
        <v>109</v>
      </c>
      <c r="D2508" t="s">
        <v>26</v>
      </c>
      <c r="E2508" t="s">
        <v>16</v>
      </c>
      <c r="F2508">
        <v>2</v>
      </c>
      <c r="G2508">
        <v>600000</v>
      </c>
      <c r="I2508" t="s">
        <v>75</v>
      </c>
      <c r="J2508">
        <v>600000</v>
      </c>
      <c r="K2508">
        <f t="shared" si="414"/>
        <v>1</v>
      </c>
      <c r="L2508">
        <f t="shared" si="422"/>
        <v>1</v>
      </c>
      <c r="M2508">
        <f t="shared" si="423"/>
        <v>1</v>
      </c>
      <c r="N2508">
        <v>2</v>
      </c>
      <c r="O2508">
        <f t="shared" si="415"/>
        <v>1</v>
      </c>
      <c r="P2508">
        <f t="shared" si="416"/>
        <v>0</v>
      </c>
      <c r="Q2508">
        <f t="shared" si="417"/>
        <v>0</v>
      </c>
      <c r="R2508">
        <f t="shared" si="418"/>
        <v>0</v>
      </c>
      <c r="S2508">
        <f t="shared" si="419"/>
        <v>0</v>
      </c>
      <c r="T2508">
        <f t="shared" si="420"/>
        <v>0</v>
      </c>
      <c r="U2508">
        <f t="shared" si="421"/>
        <v>0</v>
      </c>
    </row>
    <row r="2509" spans="1:21" x14ac:dyDescent="0.45">
      <c r="A2509" t="s">
        <v>75</v>
      </c>
      <c r="B2509" t="s">
        <v>8</v>
      </c>
      <c r="C2509" t="s">
        <v>109</v>
      </c>
      <c r="D2509" t="s">
        <v>26</v>
      </c>
      <c r="E2509" t="s">
        <v>16</v>
      </c>
      <c r="F2509">
        <v>3</v>
      </c>
      <c r="G2509">
        <v>450000</v>
      </c>
      <c r="I2509" t="s">
        <v>75</v>
      </c>
      <c r="J2509">
        <v>450000</v>
      </c>
      <c r="K2509">
        <f t="shared" si="414"/>
        <v>1</v>
      </c>
      <c r="L2509">
        <f t="shared" si="422"/>
        <v>1</v>
      </c>
      <c r="M2509">
        <f t="shared" si="423"/>
        <v>1</v>
      </c>
      <c r="N2509">
        <v>3</v>
      </c>
      <c r="O2509">
        <f t="shared" si="415"/>
        <v>1</v>
      </c>
      <c r="P2509">
        <f t="shared" si="416"/>
        <v>0</v>
      </c>
      <c r="Q2509">
        <f t="shared" si="417"/>
        <v>0</v>
      </c>
      <c r="R2509">
        <f t="shared" si="418"/>
        <v>0</v>
      </c>
      <c r="S2509">
        <f t="shared" si="419"/>
        <v>0</v>
      </c>
      <c r="T2509">
        <f t="shared" si="420"/>
        <v>0</v>
      </c>
      <c r="U2509">
        <f t="shared" si="421"/>
        <v>0</v>
      </c>
    </row>
    <row r="2510" spans="1:21" x14ac:dyDescent="0.45">
      <c r="A2510" t="s">
        <v>75</v>
      </c>
      <c r="B2510" t="s">
        <v>8</v>
      </c>
      <c r="C2510" t="s">
        <v>109</v>
      </c>
      <c r="D2510" t="s">
        <v>26</v>
      </c>
      <c r="E2510" t="s">
        <v>16</v>
      </c>
      <c r="F2510">
        <v>4</v>
      </c>
      <c r="G2510">
        <v>450000</v>
      </c>
      <c r="I2510" t="s">
        <v>75</v>
      </c>
      <c r="J2510">
        <v>450000</v>
      </c>
      <c r="K2510">
        <f t="shared" si="414"/>
        <v>1</v>
      </c>
      <c r="L2510">
        <f t="shared" si="422"/>
        <v>1</v>
      </c>
      <c r="M2510">
        <f t="shared" si="423"/>
        <v>1</v>
      </c>
      <c r="N2510">
        <v>4</v>
      </c>
      <c r="O2510">
        <f t="shared" si="415"/>
        <v>1</v>
      </c>
      <c r="P2510">
        <f t="shared" si="416"/>
        <v>0</v>
      </c>
      <c r="Q2510">
        <f t="shared" si="417"/>
        <v>0</v>
      </c>
      <c r="R2510">
        <f t="shared" si="418"/>
        <v>0</v>
      </c>
      <c r="S2510">
        <f t="shared" si="419"/>
        <v>0</v>
      </c>
      <c r="T2510">
        <f t="shared" si="420"/>
        <v>0</v>
      </c>
      <c r="U2510">
        <f t="shared" si="421"/>
        <v>0</v>
      </c>
    </row>
    <row r="2511" spans="1:21" x14ac:dyDescent="0.45">
      <c r="A2511" t="s">
        <v>75</v>
      </c>
      <c r="B2511" t="s">
        <v>8</v>
      </c>
      <c r="C2511" t="s">
        <v>109</v>
      </c>
      <c r="D2511" t="s">
        <v>26</v>
      </c>
      <c r="E2511" t="s">
        <v>16</v>
      </c>
      <c r="F2511">
        <v>2</v>
      </c>
      <c r="G2511">
        <v>550000</v>
      </c>
      <c r="I2511" t="s">
        <v>75</v>
      </c>
      <c r="J2511">
        <v>550000</v>
      </c>
      <c r="K2511">
        <f t="shared" si="414"/>
        <v>1</v>
      </c>
      <c r="L2511">
        <f t="shared" si="422"/>
        <v>1</v>
      </c>
      <c r="M2511">
        <f t="shared" si="423"/>
        <v>1</v>
      </c>
      <c r="N2511">
        <v>2</v>
      </c>
      <c r="O2511">
        <f t="shared" si="415"/>
        <v>1</v>
      </c>
      <c r="P2511">
        <f t="shared" si="416"/>
        <v>0</v>
      </c>
      <c r="Q2511">
        <f t="shared" si="417"/>
        <v>0</v>
      </c>
      <c r="R2511">
        <f t="shared" si="418"/>
        <v>0</v>
      </c>
      <c r="S2511">
        <f t="shared" si="419"/>
        <v>0</v>
      </c>
      <c r="T2511">
        <f t="shared" si="420"/>
        <v>0</v>
      </c>
      <c r="U2511">
        <f t="shared" si="421"/>
        <v>0</v>
      </c>
    </row>
    <row r="2512" spans="1:21" x14ac:dyDescent="0.45">
      <c r="A2512" t="s">
        <v>75</v>
      </c>
      <c r="B2512" t="s">
        <v>8</v>
      </c>
      <c r="C2512" t="s">
        <v>109</v>
      </c>
      <c r="D2512" t="s">
        <v>26</v>
      </c>
      <c r="E2512" t="s">
        <v>16</v>
      </c>
      <c r="F2512">
        <v>2</v>
      </c>
      <c r="G2512">
        <v>532000</v>
      </c>
      <c r="I2512" t="s">
        <v>75</v>
      </c>
      <c r="J2512">
        <v>532000</v>
      </c>
      <c r="K2512">
        <f t="shared" si="414"/>
        <v>1</v>
      </c>
      <c r="L2512">
        <f t="shared" si="422"/>
        <v>1</v>
      </c>
      <c r="M2512">
        <f t="shared" si="423"/>
        <v>1</v>
      </c>
      <c r="N2512">
        <v>2</v>
      </c>
      <c r="O2512">
        <f t="shared" si="415"/>
        <v>1</v>
      </c>
      <c r="P2512">
        <f t="shared" si="416"/>
        <v>0</v>
      </c>
      <c r="Q2512">
        <f t="shared" si="417"/>
        <v>0</v>
      </c>
      <c r="R2512">
        <f t="shared" si="418"/>
        <v>0</v>
      </c>
      <c r="S2512">
        <f t="shared" si="419"/>
        <v>0</v>
      </c>
      <c r="T2512">
        <f t="shared" si="420"/>
        <v>0</v>
      </c>
      <c r="U2512">
        <f t="shared" si="421"/>
        <v>0</v>
      </c>
    </row>
    <row r="2513" spans="1:21" x14ac:dyDescent="0.45">
      <c r="A2513" t="s">
        <v>75</v>
      </c>
      <c r="B2513" t="s">
        <v>8</v>
      </c>
      <c r="C2513" t="s">
        <v>109</v>
      </c>
      <c r="D2513" t="s">
        <v>26</v>
      </c>
      <c r="E2513" t="s">
        <v>16</v>
      </c>
      <c r="F2513">
        <v>3</v>
      </c>
      <c r="G2513">
        <v>535000</v>
      </c>
      <c r="I2513" t="s">
        <v>75</v>
      </c>
      <c r="J2513">
        <v>535000</v>
      </c>
      <c r="K2513">
        <f t="shared" si="414"/>
        <v>1</v>
      </c>
      <c r="L2513">
        <f t="shared" si="422"/>
        <v>1</v>
      </c>
      <c r="M2513">
        <f t="shared" si="423"/>
        <v>1</v>
      </c>
      <c r="N2513">
        <v>3</v>
      </c>
      <c r="O2513">
        <f t="shared" si="415"/>
        <v>1</v>
      </c>
      <c r="P2513">
        <f t="shared" si="416"/>
        <v>0</v>
      </c>
      <c r="Q2513">
        <f t="shared" si="417"/>
        <v>0</v>
      </c>
      <c r="R2513">
        <f t="shared" si="418"/>
        <v>0</v>
      </c>
      <c r="S2513">
        <f t="shared" si="419"/>
        <v>0</v>
      </c>
      <c r="T2513">
        <f t="shared" si="420"/>
        <v>0</v>
      </c>
      <c r="U2513">
        <f t="shared" si="421"/>
        <v>0</v>
      </c>
    </row>
    <row r="2514" spans="1:21" x14ac:dyDescent="0.45">
      <c r="A2514" t="s">
        <v>75</v>
      </c>
      <c r="B2514" t="s">
        <v>8</v>
      </c>
      <c r="C2514" t="s">
        <v>109</v>
      </c>
      <c r="D2514" t="s">
        <v>26</v>
      </c>
      <c r="E2514" t="s">
        <v>16</v>
      </c>
      <c r="F2514">
        <v>3</v>
      </c>
      <c r="G2514">
        <v>526500</v>
      </c>
      <c r="I2514" t="s">
        <v>75</v>
      </c>
      <c r="J2514">
        <v>526500</v>
      </c>
      <c r="K2514">
        <f t="shared" si="414"/>
        <v>1</v>
      </c>
      <c r="L2514">
        <f t="shared" si="422"/>
        <v>1</v>
      </c>
      <c r="M2514">
        <f t="shared" si="423"/>
        <v>1</v>
      </c>
      <c r="N2514">
        <v>3</v>
      </c>
      <c r="O2514">
        <f t="shared" si="415"/>
        <v>1</v>
      </c>
      <c r="P2514">
        <f t="shared" si="416"/>
        <v>0</v>
      </c>
      <c r="Q2514">
        <f t="shared" si="417"/>
        <v>0</v>
      </c>
      <c r="R2514">
        <f t="shared" si="418"/>
        <v>0</v>
      </c>
      <c r="S2514">
        <f t="shared" si="419"/>
        <v>0</v>
      </c>
      <c r="T2514">
        <f t="shared" si="420"/>
        <v>0</v>
      </c>
      <c r="U2514">
        <f t="shared" si="421"/>
        <v>0</v>
      </c>
    </row>
    <row r="2515" spans="1:21" x14ac:dyDescent="0.45">
      <c r="A2515" t="s">
        <v>75</v>
      </c>
      <c r="B2515" t="s">
        <v>8</v>
      </c>
      <c r="C2515" t="s">
        <v>110</v>
      </c>
      <c r="D2515" t="s">
        <v>26</v>
      </c>
      <c r="E2515" t="s">
        <v>16</v>
      </c>
      <c r="F2515">
        <v>4</v>
      </c>
      <c r="G2515">
        <v>700000</v>
      </c>
      <c r="I2515" t="s">
        <v>75</v>
      </c>
      <c r="J2515">
        <v>700000</v>
      </c>
      <c r="K2515">
        <f t="shared" si="414"/>
        <v>1</v>
      </c>
      <c r="L2515">
        <f t="shared" si="422"/>
        <v>1</v>
      </c>
      <c r="M2515">
        <f t="shared" si="423"/>
        <v>1</v>
      </c>
      <c r="N2515">
        <v>4</v>
      </c>
      <c r="O2515">
        <f t="shared" si="415"/>
        <v>0</v>
      </c>
      <c r="P2515">
        <f t="shared" si="416"/>
        <v>1</v>
      </c>
      <c r="Q2515">
        <f t="shared" si="417"/>
        <v>0</v>
      </c>
      <c r="R2515">
        <f t="shared" si="418"/>
        <v>0</v>
      </c>
      <c r="S2515">
        <f t="shared" si="419"/>
        <v>0</v>
      </c>
      <c r="T2515">
        <f t="shared" si="420"/>
        <v>0</v>
      </c>
      <c r="U2515">
        <f t="shared" si="421"/>
        <v>0</v>
      </c>
    </row>
    <row r="2516" spans="1:21" x14ac:dyDescent="0.45">
      <c r="A2516" t="s">
        <v>75</v>
      </c>
      <c r="B2516" t="s">
        <v>8</v>
      </c>
      <c r="C2516" t="s">
        <v>110</v>
      </c>
      <c r="D2516" t="s">
        <v>26</v>
      </c>
      <c r="E2516" t="s">
        <v>16</v>
      </c>
      <c r="F2516">
        <v>3</v>
      </c>
      <c r="G2516">
        <v>475000</v>
      </c>
      <c r="I2516" t="s">
        <v>75</v>
      </c>
      <c r="J2516">
        <v>475000</v>
      </c>
      <c r="K2516">
        <f t="shared" si="414"/>
        <v>1</v>
      </c>
      <c r="L2516">
        <f t="shared" si="422"/>
        <v>1</v>
      </c>
      <c r="M2516">
        <f t="shared" si="423"/>
        <v>1</v>
      </c>
      <c r="N2516">
        <v>3</v>
      </c>
      <c r="O2516">
        <f t="shared" si="415"/>
        <v>0</v>
      </c>
      <c r="P2516">
        <f t="shared" si="416"/>
        <v>1</v>
      </c>
      <c r="Q2516">
        <f t="shared" si="417"/>
        <v>0</v>
      </c>
      <c r="R2516">
        <f t="shared" si="418"/>
        <v>0</v>
      </c>
      <c r="S2516">
        <f t="shared" si="419"/>
        <v>0</v>
      </c>
      <c r="T2516">
        <f t="shared" si="420"/>
        <v>0</v>
      </c>
      <c r="U2516">
        <f t="shared" si="421"/>
        <v>0</v>
      </c>
    </row>
    <row r="2517" spans="1:21" x14ac:dyDescent="0.45">
      <c r="A2517" t="s">
        <v>75</v>
      </c>
      <c r="B2517" t="s">
        <v>8</v>
      </c>
      <c r="C2517" t="s">
        <v>110</v>
      </c>
      <c r="D2517" t="s">
        <v>26</v>
      </c>
      <c r="E2517" t="s">
        <v>16</v>
      </c>
      <c r="F2517">
        <v>2</v>
      </c>
      <c r="G2517">
        <v>540000</v>
      </c>
      <c r="I2517" t="s">
        <v>75</v>
      </c>
      <c r="J2517">
        <v>540000</v>
      </c>
      <c r="K2517">
        <f t="shared" si="414"/>
        <v>1</v>
      </c>
      <c r="L2517">
        <f t="shared" si="422"/>
        <v>1</v>
      </c>
      <c r="M2517">
        <f t="shared" si="423"/>
        <v>1</v>
      </c>
      <c r="N2517">
        <v>2</v>
      </c>
      <c r="O2517">
        <f t="shared" si="415"/>
        <v>0</v>
      </c>
      <c r="P2517">
        <f t="shared" si="416"/>
        <v>1</v>
      </c>
      <c r="Q2517">
        <f t="shared" si="417"/>
        <v>0</v>
      </c>
      <c r="R2517">
        <f t="shared" si="418"/>
        <v>0</v>
      </c>
      <c r="S2517">
        <f t="shared" si="419"/>
        <v>0</v>
      </c>
      <c r="T2517">
        <f t="shared" si="420"/>
        <v>0</v>
      </c>
      <c r="U2517">
        <f t="shared" si="421"/>
        <v>0</v>
      </c>
    </row>
    <row r="2518" spans="1:21" x14ac:dyDescent="0.45">
      <c r="A2518" t="s">
        <v>75</v>
      </c>
      <c r="B2518" t="s">
        <v>8</v>
      </c>
      <c r="C2518" t="s">
        <v>109</v>
      </c>
      <c r="D2518" t="s">
        <v>26</v>
      </c>
      <c r="E2518" t="s">
        <v>16</v>
      </c>
      <c r="F2518">
        <v>3</v>
      </c>
      <c r="G2518">
        <v>395000</v>
      </c>
      <c r="I2518" t="s">
        <v>75</v>
      </c>
      <c r="J2518">
        <v>395000</v>
      </c>
      <c r="K2518">
        <f t="shared" si="414"/>
        <v>1</v>
      </c>
      <c r="L2518">
        <f t="shared" si="422"/>
        <v>1</v>
      </c>
      <c r="M2518">
        <f t="shared" si="423"/>
        <v>1</v>
      </c>
      <c r="N2518">
        <v>3</v>
      </c>
      <c r="O2518">
        <f t="shared" si="415"/>
        <v>1</v>
      </c>
      <c r="P2518">
        <f t="shared" si="416"/>
        <v>0</v>
      </c>
      <c r="Q2518">
        <f t="shared" si="417"/>
        <v>0</v>
      </c>
      <c r="R2518">
        <f t="shared" si="418"/>
        <v>0</v>
      </c>
      <c r="S2518">
        <f t="shared" si="419"/>
        <v>0</v>
      </c>
      <c r="T2518">
        <f t="shared" si="420"/>
        <v>0</v>
      </c>
      <c r="U2518">
        <f t="shared" si="421"/>
        <v>0</v>
      </c>
    </row>
    <row r="2519" spans="1:21" x14ac:dyDescent="0.45">
      <c r="A2519" t="s">
        <v>75</v>
      </c>
      <c r="B2519" t="s">
        <v>8</v>
      </c>
      <c r="C2519" t="s">
        <v>109</v>
      </c>
      <c r="D2519" t="s">
        <v>26</v>
      </c>
      <c r="E2519" t="s">
        <v>16</v>
      </c>
      <c r="F2519">
        <v>3</v>
      </c>
      <c r="G2519">
        <v>450000</v>
      </c>
      <c r="I2519" t="s">
        <v>75</v>
      </c>
      <c r="J2519">
        <v>450000</v>
      </c>
      <c r="K2519">
        <f t="shared" si="414"/>
        <v>1</v>
      </c>
      <c r="L2519">
        <f t="shared" si="422"/>
        <v>1</v>
      </c>
      <c r="M2519">
        <f t="shared" si="423"/>
        <v>1</v>
      </c>
      <c r="N2519">
        <v>3</v>
      </c>
      <c r="O2519">
        <f t="shared" si="415"/>
        <v>1</v>
      </c>
      <c r="P2519">
        <f t="shared" si="416"/>
        <v>0</v>
      </c>
      <c r="Q2519">
        <f t="shared" si="417"/>
        <v>0</v>
      </c>
      <c r="R2519">
        <f t="shared" si="418"/>
        <v>0</v>
      </c>
      <c r="S2519">
        <f t="shared" si="419"/>
        <v>0</v>
      </c>
      <c r="T2519">
        <f t="shared" si="420"/>
        <v>0</v>
      </c>
      <c r="U2519">
        <f t="shared" si="421"/>
        <v>0</v>
      </c>
    </row>
    <row r="2520" spans="1:21" x14ac:dyDescent="0.45">
      <c r="A2520" t="s">
        <v>75</v>
      </c>
      <c r="B2520" t="s">
        <v>8</v>
      </c>
      <c r="C2520" t="s">
        <v>109</v>
      </c>
      <c r="D2520" t="s">
        <v>26</v>
      </c>
      <c r="E2520" t="s">
        <v>16</v>
      </c>
      <c r="F2520">
        <v>2</v>
      </c>
      <c r="G2520">
        <v>450000</v>
      </c>
      <c r="I2520" t="s">
        <v>75</v>
      </c>
      <c r="J2520">
        <v>450000</v>
      </c>
      <c r="K2520">
        <f t="shared" si="414"/>
        <v>1</v>
      </c>
      <c r="L2520">
        <f t="shared" si="422"/>
        <v>1</v>
      </c>
      <c r="M2520">
        <f t="shared" si="423"/>
        <v>1</v>
      </c>
      <c r="N2520">
        <v>2</v>
      </c>
      <c r="O2520">
        <f t="shared" si="415"/>
        <v>1</v>
      </c>
      <c r="P2520">
        <f t="shared" si="416"/>
        <v>0</v>
      </c>
      <c r="Q2520">
        <f t="shared" si="417"/>
        <v>0</v>
      </c>
      <c r="R2520">
        <f t="shared" si="418"/>
        <v>0</v>
      </c>
      <c r="S2520">
        <f t="shared" si="419"/>
        <v>0</v>
      </c>
      <c r="T2520">
        <f t="shared" si="420"/>
        <v>0</v>
      </c>
      <c r="U2520">
        <f t="shared" si="421"/>
        <v>0</v>
      </c>
    </row>
    <row r="2521" spans="1:21" x14ac:dyDescent="0.45">
      <c r="A2521" t="s">
        <v>75</v>
      </c>
      <c r="B2521" t="s">
        <v>8</v>
      </c>
      <c r="C2521" t="s">
        <v>109</v>
      </c>
      <c r="D2521" t="s">
        <v>26</v>
      </c>
      <c r="E2521" t="s">
        <v>16</v>
      </c>
      <c r="F2521">
        <v>3</v>
      </c>
      <c r="G2521">
        <v>480000</v>
      </c>
      <c r="I2521" t="s">
        <v>75</v>
      </c>
      <c r="J2521">
        <v>480000</v>
      </c>
      <c r="K2521">
        <f t="shared" si="414"/>
        <v>1</v>
      </c>
      <c r="L2521">
        <f t="shared" si="422"/>
        <v>1</v>
      </c>
      <c r="M2521">
        <f t="shared" si="423"/>
        <v>1</v>
      </c>
      <c r="N2521">
        <v>3</v>
      </c>
      <c r="O2521">
        <f t="shared" si="415"/>
        <v>1</v>
      </c>
      <c r="P2521">
        <f t="shared" si="416"/>
        <v>0</v>
      </c>
      <c r="Q2521">
        <f t="shared" si="417"/>
        <v>0</v>
      </c>
      <c r="R2521">
        <f t="shared" si="418"/>
        <v>0</v>
      </c>
      <c r="S2521">
        <f t="shared" si="419"/>
        <v>0</v>
      </c>
      <c r="T2521">
        <f t="shared" si="420"/>
        <v>0</v>
      </c>
      <c r="U2521">
        <f t="shared" si="421"/>
        <v>0</v>
      </c>
    </row>
    <row r="2522" spans="1:21" x14ac:dyDescent="0.45">
      <c r="A2522" t="s">
        <v>75</v>
      </c>
      <c r="B2522" t="s">
        <v>8</v>
      </c>
      <c r="C2522" t="s">
        <v>109</v>
      </c>
      <c r="D2522" t="s">
        <v>26</v>
      </c>
      <c r="E2522" t="s">
        <v>16</v>
      </c>
      <c r="F2522">
        <v>3</v>
      </c>
      <c r="G2522">
        <v>450000</v>
      </c>
      <c r="I2522" t="s">
        <v>75</v>
      </c>
      <c r="J2522">
        <v>450000</v>
      </c>
      <c r="K2522">
        <f t="shared" si="414"/>
        <v>1</v>
      </c>
      <c r="L2522">
        <f t="shared" si="422"/>
        <v>1</v>
      </c>
      <c r="M2522">
        <f t="shared" si="423"/>
        <v>1</v>
      </c>
      <c r="N2522">
        <v>3</v>
      </c>
      <c r="O2522">
        <f t="shared" si="415"/>
        <v>1</v>
      </c>
      <c r="P2522">
        <f t="shared" si="416"/>
        <v>0</v>
      </c>
      <c r="Q2522">
        <f t="shared" si="417"/>
        <v>0</v>
      </c>
      <c r="R2522">
        <f t="shared" si="418"/>
        <v>0</v>
      </c>
      <c r="S2522">
        <f t="shared" si="419"/>
        <v>0</v>
      </c>
      <c r="T2522">
        <f t="shared" si="420"/>
        <v>0</v>
      </c>
      <c r="U2522">
        <f t="shared" si="421"/>
        <v>0</v>
      </c>
    </row>
    <row r="2523" spans="1:21" x14ac:dyDescent="0.45">
      <c r="A2523" t="s">
        <v>75</v>
      </c>
      <c r="B2523" t="s">
        <v>8</v>
      </c>
      <c r="C2523" t="s">
        <v>109</v>
      </c>
      <c r="D2523" t="s">
        <v>26</v>
      </c>
      <c r="E2523" t="s">
        <v>16</v>
      </c>
      <c r="F2523">
        <v>2</v>
      </c>
      <c r="G2523">
        <v>435000</v>
      </c>
      <c r="I2523" t="s">
        <v>75</v>
      </c>
      <c r="J2523">
        <v>435000</v>
      </c>
      <c r="K2523">
        <f t="shared" si="414"/>
        <v>1</v>
      </c>
      <c r="L2523">
        <f t="shared" si="422"/>
        <v>1</v>
      </c>
      <c r="M2523">
        <f t="shared" si="423"/>
        <v>1</v>
      </c>
      <c r="N2523">
        <v>2</v>
      </c>
      <c r="O2523">
        <f t="shared" si="415"/>
        <v>1</v>
      </c>
      <c r="P2523">
        <f t="shared" si="416"/>
        <v>0</v>
      </c>
      <c r="Q2523">
        <f t="shared" si="417"/>
        <v>0</v>
      </c>
      <c r="R2523">
        <f t="shared" si="418"/>
        <v>0</v>
      </c>
      <c r="S2523">
        <f t="shared" si="419"/>
        <v>0</v>
      </c>
      <c r="T2523">
        <f t="shared" si="420"/>
        <v>0</v>
      </c>
      <c r="U2523">
        <f t="shared" si="421"/>
        <v>0</v>
      </c>
    </row>
    <row r="2524" spans="1:21" x14ac:dyDescent="0.45">
      <c r="A2524" t="s">
        <v>75</v>
      </c>
      <c r="B2524" t="s">
        <v>8</v>
      </c>
      <c r="C2524" t="s">
        <v>109</v>
      </c>
      <c r="D2524" t="s">
        <v>26</v>
      </c>
      <c r="E2524" t="s">
        <v>16</v>
      </c>
      <c r="F2524">
        <v>3</v>
      </c>
      <c r="G2524">
        <v>445000</v>
      </c>
      <c r="I2524" t="s">
        <v>75</v>
      </c>
      <c r="J2524">
        <v>445000</v>
      </c>
      <c r="K2524">
        <f t="shared" si="414"/>
        <v>1</v>
      </c>
      <c r="L2524">
        <f t="shared" si="422"/>
        <v>1</v>
      </c>
      <c r="M2524">
        <f t="shared" si="423"/>
        <v>1</v>
      </c>
      <c r="N2524">
        <v>3</v>
      </c>
      <c r="O2524">
        <f t="shared" si="415"/>
        <v>1</v>
      </c>
      <c r="P2524">
        <f t="shared" si="416"/>
        <v>0</v>
      </c>
      <c r="Q2524">
        <f t="shared" si="417"/>
        <v>0</v>
      </c>
      <c r="R2524">
        <f t="shared" si="418"/>
        <v>0</v>
      </c>
      <c r="S2524">
        <f t="shared" si="419"/>
        <v>0</v>
      </c>
      <c r="T2524">
        <f t="shared" si="420"/>
        <v>0</v>
      </c>
      <c r="U2524">
        <f t="shared" si="421"/>
        <v>0</v>
      </c>
    </row>
    <row r="2525" spans="1:21" x14ac:dyDescent="0.45">
      <c r="A2525" t="s">
        <v>75</v>
      </c>
      <c r="B2525" t="s">
        <v>8</v>
      </c>
      <c r="C2525" t="s">
        <v>109</v>
      </c>
      <c r="D2525" t="s">
        <v>26</v>
      </c>
      <c r="E2525" t="s">
        <v>16</v>
      </c>
      <c r="F2525">
        <v>5</v>
      </c>
      <c r="G2525">
        <v>523600</v>
      </c>
      <c r="I2525" t="s">
        <v>75</v>
      </c>
      <c r="J2525">
        <v>523600</v>
      </c>
      <c r="K2525">
        <f t="shared" si="414"/>
        <v>1</v>
      </c>
      <c r="L2525">
        <f t="shared" si="422"/>
        <v>1</v>
      </c>
      <c r="M2525">
        <f t="shared" si="423"/>
        <v>1</v>
      </c>
      <c r="N2525">
        <v>5</v>
      </c>
      <c r="O2525">
        <f t="shared" si="415"/>
        <v>1</v>
      </c>
      <c r="P2525">
        <f t="shared" si="416"/>
        <v>0</v>
      </c>
      <c r="Q2525">
        <f t="shared" si="417"/>
        <v>0</v>
      </c>
      <c r="R2525">
        <f t="shared" si="418"/>
        <v>0</v>
      </c>
      <c r="S2525">
        <f t="shared" si="419"/>
        <v>0</v>
      </c>
      <c r="T2525">
        <f t="shared" si="420"/>
        <v>0</v>
      </c>
      <c r="U2525">
        <f t="shared" si="421"/>
        <v>0</v>
      </c>
    </row>
    <row r="2526" spans="1:21" x14ac:dyDescent="0.45">
      <c r="A2526" t="s">
        <v>75</v>
      </c>
      <c r="B2526" t="s">
        <v>8</v>
      </c>
      <c r="C2526" t="s">
        <v>109</v>
      </c>
      <c r="D2526" t="s">
        <v>26</v>
      </c>
      <c r="E2526" t="s">
        <v>16</v>
      </c>
      <c r="F2526">
        <v>3</v>
      </c>
      <c r="G2526">
        <v>449999</v>
      </c>
      <c r="I2526" t="s">
        <v>75</v>
      </c>
      <c r="J2526">
        <v>449999</v>
      </c>
      <c r="K2526">
        <f t="shared" si="414"/>
        <v>1</v>
      </c>
      <c r="L2526">
        <f t="shared" si="422"/>
        <v>1</v>
      </c>
      <c r="M2526">
        <f t="shared" si="423"/>
        <v>1</v>
      </c>
      <c r="N2526">
        <v>3</v>
      </c>
      <c r="O2526">
        <f t="shared" si="415"/>
        <v>1</v>
      </c>
      <c r="P2526">
        <f t="shared" si="416"/>
        <v>0</v>
      </c>
      <c r="Q2526">
        <f t="shared" si="417"/>
        <v>0</v>
      </c>
      <c r="R2526">
        <f t="shared" si="418"/>
        <v>0</v>
      </c>
      <c r="S2526">
        <f t="shared" si="419"/>
        <v>0</v>
      </c>
      <c r="T2526">
        <f t="shared" si="420"/>
        <v>0</v>
      </c>
      <c r="U2526">
        <f t="shared" si="421"/>
        <v>0</v>
      </c>
    </row>
    <row r="2527" spans="1:21" x14ac:dyDescent="0.45">
      <c r="A2527" t="s">
        <v>75</v>
      </c>
      <c r="B2527" t="s">
        <v>8</v>
      </c>
      <c r="C2527" t="s">
        <v>110</v>
      </c>
      <c r="D2527" t="s">
        <v>26</v>
      </c>
      <c r="E2527" t="s">
        <v>16</v>
      </c>
      <c r="F2527">
        <v>2</v>
      </c>
      <c r="G2527">
        <v>475000</v>
      </c>
      <c r="I2527" t="s">
        <v>75</v>
      </c>
      <c r="J2527">
        <v>475000</v>
      </c>
      <c r="K2527">
        <f t="shared" si="414"/>
        <v>1</v>
      </c>
      <c r="L2527">
        <f t="shared" si="422"/>
        <v>1</v>
      </c>
      <c r="M2527">
        <f t="shared" si="423"/>
        <v>1</v>
      </c>
      <c r="N2527">
        <v>2</v>
      </c>
      <c r="O2527">
        <f t="shared" si="415"/>
        <v>0</v>
      </c>
      <c r="P2527">
        <f t="shared" si="416"/>
        <v>1</v>
      </c>
      <c r="Q2527">
        <f t="shared" si="417"/>
        <v>0</v>
      </c>
      <c r="R2527">
        <f t="shared" si="418"/>
        <v>0</v>
      </c>
      <c r="S2527">
        <f t="shared" si="419"/>
        <v>0</v>
      </c>
      <c r="T2527">
        <f t="shared" si="420"/>
        <v>0</v>
      </c>
      <c r="U2527">
        <f t="shared" si="421"/>
        <v>0</v>
      </c>
    </row>
    <row r="2528" spans="1:21" x14ac:dyDescent="0.45">
      <c r="A2528" t="s">
        <v>75</v>
      </c>
      <c r="B2528" t="s">
        <v>8</v>
      </c>
      <c r="C2528" t="s">
        <v>110</v>
      </c>
      <c r="D2528" t="s">
        <v>26</v>
      </c>
      <c r="E2528" t="s">
        <v>16</v>
      </c>
      <c r="F2528">
        <v>2</v>
      </c>
      <c r="G2528">
        <v>540000</v>
      </c>
      <c r="I2528" t="s">
        <v>75</v>
      </c>
      <c r="J2528">
        <v>540000</v>
      </c>
      <c r="K2528">
        <f t="shared" ref="K2528:K2559" si="424">IF(B2528="Public sector",0,1)</f>
        <v>1</v>
      </c>
      <c r="L2528">
        <f t="shared" si="422"/>
        <v>1</v>
      </c>
      <c r="M2528">
        <f t="shared" si="423"/>
        <v>1</v>
      </c>
      <c r="N2528">
        <v>2</v>
      </c>
      <c r="O2528">
        <f t="shared" si="415"/>
        <v>0</v>
      </c>
      <c r="P2528">
        <f t="shared" si="416"/>
        <v>1</v>
      </c>
      <c r="Q2528">
        <f t="shared" si="417"/>
        <v>0</v>
      </c>
      <c r="R2528">
        <f t="shared" si="418"/>
        <v>0</v>
      </c>
      <c r="S2528">
        <f t="shared" si="419"/>
        <v>0</v>
      </c>
      <c r="T2528">
        <f t="shared" si="420"/>
        <v>0</v>
      </c>
      <c r="U2528">
        <f t="shared" si="421"/>
        <v>0</v>
      </c>
    </row>
    <row r="2529" spans="1:21" x14ac:dyDescent="0.45">
      <c r="A2529" t="s">
        <v>75</v>
      </c>
      <c r="B2529" t="s">
        <v>8</v>
      </c>
      <c r="C2529" t="s">
        <v>110</v>
      </c>
      <c r="D2529" t="s">
        <v>26</v>
      </c>
      <c r="E2529" t="s">
        <v>16</v>
      </c>
      <c r="F2529">
        <v>2</v>
      </c>
      <c r="G2529">
        <v>440000</v>
      </c>
      <c r="I2529" t="s">
        <v>75</v>
      </c>
      <c r="J2529">
        <v>440000</v>
      </c>
      <c r="K2529">
        <f t="shared" si="424"/>
        <v>1</v>
      </c>
      <c r="L2529">
        <f t="shared" si="422"/>
        <v>1</v>
      </c>
      <c r="M2529">
        <f t="shared" si="423"/>
        <v>1</v>
      </c>
      <c r="N2529">
        <v>2</v>
      </c>
      <c r="O2529">
        <f t="shared" si="415"/>
        <v>0</v>
      </c>
      <c r="P2529">
        <f t="shared" si="416"/>
        <v>1</v>
      </c>
      <c r="Q2529">
        <f t="shared" si="417"/>
        <v>0</v>
      </c>
      <c r="R2529">
        <f t="shared" si="418"/>
        <v>0</v>
      </c>
      <c r="S2529">
        <f t="shared" si="419"/>
        <v>0</v>
      </c>
      <c r="T2529">
        <f t="shared" si="420"/>
        <v>0</v>
      </c>
      <c r="U2529">
        <f t="shared" si="421"/>
        <v>0</v>
      </c>
    </row>
    <row r="2530" spans="1:21" x14ac:dyDescent="0.45">
      <c r="A2530" t="s">
        <v>75</v>
      </c>
      <c r="B2530" t="s">
        <v>8</v>
      </c>
      <c r="C2530" t="s">
        <v>112</v>
      </c>
      <c r="D2530" t="s">
        <v>26</v>
      </c>
      <c r="E2530" t="s">
        <v>16</v>
      </c>
      <c r="F2530">
        <v>3</v>
      </c>
      <c r="G2530">
        <v>600000</v>
      </c>
      <c r="I2530" t="s">
        <v>75</v>
      </c>
      <c r="J2530">
        <v>600000</v>
      </c>
      <c r="K2530">
        <f t="shared" si="424"/>
        <v>1</v>
      </c>
      <c r="L2530">
        <f t="shared" si="422"/>
        <v>1</v>
      </c>
      <c r="M2530">
        <f t="shared" si="423"/>
        <v>1</v>
      </c>
      <c r="N2530">
        <v>3</v>
      </c>
      <c r="O2530">
        <f t="shared" si="415"/>
        <v>0</v>
      </c>
      <c r="P2530">
        <f t="shared" si="416"/>
        <v>0</v>
      </c>
      <c r="Q2530">
        <f t="shared" si="417"/>
        <v>0</v>
      </c>
      <c r="R2530">
        <f t="shared" si="418"/>
        <v>1</v>
      </c>
      <c r="S2530">
        <f t="shared" si="419"/>
        <v>0</v>
      </c>
      <c r="T2530">
        <f t="shared" si="420"/>
        <v>0</v>
      </c>
      <c r="U2530">
        <f t="shared" si="421"/>
        <v>0</v>
      </c>
    </row>
    <row r="2531" spans="1:21" x14ac:dyDescent="0.45">
      <c r="A2531" t="s">
        <v>75</v>
      </c>
      <c r="B2531" t="s">
        <v>8</v>
      </c>
      <c r="C2531" t="s">
        <v>112</v>
      </c>
      <c r="D2531" t="s">
        <v>26</v>
      </c>
      <c r="E2531" t="s">
        <v>16</v>
      </c>
      <c r="F2531">
        <v>2</v>
      </c>
      <c r="G2531">
        <v>500000</v>
      </c>
      <c r="I2531" t="s">
        <v>75</v>
      </c>
      <c r="J2531">
        <v>500000</v>
      </c>
      <c r="K2531">
        <f t="shared" si="424"/>
        <v>1</v>
      </c>
      <c r="L2531">
        <f t="shared" si="422"/>
        <v>1</v>
      </c>
      <c r="M2531">
        <f t="shared" si="423"/>
        <v>1</v>
      </c>
      <c r="N2531">
        <v>2</v>
      </c>
      <c r="O2531">
        <f t="shared" si="415"/>
        <v>0</v>
      </c>
      <c r="P2531">
        <f t="shared" si="416"/>
        <v>0</v>
      </c>
      <c r="Q2531">
        <f t="shared" si="417"/>
        <v>0</v>
      </c>
      <c r="R2531">
        <f t="shared" si="418"/>
        <v>1</v>
      </c>
      <c r="S2531">
        <f t="shared" si="419"/>
        <v>0</v>
      </c>
      <c r="T2531">
        <f t="shared" si="420"/>
        <v>0</v>
      </c>
      <c r="U2531">
        <f t="shared" si="421"/>
        <v>0</v>
      </c>
    </row>
    <row r="2532" spans="1:21" x14ac:dyDescent="0.45">
      <c r="A2532" t="s">
        <v>75</v>
      </c>
      <c r="B2532" t="s">
        <v>8</v>
      </c>
      <c r="C2532" t="s">
        <v>112</v>
      </c>
      <c r="D2532" t="s">
        <v>26</v>
      </c>
      <c r="E2532" t="s">
        <v>16</v>
      </c>
      <c r="F2532">
        <v>2</v>
      </c>
      <c r="G2532">
        <v>500000</v>
      </c>
      <c r="I2532" t="s">
        <v>75</v>
      </c>
      <c r="J2532">
        <v>500000</v>
      </c>
      <c r="K2532">
        <f t="shared" si="424"/>
        <v>1</v>
      </c>
      <c r="L2532">
        <f t="shared" si="422"/>
        <v>1</v>
      </c>
      <c r="M2532">
        <f t="shared" si="423"/>
        <v>1</v>
      </c>
      <c r="N2532">
        <v>2</v>
      </c>
      <c r="O2532">
        <f t="shared" si="415"/>
        <v>0</v>
      </c>
      <c r="P2532">
        <f t="shared" si="416"/>
        <v>0</v>
      </c>
      <c r="Q2532">
        <f t="shared" si="417"/>
        <v>0</v>
      </c>
      <c r="R2532">
        <f t="shared" si="418"/>
        <v>1</v>
      </c>
      <c r="S2532">
        <f t="shared" si="419"/>
        <v>0</v>
      </c>
      <c r="T2532">
        <f t="shared" si="420"/>
        <v>0</v>
      </c>
      <c r="U2532">
        <f t="shared" si="421"/>
        <v>0</v>
      </c>
    </row>
    <row r="2533" spans="1:21" x14ac:dyDescent="0.45">
      <c r="A2533" t="s">
        <v>75</v>
      </c>
      <c r="B2533" t="s">
        <v>8</v>
      </c>
      <c r="C2533" t="s">
        <v>112</v>
      </c>
      <c r="D2533" t="s">
        <v>26</v>
      </c>
      <c r="E2533" t="s">
        <v>16</v>
      </c>
      <c r="F2533">
        <v>3</v>
      </c>
      <c r="G2533">
        <v>577000</v>
      </c>
      <c r="I2533" t="s">
        <v>75</v>
      </c>
      <c r="J2533">
        <v>577000</v>
      </c>
      <c r="K2533">
        <f t="shared" si="424"/>
        <v>1</v>
      </c>
      <c r="L2533">
        <f t="shared" si="422"/>
        <v>1</v>
      </c>
      <c r="M2533">
        <f t="shared" si="423"/>
        <v>1</v>
      </c>
      <c r="N2533">
        <v>3</v>
      </c>
      <c r="O2533">
        <f t="shared" si="415"/>
        <v>0</v>
      </c>
      <c r="P2533">
        <f t="shared" si="416"/>
        <v>0</v>
      </c>
      <c r="Q2533">
        <f t="shared" si="417"/>
        <v>0</v>
      </c>
      <c r="R2533">
        <f t="shared" si="418"/>
        <v>1</v>
      </c>
      <c r="S2533">
        <f t="shared" si="419"/>
        <v>0</v>
      </c>
      <c r="T2533">
        <f t="shared" si="420"/>
        <v>0</v>
      </c>
      <c r="U2533">
        <f t="shared" si="421"/>
        <v>0</v>
      </c>
    </row>
    <row r="2534" spans="1:21" x14ac:dyDescent="0.45">
      <c r="A2534" t="s">
        <v>75</v>
      </c>
      <c r="B2534" t="s">
        <v>27</v>
      </c>
      <c r="C2534" t="s">
        <v>112</v>
      </c>
      <c r="D2534" t="s">
        <v>26</v>
      </c>
      <c r="E2534" t="s">
        <v>16</v>
      </c>
      <c r="F2534">
        <v>3</v>
      </c>
      <c r="G2534">
        <v>524000</v>
      </c>
      <c r="I2534" t="s">
        <v>75</v>
      </c>
      <c r="J2534">
        <v>524000</v>
      </c>
      <c r="K2534">
        <f t="shared" si="424"/>
        <v>0</v>
      </c>
      <c r="L2534">
        <f t="shared" si="422"/>
        <v>1</v>
      </c>
      <c r="M2534">
        <f t="shared" si="423"/>
        <v>1</v>
      </c>
      <c r="N2534">
        <v>3</v>
      </c>
      <c r="O2534">
        <f t="shared" si="415"/>
        <v>0</v>
      </c>
      <c r="P2534">
        <f t="shared" si="416"/>
        <v>0</v>
      </c>
      <c r="Q2534">
        <f t="shared" si="417"/>
        <v>0</v>
      </c>
      <c r="R2534">
        <f t="shared" si="418"/>
        <v>1</v>
      </c>
      <c r="S2534">
        <f t="shared" si="419"/>
        <v>0</v>
      </c>
      <c r="T2534">
        <f t="shared" si="420"/>
        <v>0</v>
      </c>
      <c r="U2534">
        <f t="shared" si="421"/>
        <v>0</v>
      </c>
    </row>
    <row r="2535" spans="1:21" x14ac:dyDescent="0.45">
      <c r="A2535" t="s">
        <v>75</v>
      </c>
      <c r="B2535" t="s">
        <v>8</v>
      </c>
      <c r="C2535" t="s">
        <v>112</v>
      </c>
      <c r="D2535" t="s">
        <v>26</v>
      </c>
      <c r="E2535" t="s">
        <v>16</v>
      </c>
      <c r="F2535">
        <v>3</v>
      </c>
      <c r="G2535">
        <v>535000</v>
      </c>
      <c r="I2535" t="s">
        <v>75</v>
      </c>
      <c r="J2535">
        <v>535000</v>
      </c>
      <c r="K2535">
        <f t="shared" si="424"/>
        <v>1</v>
      </c>
      <c r="L2535">
        <f t="shared" si="422"/>
        <v>1</v>
      </c>
      <c r="M2535">
        <f t="shared" si="423"/>
        <v>1</v>
      </c>
      <c r="N2535">
        <v>3</v>
      </c>
      <c r="O2535">
        <f t="shared" si="415"/>
        <v>0</v>
      </c>
      <c r="P2535">
        <f t="shared" si="416"/>
        <v>0</v>
      </c>
      <c r="Q2535">
        <f t="shared" si="417"/>
        <v>0</v>
      </c>
      <c r="R2535">
        <f t="shared" si="418"/>
        <v>1</v>
      </c>
      <c r="S2535">
        <f t="shared" si="419"/>
        <v>0</v>
      </c>
      <c r="T2535">
        <f t="shared" si="420"/>
        <v>0</v>
      </c>
      <c r="U2535">
        <f t="shared" si="421"/>
        <v>0</v>
      </c>
    </row>
    <row r="2536" spans="1:21" x14ac:dyDescent="0.45">
      <c r="A2536" t="s">
        <v>75</v>
      </c>
      <c r="B2536" t="s">
        <v>8</v>
      </c>
      <c r="C2536" t="s">
        <v>112</v>
      </c>
      <c r="D2536" t="s">
        <v>26</v>
      </c>
      <c r="E2536" t="s">
        <v>16</v>
      </c>
      <c r="F2536">
        <v>3</v>
      </c>
      <c r="G2536">
        <v>500000</v>
      </c>
      <c r="I2536" t="s">
        <v>75</v>
      </c>
      <c r="J2536">
        <v>500000</v>
      </c>
      <c r="K2536">
        <f t="shared" si="424"/>
        <v>1</v>
      </c>
      <c r="L2536">
        <f t="shared" si="422"/>
        <v>1</v>
      </c>
      <c r="M2536">
        <f t="shared" si="423"/>
        <v>1</v>
      </c>
      <c r="N2536">
        <v>3</v>
      </c>
      <c r="O2536">
        <f t="shared" si="415"/>
        <v>0</v>
      </c>
      <c r="P2536">
        <f t="shared" si="416"/>
        <v>0</v>
      </c>
      <c r="Q2536">
        <f t="shared" si="417"/>
        <v>0</v>
      </c>
      <c r="R2536">
        <f t="shared" si="418"/>
        <v>1</v>
      </c>
      <c r="S2536">
        <f t="shared" si="419"/>
        <v>0</v>
      </c>
      <c r="T2536">
        <f t="shared" si="420"/>
        <v>0</v>
      </c>
      <c r="U2536">
        <f t="shared" si="421"/>
        <v>0</v>
      </c>
    </row>
    <row r="2537" spans="1:21" x14ac:dyDescent="0.45">
      <c r="A2537" t="s">
        <v>75</v>
      </c>
      <c r="B2537" t="s">
        <v>8</v>
      </c>
      <c r="C2537" t="s">
        <v>112</v>
      </c>
      <c r="D2537" t="s">
        <v>26</v>
      </c>
      <c r="E2537" t="s">
        <v>16</v>
      </c>
      <c r="F2537">
        <v>3</v>
      </c>
      <c r="G2537">
        <v>480000</v>
      </c>
      <c r="I2537" t="s">
        <v>75</v>
      </c>
      <c r="J2537">
        <v>480000</v>
      </c>
      <c r="K2537">
        <f t="shared" si="424"/>
        <v>1</v>
      </c>
      <c r="L2537">
        <f t="shared" si="422"/>
        <v>1</v>
      </c>
      <c r="M2537">
        <f t="shared" si="423"/>
        <v>1</v>
      </c>
      <c r="N2537">
        <v>3</v>
      </c>
      <c r="O2537">
        <f t="shared" si="415"/>
        <v>0</v>
      </c>
      <c r="P2537">
        <f t="shared" si="416"/>
        <v>0</v>
      </c>
      <c r="Q2537">
        <f t="shared" si="417"/>
        <v>0</v>
      </c>
      <c r="R2537">
        <f t="shared" si="418"/>
        <v>1</v>
      </c>
      <c r="S2537">
        <f t="shared" si="419"/>
        <v>0</v>
      </c>
      <c r="T2537">
        <f t="shared" si="420"/>
        <v>0</v>
      </c>
      <c r="U2537">
        <f t="shared" si="421"/>
        <v>0</v>
      </c>
    </row>
    <row r="2538" spans="1:21" x14ac:dyDescent="0.45">
      <c r="A2538" t="s">
        <v>75</v>
      </c>
      <c r="B2538" t="s">
        <v>8</v>
      </c>
      <c r="C2538" t="s">
        <v>112</v>
      </c>
      <c r="D2538" t="s">
        <v>26</v>
      </c>
      <c r="E2538" t="s">
        <v>16</v>
      </c>
      <c r="F2538">
        <v>3</v>
      </c>
      <c r="G2538">
        <v>500000</v>
      </c>
      <c r="I2538" t="s">
        <v>75</v>
      </c>
      <c r="J2538">
        <v>500000</v>
      </c>
      <c r="K2538">
        <f t="shared" si="424"/>
        <v>1</v>
      </c>
      <c r="L2538">
        <f t="shared" si="422"/>
        <v>1</v>
      </c>
      <c r="M2538">
        <f t="shared" si="423"/>
        <v>1</v>
      </c>
      <c r="N2538">
        <v>3</v>
      </c>
      <c r="O2538">
        <f t="shared" si="415"/>
        <v>0</v>
      </c>
      <c r="P2538">
        <f t="shared" si="416"/>
        <v>0</v>
      </c>
      <c r="Q2538">
        <f t="shared" si="417"/>
        <v>0</v>
      </c>
      <c r="R2538">
        <f t="shared" si="418"/>
        <v>1</v>
      </c>
      <c r="S2538">
        <f t="shared" si="419"/>
        <v>0</v>
      </c>
      <c r="T2538">
        <f t="shared" si="420"/>
        <v>0</v>
      </c>
      <c r="U2538">
        <f t="shared" si="421"/>
        <v>0</v>
      </c>
    </row>
    <row r="2539" spans="1:21" x14ac:dyDescent="0.45">
      <c r="A2539" t="s">
        <v>75</v>
      </c>
      <c r="B2539" t="s">
        <v>8</v>
      </c>
      <c r="C2539" t="s">
        <v>112</v>
      </c>
      <c r="D2539" t="s">
        <v>26</v>
      </c>
      <c r="E2539" t="s">
        <v>16</v>
      </c>
      <c r="F2539">
        <v>2</v>
      </c>
      <c r="G2539">
        <v>520000</v>
      </c>
      <c r="I2539" t="s">
        <v>75</v>
      </c>
      <c r="J2539">
        <v>520000</v>
      </c>
      <c r="K2539">
        <f t="shared" si="424"/>
        <v>1</v>
      </c>
      <c r="L2539">
        <f t="shared" si="422"/>
        <v>1</v>
      </c>
      <c r="M2539">
        <f t="shared" si="423"/>
        <v>1</v>
      </c>
      <c r="N2539">
        <v>2</v>
      </c>
      <c r="O2539">
        <f t="shared" si="415"/>
        <v>0</v>
      </c>
      <c r="P2539">
        <f t="shared" si="416"/>
        <v>0</v>
      </c>
      <c r="Q2539">
        <f t="shared" si="417"/>
        <v>0</v>
      </c>
      <c r="R2539">
        <f t="shared" si="418"/>
        <v>1</v>
      </c>
      <c r="S2539">
        <f t="shared" si="419"/>
        <v>0</v>
      </c>
      <c r="T2539">
        <f t="shared" si="420"/>
        <v>0</v>
      </c>
      <c r="U2539">
        <f t="shared" si="421"/>
        <v>0</v>
      </c>
    </row>
    <row r="2540" spans="1:21" x14ac:dyDescent="0.45">
      <c r="A2540" t="s">
        <v>75</v>
      </c>
      <c r="B2540" t="s">
        <v>8</v>
      </c>
      <c r="C2540" t="s">
        <v>112</v>
      </c>
      <c r="D2540" t="s">
        <v>26</v>
      </c>
      <c r="E2540" t="s">
        <v>16</v>
      </c>
      <c r="F2540">
        <v>2</v>
      </c>
      <c r="G2540">
        <v>200000</v>
      </c>
      <c r="I2540" t="s">
        <v>75</v>
      </c>
      <c r="J2540">
        <v>200000</v>
      </c>
      <c r="K2540">
        <f t="shared" si="424"/>
        <v>1</v>
      </c>
      <c r="L2540">
        <f t="shared" si="422"/>
        <v>1</v>
      </c>
      <c r="M2540">
        <f t="shared" si="423"/>
        <v>1</v>
      </c>
      <c r="N2540">
        <v>2</v>
      </c>
      <c r="O2540">
        <f t="shared" si="415"/>
        <v>0</v>
      </c>
      <c r="P2540">
        <f t="shared" si="416"/>
        <v>0</v>
      </c>
      <c r="Q2540">
        <f t="shared" si="417"/>
        <v>0</v>
      </c>
      <c r="R2540">
        <f t="shared" si="418"/>
        <v>1</v>
      </c>
      <c r="S2540">
        <f t="shared" si="419"/>
        <v>0</v>
      </c>
      <c r="T2540">
        <f t="shared" si="420"/>
        <v>0</v>
      </c>
      <c r="U2540">
        <f t="shared" si="421"/>
        <v>0</v>
      </c>
    </row>
    <row r="2541" spans="1:21" x14ac:dyDescent="0.45">
      <c r="A2541" t="s">
        <v>75</v>
      </c>
      <c r="B2541" t="s">
        <v>8</v>
      </c>
      <c r="C2541" t="s">
        <v>112</v>
      </c>
      <c r="D2541" t="s">
        <v>26</v>
      </c>
      <c r="E2541" t="s">
        <v>16</v>
      </c>
      <c r="F2541">
        <v>2</v>
      </c>
      <c r="G2541">
        <v>430000</v>
      </c>
      <c r="I2541" t="s">
        <v>75</v>
      </c>
      <c r="J2541">
        <v>430000</v>
      </c>
      <c r="K2541">
        <f t="shared" si="424"/>
        <v>1</v>
      </c>
      <c r="L2541">
        <f t="shared" si="422"/>
        <v>1</v>
      </c>
      <c r="M2541">
        <f t="shared" si="423"/>
        <v>1</v>
      </c>
      <c r="N2541">
        <v>2</v>
      </c>
      <c r="O2541">
        <f t="shared" si="415"/>
        <v>0</v>
      </c>
      <c r="P2541">
        <f t="shared" si="416"/>
        <v>0</v>
      </c>
      <c r="Q2541">
        <f t="shared" si="417"/>
        <v>0</v>
      </c>
      <c r="R2541">
        <f t="shared" si="418"/>
        <v>1</v>
      </c>
      <c r="S2541">
        <f t="shared" si="419"/>
        <v>0</v>
      </c>
      <c r="T2541">
        <f t="shared" si="420"/>
        <v>0</v>
      </c>
      <c r="U2541">
        <f t="shared" si="421"/>
        <v>0</v>
      </c>
    </row>
    <row r="2542" spans="1:21" x14ac:dyDescent="0.45">
      <c r="A2542" t="s">
        <v>75</v>
      </c>
      <c r="B2542" t="s">
        <v>8</v>
      </c>
      <c r="C2542" t="s">
        <v>112</v>
      </c>
      <c r="D2542" t="s">
        <v>26</v>
      </c>
      <c r="E2542" t="s">
        <v>16</v>
      </c>
      <c r="F2542">
        <v>3</v>
      </c>
      <c r="G2542">
        <v>450000</v>
      </c>
      <c r="I2542" t="s">
        <v>75</v>
      </c>
      <c r="J2542">
        <v>450000</v>
      </c>
      <c r="K2542">
        <f t="shared" si="424"/>
        <v>1</v>
      </c>
      <c r="L2542">
        <f t="shared" si="422"/>
        <v>1</v>
      </c>
      <c r="M2542">
        <f t="shared" si="423"/>
        <v>1</v>
      </c>
      <c r="N2542">
        <v>3</v>
      </c>
      <c r="O2542">
        <f t="shared" si="415"/>
        <v>0</v>
      </c>
      <c r="P2542">
        <f t="shared" si="416"/>
        <v>0</v>
      </c>
      <c r="Q2542">
        <f t="shared" si="417"/>
        <v>0</v>
      </c>
      <c r="R2542">
        <f t="shared" si="418"/>
        <v>1</v>
      </c>
      <c r="S2542">
        <f t="shared" si="419"/>
        <v>0</v>
      </c>
      <c r="T2542">
        <f t="shared" si="420"/>
        <v>0</v>
      </c>
      <c r="U2542">
        <f t="shared" si="421"/>
        <v>0</v>
      </c>
    </row>
    <row r="2543" spans="1:21" x14ac:dyDescent="0.45">
      <c r="A2543" t="s">
        <v>75</v>
      </c>
      <c r="B2543" t="s">
        <v>8</v>
      </c>
      <c r="C2543" t="s">
        <v>112</v>
      </c>
      <c r="D2543" t="s">
        <v>26</v>
      </c>
      <c r="E2543" t="s">
        <v>16</v>
      </c>
      <c r="F2543">
        <v>3</v>
      </c>
      <c r="G2543">
        <v>470000</v>
      </c>
      <c r="I2543" t="s">
        <v>75</v>
      </c>
      <c r="J2543">
        <v>470000</v>
      </c>
      <c r="K2543">
        <f t="shared" si="424"/>
        <v>1</v>
      </c>
      <c r="L2543">
        <f t="shared" si="422"/>
        <v>1</v>
      </c>
      <c r="M2543">
        <f t="shared" si="423"/>
        <v>1</v>
      </c>
      <c r="N2543">
        <v>3</v>
      </c>
      <c r="O2543">
        <f t="shared" si="415"/>
        <v>0</v>
      </c>
      <c r="P2543">
        <f t="shared" si="416"/>
        <v>0</v>
      </c>
      <c r="Q2543">
        <f t="shared" si="417"/>
        <v>0</v>
      </c>
      <c r="R2543">
        <f t="shared" si="418"/>
        <v>1</v>
      </c>
      <c r="S2543">
        <f t="shared" si="419"/>
        <v>0</v>
      </c>
      <c r="T2543">
        <f t="shared" si="420"/>
        <v>0</v>
      </c>
      <c r="U2543">
        <f t="shared" si="421"/>
        <v>0</v>
      </c>
    </row>
    <row r="2544" spans="1:21" x14ac:dyDescent="0.45">
      <c r="A2544" t="s">
        <v>75</v>
      </c>
      <c r="B2544" t="s">
        <v>8</v>
      </c>
      <c r="C2544" t="s">
        <v>112</v>
      </c>
      <c r="D2544" t="s">
        <v>26</v>
      </c>
      <c r="E2544" t="s">
        <v>16</v>
      </c>
      <c r="F2544">
        <v>3</v>
      </c>
      <c r="G2544">
        <v>470000</v>
      </c>
      <c r="I2544" t="s">
        <v>75</v>
      </c>
      <c r="J2544">
        <v>470000</v>
      </c>
      <c r="K2544">
        <f t="shared" si="424"/>
        <v>1</v>
      </c>
      <c r="L2544">
        <f t="shared" si="422"/>
        <v>1</v>
      </c>
      <c r="M2544">
        <f t="shared" si="423"/>
        <v>1</v>
      </c>
      <c r="N2544">
        <v>3</v>
      </c>
      <c r="O2544">
        <f t="shared" si="415"/>
        <v>0</v>
      </c>
      <c r="P2544">
        <f t="shared" si="416"/>
        <v>0</v>
      </c>
      <c r="Q2544">
        <f t="shared" si="417"/>
        <v>0</v>
      </c>
      <c r="R2544">
        <f t="shared" si="418"/>
        <v>1</v>
      </c>
      <c r="S2544">
        <f t="shared" si="419"/>
        <v>0</v>
      </c>
      <c r="T2544">
        <f t="shared" si="420"/>
        <v>0</v>
      </c>
      <c r="U2544">
        <f t="shared" si="421"/>
        <v>0</v>
      </c>
    </row>
    <row r="2545" spans="1:21" x14ac:dyDescent="0.45">
      <c r="A2545" t="s">
        <v>75</v>
      </c>
      <c r="B2545" t="s">
        <v>8</v>
      </c>
      <c r="C2545" t="s">
        <v>112</v>
      </c>
      <c r="D2545" t="s">
        <v>26</v>
      </c>
      <c r="E2545" t="s">
        <v>16</v>
      </c>
      <c r="F2545">
        <v>3</v>
      </c>
      <c r="G2545">
        <v>480000</v>
      </c>
      <c r="I2545" t="s">
        <v>75</v>
      </c>
      <c r="J2545">
        <v>480000</v>
      </c>
      <c r="K2545">
        <f t="shared" si="424"/>
        <v>1</v>
      </c>
      <c r="L2545">
        <f t="shared" si="422"/>
        <v>1</v>
      </c>
      <c r="M2545">
        <f t="shared" si="423"/>
        <v>1</v>
      </c>
      <c r="N2545">
        <v>3</v>
      </c>
      <c r="O2545">
        <f t="shared" si="415"/>
        <v>0</v>
      </c>
      <c r="P2545">
        <f t="shared" si="416"/>
        <v>0</v>
      </c>
      <c r="Q2545">
        <f t="shared" si="417"/>
        <v>0</v>
      </c>
      <c r="R2545">
        <f t="shared" si="418"/>
        <v>1</v>
      </c>
      <c r="S2545">
        <f t="shared" si="419"/>
        <v>0</v>
      </c>
      <c r="T2545">
        <f t="shared" si="420"/>
        <v>0</v>
      </c>
      <c r="U2545">
        <f t="shared" si="421"/>
        <v>0</v>
      </c>
    </row>
    <row r="2546" spans="1:21" x14ac:dyDescent="0.45">
      <c r="A2546" t="s">
        <v>75</v>
      </c>
      <c r="B2546" t="s">
        <v>8</v>
      </c>
      <c r="C2546" t="s">
        <v>112</v>
      </c>
      <c r="D2546" t="s">
        <v>26</v>
      </c>
      <c r="E2546" t="s">
        <v>16</v>
      </c>
      <c r="F2546">
        <v>2</v>
      </c>
      <c r="G2546">
        <v>460000</v>
      </c>
      <c r="I2546" t="s">
        <v>75</v>
      </c>
      <c r="J2546">
        <v>460000</v>
      </c>
      <c r="K2546">
        <f t="shared" si="424"/>
        <v>1</v>
      </c>
      <c r="L2546">
        <f t="shared" si="422"/>
        <v>1</v>
      </c>
      <c r="M2546">
        <f t="shared" si="423"/>
        <v>1</v>
      </c>
      <c r="N2546">
        <v>2</v>
      </c>
      <c r="O2546">
        <f t="shared" si="415"/>
        <v>0</v>
      </c>
      <c r="P2546">
        <f t="shared" si="416"/>
        <v>0</v>
      </c>
      <c r="Q2546">
        <f t="shared" si="417"/>
        <v>0</v>
      </c>
      <c r="R2546">
        <f t="shared" si="418"/>
        <v>1</v>
      </c>
      <c r="S2546">
        <f t="shared" si="419"/>
        <v>0</v>
      </c>
      <c r="T2546">
        <f t="shared" si="420"/>
        <v>0</v>
      </c>
      <c r="U2546">
        <f t="shared" si="421"/>
        <v>0</v>
      </c>
    </row>
    <row r="2547" spans="1:21" x14ac:dyDescent="0.45">
      <c r="A2547" t="s">
        <v>75</v>
      </c>
      <c r="B2547" t="s">
        <v>8</v>
      </c>
      <c r="C2547" t="s">
        <v>113</v>
      </c>
      <c r="D2547" t="s">
        <v>26</v>
      </c>
      <c r="E2547" t="s">
        <v>16</v>
      </c>
      <c r="F2547">
        <v>3</v>
      </c>
      <c r="G2547">
        <v>510000</v>
      </c>
      <c r="I2547" t="s">
        <v>75</v>
      </c>
      <c r="J2547">
        <v>510000</v>
      </c>
      <c r="K2547">
        <f t="shared" si="424"/>
        <v>1</v>
      </c>
      <c r="L2547">
        <f t="shared" si="422"/>
        <v>1</v>
      </c>
      <c r="M2547">
        <f t="shared" si="423"/>
        <v>1</v>
      </c>
      <c r="N2547">
        <v>3</v>
      </c>
      <c r="O2547">
        <f t="shared" si="415"/>
        <v>0</v>
      </c>
      <c r="P2547">
        <f t="shared" si="416"/>
        <v>0</v>
      </c>
      <c r="Q2547">
        <f t="shared" si="417"/>
        <v>0</v>
      </c>
      <c r="R2547">
        <f t="shared" si="418"/>
        <v>0</v>
      </c>
      <c r="S2547">
        <f t="shared" si="419"/>
        <v>1</v>
      </c>
      <c r="T2547">
        <f t="shared" si="420"/>
        <v>0</v>
      </c>
      <c r="U2547">
        <f t="shared" si="421"/>
        <v>0</v>
      </c>
    </row>
    <row r="2548" spans="1:21" x14ac:dyDescent="0.45">
      <c r="A2548" t="s">
        <v>75</v>
      </c>
      <c r="B2548" t="s">
        <v>8</v>
      </c>
      <c r="C2548" t="s">
        <v>113</v>
      </c>
      <c r="D2548" t="s">
        <v>26</v>
      </c>
      <c r="E2548" t="s">
        <v>16</v>
      </c>
      <c r="F2548">
        <v>2</v>
      </c>
      <c r="G2548">
        <v>550000</v>
      </c>
      <c r="I2548" t="s">
        <v>75</v>
      </c>
      <c r="J2548">
        <v>550000</v>
      </c>
      <c r="K2548">
        <f t="shared" si="424"/>
        <v>1</v>
      </c>
      <c r="L2548">
        <f t="shared" si="422"/>
        <v>1</v>
      </c>
      <c r="M2548">
        <f t="shared" si="423"/>
        <v>1</v>
      </c>
      <c r="N2548">
        <v>2</v>
      </c>
      <c r="O2548">
        <f t="shared" si="415"/>
        <v>0</v>
      </c>
      <c r="P2548">
        <f t="shared" si="416"/>
        <v>0</v>
      </c>
      <c r="Q2548">
        <f t="shared" si="417"/>
        <v>0</v>
      </c>
      <c r="R2548">
        <f t="shared" si="418"/>
        <v>0</v>
      </c>
      <c r="S2548">
        <f t="shared" si="419"/>
        <v>1</v>
      </c>
      <c r="T2548">
        <f t="shared" si="420"/>
        <v>0</v>
      </c>
      <c r="U2548">
        <f t="shared" si="421"/>
        <v>0</v>
      </c>
    </row>
    <row r="2549" spans="1:21" x14ac:dyDescent="0.45">
      <c r="A2549" t="s">
        <v>75</v>
      </c>
      <c r="B2549" t="s">
        <v>8</v>
      </c>
      <c r="C2549" t="s">
        <v>113</v>
      </c>
      <c r="D2549" t="s">
        <v>26</v>
      </c>
      <c r="E2549" t="s">
        <v>16</v>
      </c>
      <c r="F2549">
        <v>2</v>
      </c>
      <c r="G2549">
        <v>550000</v>
      </c>
      <c r="I2549" t="s">
        <v>75</v>
      </c>
      <c r="J2549">
        <v>550000</v>
      </c>
      <c r="K2549">
        <f t="shared" si="424"/>
        <v>1</v>
      </c>
      <c r="L2549">
        <f t="shared" si="422"/>
        <v>1</v>
      </c>
      <c r="M2549">
        <f t="shared" si="423"/>
        <v>1</v>
      </c>
      <c r="N2549">
        <v>2</v>
      </c>
      <c r="O2549">
        <f t="shared" si="415"/>
        <v>0</v>
      </c>
      <c r="P2549">
        <f t="shared" si="416"/>
        <v>0</v>
      </c>
      <c r="Q2549">
        <f t="shared" si="417"/>
        <v>0</v>
      </c>
      <c r="R2549">
        <f t="shared" si="418"/>
        <v>0</v>
      </c>
      <c r="S2549">
        <f t="shared" si="419"/>
        <v>1</v>
      </c>
      <c r="T2549">
        <f t="shared" si="420"/>
        <v>0</v>
      </c>
      <c r="U2549">
        <f t="shared" si="421"/>
        <v>0</v>
      </c>
    </row>
    <row r="2550" spans="1:21" x14ac:dyDescent="0.45">
      <c r="A2550" t="s">
        <v>75</v>
      </c>
      <c r="B2550" t="s">
        <v>8</v>
      </c>
      <c r="C2550" t="s">
        <v>71</v>
      </c>
      <c r="D2550" t="s">
        <v>26</v>
      </c>
      <c r="E2550" t="s">
        <v>16</v>
      </c>
      <c r="F2550">
        <v>3</v>
      </c>
      <c r="G2550">
        <v>480000</v>
      </c>
      <c r="I2550" t="s">
        <v>75</v>
      </c>
      <c r="J2550">
        <v>480000</v>
      </c>
      <c r="K2550">
        <f t="shared" si="424"/>
        <v>1</v>
      </c>
      <c r="L2550">
        <f t="shared" si="422"/>
        <v>1</v>
      </c>
      <c r="M2550">
        <f t="shared" si="423"/>
        <v>1</v>
      </c>
      <c r="N2550">
        <v>3</v>
      </c>
      <c r="O2550">
        <f t="shared" si="415"/>
        <v>0</v>
      </c>
      <c r="P2550">
        <f t="shared" si="416"/>
        <v>0</v>
      </c>
      <c r="Q2550">
        <f t="shared" si="417"/>
        <v>0</v>
      </c>
      <c r="R2550">
        <f t="shared" si="418"/>
        <v>0</v>
      </c>
      <c r="S2550">
        <f t="shared" si="419"/>
        <v>0</v>
      </c>
      <c r="T2550">
        <f t="shared" si="420"/>
        <v>0</v>
      </c>
      <c r="U2550">
        <f t="shared" si="421"/>
        <v>1</v>
      </c>
    </row>
    <row r="2551" spans="1:21" x14ac:dyDescent="0.45">
      <c r="A2551" t="s">
        <v>75</v>
      </c>
      <c r="B2551" t="s">
        <v>8</v>
      </c>
      <c r="C2551" t="s">
        <v>71</v>
      </c>
      <c r="D2551" t="s">
        <v>26</v>
      </c>
      <c r="E2551" t="s">
        <v>16</v>
      </c>
      <c r="F2551">
        <v>3</v>
      </c>
      <c r="G2551">
        <v>450000</v>
      </c>
      <c r="I2551" t="s">
        <v>75</v>
      </c>
      <c r="J2551">
        <v>450000</v>
      </c>
      <c r="K2551">
        <f t="shared" si="424"/>
        <v>1</v>
      </c>
      <c r="L2551">
        <f t="shared" si="422"/>
        <v>1</v>
      </c>
      <c r="M2551">
        <f t="shared" si="423"/>
        <v>1</v>
      </c>
      <c r="N2551">
        <v>3</v>
      </c>
      <c r="O2551">
        <f t="shared" si="415"/>
        <v>0</v>
      </c>
      <c r="P2551">
        <f t="shared" si="416"/>
        <v>0</v>
      </c>
      <c r="Q2551">
        <f t="shared" si="417"/>
        <v>0</v>
      </c>
      <c r="R2551">
        <f t="shared" si="418"/>
        <v>0</v>
      </c>
      <c r="S2551">
        <f t="shared" si="419"/>
        <v>0</v>
      </c>
      <c r="T2551">
        <f t="shared" si="420"/>
        <v>0</v>
      </c>
      <c r="U2551">
        <f t="shared" si="421"/>
        <v>1</v>
      </c>
    </row>
    <row r="2552" spans="1:21" x14ac:dyDescent="0.45">
      <c r="A2552" t="s">
        <v>75</v>
      </c>
      <c r="B2552" t="s">
        <v>27</v>
      </c>
      <c r="C2552" t="s">
        <v>71</v>
      </c>
      <c r="D2552" t="s">
        <v>26</v>
      </c>
      <c r="E2552" t="s">
        <v>16</v>
      </c>
      <c r="F2552">
        <v>3</v>
      </c>
      <c r="G2552">
        <v>510000</v>
      </c>
      <c r="I2552" t="s">
        <v>75</v>
      </c>
      <c r="J2552">
        <v>510000</v>
      </c>
      <c r="K2552">
        <f t="shared" si="424"/>
        <v>0</v>
      </c>
      <c r="L2552">
        <f t="shared" si="422"/>
        <v>1</v>
      </c>
      <c r="M2552">
        <f t="shared" si="423"/>
        <v>1</v>
      </c>
      <c r="N2552">
        <v>3</v>
      </c>
      <c r="O2552">
        <f t="shared" si="415"/>
        <v>0</v>
      </c>
      <c r="P2552">
        <f t="shared" si="416"/>
        <v>0</v>
      </c>
      <c r="Q2552">
        <f t="shared" si="417"/>
        <v>0</v>
      </c>
      <c r="R2552">
        <f t="shared" si="418"/>
        <v>0</v>
      </c>
      <c r="S2552">
        <f t="shared" si="419"/>
        <v>0</v>
      </c>
      <c r="T2552">
        <f t="shared" si="420"/>
        <v>0</v>
      </c>
      <c r="U2552">
        <f t="shared" si="421"/>
        <v>1</v>
      </c>
    </row>
    <row r="2553" spans="1:21" x14ac:dyDescent="0.45">
      <c r="A2553" t="s">
        <v>75</v>
      </c>
      <c r="B2553" t="s">
        <v>8</v>
      </c>
      <c r="C2553" t="s">
        <v>110</v>
      </c>
      <c r="D2553" t="s">
        <v>26</v>
      </c>
      <c r="E2553" t="s">
        <v>16</v>
      </c>
      <c r="F2553">
        <v>2</v>
      </c>
      <c r="G2553">
        <v>430000</v>
      </c>
      <c r="I2553" t="s">
        <v>75</v>
      </c>
      <c r="J2553">
        <v>430000</v>
      </c>
      <c r="K2553">
        <f t="shared" si="424"/>
        <v>1</v>
      </c>
      <c r="L2553">
        <f t="shared" si="422"/>
        <v>1</v>
      </c>
      <c r="M2553">
        <f t="shared" si="423"/>
        <v>1</v>
      </c>
      <c r="N2553">
        <v>2</v>
      </c>
      <c r="O2553">
        <f t="shared" si="415"/>
        <v>0</v>
      </c>
      <c r="P2553">
        <f t="shared" si="416"/>
        <v>1</v>
      </c>
      <c r="Q2553">
        <f t="shared" si="417"/>
        <v>0</v>
      </c>
      <c r="R2553">
        <f t="shared" si="418"/>
        <v>0</v>
      </c>
      <c r="S2553">
        <f t="shared" si="419"/>
        <v>0</v>
      </c>
      <c r="T2553">
        <f t="shared" si="420"/>
        <v>0</v>
      </c>
      <c r="U2553">
        <f t="shared" si="421"/>
        <v>0</v>
      </c>
    </row>
    <row r="2554" spans="1:21" x14ac:dyDescent="0.45">
      <c r="A2554" t="s">
        <v>75</v>
      </c>
      <c r="B2554" t="s">
        <v>27</v>
      </c>
      <c r="C2554" t="s">
        <v>112</v>
      </c>
      <c r="D2554" t="s">
        <v>26</v>
      </c>
      <c r="E2554" t="s">
        <v>16</v>
      </c>
      <c r="F2554">
        <v>2</v>
      </c>
      <c r="G2554">
        <v>410000</v>
      </c>
      <c r="I2554" t="s">
        <v>75</v>
      </c>
      <c r="J2554">
        <v>410000</v>
      </c>
      <c r="K2554">
        <f t="shared" si="424"/>
        <v>0</v>
      </c>
      <c r="L2554">
        <f t="shared" si="422"/>
        <v>1</v>
      </c>
      <c r="M2554">
        <f t="shared" si="423"/>
        <v>1</v>
      </c>
      <c r="N2554">
        <v>2</v>
      </c>
      <c r="O2554">
        <f t="shared" si="415"/>
        <v>0</v>
      </c>
      <c r="P2554">
        <f t="shared" si="416"/>
        <v>0</v>
      </c>
      <c r="Q2554">
        <f t="shared" si="417"/>
        <v>0</v>
      </c>
      <c r="R2554">
        <f t="shared" si="418"/>
        <v>1</v>
      </c>
      <c r="S2554">
        <f t="shared" si="419"/>
        <v>0</v>
      </c>
      <c r="T2554">
        <f t="shared" si="420"/>
        <v>0</v>
      </c>
      <c r="U2554">
        <f t="shared" si="421"/>
        <v>0</v>
      </c>
    </row>
    <row r="2555" spans="1:21" x14ac:dyDescent="0.45">
      <c r="A2555" t="s">
        <v>75</v>
      </c>
      <c r="B2555" t="s">
        <v>8</v>
      </c>
      <c r="C2555" t="s">
        <v>110</v>
      </c>
      <c r="D2555" t="s">
        <v>26</v>
      </c>
      <c r="E2555" t="s">
        <v>16</v>
      </c>
      <c r="F2555">
        <v>2</v>
      </c>
      <c r="G2555">
        <v>487000</v>
      </c>
      <c r="I2555" t="s">
        <v>75</v>
      </c>
      <c r="J2555">
        <v>487000</v>
      </c>
      <c r="K2555">
        <f t="shared" si="424"/>
        <v>1</v>
      </c>
      <c r="L2555">
        <f t="shared" si="422"/>
        <v>1</v>
      </c>
      <c r="M2555">
        <f t="shared" si="423"/>
        <v>1</v>
      </c>
      <c r="N2555">
        <v>2</v>
      </c>
      <c r="O2555">
        <f t="shared" si="415"/>
        <v>0</v>
      </c>
      <c r="P2555">
        <f t="shared" si="416"/>
        <v>1</v>
      </c>
      <c r="Q2555">
        <f t="shared" si="417"/>
        <v>0</v>
      </c>
      <c r="R2555">
        <f t="shared" si="418"/>
        <v>0</v>
      </c>
      <c r="S2555">
        <f t="shared" si="419"/>
        <v>0</v>
      </c>
      <c r="T2555">
        <f t="shared" si="420"/>
        <v>0</v>
      </c>
      <c r="U2555">
        <f t="shared" si="421"/>
        <v>0</v>
      </c>
    </row>
    <row r="2556" spans="1:21" x14ac:dyDescent="0.45">
      <c r="A2556" t="s">
        <v>75</v>
      </c>
      <c r="B2556" t="s">
        <v>8</v>
      </c>
      <c r="C2556" t="s">
        <v>110</v>
      </c>
      <c r="D2556" t="s">
        <v>26</v>
      </c>
      <c r="E2556" t="s">
        <v>16</v>
      </c>
      <c r="F2556">
        <v>3</v>
      </c>
      <c r="G2556">
        <v>450000</v>
      </c>
      <c r="I2556" t="s">
        <v>75</v>
      </c>
      <c r="J2556">
        <v>450000</v>
      </c>
      <c r="K2556">
        <f t="shared" si="424"/>
        <v>1</v>
      </c>
      <c r="L2556">
        <f t="shared" si="422"/>
        <v>1</v>
      </c>
      <c r="M2556">
        <f t="shared" si="423"/>
        <v>1</v>
      </c>
      <c r="N2556">
        <v>3</v>
      </c>
      <c r="O2556">
        <f t="shared" si="415"/>
        <v>0</v>
      </c>
      <c r="P2556">
        <f t="shared" si="416"/>
        <v>1</v>
      </c>
      <c r="Q2556">
        <f t="shared" si="417"/>
        <v>0</v>
      </c>
      <c r="R2556">
        <f t="shared" si="418"/>
        <v>0</v>
      </c>
      <c r="S2556">
        <f t="shared" si="419"/>
        <v>0</v>
      </c>
      <c r="T2556">
        <f t="shared" si="420"/>
        <v>0</v>
      </c>
      <c r="U2556">
        <f t="shared" si="421"/>
        <v>0</v>
      </c>
    </row>
    <row r="2557" spans="1:21" x14ac:dyDescent="0.45">
      <c r="A2557" t="s">
        <v>75</v>
      </c>
      <c r="B2557" t="s">
        <v>8</v>
      </c>
      <c r="C2557" t="s">
        <v>113</v>
      </c>
      <c r="D2557" t="s">
        <v>26</v>
      </c>
      <c r="E2557" t="s">
        <v>16</v>
      </c>
      <c r="F2557">
        <v>2</v>
      </c>
      <c r="G2557">
        <v>497500</v>
      </c>
      <c r="I2557" t="s">
        <v>75</v>
      </c>
      <c r="J2557">
        <v>497500</v>
      </c>
      <c r="K2557">
        <f t="shared" si="424"/>
        <v>1</v>
      </c>
      <c r="L2557">
        <f t="shared" si="422"/>
        <v>1</v>
      </c>
      <c r="M2557">
        <f t="shared" si="423"/>
        <v>1</v>
      </c>
      <c r="N2557">
        <v>2</v>
      </c>
      <c r="O2557">
        <f t="shared" si="415"/>
        <v>0</v>
      </c>
      <c r="P2557">
        <f t="shared" si="416"/>
        <v>0</v>
      </c>
      <c r="Q2557">
        <f t="shared" si="417"/>
        <v>0</v>
      </c>
      <c r="R2557">
        <f t="shared" si="418"/>
        <v>0</v>
      </c>
      <c r="S2557">
        <f t="shared" si="419"/>
        <v>1</v>
      </c>
      <c r="T2557">
        <f t="shared" si="420"/>
        <v>0</v>
      </c>
      <c r="U2557">
        <f t="shared" si="421"/>
        <v>0</v>
      </c>
    </row>
    <row r="2558" spans="1:21" x14ac:dyDescent="0.45">
      <c r="A2558" t="s">
        <v>75</v>
      </c>
      <c r="B2558" t="s">
        <v>8</v>
      </c>
      <c r="C2558" t="s">
        <v>113</v>
      </c>
      <c r="D2558" t="s">
        <v>26</v>
      </c>
      <c r="E2558" t="s">
        <v>16</v>
      </c>
      <c r="F2558">
        <v>2</v>
      </c>
      <c r="G2558">
        <v>540000</v>
      </c>
      <c r="I2558" t="s">
        <v>75</v>
      </c>
      <c r="J2558">
        <v>540000</v>
      </c>
      <c r="K2558">
        <f t="shared" si="424"/>
        <v>1</v>
      </c>
      <c r="L2558">
        <f t="shared" si="422"/>
        <v>1</v>
      </c>
      <c r="M2558">
        <f t="shared" si="423"/>
        <v>1</v>
      </c>
      <c r="N2558">
        <v>2</v>
      </c>
      <c r="O2558">
        <f t="shared" si="415"/>
        <v>0</v>
      </c>
      <c r="P2558">
        <f t="shared" si="416"/>
        <v>0</v>
      </c>
      <c r="Q2558">
        <f t="shared" si="417"/>
        <v>0</v>
      </c>
      <c r="R2558">
        <f t="shared" si="418"/>
        <v>0</v>
      </c>
      <c r="S2558">
        <f t="shared" si="419"/>
        <v>1</v>
      </c>
      <c r="T2558">
        <f t="shared" si="420"/>
        <v>0</v>
      </c>
      <c r="U2558">
        <f t="shared" si="421"/>
        <v>0</v>
      </c>
    </row>
    <row r="2559" spans="1:21" x14ac:dyDescent="0.45">
      <c r="A2559" t="s">
        <v>75</v>
      </c>
      <c r="B2559" t="s">
        <v>8</v>
      </c>
      <c r="C2559" t="s">
        <v>113</v>
      </c>
      <c r="D2559" t="s">
        <v>26</v>
      </c>
      <c r="E2559" t="s">
        <v>16</v>
      </c>
      <c r="F2559">
        <v>5</v>
      </c>
      <c r="G2559">
        <v>600000</v>
      </c>
      <c r="I2559" t="s">
        <v>75</v>
      </c>
      <c r="J2559">
        <v>600000</v>
      </c>
      <c r="K2559">
        <f t="shared" si="424"/>
        <v>1</v>
      </c>
      <c r="L2559">
        <f t="shared" si="422"/>
        <v>1</v>
      </c>
      <c r="M2559">
        <f t="shared" si="423"/>
        <v>1</v>
      </c>
      <c r="N2559">
        <v>5</v>
      </c>
      <c r="O2559">
        <f t="shared" si="415"/>
        <v>0</v>
      </c>
      <c r="P2559">
        <f t="shared" si="416"/>
        <v>0</v>
      </c>
      <c r="Q2559">
        <f t="shared" si="417"/>
        <v>0</v>
      </c>
      <c r="R2559">
        <f t="shared" si="418"/>
        <v>0</v>
      </c>
      <c r="S2559">
        <f t="shared" si="419"/>
        <v>1</v>
      </c>
      <c r="T2559">
        <f t="shared" si="420"/>
        <v>0</v>
      </c>
      <c r="U2559">
        <f t="shared" si="42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Z26"/>
  <sheetViews>
    <sheetView workbookViewId="0">
      <selection activeCell="B5" sqref="B5"/>
    </sheetView>
  </sheetViews>
  <sheetFormatPr defaultColWidth="10.640625" defaultRowHeight="15.9" x14ac:dyDescent="0.45"/>
  <cols>
    <col min="1" max="1" width="17.85546875" bestFit="1" customWidth="1"/>
    <col min="2" max="2" width="12.140625" bestFit="1" customWidth="1"/>
    <col min="3" max="3" width="13.5" bestFit="1" customWidth="1"/>
    <col min="4" max="5" width="12.140625" bestFit="1" customWidth="1"/>
    <col min="6" max="6" width="13" bestFit="1" customWidth="1"/>
    <col min="8" max="8" width="12.35546875" bestFit="1" customWidth="1"/>
    <col min="9" max="9" width="13.5" bestFit="1" customWidth="1"/>
    <col min="10" max="10" width="12.140625" bestFit="1" customWidth="1"/>
    <col min="11" max="11" width="10.140625" bestFit="1" customWidth="1"/>
    <col min="12" max="12" width="16.35546875" bestFit="1" customWidth="1"/>
    <col min="13" max="13" width="12.140625" bestFit="1" customWidth="1"/>
    <col min="14" max="15" width="12.35546875" bestFit="1" customWidth="1"/>
    <col min="16" max="16" width="12.140625" bestFit="1" customWidth="1"/>
    <col min="17" max="17" width="13" bestFit="1" customWidth="1"/>
  </cols>
  <sheetData>
    <row r="1" spans="1:26" x14ac:dyDescent="0.45">
      <c r="A1" t="s">
        <v>129</v>
      </c>
    </row>
    <row r="2" spans="1:26" ht="16.3" thickBot="1" x14ac:dyDescent="0.5"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45">
      <c r="A3" s="15" t="s">
        <v>130</v>
      </c>
      <c r="B3" s="15"/>
      <c r="I3" s="11"/>
      <c r="J3" s="16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x14ac:dyDescent="0.45">
      <c r="A4" s="12" t="s">
        <v>131</v>
      </c>
      <c r="B4" s="12">
        <v>6.8364696717372497E-2</v>
      </c>
      <c r="I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45">
      <c r="A5" s="12" t="s">
        <v>132</v>
      </c>
      <c r="B5" s="12">
        <v>4.6737317572583216E-3</v>
      </c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45">
      <c r="A6" s="12" t="s">
        <v>133</v>
      </c>
      <c r="B6" s="12">
        <v>4.2841715739930612E-3</v>
      </c>
      <c r="I6" s="11"/>
      <c r="J6" s="12"/>
      <c r="K6" s="12"/>
      <c r="L6" s="12"/>
      <c r="M6" s="12"/>
      <c r="N6" s="12"/>
      <c r="O6" s="12"/>
      <c r="P6" s="12"/>
      <c r="Q6" s="12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45">
      <c r="A7" s="12" t="s">
        <v>134</v>
      </c>
      <c r="B7" s="12">
        <v>0.2771567109358114</v>
      </c>
      <c r="I7" s="11"/>
      <c r="J7" s="12"/>
      <c r="K7" s="12"/>
      <c r="L7" s="17"/>
      <c r="M7" s="17"/>
      <c r="N7" s="17"/>
      <c r="O7" s="17"/>
      <c r="P7" s="17"/>
      <c r="Q7" s="17"/>
      <c r="R7" s="17"/>
      <c r="S7" s="17"/>
      <c r="T7" s="17"/>
      <c r="U7" s="11"/>
      <c r="V7" s="11"/>
      <c r="W7" s="11"/>
      <c r="X7" s="11"/>
      <c r="Y7" s="11"/>
      <c r="Z7" s="11"/>
    </row>
    <row r="8" spans="1:26" ht="16.3" thickBot="1" x14ac:dyDescent="0.5">
      <c r="A8" s="13" t="s">
        <v>135</v>
      </c>
      <c r="B8" s="13">
        <v>2557</v>
      </c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1"/>
      <c r="V8" s="11"/>
      <c r="W8" s="11"/>
      <c r="X8" s="11"/>
      <c r="Y8" s="11"/>
      <c r="Z8" s="11"/>
    </row>
    <row r="9" spans="1:26" x14ac:dyDescent="0.45">
      <c r="I9" s="11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1"/>
      <c r="V9" s="11"/>
      <c r="W9" s="11"/>
      <c r="X9" s="11"/>
      <c r="Y9" s="11"/>
      <c r="Z9" s="11"/>
    </row>
    <row r="10" spans="1:26" ht="16.3" thickBot="1" x14ac:dyDescent="0.5">
      <c r="A10" t="s">
        <v>136</v>
      </c>
      <c r="L10" s="20"/>
      <c r="M10" s="20" t="s">
        <v>137</v>
      </c>
      <c r="N10" s="20" t="s">
        <v>138</v>
      </c>
      <c r="O10" s="20" t="s">
        <v>139</v>
      </c>
      <c r="P10" s="20" t="s">
        <v>68</v>
      </c>
      <c r="Q10" s="20" t="s">
        <v>140</v>
      </c>
    </row>
    <row r="11" spans="1:26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  <c r="L11" s="19" t="s">
        <v>141</v>
      </c>
      <c r="M11" s="19">
        <v>1</v>
      </c>
      <c r="N11" s="19">
        <v>0.92159480764820501</v>
      </c>
      <c r="O11" s="19">
        <v>0.92159480764820501</v>
      </c>
      <c r="P11" s="19">
        <v>11.997457538097175</v>
      </c>
      <c r="Q11" s="19">
        <v>5.4150005406238965E-4</v>
      </c>
    </row>
    <row r="12" spans="1:26" x14ac:dyDescent="0.45">
      <c r="A12" s="12" t="s">
        <v>141</v>
      </c>
      <c r="B12" s="12">
        <v>1</v>
      </c>
      <c r="C12" s="12">
        <v>0.92159480764820501</v>
      </c>
      <c r="D12" s="12">
        <v>0.92159480764820501</v>
      </c>
      <c r="E12" s="12">
        <v>11.997457538097175</v>
      </c>
      <c r="F12" s="12">
        <v>5.4150005406238965E-4</v>
      </c>
      <c r="K12" t="s">
        <v>142</v>
      </c>
      <c r="L12" s="19" t="s">
        <v>143</v>
      </c>
      <c r="M12" s="19">
        <v>2555</v>
      </c>
      <c r="N12" s="19">
        <v>196.26447737481394</v>
      </c>
      <c r="O12" s="19">
        <v>7.6815842416756916E-2</v>
      </c>
      <c r="P12" s="19"/>
      <c r="Q12" s="19"/>
    </row>
    <row r="13" spans="1:26" x14ac:dyDescent="0.45">
      <c r="A13" s="12" t="s">
        <v>143</v>
      </c>
      <c r="B13" s="12">
        <v>2555</v>
      </c>
      <c r="C13" s="12">
        <v>196.26447737481394</v>
      </c>
      <c r="D13" s="12">
        <v>7.6815842416756916E-2</v>
      </c>
      <c r="E13" s="12"/>
      <c r="F13" s="12"/>
      <c r="L13" s="19" t="s">
        <v>144</v>
      </c>
      <c r="M13" s="19">
        <v>2556</v>
      </c>
      <c r="N13" s="19">
        <v>197.18607218246214</v>
      </c>
      <c r="O13" s="19"/>
      <c r="P13" s="19"/>
      <c r="Q13" s="19"/>
    </row>
    <row r="14" spans="1:26" ht="16.3" thickBot="1" x14ac:dyDescent="0.5">
      <c r="A14" s="13" t="s">
        <v>144</v>
      </c>
      <c r="B14" s="13">
        <v>2556</v>
      </c>
      <c r="C14" s="13">
        <v>197.18607218246214</v>
      </c>
      <c r="D14" s="13"/>
      <c r="E14" s="13"/>
      <c r="F14" s="13"/>
    </row>
    <row r="15" spans="1:26" ht="16.3" thickBot="1" x14ac:dyDescent="0.5">
      <c r="L15" s="18" t="s">
        <v>130</v>
      </c>
      <c r="M15" s="18"/>
    </row>
    <row r="16" spans="1:26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150</v>
      </c>
      <c r="I16" s="14" t="s">
        <v>151</v>
      </c>
      <c r="L16" s="19" t="s">
        <v>131</v>
      </c>
      <c r="M16" s="19">
        <v>6.8364696717372497E-2</v>
      </c>
    </row>
    <row r="17" spans="1:15" x14ac:dyDescent="0.45">
      <c r="A17" s="12" t="s">
        <v>152</v>
      </c>
      <c r="B17" s="12">
        <v>12.879776705531793</v>
      </c>
      <c r="C17" s="12">
        <v>7.5911980862486276E-3</v>
      </c>
      <c r="D17" s="12">
        <v>1696.6724565998834</v>
      </c>
      <c r="E17" s="12">
        <v>0</v>
      </c>
      <c r="F17" s="12">
        <v>12.864891179109943</v>
      </c>
      <c r="G17" s="12">
        <v>12.894662231953642</v>
      </c>
      <c r="H17" s="12">
        <v>12.864891179109943</v>
      </c>
      <c r="I17" s="12">
        <v>12.894662231953642</v>
      </c>
      <c r="L17" s="19" t="s">
        <v>132</v>
      </c>
      <c r="M17" s="19">
        <v>4.6737317572583216E-3</v>
      </c>
    </row>
    <row r="18" spans="1:15" ht="16.3" thickBot="1" x14ac:dyDescent="0.5">
      <c r="A18" s="13" t="s">
        <v>3</v>
      </c>
      <c r="B18" s="13">
        <v>3.8004024554279758E-2</v>
      </c>
      <c r="C18" s="13">
        <v>1.097197929157839E-2</v>
      </c>
      <c r="D18" s="13">
        <v>3.4637346229271486</v>
      </c>
      <c r="E18" s="13">
        <v>5.4150005407190352E-4</v>
      </c>
      <c r="F18" s="13">
        <v>1.6489148273994184E-2</v>
      </c>
      <c r="G18" s="13">
        <v>5.9518900834565333E-2</v>
      </c>
      <c r="H18" s="13">
        <v>1.6489148273994184E-2</v>
      </c>
      <c r="I18" s="13">
        <v>5.9518900834565333E-2</v>
      </c>
      <c r="L18" s="19" t="s">
        <v>133</v>
      </c>
      <c r="M18" s="19">
        <v>4.2841715739930612E-3</v>
      </c>
    </row>
    <row r="19" spans="1:15" x14ac:dyDescent="0.45">
      <c r="L19" s="19" t="s">
        <v>134</v>
      </c>
      <c r="M19" s="19">
        <v>0.2771567109358114</v>
      </c>
    </row>
    <row r="20" spans="1:15" x14ac:dyDescent="0.45">
      <c r="B20" t="s">
        <v>153</v>
      </c>
      <c r="L20" s="19" t="s">
        <v>135</v>
      </c>
      <c r="M20" s="19">
        <v>2557</v>
      </c>
    </row>
    <row r="24" spans="1:15" x14ac:dyDescent="0.45">
      <c r="G24" s="20"/>
      <c r="H24" s="20" t="s">
        <v>145</v>
      </c>
      <c r="I24" s="20" t="s">
        <v>134</v>
      </c>
      <c r="J24" s="20" t="s">
        <v>146</v>
      </c>
      <c r="K24" s="20" t="s">
        <v>147</v>
      </c>
      <c r="L24" s="20" t="s">
        <v>148</v>
      </c>
      <c r="M24" s="20" t="s">
        <v>149</v>
      </c>
      <c r="N24" s="20" t="s">
        <v>150</v>
      </c>
      <c r="O24" s="20" t="s">
        <v>151</v>
      </c>
    </row>
    <row r="25" spans="1:15" x14ac:dyDescent="0.45">
      <c r="G25" s="19" t="s">
        <v>152</v>
      </c>
      <c r="H25" s="19">
        <v>12.879776705531793</v>
      </c>
      <c r="I25" s="19">
        <v>7.5911980862486276E-3</v>
      </c>
      <c r="J25" s="19">
        <v>1696.6724565998834</v>
      </c>
      <c r="K25" s="19">
        <v>0</v>
      </c>
      <c r="L25" s="19">
        <v>12.864891179109943</v>
      </c>
      <c r="M25" s="19">
        <v>12.894662231953642</v>
      </c>
      <c r="N25" s="19">
        <v>12.864891179109943</v>
      </c>
      <c r="O25" s="19">
        <v>12.894662231953642</v>
      </c>
    </row>
    <row r="26" spans="1:15" x14ac:dyDescent="0.45">
      <c r="G26" s="19" t="s">
        <v>3</v>
      </c>
      <c r="H26" s="19">
        <v>3.8004024554279758E-2</v>
      </c>
      <c r="I26" s="19">
        <v>1.097197929157839E-2</v>
      </c>
      <c r="J26" s="19">
        <v>3.4637346229271486</v>
      </c>
      <c r="K26" s="19">
        <v>5.4150005407190352E-4</v>
      </c>
      <c r="L26" s="19">
        <v>1.6489148273994184E-2</v>
      </c>
      <c r="M26" s="19">
        <v>5.9518900834565333E-2</v>
      </c>
      <c r="N26" s="19">
        <v>1.6489148273994184E-2</v>
      </c>
      <c r="O26" s="19">
        <v>5.9518900834565333E-2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18"/>
  <sheetViews>
    <sheetView workbookViewId="0">
      <selection activeCell="B5" sqref="B5"/>
    </sheetView>
  </sheetViews>
  <sheetFormatPr defaultColWidth="10.640625" defaultRowHeight="15.9" x14ac:dyDescent="0.45"/>
  <cols>
    <col min="11" max="11" width="16.35546875" bestFit="1" customWidth="1"/>
    <col min="14" max="14" width="10.140625" bestFit="1" customWidth="1"/>
    <col min="15" max="15" width="5.140625" bestFit="1" customWidth="1"/>
    <col min="16" max="18" width="12.140625" bestFit="1" customWidth="1"/>
    <col min="19" max="19" width="13" bestFit="1" customWidth="1"/>
    <col min="21" max="21" width="8.5" bestFit="1" customWidth="1"/>
    <col min="22" max="22" width="12.140625" bestFit="1" customWidth="1"/>
    <col min="23" max="23" width="13.5" bestFit="1" customWidth="1"/>
    <col min="24" max="27" width="12.140625" bestFit="1" customWidth="1"/>
    <col min="28" max="29" width="12.35546875" bestFit="1" customWidth="1"/>
  </cols>
  <sheetData>
    <row r="1" spans="1:29" x14ac:dyDescent="0.45">
      <c r="A1" t="s">
        <v>129</v>
      </c>
    </row>
    <row r="2" spans="1:29" ht="16.3" thickBot="1" x14ac:dyDescent="0.5"/>
    <row r="3" spans="1:29" x14ac:dyDescent="0.45">
      <c r="A3" s="15" t="s">
        <v>130</v>
      </c>
      <c r="B3" s="15"/>
    </row>
    <row r="4" spans="1:29" x14ac:dyDescent="0.45">
      <c r="A4" s="12" t="s">
        <v>131</v>
      </c>
      <c r="B4" s="12">
        <v>0.11752162494513761</v>
      </c>
      <c r="K4" s="18" t="s">
        <v>130</v>
      </c>
      <c r="L4" s="18"/>
    </row>
    <row r="5" spans="1:29" x14ac:dyDescent="0.45">
      <c r="A5" s="12" t="s">
        <v>132</v>
      </c>
      <c r="B5" s="12">
        <v>1.3811332329745591E-2</v>
      </c>
      <c r="K5" s="19" t="s">
        <v>131</v>
      </c>
      <c r="L5" s="19">
        <v>0.11752162494513761</v>
      </c>
    </row>
    <row r="6" spans="1:29" x14ac:dyDescent="0.45">
      <c r="A6" s="12" t="s">
        <v>133</v>
      </c>
      <c r="B6" s="12">
        <v>1.3425348506782675E-2</v>
      </c>
      <c r="K6" s="19" t="s">
        <v>132</v>
      </c>
      <c r="L6" s="19">
        <v>1.3811332329745591E-2</v>
      </c>
    </row>
    <row r="7" spans="1:29" x14ac:dyDescent="0.45">
      <c r="A7" s="12" t="s">
        <v>134</v>
      </c>
      <c r="B7" s="12">
        <v>0.27587106693446051</v>
      </c>
      <c r="K7" s="19" t="s">
        <v>133</v>
      </c>
      <c r="L7" s="19">
        <v>1.3425348506782675E-2</v>
      </c>
    </row>
    <row r="8" spans="1:29" ht="16.3" thickBot="1" x14ac:dyDescent="0.5">
      <c r="A8" s="13" t="s">
        <v>135</v>
      </c>
      <c r="B8" s="13">
        <v>2557</v>
      </c>
      <c r="K8" s="19" t="s">
        <v>134</v>
      </c>
      <c r="L8" s="19">
        <v>0.27587106693446051</v>
      </c>
    </row>
    <row r="9" spans="1:29" x14ac:dyDescent="0.45">
      <c r="K9" s="19" t="s">
        <v>135</v>
      </c>
      <c r="L9" s="19">
        <v>2557</v>
      </c>
    </row>
    <row r="10" spans="1:29" ht="16.3" thickBot="1" x14ac:dyDescent="0.5">
      <c r="A10" t="s">
        <v>136</v>
      </c>
    </row>
    <row r="11" spans="1:29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  <c r="N11" s="20"/>
      <c r="O11" s="20" t="s">
        <v>137</v>
      </c>
      <c r="P11" s="20" t="s">
        <v>138</v>
      </c>
      <c r="Q11" s="20" t="s">
        <v>139</v>
      </c>
      <c r="R11" s="20" t="s">
        <v>68</v>
      </c>
      <c r="S11" s="20" t="s">
        <v>140</v>
      </c>
    </row>
    <row r="12" spans="1:29" x14ac:dyDescent="0.45">
      <c r="A12" s="12" t="s">
        <v>141</v>
      </c>
      <c r="B12" s="12">
        <v>1</v>
      </c>
      <c r="C12" s="12">
        <v>2.7231952521329674</v>
      </c>
      <c r="D12" s="12">
        <v>2.7231952521329674</v>
      </c>
      <c r="E12" s="12">
        <v>35.782153313385052</v>
      </c>
      <c r="F12" s="12">
        <v>2.5154440115314455E-9</v>
      </c>
      <c r="N12" s="19" t="s">
        <v>141</v>
      </c>
      <c r="O12" s="19">
        <v>1</v>
      </c>
      <c r="P12" s="19">
        <v>2.7231952521329674</v>
      </c>
      <c r="Q12" s="19">
        <v>2.7231952521329674</v>
      </c>
      <c r="R12" s="19">
        <v>35.782153313385052</v>
      </c>
      <c r="S12" s="19">
        <v>2.5154440115314455E-9</v>
      </c>
    </row>
    <row r="13" spans="1:29" x14ac:dyDescent="0.45">
      <c r="A13" s="12" t="s">
        <v>143</v>
      </c>
      <c r="B13" s="12">
        <v>2555</v>
      </c>
      <c r="C13" s="12">
        <v>194.44788043532967</v>
      </c>
      <c r="D13" s="12">
        <v>7.6104845571557597E-2</v>
      </c>
      <c r="E13" s="12"/>
      <c r="F13" s="12"/>
      <c r="N13" s="19" t="s">
        <v>143</v>
      </c>
      <c r="O13" s="19">
        <v>2555</v>
      </c>
      <c r="P13" s="19">
        <v>194.44788043532967</v>
      </c>
      <c r="Q13" s="19">
        <v>7.6104845571557597E-2</v>
      </c>
      <c r="R13" s="19"/>
      <c r="S13" s="19"/>
    </row>
    <row r="14" spans="1:29" ht="16.3" thickBot="1" x14ac:dyDescent="0.5">
      <c r="A14" s="13" t="s">
        <v>144</v>
      </c>
      <c r="B14" s="13">
        <v>2556</v>
      </c>
      <c r="C14" s="13">
        <v>197.17107568746263</v>
      </c>
      <c r="D14" s="13"/>
      <c r="E14" s="13"/>
      <c r="F14" s="13"/>
      <c r="N14" s="19" t="s">
        <v>144</v>
      </c>
      <c r="O14" s="19">
        <v>2556</v>
      </c>
      <c r="P14" s="19">
        <v>197.17107568746263</v>
      </c>
      <c r="Q14" s="19"/>
      <c r="R14" s="19"/>
      <c r="S14" s="19"/>
    </row>
    <row r="15" spans="1:29" ht="16.3" thickBot="1" x14ac:dyDescent="0.5"/>
    <row r="16" spans="1:29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150</v>
      </c>
      <c r="I16" s="14" t="s">
        <v>151</v>
      </c>
      <c r="U16" s="20"/>
      <c r="V16" s="20" t="s">
        <v>145</v>
      </c>
      <c r="W16" s="20" t="s">
        <v>134</v>
      </c>
      <c r="X16" s="20" t="s">
        <v>146</v>
      </c>
      <c r="Y16" s="20" t="s">
        <v>147</v>
      </c>
      <c r="Z16" s="20" t="s">
        <v>148</v>
      </c>
      <c r="AA16" s="20" t="s">
        <v>149</v>
      </c>
      <c r="AB16" s="20" t="s">
        <v>150</v>
      </c>
      <c r="AC16" s="20" t="s">
        <v>151</v>
      </c>
    </row>
    <row r="17" spans="1:29" x14ac:dyDescent="0.45">
      <c r="A17" s="12" t="s">
        <v>152</v>
      </c>
      <c r="B17" s="12">
        <v>12.873701855224269</v>
      </c>
      <c r="C17" s="12">
        <v>6.8017897506830929E-3</v>
      </c>
      <c r="D17" s="12">
        <v>1892.6932950156809</v>
      </c>
      <c r="E17" s="12">
        <v>0</v>
      </c>
      <c r="F17" s="12">
        <v>12.860364274002002</v>
      </c>
      <c r="G17" s="12">
        <v>12.887039436446535</v>
      </c>
      <c r="H17" s="12">
        <v>12.860364274002002</v>
      </c>
      <c r="I17" s="12">
        <v>12.887039436446535</v>
      </c>
      <c r="U17" s="19" t="s">
        <v>152</v>
      </c>
      <c r="V17" s="19">
        <v>12.873701855224269</v>
      </c>
      <c r="W17" s="19">
        <v>6.8017897506830929E-3</v>
      </c>
      <c r="X17" s="19">
        <v>1892.6932950156809</v>
      </c>
      <c r="Y17" s="19">
        <v>0</v>
      </c>
      <c r="Z17" s="19">
        <v>12.860364274002002</v>
      </c>
      <c r="AA17" s="19">
        <v>12.887039436446535</v>
      </c>
      <c r="AB17" s="19">
        <v>12.860364274002002</v>
      </c>
      <c r="AC17" s="19">
        <v>12.887039436446535</v>
      </c>
    </row>
    <row r="18" spans="1:29" ht="16.3" thickBot="1" x14ac:dyDescent="0.5">
      <c r="A18" s="13">
        <v>0</v>
      </c>
      <c r="B18" s="13">
        <v>6.8127803058123659E-2</v>
      </c>
      <c r="C18" s="13">
        <v>1.138914568329615E-2</v>
      </c>
      <c r="D18" s="13">
        <v>5.9818185623916511</v>
      </c>
      <c r="E18" s="13">
        <v>2.5154440115466859E-9</v>
      </c>
      <c r="F18" s="13">
        <v>4.5794908162638016E-2</v>
      </c>
      <c r="G18" s="13">
        <v>9.0460697953609309E-2</v>
      </c>
      <c r="H18" s="13">
        <v>4.5794908162638016E-2</v>
      </c>
      <c r="I18" s="13">
        <v>9.0460697953609309E-2</v>
      </c>
      <c r="U18" s="19">
        <v>0</v>
      </c>
      <c r="V18" s="19">
        <v>6.8127803058123659E-2</v>
      </c>
      <c r="W18" s="19">
        <v>1.138914568329615E-2</v>
      </c>
      <c r="X18" s="19">
        <v>5.9818185623916511</v>
      </c>
      <c r="Y18" s="19">
        <v>2.5154440115466859E-9</v>
      </c>
      <c r="Z18" s="19">
        <v>4.5794908162638016E-2</v>
      </c>
      <c r="AA18" s="19">
        <v>9.0460697953609309E-2</v>
      </c>
      <c r="AB18" s="19">
        <v>4.5794908162638016E-2</v>
      </c>
      <c r="AC18" s="19">
        <v>9.0460697953609309E-2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24"/>
  <sheetViews>
    <sheetView workbookViewId="0">
      <selection activeCell="L27" sqref="L27"/>
    </sheetView>
  </sheetViews>
  <sheetFormatPr defaultColWidth="10.640625" defaultRowHeight="15.9" x14ac:dyDescent="0.45"/>
  <cols>
    <col min="1" max="1" width="17.85546875" bestFit="1" customWidth="1"/>
    <col min="2" max="2" width="12.140625" bestFit="1" customWidth="1"/>
    <col min="3" max="3" width="13.5" bestFit="1" customWidth="1"/>
    <col min="4" max="5" width="12.140625" bestFit="1" customWidth="1"/>
    <col min="6" max="6" width="13.5" bestFit="1" customWidth="1"/>
    <col min="7" max="7" width="12.140625" bestFit="1" customWidth="1"/>
    <col min="8" max="9" width="12.35546875" bestFit="1" customWidth="1"/>
    <col min="10" max="10" width="12.140625" bestFit="1" customWidth="1"/>
    <col min="11" max="11" width="10.5" customWidth="1"/>
    <col min="12" max="12" width="12.35546875" bestFit="1" customWidth="1"/>
    <col min="13" max="15" width="12.140625" bestFit="1" customWidth="1"/>
    <col min="16" max="16" width="13" bestFit="1" customWidth="1"/>
  </cols>
  <sheetData>
    <row r="1" spans="1:16" x14ac:dyDescent="0.45">
      <c r="A1" t="s">
        <v>129</v>
      </c>
    </row>
    <row r="2" spans="1:16" ht="16.3" thickBot="1" x14ac:dyDescent="0.5"/>
    <row r="3" spans="1:16" x14ac:dyDescent="0.45">
      <c r="A3" s="15" t="s">
        <v>130</v>
      </c>
      <c r="B3" s="15"/>
      <c r="K3" s="18" t="s">
        <v>130</v>
      </c>
      <c r="L3" s="18"/>
    </row>
    <row r="4" spans="1:16" x14ac:dyDescent="0.45">
      <c r="A4" s="12" t="s">
        <v>131</v>
      </c>
      <c r="B4" s="12">
        <v>7.4187010751443003E-2</v>
      </c>
      <c r="K4" s="19" t="s">
        <v>131</v>
      </c>
      <c r="L4" s="19">
        <v>7.4187010751443003E-2</v>
      </c>
    </row>
    <row r="5" spans="1:16" x14ac:dyDescent="0.45">
      <c r="A5" s="12" t="s">
        <v>132</v>
      </c>
      <c r="B5" s="12">
        <v>5.5037125642347206E-3</v>
      </c>
      <c r="K5" s="19" t="s">
        <v>132</v>
      </c>
      <c r="L5" s="19">
        <v>5.5037125642347206E-3</v>
      </c>
    </row>
    <row r="6" spans="1:16" x14ac:dyDescent="0.45">
      <c r="A6" s="12" t="s">
        <v>133</v>
      </c>
      <c r="B6" s="12">
        <v>5.1144772266864761E-3</v>
      </c>
      <c r="K6" s="19" t="s">
        <v>133</v>
      </c>
      <c r="L6" s="19">
        <v>5.1144772266864761E-3</v>
      </c>
    </row>
    <row r="7" spans="1:16" x14ac:dyDescent="0.45">
      <c r="A7" s="12" t="s">
        <v>134</v>
      </c>
      <c r="B7" s="12">
        <v>113309.54547158182</v>
      </c>
      <c r="K7" s="19" t="s">
        <v>134</v>
      </c>
      <c r="L7" s="19">
        <v>113309.54547158182</v>
      </c>
    </row>
    <row r="8" spans="1:16" ht="16.3" thickBot="1" x14ac:dyDescent="0.5">
      <c r="A8" s="13" t="s">
        <v>135</v>
      </c>
      <c r="B8" s="13">
        <v>2557</v>
      </c>
      <c r="K8" s="19" t="s">
        <v>135</v>
      </c>
      <c r="L8" s="19">
        <v>2557</v>
      </c>
    </row>
    <row r="10" spans="1:16" ht="16.3" thickBot="1" x14ac:dyDescent="0.5">
      <c r="A10" t="s">
        <v>136</v>
      </c>
    </row>
    <row r="11" spans="1:16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</row>
    <row r="12" spans="1:16" x14ac:dyDescent="0.45">
      <c r="A12" s="12" t="s">
        <v>141</v>
      </c>
      <c r="B12" s="12">
        <v>1</v>
      </c>
      <c r="C12" s="12">
        <v>181541733278.36719</v>
      </c>
      <c r="D12" s="12">
        <v>181541733278.36719</v>
      </c>
      <c r="E12" s="12">
        <v>14.139807035255503</v>
      </c>
      <c r="F12" s="12">
        <v>1.7352202894557736E-4</v>
      </c>
      <c r="K12" s="20"/>
      <c r="L12" s="20" t="s">
        <v>137</v>
      </c>
      <c r="M12" s="20" t="s">
        <v>138</v>
      </c>
      <c r="N12" s="20" t="s">
        <v>139</v>
      </c>
      <c r="O12" s="20" t="s">
        <v>68</v>
      </c>
      <c r="P12" s="20" t="s">
        <v>140</v>
      </c>
    </row>
    <row r="13" spans="1:16" x14ac:dyDescent="0.45">
      <c r="A13" s="12" t="s">
        <v>143</v>
      </c>
      <c r="B13" s="12">
        <v>2555</v>
      </c>
      <c r="C13" s="12">
        <v>32803780657664.875</v>
      </c>
      <c r="D13" s="12">
        <v>12839053094.976467</v>
      </c>
      <c r="E13" s="12"/>
      <c r="F13" s="12"/>
      <c r="K13" s="19" t="s">
        <v>141</v>
      </c>
      <c r="L13" s="19">
        <v>1</v>
      </c>
      <c r="M13" s="19">
        <v>181541733278.36719</v>
      </c>
      <c r="N13" s="19">
        <v>181541733278.36719</v>
      </c>
      <c r="O13" s="19">
        <v>14.139807035255503</v>
      </c>
      <c r="P13" s="19">
        <v>1.7352202894557736E-4</v>
      </c>
    </row>
    <row r="14" spans="1:16" ht="16.3" thickBot="1" x14ac:dyDescent="0.5">
      <c r="A14" s="13" t="s">
        <v>144</v>
      </c>
      <c r="B14" s="13">
        <v>2556</v>
      </c>
      <c r="C14" s="13">
        <v>32985322390943.242</v>
      </c>
      <c r="D14" s="13"/>
      <c r="E14" s="13"/>
      <c r="F14" s="13"/>
      <c r="K14" s="19" t="s">
        <v>143</v>
      </c>
      <c r="L14" s="19">
        <v>2555</v>
      </c>
      <c r="M14" s="19">
        <v>32803780657664.875</v>
      </c>
      <c r="N14" s="19">
        <v>12839053094.976467</v>
      </c>
      <c r="O14" s="19"/>
      <c r="P14" s="19"/>
    </row>
    <row r="15" spans="1:16" ht="16.3" thickBot="1" x14ac:dyDescent="0.5">
      <c r="K15" s="19" t="s">
        <v>144</v>
      </c>
      <c r="L15" s="19">
        <v>2556</v>
      </c>
      <c r="M15" s="19">
        <v>32985322390943.242</v>
      </c>
      <c r="N15" s="19"/>
      <c r="O15" s="19"/>
      <c r="P15" s="19"/>
    </row>
    <row r="16" spans="1:16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150</v>
      </c>
      <c r="I16" s="14" t="s">
        <v>151</v>
      </c>
    </row>
    <row r="17" spans="1:12" x14ac:dyDescent="0.45">
      <c r="A17" s="12" t="s">
        <v>152</v>
      </c>
      <c r="B17" s="12">
        <v>405861.8454613653</v>
      </c>
      <c r="C17" s="12">
        <v>3103.4976632291718</v>
      </c>
      <c r="D17" s="12">
        <v>130.77562463477685</v>
      </c>
      <c r="E17" s="12">
        <v>0</v>
      </c>
      <c r="F17" s="12">
        <v>399776.21893163043</v>
      </c>
      <c r="G17" s="12">
        <v>411947.47199110017</v>
      </c>
      <c r="H17" s="12">
        <v>399776.21893163043</v>
      </c>
      <c r="I17" s="12">
        <v>411947.47199110017</v>
      </c>
    </row>
    <row r="18" spans="1:12" ht="16.3" thickBot="1" x14ac:dyDescent="0.5">
      <c r="A18" s="13">
        <v>0</v>
      </c>
      <c r="B18" s="13">
        <v>16867.387381772001</v>
      </c>
      <c r="C18" s="13">
        <v>4485.6571657768145</v>
      </c>
      <c r="D18" s="13">
        <v>3.7602934772771275</v>
      </c>
      <c r="E18" s="13">
        <v>1.7352202894581494E-4</v>
      </c>
      <c r="F18" s="13">
        <v>8071.4940982747721</v>
      </c>
      <c r="G18" s="13">
        <v>25663.280665269151</v>
      </c>
      <c r="H18" s="13">
        <v>8071.4940982747721</v>
      </c>
      <c r="I18" s="13">
        <v>25663.280665269151</v>
      </c>
    </row>
    <row r="22" spans="1:12" x14ac:dyDescent="0.45">
      <c r="D22" s="20"/>
      <c r="E22" s="20" t="s">
        <v>145</v>
      </c>
      <c r="F22" s="20" t="s">
        <v>134</v>
      </c>
      <c r="G22" s="20" t="s">
        <v>146</v>
      </c>
      <c r="H22" s="20" t="s">
        <v>147</v>
      </c>
      <c r="I22" s="20" t="s">
        <v>148</v>
      </c>
      <c r="J22" s="20" t="s">
        <v>149</v>
      </c>
      <c r="K22" s="20" t="s">
        <v>150</v>
      </c>
      <c r="L22" s="20" t="s">
        <v>151</v>
      </c>
    </row>
    <row r="23" spans="1:12" x14ac:dyDescent="0.45">
      <c r="D23" s="19" t="s">
        <v>152</v>
      </c>
      <c r="E23" s="19">
        <v>405861.8454613653</v>
      </c>
      <c r="F23" s="19">
        <v>3103.4976632291718</v>
      </c>
      <c r="G23" s="19">
        <v>130.77562463477685</v>
      </c>
      <c r="H23" s="19">
        <v>0</v>
      </c>
      <c r="I23" s="19">
        <v>399776.21893163043</v>
      </c>
      <c r="J23" s="19">
        <v>411947.47199110017</v>
      </c>
      <c r="K23" s="19">
        <v>399776.21893163043</v>
      </c>
      <c r="L23" s="19">
        <v>411947.47199110017</v>
      </c>
    </row>
    <row r="24" spans="1:12" x14ac:dyDescent="0.45">
      <c r="D24" s="19">
        <v>0</v>
      </c>
      <c r="E24" s="19">
        <v>16867.387381771961</v>
      </c>
      <c r="F24" s="19">
        <v>4485.6571657768145</v>
      </c>
      <c r="G24" s="19">
        <v>3.7602934772771275</v>
      </c>
      <c r="H24" s="19">
        <v>1.7352202894581494E-4</v>
      </c>
      <c r="I24" s="19">
        <v>8071.4940982747721</v>
      </c>
      <c r="J24" s="19">
        <v>25663.280665269151</v>
      </c>
      <c r="K24" s="19">
        <v>8071.4940982747721</v>
      </c>
      <c r="L24" s="19">
        <v>25663.280665269151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C18"/>
  <sheetViews>
    <sheetView workbookViewId="0">
      <selection activeCell="I13" sqref="I13"/>
    </sheetView>
  </sheetViews>
  <sheetFormatPr defaultColWidth="10.640625" defaultRowHeight="15.9" x14ac:dyDescent="0.45"/>
  <cols>
    <col min="2" max="2" width="12.140625" bestFit="1" customWidth="1"/>
    <col min="11" max="11" width="16.35546875" bestFit="1" customWidth="1"/>
    <col min="14" max="14" width="10.140625" bestFit="1" customWidth="1"/>
    <col min="15" max="15" width="5.140625" bestFit="1" customWidth="1"/>
    <col min="16" max="18" width="12.140625" bestFit="1" customWidth="1"/>
    <col min="19" max="19" width="13" bestFit="1" customWidth="1"/>
    <col min="21" max="21" width="8.5" bestFit="1" customWidth="1"/>
    <col min="22" max="22" width="12.140625" bestFit="1" customWidth="1"/>
    <col min="23" max="23" width="13.5" bestFit="1" customWidth="1"/>
    <col min="24" max="27" width="12.140625" bestFit="1" customWidth="1"/>
    <col min="28" max="29" width="12.35546875" bestFit="1" customWidth="1"/>
  </cols>
  <sheetData>
    <row r="1" spans="1:29" x14ac:dyDescent="0.45">
      <c r="A1" t="s">
        <v>129</v>
      </c>
    </row>
    <row r="2" spans="1:29" ht="16.3" thickBot="1" x14ac:dyDescent="0.5"/>
    <row r="3" spans="1:29" x14ac:dyDescent="0.45">
      <c r="A3" s="15" t="s">
        <v>130</v>
      </c>
      <c r="B3" s="15"/>
    </row>
    <row r="4" spans="1:29" x14ac:dyDescent="0.45">
      <c r="A4" s="12" t="s">
        <v>131</v>
      </c>
      <c r="B4" s="12">
        <v>0.12955303870757348</v>
      </c>
      <c r="K4" s="18" t="s">
        <v>130</v>
      </c>
      <c r="L4" s="18"/>
    </row>
    <row r="5" spans="1:29" x14ac:dyDescent="0.45">
      <c r="A5" s="12" t="s">
        <v>132</v>
      </c>
      <c r="B5" s="12">
        <v>1.6783989838366035E-2</v>
      </c>
      <c r="K5" s="19" t="s">
        <v>131</v>
      </c>
      <c r="L5" s="19">
        <v>0.12955303870757348</v>
      </c>
    </row>
    <row r="6" spans="1:29" x14ac:dyDescent="0.45">
      <c r="A6" s="12" t="s">
        <v>133</v>
      </c>
      <c r="B6" s="12">
        <v>1.639916948213839E-2</v>
      </c>
      <c r="K6" s="19" t="s">
        <v>132</v>
      </c>
      <c r="L6" s="19">
        <v>1.6783989838366035E-2</v>
      </c>
    </row>
    <row r="7" spans="1:29" x14ac:dyDescent="0.45">
      <c r="A7" s="12" t="s">
        <v>134</v>
      </c>
      <c r="B7" s="12">
        <v>112660.07936513751</v>
      </c>
      <c r="K7" s="19" t="s">
        <v>133</v>
      </c>
      <c r="L7" s="19">
        <v>1.639916948213839E-2</v>
      </c>
    </row>
    <row r="8" spans="1:29" ht="16.3" thickBot="1" x14ac:dyDescent="0.5">
      <c r="A8" s="13" t="s">
        <v>135</v>
      </c>
      <c r="B8" s="13">
        <v>2557</v>
      </c>
      <c r="K8" s="19" t="s">
        <v>134</v>
      </c>
      <c r="L8" s="19">
        <v>112660.07936513751</v>
      </c>
    </row>
    <row r="9" spans="1:29" x14ac:dyDescent="0.45">
      <c r="K9" s="19" t="s">
        <v>135</v>
      </c>
      <c r="L9" s="19">
        <v>2557</v>
      </c>
    </row>
    <row r="10" spans="1:29" ht="16.3" thickBot="1" x14ac:dyDescent="0.5">
      <c r="A10" t="s">
        <v>136</v>
      </c>
      <c r="N10" s="20"/>
      <c r="O10" s="20" t="s">
        <v>137</v>
      </c>
      <c r="P10" s="20" t="s">
        <v>138</v>
      </c>
      <c r="Q10" s="20" t="s">
        <v>139</v>
      </c>
      <c r="R10" s="20" t="s">
        <v>68</v>
      </c>
      <c r="S10" s="20" t="s">
        <v>140</v>
      </c>
    </row>
    <row r="11" spans="1:29" x14ac:dyDescent="0.45">
      <c r="A11" s="14"/>
      <c r="B11" s="14" t="s">
        <v>137</v>
      </c>
      <c r="C11" s="14" t="s">
        <v>138</v>
      </c>
      <c r="D11" s="14" t="s">
        <v>139</v>
      </c>
      <c r="E11" s="14" t="s">
        <v>68</v>
      </c>
      <c r="F11" s="14" t="s">
        <v>140</v>
      </c>
      <c r="N11" s="19" t="s">
        <v>141</v>
      </c>
      <c r="O11" s="19">
        <v>1</v>
      </c>
      <c r="P11" s="19">
        <v>553576029410.49219</v>
      </c>
      <c r="Q11" s="19">
        <v>553576029410.49219</v>
      </c>
      <c r="R11" s="19">
        <v>43.615129934647356</v>
      </c>
      <c r="S11" s="19">
        <v>4.8455355309902532E-11</v>
      </c>
    </row>
    <row r="12" spans="1:29" x14ac:dyDescent="0.45">
      <c r="A12" s="12" t="s">
        <v>141</v>
      </c>
      <c r="B12" s="12">
        <v>1</v>
      </c>
      <c r="C12" s="12">
        <v>553576029410.49219</v>
      </c>
      <c r="D12" s="12">
        <v>553576029410.49219</v>
      </c>
      <c r="E12" s="12">
        <v>43.615129934647356</v>
      </c>
      <c r="F12" s="12">
        <v>4.8455355309902532E-11</v>
      </c>
      <c r="N12" s="19" t="s">
        <v>143</v>
      </c>
      <c r="O12" s="19">
        <v>2555</v>
      </c>
      <c r="P12" s="19">
        <v>32428809847938.453</v>
      </c>
      <c r="Q12" s="19">
        <v>12692293482.559082</v>
      </c>
      <c r="R12" s="19"/>
      <c r="S12" s="19"/>
    </row>
    <row r="13" spans="1:29" x14ac:dyDescent="0.45">
      <c r="A13" s="12" t="s">
        <v>143</v>
      </c>
      <c r="B13" s="12">
        <v>2555</v>
      </c>
      <c r="C13" s="12">
        <v>32428809847938.453</v>
      </c>
      <c r="D13" s="12">
        <v>12692293482.559082</v>
      </c>
      <c r="E13" s="12"/>
      <c r="F13" s="12"/>
      <c r="N13" s="19" t="s">
        <v>144</v>
      </c>
      <c r="O13" s="19">
        <v>2556</v>
      </c>
      <c r="P13" s="19">
        <v>32982385877348.945</v>
      </c>
      <c r="Q13" s="19"/>
      <c r="R13" s="19"/>
      <c r="S13" s="19"/>
    </row>
    <row r="14" spans="1:29" ht="16.3" thickBot="1" x14ac:dyDescent="0.5">
      <c r="A14" s="13" t="s">
        <v>144</v>
      </c>
      <c r="B14" s="13">
        <v>2556</v>
      </c>
      <c r="C14" s="13">
        <v>32982385877348.945</v>
      </c>
      <c r="D14" s="13"/>
      <c r="E14" s="13"/>
      <c r="F14" s="13"/>
      <c r="U14" s="20"/>
      <c r="V14" s="20" t="s">
        <v>145</v>
      </c>
      <c r="W14" s="20" t="s">
        <v>134</v>
      </c>
      <c r="X14" s="20" t="s">
        <v>146</v>
      </c>
      <c r="Y14" s="20" t="s">
        <v>147</v>
      </c>
      <c r="Z14" s="20" t="s">
        <v>148</v>
      </c>
      <c r="AA14" s="20" t="s">
        <v>149</v>
      </c>
      <c r="AB14" s="20" t="s">
        <v>150</v>
      </c>
      <c r="AC14" s="20" t="s">
        <v>151</v>
      </c>
    </row>
    <row r="15" spans="1:29" ht="16.3" thickBot="1" x14ac:dyDescent="0.5">
      <c r="U15" s="19" t="s">
        <v>152</v>
      </c>
      <c r="V15" s="19">
        <v>402992.11975683912</v>
      </c>
      <c r="W15" s="19">
        <v>2777.7112752421617</v>
      </c>
      <c r="X15" s="19">
        <v>145.08063647533206</v>
      </c>
      <c r="Y15" s="19">
        <v>0</v>
      </c>
      <c r="Z15" s="19">
        <v>397545.32544188265</v>
      </c>
      <c r="AA15" s="19">
        <v>408438.91407179559</v>
      </c>
      <c r="AB15" s="19">
        <v>397545.32544188265</v>
      </c>
      <c r="AC15" s="19">
        <v>408438.91407179559</v>
      </c>
    </row>
    <row r="16" spans="1:29" x14ac:dyDescent="0.45">
      <c r="A16" s="14"/>
      <c r="B16" s="14" t="s">
        <v>145</v>
      </c>
      <c r="C16" s="14" t="s">
        <v>134</v>
      </c>
      <c r="D16" s="14" t="s">
        <v>146</v>
      </c>
      <c r="E16" s="14" t="s">
        <v>147</v>
      </c>
      <c r="F16" s="14" t="s">
        <v>148</v>
      </c>
      <c r="G16" s="14" t="s">
        <v>149</v>
      </c>
      <c r="H16" s="14" t="s">
        <v>150</v>
      </c>
      <c r="I16" s="14" t="s">
        <v>151</v>
      </c>
      <c r="U16" s="19">
        <v>0</v>
      </c>
      <c r="V16" s="19">
        <v>30716.634629125427</v>
      </c>
      <c r="W16" s="19">
        <v>4651.0932474339097</v>
      </c>
      <c r="X16" s="19">
        <v>6.6041751895798555</v>
      </c>
      <c r="Y16" s="19">
        <v>4.8455355309545338E-11</v>
      </c>
      <c r="Z16" s="19">
        <v>21596.338907876681</v>
      </c>
      <c r="AA16" s="19">
        <v>39836.930350374168</v>
      </c>
      <c r="AB16" s="19">
        <v>21596.338907876681</v>
      </c>
      <c r="AC16" s="19">
        <v>39836.930350374168</v>
      </c>
    </row>
    <row r="17" spans="1:9" x14ac:dyDescent="0.45">
      <c r="A17" s="12" t="s">
        <v>152</v>
      </c>
      <c r="B17" s="12">
        <v>402992.11975683912</v>
      </c>
      <c r="C17" s="12">
        <v>2777.7112752421617</v>
      </c>
      <c r="D17" s="12">
        <v>145.08063647533206</v>
      </c>
      <c r="E17" s="12">
        <v>0</v>
      </c>
      <c r="F17" s="12">
        <v>397545.32544188265</v>
      </c>
      <c r="G17" s="12">
        <v>408438.91407179559</v>
      </c>
      <c r="H17" s="12">
        <v>397545.32544188265</v>
      </c>
      <c r="I17" s="12">
        <v>408438.91407179559</v>
      </c>
    </row>
    <row r="18" spans="1:9" ht="16.3" thickBot="1" x14ac:dyDescent="0.5">
      <c r="A18" s="13">
        <v>0</v>
      </c>
      <c r="B18" s="13">
        <v>30716.634629125401</v>
      </c>
      <c r="C18" s="13">
        <v>4651.0932474339097</v>
      </c>
      <c r="D18" s="13">
        <v>6.6041751895798555</v>
      </c>
      <c r="E18" s="13">
        <v>4.8455355309545338E-11</v>
      </c>
      <c r="F18" s="13">
        <v>21596.338907876681</v>
      </c>
      <c r="G18" s="13">
        <v>39836.930350374168</v>
      </c>
      <c r="H18" s="13">
        <v>21596.338907876681</v>
      </c>
      <c r="I18" s="13">
        <v>39836.930350374168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559"/>
  <sheetViews>
    <sheetView workbookViewId="0">
      <selection activeCell="C2" sqref="C2"/>
    </sheetView>
  </sheetViews>
  <sheetFormatPr defaultColWidth="8.85546875" defaultRowHeight="15.9" x14ac:dyDescent="0.45"/>
  <cols>
    <col min="1" max="1" width="9.640625" bestFit="1" customWidth="1"/>
    <col min="2" max="2" width="7.35546875" bestFit="1" customWidth="1"/>
    <col min="3" max="3" width="8.5" customWidth="1"/>
  </cols>
  <sheetData>
    <row r="1" spans="1:4" x14ac:dyDescent="0.45">
      <c r="A1" s="2" t="s">
        <v>154</v>
      </c>
      <c r="B1" s="1" t="s">
        <v>4</v>
      </c>
      <c r="C1" t="s">
        <v>4</v>
      </c>
      <c r="D1" t="s">
        <v>155</v>
      </c>
    </row>
    <row r="2" spans="1:4" x14ac:dyDescent="0.45">
      <c r="A2" s="9">
        <v>380000</v>
      </c>
      <c r="B2" t="s">
        <v>11</v>
      </c>
      <c r="C2">
        <f>IF(B2="Female", 0, 1)</f>
        <v>0</v>
      </c>
      <c r="D2">
        <f t="shared" ref="D2:D65" si="0">LN(A2)</f>
        <v>12.847926531702569</v>
      </c>
    </row>
    <row r="3" spans="1:4" x14ac:dyDescent="0.45">
      <c r="A3">
        <v>460000</v>
      </c>
      <c r="B3" t="s">
        <v>11</v>
      </c>
      <c r="C3">
        <f t="shared" ref="C3:C66" si="1">IF(B3="Female", 0, 1)</f>
        <v>0</v>
      </c>
      <c r="D3">
        <f t="shared" si="0"/>
        <v>13.038981768465277</v>
      </c>
    </row>
    <row r="4" spans="1:4" x14ac:dyDescent="0.45">
      <c r="A4">
        <v>350000</v>
      </c>
      <c r="B4" t="s">
        <v>11</v>
      </c>
      <c r="C4">
        <f t="shared" si="1"/>
        <v>0</v>
      </c>
      <c r="D4">
        <f t="shared" si="0"/>
        <v>12.765688433465597</v>
      </c>
    </row>
    <row r="5" spans="1:4" x14ac:dyDescent="0.45">
      <c r="A5">
        <v>396000</v>
      </c>
      <c r="B5" t="s">
        <v>11</v>
      </c>
      <c r="C5">
        <f t="shared" si="1"/>
        <v>0</v>
      </c>
      <c r="D5">
        <f t="shared" si="0"/>
        <v>12.889169490236618</v>
      </c>
    </row>
    <row r="6" spans="1:4" x14ac:dyDescent="0.45">
      <c r="A6">
        <v>450000</v>
      </c>
      <c r="B6" t="s">
        <v>11</v>
      </c>
      <c r="C6">
        <f t="shared" si="1"/>
        <v>0</v>
      </c>
      <c r="D6">
        <f t="shared" si="0"/>
        <v>13.017002861746503</v>
      </c>
    </row>
    <row r="7" spans="1:4" x14ac:dyDescent="0.45">
      <c r="A7">
        <v>410000</v>
      </c>
      <c r="B7" t="s">
        <v>11</v>
      </c>
      <c r="C7">
        <f t="shared" si="1"/>
        <v>0</v>
      </c>
      <c r="D7">
        <f t="shared" si="0"/>
        <v>12.923912438680491</v>
      </c>
    </row>
    <row r="8" spans="1:4" x14ac:dyDescent="0.45">
      <c r="A8">
        <v>250000</v>
      </c>
      <c r="B8" t="s">
        <v>11</v>
      </c>
      <c r="C8">
        <f t="shared" si="1"/>
        <v>0</v>
      </c>
      <c r="D8">
        <f t="shared" si="0"/>
        <v>12.429216196844383</v>
      </c>
    </row>
    <row r="9" spans="1:4" x14ac:dyDescent="0.45">
      <c r="A9">
        <v>400000</v>
      </c>
      <c r="B9" t="s">
        <v>11</v>
      </c>
      <c r="C9">
        <f t="shared" si="1"/>
        <v>0</v>
      </c>
      <c r="D9">
        <f t="shared" si="0"/>
        <v>12.899219826090119</v>
      </c>
    </row>
    <row r="10" spans="1:4" x14ac:dyDescent="0.45">
      <c r="A10">
        <v>350000</v>
      </c>
      <c r="B10" t="s">
        <v>11</v>
      </c>
      <c r="C10">
        <f t="shared" si="1"/>
        <v>0</v>
      </c>
      <c r="D10">
        <f t="shared" si="0"/>
        <v>12.765688433465597</v>
      </c>
    </row>
    <row r="11" spans="1:4" x14ac:dyDescent="0.45">
      <c r="A11">
        <v>400000</v>
      </c>
      <c r="B11" t="s">
        <v>11</v>
      </c>
      <c r="C11">
        <f t="shared" si="1"/>
        <v>0</v>
      </c>
      <c r="D11">
        <f t="shared" si="0"/>
        <v>12.899219826090119</v>
      </c>
    </row>
    <row r="12" spans="1:4" x14ac:dyDescent="0.45">
      <c r="A12">
        <v>480000</v>
      </c>
      <c r="B12" t="s">
        <v>11</v>
      </c>
      <c r="C12">
        <f t="shared" si="1"/>
        <v>0</v>
      </c>
      <c r="D12">
        <f t="shared" si="0"/>
        <v>13.081541382884074</v>
      </c>
    </row>
    <row r="13" spans="1:4" x14ac:dyDescent="0.45">
      <c r="A13">
        <v>437000</v>
      </c>
      <c r="B13" t="s">
        <v>11</v>
      </c>
      <c r="C13">
        <f t="shared" si="1"/>
        <v>0</v>
      </c>
      <c r="D13">
        <f t="shared" si="0"/>
        <v>12.987688474077727</v>
      </c>
    </row>
    <row r="14" spans="1:4" x14ac:dyDescent="0.45">
      <c r="A14">
        <v>200000</v>
      </c>
      <c r="B14" t="s">
        <v>11</v>
      </c>
      <c r="C14">
        <f t="shared" si="1"/>
        <v>0</v>
      </c>
      <c r="D14">
        <f t="shared" si="0"/>
        <v>12.206072645530174</v>
      </c>
    </row>
    <row r="15" spans="1:4" x14ac:dyDescent="0.45">
      <c r="A15">
        <v>100000</v>
      </c>
      <c r="B15" t="s">
        <v>11</v>
      </c>
      <c r="C15">
        <f t="shared" si="1"/>
        <v>0</v>
      </c>
      <c r="D15">
        <f t="shared" si="0"/>
        <v>11.512925464970229</v>
      </c>
    </row>
    <row r="16" spans="1:4" x14ac:dyDescent="0.45">
      <c r="A16">
        <v>412800</v>
      </c>
      <c r="B16" t="s">
        <v>11</v>
      </c>
      <c r="C16">
        <f t="shared" si="1"/>
        <v>0</v>
      </c>
      <c r="D16">
        <f t="shared" si="0"/>
        <v>12.93071849314949</v>
      </c>
    </row>
    <row r="17" spans="1:4" x14ac:dyDescent="0.45">
      <c r="A17">
        <v>510000</v>
      </c>
      <c r="B17" t="s">
        <v>11</v>
      </c>
      <c r="C17">
        <f t="shared" si="1"/>
        <v>0</v>
      </c>
      <c r="D17">
        <f t="shared" si="0"/>
        <v>13.142166004700508</v>
      </c>
    </row>
    <row r="18" spans="1:4" x14ac:dyDescent="0.45">
      <c r="A18">
        <v>418000</v>
      </c>
      <c r="B18" t="s">
        <v>11</v>
      </c>
      <c r="C18">
        <f t="shared" si="1"/>
        <v>0</v>
      </c>
      <c r="D18">
        <f t="shared" si="0"/>
        <v>12.943236711506893</v>
      </c>
    </row>
    <row r="19" spans="1:4" x14ac:dyDescent="0.45">
      <c r="A19">
        <v>460000</v>
      </c>
      <c r="B19" t="s">
        <v>11</v>
      </c>
      <c r="C19">
        <f t="shared" si="1"/>
        <v>0</v>
      </c>
      <c r="D19">
        <f t="shared" si="0"/>
        <v>13.038981768465277</v>
      </c>
    </row>
    <row r="20" spans="1:4" x14ac:dyDescent="0.45">
      <c r="A20">
        <v>500000</v>
      </c>
      <c r="B20" t="s">
        <v>11</v>
      </c>
      <c r="C20">
        <f t="shared" si="1"/>
        <v>0</v>
      </c>
      <c r="D20">
        <f t="shared" si="0"/>
        <v>13.122363377404328</v>
      </c>
    </row>
    <row r="21" spans="1:4" x14ac:dyDescent="0.45">
      <c r="A21">
        <v>390000</v>
      </c>
      <c r="B21" t="s">
        <v>11</v>
      </c>
      <c r="C21">
        <f t="shared" si="1"/>
        <v>0</v>
      </c>
      <c r="D21">
        <f t="shared" si="0"/>
        <v>12.873902018105829</v>
      </c>
    </row>
    <row r="22" spans="1:4" x14ac:dyDescent="0.45">
      <c r="A22">
        <v>470000</v>
      </c>
      <c r="B22" t="s">
        <v>11</v>
      </c>
      <c r="C22">
        <f t="shared" si="1"/>
        <v>0</v>
      </c>
      <c r="D22">
        <f t="shared" si="0"/>
        <v>13.060487973686241</v>
      </c>
    </row>
    <row r="23" spans="1:4" x14ac:dyDescent="0.45">
      <c r="A23">
        <v>440000</v>
      </c>
      <c r="B23" t="s">
        <v>11</v>
      </c>
      <c r="C23">
        <f t="shared" si="1"/>
        <v>0</v>
      </c>
      <c r="D23">
        <f t="shared" si="0"/>
        <v>12.994530005894443</v>
      </c>
    </row>
    <row r="24" spans="1:4" x14ac:dyDescent="0.45">
      <c r="A24">
        <v>500000</v>
      </c>
      <c r="B24" t="s">
        <v>11</v>
      </c>
      <c r="C24">
        <f t="shared" si="1"/>
        <v>0</v>
      </c>
      <c r="D24">
        <f t="shared" si="0"/>
        <v>13.122363377404328</v>
      </c>
    </row>
    <row r="25" spans="1:4" x14ac:dyDescent="0.45">
      <c r="A25">
        <v>445000</v>
      </c>
      <c r="B25" t="s">
        <v>11</v>
      </c>
      <c r="C25">
        <f t="shared" si="1"/>
        <v>0</v>
      </c>
      <c r="D25">
        <f t="shared" si="0"/>
        <v>13.005829561148378</v>
      </c>
    </row>
    <row r="26" spans="1:4" x14ac:dyDescent="0.45">
      <c r="A26">
        <v>500000</v>
      </c>
      <c r="B26" t="s">
        <v>11</v>
      </c>
      <c r="C26">
        <f t="shared" si="1"/>
        <v>0</v>
      </c>
      <c r="D26">
        <f t="shared" si="0"/>
        <v>13.122363377404328</v>
      </c>
    </row>
    <row r="27" spans="1:4" x14ac:dyDescent="0.45">
      <c r="A27">
        <v>378000</v>
      </c>
      <c r="B27" t="s">
        <v>11</v>
      </c>
      <c r="C27">
        <f t="shared" si="1"/>
        <v>0</v>
      </c>
      <c r="D27">
        <f t="shared" si="0"/>
        <v>12.842649474601725</v>
      </c>
    </row>
    <row r="28" spans="1:4" x14ac:dyDescent="0.45">
      <c r="A28">
        <v>430000</v>
      </c>
      <c r="B28" t="s">
        <v>11</v>
      </c>
      <c r="C28">
        <f t="shared" si="1"/>
        <v>0</v>
      </c>
      <c r="D28">
        <f t="shared" si="0"/>
        <v>12.971540487669746</v>
      </c>
    </row>
    <row r="29" spans="1:4" x14ac:dyDescent="0.45">
      <c r="A29">
        <v>654000</v>
      </c>
      <c r="B29" t="s">
        <v>11</v>
      </c>
      <c r="C29">
        <f t="shared" si="1"/>
        <v>0</v>
      </c>
      <c r="D29">
        <f t="shared" si="0"/>
        <v>13.390862630439337</v>
      </c>
    </row>
    <row r="30" spans="1:4" x14ac:dyDescent="0.45">
      <c r="A30">
        <v>464800</v>
      </c>
      <c r="B30" t="s">
        <v>11</v>
      </c>
      <c r="C30">
        <f t="shared" si="1"/>
        <v>0</v>
      </c>
      <c r="D30">
        <f t="shared" si="0"/>
        <v>13.049362484519838</v>
      </c>
    </row>
    <row r="31" spans="1:4" x14ac:dyDescent="0.45">
      <c r="A31">
        <v>445000</v>
      </c>
      <c r="B31" t="s">
        <v>11</v>
      </c>
      <c r="C31">
        <f t="shared" si="1"/>
        <v>0</v>
      </c>
      <c r="D31">
        <f t="shared" si="0"/>
        <v>13.005829561148378</v>
      </c>
    </row>
    <row r="32" spans="1:4" x14ac:dyDescent="0.45">
      <c r="A32">
        <v>445000</v>
      </c>
      <c r="B32" t="s">
        <v>11</v>
      </c>
      <c r="C32">
        <f t="shared" si="1"/>
        <v>0</v>
      </c>
      <c r="D32">
        <f t="shared" si="0"/>
        <v>13.005829561148378</v>
      </c>
    </row>
    <row r="33" spans="1:4" x14ac:dyDescent="0.45">
      <c r="A33">
        <v>455000</v>
      </c>
      <c r="B33" t="s">
        <v>11</v>
      </c>
      <c r="C33">
        <f t="shared" si="1"/>
        <v>0</v>
      </c>
      <c r="D33">
        <f t="shared" si="0"/>
        <v>13.028052697933088</v>
      </c>
    </row>
    <row r="34" spans="1:4" x14ac:dyDescent="0.45">
      <c r="A34">
        <v>400000</v>
      </c>
      <c r="B34" t="s">
        <v>11</v>
      </c>
      <c r="C34">
        <f t="shared" si="1"/>
        <v>0</v>
      </c>
      <c r="D34">
        <f t="shared" si="0"/>
        <v>12.899219826090119</v>
      </c>
    </row>
    <row r="35" spans="1:4" x14ac:dyDescent="0.45">
      <c r="A35">
        <v>420000</v>
      </c>
      <c r="B35" t="s">
        <v>11</v>
      </c>
      <c r="C35">
        <f t="shared" si="1"/>
        <v>0</v>
      </c>
      <c r="D35">
        <f t="shared" si="0"/>
        <v>12.948009990259552</v>
      </c>
    </row>
    <row r="36" spans="1:4" x14ac:dyDescent="0.45">
      <c r="A36">
        <v>111000</v>
      </c>
      <c r="B36" t="s">
        <v>11</v>
      </c>
      <c r="C36">
        <f t="shared" si="1"/>
        <v>0</v>
      </c>
      <c r="D36">
        <f t="shared" si="0"/>
        <v>11.617285480294472</v>
      </c>
    </row>
    <row r="37" spans="1:4" x14ac:dyDescent="0.45">
      <c r="A37">
        <v>375000</v>
      </c>
      <c r="B37" t="s">
        <v>11</v>
      </c>
      <c r="C37">
        <f t="shared" si="1"/>
        <v>0</v>
      </c>
      <c r="D37">
        <f t="shared" si="0"/>
        <v>12.834681304952548</v>
      </c>
    </row>
    <row r="38" spans="1:4" x14ac:dyDescent="0.45">
      <c r="A38">
        <v>440000</v>
      </c>
      <c r="B38" t="s">
        <v>11</v>
      </c>
      <c r="C38">
        <f t="shared" si="1"/>
        <v>0</v>
      </c>
      <c r="D38">
        <f t="shared" si="0"/>
        <v>12.994530005894443</v>
      </c>
    </row>
    <row r="39" spans="1:4" x14ac:dyDescent="0.45">
      <c r="A39">
        <v>400000</v>
      </c>
      <c r="B39" t="s">
        <v>11</v>
      </c>
      <c r="C39">
        <f t="shared" si="1"/>
        <v>0</v>
      </c>
      <c r="D39">
        <f t="shared" si="0"/>
        <v>12.899219826090119</v>
      </c>
    </row>
    <row r="40" spans="1:4" x14ac:dyDescent="0.45">
      <c r="A40">
        <v>440000</v>
      </c>
      <c r="B40" t="s">
        <v>11</v>
      </c>
      <c r="C40">
        <f t="shared" si="1"/>
        <v>0</v>
      </c>
      <c r="D40">
        <f t="shared" si="0"/>
        <v>12.994530005894443</v>
      </c>
    </row>
    <row r="41" spans="1:4" x14ac:dyDescent="0.45">
      <c r="A41">
        <v>450000</v>
      </c>
      <c r="B41" t="s">
        <v>11</v>
      </c>
      <c r="C41">
        <f t="shared" si="1"/>
        <v>0</v>
      </c>
      <c r="D41">
        <f t="shared" si="0"/>
        <v>13.017002861746503</v>
      </c>
    </row>
    <row r="42" spans="1:4" x14ac:dyDescent="0.45">
      <c r="A42">
        <v>360000</v>
      </c>
      <c r="B42" t="s">
        <v>11</v>
      </c>
      <c r="C42">
        <f t="shared" si="1"/>
        <v>0</v>
      </c>
      <c r="D42">
        <f t="shared" si="0"/>
        <v>12.793859310432293</v>
      </c>
    </row>
    <row r="43" spans="1:4" x14ac:dyDescent="0.45">
      <c r="A43">
        <v>445000</v>
      </c>
      <c r="B43" t="s">
        <v>11</v>
      </c>
      <c r="C43">
        <f t="shared" si="1"/>
        <v>0</v>
      </c>
      <c r="D43">
        <f t="shared" si="0"/>
        <v>13.005829561148378</v>
      </c>
    </row>
    <row r="44" spans="1:4" x14ac:dyDescent="0.45">
      <c r="A44">
        <v>400000</v>
      </c>
      <c r="B44" t="s">
        <v>11</v>
      </c>
      <c r="C44">
        <f t="shared" si="1"/>
        <v>0</v>
      </c>
      <c r="D44">
        <f t="shared" si="0"/>
        <v>12.899219826090119</v>
      </c>
    </row>
    <row r="45" spans="1:4" x14ac:dyDescent="0.45">
      <c r="A45">
        <v>410000</v>
      </c>
      <c r="B45" t="s">
        <v>11</v>
      </c>
      <c r="C45">
        <f t="shared" si="1"/>
        <v>0</v>
      </c>
      <c r="D45">
        <f t="shared" si="0"/>
        <v>12.923912438680491</v>
      </c>
    </row>
    <row r="46" spans="1:4" x14ac:dyDescent="0.45">
      <c r="A46">
        <v>500000</v>
      </c>
      <c r="B46" t="s">
        <v>11</v>
      </c>
      <c r="C46">
        <f t="shared" si="1"/>
        <v>0</v>
      </c>
      <c r="D46">
        <f t="shared" si="0"/>
        <v>13.122363377404328</v>
      </c>
    </row>
    <row r="47" spans="1:4" x14ac:dyDescent="0.45">
      <c r="A47">
        <v>672000</v>
      </c>
      <c r="B47" t="s">
        <v>11</v>
      </c>
      <c r="C47">
        <f t="shared" si="1"/>
        <v>0</v>
      </c>
      <c r="D47">
        <f t="shared" si="0"/>
        <v>13.418013619505286</v>
      </c>
    </row>
    <row r="48" spans="1:4" x14ac:dyDescent="0.45">
      <c r="A48">
        <v>420000</v>
      </c>
      <c r="B48" t="s">
        <v>11</v>
      </c>
      <c r="C48">
        <f t="shared" si="1"/>
        <v>0</v>
      </c>
      <c r="D48">
        <f t="shared" si="0"/>
        <v>12.948009990259552</v>
      </c>
    </row>
    <row r="49" spans="1:4" x14ac:dyDescent="0.45">
      <c r="A49">
        <v>450000</v>
      </c>
      <c r="B49" t="s">
        <v>11</v>
      </c>
      <c r="C49">
        <f t="shared" si="1"/>
        <v>0</v>
      </c>
      <c r="D49">
        <f t="shared" si="0"/>
        <v>13.017002861746503</v>
      </c>
    </row>
    <row r="50" spans="1:4" x14ac:dyDescent="0.45">
      <c r="A50">
        <v>410000</v>
      </c>
      <c r="B50" t="s">
        <v>11</v>
      </c>
      <c r="C50">
        <f t="shared" si="1"/>
        <v>0</v>
      </c>
      <c r="D50">
        <f t="shared" si="0"/>
        <v>12.923912438680491</v>
      </c>
    </row>
    <row r="51" spans="1:4" x14ac:dyDescent="0.45">
      <c r="A51">
        <v>540000</v>
      </c>
      <c r="B51" t="s">
        <v>11</v>
      </c>
      <c r="C51">
        <f t="shared" si="1"/>
        <v>0</v>
      </c>
      <c r="D51">
        <f t="shared" si="0"/>
        <v>13.199324418540456</v>
      </c>
    </row>
    <row r="52" spans="1:4" x14ac:dyDescent="0.45">
      <c r="A52">
        <v>500000</v>
      </c>
      <c r="B52" t="s">
        <v>11</v>
      </c>
      <c r="C52">
        <f t="shared" si="1"/>
        <v>0</v>
      </c>
      <c r="D52">
        <f t="shared" si="0"/>
        <v>13.122363377404328</v>
      </c>
    </row>
    <row r="53" spans="1:4" x14ac:dyDescent="0.45">
      <c r="A53">
        <v>480000</v>
      </c>
      <c r="B53" t="s">
        <v>11</v>
      </c>
      <c r="C53">
        <f t="shared" si="1"/>
        <v>0</v>
      </c>
      <c r="D53">
        <f t="shared" si="0"/>
        <v>13.081541382884074</v>
      </c>
    </row>
    <row r="54" spans="1:4" x14ac:dyDescent="0.45">
      <c r="A54">
        <v>520000</v>
      </c>
      <c r="B54" t="s">
        <v>11</v>
      </c>
      <c r="C54">
        <f t="shared" si="1"/>
        <v>0</v>
      </c>
      <c r="D54">
        <f t="shared" si="0"/>
        <v>13.161584090557611</v>
      </c>
    </row>
    <row r="55" spans="1:4" x14ac:dyDescent="0.45">
      <c r="A55">
        <v>469000</v>
      </c>
      <c r="B55" t="s">
        <v>11</v>
      </c>
      <c r="C55">
        <f t="shared" si="1"/>
        <v>0</v>
      </c>
      <c r="D55">
        <f t="shared" si="0"/>
        <v>13.058358047428417</v>
      </c>
    </row>
    <row r="56" spans="1:4" x14ac:dyDescent="0.45">
      <c r="A56">
        <v>400000</v>
      </c>
      <c r="B56" t="s">
        <v>11</v>
      </c>
      <c r="C56">
        <f t="shared" si="1"/>
        <v>0</v>
      </c>
      <c r="D56">
        <f t="shared" si="0"/>
        <v>12.899219826090119</v>
      </c>
    </row>
    <row r="57" spans="1:4" x14ac:dyDescent="0.45">
      <c r="A57">
        <v>300000</v>
      </c>
      <c r="B57" t="s">
        <v>11</v>
      </c>
      <c r="C57">
        <f t="shared" si="1"/>
        <v>0</v>
      </c>
      <c r="D57">
        <f t="shared" si="0"/>
        <v>12.611537753638338</v>
      </c>
    </row>
    <row r="58" spans="1:4" x14ac:dyDescent="0.45">
      <c r="A58">
        <v>445000</v>
      </c>
      <c r="B58" t="s">
        <v>11</v>
      </c>
      <c r="C58">
        <f t="shared" si="1"/>
        <v>0</v>
      </c>
      <c r="D58">
        <f t="shared" si="0"/>
        <v>13.005829561148378</v>
      </c>
    </row>
    <row r="59" spans="1:4" x14ac:dyDescent="0.45">
      <c r="A59">
        <v>450000</v>
      </c>
      <c r="B59" t="s">
        <v>11</v>
      </c>
      <c r="C59">
        <f t="shared" si="1"/>
        <v>0</v>
      </c>
      <c r="D59">
        <f t="shared" si="0"/>
        <v>13.017002861746503</v>
      </c>
    </row>
    <row r="60" spans="1:4" x14ac:dyDescent="0.45">
      <c r="A60">
        <v>440000</v>
      </c>
      <c r="B60" t="s">
        <v>11</v>
      </c>
      <c r="C60">
        <f t="shared" si="1"/>
        <v>0</v>
      </c>
      <c r="D60">
        <f t="shared" si="0"/>
        <v>12.994530005894443</v>
      </c>
    </row>
    <row r="61" spans="1:4" x14ac:dyDescent="0.45">
      <c r="A61">
        <v>445000</v>
      </c>
      <c r="B61" t="s">
        <v>11</v>
      </c>
      <c r="C61">
        <f t="shared" si="1"/>
        <v>0</v>
      </c>
      <c r="D61">
        <f t="shared" si="0"/>
        <v>13.005829561148378</v>
      </c>
    </row>
    <row r="62" spans="1:4" x14ac:dyDescent="0.45">
      <c r="A62">
        <v>450000</v>
      </c>
      <c r="B62" t="s">
        <v>11</v>
      </c>
      <c r="C62">
        <f t="shared" si="1"/>
        <v>0</v>
      </c>
      <c r="D62">
        <f t="shared" si="0"/>
        <v>13.017002861746503</v>
      </c>
    </row>
    <row r="63" spans="1:4" x14ac:dyDescent="0.45">
      <c r="A63">
        <v>319201</v>
      </c>
      <c r="B63" t="s">
        <v>11</v>
      </c>
      <c r="C63">
        <f t="shared" si="1"/>
        <v>0</v>
      </c>
      <c r="D63">
        <f t="shared" si="0"/>
        <v>12.673576277384964</v>
      </c>
    </row>
    <row r="64" spans="1:4" x14ac:dyDescent="0.45">
      <c r="A64">
        <v>475000</v>
      </c>
      <c r="B64" t="s">
        <v>11</v>
      </c>
      <c r="C64">
        <f t="shared" si="1"/>
        <v>0</v>
      </c>
      <c r="D64">
        <f t="shared" si="0"/>
        <v>13.071070083016778</v>
      </c>
    </row>
    <row r="65" spans="1:4" x14ac:dyDescent="0.45">
      <c r="A65">
        <v>470000</v>
      </c>
      <c r="B65" t="s">
        <v>11</v>
      </c>
      <c r="C65">
        <f t="shared" si="1"/>
        <v>0</v>
      </c>
      <c r="D65">
        <f t="shared" si="0"/>
        <v>13.060487973686241</v>
      </c>
    </row>
    <row r="66" spans="1:4" x14ac:dyDescent="0.45">
      <c r="A66">
        <v>455000</v>
      </c>
      <c r="B66" t="s">
        <v>11</v>
      </c>
      <c r="C66">
        <f t="shared" si="1"/>
        <v>0</v>
      </c>
      <c r="D66">
        <f t="shared" ref="D66:D129" si="2">LN(A66)</f>
        <v>13.028052697933088</v>
      </c>
    </row>
    <row r="67" spans="1:4" x14ac:dyDescent="0.45">
      <c r="A67">
        <v>395000</v>
      </c>
      <c r="B67" t="s">
        <v>11</v>
      </c>
      <c r="C67">
        <f t="shared" ref="C67:C130" si="3">IF(B67="Female", 0, 1)</f>
        <v>0</v>
      </c>
      <c r="D67">
        <f t="shared" si="2"/>
        <v>12.886641043883259</v>
      </c>
    </row>
    <row r="68" spans="1:4" x14ac:dyDescent="0.45">
      <c r="A68">
        <v>350000</v>
      </c>
      <c r="B68" t="s">
        <v>11</v>
      </c>
      <c r="C68">
        <f t="shared" si="3"/>
        <v>0</v>
      </c>
      <c r="D68">
        <f t="shared" si="2"/>
        <v>12.765688433465597</v>
      </c>
    </row>
    <row r="69" spans="1:4" x14ac:dyDescent="0.45">
      <c r="A69">
        <v>450000</v>
      </c>
      <c r="B69" t="s">
        <v>11</v>
      </c>
      <c r="C69">
        <f t="shared" si="3"/>
        <v>0</v>
      </c>
      <c r="D69">
        <f t="shared" si="2"/>
        <v>13.017002861746503</v>
      </c>
    </row>
    <row r="70" spans="1:4" x14ac:dyDescent="0.45">
      <c r="A70">
        <v>450000</v>
      </c>
      <c r="B70" t="s">
        <v>11</v>
      </c>
      <c r="C70">
        <f t="shared" si="3"/>
        <v>0</v>
      </c>
      <c r="D70">
        <f t="shared" si="2"/>
        <v>13.017002861746503</v>
      </c>
    </row>
    <row r="71" spans="1:4" x14ac:dyDescent="0.45">
      <c r="A71">
        <v>450000</v>
      </c>
      <c r="B71" t="s">
        <v>11</v>
      </c>
      <c r="C71">
        <f t="shared" si="3"/>
        <v>0</v>
      </c>
      <c r="D71">
        <f t="shared" si="2"/>
        <v>13.017002861746503</v>
      </c>
    </row>
    <row r="72" spans="1:4" x14ac:dyDescent="0.45">
      <c r="A72">
        <v>417000</v>
      </c>
      <c r="B72" t="s">
        <v>11</v>
      </c>
      <c r="C72">
        <f t="shared" si="3"/>
        <v>0</v>
      </c>
      <c r="D72">
        <f t="shared" si="2"/>
        <v>12.940841500780939</v>
      </c>
    </row>
    <row r="73" spans="1:4" x14ac:dyDescent="0.45">
      <c r="A73">
        <v>450000</v>
      </c>
      <c r="B73" t="s">
        <v>11</v>
      </c>
      <c r="C73">
        <f t="shared" si="3"/>
        <v>0</v>
      </c>
      <c r="D73">
        <f t="shared" si="2"/>
        <v>13.017002861746503</v>
      </c>
    </row>
    <row r="74" spans="1:4" x14ac:dyDescent="0.45">
      <c r="A74">
        <v>370000</v>
      </c>
      <c r="B74" t="s">
        <v>11</v>
      </c>
      <c r="C74">
        <f t="shared" si="3"/>
        <v>0</v>
      </c>
      <c r="D74">
        <f t="shared" si="2"/>
        <v>12.821258284620408</v>
      </c>
    </row>
    <row r="75" spans="1:4" x14ac:dyDescent="0.45">
      <c r="A75">
        <v>530000</v>
      </c>
      <c r="B75" t="s">
        <v>11</v>
      </c>
      <c r="C75">
        <f t="shared" si="3"/>
        <v>0</v>
      </c>
      <c r="D75">
        <f t="shared" si="2"/>
        <v>13.180632285528304</v>
      </c>
    </row>
    <row r="76" spans="1:4" x14ac:dyDescent="0.45">
      <c r="A76">
        <v>370000</v>
      </c>
      <c r="B76" t="s">
        <v>11</v>
      </c>
      <c r="C76">
        <f t="shared" si="3"/>
        <v>0</v>
      </c>
      <c r="D76">
        <f t="shared" si="2"/>
        <v>12.821258284620408</v>
      </c>
    </row>
    <row r="77" spans="1:4" x14ac:dyDescent="0.45">
      <c r="A77">
        <v>300000</v>
      </c>
      <c r="B77" t="s">
        <v>11</v>
      </c>
      <c r="C77">
        <f t="shared" si="3"/>
        <v>0</v>
      </c>
      <c r="D77">
        <f t="shared" si="2"/>
        <v>12.611537753638338</v>
      </c>
    </row>
    <row r="78" spans="1:4" x14ac:dyDescent="0.45">
      <c r="A78">
        <v>370000</v>
      </c>
      <c r="B78" t="s">
        <v>11</v>
      </c>
      <c r="C78">
        <f t="shared" si="3"/>
        <v>0</v>
      </c>
      <c r="D78">
        <f t="shared" si="2"/>
        <v>12.821258284620408</v>
      </c>
    </row>
    <row r="79" spans="1:4" x14ac:dyDescent="0.45">
      <c r="A79">
        <v>400000</v>
      </c>
      <c r="B79" t="s">
        <v>11</v>
      </c>
      <c r="C79">
        <f t="shared" si="3"/>
        <v>0</v>
      </c>
      <c r="D79">
        <f t="shared" si="2"/>
        <v>12.899219826090119</v>
      </c>
    </row>
    <row r="80" spans="1:4" x14ac:dyDescent="0.45">
      <c r="A80">
        <v>411000</v>
      </c>
      <c r="B80" t="s">
        <v>11</v>
      </c>
      <c r="C80">
        <f t="shared" si="3"/>
        <v>0</v>
      </c>
      <c r="D80">
        <f t="shared" si="2"/>
        <v>12.926348493478372</v>
      </c>
    </row>
    <row r="81" spans="1:4" x14ac:dyDescent="0.45">
      <c r="A81">
        <v>346500</v>
      </c>
      <c r="B81" t="s">
        <v>11</v>
      </c>
      <c r="C81">
        <f t="shared" si="3"/>
        <v>0</v>
      </c>
      <c r="D81">
        <f t="shared" si="2"/>
        <v>12.755638097612096</v>
      </c>
    </row>
    <row r="82" spans="1:4" x14ac:dyDescent="0.45">
      <c r="A82">
        <v>420000</v>
      </c>
      <c r="B82" t="s">
        <v>11</v>
      </c>
      <c r="C82">
        <f t="shared" si="3"/>
        <v>0</v>
      </c>
      <c r="D82">
        <f t="shared" si="2"/>
        <v>12.948009990259552</v>
      </c>
    </row>
    <row r="83" spans="1:4" x14ac:dyDescent="0.45">
      <c r="A83">
        <v>360000</v>
      </c>
      <c r="B83" t="s">
        <v>11</v>
      </c>
      <c r="C83">
        <f t="shared" si="3"/>
        <v>0</v>
      </c>
      <c r="D83">
        <f t="shared" si="2"/>
        <v>12.793859310432293</v>
      </c>
    </row>
    <row r="84" spans="1:4" x14ac:dyDescent="0.45">
      <c r="A84">
        <v>460000</v>
      </c>
      <c r="B84" t="s">
        <v>11</v>
      </c>
      <c r="C84">
        <f t="shared" si="3"/>
        <v>0</v>
      </c>
      <c r="D84">
        <f t="shared" si="2"/>
        <v>13.038981768465277</v>
      </c>
    </row>
    <row r="85" spans="1:4" x14ac:dyDescent="0.45">
      <c r="A85">
        <v>360000</v>
      </c>
      <c r="B85" t="s">
        <v>11</v>
      </c>
      <c r="C85">
        <f t="shared" si="3"/>
        <v>0</v>
      </c>
      <c r="D85">
        <f t="shared" si="2"/>
        <v>12.793859310432293</v>
      </c>
    </row>
    <row r="86" spans="1:4" x14ac:dyDescent="0.45">
      <c r="A86">
        <v>402000</v>
      </c>
      <c r="B86" t="s">
        <v>11</v>
      </c>
      <c r="C86">
        <f t="shared" si="3"/>
        <v>0</v>
      </c>
      <c r="D86">
        <f t="shared" si="2"/>
        <v>12.904207367601158</v>
      </c>
    </row>
    <row r="87" spans="1:4" x14ac:dyDescent="0.45">
      <c r="A87">
        <v>400000</v>
      </c>
      <c r="B87" t="s">
        <v>11</v>
      </c>
      <c r="C87">
        <f t="shared" si="3"/>
        <v>0</v>
      </c>
      <c r="D87">
        <f t="shared" si="2"/>
        <v>12.899219826090119</v>
      </c>
    </row>
    <row r="88" spans="1:4" x14ac:dyDescent="0.45">
      <c r="A88">
        <v>475000</v>
      </c>
      <c r="B88" t="s">
        <v>11</v>
      </c>
      <c r="C88">
        <f t="shared" si="3"/>
        <v>0</v>
      </c>
      <c r="D88">
        <f t="shared" si="2"/>
        <v>13.071070083016778</v>
      </c>
    </row>
    <row r="89" spans="1:4" x14ac:dyDescent="0.45">
      <c r="A89">
        <v>372000</v>
      </c>
      <c r="B89" t="s">
        <v>11</v>
      </c>
      <c r="C89">
        <f t="shared" si="3"/>
        <v>0</v>
      </c>
      <c r="D89">
        <f t="shared" si="2"/>
        <v>12.826649133255284</v>
      </c>
    </row>
    <row r="90" spans="1:4" x14ac:dyDescent="0.45">
      <c r="A90">
        <v>389000</v>
      </c>
      <c r="B90" t="s">
        <v>11</v>
      </c>
      <c r="C90">
        <f t="shared" si="3"/>
        <v>0</v>
      </c>
      <c r="D90">
        <f t="shared" si="2"/>
        <v>12.871334622600584</v>
      </c>
    </row>
    <row r="91" spans="1:4" x14ac:dyDescent="0.45">
      <c r="A91">
        <v>400000</v>
      </c>
      <c r="B91" t="s">
        <v>11</v>
      </c>
      <c r="C91">
        <f t="shared" si="3"/>
        <v>0</v>
      </c>
      <c r="D91">
        <f t="shared" si="2"/>
        <v>12.899219826090119</v>
      </c>
    </row>
    <row r="92" spans="1:4" x14ac:dyDescent="0.45">
      <c r="A92">
        <v>360000</v>
      </c>
      <c r="B92" t="s">
        <v>11</v>
      </c>
      <c r="C92">
        <f t="shared" si="3"/>
        <v>0</v>
      </c>
      <c r="D92">
        <f t="shared" si="2"/>
        <v>12.793859310432293</v>
      </c>
    </row>
    <row r="93" spans="1:4" x14ac:dyDescent="0.45">
      <c r="A93">
        <v>390000</v>
      </c>
      <c r="B93" t="s">
        <v>11</v>
      </c>
      <c r="C93">
        <f t="shared" si="3"/>
        <v>0</v>
      </c>
      <c r="D93">
        <f t="shared" si="2"/>
        <v>12.873902018105829</v>
      </c>
    </row>
    <row r="94" spans="1:4" x14ac:dyDescent="0.45">
      <c r="A94">
        <v>420000</v>
      </c>
      <c r="B94" t="s">
        <v>11</v>
      </c>
      <c r="C94">
        <f t="shared" si="3"/>
        <v>0</v>
      </c>
      <c r="D94">
        <f t="shared" si="2"/>
        <v>12.948009990259552</v>
      </c>
    </row>
    <row r="95" spans="1:4" x14ac:dyDescent="0.45">
      <c r="A95">
        <v>450000</v>
      </c>
      <c r="B95" t="s">
        <v>11</v>
      </c>
      <c r="C95">
        <f t="shared" si="3"/>
        <v>0</v>
      </c>
      <c r="D95">
        <f t="shared" si="2"/>
        <v>13.017002861746503</v>
      </c>
    </row>
    <row r="96" spans="1:4" x14ac:dyDescent="0.45">
      <c r="A96">
        <v>200000</v>
      </c>
      <c r="B96" t="s">
        <v>11</v>
      </c>
      <c r="C96">
        <f t="shared" si="3"/>
        <v>0</v>
      </c>
      <c r="D96">
        <f t="shared" si="2"/>
        <v>12.206072645530174</v>
      </c>
    </row>
    <row r="97" spans="1:4" x14ac:dyDescent="0.45">
      <c r="A97">
        <v>490000</v>
      </c>
      <c r="B97" t="s">
        <v>11</v>
      </c>
      <c r="C97">
        <f t="shared" si="3"/>
        <v>0</v>
      </c>
      <c r="D97">
        <f t="shared" si="2"/>
        <v>13.102160670086809</v>
      </c>
    </row>
    <row r="98" spans="1:4" x14ac:dyDescent="0.45">
      <c r="A98">
        <v>400000</v>
      </c>
      <c r="B98" t="s">
        <v>11</v>
      </c>
      <c r="C98">
        <f t="shared" si="3"/>
        <v>0</v>
      </c>
      <c r="D98">
        <f t="shared" si="2"/>
        <v>12.899219826090119</v>
      </c>
    </row>
    <row r="99" spans="1:4" x14ac:dyDescent="0.45">
      <c r="A99">
        <v>600000</v>
      </c>
      <c r="B99" t="s">
        <v>11</v>
      </c>
      <c r="C99">
        <f t="shared" si="3"/>
        <v>0</v>
      </c>
      <c r="D99">
        <f t="shared" si="2"/>
        <v>13.304684934198283</v>
      </c>
    </row>
    <row r="100" spans="1:4" x14ac:dyDescent="0.45">
      <c r="A100">
        <v>420000</v>
      </c>
      <c r="B100" t="s">
        <v>11</v>
      </c>
      <c r="C100">
        <f t="shared" si="3"/>
        <v>0</v>
      </c>
      <c r="D100">
        <f t="shared" si="2"/>
        <v>12.948009990259552</v>
      </c>
    </row>
    <row r="101" spans="1:4" x14ac:dyDescent="0.45">
      <c r="A101">
        <v>450000</v>
      </c>
      <c r="B101" t="s">
        <v>11</v>
      </c>
      <c r="C101">
        <f t="shared" si="3"/>
        <v>0</v>
      </c>
      <c r="D101">
        <f t="shared" si="2"/>
        <v>13.017002861746503</v>
      </c>
    </row>
    <row r="102" spans="1:4" x14ac:dyDescent="0.45">
      <c r="A102">
        <v>468000</v>
      </c>
      <c r="B102" t="s">
        <v>11</v>
      </c>
      <c r="C102">
        <f t="shared" si="3"/>
        <v>0</v>
      </c>
      <c r="D102">
        <f t="shared" si="2"/>
        <v>13.056223574899784</v>
      </c>
    </row>
    <row r="103" spans="1:4" x14ac:dyDescent="0.45">
      <c r="A103">
        <v>380000</v>
      </c>
      <c r="B103" t="s">
        <v>11</v>
      </c>
      <c r="C103">
        <f t="shared" si="3"/>
        <v>0</v>
      </c>
      <c r="D103">
        <f t="shared" si="2"/>
        <v>12.847926531702569</v>
      </c>
    </row>
    <row r="104" spans="1:4" x14ac:dyDescent="0.45">
      <c r="A104">
        <v>195000</v>
      </c>
      <c r="B104" t="s">
        <v>11</v>
      </c>
      <c r="C104">
        <f t="shared" si="3"/>
        <v>0</v>
      </c>
      <c r="D104">
        <f t="shared" si="2"/>
        <v>12.180754837545884</v>
      </c>
    </row>
    <row r="105" spans="1:4" x14ac:dyDescent="0.45">
      <c r="A105">
        <v>377000</v>
      </c>
      <c r="B105" t="s">
        <v>11</v>
      </c>
      <c r="C105">
        <f t="shared" si="3"/>
        <v>0</v>
      </c>
      <c r="D105">
        <f t="shared" si="2"/>
        <v>12.840000466430148</v>
      </c>
    </row>
    <row r="106" spans="1:4" x14ac:dyDescent="0.45">
      <c r="A106">
        <v>431000</v>
      </c>
      <c r="B106" t="s">
        <v>11</v>
      </c>
      <c r="C106">
        <f t="shared" si="3"/>
        <v>0</v>
      </c>
      <c r="D106">
        <f t="shared" si="2"/>
        <v>12.973863369085885</v>
      </c>
    </row>
    <row r="107" spans="1:4" x14ac:dyDescent="0.45">
      <c r="A107">
        <v>370000</v>
      </c>
      <c r="B107" t="s">
        <v>11</v>
      </c>
      <c r="C107">
        <f t="shared" si="3"/>
        <v>0</v>
      </c>
      <c r="D107">
        <f t="shared" si="2"/>
        <v>12.821258284620408</v>
      </c>
    </row>
    <row r="108" spans="1:4" x14ac:dyDescent="0.45">
      <c r="A108">
        <v>280000</v>
      </c>
      <c r="B108" t="s">
        <v>11</v>
      </c>
      <c r="C108">
        <f t="shared" si="3"/>
        <v>0</v>
      </c>
      <c r="D108">
        <f t="shared" si="2"/>
        <v>12.542544882151386</v>
      </c>
    </row>
    <row r="109" spans="1:4" x14ac:dyDescent="0.45">
      <c r="A109">
        <v>350000</v>
      </c>
      <c r="B109" t="s">
        <v>11</v>
      </c>
      <c r="C109">
        <f t="shared" si="3"/>
        <v>0</v>
      </c>
      <c r="D109">
        <f t="shared" si="2"/>
        <v>12.765688433465597</v>
      </c>
    </row>
    <row r="110" spans="1:4" x14ac:dyDescent="0.45">
      <c r="A110">
        <v>500000</v>
      </c>
      <c r="B110" t="s">
        <v>11</v>
      </c>
      <c r="C110">
        <f t="shared" si="3"/>
        <v>0</v>
      </c>
      <c r="D110">
        <f t="shared" si="2"/>
        <v>13.122363377404328</v>
      </c>
    </row>
    <row r="111" spans="1:4" x14ac:dyDescent="0.45">
      <c r="A111">
        <v>350000</v>
      </c>
      <c r="B111" t="s">
        <v>11</v>
      </c>
      <c r="C111">
        <f t="shared" si="3"/>
        <v>0</v>
      </c>
      <c r="D111">
        <f t="shared" si="2"/>
        <v>12.765688433465597</v>
      </c>
    </row>
    <row r="112" spans="1:4" x14ac:dyDescent="0.45">
      <c r="A112">
        <v>550000</v>
      </c>
      <c r="B112" t="s">
        <v>11</v>
      </c>
      <c r="C112">
        <f t="shared" si="3"/>
        <v>0</v>
      </c>
      <c r="D112">
        <f t="shared" si="2"/>
        <v>13.217673557208654</v>
      </c>
    </row>
    <row r="113" spans="1:4" x14ac:dyDescent="0.45">
      <c r="A113">
        <v>514000</v>
      </c>
      <c r="B113" t="s">
        <v>11</v>
      </c>
      <c r="C113">
        <f t="shared" si="3"/>
        <v>0</v>
      </c>
      <c r="D113">
        <f t="shared" si="2"/>
        <v>13.149978544437301</v>
      </c>
    </row>
    <row r="114" spans="1:4" x14ac:dyDescent="0.45">
      <c r="A114">
        <v>450000</v>
      </c>
      <c r="B114" t="s">
        <v>11</v>
      </c>
      <c r="C114">
        <f t="shared" si="3"/>
        <v>0</v>
      </c>
      <c r="D114">
        <f t="shared" si="2"/>
        <v>13.017002861746503</v>
      </c>
    </row>
    <row r="115" spans="1:4" x14ac:dyDescent="0.45">
      <c r="A115">
        <v>550000</v>
      </c>
      <c r="B115" t="s">
        <v>11</v>
      </c>
      <c r="C115">
        <f t="shared" si="3"/>
        <v>0</v>
      </c>
      <c r="D115">
        <f t="shared" si="2"/>
        <v>13.217673557208654</v>
      </c>
    </row>
    <row r="116" spans="1:4" x14ac:dyDescent="0.45">
      <c r="A116">
        <v>630000</v>
      </c>
      <c r="B116" t="s">
        <v>11</v>
      </c>
      <c r="C116">
        <f t="shared" si="3"/>
        <v>0</v>
      </c>
      <c r="D116">
        <f t="shared" si="2"/>
        <v>13.353475098367715</v>
      </c>
    </row>
    <row r="117" spans="1:4" x14ac:dyDescent="0.45">
      <c r="A117">
        <v>340000</v>
      </c>
      <c r="B117" t="s">
        <v>11</v>
      </c>
      <c r="C117">
        <f t="shared" si="3"/>
        <v>0</v>
      </c>
      <c r="D117">
        <f t="shared" si="2"/>
        <v>12.736700896592344</v>
      </c>
    </row>
    <row r="118" spans="1:4" x14ac:dyDescent="0.45">
      <c r="A118">
        <v>450000</v>
      </c>
      <c r="B118" t="s">
        <v>11</v>
      </c>
      <c r="C118">
        <f t="shared" si="3"/>
        <v>0</v>
      </c>
      <c r="D118">
        <f t="shared" si="2"/>
        <v>13.017002861746503</v>
      </c>
    </row>
    <row r="119" spans="1:4" x14ac:dyDescent="0.45">
      <c r="A119">
        <v>400000</v>
      </c>
      <c r="B119" t="s">
        <v>11</v>
      </c>
      <c r="C119">
        <f t="shared" si="3"/>
        <v>0</v>
      </c>
      <c r="D119">
        <f t="shared" si="2"/>
        <v>12.899219826090119</v>
      </c>
    </row>
    <row r="120" spans="1:4" x14ac:dyDescent="0.45">
      <c r="A120">
        <v>460000</v>
      </c>
      <c r="B120" t="s">
        <v>11</v>
      </c>
      <c r="C120">
        <f t="shared" si="3"/>
        <v>0</v>
      </c>
      <c r="D120">
        <f t="shared" si="2"/>
        <v>13.038981768465277</v>
      </c>
    </row>
    <row r="121" spans="1:4" x14ac:dyDescent="0.45">
      <c r="A121">
        <v>480000</v>
      </c>
      <c r="B121" t="s">
        <v>11</v>
      </c>
      <c r="C121">
        <f t="shared" si="3"/>
        <v>0</v>
      </c>
      <c r="D121">
        <f t="shared" si="2"/>
        <v>13.081541382884074</v>
      </c>
    </row>
    <row r="122" spans="1:4" x14ac:dyDescent="0.45">
      <c r="A122">
        <v>465000</v>
      </c>
      <c r="B122" t="s">
        <v>11</v>
      </c>
      <c r="C122">
        <f t="shared" si="3"/>
        <v>0</v>
      </c>
      <c r="D122">
        <f t="shared" si="2"/>
        <v>13.049792684569493</v>
      </c>
    </row>
    <row r="123" spans="1:4" x14ac:dyDescent="0.45">
      <c r="A123">
        <v>375000</v>
      </c>
      <c r="B123" t="s">
        <v>11</v>
      </c>
      <c r="C123">
        <f t="shared" si="3"/>
        <v>0</v>
      </c>
      <c r="D123">
        <f t="shared" si="2"/>
        <v>12.834681304952548</v>
      </c>
    </row>
    <row r="124" spans="1:4" x14ac:dyDescent="0.45">
      <c r="A124">
        <v>495000</v>
      </c>
      <c r="B124" t="s">
        <v>11</v>
      </c>
      <c r="C124">
        <f t="shared" si="3"/>
        <v>0</v>
      </c>
      <c r="D124">
        <f t="shared" si="2"/>
        <v>13.112313041550827</v>
      </c>
    </row>
    <row r="125" spans="1:4" x14ac:dyDescent="0.45">
      <c r="A125">
        <v>445000</v>
      </c>
      <c r="B125" t="s">
        <v>11</v>
      </c>
      <c r="C125">
        <f t="shared" si="3"/>
        <v>0</v>
      </c>
      <c r="D125">
        <f t="shared" si="2"/>
        <v>13.005829561148378</v>
      </c>
    </row>
    <row r="126" spans="1:4" x14ac:dyDescent="0.45">
      <c r="A126">
        <v>400000</v>
      </c>
      <c r="B126" t="s">
        <v>11</v>
      </c>
      <c r="C126">
        <f t="shared" si="3"/>
        <v>0</v>
      </c>
      <c r="D126">
        <f t="shared" si="2"/>
        <v>12.899219826090119</v>
      </c>
    </row>
    <row r="127" spans="1:4" x14ac:dyDescent="0.45">
      <c r="A127">
        <v>380000</v>
      </c>
      <c r="B127" t="s">
        <v>11</v>
      </c>
      <c r="C127">
        <f t="shared" si="3"/>
        <v>0</v>
      </c>
      <c r="D127">
        <f t="shared" si="2"/>
        <v>12.847926531702569</v>
      </c>
    </row>
    <row r="128" spans="1:4" x14ac:dyDescent="0.45">
      <c r="A128">
        <v>420000</v>
      </c>
      <c r="B128" t="s">
        <v>11</v>
      </c>
      <c r="C128">
        <f t="shared" si="3"/>
        <v>0</v>
      </c>
      <c r="D128">
        <f t="shared" si="2"/>
        <v>12.948009990259552</v>
      </c>
    </row>
    <row r="129" spans="1:4" x14ac:dyDescent="0.45">
      <c r="A129">
        <v>500000</v>
      </c>
      <c r="B129" t="s">
        <v>11</v>
      </c>
      <c r="C129">
        <f t="shared" si="3"/>
        <v>0</v>
      </c>
      <c r="D129">
        <f t="shared" si="2"/>
        <v>13.122363377404328</v>
      </c>
    </row>
    <row r="130" spans="1:4" x14ac:dyDescent="0.45">
      <c r="A130">
        <v>504000</v>
      </c>
      <c r="B130" t="s">
        <v>11</v>
      </c>
      <c r="C130">
        <f t="shared" si="3"/>
        <v>0</v>
      </c>
      <c r="D130">
        <f t="shared" ref="D130:D193" si="4">LN(A130)</f>
        <v>13.130331547053506</v>
      </c>
    </row>
    <row r="131" spans="1:4" x14ac:dyDescent="0.45">
      <c r="A131">
        <v>465000</v>
      </c>
      <c r="B131" t="s">
        <v>11</v>
      </c>
      <c r="C131">
        <f t="shared" ref="C131:C194" si="5">IF(B131="Female", 0, 1)</f>
        <v>0</v>
      </c>
      <c r="D131">
        <f t="shared" si="4"/>
        <v>13.049792684569493</v>
      </c>
    </row>
    <row r="132" spans="1:4" x14ac:dyDescent="0.45">
      <c r="A132">
        <v>400000</v>
      </c>
      <c r="B132" t="s">
        <v>11</v>
      </c>
      <c r="C132">
        <f t="shared" si="5"/>
        <v>0</v>
      </c>
      <c r="D132">
        <f t="shared" si="4"/>
        <v>12.899219826090119</v>
      </c>
    </row>
    <row r="133" spans="1:4" x14ac:dyDescent="0.45">
      <c r="A133">
        <v>513000</v>
      </c>
      <c r="B133" t="s">
        <v>11</v>
      </c>
      <c r="C133">
        <f t="shared" si="5"/>
        <v>0</v>
      </c>
      <c r="D133">
        <f t="shared" si="4"/>
        <v>13.148031124152906</v>
      </c>
    </row>
    <row r="134" spans="1:4" x14ac:dyDescent="0.45">
      <c r="A134">
        <v>399750</v>
      </c>
      <c r="B134" t="s">
        <v>11</v>
      </c>
      <c r="C134">
        <f t="shared" si="5"/>
        <v>0</v>
      </c>
      <c r="D134">
        <f t="shared" si="4"/>
        <v>12.8985946306962</v>
      </c>
    </row>
    <row r="135" spans="1:4" x14ac:dyDescent="0.45">
      <c r="A135">
        <v>450000</v>
      </c>
      <c r="B135" t="s">
        <v>11</v>
      </c>
      <c r="C135">
        <f t="shared" si="5"/>
        <v>0</v>
      </c>
      <c r="D135">
        <f t="shared" si="4"/>
        <v>13.017002861746503</v>
      </c>
    </row>
    <row r="136" spans="1:4" x14ac:dyDescent="0.45">
      <c r="A136">
        <v>388000</v>
      </c>
      <c r="B136" t="s">
        <v>11</v>
      </c>
      <c r="C136">
        <f t="shared" si="5"/>
        <v>0</v>
      </c>
      <c r="D136">
        <f t="shared" si="4"/>
        <v>12.86876061860541</v>
      </c>
    </row>
    <row r="137" spans="1:4" x14ac:dyDescent="0.45">
      <c r="A137">
        <v>450000</v>
      </c>
      <c r="B137" t="s">
        <v>11</v>
      </c>
      <c r="C137">
        <f t="shared" si="5"/>
        <v>0</v>
      </c>
      <c r="D137">
        <f t="shared" si="4"/>
        <v>13.017002861746503</v>
      </c>
    </row>
    <row r="138" spans="1:4" x14ac:dyDescent="0.45">
      <c r="A138">
        <v>530000</v>
      </c>
      <c r="B138" t="s">
        <v>11</v>
      </c>
      <c r="C138">
        <f t="shared" si="5"/>
        <v>0</v>
      </c>
      <c r="D138">
        <f t="shared" si="4"/>
        <v>13.180632285528304</v>
      </c>
    </row>
    <row r="139" spans="1:4" x14ac:dyDescent="0.45">
      <c r="A139">
        <v>370000</v>
      </c>
      <c r="B139" t="s">
        <v>11</v>
      </c>
      <c r="C139">
        <f t="shared" si="5"/>
        <v>0</v>
      </c>
      <c r="D139">
        <f t="shared" si="4"/>
        <v>12.821258284620408</v>
      </c>
    </row>
    <row r="140" spans="1:4" x14ac:dyDescent="0.45">
      <c r="A140">
        <v>340000</v>
      </c>
      <c r="B140" t="s">
        <v>11</v>
      </c>
      <c r="C140">
        <f t="shared" si="5"/>
        <v>0</v>
      </c>
      <c r="D140">
        <f t="shared" si="4"/>
        <v>12.736700896592344</v>
      </c>
    </row>
    <row r="141" spans="1:4" x14ac:dyDescent="0.45">
      <c r="A141">
        <v>180000</v>
      </c>
      <c r="B141" t="s">
        <v>11</v>
      </c>
      <c r="C141">
        <f t="shared" si="5"/>
        <v>0</v>
      </c>
      <c r="D141">
        <f t="shared" si="4"/>
        <v>12.100712129872347</v>
      </c>
    </row>
    <row r="142" spans="1:4" x14ac:dyDescent="0.45">
      <c r="A142">
        <v>370000</v>
      </c>
      <c r="B142" t="s">
        <v>11</v>
      </c>
      <c r="C142">
        <f t="shared" si="5"/>
        <v>0</v>
      </c>
      <c r="D142">
        <f t="shared" si="4"/>
        <v>12.821258284620408</v>
      </c>
    </row>
    <row r="143" spans="1:4" x14ac:dyDescent="0.45">
      <c r="A143">
        <v>402000</v>
      </c>
      <c r="B143" t="s">
        <v>11</v>
      </c>
      <c r="C143">
        <f t="shared" si="5"/>
        <v>0</v>
      </c>
      <c r="D143">
        <f t="shared" si="4"/>
        <v>12.904207367601158</v>
      </c>
    </row>
    <row r="144" spans="1:4" x14ac:dyDescent="0.45">
      <c r="A144">
        <v>400000</v>
      </c>
      <c r="B144" t="s">
        <v>11</v>
      </c>
      <c r="C144">
        <f t="shared" si="5"/>
        <v>0</v>
      </c>
      <c r="D144">
        <f t="shared" si="4"/>
        <v>12.899219826090119</v>
      </c>
    </row>
    <row r="145" spans="1:4" x14ac:dyDescent="0.45">
      <c r="A145">
        <v>480000</v>
      </c>
      <c r="B145" t="s">
        <v>11</v>
      </c>
      <c r="C145">
        <f t="shared" si="5"/>
        <v>0</v>
      </c>
      <c r="D145">
        <f t="shared" si="4"/>
        <v>13.081541382884074</v>
      </c>
    </row>
    <row r="146" spans="1:4" x14ac:dyDescent="0.45">
      <c r="A146">
        <v>400000</v>
      </c>
      <c r="B146" t="s">
        <v>11</v>
      </c>
      <c r="C146">
        <f t="shared" si="5"/>
        <v>0</v>
      </c>
      <c r="D146">
        <f t="shared" si="4"/>
        <v>12.899219826090119</v>
      </c>
    </row>
    <row r="147" spans="1:4" x14ac:dyDescent="0.45">
      <c r="A147">
        <v>360000</v>
      </c>
      <c r="B147" t="s">
        <v>11</v>
      </c>
      <c r="C147">
        <f t="shared" si="5"/>
        <v>0</v>
      </c>
      <c r="D147">
        <f t="shared" si="4"/>
        <v>12.793859310432293</v>
      </c>
    </row>
    <row r="148" spans="1:4" x14ac:dyDescent="0.45">
      <c r="A148">
        <v>630000</v>
      </c>
      <c r="B148" t="s">
        <v>11</v>
      </c>
      <c r="C148">
        <f t="shared" si="5"/>
        <v>0</v>
      </c>
      <c r="D148">
        <f t="shared" si="4"/>
        <v>13.353475098367715</v>
      </c>
    </row>
    <row r="149" spans="1:4" x14ac:dyDescent="0.45">
      <c r="A149">
        <v>550000</v>
      </c>
      <c r="B149" t="s">
        <v>11</v>
      </c>
      <c r="C149">
        <f t="shared" si="5"/>
        <v>0</v>
      </c>
      <c r="D149">
        <f t="shared" si="4"/>
        <v>13.217673557208654</v>
      </c>
    </row>
    <row r="150" spans="1:4" x14ac:dyDescent="0.45">
      <c r="A150">
        <v>480000</v>
      </c>
      <c r="B150" t="s">
        <v>11</v>
      </c>
      <c r="C150">
        <f t="shared" si="5"/>
        <v>0</v>
      </c>
      <c r="D150">
        <f t="shared" si="4"/>
        <v>13.081541382884074</v>
      </c>
    </row>
    <row r="151" spans="1:4" x14ac:dyDescent="0.45">
      <c r="A151">
        <v>400000</v>
      </c>
      <c r="B151" t="s">
        <v>11</v>
      </c>
      <c r="C151">
        <f t="shared" si="5"/>
        <v>0</v>
      </c>
      <c r="D151">
        <f t="shared" si="4"/>
        <v>12.899219826090119</v>
      </c>
    </row>
    <row r="152" spans="1:4" x14ac:dyDescent="0.45">
      <c r="A152">
        <v>510000</v>
      </c>
      <c r="B152" t="s">
        <v>11</v>
      </c>
      <c r="C152">
        <f t="shared" si="5"/>
        <v>0</v>
      </c>
      <c r="D152">
        <f t="shared" si="4"/>
        <v>13.142166004700508</v>
      </c>
    </row>
    <row r="153" spans="1:4" x14ac:dyDescent="0.45">
      <c r="A153">
        <v>425000</v>
      </c>
      <c r="B153" t="s">
        <v>11</v>
      </c>
      <c r="C153">
        <f t="shared" si="5"/>
        <v>0</v>
      </c>
      <c r="D153">
        <f t="shared" si="4"/>
        <v>12.959844447906553</v>
      </c>
    </row>
    <row r="154" spans="1:4" x14ac:dyDescent="0.45">
      <c r="A154">
        <v>450000</v>
      </c>
      <c r="B154" t="s">
        <v>11</v>
      </c>
      <c r="C154">
        <f t="shared" si="5"/>
        <v>0</v>
      </c>
      <c r="D154">
        <f t="shared" si="4"/>
        <v>13.017002861746503</v>
      </c>
    </row>
    <row r="155" spans="1:4" x14ac:dyDescent="0.45">
      <c r="A155">
        <v>500000</v>
      </c>
      <c r="B155" t="s">
        <v>11</v>
      </c>
      <c r="C155">
        <f t="shared" si="5"/>
        <v>0</v>
      </c>
      <c r="D155">
        <f t="shared" si="4"/>
        <v>13.122363377404328</v>
      </c>
    </row>
    <row r="156" spans="1:4" x14ac:dyDescent="0.45">
      <c r="A156">
        <v>600000</v>
      </c>
      <c r="B156" t="s">
        <v>11</v>
      </c>
      <c r="C156">
        <f t="shared" si="5"/>
        <v>0</v>
      </c>
      <c r="D156">
        <f t="shared" si="4"/>
        <v>13.304684934198283</v>
      </c>
    </row>
    <row r="157" spans="1:4" x14ac:dyDescent="0.45">
      <c r="A157">
        <v>410000</v>
      </c>
      <c r="B157" t="s">
        <v>11</v>
      </c>
      <c r="C157">
        <f t="shared" si="5"/>
        <v>0</v>
      </c>
      <c r="D157">
        <f t="shared" si="4"/>
        <v>12.923912438680491</v>
      </c>
    </row>
    <row r="158" spans="1:4" x14ac:dyDescent="0.45">
      <c r="A158">
        <v>460000</v>
      </c>
      <c r="B158" t="s">
        <v>11</v>
      </c>
      <c r="C158">
        <f t="shared" si="5"/>
        <v>0</v>
      </c>
      <c r="D158">
        <f t="shared" si="4"/>
        <v>13.038981768465277</v>
      </c>
    </row>
    <row r="159" spans="1:4" x14ac:dyDescent="0.45">
      <c r="A159">
        <v>420000</v>
      </c>
      <c r="B159" t="s">
        <v>11</v>
      </c>
      <c r="C159">
        <f t="shared" si="5"/>
        <v>0</v>
      </c>
      <c r="D159">
        <f t="shared" si="4"/>
        <v>12.948009990259552</v>
      </c>
    </row>
    <row r="160" spans="1:4" x14ac:dyDescent="0.45">
      <c r="A160">
        <v>470000</v>
      </c>
      <c r="B160" t="s">
        <v>11</v>
      </c>
      <c r="C160">
        <f t="shared" si="5"/>
        <v>0</v>
      </c>
      <c r="D160">
        <f t="shared" si="4"/>
        <v>13.060487973686241</v>
      </c>
    </row>
    <row r="161" spans="1:4" x14ac:dyDescent="0.45">
      <c r="A161">
        <v>300000</v>
      </c>
      <c r="B161" t="s">
        <v>11</v>
      </c>
      <c r="C161">
        <f t="shared" si="5"/>
        <v>0</v>
      </c>
      <c r="D161">
        <f t="shared" si="4"/>
        <v>12.611537753638338</v>
      </c>
    </row>
    <row r="162" spans="1:4" x14ac:dyDescent="0.45">
      <c r="A162">
        <v>380000</v>
      </c>
      <c r="B162" t="s">
        <v>11</v>
      </c>
      <c r="C162">
        <f t="shared" si="5"/>
        <v>0</v>
      </c>
      <c r="D162">
        <f t="shared" si="4"/>
        <v>12.847926531702569</v>
      </c>
    </row>
    <row r="163" spans="1:4" x14ac:dyDescent="0.45">
      <c r="A163">
        <v>445000</v>
      </c>
      <c r="B163" t="s">
        <v>11</v>
      </c>
      <c r="C163">
        <f t="shared" si="5"/>
        <v>0</v>
      </c>
      <c r="D163">
        <f t="shared" si="4"/>
        <v>13.005829561148378</v>
      </c>
    </row>
    <row r="164" spans="1:4" x14ac:dyDescent="0.45">
      <c r="A164">
        <v>500000</v>
      </c>
      <c r="B164" t="s">
        <v>11</v>
      </c>
      <c r="C164">
        <f t="shared" si="5"/>
        <v>0</v>
      </c>
      <c r="D164">
        <f t="shared" si="4"/>
        <v>13.122363377404328</v>
      </c>
    </row>
    <row r="165" spans="1:4" x14ac:dyDescent="0.45">
      <c r="A165">
        <v>450000</v>
      </c>
      <c r="B165" t="s">
        <v>11</v>
      </c>
      <c r="C165">
        <f t="shared" si="5"/>
        <v>0</v>
      </c>
      <c r="D165">
        <f t="shared" si="4"/>
        <v>13.017002861746503</v>
      </c>
    </row>
    <row r="166" spans="1:4" x14ac:dyDescent="0.45">
      <c r="A166">
        <v>540000</v>
      </c>
      <c r="B166" t="s">
        <v>11</v>
      </c>
      <c r="C166">
        <f t="shared" si="5"/>
        <v>0</v>
      </c>
      <c r="D166">
        <f t="shared" si="4"/>
        <v>13.199324418540456</v>
      </c>
    </row>
    <row r="167" spans="1:4" x14ac:dyDescent="0.45">
      <c r="A167">
        <v>382000</v>
      </c>
      <c r="B167" t="s">
        <v>11</v>
      </c>
      <c r="C167">
        <f t="shared" si="5"/>
        <v>0</v>
      </c>
      <c r="D167">
        <f t="shared" si="4"/>
        <v>12.853175887588712</v>
      </c>
    </row>
    <row r="168" spans="1:4" x14ac:dyDescent="0.45">
      <c r="A168">
        <v>472000</v>
      </c>
      <c r="B168" t="s">
        <v>11</v>
      </c>
      <c r="C168">
        <f t="shared" si="5"/>
        <v>0</v>
      </c>
      <c r="D168">
        <f t="shared" si="4"/>
        <v>13.064734264567692</v>
      </c>
    </row>
    <row r="169" spans="1:4" x14ac:dyDescent="0.45">
      <c r="A169">
        <v>450000</v>
      </c>
      <c r="B169" t="s">
        <v>11</v>
      </c>
      <c r="C169">
        <f t="shared" si="5"/>
        <v>0</v>
      </c>
      <c r="D169">
        <f t="shared" si="4"/>
        <v>13.017002861746503</v>
      </c>
    </row>
    <row r="170" spans="1:4" x14ac:dyDescent="0.45">
      <c r="A170">
        <v>400000</v>
      </c>
      <c r="B170" t="s">
        <v>11</v>
      </c>
      <c r="C170">
        <f t="shared" si="5"/>
        <v>0</v>
      </c>
      <c r="D170">
        <f t="shared" si="4"/>
        <v>12.899219826090119</v>
      </c>
    </row>
    <row r="171" spans="1:4" x14ac:dyDescent="0.45">
      <c r="A171">
        <v>390000</v>
      </c>
      <c r="B171" t="s">
        <v>11</v>
      </c>
      <c r="C171">
        <f t="shared" si="5"/>
        <v>0</v>
      </c>
      <c r="D171">
        <f t="shared" si="4"/>
        <v>12.873902018105829</v>
      </c>
    </row>
    <row r="172" spans="1:4" x14ac:dyDescent="0.45">
      <c r="A172">
        <v>440000</v>
      </c>
      <c r="B172" t="s">
        <v>11</v>
      </c>
      <c r="C172">
        <f t="shared" si="5"/>
        <v>0</v>
      </c>
      <c r="D172">
        <f t="shared" si="4"/>
        <v>12.994530005894443</v>
      </c>
    </row>
    <row r="173" spans="1:4" x14ac:dyDescent="0.45">
      <c r="A173">
        <v>444000</v>
      </c>
      <c r="B173" t="s">
        <v>11</v>
      </c>
      <c r="C173">
        <f t="shared" si="5"/>
        <v>0</v>
      </c>
      <c r="D173">
        <f t="shared" si="4"/>
        <v>13.003579841414362</v>
      </c>
    </row>
    <row r="174" spans="1:4" x14ac:dyDescent="0.45">
      <c r="A174">
        <v>430000</v>
      </c>
      <c r="B174" t="s">
        <v>11</v>
      </c>
      <c r="C174">
        <f t="shared" si="5"/>
        <v>0</v>
      </c>
      <c r="D174">
        <f t="shared" si="4"/>
        <v>12.971540487669746</v>
      </c>
    </row>
    <row r="175" spans="1:4" x14ac:dyDescent="0.45">
      <c r="A175">
        <v>490000</v>
      </c>
      <c r="B175" t="s">
        <v>11</v>
      </c>
      <c r="C175">
        <f t="shared" si="5"/>
        <v>0</v>
      </c>
      <c r="D175">
        <f t="shared" si="4"/>
        <v>13.102160670086809</v>
      </c>
    </row>
    <row r="176" spans="1:4" x14ac:dyDescent="0.45">
      <c r="A176">
        <v>450000</v>
      </c>
      <c r="B176" t="s">
        <v>11</v>
      </c>
      <c r="C176">
        <f t="shared" si="5"/>
        <v>0</v>
      </c>
      <c r="D176">
        <f t="shared" si="4"/>
        <v>13.017002861746503</v>
      </c>
    </row>
    <row r="177" spans="1:4" x14ac:dyDescent="0.45">
      <c r="A177">
        <v>497000</v>
      </c>
      <c r="B177" t="s">
        <v>11</v>
      </c>
      <c r="C177">
        <f t="shared" si="5"/>
        <v>0</v>
      </c>
      <c r="D177">
        <f t="shared" si="4"/>
        <v>13.116345305078767</v>
      </c>
    </row>
    <row r="178" spans="1:4" x14ac:dyDescent="0.45">
      <c r="A178">
        <v>600000</v>
      </c>
      <c r="B178" t="s">
        <v>11</v>
      </c>
      <c r="C178">
        <f t="shared" si="5"/>
        <v>0</v>
      </c>
      <c r="D178">
        <f t="shared" si="4"/>
        <v>13.304684934198283</v>
      </c>
    </row>
    <row r="179" spans="1:4" x14ac:dyDescent="0.45">
      <c r="A179">
        <v>495000</v>
      </c>
      <c r="B179" t="s">
        <v>11</v>
      </c>
      <c r="C179">
        <f t="shared" si="5"/>
        <v>0</v>
      </c>
      <c r="D179">
        <f t="shared" si="4"/>
        <v>13.112313041550827</v>
      </c>
    </row>
    <row r="180" spans="1:4" x14ac:dyDescent="0.45">
      <c r="A180">
        <v>400000</v>
      </c>
      <c r="B180" t="s">
        <v>11</v>
      </c>
      <c r="C180">
        <f t="shared" si="5"/>
        <v>0</v>
      </c>
      <c r="D180">
        <f t="shared" si="4"/>
        <v>12.899219826090119</v>
      </c>
    </row>
    <row r="181" spans="1:4" x14ac:dyDescent="0.45">
      <c r="A181">
        <v>500000</v>
      </c>
      <c r="B181" t="s">
        <v>11</v>
      </c>
      <c r="C181">
        <f t="shared" si="5"/>
        <v>0</v>
      </c>
      <c r="D181">
        <f t="shared" si="4"/>
        <v>13.122363377404328</v>
      </c>
    </row>
    <row r="182" spans="1:4" x14ac:dyDescent="0.45">
      <c r="A182">
        <v>450000</v>
      </c>
      <c r="B182" t="s">
        <v>11</v>
      </c>
      <c r="C182">
        <f t="shared" si="5"/>
        <v>0</v>
      </c>
      <c r="D182">
        <f t="shared" si="4"/>
        <v>13.017002861746503</v>
      </c>
    </row>
    <row r="183" spans="1:4" x14ac:dyDescent="0.45">
      <c r="A183">
        <v>450000</v>
      </c>
      <c r="B183" t="s">
        <v>11</v>
      </c>
      <c r="C183">
        <f t="shared" si="5"/>
        <v>0</v>
      </c>
      <c r="D183">
        <f t="shared" si="4"/>
        <v>13.017002861746503</v>
      </c>
    </row>
    <row r="184" spans="1:4" x14ac:dyDescent="0.45">
      <c r="A184">
        <v>510000</v>
      </c>
      <c r="B184" t="s">
        <v>11</v>
      </c>
      <c r="C184">
        <f t="shared" si="5"/>
        <v>0</v>
      </c>
      <c r="D184">
        <f t="shared" si="4"/>
        <v>13.142166004700508</v>
      </c>
    </row>
    <row r="185" spans="1:4" x14ac:dyDescent="0.45">
      <c r="A185">
        <v>470000</v>
      </c>
      <c r="B185" t="s">
        <v>11</v>
      </c>
      <c r="C185">
        <f t="shared" si="5"/>
        <v>0</v>
      </c>
      <c r="D185">
        <f t="shared" si="4"/>
        <v>13.060487973686241</v>
      </c>
    </row>
    <row r="186" spans="1:4" x14ac:dyDescent="0.45">
      <c r="A186">
        <v>500000</v>
      </c>
      <c r="B186" t="s">
        <v>11</v>
      </c>
      <c r="C186">
        <f t="shared" si="5"/>
        <v>0</v>
      </c>
      <c r="D186">
        <f t="shared" si="4"/>
        <v>13.122363377404328</v>
      </c>
    </row>
    <row r="187" spans="1:4" x14ac:dyDescent="0.45">
      <c r="A187">
        <v>490000</v>
      </c>
      <c r="B187" t="s">
        <v>11</v>
      </c>
      <c r="C187">
        <f t="shared" si="5"/>
        <v>0</v>
      </c>
      <c r="D187">
        <f t="shared" si="4"/>
        <v>13.102160670086809</v>
      </c>
    </row>
    <row r="188" spans="1:4" x14ac:dyDescent="0.45">
      <c r="A188">
        <v>525000</v>
      </c>
      <c r="B188" t="s">
        <v>11</v>
      </c>
      <c r="C188">
        <f t="shared" si="5"/>
        <v>0</v>
      </c>
      <c r="D188">
        <f t="shared" si="4"/>
        <v>13.17115354157376</v>
      </c>
    </row>
    <row r="189" spans="1:4" x14ac:dyDescent="0.45">
      <c r="A189">
        <v>420000</v>
      </c>
      <c r="B189" t="s">
        <v>11</v>
      </c>
      <c r="C189">
        <f t="shared" si="5"/>
        <v>0</v>
      </c>
      <c r="D189">
        <f t="shared" si="4"/>
        <v>12.948009990259552</v>
      </c>
    </row>
    <row r="190" spans="1:4" x14ac:dyDescent="0.45">
      <c r="A190">
        <v>450000</v>
      </c>
      <c r="B190" t="s">
        <v>11</v>
      </c>
      <c r="C190">
        <f t="shared" si="5"/>
        <v>0</v>
      </c>
      <c r="D190">
        <f t="shared" si="4"/>
        <v>13.017002861746503</v>
      </c>
    </row>
    <row r="191" spans="1:4" x14ac:dyDescent="0.45">
      <c r="A191">
        <v>500000</v>
      </c>
      <c r="B191" t="s">
        <v>11</v>
      </c>
      <c r="C191">
        <f t="shared" si="5"/>
        <v>0</v>
      </c>
      <c r="D191">
        <f t="shared" si="4"/>
        <v>13.122363377404328</v>
      </c>
    </row>
    <row r="192" spans="1:4" x14ac:dyDescent="0.45">
      <c r="A192">
        <v>500000</v>
      </c>
      <c r="B192" t="s">
        <v>11</v>
      </c>
      <c r="C192">
        <f t="shared" si="5"/>
        <v>0</v>
      </c>
      <c r="D192">
        <f t="shared" si="4"/>
        <v>13.122363377404328</v>
      </c>
    </row>
    <row r="193" spans="1:4" x14ac:dyDescent="0.45">
      <c r="A193">
        <v>500000</v>
      </c>
      <c r="B193" t="s">
        <v>11</v>
      </c>
      <c r="C193">
        <f t="shared" si="5"/>
        <v>0</v>
      </c>
      <c r="D193">
        <f t="shared" si="4"/>
        <v>13.122363377404328</v>
      </c>
    </row>
    <row r="194" spans="1:4" x14ac:dyDescent="0.45">
      <c r="A194">
        <v>800000</v>
      </c>
      <c r="B194" t="s">
        <v>11</v>
      </c>
      <c r="C194">
        <f t="shared" si="5"/>
        <v>0</v>
      </c>
      <c r="D194">
        <f t="shared" ref="D194:D257" si="6">LN(A194)</f>
        <v>13.592367006650065</v>
      </c>
    </row>
    <row r="195" spans="1:4" x14ac:dyDescent="0.45">
      <c r="A195">
        <v>530000</v>
      </c>
      <c r="B195" t="s">
        <v>11</v>
      </c>
      <c r="C195">
        <f t="shared" ref="C195:C258" si="7">IF(B195="Female", 0, 1)</f>
        <v>0</v>
      </c>
      <c r="D195">
        <f t="shared" si="6"/>
        <v>13.180632285528304</v>
      </c>
    </row>
    <row r="196" spans="1:4" x14ac:dyDescent="0.45">
      <c r="A196">
        <v>420000</v>
      </c>
      <c r="B196" t="s">
        <v>11</v>
      </c>
      <c r="C196">
        <f t="shared" si="7"/>
        <v>0</v>
      </c>
      <c r="D196">
        <f t="shared" si="6"/>
        <v>12.948009990259552</v>
      </c>
    </row>
    <row r="197" spans="1:4" x14ac:dyDescent="0.45">
      <c r="A197">
        <v>368500</v>
      </c>
      <c r="B197" t="s">
        <v>11</v>
      </c>
      <c r="C197">
        <f t="shared" si="7"/>
        <v>0</v>
      </c>
      <c r="D197">
        <f t="shared" si="6"/>
        <v>12.817195990611529</v>
      </c>
    </row>
    <row r="198" spans="1:4" x14ac:dyDescent="0.45">
      <c r="A198">
        <v>343000</v>
      </c>
      <c r="B198" t="s">
        <v>11</v>
      </c>
      <c r="C198">
        <f t="shared" si="7"/>
        <v>0</v>
      </c>
      <c r="D198">
        <f t="shared" si="6"/>
        <v>12.745485726148077</v>
      </c>
    </row>
    <row r="199" spans="1:4" x14ac:dyDescent="0.45">
      <c r="A199">
        <v>270000</v>
      </c>
      <c r="B199" t="s">
        <v>11</v>
      </c>
      <c r="C199">
        <f t="shared" si="7"/>
        <v>0</v>
      </c>
      <c r="D199">
        <f t="shared" si="6"/>
        <v>12.506177237980511</v>
      </c>
    </row>
    <row r="200" spans="1:4" x14ac:dyDescent="0.45">
      <c r="A200">
        <v>402000</v>
      </c>
      <c r="B200" t="s">
        <v>11</v>
      </c>
      <c r="C200">
        <f t="shared" si="7"/>
        <v>0</v>
      </c>
      <c r="D200">
        <f t="shared" si="6"/>
        <v>12.904207367601158</v>
      </c>
    </row>
    <row r="201" spans="1:4" x14ac:dyDescent="0.45">
      <c r="A201">
        <v>480000</v>
      </c>
      <c r="B201" t="s">
        <v>11</v>
      </c>
      <c r="C201">
        <f t="shared" si="7"/>
        <v>0</v>
      </c>
      <c r="D201">
        <f t="shared" si="6"/>
        <v>13.081541382884074</v>
      </c>
    </row>
    <row r="202" spans="1:4" x14ac:dyDescent="0.45">
      <c r="A202">
        <v>300000</v>
      </c>
      <c r="B202" t="s">
        <v>11</v>
      </c>
      <c r="C202">
        <f t="shared" si="7"/>
        <v>0</v>
      </c>
      <c r="D202">
        <f t="shared" si="6"/>
        <v>12.611537753638338</v>
      </c>
    </row>
    <row r="203" spans="1:4" x14ac:dyDescent="0.45">
      <c r="A203">
        <v>525000</v>
      </c>
      <c r="B203" t="s">
        <v>11</v>
      </c>
      <c r="C203">
        <f t="shared" si="7"/>
        <v>0</v>
      </c>
      <c r="D203">
        <f t="shared" si="6"/>
        <v>13.17115354157376</v>
      </c>
    </row>
    <row r="204" spans="1:4" x14ac:dyDescent="0.45">
      <c r="A204">
        <v>450000</v>
      </c>
      <c r="B204" t="s">
        <v>11</v>
      </c>
      <c r="C204">
        <f t="shared" si="7"/>
        <v>0</v>
      </c>
      <c r="D204">
        <f t="shared" si="6"/>
        <v>13.017002861746503</v>
      </c>
    </row>
    <row r="205" spans="1:4" x14ac:dyDescent="0.45">
      <c r="A205">
        <v>420000</v>
      </c>
      <c r="B205" t="s">
        <v>11</v>
      </c>
      <c r="C205">
        <f t="shared" si="7"/>
        <v>0</v>
      </c>
      <c r="D205">
        <f t="shared" si="6"/>
        <v>12.948009990259552</v>
      </c>
    </row>
    <row r="206" spans="1:4" x14ac:dyDescent="0.45">
      <c r="A206">
        <v>576000</v>
      </c>
      <c r="B206" t="s">
        <v>11</v>
      </c>
      <c r="C206">
        <f t="shared" si="7"/>
        <v>0</v>
      </c>
      <c r="D206">
        <f t="shared" si="6"/>
        <v>13.263862939678027</v>
      </c>
    </row>
    <row r="207" spans="1:4" x14ac:dyDescent="0.45">
      <c r="A207">
        <v>350000</v>
      </c>
      <c r="B207" t="s">
        <v>11</v>
      </c>
      <c r="C207">
        <f t="shared" si="7"/>
        <v>0</v>
      </c>
      <c r="D207">
        <f t="shared" si="6"/>
        <v>12.765688433465597</v>
      </c>
    </row>
    <row r="208" spans="1:4" x14ac:dyDescent="0.45">
      <c r="A208">
        <v>150035</v>
      </c>
      <c r="B208" t="s">
        <v>11</v>
      </c>
      <c r="C208">
        <f t="shared" si="7"/>
        <v>0</v>
      </c>
      <c r="D208">
        <f t="shared" si="6"/>
        <v>11.918623879193738</v>
      </c>
    </row>
    <row r="209" spans="1:4" x14ac:dyDescent="0.45">
      <c r="A209">
        <v>410000</v>
      </c>
      <c r="B209" t="s">
        <v>11</v>
      </c>
      <c r="C209">
        <f t="shared" si="7"/>
        <v>0</v>
      </c>
      <c r="D209">
        <f t="shared" si="6"/>
        <v>12.923912438680491</v>
      </c>
    </row>
    <row r="210" spans="1:4" x14ac:dyDescent="0.45">
      <c r="A210">
        <v>340000</v>
      </c>
      <c r="B210" t="s">
        <v>11</v>
      </c>
      <c r="C210">
        <f t="shared" si="7"/>
        <v>0</v>
      </c>
      <c r="D210">
        <f t="shared" si="6"/>
        <v>12.736700896592344</v>
      </c>
    </row>
    <row r="211" spans="1:4" x14ac:dyDescent="0.45">
      <c r="A211">
        <v>520000</v>
      </c>
      <c r="B211" t="s">
        <v>11</v>
      </c>
      <c r="C211">
        <f t="shared" si="7"/>
        <v>0</v>
      </c>
      <c r="D211">
        <f t="shared" si="6"/>
        <v>13.161584090557611</v>
      </c>
    </row>
    <row r="212" spans="1:4" x14ac:dyDescent="0.45">
      <c r="A212">
        <v>420000</v>
      </c>
      <c r="B212" t="s">
        <v>11</v>
      </c>
      <c r="C212">
        <f t="shared" si="7"/>
        <v>0</v>
      </c>
      <c r="D212">
        <f t="shared" si="6"/>
        <v>12.948009990259552</v>
      </c>
    </row>
    <row r="213" spans="1:4" x14ac:dyDescent="0.45">
      <c r="A213">
        <v>430000</v>
      </c>
      <c r="B213" t="s">
        <v>11</v>
      </c>
      <c r="C213">
        <f t="shared" si="7"/>
        <v>0</v>
      </c>
      <c r="D213">
        <f t="shared" si="6"/>
        <v>12.971540487669746</v>
      </c>
    </row>
    <row r="214" spans="1:4" x14ac:dyDescent="0.45">
      <c r="A214">
        <v>500000</v>
      </c>
      <c r="B214" t="s">
        <v>11</v>
      </c>
      <c r="C214">
        <f t="shared" si="7"/>
        <v>0</v>
      </c>
      <c r="D214">
        <f t="shared" si="6"/>
        <v>13.122363377404328</v>
      </c>
    </row>
    <row r="215" spans="1:4" x14ac:dyDescent="0.45">
      <c r="A215">
        <v>450000</v>
      </c>
      <c r="B215" t="s">
        <v>11</v>
      </c>
      <c r="C215">
        <f t="shared" si="7"/>
        <v>0</v>
      </c>
      <c r="D215">
        <f t="shared" si="6"/>
        <v>13.017002861746503</v>
      </c>
    </row>
    <row r="216" spans="1:4" x14ac:dyDescent="0.45">
      <c r="A216">
        <v>480000</v>
      </c>
      <c r="B216" t="s">
        <v>11</v>
      </c>
      <c r="C216">
        <f t="shared" si="7"/>
        <v>0</v>
      </c>
      <c r="D216">
        <f t="shared" si="6"/>
        <v>13.081541382884074</v>
      </c>
    </row>
    <row r="217" spans="1:4" x14ac:dyDescent="0.45">
      <c r="A217">
        <v>480000</v>
      </c>
      <c r="B217" t="s">
        <v>11</v>
      </c>
      <c r="C217">
        <f t="shared" si="7"/>
        <v>0</v>
      </c>
      <c r="D217">
        <f t="shared" si="6"/>
        <v>13.081541382884074</v>
      </c>
    </row>
    <row r="218" spans="1:4" x14ac:dyDescent="0.45">
      <c r="A218">
        <v>385000</v>
      </c>
      <c r="B218" t="s">
        <v>11</v>
      </c>
      <c r="C218">
        <f t="shared" si="7"/>
        <v>0</v>
      </c>
      <c r="D218">
        <f t="shared" si="6"/>
        <v>12.860998613269921</v>
      </c>
    </row>
    <row r="219" spans="1:4" x14ac:dyDescent="0.45">
      <c r="A219">
        <v>120000</v>
      </c>
      <c r="B219" t="s">
        <v>11</v>
      </c>
      <c r="C219">
        <f t="shared" si="7"/>
        <v>0</v>
      </c>
      <c r="D219">
        <f t="shared" si="6"/>
        <v>11.695247021764184</v>
      </c>
    </row>
    <row r="220" spans="1:4" x14ac:dyDescent="0.45">
      <c r="A220">
        <v>450000</v>
      </c>
      <c r="B220" t="s">
        <v>11</v>
      </c>
      <c r="C220">
        <f t="shared" si="7"/>
        <v>0</v>
      </c>
      <c r="D220">
        <f t="shared" si="6"/>
        <v>13.017002861746503</v>
      </c>
    </row>
    <row r="221" spans="1:4" x14ac:dyDescent="0.45">
      <c r="A221">
        <v>65000</v>
      </c>
      <c r="B221" t="s">
        <v>11</v>
      </c>
      <c r="C221">
        <f t="shared" si="7"/>
        <v>0</v>
      </c>
      <c r="D221">
        <f t="shared" si="6"/>
        <v>11.082142548877775</v>
      </c>
    </row>
    <row r="222" spans="1:4" x14ac:dyDescent="0.45">
      <c r="A222">
        <v>250000</v>
      </c>
      <c r="B222" t="s">
        <v>11</v>
      </c>
      <c r="C222">
        <f t="shared" si="7"/>
        <v>0</v>
      </c>
      <c r="D222">
        <f t="shared" si="6"/>
        <v>12.429216196844383</v>
      </c>
    </row>
    <row r="223" spans="1:4" x14ac:dyDescent="0.45">
      <c r="A223">
        <v>450000</v>
      </c>
      <c r="B223" t="s">
        <v>11</v>
      </c>
      <c r="C223">
        <f t="shared" si="7"/>
        <v>0</v>
      </c>
      <c r="D223">
        <f t="shared" si="6"/>
        <v>13.017002861746503</v>
      </c>
    </row>
    <row r="224" spans="1:4" x14ac:dyDescent="0.45">
      <c r="A224">
        <v>350000</v>
      </c>
      <c r="B224" t="s">
        <v>11</v>
      </c>
      <c r="C224">
        <f t="shared" si="7"/>
        <v>0</v>
      </c>
      <c r="D224">
        <f t="shared" si="6"/>
        <v>12.765688433465597</v>
      </c>
    </row>
    <row r="225" spans="1:4" x14ac:dyDescent="0.45">
      <c r="A225">
        <v>330000</v>
      </c>
      <c r="B225" t="s">
        <v>11</v>
      </c>
      <c r="C225">
        <f t="shared" si="7"/>
        <v>0</v>
      </c>
      <c r="D225">
        <f t="shared" si="6"/>
        <v>12.706847933442663</v>
      </c>
    </row>
    <row r="226" spans="1:4" x14ac:dyDescent="0.45">
      <c r="A226">
        <v>510000</v>
      </c>
      <c r="B226" t="s">
        <v>11</v>
      </c>
      <c r="C226">
        <f t="shared" si="7"/>
        <v>0</v>
      </c>
      <c r="D226">
        <f t="shared" si="6"/>
        <v>13.142166004700508</v>
      </c>
    </row>
    <row r="227" spans="1:4" x14ac:dyDescent="0.45">
      <c r="A227">
        <v>420000</v>
      </c>
      <c r="B227" t="s">
        <v>11</v>
      </c>
      <c r="C227">
        <f t="shared" si="7"/>
        <v>0</v>
      </c>
      <c r="D227">
        <f t="shared" si="6"/>
        <v>12.948009990259552</v>
      </c>
    </row>
    <row r="228" spans="1:4" x14ac:dyDescent="0.45">
      <c r="A228">
        <v>430000</v>
      </c>
      <c r="B228" t="s">
        <v>11</v>
      </c>
      <c r="C228">
        <f t="shared" si="7"/>
        <v>0</v>
      </c>
      <c r="D228">
        <f t="shared" si="6"/>
        <v>12.971540487669746</v>
      </c>
    </row>
    <row r="229" spans="1:4" x14ac:dyDescent="0.45">
      <c r="A229">
        <v>400000</v>
      </c>
      <c r="B229" t="s">
        <v>11</v>
      </c>
      <c r="C229">
        <f t="shared" si="7"/>
        <v>0</v>
      </c>
      <c r="D229">
        <f t="shared" si="6"/>
        <v>12.899219826090119</v>
      </c>
    </row>
    <row r="230" spans="1:4" x14ac:dyDescent="0.45">
      <c r="A230">
        <v>360000</v>
      </c>
      <c r="B230" t="s">
        <v>11</v>
      </c>
      <c r="C230">
        <f t="shared" si="7"/>
        <v>0</v>
      </c>
      <c r="D230">
        <f t="shared" si="6"/>
        <v>12.793859310432293</v>
      </c>
    </row>
    <row r="231" spans="1:4" x14ac:dyDescent="0.45">
      <c r="A231">
        <v>500000</v>
      </c>
      <c r="B231" t="s">
        <v>11</v>
      </c>
      <c r="C231">
        <f t="shared" si="7"/>
        <v>0</v>
      </c>
      <c r="D231">
        <f t="shared" si="6"/>
        <v>13.122363377404328</v>
      </c>
    </row>
    <row r="232" spans="1:4" x14ac:dyDescent="0.45">
      <c r="A232">
        <v>430000</v>
      </c>
      <c r="B232" t="s">
        <v>11</v>
      </c>
      <c r="C232">
        <f t="shared" si="7"/>
        <v>0</v>
      </c>
      <c r="D232">
        <f t="shared" si="6"/>
        <v>12.971540487669746</v>
      </c>
    </row>
    <row r="233" spans="1:4" x14ac:dyDescent="0.45">
      <c r="A233">
        <v>450000</v>
      </c>
      <c r="B233" t="s">
        <v>11</v>
      </c>
      <c r="C233">
        <f t="shared" si="7"/>
        <v>0</v>
      </c>
      <c r="D233">
        <f t="shared" si="6"/>
        <v>13.017002861746503</v>
      </c>
    </row>
    <row r="234" spans="1:4" x14ac:dyDescent="0.45">
      <c r="A234">
        <v>380000</v>
      </c>
      <c r="B234" t="s">
        <v>11</v>
      </c>
      <c r="C234">
        <f t="shared" si="7"/>
        <v>0</v>
      </c>
      <c r="D234">
        <f t="shared" si="6"/>
        <v>12.847926531702569</v>
      </c>
    </row>
    <row r="235" spans="1:4" x14ac:dyDescent="0.45">
      <c r="A235">
        <v>445000</v>
      </c>
      <c r="B235" t="s">
        <v>11</v>
      </c>
      <c r="C235">
        <f t="shared" si="7"/>
        <v>0</v>
      </c>
      <c r="D235">
        <f t="shared" si="6"/>
        <v>13.005829561148378</v>
      </c>
    </row>
    <row r="236" spans="1:4" x14ac:dyDescent="0.45">
      <c r="A236">
        <v>460000</v>
      </c>
      <c r="B236" t="s">
        <v>11</v>
      </c>
      <c r="C236">
        <f t="shared" si="7"/>
        <v>0</v>
      </c>
      <c r="D236">
        <f t="shared" si="6"/>
        <v>13.038981768465277</v>
      </c>
    </row>
    <row r="237" spans="1:4" x14ac:dyDescent="0.45">
      <c r="A237">
        <v>325000</v>
      </c>
      <c r="B237" t="s">
        <v>11</v>
      </c>
      <c r="C237">
        <f t="shared" si="7"/>
        <v>0</v>
      </c>
      <c r="D237">
        <f t="shared" si="6"/>
        <v>12.691580461311874</v>
      </c>
    </row>
    <row r="238" spans="1:4" x14ac:dyDescent="0.45">
      <c r="A238">
        <v>400000</v>
      </c>
      <c r="B238" t="s">
        <v>11</v>
      </c>
      <c r="C238">
        <f t="shared" si="7"/>
        <v>0</v>
      </c>
      <c r="D238">
        <f t="shared" si="6"/>
        <v>12.899219826090119</v>
      </c>
    </row>
    <row r="239" spans="1:4" x14ac:dyDescent="0.45">
      <c r="A239">
        <v>475000</v>
      </c>
      <c r="B239" t="s">
        <v>11</v>
      </c>
      <c r="C239">
        <f t="shared" si="7"/>
        <v>0</v>
      </c>
      <c r="D239">
        <f t="shared" si="6"/>
        <v>13.071070083016778</v>
      </c>
    </row>
    <row r="240" spans="1:4" x14ac:dyDescent="0.45">
      <c r="A240">
        <v>400000</v>
      </c>
      <c r="B240" t="s">
        <v>11</v>
      </c>
      <c r="C240">
        <f t="shared" si="7"/>
        <v>0</v>
      </c>
      <c r="D240">
        <f t="shared" si="6"/>
        <v>12.899219826090119</v>
      </c>
    </row>
    <row r="241" spans="1:4" x14ac:dyDescent="0.45">
      <c r="A241">
        <v>450000</v>
      </c>
      <c r="B241" t="s">
        <v>11</v>
      </c>
      <c r="C241">
        <f t="shared" si="7"/>
        <v>0</v>
      </c>
      <c r="D241">
        <f t="shared" si="6"/>
        <v>13.017002861746503</v>
      </c>
    </row>
    <row r="242" spans="1:4" x14ac:dyDescent="0.45">
      <c r="A242">
        <v>500000</v>
      </c>
      <c r="B242" t="s">
        <v>11</v>
      </c>
      <c r="C242">
        <f t="shared" si="7"/>
        <v>0</v>
      </c>
      <c r="D242">
        <f t="shared" si="6"/>
        <v>13.122363377404328</v>
      </c>
    </row>
    <row r="243" spans="1:4" x14ac:dyDescent="0.45">
      <c r="A243">
        <v>500000</v>
      </c>
      <c r="B243" t="s">
        <v>11</v>
      </c>
      <c r="C243">
        <f t="shared" si="7"/>
        <v>0</v>
      </c>
      <c r="D243">
        <f t="shared" si="6"/>
        <v>13.122363377404328</v>
      </c>
    </row>
    <row r="244" spans="1:4" x14ac:dyDescent="0.45">
      <c r="A244">
        <v>460000</v>
      </c>
      <c r="B244" t="s">
        <v>11</v>
      </c>
      <c r="C244">
        <f t="shared" si="7"/>
        <v>0</v>
      </c>
      <c r="D244">
        <f t="shared" si="6"/>
        <v>13.038981768465277</v>
      </c>
    </row>
    <row r="245" spans="1:4" x14ac:dyDescent="0.45">
      <c r="A245">
        <v>550000</v>
      </c>
      <c r="B245" t="s">
        <v>11</v>
      </c>
      <c r="C245">
        <f t="shared" si="7"/>
        <v>0</v>
      </c>
      <c r="D245">
        <f t="shared" si="6"/>
        <v>13.217673557208654</v>
      </c>
    </row>
    <row r="246" spans="1:4" x14ac:dyDescent="0.45">
      <c r="A246">
        <v>500000</v>
      </c>
      <c r="B246" t="s">
        <v>11</v>
      </c>
      <c r="C246">
        <f t="shared" si="7"/>
        <v>0</v>
      </c>
      <c r="D246">
        <f t="shared" si="6"/>
        <v>13.122363377404328</v>
      </c>
    </row>
    <row r="247" spans="1:4" x14ac:dyDescent="0.45">
      <c r="A247">
        <v>550000</v>
      </c>
      <c r="B247" t="s">
        <v>11</v>
      </c>
      <c r="C247">
        <f t="shared" si="7"/>
        <v>0</v>
      </c>
      <c r="D247">
        <f t="shared" si="6"/>
        <v>13.217673557208654</v>
      </c>
    </row>
    <row r="248" spans="1:4" x14ac:dyDescent="0.45">
      <c r="A248">
        <v>340000</v>
      </c>
      <c r="B248" t="s">
        <v>11</v>
      </c>
      <c r="C248">
        <f t="shared" si="7"/>
        <v>0</v>
      </c>
      <c r="D248">
        <f t="shared" si="6"/>
        <v>12.736700896592344</v>
      </c>
    </row>
    <row r="249" spans="1:4" x14ac:dyDescent="0.45">
      <c r="A249">
        <v>535000</v>
      </c>
      <c r="B249" t="s">
        <v>11</v>
      </c>
      <c r="C249">
        <f t="shared" si="7"/>
        <v>0</v>
      </c>
      <c r="D249">
        <f t="shared" si="6"/>
        <v>13.190022025878143</v>
      </c>
    </row>
    <row r="250" spans="1:4" x14ac:dyDescent="0.45">
      <c r="A250">
        <v>400000</v>
      </c>
      <c r="B250" t="s">
        <v>11</v>
      </c>
      <c r="C250">
        <f t="shared" si="7"/>
        <v>0</v>
      </c>
      <c r="D250">
        <f t="shared" si="6"/>
        <v>12.899219826090119</v>
      </c>
    </row>
    <row r="251" spans="1:4" x14ac:dyDescent="0.45">
      <c r="A251">
        <v>525000</v>
      </c>
      <c r="B251" t="s">
        <v>11</v>
      </c>
      <c r="C251">
        <f t="shared" si="7"/>
        <v>0</v>
      </c>
      <c r="D251">
        <f t="shared" si="6"/>
        <v>13.17115354157376</v>
      </c>
    </row>
    <row r="252" spans="1:4" x14ac:dyDescent="0.45">
      <c r="A252">
        <v>340000</v>
      </c>
      <c r="B252" t="s">
        <v>11</v>
      </c>
      <c r="C252">
        <f t="shared" si="7"/>
        <v>0</v>
      </c>
      <c r="D252">
        <f t="shared" si="6"/>
        <v>12.736700896592344</v>
      </c>
    </row>
    <row r="253" spans="1:4" x14ac:dyDescent="0.45">
      <c r="A253">
        <v>288000</v>
      </c>
      <c r="B253" t="s">
        <v>11</v>
      </c>
      <c r="C253">
        <f t="shared" si="7"/>
        <v>0</v>
      </c>
      <c r="D253">
        <f t="shared" si="6"/>
        <v>12.570715759118084</v>
      </c>
    </row>
    <row r="254" spans="1:4" x14ac:dyDescent="0.45">
      <c r="A254">
        <v>500000</v>
      </c>
      <c r="B254" t="s">
        <v>11</v>
      </c>
      <c r="C254">
        <f t="shared" si="7"/>
        <v>0</v>
      </c>
      <c r="D254">
        <f t="shared" si="6"/>
        <v>13.122363377404328</v>
      </c>
    </row>
    <row r="255" spans="1:4" x14ac:dyDescent="0.45">
      <c r="A255">
        <v>430000</v>
      </c>
      <c r="B255" t="s">
        <v>11</v>
      </c>
      <c r="C255">
        <f t="shared" si="7"/>
        <v>0</v>
      </c>
      <c r="D255">
        <f t="shared" si="6"/>
        <v>12.971540487669746</v>
      </c>
    </row>
    <row r="256" spans="1:4" x14ac:dyDescent="0.45">
      <c r="A256">
        <v>500000</v>
      </c>
      <c r="B256" t="s">
        <v>11</v>
      </c>
      <c r="C256">
        <f t="shared" si="7"/>
        <v>0</v>
      </c>
      <c r="D256">
        <f t="shared" si="6"/>
        <v>13.122363377404328</v>
      </c>
    </row>
    <row r="257" spans="1:4" x14ac:dyDescent="0.45">
      <c r="A257">
        <v>360000</v>
      </c>
      <c r="B257" t="s">
        <v>11</v>
      </c>
      <c r="C257">
        <f t="shared" si="7"/>
        <v>0</v>
      </c>
      <c r="D257">
        <f t="shared" si="6"/>
        <v>12.793859310432293</v>
      </c>
    </row>
    <row r="258" spans="1:4" x14ac:dyDescent="0.45">
      <c r="A258">
        <v>490000</v>
      </c>
      <c r="B258" t="s">
        <v>11</v>
      </c>
      <c r="C258">
        <f t="shared" si="7"/>
        <v>0</v>
      </c>
      <c r="D258">
        <f t="shared" ref="D258:D321" si="8">LN(A258)</f>
        <v>13.102160670086809</v>
      </c>
    </row>
    <row r="259" spans="1:4" x14ac:dyDescent="0.45">
      <c r="A259">
        <v>420000</v>
      </c>
      <c r="B259" t="s">
        <v>11</v>
      </c>
      <c r="C259">
        <f t="shared" ref="C259:C322" si="9">IF(B259="Female", 0, 1)</f>
        <v>0</v>
      </c>
      <c r="D259">
        <f t="shared" si="8"/>
        <v>12.948009990259552</v>
      </c>
    </row>
    <row r="260" spans="1:4" x14ac:dyDescent="0.45">
      <c r="A260">
        <v>420000</v>
      </c>
      <c r="B260" t="s">
        <v>11</v>
      </c>
      <c r="C260">
        <f t="shared" si="9"/>
        <v>0</v>
      </c>
      <c r="D260">
        <f t="shared" si="8"/>
        <v>12.948009990259552</v>
      </c>
    </row>
    <row r="261" spans="1:4" x14ac:dyDescent="0.45">
      <c r="A261">
        <v>420000</v>
      </c>
      <c r="B261" t="s">
        <v>11</v>
      </c>
      <c r="C261">
        <f t="shared" si="9"/>
        <v>0</v>
      </c>
      <c r="D261">
        <f t="shared" si="8"/>
        <v>12.948009990259552</v>
      </c>
    </row>
    <row r="262" spans="1:4" x14ac:dyDescent="0.45">
      <c r="A262">
        <v>500000</v>
      </c>
      <c r="B262" t="s">
        <v>11</v>
      </c>
      <c r="C262">
        <f t="shared" si="9"/>
        <v>0</v>
      </c>
      <c r="D262">
        <f t="shared" si="8"/>
        <v>13.122363377404328</v>
      </c>
    </row>
    <row r="263" spans="1:4" x14ac:dyDescent="0.45">
      <c r="A263">
        <v>380000</v>
      </c>
      <c r="B263" t="s">
        <v>11</v>
      </c>
      <c r="C263">
        <f t="shared" si="9"/>
        <v>0</v>
      </c>
      <c r="D263">
        <f t="shared" si="8"/>
        <v>12.847926531702569</v>
      </c>
    </row>
    <row r="264" spans="1:4" x14ac:dyDescent="0.45">
      <c r="A264">
        <v>300000</v>
      </c>
      <c r="B264" t="s">
        <v>11</v>
      </c>
      <c r="C264">
        <f t="shared" si="9"/>
        <v>0</v>
      </c>
      <c r="D264">
        <f t="shared" si="8"/>
        <v>12.611537753638338</v>
      </c>
    </row>
    <row r="265" spans="1:4" x14ac:dyDescent="0.45">
      <c r="A265">
        <v>480000</v>
      </c>
      <c r="B265" t="s">
        <v>11</v>
      </c>
      <c r="C265">
        <f t="shared" si="9"/>
        <v>0</v>
      </c>
      <c r="D265">
        <f t="shared" si="8"/>
        <v>13.081541382884074</v>
      </c>
    </row>
    <row r="266" spans="1:4" x14ac:dyDescent="0.45">
      <c r="A266">
        <v>400000</v>
      </c>
      <c r="B266" t="s">
        <v>11</v>
      </c>
      <c r="C266">
        <f t="shared" si="9"/>
        <v>0</v>
      </c>
      <c r="D266">
        <f t="shared" si="8"/>
        <v>12.899219826090119</v>
      </c>
    </row>
    <row r="267" spans="1:4" x14ac:dyDescent="0.45">
      <c r="A267">
        <v>410000</v>
      </c>
      <c r="B267" t="s">
        <v>11</v>
      </c>
      <c r="C267">
        <f t="shared" si="9"/>
        <v>0</v>
      </c>
      <c r="D267">
        <f t="shared" si="8"/>
        <v>12.923912438680491</v>
      </c>
    </row>
    <row r="268" spans="1:4" x14ac:dyDescent="0.45">
      <c r="A268">
        <v>389000</v>
      </c>
      <c r="B268" t="s">
        <v>11</v>
      </c>
      <c r="C268">
        <f t="shared" si="9"/>
        <v>0</v>
      </c>
      <c r="D268">
        <f t="shared" si="8"/>
        <v>12.871334622600584</v>
      </c>
    </row>
    <row r="269" spans="1:4" x14ac:dyDescent="0.45">
      <c r="A269">
        <v>600000</v>
      </c>
      <c r="B269" t="s">
        <v>11</v>
      </c>
      <c r="C269">
        <f t="shared" si="9"/>
        <v>0</v>
      </c>
      <c r="D269">
        <f t="shared" si="8"/>
        <v>13.304684934198283</v>
      </c>
    </row>
    <row r="270" spans="1:4" x14ac:dyDescent="0.45">
      <c r="A270">
        <v>460000</v>
      </c>
      <c r="B270" t="s">
        <v>11</v>
      </c>
      <c r="C270">
        <f t="shared" si="9"/>
        <v>0</v>
      </c>
      <c r="D270">
        <f t="shared" si="8"/>
        <v>13.038981768465277</v>
      </c>
    </row>
    <row r="271" spans="1:4" x14ac:dyDescent="0.45">
      <c r="A271">
        <v>440000</v>
      </c>
      <c r="B271" t="s">
        <v>11</v>
      </c>
      <c r="C271">
        <f t="shared" si="9"/>
        <v>0</v>
      </c>
      <c r="D271">
        <f t="shared" si="8"/>
        <v>12.994530005894443</v>
      </c>
    </row>
    <row r="272" spans="1:4" x14ac:dyDescent="0.45">
      <c r="A272">
        <v>475000</v>
      </c>
      <c r="B272" t="s">
        <v>11</v>
      </c>
      <c r="C272">
        <f t="shared" si="9"/>
        <v>0</v>
      </c>
      <c r="D272">
        <f t="shared" si="8"/>
        <v>13.071070083016778</v>
      </c>
    </row>
    <row r="273" spans="1:4" x14ac:dyDescent="0.45">
      <c r="A273">
        <v>219780</v>
      </c>
      <c r="B273" t="s">
        <v>11</v>
      </c>
      <c r="C273">
        <f t="shared" si="9"/>
        <v>0</v>
      </c>
      <c r="D273">
        <f t="shared" si="8"/>
        <v>12.300382325000916</v>
      </c>
    </row>
    <row r="274" spans="1:4" x14ac:dyDescent="0.45">
      <c r="A274">
        <v>370000</v>
      </c>
      <c r="B274" t="s">
        <v>11</v>
      </c>
      <c r="C274">
        <f t="shared" si="9"/>
        <v>0</v>
      </c>
      <c r="D274">
        <f t="shared" si="8"/>
        <v>12.821258284620408</v>
      </c>
    </row>
    <row r="275" spans="1:4" x14ac:dyDescent="0.45">
      <c r="A275">
        <v>450000</v>
      </c>
      <c r="B275" t="s">
        <v>11</v>
      </c>
      <c r="C275">
        <f t="shared" si="9"/>
        <v>0</v>
      </c>
      <c r="D275">
        <f t="shared" si="8"/>
        <v>13.017002861746503</v>
      </c>
    </row>
    <row r="276" spans="1:4" x14ac:dyDescent="0.45">
      <c r="A276">
        <v>430000</v>
      </c>
      <c r="B276" t="s">
        <v>11</v>
      </c>
      <c r="C276">
        <f t="shared" si="9"/>
        <v>0</v>
      </c>
      <c r="D276">
        <f t="shared" si="8"/>
        <v>12.971540487669746</v>
      </c>
    </row>
    <row r="277" spans="1:4" x14ac:dyDescent="0.45">
      <c r="A277">
        <v>360000</v>
      </c>
      <c r="B277" t="s">
        <v>11</v>
      </c>
      <c r="C277">
        <f t="shared" si="9"/>
        <v>0</v>
      </c>
      <c r="D277">
        <f t="shared" si="8"/>
        <v>12.793859310432293</v>
      </c>
    </row>
    <row r="278" spans="1:4" x14ac:dyDescent="0.45">
      <c r="A278">
        <v>415000</v>
      </c>
      <c r="B278" t="s">
        <v>11</v>
      </c>
      <c r="C278">
        <f t="shared" si="9"/>
        <v>0</v>
      </c>
      <c r="D278">
        <f t="shared" si="8"/>
        <v>12.936033799212835</v>
      </c>
    </row>
    <row r="279" spans="1:4" x14ac:dyDescent="0.45">
      <c r="A279">
        <v>460000</v>
      </c>
      <c r="B279" t="s">
        <v>11</v>
      </c>
      <c r="C279">
        <f t="shared" si="9"/>
        <v>0</v>
      </c>
      <c r="D279">
        <f t="shared" si="8"/>
        <v>13.038981768465277</v>
      </c>
    </row>
    <row r="280" spans="1:4" x14ac:dyDescent="0.45">
      <c r="A280">
        <v>480000</v>
      </c>
      <c r="B280" t="s">
        <v>11</v>
      </c>
      <c r="C280">
        <f t="shared" si="9"/>
        <v>0</v>
      </c>
      <c r="D280">
        <f t="shared" si="8"/>
        <v>13.081541382884074</v>
      </c>
    </row>
    <row r="281" spans="1:4" x14ac:dyDescent="0.45">
      <c r="A281">
        <v>550000</v>
      </c>
      <c r="B281" t="s">
        <v>11</v>
      </c>
      <c r="C281">
        <f t="shared" si="9"/>
        <v>0</v>
      </c>
      <c r="D281">
        <f t="shared" si="8"/>
        <v>13.217673557208654</v>
      </c>
    </row>
    <row r="282" spans="1:4" x14ac:dyDescent="0.45">
      <c r="A282">
        <v>450000</v>
      </c>
      <c r="B282" t="s">
        <v>11</v>
      </c>
      <c r="C282">
        <f t="shared" si="9"/>
        <v>0</v>
      </c>
      <c r="D282">
        <f t="shared" si="8"/>
        <v>13.017002861746503</v>
      </c>
    </row>
    <row r="283" spans="1:4" x14ac:dyDescent="0.45">
      <c r="A283">
        <v>430000</v>
      </c>
      <c r="B283" t="s">
        <v>11</v>
      </c>
      <c r="C283">
        <f t="shared" si="9"/>
        <v>0</v>
      </c>
      <c r="D283">
        <f t="shared" si="8"/>
        <v>12.971540487669746</v>
      </c>
    </row>
    <row r="284" spans="1:4" x14ac:dyDescent="0.45">
      <c r="A284">
        <v>460000</v>
      </c>
      <c r="B284" t="s">
        <v>11</v>
      </c>
      <c r="C284">
        <f t="shared" si="9"/>
        <v>0</v>
      </c>
      <c r="D284">
        <f t="shared" si="8"/>
        <v>13.038981768465277</v>
      </c>
    </row>
    <row r="285" spans="1:4" x14ac:dyDescent="0.45">
      <c r="A285">
        <v>420000</v>
      </c>
      <c r="B285" t="s">
        <v>11</v>
      </c>
      <c r="C285">
        <f t="shared" si="9"/>
        <v>0</v>
      </c>
      <c r="D285">
        <f t="shared" si="8"/>
        <v>12.948009990259552</v>
      </c>
    </row>
    <row r="286" spans="1:4" x14ac:dyDescent="0.45">
      <c r="A286">
        <v>400000</v>
      </c>
      <c r="B286" t="s">
        <v>11</v>
      </c>
      <c r="C286">
        <f t="shared" si="9"/>
        <v>0</v>
      </c>
      <c r="D286">
        <f t="shared" si="8"/>
        <v>12.899219826090119</v>
      </c>
    </row>
    <row r="287" spans="1:4" x14ac:dyDescent="0.45">
      <c r="A287">
        <v>120000</v>
      </c>
      <c r="B287" t="s">
        <v>11</v>
      </c>
      <c r="C287">
        <f t="shared" si="9"/>
        <v>0</v>
      </c>
      <c r="D287">
        <f t="shared" si="8"/>
        <v>11.695247021764184</v>
      </c>
    </row>
    <row r="288" spans="1:4" x14ac:dyDescent="0.45">
      <c r="A288">
        <v>400000</v>
      </c>
      <c r="B288" t="s">
        <v>11</v>
      </c>
      <c r="C288">
        <f t="shared" si="9"/>
        <v>0</v>
      </c>
      <c r="D288">
        <f t="shared" si="8"/>
        <v>12.899219826090119</v>
      </c>
    </row>
    <row r="289" spans="1:4" x14ac:dyDescent="0.45">
      <c r="A289">
        <v>390000</v>
      </c>
      <c r="B289" t="s">
        <v>11</v>
      </c>
      <c r="C289">
        <f t="shared" si="9"/>
        <v>0</v>
      </c>
      <c r="D289">
        <f t="shared" si="8"/>
        <v>12.873902018105829</v>
      </c>
    </row>
    <row r="290" spans="1:4" x14ac:dyDescent="0.45">
      <c r="A290">
        <v>420000</v>
      </c>
      <c r="B290" t="s">
        <v>11</v>
      </c>
      <c r="C290">
        <f t="shared" si="9"/>
        <v>0</v>
      </c>
      <c r="D290">
        <f t="shared" si="8"/>
        <v>12.948009990259552</v>
      </c>
    </row>
    <row r="291" spans="1:4" x14ac:dyDescent="0.45">
      <c r="A291">
        <v>300000</v>
      </c>
      <c r="B291" t="s">
        <v>11</v>
      </c>
      <c r="C291">
        <f t="shared" si="9"/>
        <v>0</v>
      </c>
      <c r="D291">
        <f t="shared" si="8"/>
        <v>12.611537753638338</v>
      </c>
    </row>
    <row r="292" spans="1:4" x14ac:dyDescent="0.45">
      <c r="A292">
        <v>430000</v>
      </c>
      <c r="B292" t="s">
        <v>11</v>
      </c>
      <c r="C292">
        <f t="shared" si="9"/>
        <v>0</v>
      </c>
      <c r="D292">
        <f t="shared" si="8"/>
        <v>12.971540487669746</v>
      </c>
    </row>
    <row r="293" spans="1:4" x14ac:dyDescent="0.45">
      <c r="A293">
        <v>570000</v>
      </c>
      <c r="B293" t="s">
        <v>11</v>
      </c>
      <c r="C293">
        <f t="shared" si="9"/>
        <v>0</v>
      </c>
      <c r="D293">
        <f t="shared" si="8"/>
        <v>13.253391639810733</v>
      </c>
    </row>
    <row r="294" spans="1:4" x14ac:dyDescent="0.45">
      <c r="A294">
        <v>384000</v>
      </c>
      <c r="B294" t="s">
        <v>11</v>
      </c>
      <c r="C294">
        <f t="shared" si="9"/>
        <v>0</v>
      </c>
      <c r="D294">
        <f t="shared" si="8"/>
        <v>12.858397831569864</v>
      </c>
    </row>
    <row r="295" spans="1:4" x14ac:dyDescent="0.45">
      <c r="A295">
        <v>410000</v>
      </c>
      <c r="B295" t="s">
        <v>11</v>
      </c>
      <c r="C295">
        <f t="shared" si="9"/>
        <v>0</v>
      </c>
      <c r="D295">
        <f t="shared" si="8"/>
        <v>12.923912438680491</v>
      </c>
    </row>
    <row r="296" spans="1:4" x14ac:dyDescent="0.45">
      <c r="A296">
        <v>600000</v>
      </c>
      <c r="B296" t="s">
        <v>11</v>
      </c>
      <c r="C296">
        <f t="shared" si="9"/>
        <v>0</v>
      </c>
      <c r="D296">
        <f t="shared" si="8"/>
        <v>13.304684934198283</v>
      </c>
    </row>
    <row r="297" spans="1:4" x14ac:dyDescent="0.45">
      <c r="A297">
        <v>700000</v>
      </c>
      <c r="B297" t="s">
        <v>11</v>
      </c>
      <c r="C297">
        <f t="shared" si="9"/>
        <v>0</v>
      </c>
      <c r="D297">
        <f t="shared" si="8"/>
        <v>13.458835614025542</v>
      </c>
    </row>
    <row r="298" spans="1:4" x14ac:dyDescent="0.45">
      <c r="A298">
        <v>391000</v>
      </c>
      <c r="B298" t="s">
        <v>11</v>
      </c>
      <c r="C298">
        <f t="shared" si="9"/>
        <v>0</v>
      </c>
      <c r="D298">
        <f t="shared" si="8"/>
        <v>12.876462838967504</v>
      </c>
    </row>
    <row r="299" spans="1:4" x14ac:dyDescent="0.45">
      <c r="A299">
        <v>460000</v>
      </c>
      <c r="B299" t="s">
        <v>11</v>
      </c>
      <c r="C299">
        <f t="shared" si="9"/>
        <v>0</v>
      </c>
      <c r="D299">
        <f t="shared" si="8"/>
        <v>13.038981768465277</v>
      </c>
    </row>
    <row r="300" spans="1:4" x14ac:dyDescent="0.45">
      <c r="A300">
        <v>450000</v>
      </c>
      <c r="B300" t="s">
        <v>11</v>
      </c>
      <c r="C300">
        <f t="shared" si="9"/>
        <v>0</v>
      </c>
      <c r="D300">
        <f t="shared" si="8"/>
        <v>13.017002861746503</v>
      </c>
    </row>
    <row r="301" spans="1:4" x14ac:dyDescent="0.45">
      <c r="A301">
        <v>600000</v>
      </c>
      <c r="B301" t="s">
        <v>11</v>
      </c>
      <c r="C301">
        <f t="shared" si="9"/>
        <v>0</v>
      </c>
      <c r="D301">
        <f t="shared" si="8"/>
        <v>13.304684934198283</v>
      </c>
    </row>
    <row r="302" spans="1:4" x14ac:dyDescent="0.45">
      <c r="A302">
        <v>530000</v>
      </c>
      <c r="B302" t="s">
        <v>11</v>
      </c>
      <c r="C302">
        <f t="shared" si="9"/>
        <v>0</v>
      </c>
      <c r="D302">
        <f t="shared" si="8"/>
        <v>13.180632285528304</v>
      </c>
    </row>
    <row r="303" spans="1:4" x14ac:dyDescent="0.45">
      <c r="A303">
        <v>624000</v>
      </c>
      <c r="B303" t="s">
        <v>11</v>
      </c>
      <c r="C303">
        <f t="shared" si="9"/>
        <v>0</v>
      </c>
      <c r="D303">
        <f t="shared" si="8"/>
        <v>13.343905647351566</v>
      </c>
    </row>
    <row r="304" spans="1:4" x14ac:dyDescent="0.45">
      <c r="A304">
        <v>485000</v>
      </c>
      <c r="B304" t="s">
        <v>11</v>
      </c>
      <c r="C304">
        <f t="shared" si="9"/>
        <v>0</v>
      </c>
      <c r="D304">
        <f t="shared" si="8"/>
        <v>13.091904169919621</v>
      </c>
    </row>
    <row r="305" spans="1:4" x14ac:dyDescent="0.45">
      <c r="A305">
        <v>537500</v>
      </c>
      <c r="B305" t="s">
        <v>11</v>
      </c>
      <c r="C305">
        <f t="shared" si="9"/>
        <v>0</v>
      </c>
      <c r="D305">
        <f t="shared" si="8"/>
        <v>13.194684038983954</v>
      </c>
    </row>
    <row r="306" spans="1:4" x14ac:dyDescent="0.45">
      <c r="A306">
        <v>485000</v>
      </c>
      <c r="B306" t="s">
        <v>11</v>
      </c>
      <c r="C306">
        <f t="shared" si="9"/>
        <v>0</v>
      </c>
      <c r="D306">
        <f t="shared" si="8"/>
        <v>13.091904169919621</v>
      </c>
    </row>
    <row r="307" spans="1:4" x14ac:dyDescent="0.45">
      <c r="A307">
        <v>450000</v>
      </c>
      <c r="B307" t="s">
        <v>11</v>
      </c>
      <c r="C307">
        <f t="shared" si="9"/>
        <v>0</v>
      </c>
      <c r="D307">
        <f t="shared" si="8"/>
        <v>13.017002861746503</v>
      </c>
    </row>
    <row r="308" spans="1:4" x14ac:dyDescent="0.45">
      <c r="A308">
        <v>650000</v>
      </c>
      <c r="B308" t="s">
        <v>11</v>
      </c>
      <c r="C308">
        <f t="shared" si="9"/>
        <v>0</v>
      </c>
      <c r="D308">
        <f t="shared" si="8"/>
        <v>13.38472764187182</v>
      </c>
    </row>
    <row r="309" spans="1:4" x14ac:dyDescent="0.45">
      <c r="A309">
        <v>500000</v>
      </c>
      <c r="B309" t="s">
        <v>11</v>
      </c>
      <c r="C309">
        <f t="shared" si="9"/>
        <v>0</v>
      </c>
      <c r="D309">
        <f t="shared" si="8"/>
        <v>13.122363377404328</v>
      </c>
    </row>
    <row r="310" spans="1:4" x14ac:dyDescent="0.45">
      <c r="A310">
        <v>450000</v>
      </c>
      <c r="B310" t="s">
        <v>11</v>
      </c>
      <c r="C310">
        <f t="shared" si="9"/>
        <v>0</v>
      </c>
      <c r="D310">
        <f t="shared" si="8"/>
        <v>13.017002861746503</v>
      </c>
    </row>
    <row r="311" spans="1:4" x14ac:dyDescent="0.45">
      <c r="A311">
        <v>538000</v>
      </c>
      <c r="B311" t="s">
        <v>11</v>
      </c>
      <c r="C311">
        <f t="shared" si="9"/>
        <v>0</v>
      </c>
      <c r="D311">
        <f t="shared" si="8"/>
        <v>13.195613839143922</v>
      </c>
    </row>
    <row r="312" spans="1:4" x14ac:dyDescent="0.45">
      <c r="A312">
        <v>400000</v>
      </c>
      <c r="B312" t="s">
        <v>11</v>
      </c>
      <c r="C312">
        <f t="shared" si="9"/>
        <v>0</v>
      </c>
      <c r="D312">
        <f t="shared" si="8"/>
        <v>12.899219826090119</v>
      </c>
    </row>
    <row r="313" spans="1:4" x14ac:dyDescent="0.45">
      <c r="A313">
        <v>407000</v>
      </c>
      <c r="B313" t="s">
        <v>11</v>
      </c>
      <c r="C313">
        <f t="shared" si="9"/>
        <v>0</v>
      </c>
      <c r="D313">
        <f t="shared" si="8"/>
        <v>12.916568464424731</v>
      </c>
    </row>
    <row r="314" spans="1:4" x14ac:dyDescent="0.45">
      <c r="A314">
        <v>377000</v>
      </c>
      <c r="B314" t="s">
        <v>11</v>
      </c>
      <c r="C314">
        <f t="shared" si="9"/>
        <v>0</v>
      </c>
      <c r="D314">
        <f t="shared" si="8"/>
        <v>12.840000466430148</v>
      </c>
    </row>
    <row r="315" spans="1:4" x14ac:dyDescent="0.45">
      <c r="A315">
        <v>350000</v>
      </c>
      <c r="B315" t="s">
        <v>11</v>
      </c>
      <c r="C315">
        <f t="shared" si="9"/>
        <v>0</v>
      </c>
      <c r="D315">
        <f t="shared" si="8"/>
        <v>12.765688433465597</v>
      </c>
    </row>
    <row r="316" spans="1:4" x14ac:dyDescent="0.45">
      <c r="A316">
        <v>420000</v>
      </c>
      <c r="B316" t="s">
        <v>11</v>
      </c>
      <c r="C316">
        <f t="shared" si="9"/>
        <v>0</v>
      </c>
      <c r="D316">
        <f t="shared" si="8"/>
        <v>12.948009990259552</v>
      </c>
    </row>
    <row r="317" spans="1:4" x14ac:dyDescent="0.45">
      <c r="A317">
        <v>340000</v>
      </c>
      <c r="B317" t="s">
        <v>11</v>
      </c>
      <c r="C317">
        <f t="shared" si="9"/>
        <v>0</v>
      </c>
      <c r="D317">
        <f t="shared" si="8"/>
        <v>12.736700896592344</v>
      </c>
    </row>
    <row r="318" spans="1:4" x14ac:dyDescent="0.45">
      <c r="A318">
        <v>420000</v>
      </c>
      <c r="B318" t="s">
        <v>11</v>
      </c>
      <c r="C318">
        <f t="shared" si="9"/>
        <v>0</v>
      </c>
      <c r="D318">
        <f t="shared" si="8"/>
        <v>12.948009990259552</v>
      </c>
    </row>
    <row r="319" spans="1:4" x14ac:dyDescent="0.45">
      <c r="A319">
        <v>360000</v>
      </c>
      <c r="B319" t="s">
        <v>11</v>
      </c>
      <c r="C319">
        <f t="shared" si="9"/>
        <v>0</v>
      </c>
      <c r="D319">
        <f t="shared" si="8"/>
        <v>12.793859310432293</v>
      </c>
    </row>
    <row r="320" spans="1:4" x14ac:dyDescent="0.45">
      <c r="A320">
        <v>457000</v>
      </c>
      <c r="B320" t="s">
        <v>11</v>
      </c>
      <c r="C320">
        <f t="shared" si="9"/>
        <v>0</v>
      </c>
      <c r="D320">
        <f t="shared" si="8"/>
        <v>13.032438669876342</v>
      </c>
    </row>
    <row r="321" spans="1:4" x14ac:dyDescent="0.45">
      <c r="A321">
        <v>400000</v>
      </c>
      <c r="B321" t="s">
        <v>11</v>
      </c>
      <c r="C321">
        <f t="shared" si="9"/>
        <v>0</v>
      </c>
      <c r="D321">
        <f t="shared" si="8"/>
        <v>12.899219826090119</v>
      </c>
    </row>
    <row r="322" spans="1:4" x14ac:dyDescent="0.45">
      <c r="A322">
        <v>400000</v>
      </c>
      <c r="B322" t="s">
        <v>11</v>
      </c>
      <c r="C322">
        <f t="shared" si="9"/>
        <v>0</v>
      </c>
      <c r="D322">
        <f t="shared" ref="D322:D385" si="10">LN(A322)</f>
        <v>12.899219826090119</v>
      </c>
    </row>
    <row r="323" spans="1:4" x14ac:dyDescent="0.45">
      <c r="A323">
        <v>500000</v>
      </c>
      <c r="B323" t="s">
        <v>11</v>
      </c>
      <c r="C323">
        <f t="shared" ref="C323:C386" si="11">IF(B323="Female", 0, 1)</f>
        <v>0</v>
      </c>
      <c r="D323">
        <f t="shared" si="10"/>
        <v>13.122363377404328</v>
      </c>
    </row>
    <row r="324" spans="1:4" x14ac:dyDescent="0.45">
      <c r="A324">
        <v>360000</v>
      </c>
      <c r="B324" t="s">
        <v>11</v>
      </c>
      <c r="C324">
        <f t="shared" si="11"/>
        <v>0</v>
      </c>
      <c r="D324">
        <f t="shared" si="10"/>
        <v>12.793859310432293</v>
      </c>
    </row>
    <row r="325" spans="1:4" x14ac:dyDescent="0.45">
      <c r="A325">
        <v>500000</v>
      </c>
      <c r="B325" t="s">
        <v>11</v>
      </c>
      <c r="C325">
        <f t="shared" si="11"/>
        <v>0</v>
      </c>
      <c r="D325">
        <f t="shared" si="10"/>
        <v>13.122363377404328</v>
      </c>
    </row>
    <row r="326" spans="1:4" x14ac:dyDescent="0.45">
      <c r="A326">
        <v>250000</v>
      </c>
      <c r="B326" t="s">
        <v>11</v>
      </c>
      <c r="C326">
        <f t="shared" si="11"/>
        <v>0</v>
      </c>
      <c r="D326">
        <f t="shared" si="10"/>
        <v>12.429216196844383</v>
      </c>
    </row>
    <row r="327" spans="1:4" x14ac:dyDescent="0.45">
      <c r="A327">
        <v>315000</v>
      </c>
      <c r="B327" t="s">
        <v>11</v>
      </c>
      <c r="C327">
        <f t="shared" si="11"/>
        <v>0</v>
      </c>
      <c r="D327">
        <f t="shared" si="10"/>
        <v>12.66032791780777</v>
      </c>
    </row>
    <row r="328" spans="1:4" x14ac:dyDescent="0.45">
      <c r="A328">
        <v>435000</v>
      </c>
      <c r="B328" t="s">
        <v>11</v>
      </c>
      <c r="C328">
        <f t="shared" si="11"/>
        <v>0</v>
      </c>
      <c r="D328">
        <f t="shared" si="10"/>
        <v>12.983101310070822</v>
      </c>
    </row>
    <row r="329" spans="1:4" x14ac:dyDescent="0.45">
      <c r="A329">
        <v>450000</v>
      </c>
      <c r="B329" t="s">
        <v>11</v>
      </c>
      <c r="C329">
        <f t="shared" si="11"/>
        <v>0</v>
      </c>
      <c r="D329">
        <f t="shared" si="10"/>
        <v>13.017002861746503</v>
      </c>
    </row>
    <row r="330" spans="1:4" x14ac:dyDescent="0.45">
      <c r="A330">
        <v>492000</v>
      </c>
      <c r="B330" t="s">
        <v>11</v>
      </c>
      <c r="C330">
        <f t="shared" si="11"/>
        <v>0</v>
      </c>
      <c r="D330">
        <f t="shared" si="10"/>
        <v>13.106233995474446</v>
      </c>
    </row>
    <row r="331" spans="1:4" x14ac:dyDescent="0.45">
      <c r="A331">
        <v>450000</v>
      </c>
      <c r="B331" t="s">
        <v>11</v>
      </c>
      <c r="C331">
        <f t="shared" si="11"/>
        <v>0</v>
      </c>
      <c r="D331">
        <f t="shared" si="10"/>
        <v>13.017002861746503</v>
      </c>
    </row>
    <row r="332" spans="1:4" x14ac:dyDescent="0.45">
      <c r="A332">
        <v>487000</v>
      </c>
      <c r="B332" t="s">
        <v>11</v>
      </c>
      <c r="C332">
        <f t="shared" si="11"/>
        <v>0</v>
      </c>
      <c r="D332">
        <f t="shared" si="10"/>
        <v>13.096019402064726</v>
      </c>
    </row>
    <row r="333" spans="1:4" x14ac:dyDescent="0.45">
      <c r="A333">
        <v>300000</v>
      </c>
      <c r="B333" t="s">
        <v>11</v>
      </c>
      <c r="C333">
        <f t="shared" si="11"/>
        <v>0</v>
      </c>
      <c r="D333">
        <f t="shared" si="10"/>
        <v>12.611537753638338</v>
      </c>
    </row>
    <row r="334" spans="1:4" x14ac:dyDescent="0.45">
      <c r="A334">
        <v>390000</v>
      </c>
      <c r="B334" t="s">
        <v>11</v>
      </c>
      <c r="C334">
        <f t="shared" si="11"/>
        <v>0</v>
      </c>
      <c r="D334">
        <f t="shared" si="10"/>
        <v>12.873902018105829</v>
      </c>
    </row>
    <row r="335" spans="1:4" x14ac:dyDescent="0.45">
      <c r="A335">
        <v>520000</v>
      </c>
      <c r="B335" t="s">
        <v>11</v>
      </c>
      <c r="C335">
        <f t="shared" si="11"/>
        <v>0</v>
      </c>
      <c r="D335">
        <f t="shared" si="10"/>
        <v>13.161584090557611</v>
      </c>
    </row>
    <row r="336" spans="1:4" x14ac:dyDescent="0.45">
      <c r="A336">
        <v>360000</v>
      </c>
      <c r="B336" t="s">
        <v>11</v>
      </c>
      <c r="C336">
        <f t="shared" si="11"/>
        <v>0</v>
      </c>
      <c r="D336">
        <f t="shared" si="10"/>
        <v>12.793859310432293</v>
      </c>
    </row>
    <row r="337" spans="1:4" x14ac:dyDescent="0.45">
      <c r="A337">
        <v>465000</v>
      </c>
      <c r="B337" t="s">
        <v>11</v>
      </c>
      <c r="C337">
        <f t="shared" si="11"/>
        <v>0</v>
      </c>
      <c r="D337">
        <f t="shared" si="10"/>
        <v>13.049792684569493</v>
      </c>
    </row>
    <row r="338" spans="1:4" x14ac:dyDescent="0.45">
      <c r="A338">
        <v>350000</v>
      </c>
      <c r="B338" t="s">
        <v>11</v>
      </c>
      <c r="C338">
        <f t="shared" si="11"/>
        <v>0</v>
      </c>
      <c r="D338">
        <f t="shared" si="10"/>
        <v>12.765688433465597</v>
      </c>
    </row>
    <row r="339" spans="1:4" x14ac:dyDescent="0.45">
      <c r="A339">
        <v>500000</v>
      </c>
      <c r="B339" t="s">
        <v>11</v>
      </c>
      <c r="C339">
        <f t="shared" si="11"/>
        <v>0</v>
      </c>
      <c r="D339">
        <f t="shared" si="10"/>
        <v>13.122363377404328</v>
      </c>
    </row>
    <row r="340" spans="1:4" x14ac:dyDescent="0.45">
      <c r="A340">
        <v>450000</v>
      </c>
      <c r="B340" t="s">
        <v>11</v>
      </c>
      <c r="C340">
        <f t="shared" si="11"/>
        <v>0</v>
      </c>
      <c r="D340">
        <f t="shared" si="10"/>
        <v>13.017002861746503</v>
      </c>
    </row>
    <row r="341" spans="1:4" x14ac:dyDescent="0.45">
      <c r="A341">
        <v>450000</v>
      </c>
      <c r="B341" t="s">
        <v>11</v>
      </c>
      <c r="C341">
        <f t="shared" si="11"/>
        <v>0</v>
      </c>
      <c r="D341">
        <f t="shared" si="10"/>
        <v>13.017002861746503</v>
      </c>
    </row>
    <row r="342" spans="1:4" x14ac:dyDescent="0.45">
      <c r="A342">
        <v>405000</v>
      </c>
      <c r="B342" t="s">
        <v>11</v>
      </c>
      <c r="C342">
        <f t="shared" si="11"/>
        <v>0</v>
      </c>
      <c r="D342">
        <f t="shared" si="10"/>
        <v>12.911642346088676</v>
      </c>
    </row>
    <row r="343" spans="1:4" x14ac:dyDescent="0.45">
      <c r="A343">
        <v>620000</v>
      </c>
      <c r="B343" t="s">
        <v>11</v>
      </c>
      <c r="C343">
        <f t="shared" si="11"/>
        <v>0</v>
      </c>
      <c r="D343">
        <f t="shared" si="10"/>
        <v>13.337474757021274</v>
      </c>
    </row>
    <row r="344" spans="1:4" x14ac:dyDescent="0.45">
      <c r="A344">
        <v>450000</v>
      </c>
      <c r="B344" t="s">
        <v>11</v>
      </c>
      <c r="C344">
        <f t="shared" si="11"/>
        <v>0</v>
      </c>
      <c r="D344">
        <f t="shared" si="10"/>
        <v>13.017002861746503</v>
      </c>
    </row>
    <row r="345" spans="1:4" x14ac:dyDescent="0.45">
      <c r="A345">
        <v>550000</v>
      </c>
      <c r="B345" t="s">
        <v>11</v>
      </c>
      <c r="C345">
        <f t="shared" si="11"/>
        <v>0</v>
      </c>
      <c r="D345">
        <f t="shared" si="10"/>
        <v>13.217673557208654</v>
      </c>
    </row>
    <row r="346" spans="1:4" x14ac:dyDescent="0.45">
      <c r="A346">
        <v>450000</v>
      </c>
      <c r="B346" t="s">
        <v>11</v>
      </c>
      <c r="C346">
        <f t="shared" si="11"/>
        <v>0</v>
      </c>
      <c r="D346">
        <f t="shared" si="10"/>
        <v>13.017002861746503</v>
      </c>
    </row>
    <row r="347" spans="1:4" x14ac:dyDescent="0.45">
      <c r="A347">
        <v>480000</v>
      </c>
      <c r="B347" t="s">
        <v>11</v>
      </c>
      <c r="C347">
        <f t="shared" si="11"/>
        <v>0</v>
      </c>
      <c r="D347">
        <f t="shared" si="10"/>
        <v>13.081541382884074</v>
      </c>
    </row>
    <row r="348" spans="1:4" x14ac:dyDescent="0.45">
      <c r="A348">
        <v>525000</v>
      </c>
      <c r="B348" t="s">
        <v>11</v>
      </c>
      <c r="C348">
        <f t="shared" si="11"/>
        <v>0</v>
      </c>
      <c r="D348">
        <f t="shared" si="10"/>
        <v>13.17115354157376</v>
      </c>
    </row>
    <row r="349" spans="1:4" x14ac:dyDescent="0.45">
      <c r="A349">
        <v>380000</v>
      </c>
      <c r="B349" t="s">
        <v>11</v>
      </c>
      <c r="C349">
        <f t="shared" si="11"/>
        <v>0</v>
      </c>
      <c r="D349">
        <f t="shared" si="10"/>
        <v>12.847926531702569</v>
      </c>
    </row>
    <row r="350" spans="1:4" x14ac:dyDescent="0.45">
      <c r="A350">
        <v>348000</v>
      </c>
      <c r="B350" t="s">
        <v>11</v>
      </c>
      <c r="C350">
        <f t="shared" si="11"/>
        <v>0</v>
      </c>
      <c r="D350">
        <f t="shared" si="10"/>
        <v>12.759957758756611</v>
      </c>
    </row>
    <row r="351" spans="1:4" x14ac:dyDescent="0.45">
      <c r="A351">
        <v>475000</v>
      </c>
      <c r="B351" t="s">
        <v>11</v>
      </c>
      <c r="C351">
        <f t="shared" si="11"/>
        <v>0</v>
      </c>
      <c r="D351">
        <f t="shared" si="10"/>
        <v>13.071070083016778</v>
      </c>
    </row>
    <row r="352" spans="1:4" x14ac:dyDescent="0.45">
      <c r="A352">
        <v>475000</v>
      </c>
      <c r="B352" t="s">
        <v>11</v>
      </c>
      <c r="C352">
        <f t="shared" si="11"/>
        <v>0</v>
      </c>
      <c r="D352">
        <f t="shared" si="10"/>
        <v>13.071070083016778</v>
      </c>
    </row>
    <row r="353" spans="1:4" x14ac:dyDescent="0.45">
      <c r="A353">
        <v>524000</v>
      </c>
      <c r="B353" t="s">
        <v>11</v>
      </c>
      <c r="C353">
        <f t="shared" si="11"/>
        <v>0</v>
      </c>
      <c r="D353">
        <f t="shared" si="10"/>
        <v>13.169246963303179</v>
      </c>
    </row>
    <row r="354" spans="1:4" x14ac:dyDescent="0.45">
      <c r="A354">
        <v>428000</v>
      </c>
      <c r="B354" t="s">
        <v>11</v>
      </c>
      <c r="C354">
        <f t="shared" si="11"/>
        <v>0</v>
      </c>
      <c r="D354">
        <f t="shared" si="10"/>
        <v>12.966878474563934</v>
      </c>
    </row>
    <row r="355" spans="1:4" x14ac:dyDescent="0.45">
      <c r="A355">
        <v>460000</v>
      </c>
      <c r="B355" t="s">
        <v>11</v>
      </c>
      <c r="C355">
        <f t="shared" si="11"/>
        <v>0</v>
      </c>
      <c r="D355">
        <f t="shared" si="10"/>
        <v>13.038981768465277</v>
      </c>
    </row>
    <row r="356" spans="1:4" x14ac:dyDescent="0.45">
      <c r="A356">
        <v>421200</v>
      </c>
      <c r="B356" t="s">
        <v>11</v>
      </c>
      <c r="C356">
        <f t="shared" si="11"/>
        <v>0</v>
      </c>
      <c r="D356">
        <f t="shared" si="10"/>
        <v>12.950863059241957</v>
      </c>
    </row>
    <row r="357" spans="1:4" x14ac:dyDescent="0.45">
      <c r="A357">
        <v>470000</v>
      </c>
      <c r="B357" t="s">
        <v>11</v>
      </c>
      <c r="C357">
        <f t="shared" si="11"/>
        <v>0</v>
      </c>
      <c r="D357">
        <f t="shared" si="10"/>
        <v>13.060487973686241</v>
      </c>
    </row>
    <row r="358" spans="1:4" x14ac:dyDescent="0.45">
      <c r="A358">
        <v>532000</v>
      </c>
      <c r="B358" t="s">
        <v>11</v>
      </c>
      <c r="C358">
        <f t="shared" si="11"/>
        <v>0</v>
      </c>
      <c r="D358">
        <f t="shared" si="10"/>
        <v>13.184398768323781</v>
      </c>
    </row>
    <row r="359" spans="1:4" x14ac:dyDescent="0.45">
      <c r="A359">
        <v>480000</v>
      </c>
      <c r="B359" t="s">
        <v>11</v>
      </c>
      <c r="C359">
        <f t="shared" si="11"/>
        <v>0</v>
      </c>
      <c r="D359">
        <f t="shared" si="10"/>
        <v>13.081541382884074</v>
      </c>
    </row>
    <row r="360" spans="1:4" x14ac:dyDescent="0.45">
      <c r="A360">
        <v>450000</v>
      </c>
      <c r="B360" t="s">
        <v>11</v>
      </c>
      <c r="C360">
        <f t="shared" si="11"/>
        <v>0</v>
      </c>
      <c r="D360">
        <f t="shared" si="10"/>
        <v>13.017002861746503</v>
      </c>
    </row>
    <row r="361" spans="1:4" x14ac:dyDescent="0.45">
      <c r="A361">
        <v>525000</v>
      </c>
      <c r="B361" t="s">
        <v>11</v>
      </c>
      <c r="C361">
        <f t="shared" si="11"/>
        <v>0</v>
      </c>
      <c r="D361">
        <f t="shared" si="10"/>
        <v>13.17115354157376</v>
      </c>
    </row>
    <row r="362" spans="1:4" x14ac:dyDescent="0.45">
      <c r="A362">
        <v>400000</v>
      </c>
      <c r="B362" t="s">
        <v>11</v>
      </c>
      <c r="C362">
        <f t="shared" si="11"/>
        <v>0</v>
      </c>
      <c r="D362">
        <f t="shared" si="10"/>
        <v>12.899219826090119</v>
      </c>
    </row>
    <row r="363" spans="1:4" x14ac:dyDescent="0.45">
      <c r="A363">
        <v>420000</v>
      </c>
      <c r="B363" t="s">
        <v>11</v>
      </c>
      <c r="C363">
        <f t="shared" si="11"/>
        <v>0</v>
      </c>
      <c r="D363">
        <f t="shared" si="10"/>
        <v>12.948009990259552</v>
      </c>
    </row>
    <row r="364" spans="1:4" x14ac:dyDescent="0.45">
      <c r="A364">
        <v>442000</v>
      </c>
      <c r="B364" t="s">
        <v>11</v>
      </c>
      <c r="C364">
        <f t="shared" si="11"/>
        <v>0</v>
      </c>
      <c r="D364">
        <f t="shared" si="10"/>
        <v>12.999065161059836</v>
      </c>
    </row>
    <row r="365" spans="1:4" x14ac:dyDescent="0.45">
      <c r="A365">
        <v>350000</v>
      </c>
      <c r="B365" t="s">
        <v>11</v>
      </c>
      <c r="C365">
        <f t="shared" si="11"/>
        <v>0</v>
      </c>
      <c r="D365">
        <f t="shared" si="10"/>
        <v>12.765688433465597</v>
      </c>
    </row>
    <row r="366" spans="1:4" x14ac:dyDescent="0.45">
      <c r="A366">
        <v>500000</v>
      </c>
      <c r="B366" t="s">
        <v>11</v>
      </c>
      <c r="C366">
        <f t="shared" si="11"/>
        <v>0</v>
      </c>
      <c r="D366">
        <f t="shared" si="10"/>
        <v>13.122363377404328</v>
      </c>
    </row>
    <row r="367" spans="1:4" x14ac:dyDescent="0.45">
      <c r="A367">
        <v>300000</v>
      </c>
      <c r="B367" t="s">
        <v>11</v>
      </c>
      <c r="C367">
        <f t="shared" si="11"/>
        <v>0</v>
      </c>
      <c r="D367">
        <f t="shared" si="10"/>
        <v>12.611537753638338</v>
      </c>
    </row>
    <row r="368" spans="1:4" x14ac:dyDescent="0.45">
      <c r="A368">
        <v>1000000</v>
      </c>
      <c r="B368" t="s">
        <v>11</v>
      </c>
      <c r="C368">
        <f t="shared" si="11"/>
        <v>0</v>
      </c>
      <c r="D368">
        <f t="shared" si="10"/>
        <v>13.815510557964274</v>
      </c>
    </row>
    <row r="369" spans="1:4" x14ac:dyDescent="0.45">
      <c r="A369">
        <v>400000</v>
      </c>
      <c r="B369" t="s">
        <v>11</v>
      </c>
      <c r="C369">
        <f t="shared" si="11"/>
        <v>0</v>
      </c>
      <c r="D369">
        <f t="shared" si="10"/>
        <v>12.899219826090119</v>
      </c>
    </row>
    <row r="370" spans="1:4" x14ac:dyDescent="0.45">
      <c r="A370">
        <v>470000</v>
      </c>
      <c r="B370" t="s">
        <v>11</v>
      </c>
      <c r="C370">
        <f t="shared" si="11"/>
        <v>0</v>
      </c>
      <c r="D370">
        <f t="shared" si="10"/>
        <v>13.060487973686241</v>
      </c>
    </row>
    <row r="371" spans="1:4" x14ac:dyDescent="0.45">
      <c r="A371">
        <v>300000</v>
      </c>
      <c r="B371" t="s">
        <v>11</v>
      </c>
      <c r="C371">
        <f t="shared" si="11"/>
        <v>0</v>
      </c>
      <c r="D371">
        <f t="shared" si="10"/>
        <v>12.611537753638338</v>
      </c>
    </row>
    <row r="372" spans="1:4" x14ac:dyDescent="0.45">
      <c r="A372">
        <v>400000</v>
      </c>
      <c r="B372" t="s">
        <v>11</v>
      </c>
      <c r="C372">
        <f t="shared" si="11"/>
        <v>0</v>
      </c>
      <c r="D372">
        <f t="shared" si="10"/>
        <v>12.899219826090119</v>
      </c>
    </row>
    <row r="373" spans="1:4" x14ac:dyDescent="0.45">
      <c r="A373">
        <v>420000</v>
      </c>
      <c r="B373" t="s">
        <v>11</v>
      </c>
      <c r="C373">
        <f t="shared" si="11"/>
        <v>0</v>
      </c>
      <c r="D373">
        <f t="shared" si="10"/>
        <v>12.948009990259552</v>
      </c>
    </row>
    <row r="374" spans="1:4" x14ac:dyDescent="0.45">
      <c r="A374">
        <v>350000</v>
      </c>
      <c r="B374" t="s">
        <v>11</v>
      </c>
      <c r="C374">
        <f t="shared" si="11"/>
        <v>0</v>
      </c>
      <c r="D374">
        <f t="shared" si="10"/>
        <v>12.765688433465597</v>
      </c>
    </row>
    <row r="375" spans="1:4" x14ac:dyDescent="0.45">
      <c r="A375">
        <v>523000</v>
      </c>
      <c r="B375" t="s">
        <v>11</v>
      </c>
      <c r="C375">
        <f t="shared" si="11"/>
        <v>0</v>
      </c>
      <c r="D375">
        <f t="shared" si="10"/>
        <v>13.167336743047059</v>
      </c>
    </row>
    <row r="376" spans="1:4" x14ac:dyDescent="0.45">
      <c r="A376">
        <v>300000</v>
      </c>
      <c r="B376" t="s">
        <v>11</v>
      </c>
      <c r="C376">
        <f t="shared" si="11"/>
        <v>0</v>
      </c>
      <c r="D376">
        <f t="shared" si="10"/>
        <v>12.611537753638338</v>
      </c>
    </row>
    <row r="377" spans="1:4" x14ac:dyDescent="0.45">
      <c r="A377">
        <v>500000</v>
      </c>
      <c r="B377" t="s">
        <v>11</v>
      </c>
      <c r="C377">
        <f t="shared" si="11"/>
        <v>0</v>
      </c>
      <c r="D377">
        <f t="shared" si="10"/>
        <v>13.122363377404328</v>
      </c>
    </row>
    <row r="378" spans="1:4" x14ac:dyDescent="0.45">
      <c r="A378">
        <v>400000</v>
      </c>
      <c r="B378" t="s">
        <v>11</v>
      </c>
      <c r="C378">
        <f t="shared" si="11"/>
        <v>0</v>
      </c>
      <c r="D378">
        <f t="shared" si="10"/>
        <v>12.899219826090119</v>
      </c>
    </row>
    <row r="379" spans="1:4" x14ac:dyDescent="0.45">
      <c r="A379">
        <v>420000</v>
      </c>
      <c r="B379" t="s">
        <v>11</v>
      </c>
      <c r="C379">
        <f t="shared" si="11"/>
        <v>0</v>
      </c>
      <c r="D379">
        <f t="shared" si="10"/>
        <v>12.948009990259552</v>
      </c>
    </row>
    <row r="380" spans="1:4" x14ac:dyDescent="0.45">
      <c r="A380">
        <v>350000</v>
      </c>
      <c r="B380" t="s">
        <v>11</v>
      </c>
      <c r="C380">
        <f t="shared" si="11"/>
        <v>0</v>
      </c>
      <c r="D380">
        <f t="shared" si="10"/>
        <v>12.765688433465597</v>
      </c>
    </row>
    <row r="381" spans="1:4" x14ac:dyDescent="0.45">
      <c r="A381">
        <v>300000</v>
      </c>
      <c r="B381" t="s">
        <v>11</v>
      </c>
      <c r="C381">
        <f t="shared" si="11"/>
        <v>0</v>
      </c>
      <c r="D381">
        <f t="shared" si="10"/>
        <v>12.611537753638338</v>
      </c>
    </row>
    <row r="382" spans="1:4" x14ac:dyDescent="0.45">
      <c r="A382">
        <v>400000</v>
      </c>
      <c r="B382" t="s">
        <v>11</v>
      </c>
      <c r="C382">
        <f t="shared" si="11"/>
        <v>0</v>
      </c>
      <c r="D382">
        <f t="shared" si="10"/>
        <v>12.899219826090119</v>
      </c>
    </row>
    <row r="383" spans="1:4" x14ac:dyDescent="0.45">
      <c r="A383">
        <v>525000</v>
      </c>
      <c r="B383" t="s">
        <v>11</v>
      </c>
      <c r="C383">
        <f t="shared" si="11"/>
        <v>0</v>
      </c>
      <c r="D383">
        <f t="shared" si="10"/>
        <v>13.17115354157376</v>
      </c>
    </row>
    <row r="384" spans="1:4" x14ac:dyDescent="0.45">
      <c r="A384">
        <v>300000</v>
      </c>
      <c r="B384" t="s">
        <v>11</v>
      </c>
      <c r="C384">
        <f t="shared" si="11"/>
        <v>0</v>
      </c>
      <c r="D384">
        <f t="shared" si="10"/>
        <v>12.611537753638338</v>
      </c>
    </row>
    <row r="385" spans="1:4" x14ac:dyDescent="0.45">
      <c r="A385">
        <v>300000</v>
      </c>
      <c r="B385" t="s">
        <v>11</v>
      </c>
      <c r="C385">
        <f t="shared" si="11"/>
        <v>0</v>
      </c>
      <c r="D385">
        <f t="shared" si="10"/>
        <v>12.611537753638338</v>
      </c>
    </row>
    <row r="386" spans="1:4" x14ac:dyDescent="0.45">
      <c r="A386">
        <v>300000</v>
      </c>
      <c r="B386" t="s">
        <v>11</v>
      </c>
      <c r="C386">
        <f t="shared" si="11"/>
        <v>0</v>
      </c>
      <c r="D386">
        <f t="shared" ref="D386:D449" si="12">LN(A386)</f>
        <v>12.611537753638338</v>
      </c>
    </row>
    <row r="387" spans="1:4" x14ac:dyDescent="0.45">
      <c r="A387">
        <v>550000</v>
      </c>
      <c r="B387" t="s">
        <v>11</v>
      </c>
      <c r="C387">
        <f t="shared" ref="C387:C450" si="13">IF(B387="Female", 0, 1)</f>
        <v>0</v>
      </c>
      <c r="D387">
        <f t="shared" si="12"/>
        <v>13.217673557208654</v>
      </c>
    </row>
    <row r="388" spans="1:4" x14ac:dyDescent="0.45">
      <c r="A388">
        <v>450000</v>
      </c>
      <c r="B388" t="s">
        <v>11</v>
      </c>
      <c r="C388">
        <f t="shared" si="13"/>
        <v>0</v>
      </c>
      <c r="D388">
        <f t="shared" si="12"/>
        <v>13.017002861746503</v>
      </c>
    </row>
    <row r="389" spans="1:4" x14ac:dyDescent="0.45">
      <c r="A389">
        <v>450000</v>
      </c>
      <c r="B389" t="s">
        <v>11</v>
      </c>
      <c r="C389">
        <f t="shared" si="13"/>
        <v>0</v>
      </c>
      <c r="D389">
        <f t="shared" si="12"/>
        <v>13.017002861746503</v>
      </c>
    </row>
    <row r="390" spans="1:4" x14ac:dyDescent="0.45">
      <c r="A390">
        <v>390000</v>
      </c>
      <c r="B390" t="s">
        <v>11</v>
      </c>
      <c r="C390">
        <f t="shared" si="13"/>
        <v>0</v>
      </c>
      <c r="D390">
        <f t="shared" si="12"/>
        <v>12.873902018105829</v>
      </c>
    </row>
    <row r="391" spans="1:4" x14ac:dyDescent="0.45">
      <c r="A391">
        <v>600000</v>
      </c>
      <c r="B391" t="s">
        <v>11</v>
      </c>
      <c r="C391">
        <f t="shared" si="13"/>
        <v>0</v>
      </c>
      <c r="D391">
        <f t="shared" si="12"/>
        <v>13.304684934198283</v>
      </c>
    </row>
    <row r="392" spans="1:4" x14ac:dyDescent="0.45">
      <c r="A392">
        <v>340000</v>
      </c>
      <c r="B392" t="s">
        <v>11</v>
      </c>
      <c r="C392">
        <f t="shared" si="13"/>
        <v>0</v>
      </c>
      <c r="D392">
        <f t="shared" si="12"/>
        <v>12.736700896592344</v>
      </c>
    </row>
    <row r="393" spans="1:4" x14ac:dyDescent="0.45">
      <c r="A393">
        <v>420000</v>
      </c>
      <c r="B393" t="s">
        <v>11</v>
      </c>
      <c r="C393">
        <f t="shared" si="13"/>
        <v>0</v>
      </c>
      <c r="D393">
        <f t="shared" si="12"/>
        <v>12.948009990259552</v>
      </c>
    </row>
    <row r="394" spans="1:4" x14ac:dyDescent="0.45">
      <c r="A394">
        <v>375000</v>
      </c>
      <c r="B394" t="s">
        <v>11</v>
      </c>
      <c r="C394">
        <f t="shared" si="13"/>
        <v>0</v>
      </c>
      <c r="D394">
        <f t="shared" si="12"/>
        <v>12.834681304952548</v>
      </c>
    </row>
    <row r="395" spans="1:4" x14ac:dyDescent="0.45">
      <c r="A395">
        <v>408000</v>
      </c>
      <c r="B395" t="s">
        <v>11</v>
      </c>
      <c r="C395">
        <f t="shared" si="13"/>
        <v>0</v>
      </c>
      <c r="D395">
        <f t="shared" si="12"/>
        <v>12.919022453386299</v>
      </c>
    </row>
    <row r="396" spans="1:4" x14ac:dyDescent="0.45">
      <c r="A396">
        <v>440000</v>
      </c>
      <c r="B396" t="s">
        <v>11</v>
      </c>
      <c r="C396">
        <f t="shared" si="13"/>
        <v>0</v>
      </c>
      <c r="D396">
        <f t="shared" si="12"/>
        <v>12.994530005894443</v>
      </c>
    </row>
    <row r="397" spans="1:4" x14ac:dyDescent="0.45">
      <c r="A397">
        <v>420000</v>
      </c>
      <c r="B397" t="s">
        <v>11</v>
      </c>
      <c r="C397">
        <f t="shared" si="13"/>
        <v>0</v>
      </c>
      <c r="D397">
        <f t="shared" si="12"/>
        <v>12.948009990259552</v>
      </c>
    </row>
    <row r="398" spans="1:4" x14ac:dyDescent="0.45">
      <c r="A398">
        <v>390000</v>
      </c>
      <c r="B398" t="s">
        <v>11</v>
      </c>
      <c r="C398">
        <f t="shared" si="13"/>
        <v>0</v>
      </c>
      <c r="D398">
        <f t="shared" si="12"/>
        <v>12.873902018105829</v>
      </c>
    </row>
    <row r="399" spans="1:4" x14ac:dyDescent="0.45">
      <c r="A399">
        <v>440000</v>
      </c>
      <c r="B399" t="s">
        <v>11</v>
      </c>
      <c r="C399">
        <f t="shared" si="13"/>
        <v>0</v>
      </c>
      <c r="D399">
        <f t="shared" si="12"/>
        <v>12.994530005894443</v>
      </c>
    </row>
    <row r="400" spans="1:4" x14ac:dyDescent="0.45">
      <c r="A400">
        <v>340000</v>
      </c>
      <c r="B400" t="s">
        <v>11</v>
      </c>
      <c r="C400">
        <f t="shared" si="13"/>
        <v>0</v>
      </c>
      <c r="D400">
        <f t="shared" si="12"/>
        <v>12.736700896592344</v>
      </c>
    </row>
    <row r="401" spans="1:4" x14ac:dyDescent="0.45">
      <c r="A401">
        <v>438000</v>
      </c>
      <c r="B401" t="s">
        <v>11</v>
      </c>
      <c r="C401">
        <f t="shared" si="13"/>
        <v>0</v>
      </c>
      <c r="D401">
        <f t="shared" si="12"/>
        <v>12.989974189358584</v>
      </c>
    </row>
    <row r="402" spans="1:4" x14ac:dyDescent="0.45">
      <c r="A402">
        <v>450000</v>
      </c>
      <c r="B402" t="s">
        <v>11</v>
      </c>
      <c r="C402">
        <f t="shared" si="13"/>
        <v>0</v>
      </c>
      <c r="D402">
        <f t="shared" si="12"/>
        <v>13.017002861746503</v>
      </c>
    </row>
    <row r="403" spans="1:4" x14ac:dyDescent="0.45">
      <c r="A403">
        <v>360000</v>
      </c>
      <c r="B403" t="s">
        <v>11</v>
      </c>
      <c r="C403">
        <f t="shared" si="13"/>
        <v>0</v>
      </c>
      <c r="D403">
        <f t="shared" si="12"/>
        <v>12.793859310432293</v>
      </c>
    </row>
    <row r="404" spans="1:4" x14ac:dyDescent="0.45">
      <c r="A404">
        <v>350000</v>
      </c>
      <c r="B404" t="s">
        <v>11</v>
      </c>
      <c r="C404">
        <f t="shared" si="13"/>
        <v>0</v>
      </c>
      <c r="D404">
        <f t="shared" si="12"/>
        <v>12.765688433465597</v>
      </c>
    </row>
    <row r="405" spans="1:4" x14ac:dyDescent="0.45">
      <c r="A405">
        <v>300000</v>
      </c>
      <c r="B405" t="s">
        <v>11</v>
      </c>
      <c r="C405">
        <f t="shared" si="13"/>
        <v>0</v>
      </c>
      <c r="D405">
        <f t="shared" si="12"/>
        <v>12.611537753638338</v>
      </c>
    </row>
    <row r="406" spans="1:4" x14ac:dyDescent="0.45">
      <c r="A406">
        <v>324000</v>
      </c>
      <c r="B406" t="s">
        <v>11</v>
      </c>
      <c r="C406">
        <f t="shared" si="13"/>
        <v>0</v>
      </c>
      <c r="D406">
        <f t="shared" si="12"/>
        <v>12.688498794774466</v>
      </c>
    </row>
    <row r="407" spans="1:4" x14ac:dyDescent="0.45">
      <c r="A407">
        <v>420000</v>
      </c>
      <c r="B407" t="s">
        <v>11</v>
      </c>
      <c r="C407">
        <f t="shared" si="13"/>
        <v>0</v>
      </c>
      <c r="D407">
        <f t="shared" si="12"/>
        <v>12.948009990259552</v>
      </c>
    </row>
    <row r="408" spans="1:4" x14ac:dyDescent="0.45">
      <c r="A408">
        <v>340000</v>
      </c>
      <c r="B408" t="s">
        <v>11</v>
      </c>
      <c r="C408">
        <f t="shared" si="13"/>
        <v>0</v>
      </c>
      <c r="D408">
        <f t="shared" si="12"/>
        <v>12.736700896592344</v>
      </c>
    </row>
    <row r="409" spans="1:4" x14ac:dyDescent="0.45">
      <c r="A409">
        <v>370000</v>
      </c>
      <c r="B409" t="s">
        <v>11</v>
      </c>
      <c r="C409">
        <f t="shared" si="13"/>
        <v>0</v>
      </c>
      <c r="D409">
        <f t="shared" si="12"/>
        <v>12.821258284620408</v>
      </c>
    </row>
    <row r="410" spans="1:4" x14ac:dyDescent="0.45">
      <c r="A410">
        <v>400000</v>
      </c>
      <c r="B410" t="s">
        <v>11</v>
      </c>
      <c r="C410">
        <f t="shared" si="13"/>
        <v>0</v>
      </c>
      <c r="D410">
        <f t="shared" si="12"/>
        <v>12.899219826090119</v>
      </c>
    </row>
    <row r="411" spans="1:4" x14ac:dyDescent="0.45">
      <c r="A411">
        <v>326000</v>
      </c>
      <c r="B411" t="s">
        <v>11</v>
      </c>
      <c r="C411">
        <f t="shared" si="13"/>
        <v>0</v>
      </c>
      <c r="D411">
        <f t="shared" si="12"/>
        <v>12.694652660348845</v>
      </c>
    </row>
    <row r="412" spans="1:4" x14ac:dyDescent="0.45">
      <c r="A412">
        <v>350000</v>
      </c>
      <c r="B412" t="s">
        <v>11</v>
      </c>
      <c r="C412">
        <f t="shared" si="13"/>
        <v>0</v>
      </c>
      <c r="D412">
        <f t="shared" si="12"/>
        <v>12.765688433465597</v>
      </c>
    </row>
    <row r="413" spans="1:4" x14ac:dyDescent="0.45">
      <c r="A413">
        <v>380000</v>
      </c>
      <c r="B413" t="s">
        <v>11</v>
      </c>
      <c r="C413">
        <f t="shared" si="13"/>
        <v>0</v>
      </c>
      <c r="D413">
        <f t="shared" si="12"/>
        <v>12.847926531702569</v>
      </c>
    </row>
    <row r="414" spans="1:4" x14ac:dyDescent="0.45">
      <c r="A414">
        <v>360000</v>
      </c>
      <c r="B414" t="s">
        <v>11</v>
      </c>
      <c r="C414">
        <f t="shared" si="13"/>
        <v>0</v>
      </c>
      <c r="D414">
        <f t="shared" si="12"/>
        <v>12.793859310432293</v>
      </c>
    </row>
    <row r="415" spans="1:4" x14ac:dyDescent="0.45">
      <c r="A415">
        <v>480000</v>
      </c>
      <c r="B415" t="s">
        <v>11</v>
      </c>
      <c r="C415">
        <f t="shared" si="13"/>
        <v>0</v>
      </c>
      <c r="D415">
        <f t="shared" si="12"/>
        <v>13.081541382884074</v>
      </c>
    </row>
    <row r="416" spans="1:4" x14ac:dyDescent="0.45">
      <c r="A416">
        <v>450000</v>
      </c>
      <c r="B416" t="s">
        <v>11</v>
      </c>
      <c r="C416">
        <f t="shared" si="13"/>
        <v>0</v>
      </c>
      <c r="D416">
        <f t="shared" si="12"/>
        <v>13.017002861746503</v>
      </c>
    </row>
    <row r="417" spans="1:4" x14ac:dyDescent="0.45">
      <c r="A417">
        <v>500000</v>
      </c>
      <c r="B417" t="s">
        <v>11</v>
      </c>
      <c r="C417">
        <f t="shared" si="13"/>
        <v>0</v>
      </c>
      <c r="D417">
        <f t="shared" si="12"/>
        <v>13.122363377404328</v>
      </c>
    </row>
    <row r="418" spans="1:4" x14ac:dyDescent="0.45">
      <c r="A418">
        <v>400000</v>
      </c>
      <c r="B418" t="s">
        <v>11</v>
      </c>
      <c r="C418">
        <f t="shared" si="13"/>
        <v>0</v>
      </c>
      <c r="D418">
        <f t="shared" si="12"/>
        <v>12.899219826090119</v>
      </c>
    </row>
    <row r="419" spans="1:4" x14ac:dyDescent="0.45">
      <c r="A419">
        <v>470000</v>
      </c>
      <c r="B419" t="s">
        <v>11</v>
      </c>
      <c r="C419">
        <f t="shared" si="13"/>
        <v>0</v>
      </c>
      <c r="D419">
        <f t="shared" si="12"/>
        <v>13.060487973686241</v>
      </c>
    </row>
    <row r="420" spans="1:4" x14ac:dyDescent="0.45">
      <c r="A420">
        <v>340000</v>
      </c>
      <c r="B420" t="s">
        <v>11</v>
      </c>
      <c r="C420">
        <f t="shared" si="13"/>
        <v>0</v>
      </c>
      <c r="D420">
        <f t="shared" si="12"/>
        <v>12.736700896592344</v>
      </c>
    </row>
    <row r="421" spans="1:4" x14ac:dyDescent="0.45">
      <c r="A421">
        <v>337000</v>
      </c>
      <c r="B421" t="s">
        <v>11</v>
      </c>
      <c r="C421">
        <f t="shared" si="13"/>
        <v>0</v>
      </c>
      <c r="D421">
        <f t="shared" si="12"/>
        <v>12.727838209334498</v>
      </c>
    </row>
    <row r="422" spans="1:4" x14ac:dyDescent="0.45">
      <c r="A422">
        <v>375000</v>
      </c>
      <c r="B422" t="s">
        <v>11</v>
      </c>
      <c r="C422">
        <f t="shared" si="13"/>
        <v>0</v>
      </c>
      <c r="D422">
        <f t="shared" si="12"/>
        <v>12.834681304952548</v>
      </c>
    </row>
    <row r="423" spans="1:4" x14ac:dyDescent="0.45">
      <c r="A423">
        <v>420000</v>
      </c>
      <c r="B423" t="s">
        <v>11</v>
      </c>
      <c r="C423">
        <f t="shared" si="13"/>
        <v>0</v>
      </c>
      <c r="D423">
        <f t="shared" si="12"/>
        <v>12.948009990259552</v>
      </c>
    </row>
    <row r="424" spans="1:4" x14ac:dyDescent="0.45">
      <c r="A424">
        <v>440000</v>
      </c>
      <c r="B424" t="s">
        <v>11</v>
      </c>
      <c r="C424">
        <f t="shared" si="13"/>
        <v>0</v>
      </c>
      <c r="D424">
        <f t="shared" si="12"/>
        <v>12.994530005894443</v>
      </c>
    </row>
    <row r="425" spans="1:4" x14ac:dyDescent="0.45">
      <c r="A425">
        <v>400000</v>
      </c>
      <c r="B425" t="s">
        <v>11</v>
      </c>
      <c r="C425">
        <f t="shared" si="13"/>
        <v>0</v>
      </c>
      <c r="D425">
        <f t="shared" si="12"/>
        <v>12.899219826090119</v>
      </c>
    </row>
    <row r="426" spans="1:4" x14ac:dyDescent="0.45">
      <c r="A426">
        <v>480000</v>
      </c>
      <c r="B426" t="s">
        <v>11</v>
      </c>
      <c r="C426">
        <f t="shared" si="13"/>
        <v>0</v>
      </c>
      <c r="D426">
        <f t="shared" si="12"/>
        <v>13.081541382884074</v>
      </c>
    </row>
    <row r="427" spans="1:4" x14ac:dyDescent="0.45">
      <c r="A427">
        <v>420000</v>
      </c>
      <c r="B427" t="s">
        <v>11</v>
      </c>
      <c r="C427">
        <f t="shared" si="13"/>
        <v>0</v>
      </c>
      <c r="D427">
        <f t="shared" si="12"/>
        <v>12.948009990259552</v>
      </c>
    </row>
    <row r="428" spans="1:4" x14ac:dyDescent="0.45">
      <c r="A428">
        <v>445000</v>
      </c>
      <c r="B428" t="s">
        <v>11</v>
      </c>
      <c r="C428">
        <f t="shared" si="13"/>
        <v>0</v>
      </c>
      <c r="D428">
        <f t="shared" si="12"/>
        <v>13.005829561148378</v>
      </c>
    </row>
    <row r="429" spans="1:4" x14ac:dyDescent="0.45">
      <c r="A429">
        <v>420000</v>
      </c>
      <c r="B429" t="s">
        <v>11</v>
      </c>
      <c r="C429">
        <f t="shared" si="13"/>
        <v>0</v>
      </c>
      <c r="D429">
        <f t="shared" si="12"/>
        <v>12.948009990259552</v>
      </c>
    </row>
    <row r="430" spans="1:4" x14ac:dyDescent="0.45">
      <c r="A430">
        <v>390000</v>
      </c>
      <c r="B430" t="s">
        <v>11</v>
      </c>
      <c r="C430">
        <f t="shared" si="13"/>
        <v>0</v>
      </c>
      <c r="D430">
        <f t="shared" si="12"/>
        <v>12.873902018105829</v>
      </c>
    </row>
    <row r="431" spans="1:4" x14ac:dyDescent="0.45">
      <c r="A431">
        <v>470000</v>
      </c>
      <c r="B431" t="s">
        <v>11</v>
      </c>
      <c r="C431">
        <f t="shared" si="13"/>
        <v>0</v>
      </c>
      <c r="D431">
        <f t="shared" si="12"/>
        <v>13.060487973686241</v>
      </c>
    </row>
    <row r="432" spans="1:4" x14ac:dyDescent="0.45">
      <c r="A432">
        <v>485000</v>
      </c>
      <c r="B432" t="s">
        <v>11</v>
      </c>
      <c r="C432">
        <f t="shared" si="13"/>
        <v>0</v>
      </c>
      <c r="D432">
        <f t="shared" si="12"/>
        <v>13.091904169919621</v>
      </c>
    </row>
    <row r="433" spans="1:4" x14ac:dyDescent="0.45">
      <c r="A433">
        <v>450000</v>
      </c>
      <c r="B433" t="s">
        <v>11</v>
      </c>
      <c r="C433">
        <f t="shared" si="13"/>
        <v>0</v>
      </c>
      <c r="D433">
        <f t="shared" si="12"/>
        <v>13.017002861746503</v>
      </c>
    </row>
    <row r="434" spans="1:4" x14ac:dyDescent="0.45">
      <c r="A434">
        <v>480000</v>
      </c>
      <c r="B434" t="s">
        <v>11</v>
      </c>
      <c r="C434">
        <f t="shared" si="13"/>
        <v>0</v>
      </c>
      <c r="D434">
        <f t="shared" si="12"/>
        <v>13.081541382884074</v>
      </c>
    </row>
    <row r="435" spans="1:4" x14ac:dyDescent="0.45">
      <c r="A435" s="11">
        <v>350000</v>
      </c>
      <c r="B435" t="s">
        <v>11</v>
      </c>
      <c r="C435">
        <f t="shared" si="13"/>
        <v>0</v>
      </c>
      <c r="D435">
        <f t="shared" si="12"/>
        <v>12.765688433465597</v>
      </c>
    </row>
    <row r="436" spans="1:4" x14ac:dyDescent="0.45">
      <c r="A436">
        <v>400000</v>
      </c>
      <c r="B436" t="s">
        <v>11</v>
      </c>
      <c r="C436">
        <f t="shared" si="13"/>
        <v>0</v>
      </c>
      <c r="D436">
        <f t="shared" si="12"/>
        <v>12.899219826090119</v>
      </c>
    </row>
    <row r="437" spans="1:4" x14ac:dyDescent="0.45">
      <c r="A437">
        <v>400000</v>
      </c>
      <c r="B437" t="s">
        <v>11</v>
      </c>
      <c r="C437">
        <f t="shared" si="13"/>
        <v>0</v>
      </c>
      <c r="D437">
        <f t="shared" si="12"/>
        <v>12.899219826090119</v>
      </c>
    </row>
    <row r="438" spans="1:4" x14ac:dyDescent="0.45">
      <c r="A438">
        <v>400000</v>
      </c>
      <c r="B438" t="s">
        <v>11</v>
      </c>
      <c r="C438">
        <f t="shared" si="13"/>
        <v>0</v>
      </c>
      <c r="D438">
        <f t="shared" si="12"/>
        <v>12.899219826090119</v>
      </c>
    </row>
    <row r="439" spans="1:4" x14ac:dyDescent="0.45">
      <c r="A439">
        <v>400000</v>
      </c>
      <c r="B439" t="s">
        <v>11</v>
      </c>
      <c r="C439">
        <f t="shared" si="13"/>
        <v>0</v>
      </c>
      <c r="D439">
        <f t="shared" si="12"/>
        <v>12.899219826090119</v>
      </c>
    </row>
    <row r="440" spans="1:4" x14ac:dyDescent="0.45">
      <c r="A440">
        <v>420000</v>
      </c>
      <c r="B440" t="s">
        <v>11</v>
      </c>
      <c r="C440">
        <f t="shared" si="13"/>
        <v>0</v>
      </c>
      <c r="D440">
        <f t="shared" si="12"/>
        <v>12.948009990259552</v>
      </c>
    </row>
    <row r="441" spans="1:4" x14ac:dyDescent="0.45">
      <c r="A441">
        <v>350000</v>
      </c>
      <c r="B441" t="s">
        <v>11</v>
      </c>
      <c r="C441">
        <f t="shared" si="13"/>
        <v>0</v>
      </c>
      <c r="D441">
        <f t="shared" si="12"/>
        <v>12.765688433465597</v>
      </c>
    </row>
    <row r="442" spans="1:4" x14ac:dyDescent="0.45">
      <c r="A442">
        <v>425000</v>
      </c>
      <c r="B442" t="s">
        <v>11</v>
      </c>
      <c r="C442">
        <f t="shared" si="13"/>
        <v>0</v>
      </c>
      <c r="D442">
        <f t="shared" si="12"/>
        <v>12.959844447906553</v>
      </c>
    </row>
    <row r="443" spans="1:4" x14ac:dyDescent="0.45">
      <c r="A443">
        <v>430000</v>
      </c>
      <c r="B443" t="s">
        <v>11</v>
      </c>
      <c r="C443">
        <f t="shared" si="13"/>
        <v>0</v>
      </c>
      <c r="D443">
        <f t="shared" si="12"/>
        <v>12.971540487669746</v>
      </c>
    </row>
    <row r="444" spans="1:4" x14ac:dyDescent="0.45">
      <c r="A444">
        <v>410000</v>
      </c>
      <c r="B444" t="s">
        <v>11</v>
      </c>
      <c r="C444">
        <f t="shared" si="13"/>
        <v>0</v>
      </c>
      <c r="D444">
        <f t="shared" si="12"/>
        <v>12.923912438680491</v>
      </c>
    </row>
    <row r="445" spans="1:4" x14ac:dyDescent="0.45">
      <c r="A445">
        <v>425000</v>
      </c>
      <c r="B445" t="s">
        <v>11</v>
      </c>
      <c r="C445">
        <f t="shared" si="13"/>
        <v>0</v>
      </c>
      <c r="D445">
        <f t="shared" si="12"/>
        <v>12.959844447906553</v>
      </c>
    </row>
    <row r="446" spans="1:4" x14ac:dyDescent="0.45">
      <c r="A446">
        <v>425000</v>
      </c>
      <c r="B446" t="s">
        <v>11</v>
      </c>
      <c r="C446">
        <f t="shared" si="13"/>
        <v>0</v>
      </c>
      <c r="D446">
        <f t="shared" si="12"/>
        <v>12.959844447906553</v>
      </c>
    </row>
    <row r="447" spans="1:4" x14ac:dyDescent="0.45">
      <c r="A447">
        <v>425000</v>
      </c>
      <c r="B447" t="s">
        <v>11</v>
      </c>
      <c r="C447">
        <f t="shared" si="13"/>
        <v>0</v>
      </c>
      <c r="D447">
        <f t="shared" si="12"/>
        <v>12.959844447906553</v>
      </c>
    </row>
    <row r="448" spans="1:4" x14ac:dyDescent="0.45">
      <c r="A448">
        <v>425000</v>
      </c>
      <c r="B448" t="s">
        <v>11</v>
      </c>
      <c r="C448">
        <f t="shared" si="13"/>
        <v>0</v>
      </c>
      <c r="D448">
        <f t="shared" si="12"/>
        <v>12.959844447906553</v>
      </c>
    </row>
    <row r="449" spans="1:4" x14ac:dyDescent="0.45">
      <c r="A449">
        <v>440000</v>
      </c>
      <c r="B449" t="s">
        <v>11</v>
      </c>
      <c r="C449">
        <f t="shared" si="13"/>
        <v>0</v>
      </c>
      <c r="D449">
        <f t="shared" si="12"/>
        <v>12.994530005894443</v>
      </c>
    </row>
    <row r="450" spans="1:4" x14ac:dyDescent="0.45">
      <c r="A450">
        <v>440000</v>
      </c>
      <c r="B450" t="s">
        <v>11</v>
      </c>
      <c r="C450">
        <f t="shared" si="13"/>
        <v>0</v>
      </c>
      <c r="D450">
        <f t="shared" ref="D450:D513" si="14">LN(A450)</f>
        <v>12.994530005894443</v>
      </c>
    </row>
    <row r="451" spans="1:4" x14ac:dyDescent="0.45">
      <c r="A451">
        <v>385000</v>
      </c>
      <c r="B451" t="s">
        <v>11</v>
      </c>
      <c r="C451">
        <f t="shared" ref="C451:C514" si="15">IF(B451="Female", 0, 1)</f>
        <v>0</v>
      </c>
      <c r="D451">
        <f t="shared" si="14"/>
        <v>12.860998613269921</v>
      </c>
    </row>
    <row r="452" spans="1:4" x14ac:dyDescent="0.45">
      <c r="A452">
        <v>425000</v>
      </c>
      <c r="B452" t="s">
        <v>11</v>
      </c>
      <c r="C452">
        <f t="shared" si="15"/>
        <v>0</v>
      </c>
      <c r="D452">
        <f t="shared" si="14"/>
        <v>12.959844447906553</v>
      </c>
    </row>
    <row r="453" spans="1:4" x14ac:dyDescent="0.45">
      <c r="A453">
        <v>510000</v>
      </c>
      <c r="B453" t="s">
        <v>11</v>
      </c>
      <c r="C453">
        <f t="shared" si="15"/>
        <v>0</v>
      </c>
      <c r="D453">
        <f t="shared" si="14"/>
        <v>13.142166004700508</v>
      </c>
    </row>
    <row r="454" spans="1:4" x14ac:dyDescent="0.45">
      <c r="A454">
        <v>415000</v>
      </c>
      <c r="B454" t="s">
        <v>11</v>
      </c>
      <c r="C454">
        <f t="shared" si="15"/>
        <v>0</v>
      </c>
      <c r="D454">
        <f t="shared" si="14"/>
        <v>12.936033799212835</v>
      </c>
    </row>
    <row r="455" spans="1:4" x14ac:dyDescent="0.45">
      <c r="A455">
        <v>430000</v>
      </c>
      <c r="B455" t="s">
        <v>11</v>
      </c>
      <c r="C455">
        <f t="shared" si="15"/>
        <v>0</v>
      </c>
      <c r="D455">
        <f t="shared" si="14"/>
        <v>12.971540487669746</v>
      </c>
    </row>
    <row r="456" spans="1:4" x14ac:dyDescent="0.45">
      <c r="A456">
        <v>450000</v>
      </c>
      <c r="B456" t="s">
        <v>11</v>
      </c>
      <c r="C456">
        <f t="shared" si="15"/>
        <v>0</v>
      </c>
      <c r="D456">
        <f t="shared" si="14"/>
        <v>13.017002861746503</v>
      </c>
    </row>
    <row r="457" spans="1:4" x14ac:dyDescent="0.45">
      <c r="A457">
        <v>430000</v>
      </c>
      <c r="B457" t="s">
        <v>11</v>
      </c>
      <c r="C457">
        <f t="shared" si="15"/>
        <v>0</v>
      </c>
      <c r="D457">
        <f t="shared" si="14"/>
        <v>12.971540487669746</v>
      </c>
    </row>
    <row r="458" spans="1:4" x14ac:dyDescent="0.45">
      <c r="A458">
        <v>550000</v>
      </c>
      <c r="B458" t="s">
        <v>11</v>
      </c>
      <c r="C458">
        <f t="shared" si="15"/>
        <v>0</v>
      </c>
      <c r="D458">
        <f t="shared" si="14"/>
        <v>13.217673557208654</v>
      </c>
    </row>
    <row r="459" spans="1:4" x14ac:dyDescent="0.45">
      <c r="A459">
        <v>375000</v>
      </c>
      <c r="B459" t="s">
        <v>11</v>
      </c>
      <c r="C459">
        <f t="shared" si="15"/>
        <v>0</v>
      </c>
      <c r="D459">
        <f t="shared" si="14"/>
        <v>12.834681304952548</v>
      </c>
    </row>
    <row r="460" spans="1:4" x14ac:dyDescent="0.45">
      <c r="A460">
        <v>440000</v>
      </c>
      <c r="B460" t="s">
        <v>11</v>
      </c>
      <c r="C460">
        <f t="shared" si="15"/>
        <v>0</v>
      </c>
      <c r="D460">
        <f t="shared" si="14"/>
        <v>12.994530005894443</v>
      </c>
    </row>
    <row r="461" spans="1:4" x14ac:dyDescent="0.45">
      <c r="A461">
        <v>570000</v>
      </c>
      <c r="B461" t="s">
        <v>11</v>
      </c>
      <c r="C461">
        <f t="shared" si="15"/>
        <v>0</v>
      </c>
      <c r="D461">
        <f t="shared" si="14"/>
        <v>13.253391639810733</v>
      </c>
    </row>
    <row r="462" spans="1:4" x14ac:dyDescent="0.45">
      <c r="A462">
        <v>350000</v>
      </c>
      <c r="B462" t="s">
        <v>11</v>
      </c>
      <c r="C462">
        <f t="shared" si="15"/>
        <v>0</v>
      </c>
      <c r="D462">
        <f t="shared" si="14"/>
        <v>12.765688433465597</v>
      </c>
    </row>
    <row r="463" spans="1:4" x14ac:dyDescent="0.45">
      <c r="A463">
        <v>360000</v>
      </c>
      <c r="B463" t="s">
        <v>11</v>
      </c>
      <c r="C463">
        <f t="shared" si="15"/>
        <v>0</v>
      </c>
      <c r="D463">
        <f t="shared" si="14"/>
        <v>12.793859310432293</v>
      </c>
    </row>
    <row r="464" spans="1:4" x14ac:dyDescent="0.45">
      <c r="A464">
        <v>381517</v>
      </c>
      <c r="B464" t="s">
        <v>11</v>
      </c>
      <c r="C464">
        <f t="shared" si="15"/>
        <v>0</v>
      </c>
      <c r="D464">
        <f t="shared" si="14"/>
        <v>12.851910689657483</v>
      </c>
    </row>
    <row r="465" spans="1:4" x14ac:dyDescent="0.45">
      <c r="A465">
        <v>300000</v>
      </c>
      <c r="B465" t="s">
        <v>11</v>
      </c>
      <c r="C465">
        <f t="shared" si="15"/>
        <v>0</v>
      </c>
      <c r="D465">
        <f t="shared" si="14"/>
        <v>12.611537753638338</v>
      </c>
    </row>
    <row r="466" spans="1:4" x14ac:dyDescent="0.45">
      <c r="A466">
        <v>360000</v>
      </c>
      <c r="B466" t="s">
        <v>11</v>
      </c>
      <c r="C466">
        <f t="shared" si="15"/>
        <v>0</v>
      </c>
      <c r="D466">
        <f t="shared" si="14"/>
        <v>12.793859310432293</v>
      </c>
    </row>
    <row r="467" spans="1:4" x14ac:dyDescent="0.45">
      <c r="A467">
        <v>415000</v>
      </c>
      <c r="B467" t="s">
        <v>11</v>
      </c>
      <c r="C467">
        <f t="shared" si="15"/>
        <v>0</v>
      </c>
      <c r="D467">
        <f t="shared" si="14"/>
        <v>12.936033799212835</v>
      </c>
    </row>
    <row r="468" spans="1:4" x14ac:dyDescent="0.45">
      <c r="A468">
        <v>560000</v>
      </c>
      <c r="B468" t="s">
        <v>11</v>
      </c>
      <c r="C468">
        <f t="shared" si="15"/>
        <v>0</v>
      </c>
      <c r="D468">
        <f t="shared" si="14"/>
        <v>13.235692062711331</v>
      </c>
    </row>
    <row r="469" spans="1:4" x14ac:dyDescent="0.45">
      <c r="A469">
        <v>350000</v>
      </c>
      <c r="B469" t="s">
        <v>11</v>
      </c>
      <c r="C469">
        <f t="shared" si="15"/>
        <v>0</v>
      </c>
      <c r="D469">
        <f t="shared" si="14"/>
        <v>12.765688433465597</v>
      </c>
    </row>
    <row r="470" spans="1:4" x14ac:dyDescent="0.45">
      <c r="A470">
        <v>410000</v>
      </c>
      <c r="B470" t="s">
        <v>11</v>
      </c>
      <c r="C470">
        <f t="shared" si="15"/>
        <v>0</v>
      </c>
      <c r="D470">
        <f t="shared" si="14"/>
        <v>12.923912438680491</v>
      </c>
    </row>
    <row r="471" spans="1:4" x14ac:dyDescent="0.45">
      <c r="A471">
        <v>415000</v>
      </c>
      <c r="B471" t="s">
        <v>11</v>
      </c>
      <c r="C471">
        <f t="shared" si="15"/>
        <v>0</v>
      </c>
      <c r="D471">
        <f t="shared" si="14"/>
        <v>12.936033799212835</v>
      </c>
    </row>
    <row r="472" spans="1:4" x14ac:dyDescent="0.45">
      <c r="A472">
        <v>425000</v>
      </c>
      <c r="B472" t="s">
        <v>11</v>
      </c>
      <c r="C472">
        <f t="shared" si="15"/>
        <v>0</v>
      </c>
      <c r="D472">
        <f t="shared" si="14"/>
        <v>12.959844447906553</v>
      </c>
    </row>
    <row r="473" spans="1:4" x14ac:dyDescent="0.45">
      <c r="A473">
        <v>420000</v>
      </c>
      <c r="B473" t="s">
        <v>11</v>
      </c>
      <c r="C473">
        <f t="shared" si="15"/>
        <v>0</v>
      </c>
      <c r="D473">
        <f t="shared" si="14"/>
        <v>12.948009990259552</v>
      </c>
    </row>
    <row r="474" spans="1:4" x14ac:dyDescent="0.45">
      <c r="A474">
        <v>380000</v>
      </c>
      <c r="B474" t="s">
        <v>11</v>
      </c>
      <c r="C474">
        <f t="shared" si="15"/>
        <v>0</v>
      </c>
      <c r="D474">
        <f t="shared" si="14"/>
        <v>12.847926531702569</v>
      </c>
    </row>
    <row r="475" spans="1:4" x14ac:dyDescent="0.45">
      <c r="A475">
        <v>400000</v>
      </c>
      <c r="B475" t="s">
        <v>11</v>
      </c>
      <c r="C475">
        <f t="shared" si="15"/>
        <v>0</v>
      </c>
      <c r="D475">
        <f t="shared" si="14"/>
        <v>12.899219826090119</v>
      </c>
    </row>
    <row r="476" spans="1:4" x14ac:dyDescent="0.45">
      <c r="A476">
        <v>432000</v>
      </c>
      <c r="B476" t="s">
        <v>11</v>
      </c>
      <c r="C476">
        <f t="shared" si="15"/>
        <v>0</v>
      </c>
      <c r="D476">
        <f t="shared" si="14"/>
        <v>12.976180867226248</v>
      </c>
    </row>
    <row r="477" spans="1:4" x14ac:dyDescent="0.45">
      <c r="A477">
        <v>300000</v>
      </c>
      <c r="B477" t="s">
        <v>11</v>
      </c>
      <c r="C477">
        <f t="shared" si="15"/>
        <v>0</v>
      </c>
      <c r="D477">
        <f t="shared" si="14"/>
        <v>12.611537753638338</v>
      </c>
    </row>
    <row r="478" spans="1:4" x14ac:dyDescent="0.45">
      <c r="A478">
        <v>312000</v>
      </c>
      <c r="B478" t="s">
        <v>11</v>
      </c>
      <c r="C478">
        <f t="shared" si="15"/>
        <v>0</v>
      </c>
      <c r="D478">
        <f t="shared" si="14"/>
        <v>12.65075846679162</v>
      </c>
    </row>
    <row r="479" spans="1:4" x14ac:dyDescent="0.45">
      <c r="A479">
        <v>408000</v>
      </c>
      <c r="B479" t="s">
        <v>11</v>
      </c>
      <c r="C479">
        <f t="shared" si="15"/>
        <v>0</v>
      </c>
      <c r="D479">
        <f t="shared" si="14"/>
        <v>12.919022453386299</v>
      </c>
    </row>
    <row r="480" spans="1:4" x14ac:dyDescent="0.45">
      <c r="A480">
        <v>420000</v>
      </c>
      <c r="B480" t="s">
        <v>11</v>
      </c>
      <c r="C480">
        <f t="shared" si="15"/>
        <v>0</v>
      </c>
      <c r="D480">
        <f t="shared" si="14"/>
        <v>12.948009990259552</v>
      </c>
    </row>
    <row r="481" spans="1:4" x14ac:dyDescent="0.45">
      <c r="A481">
        <v>430000</v>
      </c>
      <c r="B481" t="s">
        <v>11</v>
      </c>
      <c r="C481">
        <f t="shared" si="15"/>
        <v>0</v>
      </c>
      <c r="D481">
        <f t="shared" si="14"/>
        <v>12.971540487669746</v>
      </c>
    </row>
    <row r="482" spans="1:4" x14ac:dyDescent="0.45">
      <c r="A482">
        <v>415000</v>
      </c>
      <c r="B482" t="s">
        <v>11</v>
      </c>
      <c r="C482">
        <f t="shared" si="15"/>
        <v>0</v>
      </c>
      <c r="D482">
        <f t="shared" si="14"/>
        <v>12.936033799212835</v>
      </c>
    </row>
    <row r="483" spans="1:4" x14ac:dyDescent="0.45">
      <c r="A483">
        <v>440000</v>
      </c>
      <c r="B483" t="s">
        <v>11</v>
      </c>
      <c r="C483">
        <f t="shared" si="15"/>
        <v>0</v>
      </c>
      <c r="D483">
        <f t="shared" si="14"/>
        <v>12.994530005894443</v>
      </c>
    </row>
    <row r="484" spans="1:4" x14ac:dyDescent="0.45">
      <c r="A484">
        <v>300000</v>
      </c>
      <c r="B484" t="s">
        <v>11</v>
      </c>
      <c r="C484">
        <f t="shared" si="15"/>
        <v>0</v>
      </c>
      <c r="D484">
        <f t="shared" si="14"/>
        <v>12.611537753638338</v>
      </c>
    </row>
    <row r="485" spans="1:4" x14ac:dyDescent="0.45">
      <c r="A485">
        <v>349000</v>
      </c>
      <c r="B485" t="s">
        <v>11</v>
      </c>
      <c r="C485">
        <f t="shared" si="15"/>
        <v>0</v>
      </c>
      <c r="D485">
        <f t="shared" si="14"/>
        <v>12.762827201184564</v>
      </c>
    </row>
    <row r="486" spans="1:4" x14ac:dyDescent="0.45">
      <c r="A486">
        <v>375000</v>
      </c>
      <c r="B486" t="s">
        <v>11</v>
      </c>
      <c r="C486">
        <f t="shared" si="15"/>
        <v>0</v>
      </c>
      <c r="D486">
        <f t="shared" si="14"/>
        <v>12.834681304952548</v>
      </c>
    </row>
    <row r="487" spans="1:4" x14ac:dyDescent="0.45">
      <c r="A487">
        <v>403000</v>
      </c>
      <c r="B487" t="s">
        <v>11</v>
      </c>
      <c r="C487">
        <f t="shared" si="15"/>
        <v>0</v>
      </c>
      <c r="D487">
        <f t="shared" si="14"/>
        <v>12.90669184092882</v>
      </c>
    </row>
    <row r="488" spans="1:4" x14ac:dyDescent="0.45">
      <c r="A488">
        <v>350000</v>
      </c>
      <c r="B488" t="s">
        <v>11</v>
      </c>
      <c r="C488">
        <f t="shared" si="15"/>
        <v>0</v>
      </c>
      <c r="D488">
        <f t="shared" si="14"/>
        <v>12.765688433465597</v>
      </c>
    </row>
    <row r="489" spans="1:4" x14ac:dyDescent="0.45">
      <c r="A489">
        <v>400000</v>
      </c>
      <c r="B489" t="s">
        <v>11</v>
      </c>
      <c r="C489">
        <f t="shared" si="15"/>
        <v>0</v>
      </c>
      <c r="D489">
        <f t="shared" si="14"/>
        <v>12.899219826090119</v>
      </c>
    </row>
    <row r="490" spans="1:4" x14ac:dyDescent="0.45">
      <c r="A490">
        <v>360000</v>
      </c>
      <c r="B490" t="s">
        <v>11</v>
      </c>
      <c r="C490">
        <f t="shared" si="15"/>
        <v>0</v>
      </c>
      <c r="D490">
        <f t="shared" si="14"/>
        <v>12.793859310432293</v>
      </c>
    </row>
    <row r="491" spans="1:4" x14ac:dyDescent="0.45">
      <c r="A491">
        <v>400000</v>
      </c>
      <c r="B491" t="s">
        <v>11</v>
      </c>
      <c r="C491">
        <f t="shared" si="15"/>
        <v>0</v>
      </c>
      <c r="D491">
        <f t="shared" si="14"/>
        <v>12.899219826090119</v>
      </c>
    </row>
    <row r="492" spans="1:4" x14ac:dyDescent="0.45">
      <c r="A492">
        <v>420000</v>
      </c>
      <c r="B492" t="s">
        <v>11</v>
      </c>
      <c r="C492">
        <f t="shared" si="15"/>
        <v>0</v>
      </c>
      <c r="D492">
        <f t="shared" si="14"/>
        <v>12.948009990259552</v>
      </c>
    </row>
    <row r="493" spans="1:4" x14ac:dyDescent="0.45">
      <c r="A493">
        <v>440000</v>
      </c>
      <c r="B493" t="s">
        <v>11</v>
      </c>
      <c r="C493">
        <f t="shared" si="15"/>
        <v>0</v>
      </c>
      <c r="D493">
        <f t="shared" si="14"/>
        <v>12.994530005894443</v>
      </c>
    </row>
    <row r="494" spans="1:4" x14ac:dyDescent="0.45">
      <c r="A494">
        <v>400000</v>
      </c>
      <c r="B494" t="s">
        <v>11</v>
      </c>
      <c r="C494">
        <f t="shared" si="15"/>
        <v>0</v>
      </c>
      <c r="D494">
        <f t="shared" si="14"/>
        <v>12.899219826090119</v>
      </c>
    </row>
    <row r="495" spans="1:4" x14ac:dyDescent="0.45">
      <c r="A495">
        <v>450000</v>
      </c>
      <c r="B495" t="s">
        <v>11</v>
      </c>
      <c r="C495">
        <f t="shared" si="15"/>
        <v>0</v>
      </c>
      <c r="D495">
        <f t="shared" si="14"/>
        <v>13.017002861746503</v>
      </c>
    </row>
    <row r="496" spans="1:4" x14ac:dyDescent="0.45">
      <c r="A496">
        <v>300000</v>
      </c>
      <c r="B496" t="s">
        <v>11</v>
      </c>
      <c r="C496">
        <f t="shared" si="15"/>
        <v>0</v>
      </c>
      <c r="D496">
        <f t="shared" si="14"/>
        <v>12.611537753638338</v>
      </c>
    </row>
    <row r="497" spans="1:4" x14ac:dyDescent="0.45">
      <c r="A497">
        <v>200000</v>
      </c>
      <c r="B497" t="s">
        <v>11</v>
      </c>
      <c r="C497">
        <f t="shared" si="15"/>
        <v>0</v>
      </c>
      <c r="D497">
        <f t="shared" si="14"/>
        <v>12.206072645530174</v>
      </c>
    </row>
    <row r="498" spans="1:4" x14ac:dyDescent="0.45">
      <c r="A498">
        <v>350000</v>
      </c>
      <c r="B498" t="s">
        <v>11</v>
      </c>
      <c r="C498">
        <f t="shared" si="15"/>
        <v>0</v>
      </c>
      <c r="D498">
        <f t="shared" si="14"/>
        <v>12.765688433465597</v>
      </c>
    </row>
    <row r="499" spans="1:4" x14ac:dyDescent="0.45">
      <c r="A499">
        <v>310000</v>
      </c>
      <c r="B499" t="s">
        <v>11</v>
      </c>
      <c r="C499">
        <f t="shared" si="15"/>
        <v>0</v>
      </c>
      <c r="D499">
        <f t="shared" si="14"/>
        <v>12.644327576461329</v>
      </c>
    </row>
    <row r="500" spans="1:4" x14ac:dyDescent="0.45">
      <c r="A500">
        <v>410000</v>
      </c>
      <c r="B500" t="s">
        <v>11</v>
      </c>
      <c r="C500">
        <f t="shared" si="15"/>
        <v>0</v>
      </c>
      <c r="D500">
        <f t="shared" si="14"/>
        <v>12.923912438680491</v>
      </c>
    </row>
    <row r="501" spans="1:4" x14ac:dyDescent="0.45">
      <c r="A501">
        <v>363912</v>
      </c>
      <c r="B501" t="s">
        <v>11</v>
      </c>
      <c r="C501">
        <f t="shared" si="15"/>
        <v>0</v>
      </c>
      <c r="D501">
        <f t="shared" si="14"/>
        <v>12.804667359148885</v>
      </c>
    </row>
    <row r="502" spans="1:4" x14ac:dyDescent="0.45">
      <c r="A502">
        <v>370000</v>
      </c>
      <c r="B502" t="s">
        <v>11</v>
      </c>
      <c r="C502">
        <f t="shared" si="15"/>
        <v>0</v>
      </c>
      <c r="D502">
        <f t="shared" si="14"/>
        <v>12.821258284620408</v>
      </c>
    </row>
    <row r="503" spans="1:4" x14ac:dyDescent="0.45">
      <c r="A503">
        <v>400000</v>
      </c>
      <c r="B503" t="s">
        <v>11</v>
      </c>
      <c r="C503">
        <f t="shared" si="15"/>
        <v>0</v>
      </c>
      <c r="D503">
        <f t="shared" si="14"/>
        <v>12.899219826090119</v>
      </c>
    </row>
    <row r="504" spans="1:4" x14ac:dyDescent="0.45">
      <c r="A504">
        <v>450000</v>
      </c>
      <c r="B504" t="s">
        <v>11</v>
      </c>
      <c r="C504">
        <f t="shared" si="15"/>
        <v>0</v>
      </c>
      <c r="D504">
        <f t="shared" si="14"/>
        <v>13.017002861746503</v>
      </c>
    </row>
    <row r="505" spans="1:4" x14ac:dyDescent="0.45">
      <c r="A505">
        <v>450000</v>
      </c>
      <c r="B505" t="s">
        <v>11</v>
      </c>
      <c r="C505">
        <f t="shared" si="15"/>
        <v>0</v>
      </c>
      <c r="D505">
        <f t="shared" si="14"/>
        <v>13.017002861746503</v>
      </c>
    </row>
    <row r="506" spans="1:4" x14ac:dyDescent="0.45">
      <c r="A506">
        <v>420000</v>
      </c>
      <c r="B506" t="s">
        <v>11</v>
      </c>
      <c r="C506">
        <f t="shared" si="15"/>
        <v>0</v>
      </c>
      <c r="D506">
        <f t="shared" si="14"/>
        <v>12.948009990259552</v>
      </c>
    </row>
    <row r="507" spans="1:4" x14ac:dyDescent="0.45">
      <c r="A507">
        <v>330000</v>
      </c>
      <c r="B507" t="s">
        <v>11</v>
      </c>
      <c r="C507">
        <f t="shared" si="15"/>
        <v>0</v>
      </c>
      <c r="D507">
        <f t="shared" si="14"/>
        <v>12.706847933442663</v>
      </c>
    </row>
    <row r="508" spans="1:4" x14ac:dyDescent="0.45">
      <c r="A508">
        <v>450000</v>
      </c>
      <c r="B508" t="s">
        <v>11</v>
      </c>
      <c r="C508">
        <f t="shared" si="15"/>
        <v>0</v>
      </c>
      <c r="D508">
        <f t="shared" si="14"/>
        <v>13.017002861746503</v>
      </c>
    </row>
    <row r="509" spans="1:4" x14ac:dyDescent="0.45">
      <c r="A509">
        <v>300000</v>
      </c>
      <c r="B509" t="s">
        <v>11</v>
      </c>
      <c r="C509">
        <f t="shared" si="15"/>
        <v>0</v>
      </c>
      <c r="D509">
        <f t="shared" si="14"/>
        <v>12.611537753638338</v>
      </c>
    </row>
    <row r="510" spans="1:4" x14ac:dyDescent="0.45">
      <c r="A510">
        <v>450000</v>
      </c>
      <c r="B510" t="s">
        <v>11</v>
      </c>
      <c r="C510">
        <f t="shared" si="15"/>
        <v>0</v>
      </c>
      <c r="D510">
        <f t="shared" si="14"/>
        <v>13.017002861746503</v>
      </c>
    </row>
    <row r="511" spans="1:4" x14ac:dyDescent="0.45">
      <c r="A511">
        <v>430000</v>
      </c>
      <c r="B511" t="s">
        <v>11</v>
      </c>
      <c r="C511">
        <f t="shared" si="15"/>
        <v>0</v>
      </c>
      <c r="D511">
        <f t="shared" si="14"/>
        <v>12.971540487669746</v>
      </c>
    </row>
    <row r="512" spans="1:4" x14ac:dyDescent="0.45">
      <c r="A512">
        <v>400000</v>
      </c>
      <c r="B512" t="s">
        <v>11</v>
      </c>
      <c r="C512">
        <f t="shared" si="15"/>
        <v>0</v>
      </c>
      <c r="D512">
        <f t="shared" si="14"/>
        <v>12.899219826090119</v>
      </c>
    </row>
    <row r="513" spans="1:4" x14ac:dyDescent="0.45">
      <c r="A513">
        <v>160000</v>
      </c>
      <c r="B513" t="s">
        <v>11</v>
      </c>
      <c r="C513">
        <f t="shared" si="15"/>
        <v>0</v>
      </c>
      <c r="D513">
        <f t="shared" si="14"/>
        <v>11.982929094215963</v>
      </c>
    </row>
    <row r="514" spans="1:4" x14ac:dyDescent="0.45">
      <c r="A514">
        <v>400000</v>
      </c>
      <c r="B514" t="s">
        <v>11</v>
      </c>
      <c r="C514">
        <f t="shared" si="15"/>
        <v>0</v>
      </c>
      <c r="D514">
        <f t="shared" ref="D514:D577" si="16">LN(A514)</f>
        <v>12.899219826090119</v>
      </c>
    </row>
    <row r="515" spans="1:4" x14ac:dyDescent="0.45">
      <c r="A515">
        <v>360000</v>
      </c>
      <c r="B515" t="s">
        <v>11</v>
      </c>
      <c r="C515">
        <f t="shared" ref="C515:C578" si="17">IF(B515="Female", 0, 1)</f>
        <v>0</v>
      </c>
      <c r="D515">
        <f t="shared" si="16"/>
        <v>12.793859310432293</v>
      </c>
    </row>
    <row r="516" spans="1:4" x14ac:dyDescent="0.45">
      <c r="A516">
        <v>400000</v>
      </c>
      <c r="B516" t="s">
        <v>11</v>
      </c>
      <c r="C516">
        <f t="shared" si="17"/>
        <v>0</v>
      </c>
      <c r="D516">
        <f t="shared" si="16"/>
        <v>12.899219826090119</v>
      </c>
    </row>
    <row r="517" spans="1:4" x14ac:dyDescent="0.45">
      <c r="A517">
        <v>502000</v>
      </c>
      <c r="B517" t="s">
        <v>11</v>
      </c>
      <c r="C517">
        <f t="shared" si="17"/>
        <v>0</v>
      </c>
      <c r="D517">
        <f t="shared" si="16"/>
        <v>13.126355398673866</v>
      </c>
    </row>
    <row r="518" spans="1:4" x14ac:dyDescent="0.45">
      <c r="A518">
        <v>400000</v>
      </c>
      <c r="B518" t="s">
        <v>11</v>
      </c>
      <c r="C518">
        <f t="shared" si="17"/>
        <v>0</v>
      </c>
      <c r="D518">
        <f t="shared" si="16"/>
        <v>12.899219826090119</v>
      </c>
    </row>
    <row r="519" spans="1:4" x14ac:dyDescent="0.45">
      <c r="A519">
        <v>340000</v>
      </c>
      <c r="B519" t="s">
        <v>11</v>
      </c>
      <c r="C519">
        <f t="shared" si="17"/>
        <v>0</v>
      </c>
      <c r="D519">
        <f t="shared" si="16"/>
        <v>12.736700896592344</v>
      </c>
    </row>
    <row r="520" spans="1:4" x14ac:dyDescent="0.45">
      <c r="A520">
        <v>445000</v>
      </c>
      <c r="B520" t="s">
        <v>11</v>
      </c>
      <c r="C520">
        <f t="shared" si="17"/>
        <v>0</v>
      </c>
      <c r="D520">
        <f t="shared" si="16"/>
        <v>13.005829561148378</v>
      </c>
    </row>
    <row r="521" spans="1:4" x14ac:dyDescent="0.45">
      <c r="A521">
        <v>425000</v>
      </c>
      <c r="B521" t="s">
        <v>11</v>
      </c>
      <c r="C521">
        <f t="shared" si="17"/>
        <v>0</v>
      </c>
      <c r="D521">
        <f t="shared" si="16"/>
        <v>12.959844447906553</v>
      </c>
    </row>
    <row r="522" spans="1:4" x14ac:dyDescent="0.45">
      <c r="A522">
        <v>240000</v>
      </c>
      <c r="B522" t="s">
        <v>11</v>
      </c>
      <c r="C522">
        <f t="shared" si="17"/>
        <v>0</v>
      </c>
      <c r="D522">
        <f t="shared" si="16"/>
        <v>12.388394202324129</v>
      </c>
    </row>
    <row r="523" spans="1:4" x14ac:dyDescent="0.45">
      <c r="A523">
        <v>400000</v>
      </c>
      <c r="B523" t="s">
        <v>11</v>
      </c>
      <c r="C523">
        <f t="shared" si="17"/>
        <v>0</v>
      </c>
      <c r="D523">
        <f t="shared" si="16"/>
        <v>12.899219826090119</v>
      </c>
    </row>
    <row r="524" spans="1:4" x14ac:dyDescent="0.45">
      <c r="A524">
        <v>435000</v>
      </c>
      <c r="B524" t="s">
        <v>11</v>
      </c>
      <c r="C524">
        <f t="shared" si="17"/>
        <v>0</v>
      </c>
      <c r="D524">
        <f t="shared" si="16"/>
        <v>12.983101310070822</v>
      </c>
    </row>
    <row r="525" spans="1:4" x14ac:dyDescent="0.45">
      <c r="A525">
        <v>420000</v>
      </c>
      <c r="B525" t="s">
        <v>11</v>
      </c>
      <c r="C525">
        <f t="shared" si="17"/>
        <v>0</v>
      </c>
      <c r="D525">
        <f t="shared" si="16"/>
        <v>12.948009990259552</v>
      </c>
    </row>
    <row r="526" spans="1:4" x14ac:dyDescent="0.45">
      <c r="A526">
        <v>425000</v>
      </c>
      <c r="B526" t="s">
        <v>11</v>
      </c>
      <c r="C526">
        <f t="shared" si="17"/>
        <v>0</v>
      </c>
      <c r="D526">
        <f t="shared" si="16"/>
        <v>12.959844447906553</v>
      </c>
    </row>
    <row r="527" spans="1:4" x14ac:dyDescent="0.45">
      <c r="A527">
        <v>430000</v>
      </c>
      <c r="B527" t="s">
        <v>11</v>
      </c>
      <c r="C527">
        <f t="shared" si="17"/>
        <v>0</v>
      </c>
      <c r="D527">
        <f t="shared" si="16"/>
        <v>12.971540487669746</v>
      </c>
    </row>
    <row r="528" spans="1:4" x14ac:dyDescent="0.45">
      <c r="A528">
        <v>341250</v>
      </c>
      <c r="B528" t="s">
        <v>11</v>
      </c>
      <c r="C528">
        <f t="shared" si="17"/>
        <v>0</v>
      </c>
      <c r="D528">
        <f t="shared" si="16"/>
        <v>12.740370625481306</v>
      </c>
    </row>
    <row r="529" spans="1:4" x14ac:dyDescent="0.45">
      <c r="A529">
        <v>425000</v>
      </c>
      <c r="B529" t="s">
        <v>11</v>
      </c>
      <c r="C529">
        <f t="shared" si="17"/>
        <v>0</v>
      </c>
      <c r="D529">
        <f t="shared" si="16"/>
        <v>12.959844447906553</v>
      </c>
    </row>
    <row r="530" spans="1:4" x14ac:dyDescent="0.45">
      <c r="A530">
        <v>490000</v>
      </c>
      <c r="B530" t="s">
        <v>11</v>
      </c>
      <c r="C530">
        <f t="shared" si="17"/>
        <v>0</v>
      </c>
      <c r="D530">
        <f t="shared" si="16"/>
        <v>13.102160670086809</v>
      </c>
    </row>
    <row r="531" spans="1:4" x14ac:dyDescent="0.45">
      <c r="A531">
        <v>435000</v>
      </c>
      <c r="B531" t="s">
        <v>11</v>
      </c>
      <c r="C531">
        <f t="shared" si="17"/>
        <v>0</v>
      </c>
      <c r="D531">
        <f t="shared" si="16"/>
        <v>12.983101310070822</v>
      </c>
    </row>
    <row r="532" spans="1:4" x14ac:dyDescent="0.45">
      <c r="A532">
        <v>430000</v>
      </c>
      <c r="B532" t="s">
        <v>11</v>
      </c>
      <c r="C532">
        <f t="shared" si="17"/>
        <v>0</v>
      </c>
      <c r="D532">
        <f t="shared" si="16"/>
        <v>12.971540487669746</v>
      </c>
    </row>
    <row r="533" spans="1:4" x14ac:dyDescent="0.45">
      <c r="A533">
        <v>480000</v>
      </c>
      <c r="B533" t="s">
        <v>11</v>
      </c>
      <c r="C533">
        <f t="shared" si="17"/>
        <v>0</v>
      </c>
      <c r="D533">
        <f t="shared" si="16"/>
        <v>13.081541382884074</v>
      </c>
    </row>
    <row r="534" spans="1:4" x14ac:dyDescent="0.45">
      <c r="A534">
        <v>480000</v>
      </c>
      <c r="B534" t="s">
        <v>11</v>
      </c>
      <c r="C534">
        <f t="shared" si="17"/>
        <v>0</v>
      </c>
      <c r="D534">
        <f t="shared" si="16"/>
        <v>13.081541382884074</v>
      </c>
    </row>
    <row r="535" spans="1:4" x14ac:dyDescent="0.45">
      <c r="A535">
        <v>420000</v>
      </c>
      <c r="B535" t="s">
        <v>11</v>
      </c>
      <c r="C535">
        <f t="shared" si="17"/>
        <v>0</v>
      </c>
      <c r="D535">
        <f t="shared" si="16"/>
        <v>12.948009990259552</v>
      </c>
    </row>
    <row r="536" spans="1:4" x14ac:dyDescent="0.45">
      <c r="A536">
        <v>425000</v>
      </c>
      <c r="B536" t="s">
        <v>11</v>
      </c>
      <c r="C536">
        <f t="shared" si="17"/>
        <v>0</v>
      </c>
      <c r="D536">
        <f t="shared" si="16"/>
        <v>12.959844447906553</v>
      </c>
    </row>
    <row r="537" spans="1:4" x14ac:dyDescent="0.45">
      <c r="A537">
        <v>425000</v>
      </c>
      <c r="B537" t="s">
        <v>11</v>
      </c>
      <c r="C537">
        <f t="shared" si="17"/>
        <v>0</v>
      </c>
      <c r="D537">
        <f t="shared" si="16"/>
        <v>12.959844447906553</v>
      </c>
    </row>
    <row r="538" spans="1:4" x14ac:dyDescent="0.45">
      <c r="A538">
        <v>425000</v>
      </c>
      <c r="B538" t="s">
        <v>11</v>
      </c>
      <c r="C538">
        <f t="shared" si="17"/>
        <v>0</v>
      </c>
      <c r="D538">
        <f t="shared" si="16"/>
        <v>12.959844447906553</v>
      </c>
    </row>
    <row r="539" spans="1:4" x14ac:dyDescent="0.45">
      <c r="A539">
        <v>400000</v>
      </c>
      <c r="B539" t="s">
        <v>11</v>
      </c>
      <c r="C539">
        <f t="shared" si="17"/>
        <v>0</v>
      </c>
      <c r="D539">
        <f t="shared" si="16"/>
        <v>12.899219826090119</v>
      </c>
    </row>
    <row r="540" spans="1:4" x14ac:dyDescent="0.45">
      <c r="A540">
        <v>425000</v>
      </c>
      <c r="B540" t="s">
        <v>11</v>
      </c>
      <c r="C540">
        <f t="shared" si="17"/>
        <v>0</v>
      </c>
      <c r="D540">
        <f t="shared" si="16"/>
        <v>12.959844447906553</v>
      </c>
    </row>
    <row r="541" spans="1:4" x14ac:dyDescent="0.45">
      <c r="A541">
        <v>485000</v>
      </c>
      <c r="B541" t="s">
        <v>11</v>
      </c>
      <c r="C541">
        <f t="shared" si="17"/>
        <v>0</v>
      </c>
      <c r="D541">
        <f t="shared" si="16"/>
        <v>13.091904169919621</v>
      </c>
    </row>
    <row r="542" spans="1:4" x14ac:dyDescent="0.45">
      <c r="A542">
        <v>490000</v>
      </c>
      <c r="B542" t="s">
        <v>11</v>
      </c>
      <c r="C542">
        <f t="shared" si="17"/>
        <v>0</v>
      </c>
      <c r="D542">
        <f t="shared" si="16"/>
        <v>13.102160670086809</v>
      </c>
    </row>
    <row r="543" spans="1:4" x14ac:dyDescent="0.45">
      <c r="A543">
        <v>400000</v>
      </c>
      <c r="B543" t="s">
        <v>11</v>
      </c>
      <c r="C543">
        <f t="shared" si="17"/>
        <v>0</v>
      </c>
      <c r="D543">
        <f t="shared" si="16"/>
        <v>12.899219826090119</v>
      </c>
    </row>
    <row r="544" spans="1:4" x14ac:dyDescent="0.45">
      <c r="A544">
        <v>550000</v>
      </c>
      <c r="B544" t="s">
        <v>11</v>
      </c>
      <c r="C544">
        <f t="shared" si="17"/>
        <v>0</v>
      </c>
      <c r="D544">
        <f t="shared" si="16"/>
        <v>13.217673557208654</v>
      </c>
    </row>
    <row r="545" spans="1:4" x14ac:dyDescent="0.45">
      <c r="A545">
        <v>385000</v>
      </c>
      <c r="B545" t="s">
        <v>11</v>
      </c>
      <c r="C545">
        <f t="shared" si="17"/>
        <v>0</v>
      </c>
      <c r="D545">
        <f t="shared" si="16"/>
        <v>12.860998613269921</v>
      </c>
    </row>
    <row r="546" spans="1:4" x14ac:dyDescent="0.45">
      <c r="A546">
        <v>580000</v>
      </c>
      <c r="B546" t="s">
        <v>11</v>
      </c>
      <c r="C546">
        <f t="shared" si="17"/>
        <v>0</v>
      </c>
      <c r="D546">
        <f t="shared" si="16"/>
        <v>13.270783382522602</v>
      </c>
    </row>
    <row r="547" spans="1:4" x14ac:dyDescent="0.45">
      <c r="A547">
        <v>550000</v>
      </c>
      <c r="B547" t="s">
        <v>11</v>
      </c>
      <c r="C547">
        <f t="shared" si="17"/>
        <v>0</v>
      </c>
      <c r="D547">
        <f t="shared" si="16"/>
        <v>13.217673557208654</v>
      </c>
    </row>
    <row r="548" spans="1:4" x14ac:dyDescent="0.45">
      <c r="A548">
        <v>545000</v>
      </c>
      <c r="B548" t="s">
        <v>11</v>
      </c>
      <c r="C548">
        <f t="shared" si="17"/>
        <v>0</v>
      </c>
      <c r="D548">
        <f t="shared" si="16"/>
        <v>13.208541073645382</v>
      </c>
    </row>
    <row r="549" spans="1:4" x14ac:dyDescent="0.45">
      <c r="A549">
        <v>450000</v>
      </c>
      <c r="B549" t="s">
        <v>11</v>
      </c>
      <c r="C549">
        <f t="shared" si="17"/>
        <v>0</v>
      </c>
      <c r="D549">
        <f t="shared" si="16"/>
        <v>13.017002861746503</v>
      </c>
    </row>
    <row r="550" spans="1:4" x14ac:dyDescent="0.45">
      <c r="A550">
        <v>515000</v>
      </c>
      <c r="B550" t="s">
        <v>11</v>
      </c>
      <c r="C550">
        <f t="shared" si="17"/>
        <v>0</v>
      </c>
      <c r="D550">
        <f t="shared" si="16"/>
        <v>13.151922179645874</v>
      </c>
    </row>
    <row r="551" spans="1:4" x14ac:dyDescent="0.45">
      <c r="A551">
        <v>425000</v>
      </c>
      <c r="B551" t="s">
        <v>11</v>
      </c>
      <c r="C551">
        <f t="shared" si="17"/>
        <v>0</v>
      </c>
      <c r="D551">
        <f t="shared" si="16"/>
        <v>12.959844447906553</v>
      </c>
    </row>
    <row r="552" spans="1:4" x14ac:dyDescent="0.45">
      <c r="A552">
        <v>400000</v>
      </c>
      <c r="B552" t="s">
        <v>11</v>
      </c>
      <c r="C552">
        <f t="shared" si="17"/>
        <v>0</v>
      </c>
      <c r="D552">
        <f t="shared" si="16"/>
        <v>12.899219826090119</v>
      </c>
    </row>
    <row r="553" spans="1:4" x14ac:dyDescent="0.45">
      <c r="A553">
        <v>545000</v>
      </c>
      <c r="B553" t="s">
        <v>11</v>
      </c>
      <c r="C553">
        <f t="shared" si="17"/>
        <v>0</v>
      </c>
      <c r="D553">
        <f t="shared" si="16"/>
        <v>13.208541073645382</v>
      </c>
    </row>
    <row r="554" spans="1:4" x14ac:dyDescent="0.45">
      <c r="A554">
        <v>580000</v>
      </c>
      <c r="B554" t="s">
        <v>11</v>
      </c>
      <c r="C554">
        <f t="shared" si="17"/>
        <v>0</v>
      </c>
      <c r="D554">
        <f t="shared" si="16"/>
        <v>13.270783382522602</v>
      </c>
    </row>
    <row r="555" spans="1:4" x14ac:dyDescent="0.45">
      <c r="A555">
        <v>400000</v>
      </c>
      <c r="B555" t="s">
        <v>11</v>
      </c>
      <c r="C555">
        <f t="shared" si="17"/>
        <v>0</v>
      </c>
      <c r="D555">
        <f t="shared" si="16"/>
        <v>12.899219826090119</v>
      </c>
    </row>
    <row r="556" spans="1:4" x14ac:dyDescent="0.45">
      <c r="A556">
        <v>400000</v>
      </c>
      <c r="B556" t="s">
        <v>11</v>
      </c>
      <c r="C556">
        <f t="shared" si="17"/>
        <v>0</v>
      </c>
      <c r="D556">
        <f t="shared" si="16"/>
        <v>12.899219826090119</v>
      </c>
    </row>
    <row r="557" spans="1:4" x14ac:dyDescent="0.45">
      <c r="A557">
        <v>450000</v>
      </c>
      <c r="B557" t="s">
        <v>11</v>
      </c>
      <c r="C557">
        <f t="shared" si="17"/>
        <v>0</v>
      </c>
      <c r="D557">
        <f t="shared" si="16"/>
        <v>13.017002861746503</v>
      </c>
    </row>
    <row r="558" spans="1:4" x14ac:dyDescent="0.45">
      <c r="A558">
        <v>320000</v>
      </c>
      <c r="B558" t="s">
        <v>11</v>
      </c>
      <c r="C558">
        <f t="shared" si="17"/>
        <v>0</v>
      </c>
      <c r="D558">
        <f t="shared" si="16"/>
        <v>12.676076274775909</v>
      </c>
    </row>
    <row r="559" spans="1:4" x14ac:dyDescent="0.45">
      <c r="A559">
        <v>540000</v>
      </c>
      <c r="B559" t="s">
        <v>11</v>
      </c>
      <c r="C559">
        <f t="shared" si="17"/>
        <v>0</v>
      </c>
      <c r="D559">
        <f t="shared" si="16"/>
        <v>13.199324418540456</v>
      </c>
    </row>
    <row r="560" spans="1:4" x14ac:dyDescent="0.45">
      <c r="A560">
        <v>503000</v>
      </c>
      <c r="B560" t="s">
        <v>11</v>
      </c>
      <c r="C560">
        <f t="shared" si="17"/>
        <v>0</v>
      </c>
      <c r="D560">
        <f t="shared" si="16"/>
        <v>13.128345449081877</v>
      </c>
    </row>
    <row r="561" spans="1:4" x14ac:dyDescent="0.45">
      <c r="A561">
        <v>435000</v>
      </c>
      <c r="B561" t="s">
        <v>11</v>
      </c>
      <c r="C561">
        <f t="shared" si="17"/>
        <v>0</v>
      </c>
      <c r="D561">
        <f t="shared" si="16"/>
        <v>12.983101310070822</v>
      </c>
    </row>
    <row r="562" spans="1:4" x14ac:dyDescent="0.45">
      <c r="A562">
        <v>430000</v>
      </c>
      <c r="B562" t="s">
        <v>11</v>
      </c>
      <c r="C562">
        <f t="shared" si="17"/>
        <v>0</v>
      </c>
      <c r="D562">
        <f t="shared" si="16"/>
        <v>12.971540487669746</v>
      </c>
    </row>
    <row r="563" spans="1:4" x14ac:dyDescent="0.45">
      <c r="A563">
        <v>640000</v>
      </c>
      <c r="B563" t="s">
        <v>11</v>
      </c>
      <c r="C563">
        <f t="shared" si="17"/>
        <v>0</v>
      </c>
      <c r="D563">
        <f t="shared" si="16"/>
        <v>13.369223455335854</v>
      </c>
    </row>
    <row r="564" spans="1:4" x14ac:dyDescent="0.45">
      <c r="A564">
        <v>705000</v>
      </c>
      <c r="B564" t="s">
        <v>11</v>
      </c>
      <c r="C564">
        <f t="shared" si="17"/>
        <v>0</v>
      </c>
      <c r="D564">
        <f t="shared" si="16"/>
        <v>13.465953081794405</v>
      </c>
    </row>
    <row r="565" spans="1:4" x14ac:dyDescent="0.45">
      <c r="A565">
        <v>390000</v>
      </c>
      <c r="B565" t="s">
        <v>11</v>
      </c>
      <c r="C565">
        <f t="shared" si="17"/>
        <v>0</v>
      </c>
      <c r="D565">
        <f t="shared" si="16"/>
        <v>12.873902018105829</v>
      </c>
    </row>
    <row r="566" spans="1:4" x14ac:dyDescent="0.45">
      <c r="A566">
        <v>638000</v>
      </c>
      <c r="B566" t="s">
        <v>11</v>
      </c>
      <c r="C566">
        <f t="shared" si="17"/>
        <v>0</v>
      </c>
      <c r="D566">
        <f t="shared" si="16"/>
        <v>13.366093562326927</v>
      </c>
    </row>
    <row r="567" spans="1:4" x14ac:dyDescent="0.45">
      <c r="A567">
        <v>420000</v>
      </c>
      <c r="B567" t="s">
        <v>11</v>
      </c>
      <c r="C567">
        <f t="shared" si="17"/>
        <v>0</v>
      </c>
      <c r="D567">
        <f t="shared" si="16"/>
        <v>12.948009990259552</v>
      </c>
    </row>
    <row r="568" spans="1:4" x14ac:dyDescent="0.45">
      <c r="A568">
        <v>510000</v>
      </c>
      <c r="B568" t="s">
        <v>11</v>
      </c>
      <c r="C568">
        <f t="shared" si="17"/>
        <v>0</v>
      </c>
      <c r="D568">
        <f t="shared" si="16"/>
        <v>13.142166004700508</v>
      </c>
    </row>
    <row r="569" spans="1:4" x14ac:dyDescent="0.45">
      <c r="A569">
        <v>402132</v>
      </c>
      <c r="B569" t="s">
        <v>11</v>
      </c>
      <c r="C569">
        <f t="shared" si="17"/>
        <v>0</v>
      </c>
      <c r="D569">
        <f t="shared" si="16"/>
        <v>12.904535671912354</v>
      </c>
    </row>
    <row r="570" spans="1:4" x14ac:dyDescent="0.45">
      <c r="A570">
        <v>430000</v>
      </c>
      <c r="B570" t="s">
        <v>11</v>
      </c>
      <c r="C570">
        <f t="shared" si="17"/>
        <v>0</v>
      </c>
      <c r="D570">
        <f t="shared" si="16"/>
        <v>12.971540487669746</v>
      </c>
    </row>
    <row r="571" spans="1:4" x14ac:dyDescent="0.45">
      <c r="A571">
        <v>450000</v>
      </c>
      <c r="B571" t="s">
        <v>11</v>
      </c>
      <c r="C571">
        <f t="shared" si="17"/>
        <v>0</v>
      </c>
      <c r="D571">
        <f t="shared" si="16"/>
        <v>13.017002861746503</v>
      </c>
    </row>
    <row r="572" spans="1:4" x14ac:dyDescent="0.45">
      <c r="A572">
        <v>480000</v>
      </c>
      <c r="B572" t="s">
        <v>11</v>
      </c>
      <c r="C572">
        <f t="shared" si="17"/>
        <v>0</v>
      </c>
      <c r="D572">
        <f t="shared" si="16"/>
        <v>13.081541382884074</v>
      </c>
    </row>
    <row r="573" spans="1:4" x14ac:dyDescent="0.45">
      <c r="A573">
        <v>500000</v>
      </c>
      <c r="B573" t="s">
        <v>11</v>
      </c>
      <c r="C573">
        <f t="shared" si="17"/>
        <v>0</v>
      </c>
      <c r="D573">
        <f t="shared" si="16"/>
        <v>13.122363377404328</v>
      </c>
    </row>
    <row r="574" spans="1:4" x14ac:dyDescent="0.45">
      <c r="A574">
        <v>277000</v>
      </c>
      <c r="B574" t="s">
        <v>11</v>
      </c>
      <c r="C574">
        <f t="shared" si="17"/>
        <v>0</v>
      </c>
      <c r="D574">
        <f t="shared" si="16"/>
        <v>12.531772785169476</v>
      </c>
    </row>
    <row r="575" spans="1:4" x14ac:dyDescent="0.45">
      <c r="A575">
        <v>330000</v>
      </c>
      <c r="B575" t="s">
        <v>11</v>
      </c>
      <c r="C575">
        <f t="shared" si="17"/>
        <v>0</v>
      </c>
      <c r="D575">
        <f t="shared" si="16"/>
        <v>12.706847933442663</v>
      </c>
    </row>
    <row r="576" spans="1:4" x14ac:dyDescent="0.45">
      <c r="A576">
        <v>430000</v>
      </c>
      <c r="B576" t="s">
        <v>11</v>
      </c>
      <c r="C576">
        <f t="shared" si="17"/>
        <v>0</v>
      </c>
      <c r="D576">
        <f t="shared" si="16"/>
        <v>12.971540487669746</v>
      </c>
    </row>
    <row r="577" spans="1:4" x14ac:dyDescent="0.45">
      <c r="A577">
        <v>320000</v>
      </c>
      <c r="B577" t="s">
        <v>11</v>
      </c>
      <c r="C577">
        <f t="shared" si="17"/>
        <v>0</v>
      </c>
      <c r="D577">
        <f t="shared" si="16"/>
        <v>12.676076274775909</v>
      </c>
    </row>
    <row r="578" spans="1:4" x14ac:dyDescent="0.45">
      <c r="A578">
        <v>400000</v>
      </c>
      <c r="B578" t="s">
        <v>11</v>
      </c>
      <c r="C578">
        <f t="shared" si="17"/>
        <v>0</v>
      </c>
      <c r="D578">
        <f t="shared" ref="D578:D641" si="18">LN(A578)</f>
        <v>12.899219826090119</v>
      </c>
    </row>
    <row r="579" spans="1:4" x14ac:dyDescent="0.45">
      <c r="A579">
        <v>320000</v>
      </c>
      <c r="B579" t="s">
        <v>11</v>
      </c>
      <c r="C579">
        <f t="shared" ref="C579:C642" si="19">IF(B579="Female", 0, 1)</f>
        <v>0</v>
      </c>
      <c r="D579">
        <f t="shared" si="18"/>
        <v>12.676076274775909</v>
      </c>
    </row>
    <row r="580" spans="1:4" x14ac:dyDescent="0.45">
      <c r="A580">
        <v>300000</v>
      </c>
      <c r="B580" t="s">
        <v>11</v>
      </c>
      <c r="C580">
        <f t="shared" si="19"/>
        <v>0</v>
      </c>
      <c r="D580">
        <f t="shared" si="18"/>
        <v>12.611537753638338</v>
      </c>
    </row>
    <row r="581" spans="1:4" x14ac:dyDescent="0.45">
      <c r="A581">
        <v>360000</v>
      </c>
      <c r="B581" t="s">
        <v>11</v>
      </c>
      <c r="C581">
        <f t="shared" si="19"/>
        <v>0</v>
      </c>
      <c r="D581">
        <f t="shared" si="18"/>
        <v>12.793859310432293</v>
      </c>
    </row>
    <row r="582" spans="1:4" x14ac:dyDescent="0.45">
      <c r="A582">
        <v>420000</v>
      </c>
      <c r="B582" t="s">
        <v>11</v>
      </c>
      <c r="C582">
        <f t="shared" si="19"/>
        <v>0</v>
      </c>
      <c r="D582">
        <f t="shared" si="18"/>
        <v>12.948009990259552</v>
      </c>
    </row>
    <row r="583" spans="1:4" x14ac:dyDescent="0.45">
      <c r="A583">
        <v>460000</v>
      </c>
      <c r="B583" t="s">
        <v>11</v>
      </c>
      <c r="C583">
        <f t="shared" si="19"/>
        <v>0</v>
      </c>
      <c r="D583">
        <f t="shared" si="18"/>
        <v>13.038981768465277</v>
      </c>
    </row>
    <row r="584" spans="1:4" x14ac:dyDescent="0.45">
      <c r="A584">
        <v>237000</v>
      </c>
      <c r="B584" t="s">
        <v>11</v>
      </c>
      <c r="C584">
        <f t="shared" si="19"/>
        <v>0</v>
      </c>
      <c r="D584">
        <f t="shared" si="18"/>
        <v>12.375815420117268</v>
      </c>
    </row>
    <row r="585" spans="1:4" x14ac:dyDescent="0.45">
      <c r="A585">
        <v>320000</v>
      </c>
      <c r="B585" t="s">
        <v>11</v>
      </c>
      <c r="C585">
        <f t="shared" si="19"/>
        <v>0</v>
      </c>
      <c r="D585">
        <f t="shared" si="18"/>
        <v>12.676076274775909</v>
      </c>
    </row>
    <row r="586" spans="1:4" x14ac:dyDescent="0.45">
      <c r="A586">
        <v>360000</v>
      </c>
      <c r="B586" t="s">
        <v>11</v>
      </c>
      <c r="C586">
        <f t="shared" si="19"/>
        <v>0</v>
      </c>
      <c r="D586">
        <f t="shared" si="18"/>
        <v>12.793859310432293</v>
      </c>
    </row>
    <row r="587" spans="1:4" x14ac:dyDescent="0.45">
      <c r="A587">
        <v>180000</v>
      </c>
      <c r="B587" t="s">
        <v>11</v>
      </c>
      <c r="C587">
        <f t="shared" si="19"/>
        <v>0</v>
      </c>
      <c r="D587">
        <f t="shared" si="18"/>
        <v>12.100712129872347</v>
      </c>
    </row>
    <row r="588" spans="1:4" x14ac:dyDescent="0.45">
      <c r="A588">
        <v>370000</v>
      </c>
      <c r="B588" t="s">
        <v>11</v>
      </c>
      <c r="C588">
        <f t="shared" si="19"/>
        <v>0</v>
      </c>
      <c r="D588">
        <f t="shared" si="18"/>
        <v>12.821258284620408</v>
      </c>
    </row>
    <row r="589" spans="1:4" x14ac:dyDescent="0.45">
      <c r="A589">
        <v>340000</v>
      </c>
      <c r="B589" t="s">
        <v>11</v>
      </c>
      <c r="C589">
        <f t="shared" si="19"/>
        <v>0</v>
      </c>
      <c r="D589">
        <f t="shared" si="18"/>
        <v>12.736700896592344</v>
      </c>
    </row>
    <row r="590" spans="1:4" x14ac:dyDescent="0.45">
      <c r="A590">
        <v>340000</v>
      </c>
      <c r="B590" t="s">
        <v>11</v>
      </c>
      <c r="C590">
        <f t="shared" si="19"/>
        <v>0</v>
      </c>
      <c r="D590">
        <f t="shared" si="18"/>
        <v>12.736700896592344</v>
      </c>
    </row>
    <row r="591" spans="1:4" x14ac:dyDescent="0.45">
      <c r="A591">
        <v>240000</v>
      </c>
      <c r="B591" t="s">
        <v>11</v>
      </c>
      <c r="C591">
        <f t="shared" si="19"/>
        <v>0</v>
      </c>
      <c r="D591">
        <f t="shared" si="18"/>
        <v>12.388394202324129</v>
      </c>
    </row>
    <row r="592" spans="1:4" x14ac:dyDescent="0.45">
      <c r="A592">
        <v>250000</v>
      </c>
      <c r="B592" t="s">
        <v>11</v>
      </c>
      <c r="C592">
        <f t="shared" si="19"/>
        <v>0</v>
      </c>
      <c r="D592">
        <f t="shared" si="18"/>
        <v>12.429216196844383</v>
      </c>
    </row>
    <row r="593" spans="1:4" x14ac:dyDescent="0.45">
      <c r="A593">
        <v>350000</v>
      </c>
      <c r="B593" t="s">
        <v>11</v>
      </c>
      <c r="C593">
        <f t="shared" si="19"/>
        <v>0</v>
      </c>
      <c r="D593">
        <f t="shared" si="18"/>
        <v>12.765688433465597</v>
      </c>
    </row>
    <row r="594" spans="1:4" x14ac:dyDescent="0.45">
      <c r="A594">
        <v>400000</v>
      </c>
      <c r="B594" t="s">
        <v>11</v>
      </c>
      <c r="C594">
        <f t="shared" si="19"/>
        <v>0</v>
      </c>
      <c r="D594">
        <f t="shared" si="18"/>
        <v>12.899219826090119</v>
      </c>
    </row>
    <row r="595" spans="1:4" x14ac:dyDescent="0.45">
      <c r="A595">
        <v>400000</v>
      </c>
      <c r="B595" t="s">
        <v>11</v>
      </c>
      <c r="C595">
        <f t="shared" si="19"/>
        <v>0</v>
      </c>
      <c r="D595">
        <f t="shared" si="18"/>
        <v>12.899219826090119</v>
      </c>
    </row>
    <row r="596" spans="1:4" x14ac:dyDescent="0.45">
      <c r="A596">
        <v>400000</v>
      </c>
      <c r="B596" t="s">
        <v>11</v>
      </c>
      <c r="C596">
        <f t="shared" si="19"/>
        <v>0</v>
      </c>
      <c r="D596">
        <f t="shared" si="18"/>
        <v>12.899219826090119</v>
      </c>
    </row>
    <row r="597" spans="1:4" x14ac:dyDescent="0.45">
      <c r="A597">
        <v>250000</v>
      </c>
      <c r="B597" t="s">
        <v>11</v>
      </c>
      <c r="C597">
        <f t="shared" si="19"/>
        <v>0</v>
      </c>
      <c r="D597">
        <f t="shared" si="18"/>
        <v>12.429216196844383</v>
      </c>
    </row>
    <row r="598" spans="1:4" x14ac:dyDescent="0.45">
      <c r="A598">
        <v>400000</v>
      </c>
      <c r="B598" t="s">
        <v>11</v>
      </c>
      <c r="C598">
        <f t="shared" si="19"/>
        <v>0</v>
      </c>
      <c r="D598">
        <f t="shared" si="18"/>
        <v>12.899219826090119</v>
      </c>
    </row>
    <row r="599" spans="1:4" x14ac:dyDescent="0.45">
      <c r="A599">
        <v>400000</v>
      </c>
      <c r="B599" t="s">
        <v>11</v>
      </c>
      <c r="C599">
        <f t="shared" si="19"/>
        <v>0</v>
      </c>
      <c r="D599">
        <f t="shared" si="18"/>
        <v>12.899219826090119</v>
      </c>
    </row>
    <row r="600" spans="1:4" x14ac:dyDescent="0.45">
      <c r="A600">
        <v>285000</v>
      </c>
      <c r="B600" t="s">
        <v>11</v>
      </c>
      <c r="C600">
        <f t="shared" si="19"/>
        <v>0</v>
      </c>
      <c r="D600">
        <f t="shared" si="18"/>
        <v>12.560244459250788</v>
      </c>
    </row>
    <row r="601" spans="1:4" x14ac:dyDescent="0.45">
      <c r="A601">
        <v>350000</v>
      </c>
      <c r="B601" t="s">
        <v>11</v>
      </c>
      <c r="C601">
        <f t="shared" si="19"/>
        <v>0</v>
      </c>
      <c r="D601">
        <f t="shared" si="18"/>
        <v>12.765688433465597</v>
      </c>
    </row>
    <row r="602" spans="1:4" x14ac:dyDescent="0.45">
      <c r="A602">
        <v>350000</v>
      </c>
      <c r="B602" t="s">
        <v>11</v>
      </c>
      <c r="C602">
        <f t="shared" si="19"/>
        <v>0</v>
      </c>
      <c r="D602">
        <f t="shared" si="18"/>
        <v>12.765688433465597</v>
      </c>
    </row>
    <row r="603" spans="1:4" x14ac:dyDescent="0.45">
      <c r="A603">
        <v>450000</v>
      </c>
      <c r="B603" t="s">
        <v>11</v>
      </c>
      <c r="C603">
        <f t="shared" si="19"/>
        <v>0</v>
      </c>
      <c r="D603">
        <f t="shared" si="18"/>
        <v>13.017002861746503</v>
      </c>
    </row>
    <row r="604" spans="1:4" x14ac:dyDescent="0.45">
      <c r="A604">
        <v>380000</v>
      </c>
      <c r="B604" t="s">
        <v>11</v>
      </c>
      <c r="C604">
        <f t="shared" si="19"/>
        <v>0</v>
      </c>
      <c r="D604">
        <f t="shared" si="18"/>
        <v>12.847926531702569</v>
      </c>
    </row>
    <row r="605" spans="1:4" x14ac:dyDescent="0.45">
      <c r="A605">
        <v>350000</v>
      </c>
      <c r="B605" t="s">
        <v>11</v>
      </c>
      <c r="C605">
        <f t="shared" si="19"/>
        <v>0</v>
      </c>
      <c r="D605">
        <f t="shared" si="18"/>
        <v>12.765688433465597</v>
      </c>
    </row>
    <row r="606" spans="1:4" x14ac:dyDescent="0.45">
      <c r="A606">
        <v>400000</v>
      </c>
      <c r="B606" t="s">
        <v>11</v>
      </c>
      <c r="C606">
        <f t="shared" si="19"/>
        <v>0</v>
      </c>
      <c r="D606">
        <f t="shared" si="18"/>
        <v>12.899219826090119</v>
      </c>
    </row>
    <row r="607" spans="1:4" x14ac:dyDescent="0.45">
      <c r="A607">
        <v>325000</v>
      </c>
      <c r="B607" t="s">
        <v>11</v>
      </c>
      <c r="C607">
        <f t="shared" si="19"/>
        <v>0</v>
      </c>
      <c r="D607">
        <f t="shared" si="18"/>
        <v>12.691580461311874</v>
      </c>
    </row>
    <row r="608" spans="1:4" x14ac:dyDescent="0.45">
      <c r="A608">
        <v>400000</v>
      </c>
      <c r="B608" t="s">
        <v>11</v>
      </c>
      <c r="C608">
        <f t="shared" si="19"/>
        <v>0</v>
      </c>
      <c r="D608">
        <f t="shared" si="18"/>
        <v>12.899219826090119</v>
      </c>
    </row>
    <row r="609" spans="1:4" x14ac:dyDescent="0.45">
      <c r="A609">
        <v>300000</v>
      </c>
      <c r="B609" t="s">
        <v>11</v>
      </c>
      <c r="C609">
        <f t="shared" si="19"/>
        <v>0</v>
      </c>
      <c r="D609">
        <f t="shared" si="18"/>
        <v>12.611537753638338</v>
      </c>
    </row>
    <row r="610" spans="1:4" x14ac:dyDescent="0.45">
      <c r="A610">
        <v>450000</v>
      </c>
      <c r="B610" t="s">
        <v>11</v>
      </c>
      <c r="C610">
        <f t="shared" si="19"/>
        <v>0</v>
      </c>
      <c r="D610">
        <f t="shared" si="18"/>
        <v>13.017002861746503</v>
      </c>
    </row>
    <row r="611" spans="1:4" x14ac:dyDescent="0.45">
      <c r="A611">
        <v>205300</v>
      </c>
      <c r="B611" t="s">
        <v>11</v>
      </c>
      <c r="C611">
        <f t="shared" si="19"/>
        <v>0</v>
      </c>
      <c r="D611">
        <f t="shared" si="18"/>
        <v>12.232227603007026</v>
      </c>
    </row>
    <row r="612" spans="1:4" x14ac:dyDescent="0.45">
      <c r="A612">
        <v>350000</v>
      </c>
      <c r="B612" t="s">
        <v>11</v>
      </c>
      <c r="C612">
        <f t="shared" si="19"/>
        <v>0</v>
      </c>
      <c r="D612">
        <f t="shared" si="18"/>
        <v>12.765688433465597</v>
      </c>
    </row>
    <row r="613" spans="1:4" x14ac:dyDescent="0.45">
      <c r="A613">
        <v>450000</v>
      </c>
      <c r="B613" t="s">
        <v>11</v>
      </c>
      <c r="C613">
        <f t="shared" si="19"/>
        <v>0</v>
      </c>
      <c r="D613">
        <f t="shared" si="18"/>
        <v>13.017002861746503</v>
      </c>
    </row>
    <row r="614" spans="1:4" x14ac:dyDescent="0.45">
      <c r="A614">
        <v>370000</v>
      </c>
      <c r="B614" t="s">
        <v>11</v>
      </c>
      <c r="C614">
        <f t="shared" si="19"/>
        <v>0</v>
      </c>
      <c r="D614">
        <f t="shared" si="18"/>
        <v>12.821258284620408</v>
      </c>
    </row>
    <row r="615" spans="1:4" x14ac:dyDescent="0.45">
      <c r="A615">
        <v>365000</v>
      </c>
      <c r="B615" t="s">
        <v>11</v>
      </c>
      <c r="C615">
        <f t="shared" si="19"/>
        <v>0</v>
      </c>
      <c r="D615">
        <f t="shared" si="18"/>
        <v>12.807652632564629</v>
      </c>
    </row>
    <row r="616" spans="1:4" x14ac:dyDescent="0.45">
      <c r="A616">
        <v>375000</v>
      </c>
      <c r="B616" t="s">
        <v>11</v>
      </c>
      <c r="C616">
        <f t="shared" si="19"/>
        <v>0</v>
      </c>
      <c r="D616">
        <f t="shared" si="18"/>
        <v>12.834681304952548</v>
      </c>
    </row>
    <row r="617" spans="1:4" x14ac:dyDescent="0.45">
      <c r="A617">
        <v>360000</v>
      </c>
      <c r="B617" t="s">
        <v>11</v>
      </c>
      <c r="C617">
        <f t="shared" si="19"/>
        <v>0</v>
      </c>
      <c r="D617">
        <f t="shared" si="18"/>
        <v>12.793859310432293</v>
      </c>
    </row>
    <row r="618" spans="1:4" x14ac:dyDescent="0.45">
      <c r="A618">
        <v>360000</v>
      </c>
      <c r="B618" t="s">
        <v>11</v>
      </c>
      <c r="C618">
        <f t="shared" si="19"/>
        <v>0</v>
      </c>
      <c r="D618">
        <f t="shared" si="18"/>
        <v>12.793859310432293</v>
      </c>
    </row>
    <row r="619" spans="1:4" x14ac:dyDescent="0.45">
      <c r="A619">
        <v>340000</v>
      </c>
      <c r="B619" t="s">
        <v>11</v>
      </c>
      <c r="C619">
        <f t="shared" si="19"/>
        <v>0</v>
      </c>
      <c r="D619">
        <f t="shared" si="18"/>
        <v>12.736700896592344</v>
      </c>
    </row>
    <row r="620" spans="1:4" x14ac:dyDescent="0.45">
      <c r="A620">
        <v>428000</v>
      </c>
      <c r="B620" t="s">
        <v>11</v>
      </c>
      <c r="C620">
        <f t="shared" si="19"/>
        <v>0</v>
      </c>
      <c r="D620">
        <f t="shared" si="18"/>
        <v>12.966878474563934</v>
      </c>
    </row>
    <row r="621" spans="1:4" x14ac:dyDescent="0.45">
      <c r="A621">
        <v>380000</v>
      </c>
      <c r="B621" t="s">
        <v>11</v>
      </c>
      <c r="C621">
        <f t="shared" si="19"/>
        <v>0</v>
      </c>
      <c r="D621">
        <f t="shared" si="18"/>
        <v>12.847926531702569</v>
      </c>
    </row>
    <row r="622" spans="1:4" x14ac:dyDescent="0.45">
      <c r="A622">
        <v>350000</v>
      </c>
      <c r="B622" t="s">
        <v>11</v>
      </c>
      <c r="C622">
        <f t="shared" si="19"/>
        <v>0</v>
      </c>
      <c r="D622">
        <f t="shared" si="18"/>
        <v>12.765688433465597</v>
      </c>
    </row>
    <row r="623" spans="1:4" x14ac:dyDescent="0.45">
      <c r="A623">
        <v>370000</v>
      </c>
      <c r="B623" t="s">
        <v>11</v>
      </c>
      <c r="C623">
        <f t="shared" si="19"/>
        <v>0</v>
      </c>
      <c r="D623">
        <f t="shared" si="18"/>
        <v>12.821258284620408</v>
      </c>
    </row>
    <row r="624" spans="1:4" x14ac:dyDescent="0.45">
      <c r="A624">
        <v>480000</v>
      </c>
      <c r="B624" t="s">
        <v>11</v>
      </c>
      <c r="C624">
        <f t="shared" si="19"/>
        <v>0</v>
      </c>
      <c r="D624">
        <f t="shared" si="18"/>
        <v>13.081541382884074</v>
      </c>
    </row>
    <row r="625" spans="1:4" x14ac:dyDescent="0.45">
      <c r="A625">
        <v>520000</v>
      </c>
      <c r="B625" t="s">
        <v>11</v>
      </c>
      <c r="C625">
        <f t="shared" si="19"/>
        <v>0</v>
      </c>
      <c r="D625">
        <f t="shared" si="18"/>
        <v>13.161584090557611</v>
      </c>
    </row>
    <row r="626" spans="1:4" x14ac:dyDescent="0.45">
      <c r="A626">
        <v>470000</v>
      </c>
      <c r="B626" t="s">
        <v>11</v>
      </c>
      <c r="C626">
        <f t="shared" si="19"/>
        <v>0</v>
      </c>
      <c r="D626">
        <f t="shared" si="18"/>
        <v>13.060487973686241</v>
      </c>
    </row>
    <row r="627" spans="1:4" x14ac:dyDescent="0.45">
      <c r="A627">
        <v>362000</v>
      </c>
      <c r="B627" t="s">
        <v>11</v>
      </c>
      <c r="C627">
        <f t="shared" si="19"/>
        <v>0</v>
      </c>
      <c r="D627">
        <f t="shared" si="18"/>
        <v>12.799399490807907</v>
      </c>
    </row>
    <row r="628" spans="1:4" x14ac:dyDescent="0.45">
      <c r="A628">
        <v>320000</v>
      </c>
      <c r="B628" t="s">
        <v>11</v>
      </c>
      <c r="C628">
        <f t="shared" si="19"/>
        <v>0</v>
      </c>
      <c r="D628">
        <f t="shared" si="18"/>
        <v>12.676076274775909</v>
      </c>
    </row>
    <row r="629" spans="1:4" x14ac:dyDescent="0.45">
      <c r="A629">
        <v>375000</v>
      </c>
      <c r="B629" t="s">
        <v>11</v>
      </c>
      <c r="C629">
        <f t="shared" si="19"/>
        <v>0</v>
      </c>
      <c r="D629">
        <f t="shared" si="18"/>
        <v>12.834681304952548</v>
      </c>
    </row>
    <row r="630" spans="1:4" x14ac:dyDescent="0.45">
      <c r="A630">
        <v>450000</v>
      </c>
      <c r="B630" t="s">
        <v>11</v>
      </c>
      <c r="C630">
        <f t="shared" si="19"/>
        <v>0</v>
      </c>
      <c r="D630">
        <f t="shared" si="18"/>
        <v>13.017002861746503</v>
      </c>
    </row>
    <row r="631" spans="1:4" x14ac:dyDescent="0.45">
      <c r="A631">
        <v>421000</v>
      </c>
      <c r="B631" t="s">
        <v>11</v>
      </c>
      <c r="C631">
        <f t="shared" si="19"/>
        <v>0</v>
      </c>
      <c r="D631">
        <f t="shared" si="18"/>
        <v>12.950388112664518</v>
      </c>
    </row>
    <row r="632" spans="1:4" x14ac:dyDescent="0.45">
      <c r="A632">
        <v>436330</v>
      </c>
      <c r="B632" t="s">
        <v>11</v>
      </c>
      <c r="C632">
        <f t="shared" si="19"/>
        <v>0</v>
      </c>
      <c r="D632">
        <f t="shared" si="18"/>
        <v>12.986154116775342</v>
      </c>
    </row>
    <row r="633" spans="1:4" x14ac:dyDescent="0.45">
      <c r="A633">
        <v>479000</v>
      </c>
      <c r="B633" t="s">
        <v>11</v>
      </c>
      <c r="C633">
        <f t="shared" si="19"/>
        <v>0</v>
      </c>
      <c r="D633">
        <f t="shared" si="18"/>
        <v>13.079455876393052</v>
      </c>
    </row>
    <row r="634" spans="1:4" x14ac:dyDescent="0.45">
      <c r="A634">
        <v>417000</v>
      </c>
      <c r="B634" t="s">
        <v>11</v>
      </c>
      <c r="C634">
        <f t="shared" si="19"/>
        <v>0</v>
      </c>
      <c r="D634">
        <f t="shared" si="18"/>
        <v>12.940841500780939</v>
      </c>
    </row>
    <row r="635" spans="1:4" x14ac:dyDescent="0.45">
      <c r="A635">
        <v>400000</v>
      </c>
      <c r="B635" t="s">
        <v>11</v>
      </c>
      <c r="C635">
        <f t="shared" si="19"/>
        <v>0</v>
      </c>
      <c r="D635">
        <f t="shared" si="18"/>
        <v>12.899219826090119</v>
      </c>
    </row>
    <row r="636" spans="1:4" x14ac:dyDescent="0.45">
      <c r="A636">
        <v>410000</v>
      </c>
      <c r="B636" t="s">
        <v>11</v>
      </c>
      <c r="C636">
        <f t="shared" si="19"/>
        <v>0</v>
      </c>
      <c r="D636">
        <f t="shared" si="18"/>
        <v>12.923912438680491</v>
      </c>
    </row>
    <row r="637" spans="1:4" x14ac:dyDescent="0.45">
      <c r="A637">
        <v>415000</v>
      </c>
      <c r="B637" t="s">
        <v>11</v>
      </c>
      <c r="C637">
        <f t="shared" si="19"/>
        <v>0</v>
      </c>
      <c r="D637">
        <f t="shared" si="18"/>
        <v>12.936033799212835</v>
      </c>
    </row>
    <row r="638" spans="1:4" x14ac:dyDescent="0.45">
      <c r="A638">
        <v>400000</v>
      </c>
      <c r="B638" t="s">
        <v>11</v>
      </c>
      <c r="C638">
        <f t="shared" si="19"/>
        <v>0</v>
      </c>
      <c r="D638">
        <f t="shared" si="18"/>
        <v>12.899219826090119</v>
      </c>
    </row>
    <row r="639" spans="1:4" x14ac:dyDescent="0.45">
      <c r="A639">
        <v>360000</v>
      </c>
      <c r="B639" t="s">
        <v>11</v>
      </c>
      <c r="C639">
        <f t="shared" si="19"/>
        <v>0</v>
      </c>
      <c r="D639">
        <f t="shared" si="18"/>
        <v>12.793859310432293</v>
      </c>
    </row>
    <row r="640" spans="1:4" x14ac:dyDescent="0.45">
      <c r="A640">
        <v>400000</v>
      </c>
      <c r="B640" t="s">
        <v>11</v>
      </c>
      <c r="C640">
        <f t="shared" si="19"/>
        <v>0</v>
      </c>
      <c r="D640">
        <f t="shared" si="18"/>
        <v>12.899219826090119</v>
      </c>
    </row>
    <row r="641" spans="1:4" x14ac:dyDescent="0.45">
      <c r="A641">
        <v>252000</v>
      </c>
      <c r="B641" t="s">
        <v>11</v>
      </c>
      <c r="C641">
        <f t="shared" si="19"/>
        <v>0</v>
      </c>
      <c r="D641">
        <f t="shared" si="18"/>
        <v>12.437184366493561</v>
      </c>
    </row>
    <row r="642" spans="1:4" x14ac:dyDescent="0.45">
      <c r="A642">
        <v>320000</v>
      </c>
      <c r="B642" t="s">
        <v>11</v>
      </c>
      <c r="C642">
        <f t="shared" si="19"/>
        <v>0</v>
      </c>
      <c r="D642">
        <f t="shared" ref="D642:D705" si="20">LN(A642)</f>
        <v>12.676076274775909</v>
      </c>
    </row>
    <row r="643" spans="1:4" x14ac:dyDescent="0.45">
      <c r="A643">
        <v>340000</v>
      </c>
      <c r="B643" t="s">
        <v>11</v>
      </c>
      <c r="C643">
        <f t="shared" ref="C643:C706" si="21">IF(B643="Female", 0, 1)</f>
        <v>0</v>
      </c>
      <c r="D643">
        <f t="shared" si="20"/>
        <v>12.736700896592344</v>
      </c>
    </row>
    <row r="644" spans="1:4" x14ac:dyDescent="0.45">
      <c r="A644">
        <v>360000</v>
      </c>
      <c r="B644" t="s">
        <v>11</v>
      </c>
      <c r="C644">
        <f t="shared" si="21"/>
        <v>0</v>
      </c>
      <c r="D644">
        <f t="shared" si="20"/>
        <v>12.793859310432293</v>
      </c>
    </row>
    <row r="645" spans="1:4" x14ac:dyDescent="0.45">
      <c r="A645">
        <v>410000</v>
      </c>
      <c r="B645" t="s">
        <v>11</v>
      </c>
      <c r="C645">
        <f t="shared" si="21"/>
        <v>0</v>
      </c>
      <c r="D645">
        <f t="shared" si="20"/>
        <v>12.923912438680491</v>
      </c>
    </row>
    <row r="646" spans="1:4" x14ac:dyDescent="0.45">
      <c r="A646">
        <v>370000</v>
      </c>
      <c r="B646" t="s">
        <v>11</v>
      </c>
      <c r="C646">
        <f t="shared" si="21"/>
        <v>0</v>
      </c>
      <c r="D646">
        <f t="shared" si="20"/>
        <v>12.821258284620408</v>
      </c>
    </row>
    <row r="647" spans="1:4" x14ac:dyDescent="0.45">
      <c r="A647">
        <v>350000</v>
      </c>
      <c r="B647" t="s">
        <v>11</v>
      </c>
      <c r="C647">
        <f t="shared" si="21"/>
        <v>0</v>
      </c>
      <c r="D647">
        <f t="shared" si="20"/>
        <v>12.765688433465597</v>
      </c>
    </row>
    <row r="648" spans="1:4" x14ac:dyDescent="0.45">
      <c r="A648">
        <v>330000</v>
      </c>
      <c r="B648" t="s">
        <v>11</v>
      </c>
      <c r="C648">
        <f t="shared" si="21"/>
        <v>0</v>
      </c>
      <c r="D648">
        <f t="shared" si="20"/>
        <v>12.706847933442663</v>
      </c>
    </row>
    <row r="649" spans="1:4" x14ac:dyDescent="0.45">
      <c r="A649">
        <v>320000</v>
      </c>
      <c r="B649" t="s">
        <v>11</v>
      </c>
      <c r="C649">
        <f t="shared" si="21"/>
        <v>0</v>
      </c>
      <c r="D649">
        <f t="shared" si="20"/>
        <v>12.676076274775909</v>
      </c>
    </row>
    <row r="650" spans="1:4" x14ac:dyDescent="0.45">
      <c r="A650">
        <v>375000</v>
      </c>
      <c r="B650" t="s">
        <v>11</v>
      </c>
      <c r="C650">
        <f t="shared" si="21"/>
        <v>0</v>
      </c>
      <c r="D650">
        <f t="shared" si="20"/>
        <v>12.834681304952548</v>
      </c>
    </row>
    <row r="651" spans="1:4" x14ac:dyDescent="0.45">
      <c r="A651">
        <v>380000</v>
      </c>
      <c r="B651" t="s">
        <v>11</v>
      </c>
      <c r="C651">
        <f t="shared" si="21"/>
        <v>0</v>
      </c>
      <c r="D651">
        <f t="shared" si="20"/>
        <v>12.847926531702569</v>
      </c>
    </row>
    <row r="652" spans="1:4" x14ac:dyDescent="0.45">
      <c r="A652">
        <v>390000</v>
      </c>
      <c r="B652" t="s">
        <v>11</v>
      </c>
      <c r="C652">
        <f t="shared" si="21"/>
        <v>0</v>
      </c>
      <c r="D652">
        <f t="shared" si="20"/>
        <v>12.873902018105829</v>
      </c>
    </row>
    <row r="653" spans="1:4" x14ac:dyDescent="0.45">
      <c r="A653">
        <v>300000</v>
      </c>
      <c r="B653" t="s">
        <v>11</v>
      </c>
      <c r="C653">
        <f t="shared" si="21"/>
        <v>0</v>
      </c>
      <c r="D653">
        <f t="shared" si="20"/>
        <v>12.611537753638338</v>
      </c>
    </row>
    <row r="654" spans="1:4" x14ac:dyDescent="0.45">
      <c r="A654">
        <v>350000</v>
      </c>
      <c r="B654" t="s">
        <v>11</v>
      </c>
      <c r="C654">
        <f t="shared" si="21"/>
        <v>0</v>
      </c>
      <c r="D654">
        <f t="shared" si="20"/>
        <v>12.765688433465597</v>
      </c>
    </row>
    <row r="655" spans="1:4" x14ac:dyDescent="0.45">
      <c r="A655">
        <v>366000</v>
      </c>
      <c r="B655" t="s">
        <v>11</v>
      </c>
      <c r="C655">
        <f t="shared" si="21"/>
        <v>0</v>
      </c>
      <c r="D655">
        <f t="shared" si="20"/>
        <v>12.810388612383504</v>
      </c>
    </row>
    <row r="656" spans="1:4" x14ac:dyDescent="0.45">
      <c r="A656">
        <v>385000</v>
      </c>
      <c r="B656" t="s">
        <v>11</v>
      </c>
      <c r="C656">
        <f t="shared" si="21"/>
        <v>0</v>
      </c>
      <c r="D656">
        <f t="shared" si="20"/>
        <v>12.860998613269921</v>
      </c>
    </row>
    <row r="657" spans="1:4" x14ac:dyDescent="0.45">
      <c r="A657">
        <v>200000</v>
      </c>
      <c r="B657" t="s">
        <v>11</v>
      </c>
      <c r="C657">
        <f t="shared" si="21"/>
        <v>0</v>
      </c>
      <c r="D657">
        <f t="shared" si="20"/>
        <v>12.206072645530174</v>
      </c>
    </row>
    <row r="658" spans="1:4" x14ac:dyDescent="0.45">
      <c r="A658">
        <v>370000</v>
      </c>
      <c r="B658" t="s">
        <v>11</v>
      </c>
      <c r="C658">
        <f t="shared" si="21"/>
        <v>0</v>
      </c>
      <c r="D658">
        <f t="shared" si="20"/>
        <v>12.821258284620408</v>
      </c>
    </row>
    <row r="659" spans="1:4" x14ac:dyDescent="0.45">
      <c r="A659">
        <v>400000</v>
      </c>
      <c r="B659" t="s">
        <v>11</v>
      </c>
      <c r="C659">
        <f t="shared" si="21"/>
        <v>0</v>
      </c>
      <c r="D659">
        <f t="shared" si="20"/>
        <v>12.899219826090119</v>
      </c>
    </row>
    <row r="660" spans="1:4" x14ac:dyDescent="0.45">
      <c r="A660">
        <v>410000</v>
      </c>
      <c r="B660" t="s">
        <v>11</v>
      </c>
      <c r="C660">
        <f t="shared" si="21"/>
        <v>0</v>
      </c>
      <c r="D660">
        <f t="shared" si="20"/>
        <v>12.923912438680491</v>
      </c>
    </row>
    <row r="661" spans="1:4" x14ac:dyDescent="0.45">
      <c r="A661">
        <v>325000</v>
      </c>
      <c r="B661" t="s">
        <v>11</v>
      </c>
      <c r="C661">
        <f t="shared" si="21"/>
        <v>0</v>
      </c>
      <c r="D661">
        <f t="shared" si="20"/>
        <v>12.691580461311874</v>
      </c>
    </row>
    <row r="662" spans="1:4" x14ac:dyDescent="0.45">
      <c r="A662">
        <v>500000</v>
      </c>
      <c r="B662" t="s">
        <v>11</v>
      </c>
      <c r="C662">
        <f t="shared" si="21"/>
        <v>0</v>
      </c>
      <c r="D662">
        <f t="shared" si="20"/>
        <v>13.122363377404328</v>
      </c>
    </row>
    <row r="663" spans="1:4" x14ac:dyDescent="0.45">
      <c r="A663">
        <v>461000</v>
      </c>
      <c r="B663" t="s">
        <v>11</v>
      </c>
      <c r="C663">
        <f t="shared" si="21"/>
        <v>0</v>
      </c>
      <c r="D663">
        <f t="shared" si="20"/>
        <v>13.041153321978786</v>
      </c>
    </row>
    <row r="664" spans="1:4" x14ac:dyDescent="0.45">
      <c r="A664">
        <v>250000</v>
      </c>
      <c r="B664" t="s">
        <v>11</v>
      </c>
      <c r="C664">
        <f t="shared" si="21"/>
        <v>0</v>
      </c>
      <c r="D664">
        <f t="shared" si="20"/>
        <v>12.429216196844383</v>
      </c>
    </row>
    <row r="665" spans="1:4" x14ac:dyDescent="0.45">
      <c r="A665">
        <v>375000</v>
      </c>
      <c r="B665" t="s">
        <v>11</v>
      </c>
      <c r="C665">
        <f t="shared" si="21"/>
        <v>0</v>
      </c>
      <c r="D665">
        <f t="shared" si="20"/>
        <v>12.834681304952548</v>
      </c>
    </row>
    <row r="666" spans="1:4" x14ac:dyDescent="0.45">
      <c r="A666">
        <v>460000</v>
      </c>
      <c r="B666" t="s">
        <v>11</v>
      </c>
      <c r="C666">
        <f t="shared" si="21"/>
        <v>0</v>
      </c>
      <c r="D666">
        <f t="shared" si="20"/>
        <v>13.038981768465277</v>
      </c>
    </row>
    <row r="667" spans="1:4" x14ac:dyDescent="0.45">
      <c r="A667">
        <v>380000</v>
      </c>
      <c r="B667" t="s">
        <v>11</v>
      </c>
      <c r="C667">
        <f t="shared" si="21"/>
        <v>0</v>
      </c>
      <c r="D667">
        <f t="shared" si="20"/>
        <v>12.847926531702569</v>
      </c>
    </row>
    <row r="668" spans="1:4" x14ac:dyDescent="0.45">
      <c r="A668">
        <v>410000</v>
      </c>
      <c r="B668" t="s">
        <v>11</v>
      </c>
      <c r="C668">
        <f t="shared" si="21"/>
        <v>0</v>
      </c>
      <c r="D668">
        <f t="shared" si="20"/>
        <v>12.923912438680491</v>
      </c>
    </row>
    <row r="669" spans="1:4" x14ac:dyDescent="0.45">
      <c r="A669">
        <v>450000</v>
      </c>
      <c r="B669" t="s">
        <v>11</v>
      </c>
      <c r="C669">
        <f t="shared" si="21"/>
        <v>0</v>
      </c>
      <c r="D669">
        <f t="shared" si="20"/>
        <v>13.017002861746503</v>
      </c>
    </row>
    <row r="670" spans="1:4" x14ac:dyDescent="0.45">
      <c r="A670">
        <v>409000</v>
      </c>
      <c r="B670" t="s">
        <v>11</v>
      </c>
      <c r="C670">
        <f t="shared" si="21"/>
        <v>0</v>
      </c>
      <c r="D670">
        <f t="shared" si="20"/>
        <v>12.921470435024938</v>
      </c>
    </row>
    <row r="671" spans="1:4" x14ac:dyDescent="0.45">
      <c r="A671">
        <v>475000</v>
      </c>
      <c r="B671" t="s">
        <v>11</v>
      </c>
      <c r="C671">
        <f t="shared" si="21"/>
        <v>0</v>
      </c>
      <c r="D671">
        <f t="shared" si="20"/>
        <v>13.071070083016778</v>
      </c>
    </row>
    <row r="672" spans="1:4" x14ac:dyDescent="0.45">
      <c r="A672">
        <v>415000</v>
      </c>
      <c r="B672" t="s">
        <v>11</v>
      </c>
      <c r="C672">
        <f t="shared" si="21"/>
        <v>0</v>
      </c>
      <c r="D672">
        <f t="shared" si="20"/>
        <v>12.936033799212835</v>
      </c>
    </row>
    <row r="673" spans="1:4" x14ac:dyDescent="0.45">
      <c r="A673">
        <v>410000</v>
      </c>
      <c r="B673" t="s">
        <v>11</v>
      </c>
      <c r="C673">
        <f t="shared" si="21"/>
        <v>0</v>
      </c>
      <c r="D673">
        <f t="shared" si="20"/>
        <v>12.923912438680491</v>
      </c>
    </row>
    <row r="674" spans="1:4" x14ac:dyDescent="0.45">
      <c r="A674">
        <v>390000</v>
      </c>
      <c r="B674" t="s">
        <v>11</v>
      </c>
      <c r="C674">
        <f t="shared" si="21"/>
        <v>0</v>
      </c>
      <c r="D674">
        <f t="shared" si="20"/>
        <v>12.873902018105829</v>
      </c>
    </row>
    <row r="675" spans="1:4" x14ac:dyDescent="0.45">
      <c r="A675">
        <v>420000</v>
      </c>
      <c r="B675" t="s">
        <v>11</v>
      </c>
      <c r="C675">
        <f t="shared" si="21"/>
        <v>0</v>
      </c>
      <c r="D675">
        <f t="shared" si="20"/>
        <v>12.948009990259552</v>
      </c>
    </row>
    <row r="676" spans="1:4" x14ac:dyDescent="0.45">
      <c r="A676">
        <v>350000</v>
      </c>
      <c r="B676" t="s">
        <v>11</v>
      </c>
      <c r="C676">
        <f t="shared" si="21"/>
        <v>0</v>
      </c>
      <c r="D676">
        <f t="shared" si="20"/>
        <v>12.765688433465597</v>
      </c>
    </row>
    <row r="677" spans="1:4" x14ac:dyDescent="0.45">
      <c r="A677">
        <v>330000</v>
      </c>
      <c r="B677" t="s">
        <v>11</v>
      </c>
      <c r="C677">
        <f t="shared" si="21"/>
        <v>0</v>
      </c>
      <c r="D677">
        <f t="shared" si="20"/>
        <v>12.706847933442663</v>
      </c>
    </row>
    <row r="678" spans="1:4" x14ac:dyDescent="0.45">
      <c r="A678">
        <v>450000</v>
      </c>
      <c r="B678" t="s">
        <v>11</v>
      </c>
      <c r="C678">
        <f t="shared" si="21"/>
        <v>0</v>
      </c>
      <c r="D678">
        <f t="shared" si="20"/>
        <v>13.017002861746503</v>
      </c>
    </row>
    <row r="679" spans="1:4" x14ac:dyDescent="0.45">
      <c r="A679">
        <v>385000</v>
      </c>
      <c r="B679" t="s">
        <v>11</v>
      </c>
      <c r="C679">
        <f t="shared" si="21"/>
        <v>0</v>
      </c>
      <c r="D679">
        <f t="shared" si="20"/>
        <v>12.860998613269921</v>
      </c>
    </row>
    <row r="680" spans="1:4" x14ac:dyDescent="0.45">
      <c r="A680">
        <v>408000</v>
      </c>
      <c r="B680" t="s">
        <v>11</v>
      </c>
      <c r="C680">
        <f t="shared" si="21"/>
        <v>0</v>
      </c>
      <c r="D680">
        <f t="shared" si="20"/>
        <v>12.919022453386299</v>
      </c>
    </row>
    <row r="681" spans="1:4" x14ac:dyDescent="0.45">
      <c r="A681">
        <v>200000</v>
      </c>
      <c r="B681" t="s">
        <v>11</v>
      </c>
      <c r="C681">
        <f t="shared" si="21"/>
        <v>0</v>
      </c>
      <c r="D681">
        <f t="shared" si="20"/>
        <v>12.206072645530174</v>
      </c>
    </row>
    <row r="682" spans="1:4" x14ac:dyDescent="0.45">
      <c r="A682">
        <v>340000</v>
      </c>
      <c r="B682" t="s">
        <v>11</v>
      </c>
      <c r="C682">
        <f t="shared" si="21"/>
        <v>0</v>
      </c>
      <c r="D682">
        <f t="shared" si="20"/>
        <v>12.736700896592344</v>
      </c>
    </row>
    <row r="683" spans="1:4" x14ac:dyDescent="0.45">
      <c r="A683">
        <v>300000</v>
      </c>
      <c r="B683" t="s">
        <v>11</v>
      </c>
      <c r="C683">
        <f t="shared" si="21"/>
        <v>0</v>
      </c>
      <c r="D683">
        <f t="shared" si="20"/>
        <v>12.611537753638338</v>
      </c>
    </row>
    <row r="684" spans="1:4" x14ac:dyDescent="0.45">
      <c r="A684">
        <v>852000</v>
      </c>
      <c r="B684" t="s">
        <v>11</v>
      </c>
      <c r="C684">
        <f t="shared" si="21"/>
        <v>0</v>
      </c>
      <c r="D684">
        <f t="shared" si="20"/>
        <v>13.655341805811453</v>
      </c>
    </row>
    <row r="685" spans="1:4" x14ac:dyDescent="0.45">
      <c r="A685">
        <v>350000</v>
      </c>
      <c r="B685" t="s">
        <v>11</v>
      </c>
      <c r="C685">
        <f t="shared" si="21"/>
        <v>0</v>
      </c>
      <c r="D685">
        <f t="shared" si="20"/>
        <v>12.765688433465597</v>
      </c>
    </row>
    <row r="686" spans="1:4" x14ac:dyDescent="0.45">
      <c r="A686">
        <v>420000</v>
      </c>
      <c r="B686" t="s">
        <v>11</v>
      </c>
      <c r="C686">
        <f t="shared" si="21"/>
        <v>0</v>
      </c>
      <c r="D686">
        <f t="shared" si="20"/>
        <v>12.948009990259552</v>
      </c>
    </row>
    <row r="687" spans="1:4" x14ac:dyDescent="0.45">
      <c r="A687">
        <v>375000</v>
      </c>
      <c r="B687" t="s">
        <v>11</v>
      </c>
      <c r="C687">
        <f t="shared" si="21"/>
        <v>0</v>
      </c>
      <c r="D687">
        <f t="shared" si="20"/>
        <v>12.834681304952548</v>
      </c>
    </row>
    <row r="688" spans="1:4" x14ac:dyDescent="0.45">
      <c r="A688">
        <v>385000</v>
      </c>
      <c r="B688" t="s">
        <v>11</v>
      </c>
      <c r="C688">
        <f t="shared" si="21"/>
        <v>0</v>
      </c>
      <c r="D688">
        <f t="shared" si="20"/>
        <v>12.860998613269921</v>
      </c>
    </row>
    <row r="689" spans="1:4" x14ac:dyDescent="0.45">
      <c r="A689">
        <v>450000</v>
      </c>
      <c r="B689" t="s">
        <v>11</v>
      </c>
      <c r="C689">
        <f t="shared" si="21"/>
        <v>0</v>
      </c>
      <c r="D689">
        <f t="shared" si="20"/>
        <v>13.017002861746503</v>
      </c>
    </row>
    <row r="690" spans="1:4" x14ac:dyDescent="0.45">
      <c r="A690">
        <v>380000</v>
      </c>
      <c r="B690" t="s">
        <v>11</v>
      </c>
      <c r="C690">
        <f t="shared" si="21"/>
        <v>0</v>
      </c>
      <c r="D690">
        <f t="shared" si="20"/>
        <v>12.847926531702569</v>
      </c>
    </row>
    <row r="691" spans="1:4" x14ac:dyDescent="0.45">
      <c r="A691">
        <v>350000</v>
      </c>
      <c r="B691" t="s">
        <v>11</v>
      </c>
      <c r="C691">
        <f t="shared" si="21"/>
        <v>0</v>
      </c>
      <c r="D691">
        <f t="shared" si="20"/>
        <v>12.765688433465597</v>
      </c>
    </row>
    <row r="692" spans="1:4" x14ac:dyDescent="0.45">
      <c r="A692">
        <v>400000</v>
      </c>
      <c r="B692" t="s">
        <v>11</v>
      </c>
      <c r="C692">
        <f t="shared" si="21"/>
        <v>0</v>
      </c>
      <c r="D692">
        <f t="shared" si="20"/>
        <v>12.899219826090119</v>
      </c>
    </row>
    <row r="693" spans="1:4" x14ac:dyDescent="0.45">
      <c r="A693">
        <v>360000</v>
      </c>
      <c r="B693" t="s">
        <v>11</v>
      </c>
      <c r="C693">
        <f t="shared" si="21"/>
        <v>0</v>
      </c>
      <c r="D693">
        <f t="shared" si="20"/>
        <v>12.793859310432293</v>
      </c>
    </row>
    <row r="694" spans="1:4" x14ac:dyDescent="0.45">
      <c r="A694">
        <v>276000</v>
      </c>
      <c r="B694" t="s">
        <v>11</v>
      </c>
      <c r="C694">
        <f t="shared" si="21"/>
        <v>0</v>
      </c>
      <c r="D694">
        <f t="shared" si="20"/>
        <v>12.528156144699286</v>
      </c>
    </row>
    <row r="695" spans="1:4" x14ac:dyDescent="0.45">
      <c r="A695">
        <v>240000</v>
      </c>
      <c r="B695" t="s">
        <v>11</v>
      </c>
      <c r="C695">
        <f t="shared" si="21"/>
        <v>0</v>
      </c>
      <c r="D695">
        <f t="shared" si="20"/>
        <v>12.388394202324129</v>
      </c>
    </row>
    <row r="696" spans="1:4" x14ac:dyDescent="0.45">
      <c r="A696">
        <v>400000</v>
      </c>
      <c r="B696" t="s">
        <v>11</v>
      </c>
      <c r="C696">
        <f t="shared" si="21"/>
        <v>0</v>
      </c>
      <c r="D696">
        <f t="shared" si="20"/>
        <v>12.899219826090119</v>
      </c>
    </row>
    <row r="697" spans="1:4" x14ac:dyDescent="0.45">
      <c r="A697">
        <v>360000</v>
      </c>
      <c r="B697" t="s">
        <v>11</v>
      </c>
      <c r="C697">
        <f t="shared" si="21"/>
        <v>0</v>
      </c>
      <c r="D697">
        <f t="shared" si="20"/>
        <v>12.793859310432293</v>
      </c>
    </row>
    <row r="698" spans="1:4" x14ac:dyDescent="0.45">
      <c r="A698">
        <v>480000</v>
      </c>
      <c r="B698" t="s">
        <v>11</v>
      </c>
      <c r="C698">
        <f t="shared" si="21"/>
        <v>0</v>
      </c>
      <c r="D698">
        <f t="shared" si="20"/>
        <v>13.081541382884074</v>
      </c>
    </row>
    <row r="699" spans="1:4" x14ac:dyDescent="0.45">
      <c r="A699">
        <v>444000</v>
      </c>
      <c r="B699" t="s">
        <v>11</v>
      </c>
      <c r="C699">
        <f t="shared" si="21"/>
        <v>0</v>
      </c>
      <c r="D699">
        <f t="shared" si="20"/>
        <v>13.003579841414362</v>
      </c>
    </row>
    <row r="700" spans="1:4" x14ac:dyDescent="0.45">
      <c r="A700">
        <v>450000</v>
      </c>
      <c r="B700" t="s">
        <v>11</v>
      </c>
      <c r="C700">
        <f t="shared" si="21"/>
        <v>0</v>
      </c>
      <c r="D700">
        <f t="shared" si="20"/>
        <v>13.017002861746503</v>
      </c>
    </row>
    <row r="701" spans="1:4" x14ac:dyDescent="0.45">
      <c r="A701">
        <v>140000</v>
      </c>
      <c r="B701" t="s">
        <v>11</v>
      </c>
      <c r="C701">
        <f t="shared" si="21"/>
        <v>0</v>
      </c>
      <c r="D701">
        <f t="shared" si="20"/>
        <v>11.849397701591441</v>
      </c>
    </row>
    <row r="702" spans="1:4" x14ac:dyDescent="0.45">
      <c r="A702">
        <v>434000</v>
      </c>
      <c r="B702" t="s">
        <v>11</v>
      </c>
      <c r="C702">
        <f t="shared" si="21"/>
        <v>0</v>
      </c>
      <c r="D702">
        <f t="shared" si="20"/>
        <v>12.980799813082541</v>
      </c>
    </row>
    <row r="703" spans="1:4" x14ac:dyDescent="0.45">
      <c r="A703">
        <v>380000</v>
      </c>
      <c r="B703" t="s">
        <v>11</v>
      </c>
      <c r="C703">
        <f t="shared" si="21"/>
        <v>0</v>
      </c>
      <c r="D703">
        <f t="shared" si="20"/>
        <v>12.847926531702569</v>
      </c>
    </row>
    <row r="704" spans="1:4" x14ac:dyDescent="0.45">
      <c r="A704">
        <v>450000</v>
      </c>
      <c r="B704" t="s">
        <v>11</v>
      </c>
      <c r="C704">
        <f t="shared" si="21"/>
        <v>0</v>
      </c>
      <c r="D704">
        <f t="shared" si="20"/>
        <v>13.017002861746503</v>
      </c>
    </row>
    <row r="705" spans="1:4" x14ac:dyDescent="0.45">
      <c r="A705">
        <v>350000</v>
      </c>
      <c r="B705" t="s">
        <v>11</v>
      </c>
      <c r="C705">
        <f t="shared" si="21"/>
        <v>0</v>
      </c>
      <c r="D705">
        <f t="shared" si="20"/>
        <v>12.765688433465597</v>
      </c>
    </row>
    <row r="706" spans="1:4" x14ac:dyDescent="0.45">
      <c r="A706">
        <v>360000</v>
      </c>
      <c r="B706" t="s">
        <v>11</v>
      </c>
      <c r="C706">
        <f t="shared" si="21"/>
        <v>0</v>
      </c>
      <c r="D706">
        <f t="shared" ref="D706:D769" si="22">LN(A706)</f>
        <v>12.793859310432293</v>
      </c>
    </row>
    <row r="707" spans="1:4" x14ac:dyDescent="0.45">
      <c r="A707">
        <v>490000</v>
      </c>
      <c r="B707" t="s">
        <v>11</v>
      </c>
      <c r="C707">
        <f t="shared" ref="C707:C770" si="23">IF(B707="Female", 0, 1)</f>
        <v>0</v>
      </c>
      <c r="D707">
        <f t="shared" si="22"/>
        <v>13.102160670086809</v>
      </c>
    </row>
    <row r="708" spans="1:4" x14ac:dyDescent="0.45">
      <c r="A708">
        <v>450000</v>
      </c>
      <c r="B708" t="s">
        <v>11</v>
      </c>
      <c r="C708">
        <f t="shared" si="23"/>
        <v>0</v>
      </c>
      <c r="D708">
        <f t="shared" si="22"/>
        <v>13.017002861746503</v>
      </c>
    </row>
    <row r="709" spans="1:4" x14ac:dyDescent="0.45">
      <c r="A709">
        <v>420000</v>
      </c>
      <c r="B709" t="s">
        <v>11</v>
      </c>
      <c r="C709">
        <f t="shared" si="23"/>
        <v>0</v>
      </c>
      <c r="D709">
        <f t="shared" si="22"/>
        <v>12.948009990259552</v>
      </c>
    </row>
    <row r="710" spans="1:4" x14ac:dyDescent="0.45">
      <c r="A710">
        <v>370000</v>
      </c>
      <c r="B710" t="s">
        <v>11</v>
      </c>
      <c r="C710">
        <f t="shared" si="23"/>
        <v>0</v>
      </c>
      <c r="D710">
        <f t="shared" si="22"/>
        <v>12.821258284620408</v>
      </c>
    </row>
    <row r="711" spans="1:4" x14ac:dyDescent="0.45">
      <c r="A711">
        <v>650000</v>
      </c>
      <c r="B711" t="s">
        <v>11</v>
      </c>
      <c r="C711">
        <f t="shared" si="23"/>
        <v>0</v>
      </c>
      <c r="D711">
        <f t="shared" si="22"/>
        <v>13.38472764187182</v>
      </c>
    </row>
    <row r="712" spans="1:4" x14ac:dyDescent="0.45">
      <c r="A712">
        <v>450000</v>
      </c>
      <c r="B712" t="s">
        <v>11</v>
      </c>
      <c r="C712">
        <f t="shared" si="23"/>
        <v>0</v>
      </c>
      <c r="D712">
        <f t="shared" si="22"/>
        <v>13.017002861746503</v>
      </c>
    </row>
    <row r="713" spans="1:4" x14ac:dyDescent="0.45">
      <c r="A713">
        <v>440000</v>
      </c>
      <c r="B713" t="s">
        <v>11</v>
      </c>
      <c r="C713">
        <f t="shared" si="23"/>
        <v>0</v>
      </c>
      <c r="D713">
        <f t="shared" si="22"/>
        <v>12.994530005894443</v>
      </c>
    </row>
    <row r="714" spans="1:4" x14ac:dyDescent="0.45">
      <c r="A714">
        <v>410000</v>
      </c>
      <c r="B714" t="s">
        <v>11</v>
      </c>
      <c r="C714">
        <f t="shared" si="23"/>
        <v>0</v>
      </c>
      <c r="D714">
        <f t="shared" si="22"/>
        <v>12.923912438680491</v>
      </c>
    </row>
    <row r="715" spans="1:4" x14ac:dyDescent="0.45">
      <c r="A715">
        <v>352000</v>
      </c>
      <c r="B715" t="s">
        <v>11</v>
      </c>
      <c r="C715">
        <f t="shared" si="23"/>
        <v>0</v>
      </c>
      <c r="D715">
        <f t="shared" si="22"/>
        <v>12.771386454580234</v>
      </c>
    </row>
    <row r="716" spans="1:4" x14ac:dyDescent="0.45">
      <c r="A716">
        <v>430000</v>
      </c>
      <c r="B716" t="s">
        <v>11</v>
      </c>
      <c r="C716">
        <f t="shared" si="23"/>
        <v>0</v>
      </c>
      <c r="D716">
        <f t="shared" si="22"/>
        <v>12.971540487669746</v>
      </c>
    </row>
    <row r="717" spans="1:4" x14ac:dyDescent="0.45">
      <c r="A717">
        <v>412000</v>
      </c>
      <c r="B717" t="s">
        <v>11</v>
      </c>
      <c r="C717">
        <f t="shared" si="23"/>
        <v>0</v>
      </c>
      <c r="D717">
        <f t="shared" si="22"/>
        <v>12.928778628331663</v>
      </c>
    </row>
    <row r="718" spans="1:4" x14ac:dyDescent="0.45">
      <c r="A718">
        <v>430000</v>
      </c>
      <c r="B718" t="s">
        <v>11</v>
      </c>
      <c r="C718">
        <f t="shared" si="23"/>
        <v>0</v>
      </c>
      <c r="D718">
        <f t="shared" si="22"/>
        <v>12.971540487669746</v>
      </c>
    </row>
    <row r="719" spans="1:4" x14ac:dyDescent="0.45">
      <c r="A719">
        <v>500000</v>
      </c>
      <c r="B719" t="s">
        <v>11</v>
      </c>
      <c r="C719">
        <f t="shared" si="23"/>
        <v>0</v>
      </c>
      <c r="D719">
        <f t="shared" si="22"/>
        <v>13.122363377404328</v>
      </c>
    </row>
    <row r="720" spans="1:4" x14ac:dyDescent="0.45">
      <c r="A720">
        <v>382000</v>
      </c>
      <c r="B720" t="s">
        <v>11</v>
      </c>
      <c r="C720">
        <f t="shared" si="23"/>
        <v>0</v>
      </c>
      <c r="D720">
        <f t="shared" si="22"/>
        <v>12.853175887588712</v>
      </c>
    </row>
    <row r="721" spans="1:4" x14ac:dyDescent="0.45">
      <c r="A721">
        <v>565000</v>
      </c>
      <c r="B721" t="s">
        <v>11</v>
      </c>
      <c r="C721">
        <f t="shared" si="23"/>
        <v>0</v>
      </c>
      <c r="D721">
        <f t="shared" si="22"/>
        <v>13.244581010128577</v>
      </c>
    </row>
    <row r="722" spans="1:4" x14ac:dyDescent="0.45">
      <c r="A722">
        <v>510000</v>
      </c>
      <c r="B722" t="s">
        <v>11</v>
      </c>
      <c r="C722">
        <f t="shared" si="23"/>
        <v>0</v>
      </c>
      <c r="D722">
        <f t="shared" si="22"/>
        <v>13.142166004700508</v>
      </c>
    </row>
    <row r="723" spans="1:4" x14ac:dyDescent="0.45">
      <c r="A723">
        <v>390000</v>
      </c>
      <c r="B723" t="s">
        <v>11</v>
      </c>
      <c r="C723">
        <f t="shared" si="23"/>
        <v>0</v>
      </c>
      <c r="D723">
        <f t="shared" si="22"/>
        <v>12.873902018105829</v>
      </c>
    </row>
    <row r="724" spans="1:4" x14ac:dyDescent="0.45">
      <c r="A724">
        <v>487000</v>
      </c>
      <c r="B724" t="s">
        <v>11</v>
      </c>
      <c r="C724">
        <f t="shared" si="23"/>
        <v>0</v>
      </c>
      <c r="D724">
        <f t="shared" si="22"/>
        <v>13.096019402064726</v>
      </c>
    </row>
    <row r="725" spans="1:4" x14ac:dyDescent="0.45">
      <c r="A725">
        <v>480000</v>
      </c>
      <c r="B725" t="s">
        <v>11</v>
      </c>
      <c r="C725">
        <f t="shared" si="23"/>
        <v>0</v>
      </c>
      <c r="D725">
        <f t="shared" si="22"/>
        <v>13.081541382884074</v>
      </c>
    </row>
    <row r="726" spans="1:4" x14ac:dyDescent="0.45">
      <c r="A726">
        <v>500000</v>
      </c>
      <c r="B726" t="s">
        <v>11</v>
      </c>
      <c r="C726">
        <f t="shared" si="23"/>
        <v>0</v>
      </c>
      <c r="D726">
        <f t="shared" si="22"/>
        <v>13.122363377404328</v>
      </c>
    </row>
    <row r="727" spans="1:4" x14ac:dyDescent="0.45">
      <c r="A727">
        <v>450000</v>
      </c>
      <c r="B727" t="s">
        <v>11</v>
      </c>
      <c r="C727">
        <f t="shared" si="23"/>
        <v>0</v>
      </c>
      <c r="D727">
        <f t="shared" si="22"/>
        <v>13.017002861746503</v>
      </c>
    </row>
    <row r="728" spans="1:4" x14ac:dyDescent="0.45">
      <c r="A728">
        <v>400000</v>
      </c>
      <c r="B728" t="s">
        <v>11</v>
      </c>
      <c r="C728">
        <f t="shared" si="23"/>
        <v>0</v>
      </c>
      <c r="D728">
        <f t="shared" si="22"/>
        <v>12.899219826090119</v>
      </c>
    </row>
    <row r="729" spans="1:4" x14ac:dyDescent="0.45">
      <c r="A729">
        <v>400000</v>
      </c>
      <c r="B729" t="s">
        <v>11</v>
      </c>
      <c r="C729">
        <f t="shared" si="23"/>
        <v>0</v>
      </c>
      <c r="D729">
        <f t="shared" si="22"/>
        <v>12.899219826090119</v>
      </c>
    </row>
    <row r="730" spans="1:4" x14ac:dyDescent="0.45">
      <c r="A730">
        <v>490000</v>
      </c>
      <c r="B730" t="s">
        <v>11</v>
      </c>
      <c r="C730">
        <f t="shared" si="23"/>
        <v>0</v>
      </c>
      <c r="D730">
        <f t="shared" si="22"/>
        <v>13.102160670086809</v>
      </c>
    </row>
    <row r="731" spans="1:4" x14ac:dyDescent="0.45">
      <c r="A731">
        <v>450000</v>
      </c>
      <c r="B731" t="s">
        <v>11</v>
      </c>
      <c r="C731">
        <f t="shared" si="23"/>
        <v>0</v>
      </c>
      <c r="D731">
        <f t="shared" si="22"/>
        <v>13.017002861746503</v>
      </c>
    </row>
    <row r="732" spans="1:4" x14ac:dyDescent="0.45">
      <c r="A732">
        <v>420000</v>
      </c>
      <c r="B732" t="s">
        <v>11</v>
      </c>
      <c r="C732">
        <f t="shared" si="23"/>
        <v>0</v>
      </c>
      <c r="D732">
        <f t="shared" si="22"/>
        <v>12.948009990259552</v>
      </c>
    </row>
    <row r="733" spans="1:4" x14ac:dyDescent="0.45">
      <c r="A733">
        <v>350000</v>
      </c>
      <c r="B733" t="s">
        <v>11</v>
      </c>
      <c r="C733">
        <f t="shared" si="23"/>
        <v>0</v>
      </c>
      <c r="D733">
        <f t="shared" si="22"/>
        <v>12.765688433465597</v>
      </c>
    </row>
    <row r="734" spans="1:4" x14ac:dyDescent="0.45">
      <c r="A734">
        <v>370000</v>
      </c>
      <c r="B734" t="s">
        <v>11</v>
      </c>
      <c r="C734">
        <f t="shared" si="23"/>
        <v>0</v>
      </c>
      <c r="D734">
        <f t="shared" si="22"/>
        <v>12.821258284620408</v>
      </c>
    </row>
    <row r="735" spans="1:4" x14ac:dyDescent="0.45">
      <c r="A735">
        <v>350000</v>
      </c>
      <c r="B735" t="s">
        <v>11</v>
      </c>
      <c r="C735">
        <f t="shared" si="23"/>
        <v>0</v>
      </c>
      <c r="D735">
        <f t="shared" si="22"/>
        <v>12.765688433465597</v>
      </c>
    </row>
    <row r="736" spans="1:4" x14ac:dyDescent="0.45">
      <c r="A736">
        <v>400000</v>
      </c>
      <c r="B736" t="s">
        <v>11</v>
      </c>
      <c r="C736">
        <f t="shared" si="23"/>
        <v>0</v>
      </c>
      <c r="D736">
        <f t="shared" si="22"/>
        <v>12.899219826090119</v>
      </c>
    </row>
    <row r="737" spans="1:4" x14ac:dyDescent="0.45">
      <c r="A737">
        <v>375500</v>
      </c>
      <c r="B737" t="s">
        <v>11</v>
      </c>
      <c r="C737">
        <f t="shared" si="23"/>
        <v>0</v>
      </c>
      <c r="D737">
        <f t="shared" si="22"/>
        <v>12.836013750186327</v>
      </c>
    </row>
    <row r="738" spans="1:4" x14ac:dyDescent="0.45">
      <c r="A738">
        <v>400000</v>
      </c>
      <c r="B738" t="s">
        <v>11</v>
      </c>
      <c r="C738">
        <f t="shared" si="23"/>
        <v>0</v>
      </c>
      <c r="D738">
        <f t="shared" si="22"/>
        <v>12.899219826090119</v>
      </c>
    </row>
    <row r="739" spans="1:4" x14ac:dyDescent="0.45">
      <c r="A739">
        <v>400000</v>
      </c>
      <c r="B739" t="s">
        <v>11</v>
      </c>
      <c r="C739">
        <f t="shared" si="23"/>
        <v>0</v>
      </c>
      <c r="D739">
        <f t="shared" si="22"/>
        <v>12.899219826090119</v>
      </c>
    </row>
    <row r="740" spans="1:4" x14ac:dyDescent="0.45">
      <c r="A740">
        <v>430000</v>
      </c>
      <c r="B740" t="s">
        <v>11</v>
      </c>
      <c r="C740">
        <f t="shared" si="23"/>
        <v>0</v>
      </c>
      <c r="D740">
        <f t="shared" si="22"/>
        <v>12.971540487669746</v>
      </c>
    </row>
    <row r="741" spans="1:4" x14ac:dyDescent="0.45">
      <c r="A741">
        <v>500400</v>
      </c>
      <c r="B741" t="s">
        <v>11</v>
      </c>
      <c r="C741">
        <f t="shared" si="23"/>
        <v>0</v>
      </c>
      <c r="D741">
        <f t="shared" si="22"/>
        <v>13.123163057574892</v>
      </c>
    </row>
    <row r="742" spans="1:4" x14ac:dyDescent="0.45">
      <c r="A742">
        <v>370500</v>
      </c>
      <c r="B742" t="s">
        <v>11</v>
      </c>
      <c r="C742">
        <f t="shared" si="23"/>
        <v>0</v>
      </c>
      <c r="D742">
        <f t="shared" si="22"/>
        <v>12.822608723718279</v>
      </c>
    </row>
    <row r="743" spans="1:4" x14ac:dyDescent="0.45">
      <c r="A743">
        <v>360000</v>
      </c>
      <c r="B743" t="s">
        <v>11</v>
      </c>
      <c r="C743">
        <f t="shared" si="23"/>
        <v>0</v>
      </c>
      <c r="D743">
        <f t="shared" si="22"/>
        <v>12.793859310432293</v>
      </c>
    </row>
    <row r="744" spans="1:4" x14ac:dyDescent="0.45">
      <c r="A744">
        <v>400000</v>
      </c>
      <c r="B744" t="s">
        <v>11</v>
      </c>
      <c r="C744">
        <f t="shared" si="23"/>
        <v>0</v>
      </c>
      <c r="D744">
        <f t="shared" si="22"/>
        <v>12.899219826090119</v>
      </c>
    </row>
    <row r="745" spans="1:4" x14ac:dyDescent="0.45">
      <c r="A745">
        <v>410000</v>
      </c>
      <c r="B745" t="s">
        <v>11</v>
      </c>
      <c r="C745">
        <f t="shared" si="23"/>
        <v>0</v>
      </c>
      <c r="D745">
        <f t="shared" si="22"/>
        <v>12.923912438680491</v>
      </c>
    </row>
    <row r="746" spans="1:4" x14ac:dyDescent="0.45">
      <c r="A746">
        <v>390000</v>
      </c>
      <c r="B746" t="s">
        <v>11</v>
      </c>
      <c r="C746">
        <f t="shared" si="23"/>
        <v>0</v>
      </c>
      <c r="D746">
        <f t="shared" si="22"/>
        <v>12.873902018105829</v>
      </c>
    </row>
    <row r="747" spans="1:4" x14ac:dyDescent="0.45">
      <c r="A747">
        <v>390000</v>
      </c>
      <c r="B747" t="s">
        <v>11</v>
      </c>
      <c r="C747">
        <f t="shared" si="23"/>
        <v>0</v>
      </c>
      <c r="D747">
        <f t="shared" si="22"/>
        <v>12.873902018105829</v>
      </c>
    </row>
    <row r="748" spans="1:4" x14ac:dyDescent="0.45">
      <c r="A748">
        <v>380000</v>
      </c>
      <c r="B748" t="s">
        <v>11</v>
      </c>
      <c r="C748">
        <f t="shared" si="23"/>
        <v>0</v>
      </c>
      <c r="D748">
        <f t="shared" si="22"/>
        <v>12.847926531702569</v>
      </c>
    </row>
    <row r="749" spans="1:4" x14ac:dyDescent="0.45">
      <c r="A749">
        <v>436000</v>
      </c>
      <c r="B749" t="s">
        <v>11</v>
      </c>
      <c r="C749">
        <f t="shared" si="23"/>
        <v>0</v>
      </c>
      <c r="D749">
        <f t="shared" si="22"/>
        <v>12.985397522331171</v>
      </c>
    </row>
    <row r="750" spans="1:4" x14ac:dyDescent="0.45">
      <c r="A750">
        <v>550000</v>
      </c>
      <c r="B750" t="s">
        <v>11</v>
      </c>
      <c r="C750">
        <f t="shared" si="23"/>
        <v>0</v>
      </c>
      <c r="D750">
        <f t="shared" si="22"/>
        <v>13.217673557208654</v>
      </c>
    </row>
    <row r="751" spans="1:4" x14ac:dyDescent="0.45">
      <c r="A751">
        <v>552000</v>
      </c>
      <c r="B751" t="s">
        <v>11</v>
      </c>
      <c r="C751">
        <f t="shared" si="23"/>
        <v>0</v>
      </c>
      <c r="D751">
        <f t="shared" si="22"/>
        <v>13.221303325259232</v>
      </c>
    </row>
    <row r="752" spans="1:4" x14ac:dyDescent="0.45">
      <c r="A752">
        <v>500000</v>
      </c>
      <c r="B752" t="s">
        <v>11</v>
      </c>
      <c r="C752">
        <f t="shared" si="23"/>
        <v>0</v>
      </c>
      <c r="D752">
        <f t="shared" si="22"/>
        <v>13.122363377404328</v>
      </c>
    </row>
    <row r="753" spans="1:4" x14ac:dyDescent="0.45">
      <c r="A753">
        <v>440000</v>
      </c>
      <c r="B753" t="s">
        <v>11</v>
      </c>
      <c r="C753">
        <f t="shared" si="23"/>
        <v>0</v>
      </c>
      <c r="D753">
        <f t="shared" si="22"/>
        <v>12.994530005894443</v>
      </c>
    </row>
    <row r="754" spans="1:4" x14ac:dyDescent="0.45">
      <c r="A754">
        <v>650000</v>
      </c>
      <c r="B754" t="s">
        <v>11</v>
      </c>
      <c r="C754">
        <f t="shared" si="23"/>
        <v>0</v>
      </c>
      <c r="D754">
        <f t="shared" si="22"/>
        <v>13.38472764187182</v>
      </c>
    </row>
    <row r="755" spans="1:4" x14ac:dyDescent="0.45">
      <c r="A755">
        <v>400000</v>
      </c>
      <c r="B755" t="s">
        <v>11</v>
      </c>
      <c r="C755">
        <f t="shared" si="23"/>
        <v>0</v>
      </c>
      <c r="D755">
        <f t="shared" si="22"/>
        <v>12.899219826090119</v>
      </c>
    </row>
    <row r="756" spans="1:4" x14ac:dyDescent="0.45">
      <c r="A756">
        <v>418000</v>
      </c>
      <c r="B756" t="s">
        <v>11</v>
      </c>
      <c r="C756">
        <f t="shared" si="23"/>
        <v>0</v>
      </c>
      <c r="D756">
        <f t="shared" si="22"/>
        <v>12.943236711506893</v>
      </c>
    </row>
    <row r="757" spans="1:4" x14ac:dyDescent="0.45">
      <c r="A757">
        <v>350000</v>
      </c>
      <c r="B757" t="s">
        <v>11</v>
      </c>
      <c r="C757">
        <f t="shared" si="23"/>
        <v>0</v>
      </c>
      <c r="D757">
        <f t="shared" si="22"/>
        <v>12.765688433465597</v>
      </c>
    </row>
    <row r="758" spans="1:4" x14ac:dyDescent="0.45">
      <c r="A758">
        <v>470000</v>
      </c>
      <c r="B758" t="s">
        <v>11</v>
      </c>
      <c r="C758">
        <f t="shared" si="23"/>
        <v>0</v>
      </c>
      <c r="D758">
        <f t="shared" si="22"/>
        <v>13.060487973686241</v>
      </c>
    </row>
    <row r="759" spans="1:4" x14ac:dyDescent="0.45">
      <c r="A759">
        <v>430000</v>
      </c>
      <c r="B759" t="s">
        <v>11</v>
      </c>
      <c r="C759">
        <f t="shared" si="23"/>
        <v>0</v>
      </c>
      <c r="D759">
        <f t="shared" si="22"/>
        <v>12.971540487669746</v>
      </c>
    </row>
    <row r="760" spans="1:4" x14ac:dyDescent="0.45">
      <c r="A760">
        <v>450000</v>
      </c>
      <c r="B760" t="s">
        <v>11</v>
      </c>
      <c r="C760">
        <f t="shared" si="23"/>
        <v>0</v>
      </c>
      <c r="D760">
        <f t="shared" si="22"/>
        <v>13.017002861746503</v>
      </c>
    </row>
    <row r="761" spans="1:4" x14ac:dyDescent="0.45">
      <c r="A761">
        <v>475000</v>
      </c>
      <c r="B761" t="s">
        <v>11</v>
      </c>
      <c r="C761">
        <f t="shared" si="23"/>
        <v>0</v>
      </c>
      <c r="D761">
        <f t="shared" si="22"/>
        <v>13.071070083016778</v>
      </c>
    </row>
    <row r="762" spans="1:4" x14ac:dyDescent="0.45">
      <c r="A762">
        <v>440000</v>
      </c>
      <c r="B762" t="s">
        <v>11</v>
      </c>
      <c r="C762">
        <f t="shared" si="23"/>
        <v>0</v>
      </c>
      <c r="D762">
        <f t="shared" si="22"/>
        <v>12.994530005894443</v>
      </c>
    </row>
    <row r="763" spans="1:4" x14ac:dyDescent="0.45">
      <c r="A763">
        <v>460000</v>
      </c>
      <c r="B763" t="s">
        <v>11</v>
      </c>
      <c r="C763">
        <f t="shared" si="23"/>
        <v>0</v>
      </c>
      <c r="D763">
        <f t="shared" si="22"/>
        <v>13.038981768465277</v>
      </c>
    </row>
    <row r="764" spans="1:4" x14ac:dyDescent="0.45">
      <c r="A764">
        <v>410000</v>
      </c>
      <c r="B764" t="s">
        <v>11</v>
      </c>
      <c r="C764">
        <f t="shared" si="23"/>
        <v>0</v>
      </c>
      <c r="D764">
        <f t="shared" si="22"/>
        <v>12.923912438680491</v>
      </c>
    </row>
    <row r="765" spans="1:4" x14ac:dyDescent="0.45">
      <c r="A765">
        <v>550000</v>
      </c>
      <c r="B765" t="s">
        <v>11</v>
      </c>
      <c r="C765">
        <f t="shared" si="23"/>
        <v>0</v>
      </c>
      <c r="D765">
        <f t="shared" si="22"/>
        <v>13.217673557208654</v>
      </c>
    </row>
    <row r="766" spans="1:4" x14ac:dyDescent="0.45">
      <c r="A766">
        <v>430500</v>
      </c>
      <c r="B766" t="s">
        <v>11</v>
      </c>
      <c r="C766">
        <f t="shared" si="23"/>
        <v>0</v>
      </c>
      <c r="D766">
        <f t="shared" si="22"/>
        <v>12.972702602849923</v>
      </c>
    </row>
    <row r="767" spans="1:4" x14ac:dyDescent="0.45">
      <c r="A767">
        <v>395000</v>
      </c>
      <c r="B767" t="s">
        <v>11</v>
      </c>
      <c r="C767">
        <f t="shared" si="23"/>
        <v>0</v>
      </c>
      <c r="D767">
        <f t="shared" si="22"/>
        <v>12.886641043883259</v>
      </c>
    </row>
    <row r="768" spans="1:4" x14ac:dyDescent="0.45">
      <c r="A768">
        <v>439000</v>
      </c>
      <c r="B768" t="s">
        <v>11</v>
      </c>
      <c r="C768">
        <f t="shared" si="23"/>
        <v>0</v>
      </c>
      <c r="D768">
        <f t="shared" si="22"/>
        <v>12.992254692057308</v>
      </c>
    </row>
    <row r="769" spans="1:4" x14ac:dyDescent="0.45">
      <c r="A769">
        <v>450000</v>
      </c>
      <c r="B769" t="s">
        <v>11</v>
      </c>
      <c r="C769">
        <f t="shared" si="23"/>
        <v>0</v>
      </c>
      <c r="D769">
        <f t="shared" si="22"/>
        <v>13.017002861746503</v>
      </c>
    </row>
    <row r="770" spans="1:4" x14ac:dyDescent="0.45">
      <c r="A770">
        <v>367000</v>
      </c>
      <c r="B770" t="s">
        <v>11</v>
      </c>
      <c r="C770">
        <f t="shared" si="23"/>
        <v>0</v>
      </c>
      <c r="D770">
        <f t="shared" ref="D770:D833" si="24">LN(A770)</f>
        <v>12.813117127036707</v>
      </c>
    </row>
    <row r="771" spans="1:4" x14ac:dyDescent="0.45">
      <c r="A771">
        <v>432000</v>
      </c>
      <c r="B771" t="s">
        <v>11</v>
      </c>
      <c r="C771">
        <f t="shared" ref="C771:C834" si="25">IF(B771="Female", 0, 1)</f>
        <v>0</v>
      </c>
      <c r="D771">
        <f t="shared" si="24"/>
        <v>12.976180867226248</v>
      </c>
    </row>
    <row r="772" spans="1:4" x14ac:dyDescent="0.45">
      <c r="A772">
        <v>405000</v>
      </c>
      <c r="B772" t="s">
        <v>11</v>
      </c>
      <c r="C772">
        <f t="shared" si="25"/>
        <v>0</v>
      </c>
      <c r="D772">
        <f t="shared" si="24"/>
        <v>12.911642346088676</v>
      </c>
    </row>
    <row r="773" spans="1:4" x14ac:dyDescent="0.45">
      <c r="A773">
        <v>390000</v>
      </c>
      <c r="B773" t="s">
        <v>11</v>
      </c>
      <c r="C773">
        <f t="shared" si="25"/>
        <v>0</v>
      </c>
      <c r="D773">
        <f t="shared" si="24"/>
        <v>12.873902018105829</v>
      </c>
    </row>
    <row r="774" spans="1:4" x14ac:dyDescent="0.45">
      <c r="A774">
        <v>120000</v>
      </c>
      <c r="B774" t="s">
        <v>11</v>
      </c>
      <c r="C774">
        <f t="shared" si="25"/>
        <v>0</v>
      </c>
      <c r="D774">
        <f t="shared" si="24"/>
        <v>11.695247021764184</v>
      </c>
    </row>
    <row r="775" spans="1:4" x14ac:dyDescent="0.45">
      <c r="A775">
        <v>430000</v>
      </c>
      <c r="B775" t="s">
        <v>11</v>
      </c>
      <c r="C775">
        <f t="shared" si="25"/>
        <v>0</v>
      </c>
      <c r="D775">
        <f t="shared" si="24"/>
        <v>12.971540487669746</v>
      </c>
    </row>
    <row r="776" spans="1:4" x14ac:dyDescent="0.45">
      <c r="A776">
        <v>436000</v>
      </c>
      <c r="B776" t="s">
        <v>11</v>
      </c>
      <c r="C776">
        <f t="shared" si="25"/>
        <v>0</v>
      </c>
      <c r="D776">
        <f t="shared" si="24"/>
        <v>12.985397522331171</v>
      </c>
    </row>
    <row r="777" spans="1:4" x14ac:dyDescent="0.45">
      <c r="A777">
        <v>200000</v>
      </c>
      <c r="B777" t="s">
        <v>11</v>
      </c>
      <c r="C777">
        <f t="shared" si="25"/>
        <v>0</v>
      </c>
      <c r="D777">
        <f t="shared" si="24"/>
        <v>12.206072645530174</v>
      </c>
    </row>
    <row r="778" spans="1:4" x14ac:dyDescent="0.45">
      <c r="A778">
        <v>395000</v>
      </c>
      <c r="B778" t="s">
        <v>11</v>
      </c>
      <c r="C778">
        <f t="shared" si="25"/>
        <v>0</v>
      </c>
      <c r="D778">
        <f t="shared" si="24"/>
        <v>12.886641043883259</v>
      </c>
    </row>
    <row r="779" spans="1:4" x14ac:dyDescent="0.45">
      <c r="A779">
        <v>450000</v>
      </c>
      <c r="B779" t="s">
        <v>11</v>
      </c>
      <c r="C779">
        <f t="shared" si="25"/>
        <v>0</v>
      </c>
      <c r="D779">
        <f t="shared" si="24"/>
        <v>13.017002861746503</v>
      </c>
    </row>
    <row r="780" spans="1:4" x14ac:dyDescent="0.45">
      <c r="A780">
        <v>440700</v>
      </c>
      <c r="B780" t="s">
        <v>11</v>
      </c>
      <c r="C780">
        <f t="shared" si="25"/>
        <v>0</v>
      </c>
      <c r="D780">
        <f t="shared" si="24"/>
        <v>12.996119650830078</v>
      </c>
    </row>
    <row r="781" spans="1:4" x14ac:dyDescent="0.45">
      <c r="A781">
        <v>350000</v>
      </c>
      <c r="B781" t="s">
        <v>11</v>
      </c>
      <c r="C781">
        <f t="shared" si="25"/>
        <v>0</v>
      </c>
      <c r="D781">
        <f t="shared" si="24"/>
        <v>12.765688433465597</v>
      </c>
    </row>
    <row r="782" spans="1:4" x14ac:dyDescent="0.45">
      <c r="A782">
        <v>430000</v>
      </c>
      <c r="B782" t="s">
        <v>11</v>
      </c>
      <c r="C782">
        <f t="shared" si="25"/>
        <v>0</v>
      </c>
      <c r="D782">
        <f t="shared" si="24"/>
        <v>12.971540487669746</v>
      </c>
    </row>
    <row r="783" spans="1:4" x14ac:dyDescent="0.45">
      <c r="A783">
        <v>450000</v>
      </c>
      <c r="B783" t="s">
        <v>11</v>
      </c>
      <c r="C783">
        <f t="shared" si="25"/>
        <v>0</v>
      </c>
      <c r="D783">
        <f t="shared" si="24"/>
        <v>13.017002861746503</v>
      </c>
    </row>
    <row r="784" spans="1:4" x14ac:dyDescent="0.45">
      <c r="A784">
        <v>467000</v>
      </c>
      <c r="B784" t="s">
        <v>11</v>
      </c>
      <c r="C784">
        <f t="shared" si="25"/>
        <v>0</v>
      </c>
      <c r="D784">
        <f t="shared" si="24"/>
        <v>13.054084536651034</v>
      </c>
    </row>
    <row r="785" spans="1:4" x14ac:dyDescent="0.45">
      <c r="A785">
        <v>400000</v>
      </c>
      <c r="B785" t="s">
        <v>11</v>
      </c>
      <c r="C785">
        <f t="shared" si="25"/>
        <v>0</v>
      </c>
      <c r="D785">
        <f t="shared" si="24"/>
        <v>12.899219826090119</v>
      </c>
    </row>
    <row r="786" spans="1:4" x14ac:dyDescent="0.45">
      <c r="A786">
        <v>411000</v>
      </c>
      <c r="B786" t="s">
        <v>11</v>
      </c>
      <c r="C786">
        <f t="shared" si="25"/>
        <v>0</v>
      </c>
      <c r="D786">
        <f t="shared" si="24"/>
        <v>12.926348493478372</v>
      </c>
    </row>
    <row r="787" spans="1:4" x14ac:dyDescent="0.45">
      <c r="A787">
        <v>430000</v>
      </c>
      <c r="B787" t="s">
        <v>11</v>
      </c>
      <c r="C787">
        <f t="shared" si="25"/>
        <v>0</v>
      </c>
      <c r="D787">
        <f t="shared" si="24"/>
        <v>12.971540487669746</v>
      </c>
    </row>
    <row r="788" spans="1:4" x14ac:dyDescent="0.45">
      <c r="A788">
        <v>500000</v>
      </c>
      <c r="B788" t="s">
        <v>11</v>
      </c>
      <c r="C788">
        <f t="shared" si="25"/>
        <v>0</v>
      </c>
      <c r="D788">
        <f t="shared" si="24"/>
        <v>13.122363377404328</v>
      </c>
    </row>
    <row r="789" spans="1:4" x14ac:dyDescent="0.45">
      <c r="A789">
        <v>420000</v>
      </c>
      <c r="B789" t="s">
        <v>11</v>
      </c>
      <c r="C789">
        <f t="shared" si="25"/>
        <v>0</v>
      </c>
      <c r="D789">
        <f t="shared" si="24"/>
        <v>12.948009990259552</v>
      </c>
    </row>
    <row r="790" spans="1:4" x14ac:dyDescent="0.45">
      <c r="A790">
        <v>280000</v>
      </c>
      <c r="B790" t="s">
        <v>11</v>
      </c>
      <c r="C790">
        <f t="shared" si="25"/>
        <v>0</v>
      </c>
      <c r="D790">
        <f t="shared" si="24"/>
        <v>12.542544882151386</v>
      </c>
    </row>
    <row r="791" spans="1:4" x14ac:dyDescent="0.45">
      <c r="A791">
        <v>420000</v>
      </c>
      <c r="B791" t="s">
        <v>11</v>
      </c>
      <c r="C791">
        <f t="shared" si="25"/>
        <v>0</v>
      </c>
      <c r="D791">
        <f t="shared" si="24"/>
        <v>12.948009990259552</v>
      </c>
    </row>
    <row r="792" spans="1:4" x14ac:dyDescent="0.45">
      <c r="A792">
        <v>460000</v>
      </c>
      <c r="B792" t="s">
        <v>11</v>
      </c>
      <c r="C792">
        <f t="shared" si="25"/>
        <v>0</v>
      </c>
      <c r="D792">
        <f t="shared" si="24"/>
        <v>13.038981768465277</v>
      </c>
    </row>
    <row r="793" spans="1:4" x14ac:dyDescent="0.45">
      <c r="A793">
        <v>450000</v>
      </c>
      <c r="B793" t="s">
        <v>11</v>
      </c>
      <c r="C793">
        <f t="shared" si="25"/>
        <v>0</v>
      </c>
      <c r="D793">
        <f t="shared" si="24"/>
        <v>13.017002861746503</v>
      </c>
    </row>
    <row r="794" spans="1:4" x14ac:dyDescent="0.45">
      <c r="A794">
        <v>440000</v>
      </c>
      <c r="B794" t="s">
        <v>11</v>
      </c>
      <c r="C794">
        <f t="shared" si="25"/>
        <v>0</v>
      </c>
      <c r="D794">
        <f t="shared" si="24"/>
        <v>12.994530005894443</v>
      </c>
    </row>
    <row r="795" spans="1:4" x14ac:dyDescent="0.45">
      <c r="A795">
        <v>465000</v>
      </c>
      <c r="B795" t="s">
        <v>11</v>
      </c>
      <c r="C795">
        <f t="shared" si="25"/>
        <v>0</v>
      </c>
      <c r="D795">
        <f t="shared" si="24"/>
        <v>13.049792684569493</v>
      </c>
    </row>
    <row r="796" spans="1:4" x14ac:dyDescent="0.45">
      <c r="A796">
        <v>400000</v>
      </c>
      <c r="B796" t="s">
        <v>11</v>
      </c>
      <c r="C796">
        <f t="shared" si="25"/>
        <v>0</v>
      </c>
      <c r="D796">
        <f t="shared" si="24"/>
        <v>12.899219826090119</v>
      </c>
    </row>
    <row r="797" spans="1:4" x14ac:dyDescent="0.45">
      <c r="A797">
        <v>450000</v>
      </c>
      <c r="B797" t="s">
        <v>11</v>
      </c>
      <c r="C797">
        <f t="shared" si="25"/>
        <v>0</v>
      </c>
      <c r="D797">
        <f t="shared" si="24"/>
        <v>13.017002861746503</v>
      </c>
    </row>
    <row r="798" spans="1:4" x14ac:dyDescent="0.45">
      <c r="A798">
        <v>480000</v>
      </c>
      <c r="B798" t="s">
        <v>11</v>
      </c>
      <c r="C798">
        <f t="shared" si="25"/>
        <v>0</v>
      </c>
      <c r="D798">
        <f t="shared" si="24"/>
        <v>13.081541382884074</v>
      </c>
    </row>
    <row r="799" spans="1:4" x14ac:dyDescent="0.45">
      <c r="A799">
        <v>408000</v>
      </c>
      <c r="B799" t="s">
        <v>11</v>
      </c>
      <c r="C799">
        <f t="shared" si="25"/>
        <v>0</v>
      </c>
      <c r="D799">
        <f t="shared" si="24"/>
        <v>12.919022453386299</v>
      </c>
    </row>
    <row r="800" spans="1:4" x14ac:dyDescent="0.45">
      <c r="A800">
        <v>360000</v>
      </c>
      <c r="B800" t="s">
        <v>11</v>
      </c>
      <c r="C800">
        <f t="shared" si="25"/>
        <v>0</v>
      </c>
      <c r="D800">
        <f t="shared" si="24"/>
        <v>12.793859310432293</v>
      </c>
    </row>
    <row r="801" spans="1:4" x14ac:dyDescent="0.45">
      <c r="A801">
        <v>340000</v>
      </c>
      <c r="B801" t="s">
        <v>11</v>
      </c>
      <c r="C801">
        <f t="shared" si="25"/>
        <v>0</v>
      </c>
      <c r="D801">
        <f t="shared" si="24"/>
        <v>12.736700896592344</v>
      </c>
    </row>
    <row r="802" spans="1:4" x14ac:dyDescent="0.45">
      <c r="A802">
        <v>238000</v>
      </c>
      <c r="B802" t="s">
        <v>11</v>
      </c>
      <c r="C802">
        <f t="shared" si="25"/>
        <v>0</v>
      </c>
      <c r="D802">
        <f t="shared" si="24"/>
        <v>12.380025952653611</v>
      </c>
    </row>
    <row r="803" spans="1:4" x14ac:dyDescent="0.45">
      <c r="A803">
        <v>404000</v>
      </c>
      <c r="B803" t="s">
        <v>11</v>
      </c>
      <c r="C803">
        <f t="shared" si="25"/>
        <v>0</v>
      </c>
      <c r="D803">
        <f t="shared" si="24"/>
        <v>12.909170156943286</v>
      </c>
    </row>
    <row r="804" spans="1:4" x14ac:dyDescent="0.45">
      <c r="A804">
        <v>470000</v>
      </c>
      <c r="B804" t="s">
        <v>11</v>
      </c>
      <c r="C804">
        <f t="shared" si="25"/>
        <v>0</v>
      </c>
      <c r="D804">
        <f t="shared" si="24"/>
        <v>13.060487973686241</v>
      </c>
    </row>
    <row r="805" spans="1:4" x14ac:dyDescent="0.45">
      <c r="A805">
        <v>400000</v>
      </c>
      <c r="B805" t="s">
        <v>11</v>
      </c>
      <c r="C805">
        <f t="shared" si="25"/>
        <v>0</v>
      </c>
      <c r="D805">
        <f t="shared" si="24"/>
        <v>12.899219826090119</v>
      </c>
    </row>
    <row r="806" spans="1:4" x14ac:dyDescent="0.45">
      <c r="A806">
        <v>260000</v>
      </c>
      <c r="B806" t="s">
        <v>11</v>
      </c>
      <c r="C806">
        <f t="shared" si="25"/>
        <v>0</v>
      </c>
      <c r="D806">
        <f t="shared" si="24"/>
        <v>12.468436909997665</v>
      </c>
    </row>
    <row r="807" spans="1:4" x14ac:dyDescent="0.45">
      <c r="A807">
        <v>288000</v>
      </c>
      <c r="B807" t="s">
        <v>11</v>
      </c>
      <c r="C807">
        <f t="shared" si="25"/>
        <v>0</v>
      </c>
      <c r="D807">
        <f t="shared" si="24"/>
        <v>12.570715759118084</v>
      </c>
    </row>
    <row r="808" spans="1:4" x14ac:dyDescent="0.45">
      <c r="A808">
        <v>420000</v>
      </c>
      <c r="B808" t="s">
        <v>11</v>
      </c>
      <c r="C808">
        <f t="shared" si="25"/>
        <v>0</v>
      </c>
      <c r="D808">
        <f t="shared" si="24"/>
        <v>12.948009990259552</v>
      </c>
    </row>
    <row r="809" spans="1:4" x14ac:dyDescent="0.45">
      <c r="A809">
        <v>430000</v>
      </c>
      <c r="B809" t="s">
        <v>11</v>
      </c>
      <c r="C809">
        <f t="shared" si="25"/>
        <v>0</v>
      </c>
      <c r="D809">
        <f t="shared" si="24"/>
        <v>12.971540487669746</v>
      </c>
    </row>
    <row r="810" spans="1:4" x14ac:dyDescent="0.45">
      <c r="A810">
        <v>480000</v>
      </c>
      <c r="B810" t="s">
        <v>11</v>
      </c>
      <c r="C810">
        <f t="shared" si="25"/>
        <v>0</v>
      </c>
      <c r="D810">
        <f t="shared" si="24"/>
        <v>13.081541382884074</v>
      </c>
    </row>
    <row r="811" spans="1:4" x14ac:dyDescent="0.45">
      <c r="A811">
        <v>500000</v>
      </c>
      <c r="B811" t="s">
        <v>11</v>
      </c>
      <c r="C811">
        <f t="shared" si="25"/>
        <v>0</v>
      </c>
      <c r="D811">
        <f t="shared" si="24"/>
        <v>13.122363377404328</v>
      </c>
    </row>
    <row r="812" spans="1:4" x14ac:dyDescent="0.45">
      <c r="A812">
        <v>347000</v>
      </c>
      <c r="B812" t="s">
        <v>11</v>
      </c>
      <c r="C812">
        <f t="shared" si="25"/>
        <v>0</v>
      </c>
      <c r="D812">
        <f t="shared" si="24"/>
        <v>12.757080058928997</v>
      </c>
    </row>
    <row r="813" spans="1:4" x14ac:dyDescent="0.45">
      <c r="A813">
        <v>450000</v>
      </c>
      <c r="B813" t="s">
        <v>11</v>
      </c>
      <c r="C813">
        <f t="shared" si="25"/>
        <v>0</v>
      </c>
      <c r="D813">
        <f t="shared" si="24"/>
        <v>13.017002861746503</v>
      </c>
    </row>
    <row r="814" spans="1:4" x14ac:dyDescent="0.45">
      <c r="A814">
        <v>320000</v>
      </c>
      <c r="B814" t="s">
        <v>11</v>
      </c>
      <c r="C814">
        <f t="shared" si="25"/>
        <v>0</v>
      </c>
      <c r="D814">
        <f t="shared" si="24"/>
        <v>12.676076274775909</v>
      </c>
    </row>
    <row r="815" spans="1:4" x14ac:dyDescent="0.45">
      <c r="A815">
        <v>240000</v>
      </c>
      <c r="B815" t="s">
        <v>11</v>
      </c>
      <c r="C815">
        <f t="shared" si="25"/>
        <v>0</v>
      </c>
      <c r="D815">
        <f t="shared" si="24"/>
        <v>12.388394202324129</v>
      </c>
    </row>
    <row r="816" spans="1:4" x14ac:dyDescent="0.45">
      <c r="A816">
        <v>500000</v>
      </c>
      <c r="B816" t="s">
        <v>11</v>
      </c>
      <c r="C816">
        <f t="shared" si="25"/>
        <v>0</v>
      </c>
      <c r="D816">
        <f t="shared" si="24"/>
        <v>13.122363377404328</v>
      </c>
    </row>
    <row r="817" spans="1:4" x14ac:dyDescent="0.45">
      <c r="A817">
        <v>600000</v>
      </c>
      <c r="B817" t="s">
        <v>11</v>
      </c>
      <c r="C817">
        <f t="shared" si="25"/>
        <v>0</v>
      </c>
      <c r="D817">
        <f t="shared" si="24"/>
        <v>13.304684934198283</v>
      </c>
    </row>
    <row r="818" spans="1:4" x14ac:dyDescent="0.45">
      <c r="A818">
        <v>320000</v>
      </c>
      <c r="B818" t="s">
        <v>11</v>
      </c>
      <c r="C818">
        <f t="shared" si="25"/>
        <v>0</v>
      </c>
      <c r="D818">
        <f t="shared" si="24"/>
        <v>12.676076274775909</v>
      </c>
    </row>
    <row r="819" spans="1:4" x14ac:dyDescent="0.45">
      <c r="A819">
        <v>380000</v>
      </c>
      <c r="B819" t="s">
        <v>11</v>
      </c>
      <c r="C819">
        <f t="shared" si="25"/>
        <v>0</v>
      </c>
      <c r="D819">
        <f t="shared" si="24"/>
        <v>12.847926531702569</v>
      </c>
    </row>
    <row r="820" spans="1:4" x14ac:dyDescent="0.45">
      <c r="A820">
        <v>470000</v>
      </c>
      <c r="B820" t="s">
        <v>11</v>
      </c>
      <c r="C820">
        <f t="shared" si="25"/>
        <v>0</v>
      </c>
      <c r="D820">
        <f t="shared" si="24"/>
        <v>13.060487973686241</v>
      </c>
    </row>
    <row r="821" spans="1:4" x14ac:dyDescent="0.45">
      <c r="A821">
        <v>370000</v>
      </c>
      <c r="B821" t="s">
        <v>11</v>
      </c>
      <c r="C821">
        <f t="shared" si="25"/>
        <v>0</v>
      </c>
      <c r="D821">
        <f t="shared" si="24"/>
        <v>12.821258284620408</v>
      </c>
    </row>
    <row r="822" spans="1:4" x14ac:dyDescent="0.45">
      <c r="A822">
        <v>450000</v>
      </c>
      <c r="B822" t="s">
        <v>11</v>
      </c>
      <c r="C822">
        <f t="shared" si="25"/>
        <v>0</v>
      </c>
      <c r="D822">
        <f t="shared" si="24"/>
        <v>13.017002861746503</v>
      </c>
    </row>
    <row r="823" spans="1:4" x14ac:dyDescent="0.45">
      <c r="A823">
        <v>450000</v>
      </c>
      <c r="B823" t="s">
        <v>11</v>
      </c>
      <c r="C823">
        <f t="shared" si="25"/>
        <v>0</v>
      </c>
      <c r="D823">
        <f t="shared" si="24"/>
        <v>13.017002861746503</v>
      </c>
    </row>
    <row r="824" spans="1:4" x14ac:dyDescent="0.45">
      <c r="A824">
        <v>360000</v>
      </c>
      <c r="B824" t="s">
        <v>11</v>
      </c>
      <c r="C824">
        <f t="shared" si="25"/>
        <v>0</v>
      </c>
      <c r="D824">
        <f t="shared" si="24"/>
        <v>12.793859310432293</v>
      </c>
    </row>
    <row r="825" spans="1:4" x14ac:dyDescent="0.45">
      <c r="A825">
        <v>480000</v>
      </c>
      <c r="B825" t="s">
        <v>11</v>
      </c>
      <c r="C825">
        <f t="shared" si="25"/>
        <v>0</v>
      </c>
      <c r="D825">
        <f t="shared" si="24"/>
        <v>13.081541382884074</v>
      </c>
    </row>
    <row r="826" spans="1:4" x14ac:dyDescent="0.45">
      <c r="A826">
        <v>330000</v>
      </c>
      <c r="B826" t="s">
        <v>11</v>
      </c>
      <c r="C826">
        <f t="shared" si="25"/>
        <v>0</v>
      </c>
      <c r="D826">
        <f t="shared" si="24"/>
        <v>12.706847933442663</v>
      </c>
    </row>
    <row r="827" spans="1:4" x14ac:dyDescent="0.45">
      <c r="A827">
        <v>420000</v>
      </c>
      <c r="B827" t="s">
        <v>11</v>
      </c>
      <c r="C827">
        <f t="shared" si="25"/>
        <v>0</v>
      </c>
      <c r="D827">
        <f t="shared" si="24"/>
        <v>12.948009990259552</v>
      </c>
    </row>
    <row r="828" spans="1:4" x14ac:dyDescent="0.45">
      <c r="A828">
        <v>400000</v>
      </c>
      <c r="B828" t="s">
        <v>11</v>
      </c>
      <c r="C828">
        <f t="shared" si="25"/>
        <v>0</v>
      </c>
      <c r="D828">
        <f t="shared" si="24"/>
        <v>12.899219826090119</v>
      </c>
    </row>
    <row r="829" spans="1:4" x14ac:dyDescent="0.45">
      <c r="A829">
        <v>450000</v>
      </c>
      <c r="B829" t="s">
        <v>11</v>
      </c>
      <c r="C829">
        <f t="shared" si="25"/>
        <v>0</v>
      </c>
      <c r="D829">
        <f t="shared" si="24"/>
        <v>13.017002861746503</v>
      </c>
    </row>
    <row r="830" spans="1:4" x14ac:dyDescent="0.45">
      <c r="A830">
        <v>300000</v>
      </c>
      <c r="B830" t="s">
        <v>11</v>
      </c>
      <c r="C830">
        <f t="shared" si="25"/>
        <v>0</v>
      </c>
      <c r="D830">
        <f t="shared" si="24"/>
        <v>12.611537753638338</v>
      </c>
    </row>
    <row r="831" spans="1:4" x14ac:dyDescent="0.45">
      <c r="A831">
        <v>450000</v>
      </c>
      <c r="B831" t="s">
        <v>11</v>
      </c>
      <c r="C831">
        <f t="shared" si="25"/>
        <v>0</v>
      </c>
      <c r="D831">
        <f t="shared" si="24"/>
        <v>13.017002861746503</v>
      </c>
    </row>
    <row r="832" spans="1:4" x14ac:dyDescent="0.45">
      <c r="A832">
        <v>650000</v>
      </c>
      <c r="B832" t="s">
        <v>11</v>
      </c>
      <c r="C832">
        <f t="shared" si="25"/>
        <v>0</v>
      </c>
      <c r="D832">
        <f t="shared" si="24"/>
        <v>13.38472764187182</v>
      </c>
    </row>
    <row r="833" spans="1:4" x14ac:dyDescent="0.45">
      <c r="A833">
        <v>435000</v>
      </c>
      <c r="B833" t="s">
        <v>11</v>
      </c>
      <c r="C833">
        <f t="shared" si="25"/>
        <v>0</v>
      </c>
      <c r="D833">
        <f t="shared" si="24"/>
        <v>12.983101310070822</v>
      </c>
    </row>
    <row r="834" spans="1:4" x14ac:dyDescent="0.45">
      <c r="A834">
        <v>500000</v>
      </c>
      <c r="B834" t="s">
        <v>11</v>
      </c>
      <c r="C834">
        <f t="shared" si="25"/>
        <v>0</v>
      </c>
      <c r="D834">
        <f t="shared" ref="D834:D897" si="26">LN(A834)</f>
        <v>13.122363377404328</v>
      </c>
    </row>
    <row r="835" spans="1:4" x14ac:dyDescent="0.45">
      <c r="A835">
        <v>425000</v>
      </c>
      <c r="B835" t="s">
        <v>11</v>
      </c>
      <c r="C835">
        <f t="shared" ref="C835:C898" si="27">IF(B835="Female", 0, 1)</f>
        <v>0</v>
      </c>
      <c r="D835">
        <f t="shared" si="26"/>
        <v>12.959844447906553</v>
      </c>
    </row>
    <row r="836" spans="1:4" x14ac:dyDescent="0.45">
      <c r="A836">
        <v>350000</v>
      </c>
      <c r="B836" t="s">
        <v>11</v>
      </c>
      <c r="C836">
        <f t="shared" si="27"/>
        <v>0</v>
      </c>
      <c r="D836">
        <f t="shared" si="26"/>
        <v>12.765688433465597</v>
      </c>
    </row>
    <row r="837" spans="1:4" x14ac:dyDescent="0.45">
      <c r="A837">
        <v>300000</v>
      </c>
      <c r="B837" t="s">
        <v>11</v>
      </c>
      <c r="C837">
        <f t="shared" si="27"/>
        <v>0</v>
      </c>
      <c r="D837">
        <f t="shared" si="26"/>
        <v>12.611537753638338</v>
      </c>
    </row>
    <row r="838" spans="1:4" x14ac:dyDescent="0.45">
      <c r="A838">
        <v>490000</v>
      </c>
      <c r="B838" t="s">
        <v>11</v>
      </c>
      <c r="C838">
        <f t="shared" si="27"/>
        <v>0</v>
      </c>
      <c r="D838">
        <f t="shared" si="26"/>
        <v>13.102160670086809</v>
      </c>
    </row>
    <row r="839" spans="1:4" x14ac:dyDescent="0.45">
      <c r="A839">
        <v>350000</v>
      </c>
      <c r="B839" t="s">
        <v>11</v>
      </c>
      <c r="C839">
        <f t="shared" si="27"/>
        <v>0</v>
      </c>
      <c r="D839">
        <f t="shared" si="26"/>
        <v>12.765688433465597</v>
      </c>
    </row>
    <row r="840" spans="1:4" x14ac:dyDescent="0.45">
      <c r="A840">
        <v>370000</v>
      </c>
      <c r="B840" t="s">
        <v>11</v>
      </c>
      <c r="C840">
        <f t="shared" si="27"/>
        <v>0</v>
      </c>
      <c r="D840">
        <f t="shared" si="26"/>
        <v>12.821258284620408</v>
      </c>
    </row>
    <row r="841" spans="1:4" x14ac:dyDescent="0.45">
      <c r="A841">
        <v>525000</v>
      </c>
      <c r="B841" t="s">
        <v>11</v>
      </c>
      <c r="C841">
        <f t="shared" si="27"/>
        <v>0</v>
      </c>
      <c r="D841">
        <f t="shared" si="26"/>
        <v>13.17115354157376</v>
      </c>
    </row>
    <row r="842" spans="1:4" x14ac:dyDescent="0.45">
      <c r="A842">
        <v>400000</v>
      </c>
      <c r="B842" t="s">
        <v>11</v>
      </c>
      <c r="C842">
        <f t="shared" si="27"/>
        <v>0</v>
      </c>
      <c r="D842">
        <f t="shared" si="26"/>
        <v>12.899219826090119</v>
      </c>
    </row>
    <row r="843" spans="1:4" x14ac:dyDescent="0.45">
      <c r="A843">
        <v>420000</v>
      </c>
      <c r="B843" t="s">
        <v>11</v>
      </c>
      <c r="C843">
        <f t="shared" si="27"/>
        <v>0</v>
      </c>
      <c r="D843">
        <f t="shared" si="26"/>
        <v>12.948009990259552</v>
      </c>
    </row>
    <row r="844" spans="1:4" x14ac:dyDescent="0.45">
      <c r="A844">
        <v>400000</v>
      </c>
      <c r="B844" t="s">
        <v>11</v>
      </c>
      <c r="C844">
        <f t="shared" si="27"/>
        <v>0</v>
      </c>
      <c r="D844">
        <f t="shared" si="26"/>
        <v>12.899219826090119</v>
      </c>
    </row>
    <row r="845" spans="1:4" x14ac:dyDescent="0.45">
      <c r="A845">
        <v>310000</v>
      </c>
      <c r="B845" t="s">
        <v>11</v>
      </c>
      <c r="C845">
        <f t="shared" si="27"/>
        <v>0</v>
      </c>
      <c r="D845">
        <f t="shared" si="26"/>
        <v>12.644327576461329</v>
      </c>
    </row>
    <row r="846" spans="1:4" x14ac:dyDescent="0.45">
      <c r="A846">
        <v>460000</v>
      </c>
      <c r="B846" t="s">
        <v>11</v>
      </c>
      <c r="C846">
        <f t="shared" si="27"/>
        <v>0</v>
      </c>
      <c r="D846">
        <f t="shared" si="26"/>
        <v>13.038981768465277</v>
      </c>
    </row>
    <row r="847" spans="1:4" x14ac:dyDescent="0.45">
      <c r="A847">
        <v>266400</v>
      </c>
      <c r="B847" t="s">
        <v>11</v>
      </c>
      <c r="C847">
        <f t="shared" si="27"/>
        <v>0</v>
      </c>
      <c r="D847">
        <f t="shared" si="26"/>
        <v>12.492754217648372</v>
      </c>
    </row>
    <row r="848" spans="1:4" x14ac:dyDescent="0.45">
      <c r="A848">
        <v>360000</v>
      </c>
      <c r="B848" t="s">
        <v>11</v>
      </c>
      <c r="C848">
        <f t="shared" si="27"/>
        <v>0</v>
      </c>
      <c r="D848">
        <f t="shared" si="26"/>
        <v>12.793859310432293</v>
      </c>
    </row>
    <row r="849" spans="1:4" x14ac:dyDescent="0.45">
      <c r="A849">
        <v>400000</v>
      </c>
      <c r="B849" t="s">
        <v>11</v>
      </c>
      <c r="C849">
        <f t="shared" si="27"/>
        <v>0</v>
      </c>
      <c r="D849">
        <f t="shared" si="26"/>
        <v>12.899219826090119</v>
      </c>
    </row>
    <row r="850" spans="1:4" x14ac:dyDescent="0.45">
      <c r="A850">
        <v>360000</v>
      </c>
      <c r="B850" t="s">
        <v>11</v>
      </c>
      <c r="C850">
        <f t="shared" si="27"/>
        <v>0</v>
      </c>
      <c r="D850">
        <f t="shared" si="26"/>
        <v>12.793859310432293</v>
      </c>
    </row>
    <row r="851" spans="1:4" x14ac:dyDescent="0.45">
      <c r="A851">
        <v>300000</v>
      </c>
      <c r="B851" t="s">
        <v>11</v>
      </c>
      <c r="C851">
        <f t="shared" si="27"/>
        <v>0</v>
      </c>
      <c r="D851">
        <f t="shared" si="26"/>
        <v>12.611537753638338</v>
      </c>
    </row>
    <row r="852" spans="1:4" x14ac:dyDescent="0.45">
      <c r="A852">
        <v>300000</v>
      </c>
      <c r="B852" t="s">
        <v>11</v>
      </c>
      <c r="C852">
        <f t="shared" si="27"/>
        <v>0</v>
      </c>
      <c r="D852">
        <f t="shared" si="26"/>
        <v>12.611537753638338</v>
      </c>
    </row>
    <row r="853" spans="1:4" x14ac:dyDescent="0.45">
      <c r="A853">
        <v>490000</v>
      </c>
      <c r="B853" t="s">
        <v>11</v>
      </c>
      <c r="C853">
        <f t="shared" si="27"/>
        <v>0</v>
      </c>
      <c r="D853">
        <f t="shared" si="26"/>
        <v>13.102160670086809</v>
      </c>
    </row>
    <row r="854" spans="1:4" x14ac:dyDescent="0.45">
      <c r="A854">
        <v>450000</v>
      </c>
      <c r="B854" t="s">
        <v>11</v>
      </c>
      <c r="C854">
        <f t="shared" si="27"/>
        <v>0</v>
      </c>
      <c r="D854">
        <f t="shared" si="26"/>
        <v>13.017002861746503</v>
      </c>
    </row>
    <row r="855" spans="1:4" x14ac:dyDescent="0.45">
      <c r="A855">
        <v>420000</v>
      </c>
      <c r="B855" t="s">
        <v>11</v>
      </c>
      <c r="C855">
        <f t="shared" si="27"/>
        <v>0</v>
      </c>
      <c r="D855">
        <f t="shared" si="26"/>
        <v>12.948009990259552</v>
      </c>
    </row>
    <row r="856" spans="1:4" x14ac:dyDescent="0.45">
      <c r="A856">
        <v>500000</v>
      </c>
      <c r="B856" t="s">
        <v>11</v>
      </c>
      <c r="C856">
        <f t="shared" si="27"/>
        <v>0</v>
      </c>
      <c r="D856">
        <f t="shared" si="26"/>
        <v>13.122363377404328</v>
      </c>
    </row>
    <row r="857" spans="1:4" x14ac:dyDescent="0.45">
      <c r="A857">
        <v>485000</v>
      </c>
      <c r="B857" t="s">
        <v>11</v>
      </c>
      <c r="C857">
        <f t="shared" si="27"/>
        <v>0</v>
      </c>
      <c r="D857">
        <f t="shared" si="26"/>
        <v>13.091904169919621</v>
      </c>
    </row>
    <row r="858" spans="1:4" x14ac:dyDescent="0.45">
      <c r="A858">
        <v>500000</v>
      </c>
      <c r="B858" t="s">
        <v>11</v>
      </c>
      <c r="C858">
        <f t="shared" si="27"/>
        <v>0</v>
      </c>
      <c r="D858">
        <f t="shared" si="26"/>
        <v>13.122363377404328</v>
      </c>
    </row>
    <row r="859" spans="1:4" x14ac:dyDescent="0.45">
      <c r="A859">
        <v>480000</v>
      </c>
      <c r="B859" t="s">
        <v>11</v>
      </c>
      <c r="C859">
        <f t="shared" si="27"/>
        <v>0</v>
      </c>
      <c r="D859">
        <f t="shared" si="26"/>
        <v>13.081541382884074</v>
      </c>
    </row>
    <row r="860" spans="1:4" x14ac:dyDescent="0.45">
      <c r="A860">
        <v>504000</v>
      </c>
      <c r="B860" t="s">
        <v>11</v>
      </c>
      <c r="C860">
        <f t="shared" si="27"/>
        <v>0</v>
      </c>
      <c r="D860">
        <f t="shared" si="26"/>
        <v>13.130331547053506</v>
      </c>
    </row>
    <row r="861" spans="1:4" x14ac:dyDescent="0.45">
      <c r="A861">
        <v>300000</v>
      </c>
      <c r="B861" t="s">
        <v>11</v>
      </c>
      <c r="C861">
        <f t="shared" si="27"/>
        <v>0</v>
      </c>
      <c r="D861">
        <f t="shared" si="26"/>
        <v>12.611537753638338</v>
      </c>
    </row>
    <row r="862" spans="1:4" x14ac:dyDescent="0.45">
      <c r="A862">
        <v>220000</v>
      </c>
      <c r="B862" t="s">
        <v>11</v>
      </c>
      <c r="C862">
        <f t="shared" si="27"/>
        <v>0</v>
      </c>
      <c r="D862">
        <f t="shared" si="26"/>
        <v>12.301382825334498</v>
      </c>
    </row>
    <row r="863" spans="1:4" x14ac:dyDescent="0.45">
      <c r="A863">
        <v>435000</v>
      </c>
      <c r="B863" t="s">
        <v>11</v>
      </c>
      <c r="C863">
        <f t="shared" si="27"/>
        <v>0</v>
      </c>
      <c r="D863">
        <f t="shared" si="26"/>
        <v>12.983101310070822</v>
      </c>
    </row>
    <row r="864" spans="1:4" x14ac:dyDescent="0.45">
      <c r="A864">
        <v>473000</v>
      </c>
      <c r="B864" t="s">
        <v>11</v>
      </c>
      <c r="C864">
        <f t="shared" si="27"/>
        <v>0</v>
      </c>
      <c r="D864">
        <f t="shared" si="26"/>
        <v>13.066850667474069</v>
      </c>
    </row>
    <row r="865" spans="1:4" x14ac:dyDescent="0.45">
      <c r="A865">
        <v>300000</v>
      </c>
      <c r="B865" t="s">
        <v>11</v>
      </c>
      <c r="C865">
        <f t="shared" si="27"/>
        <v>0</v>
      </c>
      <c r="D865">
        <f t="shared" si="26"/>
        <v>12.611537753638338</v>
      </c>
    </row>
    <row r="866" spans="1:4" x14ac:dyDescent="0.45">
      <c r="A866">
        <v>250000</v>
      </c>
      <c r="B866" t="s">
        <v>11</v>
      </c>
      <c r="C866">
        <f t="shared" si="27"/>
        <v>0</v>
      </c>
      <c r="D866">
        <f t="shared" si="26"/>
        <v>12.429216196844383</v>
      </c>
    </row>
    <row r="867" spans="1:4" x14ac:dyDescent="0.45">
      <c r="A867">
        <v>470000</v>
      </c>
      <c r="B867" t="s">
        <v>11</v>
      </c>
      <c r="C867">
        <f t="shared" si="27"/>
        <v>0</v>
      </c>
      <c r="D867">
        <f t="shared" si="26"/>
        <v>13.060487973686241</v>
      </c>
    </row>
    <row r="868" spans="1:4" x14ac:dyDescent="0.45">
      <c r="A868">
        <v>185000</v>
      </c>
      <c r="B868" t="s">
        <v>11</v>
      </c>
      <c r="C868">
        <f t="shared" si="27"/>
        <v>0</v>
      </c>
      <c r="D868">
        <f t="shared" si="26"/>
        <v>12.128111104060462</v>
      </c>
    </row>
    <row r="869" spans="1:4" x14ac:dyDescent="0.45">
      <c r="A869">
        <v>400000</v>
      </c>
      <c r="B869" t="s">
        <v>11</v>
      </c>
      <c r="C869">
        <f t="shared" si="27"/>
        <v>0</v>
      </c>
      <c r="D869">
        <f t="shared" si="26"/>
        <v>12.899219826090119</v>
      </c>
    </row>
    <row r="870" spans="1:4" x14ac:dyDescent="0.45">
      <c r="A870">
        <v>368000</v>
      </c>
      <c r="B870" t="s">
        <v>11</v>
      </c>
      <c r="C870">
        <f t="shared" si="27"/>
        <v>0</v>
      </c>
      <c r="D870">
        <f t="shared" si="26"/>
        <v>12.815838217151068</v>
      </c>
    </row>
    <row r="871" spans="1:4" x14ac:dyDescent="0.45">
      <c r="A871">
        <v>200000</v>
      </c>
      <c r="B871" t="s">
        <v>11</v>
      </c>
      <c r="C871">
        <f t="shared" si="27"/>
        <v>0</v>
      </c>
      <c r="D871">
        <f t="shared" si="26"/>
        <v>12.206072645530174</v>
      </c>
    </row>
    <row r="872" spans="1:4" x14ac:dyDescent="0.45">
      <c r="A872">
        <v>500000</v>
      </c>
      <c r="B872" t="s">
        <v>11</v>
      </c>
      <c r="C872">
        <f t="shared" si="27"/>
        <v>0</v>
      </c>
      <c r="D872">
        <f t="shared" si="26"/>
        <v>13.122363377404328</v>
      </c>
    </row>
    <row r="873" spans="1:4" x14ac:dyDescent="0.45">
      <c r="A873">
        <v>510000</v>
      </c>
      <c r="B873" t="s">
        <v>11</v>
      </c>
      <c r="C873">
        <f t="shared" si="27"/>
        <v>0</v>
      </c>
      <c r="D873">
        <f t="shared" si="26"/>
        <v>13.142166004700508</v>
      </c>
    </row>
    <row r="874" spans="1:4" x14ac:dyDescent="0.45">
      <c r="A874">
        <v>450000</v>
      </c>
      <c r="B874" t="s">
        <v>11</v>
      </c>
      <c r="C874">
        <f t="shared" si="27"/>
        <v>0</v>
      </c>
      <c r="D874">
        <f t="shared" si="26"/>
        <v>13.017002861746503</v>
      </c>
    </row>
    <row r="875" spans="1:4" x14ac:dyDescent="0.45">
      <c r="A875">
        <v>480000</v>
      </c>
      <c r="B875" t="s">
        <v>11</v>
      </c>
      <c r="C875">
        <f t="shared" si="27"/>
        <v>0</v>
      </c>
      <c r="D875">
        <f t="shared" si="26"/>
        <v>13.081541382884074</v>
      </c>
    </row>
    <row r="876" spans="1:4" x14ac:dyDescent="0.45">
      <c r="A876">
        <v>450000</v>
      </c>
      <c r="B876" t="s">
        <v>11</v>
      </c>
      <c r="C876">
        <f t="shared" si="27"/>
        <v>0</v>
      </c>
      <c r="D876">
        <f t="shared" si="26"/>
        <v>13.017002861746503</v>
      </c>
    </row>
    <row r="877" spans="1:4" x14ac:dyDescent="0.45">
      <c r="A877">
        <v>350000</v>
      </c>
      <c r="B877" t="s">
        <v>11</v>
      </c>
      <c r="C877">
        <f t="shared" si="27"/>
        <v>0</v>
      </c>
      <c r="D877">
        <f t="shared" si="26"/>
        <v>12.765688433465597</v>
      </c>
    </row>
    <row r="878" spans="1:4" x14ac:dyDescent="0.45">
      <c r="A878">
        <v>530000</v>
      </c>
      <c r="B878" t="s">
        <v>11</v>
      </c>
      <c r="C878">
        <f t="shared" si="27"/>
        <v>0</v>
      </c>
      <c r="D878">
        <f t="shared" si="26"/>
        <v>13.180632285528304</v>
      </c>
    </row>
    <row r="879" spans="1:4" x14ac:dyDescent="0.45">
      <c r="A879">
        <v>384000</v>
      </c>
      <c r="B879" t="s">
        <v>11</v>
      </c>
      <c r="C879">
        <f t="shared" si="27"/>
        <v>0</v>
      </c>
      <c r="D879">
        <f t="shared" si="26"/>
        <v>12.858397831569864</v>
      </c>
    </row>
    <row r="880" spans="1:4" x14ac:dyDescent="0.45">
      <c r="A880">
        <v>425000</v>
      </c>
      <c r="B880" t="s">
        <v>11</v>
      </c>
      <c r="C880">
        <f t="shared" si="27"/>
        <v>0</v>
      </c>
      <c r="D880">
        <f t="shared" si="26"/>
        <v>12.959844447906553</v>
      </c>
    </row>
    <row r="881" spans="1:4" x14ac:dyDescent="0.45">
      <c r="A881">
        <v>475000</v>
      </c>
      <c r="B881" t="s">
        <v>11</v>
      </c>
      <c r="C881">
        <f t="shared" si="27"/>
        <v>0</v>
      </c>
      <c r="D881">
        <f t="shared" si="26"/>
        <v>13.071070083016778</v>
      </c>
    </row>
    <row r="882" spans="1:4" x14ac:dyDescent="0.45">
      <c r="A882">
        <v>450000</v>
      </c>
      <c r="B882" t="s">
        <v>11</v>
      </c>
      <c r="C882">
        <f t="shared" si="27"/>
        <v>0</v>
      </c>
      <c r="D882">
        <f t="shared" si="26"/>
        <v>13.017002861746503</v>
      </c>
    </row>
    <row r="883" spans="1:4" x14ac:dyDescent="0.45">
      <c r="A883">
        <v>450000</v>
      </c>
      <c r="B883" t="s">
        <v>11</v>
      </c>
      <c r="C883">
        <f t="shared" si="27"/>
        <v>0</v>
      </c>
      <c r="D883">
        <f t="shared" si="26"/>
        <v>13.017002861746503</v>
      </c>
    </row>
    <row r="884" spans="1:4" x14ac:dyDescent="0.45">
      <c r="A884">
        <v>435000</v>
      </c>
      <c r="B884" t="s">
        <v>11</v>
      </c>
      <c r="C884">
        <f t="shared" si="27"/>
        <v>0</v>
      </c>
      <c r="D884">
        <f t="shared" si="26"/>
        <v>12.983101310070822</v>
      </c>
    </row>
    <row r="885" spans="1:4" x14ac:dyDescent="0.45">
      <c r="A885">
        <v>460000</v>
      </c>
      <c r="B885" t="s">
        <v>11</v>
      </c>
      <c r="C885">
        <f t="shared" si="27"/>
        <v>0</v>
      </c>
      <c r="D885">
        <f t="shared" si="26"/>
        <v>13.038981768465277</v>
      </c>
    </row>
    <row r="886" spans="1:4" x14ac:dyDescent="0.45">
      <c r="A886">
        <v>300000</v>
      </c>
      <c r="B886" t="s">
        <v>11</v>
      </c>
      <c r="C886">
        <f t="shared" si="27"/>
        <v>0</v>
      </c>
      <c r="D886">
        <f t="shared" si="26"/>
        <v>12.611537753638338</v>
      </c>
    </row>
    <row r="887" spans="1:4" x14ac:dyDescent="0.45">
      <c r="A887">
        <v>384000</v>
      </c>
      <c r="B887" t="s">
        <v>11</v>
      </c>
      <c r="C887">
        <f t="shared" si="27"/>
        <v>0</v>
      </c>
      <c r="D887">
        <f t="shared" si="26"/>
        <v>12.858397831569864</v>
      </c>
    </row>
    <row r="888" spans="1:4" x14ac:dyDescent="0.45">
      <c r="A888">
        <v>250000</v>
      </c>
      <c r="B888" t="s">
        <v>11</v>
      </c>
      <c r="C888">
        <f t="shared" si="27"/>
        <v>0</v>
      </c>
      <c r="D888">
        <f t="shared" si="26"/>
        <v>12.429216196844383</v>
      </c>
    </row>
    <row r="889" spans="1:4" x14ac:dyDescent="0.45">
      <c r="A889">
        <v>341000</v>
      </c>
      <c r="B889" t="s">
        <v>11</v>
      </c>
      <c r="C889">
        <f t="shared" si="27"/>
        <v>0</v>
      </c>
      <c r="D889">
        <f t="shared" si="26"/>
        <v>12.739637756265655</v>
      </c>
    </row>
    <row r="890" spans="1:4" x14ac:dyDescent="0.45">
      <c r="A890">
        <v>360000</v>
      </c>
      <c r="B890" t="s">
        <v>11</v>
      </c>
      <c r="C890">
        <f t="shared" si="27"/>
        <v>0</v>
      </c>
      <c r="D890">
        <f t="shared" si="26"/>
        <v>12.793859310432293</v>
      </c>
    </row>
    <row r="891" spans="1:4" x14ac:dyDescent="0.45">
      <c r="A891">
        <v>350000</v>
      </c>
      <c r="B891" t="s">
        <v>11</v>
      </c>
      <c r="C891">
        <f t="shared" si="27"/>
        <v>0</v>
      </c>
      <c r="D891">
        <f t="shared" si="26"/>
        <v>12.765688433465597</v>
      </c>
    </row>
    <row r="892" spans="1:4" x14ac:dyDescent="0.45">
      <c r="A892">
        <v>270000</v>
      </c>
      <c r="B892" t="s">
        <v>11</v>
      </c>
      <c r="C892">
        <f t="shared" si="27"/>
        <v>0</v>
      </c>
      <c r="D892">
        <f t="shared" si="26"/>
        <v>12.506177237980511</v>
      </c>
    </row>
    <row r="893" spans="1:4" x14ac:dyDescent="0.45">
      <c r="A893">
        <v>350000</v>
      </c>
      <c r="B893" t="s">
        <v>11</v>
      </c>
      <c r="C893">
        <f t="shared" si="27"/>
        <v>0</v>
      </c>
      <c r="D893">
        <f t="shared" si="26"/>
        <v>12.765688433465597</v>
      </c>
    </row>
    <row r="894" spans="1:4" x14ac:dyDescent="0.45">
      <c r="A894">
        <v>440000</v>
      </c>
      <c r="B894" t="s">
        <v>11</v>
      </c>
      <c r="C894">
        <f t="shared" si="27"/>
        <v>0</v>
      </c>
      <c r="D894">
        <f t="shared" si="26"/>
        <v>12.994530005894443</v>
      </c>
    </row>
    <row r="895" spans="1:4" x14ac:dyDescent="0.45">
      <c r="A895">
        <v>318000</v>
      </c>
      <c r="B895" t="s">
        <v>11</v>
      </c>
      <c r="C895">
        <f t="shared" si="27"/>
        <v>0</v>
      </c>
      <c r="D895">
        <f t="shared" si="26"/>
        <v>12.669806661762314</v>
      </c>
    </row>
    <row r="896" spans="1:4" x14ac:dyDescent="0.45">
      <c r="A896">
        <v>360000</v>
      </c>
      <c r="B896" t="s">
        <v>11</v>
      </c>
      <c r="C896">
        <f t="shared" si="27"/>
        <v>0</v>
      </c>
      <c r="D896">
        <f t="shared" si="26"/>
        <v>12.793859310432293</v>
      </c>
    </row>
    <row r="897" spans="1:4" x14ac:dyDescent="0.45">
      <c r="A897">
        <v>250000</v>
      </c>
      <c r="B897" t="s">
        <v>11</v>
      </c>
      <c r="C897">
        <f t="shared" si="27"/>
        <v>0</v>
      </c>
      <c r="D897">
        <f t="shared" si="26"/>
        <v>12.429216196844383</v>
      </c>
    </row>
    <row r="898" spans="1:4" x14ac:dyDescent="0.45">
      <c r="A898">
        <v>460000</v>
      </c>
      <c r="B898" t="s">
        <v>11</v>
      </c>
      <c r="C898">
        <f t="shared" si="27"/>
        <v>0</v>
      </c>
      <c r="D898">
        <f t="shared" ref="D898:D961" si="28">LN(A898)</f>
        <v>13.038981768465277</v>
      </c>
    </row>
    <row r="899" spans="1:4" x14ac:dyDescent="0.45">
      <c r="A899">
        <v>390000</v>
      </c>
      <c r="B899" t="s">
        <v>11</v>
      </c>
      <c r="C899">
        <f t="shared" ref="C899:C962" si="29">IF(B899="Female", 0, 1)</f>
        <v>0</v>
      </c>
      <c r="D899">
        <f t="shared" si="28"/>
        <v>12.873902018105829</v>
      </c>
    </row>
    <row r="900" spans="1:4" x14ac:dyDescent="0.45">
      <c r="A900">
        <v>383000</v>
      </c>
      <c r="B900" t="s">
        <v>11</v>
      </c>
      <c r="C900">
        <f t="shared" si="29"/>
        <v>0</v>
      </c>
      <c r="D900">
        <f t="shared" si="28"/>
        <v>12.855790268162783</v>
      </c>
    </row>
    <row r="901" spans="1:4" x14ac:dyDescent="0.45">
      <c r="A901">
        <v>250000</v>
      </c>
      <c r="B901" t="s">
        <v>11</v>
      </c>
      <c r="C901">
        <f t="shared" si="29"/>
        <v>0</v>
      </c>
      <c r="D901">
        <f t="shared" si="28"/>
        <v>12.429216196844383</v>
      </c>
    </row>
    <row r="902" spans="1:4" x14ac:dyDescent="0.45">
      <c r="A902">
        <v>430000</v>
      </c>
      <c r="B902" t="s">
        <v>11</v>
      </c>
      <c r="C902">
        <f t="shared" si="29"/>
        <v>0</v>
      </c>
      <c r="D902">
        <f t="shared" si="28"/>
        <v>12.971540487669746</v>
      </c>
    </row>
    <row r="903" spans="1:4" x14ac:dyDescent="0.45">
      <c r="A903">
        <v>470000</v>
      </c>
      <c r="B903" t="s">
        <v>11</v>
      </c>
      <c r="C903">
        <f t="shared" si="29"/>
        <v>0</v>
      </c>
      <c r="D903">
        <f t="shared" si="28"/>
        <v>13.060487973686241</v>
      </c>
    </row>
    <row r="904" spans="1:4" x14ac:dyDescent="0.45">
      <c r="A904">
        <v>450000</v>
      </c>
      <c r="B904" t="s">
        <v>11</v>
      </c>
      <c r="C904">
        <f t="shared" si="29"/>
        <v>0</v>
      </c>
      <c r="D904">
        <f t="shared" si="28"/>
        <v>13.017002861746503</v>
      </c>
    </row>
    <row r="905" spans="1:4" x14ac:dyDescent="0.45">
      <c r="A905">
        <v>390000</v>
      </c>
      <c r="B905" t="s">
        <v>11</v>
      </c>
      <c r="C905">
        <f t="shared" si="29"/>
        <v>0</v>
      </c>
      <c r="D905">
        <f t="shared" si="28"/>
        <v>12.873902018105829</v>
      </c>
    </row>
    <row r="906" spans="1:4" x14ac:dyDescent="0.45">
      <c r="A906">
        <v>525000</v>
      </c>
      <c r="B906" t="s">
        <v>11</v>
      </c>
      <c r="C906">
        <f t="shared" si="29"/>
        <v>0</v>
      </c>
      <c r="D906">
        <f t="shared" si="28"/>
        <v>13.17115354157376</v>
      </c>
    </row>
    <row r="907" spans="1:4" x14ac:dyDescent="0.45">
      <c r="A907">
        <v>470000</v>
      </c>
      <c r="B907" t="s">
        <v>11</v>
      </c>
      <c r="C907">
        <f t="shared" si="29"/>
        <v>0</v>
      </c>
      <c r="D907">
        <f t="shared" si="28"/>
        <v>13.060487973686241</v>
      </c>
    </row>
    <row r="908" spans="1:4" x14ac:dyDescent="0.45">
      <c r="A908">
        <v>440000</v>
      </c>
      <c r="B908" t="s">
        <v>11</v>
      </c>
      <c r="C908">
        <f t="shared" si="29"/>
        <v>0</v>
      </c>
      <c r="D908">
        <f t="shared" si="28"/>
        <v>12.994530005894443</v>
      </c>
    </row>
    <row r="909" spans="1:4" x14ac:dyDescent="0.45">
      <c r="A909">
        <v>450000</v>
      </c>
      <c r="B909" t="s">
        <v>11</v>
      </c>
      <c r="C909">
        <f t="shared" si="29"/>
        <v>0</v>
      </c>
      <c r="D909">
        <f t="shared" si="28"/>
        <v>13.017002861746503</v>
      </c>
    </row>
    <row r="910" spans="1:4" x14ac:dyDescent="0.45">
      <c r="A910">
        <v>370000</v>
      </c>
      <c r="B910" t="s">
        <v>11</v>
      </c>
      <c r="C910">
        <f t="shared" si="29"/>
        <v>0</v>
      </c>
      <c r="D910">
        <f t="shared" si="28"/>
        <v>12.821258284620408</v>
      </c>
    </row>
    <row r="911" spans="1:4" x14ac:dyDescent="0.45">
      <c r="A911">
        <v>412000</v>
      </c>
      <c r="B911" t="s">
        <v>11</v>
      </c>
      <c r="C911">
        <f t="shared" si="29"/>
        <v>0</v>
      </c>
      <c r="D911">
        <f t="shared" si="28"/>
        <v>12.928778628331663</v>
      </c>
    </row>
    <row r="912" spans="1:4" x14ac:dyDescent="0.45">
      <c r="A912">
        <v>450000</v>
      </c>
      <c r="B912" t="s">
        <v>11</v>
      </c>
      <c r="C912">
        <f t="shared" si="29"/>
        <v>0</v>
      </c>
      <c r="D912">
        <f t="shared" si="28"/>
        <v>13.017002861746503</v>
      </c>
    </row>
    <row r="913" spans="1:4" x14ac:dyDescent="0.45">
      <c r="A913">
        <v>505000</v>
      </c>
      <c r="B913" t="s">
        <v>11</v>
      </c>
      <c r="C913">
        <f t="shared" si="29"/>
        <v>0</v>
      </c>
      <c r="D913">
        <f t="shared" si="28"/>
        <v>13.132313708257497</v>
      </c>
    </row>
    <row r="914" spans="1:4" x14ac:dyDescent="0.45">
      <c r="A914">
        <v>360000</v>
      </c>
      <c r="B914" t="s">
        <v>11</v>
      </c>
      <c r="C914">
        <f t="shared" si="29"/>
        <v>0</v>
      </c>
      <c r="D914">
        <f t="shared" si="28"/>
        <v>12.793859310432293</v>
      </c>
    </row>
    <row r="915" spans="1:4" x14ac:dyDescent="0.45">
      <c r="A915">
        <v>400000</v>
      </c>
      <c r="B915" t="s">
        <v>11</v>
      </c>
      <c r="C915">
        <f t="shared" si="29"/>
        <v>0</v>
      </c>
      <c r="D915">
        <f t="shared" si="28"/>
        <v>12.899219826090119</v>
      </c>
    </row>
    <row r="916" spans="1:4" x14ac:dyDescent="0.45">
      <c r="A916">
        <v>625000</v>
      </c>
      <c r="B916" t="s">
        <v>11</v>
      </c>
      <c r="C916">
        <f t="shared" si="29"/>
        <v>0</v>
      </c>
      <c r="D916">
        <f t="shared" si="28"/>
        <v>13.345506928718539</v>
      </c>
    </row>
    <row r="917" spans="1:4" x14ac:dyDescent="0.45">
      <c r="A917">
        <v>390000</v>
      </c>
      <c r="B917" t="s">
        <v>11</v>
      </c>
      <c r="C917">
        <f t="shared" si="29"/>
        <v>0</v>
      </c>
      <c r="D917">
        <f t="shared" si="28"/>
        <v>12.873902018105829</v>
      </c>
    </row>
    <row r="918" spans="1:4" x14ac:dyDescent="0.45">
      <c r="A918">
        <v>400000</v>
      </c>
      <c r="B918" t="s">
        <v>11</v>
      </c>
      <c r="C918">
        <f t="shared" si="29"/>
        <v>0</v>
      </c>
      <c r="D918">
        <f t="shared" si="28"/>
        <v>12.899219826090119</v>
      </c>
    </row>
    <row r="919" spans="1:4" x14ac:dyDescent="0.45">
      <c r="A919">
        <v>98671</v>
      </c>
      <c r="B919" t="s">
        <v>11</v>
      </c>
      <c r="C919">
        <f t="shared" si="29"/>
        <v>0</v>
      </c>
      <c r="D919">
        <f t="shared" si="28"/>
        <v>11.4995463625926</v>
      </c>
    </row>
    <row r="920" spans="1:4" x14ac:dyDescent="0.45">
      <c r="A920">
        <v>360000</v>
      </c>
      <c r="B920" t="s">
        <v>11</v>
      </c>
      <c r="C920">
        <f t="shared" si="29"/>
        <v>0</v>
      </c>
      <c r="D920">
        <f t="shared" si="28"/>
        <v>12.793859310432293</v>
      </c>
    </row>
    <row r="921" spans="1:4" x14ac:dyDescent="0.45">
      <c r="A921">
        <v>300000</v>
      </c>
      <c r="B921" t="s">
        <v>11</v>
      </c>
      <c r="C921">
        <f t="shared" si="29"/>
        <v>0</v>
      </c>
      <c r="D921">
        <f t="shared" si="28"/>
        <v>12.611537753638338</v>
      </c>
    </row>
    <row r="922" spans="1:4" x14ac:dyDescent="0.45">
      <c r="A922">
        <v>450000</v>
      </c>
      <c r="B922" t="s">
        <v>11</v>
      </c>
      <c r="C922">
        <f t="shared" si="29"/>
        <v>0</v>
      </c>
      <c r="D922">
        <f t="shared" si="28"/>
        <v>13.017002861746503</v>
      </c>
    </row>
    <row r="923" spans="1:4" x14ac:dyDescent="0.45">
      <c r="A923">
        <v>480000</v>
      </c>
      <c r="B923" t="s">
        <v>11</v>
      </c>
      <c r="C923">
        <f t="shared" si="29"/>
        <v>0</v>
      </c>
      <c r="D923">
        <f t="shared" si="28"/>
        <v>13.081541382884074</v>
      </c>
    </row>
    <row r="924" spans="1:4" x14ac:dyDescent="0.45">
      <c r="A924">
        <v>380000</v>
      </c>
      <c r="B924" t="s">
        <v>11</v>
      </c>
      <c r="C924">
        <f t="shared" si="29"/>
        <v>0</v>
      </c>
      <c r="D924">
        <f t="shared" si="28"/>
        <v>12.847926531702569</v>
      </c>
    </row>
    <row r="925" spans="1:4" x14ac:dyDescent="0.45">
      <c r="A925">
        <v>400000</v>
      </c>
      <c r="B925" t="s">
        <v>11</v>
      </c>
      <c r="C925">
        <f t="shared" si="29"/>
        <v>0</v>
      </c>
      <c r="D925">
        <f t="shared" si="28"/>
        <v>12.899219826090119</v>
      </c>
    </row>
    <row r="926" spans="1:4" x14ac:dyDescent="0.45">
      <c r="A926">
        <v>450000</v>
      </c>
      <c r="B926" t="s">
        <v>11</v>
      </c>
      <c r="C926">
        <f t="shared" si="29"/>
        <v>0</v>
      </c>
      <c r="D926">
        <f t="shared" si="28"/>
        <v>13.017002861746503</v>
      </c>
    </row>
    <row r="927" spans="1:4" x14ac:dyDescent="0.45">
      <c r="A927">
        <v>430000</v>
      </c>
      <c r="B927" t="s">
        <v>11</v>
      </c>
      <c r="C927">
        <f t="shared" si="29"/>
        <v>0</v>
      </c>
      <c r="D927">
        <f t="shared" si="28"/>
        <v>12.971540487669746</v>
      </c>
    </row>
    <row r="928" spans="1:4" x14ac:dyDescent="0.45">
      <c r="A928">
        <v>455000</v>
      </c>
      <c r="B928" t="s">
        <v>11</v>
      </c>
      <c r="C928">
        <f t="shared" si="29"/>
        <v>0</v>
      </c>
      <c r="D928">
        <f t="shared" si="28"/>
        <v>13.028052697933088</v>
      </c>
    </row>
    <row r="929" spans="1:4" x14ac:dyDescent="0.45">
      <c r="A929">
        <v>465000</v>
      </c>
      <c r="B929" t="s">
        <v>11</v>
      </c>
      <c r="C929">
        <f t="shared" si="29"/>
        <v>0</v>
      </c>
      <c r="D929">
        <f t="shared" si="28"/>
        <v>13.049792684569493</v>
      </c>
    </row>
    <row r="930" spans="1:4" x14ac:dyDescent="0.45">
      <c r="A930">
        <v>630000</v>
      </c>
      <c r="B930" t="s">
        <v>11</v>
      </c>
      <c r="C930">
        <f t="shared" si="29"/>
        <v>0</v>
      </c>
      <c r="D930">
        <f t="shared" si="28"/>
        <v>13.353475098367715</v>
      </c>
    </row>
    <row r="931" spans="1:4" x14ac:dyDescent="0.45">
      <c r="A931">
        <v>425000</v>
      </c>
      <c r="B931" t="s">
        <v>11</v>
      </c>
      <c r="C931">
        <f t="shared" si="29"/>
        <v>0</v>
      </c>
      <c r="D931">
        <f t="shared" si="28"/>
        <v>12.959844447906553</v>
      </c>
    </row>
    <row r="932" spans="1:4" x14ac:dyDescent="0.45">
      <c r="A932">
        <v>360000</v>
      </c>
      <c r="B932" t="s">
        <v>11</v>
      </c>
      <c r="C932">
        <f t="shared" si="29"/>
        <v>0</v>
      </c>
      <c r="D932">
        <f t="shared" si="28"/>
        <v>12.793859310432293</v>
      </c>
    </row>
    <row r="933" spans="1:4" x14ac:dyDescent="0.45">
      <c r="A933">
        <v>350000</v>
      </c>
      <c r="B933" t="s">
        <v>11</v>
      </c>
      <c r="C933">
        <f t="shared" si="29"/>
        <v>0</v>
      </c>
      <c r="D933">
        <f t="shared" si="28"/>
        <v>12.765688433465597</v>
      </c>
    </row>
    <row r="934" spans="1:4" x14ac:dyDescent="0.45">
      <c r="A934">
        <v>300000</v>
      </c>
      <c r="B934" t="s">
        <v>11</v>
      </c>
      <c r="C934">
        <f t="shared" si="29"/>
        <v>0</v>
      </c>
      <c r="D934">
        <f t="shared" si="28"/>
        <v>12.611537753638338</v>
      </c>
    </row>
    <row r="935" spans="1:4" x14ac:dyDescent="0.45">
      <c r="A935">
        <v>350000</v>
      </c>
      <c r="B935" t="s">
        <v>11</v>
      </c>
      <c r="C935">
        <f t="shared" si="29"/>
        <v>0</v>
      </c>
      <c r="D935">
        <f t="shared" si="28"/>
        <v>12.765688433465597</v>
      </c>
    </row>
    <row r="936" spans="1:4" x14ac:dyDescent="0.45">
      <c r="A936">
        <v>110000</v>
      </c>
      <c r="B936" t="s">
        <v>11</v>
      </c>
      <c r="C936">
        <f t="shared" si="29"/>
        <v>0</v>
      </c>
      <c r="D936">
        <f t="shared" si="28"/>
        <v>11.608235644774552</v>
      </c>
    </row>
    <row r="937" spans="1:4" x14ac:dyDescent="0.45">
      <c r="A937">
        <v>420000</v>
      </c>
      <c r="B937" t="s">
        <v>11</v>
      </c>
      <c r="C937">
        <f t="shared" si="29"/>
        <v>0</v>
      </c>
      <c r="D937">
        <f t="shared" si="28"/>
        <v>12.948009990259552</v>
      </c>
    </row>
    <row r="938" spans="1:4" x14ac:dyDescent="0.45">
      <c r="A938">
        <v>250000</v>
      </c>
      <c r="B938" t="s">
        <v>11</v>
      </c>
      <c r="C938">
        <f t="shared" si="29"/>
        <v>0</v>
      </c>
      <c r="D938">
        <f t="shared" si="28"/>
        <v>12.429216196844383</v>
      </c>
    </row>
    <row r="939" spans="1:4" x14ac:dyDescent="0.45">
      <c r="A939">
        <v>250000</v>
      </c>
      <c r="B939" t="s">
        <v>11</v>
      </c>
      <c r="C939">
        <f t="shared" si="29"/>
        <v>0</v>
      </c>
      <c r="D939">
        <f t="shared" si="28"/>
        <v>12.429216196844383</v>
      </c>
    </row>
    <row r="940" spans="1:4" x14ac:dyDescent="0.45">
      <c r="A940">
        <v>390000</v>
      </c>
      <c r="B940" t="s">
        <v>11</v>
      </c>
      <c r="C940">
        <f t="shared" si="29"/>
        <v>0</v>
      </c>
      <c r="D940">
        <f t="shared" si="28"/>
        <v>12.873902018105829</v>
      </c>
    </row>
    <row r="941" spans="1:4" x14ac:dyDescent="0.45">
      <c r="A941">
        <v>150000</v>
      </c>
      <c r="B941" t="s">
        <v>11</v>
      </c>
      <c r="C941">
        <f t="shared" si="29"/>
        <v>0</v>
      </c>
      <c r="D941">
        <f t="shared" si="28"/>
        <v>11.918390573078392</v>
      </c>
    </row>
    <row r="942" spans="1:4" x14ac:dyDescent="0.45">
      <c r="A942">
        <v>180000</v>
      </c>
      <c r="B942" t="s">
        <v>11</v>
      </c>
      <c r="C942">
        <f t="shared" si="29"/>
        <v>0</v>
      </c>
      <c r="D942">
        <f t="shared" si="28"/>
        <v>12.100712129872347</v>
      </c>
    </row>
    <row r="943" spans="1:4" x14ac:dyDescent="0.45">
      <c r="A943">
        <v>350000</v>
      </c>
      <c r="B943" t="s">
        <v>11</v>
      </c>
      <c r="C943">
        <f t="shared" si="29"/>
        <v>0</v>
      </c>
      <c r="D943">
        <f t="shared" si="28"/>
        <v>12.765688433465597</v>
      </c>
    </row>
    <row r="944" spans="1:4" x14ac:dyDescent="0.45">
      <c r="A944">
        <v>410000</v>
      </c>
      <c r="B944" t="s">
        <v>11</v>
      </c>
      <c r="C944">
        <f t="shared" si="29"/>
        <v>0</v>
      </c>
      <c r="D944">
        <f t="shared" si="28"/>
        <v>12.923912438680491</v>
      </c>
    </row>
    <row r="945" spans="1:4" x14ac:dyDescent="0.45">
      <c r="A945">
        <v>330000</v>
      </c>
      <c r="B945" t="s">
        <v>11</v>
      </c>
      <c r="C945">
        <f t="shared" si="29"/>
        <v>0</v>
      </c>
      <c r="D945">
        <f t="shared" si="28"/>
        <v>12.706847933442663</v>
      </c>
    </row>
    <row r="946" spans="1:4" x14ac:dyDescent="0.45">
      <c r="A946">
        <v>350000</v>
      </c>
      <c r="B946" t="s">
        <v>11</v>
      </c>
      <c r="C946">
        <f t="shared" si="29"/>
        <v>0</v>
      </c>
      <c r="D946">
        <f t="shared" si="28"/>
        <v>12.765688433465597</v>
      </c>
    </row>
    <row r="947" spans="1:4" x14ac:dyDescent="0.45">
      <c r="A947">
        <v>310000</v>
      </c>
      <c r="B947" t="s">
        <v>11</v>
      </c>
      <c r="C947">
        <f t="shared" si="29"/>
        <v>0</v>
      </c>
      <c r="D947">
        <f t="shared" si="28"/>
        <v>12.644327576461329</v>
      </c>
    </row>
    <row r="948" spans="1:4" x14ac:dyDescent="0.45">
      <c r="A948">
        <v>450000</v>
      </c>
      <c r="B948" t="s">
        <v>11</v>
      </c>
      <c r="C948">
        <f t="shared" si="29"/>
        <v>0</v>
      </c>
      <c r="D948">
        <f t="shared" si="28"/>
        <v>13.017002861746503</v>
      </c>
    </row>
    <row r="949" spans="1:4" x14ac:dyDescent="0.45">
      <c r="A949">
        <v>490000</v>
      </c>
      <c r="B949" t="s">
        <v>11</v>
      </c>
      <c r="C949">
        <f t="shared" si="29"/>
        <v>0</v>
      </c>
      <c r="D949">
        <f t="shared" si="28"/>
        <v>13.102160670086809</v>
      </c>
    </row>
    <row r="950" spans="1:4" x14ac:dyDescent="0.45">
      <c r="A950">
        <v>400000</v>
      </c>
      <c r="B950" t="s">
        <v>11</v>
      </c>
      <c r="C950">
        <f t="shared" si="29"/>
        <v>0</v>
      </c>
      <c r="D950">
        <f t="shared" si="28"/>
        <v>12.899219826090119</v>
      </c>
    </row>
    <row r="951" spans="1:4" x14ac:dyDescent="0.45">
      <c r="A951">
        <v>300000</v>
      </c>
      <c r="B951" t="s">
        <v>11</v>
      </c>
      <c r="C951">
        <f t="shared" si="29"/>
        <v>0</v>
      </c>
      <c r="D951">
        <f t="shared" si="28"/>
        <v>12.611537753638338</v>
      </c>
    </row>
    <row r="952" spans="1:4" x14ac:dyDescent="0.45">
      <c r="A952">
        <v>350000</v>
      </c>
      <c r="B952" t="s">
        <v>11</v>
      </c>
      <c r="C952">
        <f t="shared" si="29"/>
        <v>0</v>
      </c>
      <c r="D952">
        <f t="shared" si="28"/>
        <v>12.765688433465597</v>
      </c>
    </row>
    <row r="953" spans="1:4" x14ac:dyDescent="0.45">
      <c r="A953">
        <v>400000</v>
      </c>
      <c r="B953" t="s">
        <v>11</v>
      </c>
      <c r="C953">
        <f t="shared" si="29"/>
        <v>0</v>
      </c>
      <c r="D953">
        <f t="shared" si="28"/>
        <v>12.899219826090119</v>
      </c>
    </row>
    <row r="954" spans="1:4" x14ac:dyDescent="0.45">
      <c r="A954">
        <v>370000</v>
      </c>
      <c r="B954" t="s">
        <v>11</v>
      </c>
      <c r="C954">
        <f t="shared" si="29"/>
        <v>0</v>
      </c>
      <c r="D954">
        <f t="shared" si="28"/>
        <v>12.821258284620408</v>
      </c>
    </row>
    <row r="955" spans="1:4" x14ac:dyDescent="0.45">
      <c r="A955">
        <v>330000</v>
      </c>
      <c r="B955" t="s">
        <v>11</v>
      </c>
      <c r="C955">
        <f t="shared" si="29"/>
        <v>0</v>
      </c>
      <c r="D955">
        <f t="shared" si="28"/>
        <v>12.706847933442663</v>
      </c>
    </row>
    <row r="956" spans="1:4" x14ac:dyDescent="0.45">
      <c r="A956">
        <v>350000</v>
      </c>
      <c r="B956" t="s">
        <v>11</v>
      </c>
      <c r="C956">
        <f t="shared" si="29"/>
        <v>0</v>
      </c>
      <c r="D956">
        <f t="shared" si="28"/>
        <v>12.765688433465597</v>
      </c>
    </row>
    <row r="957" spans="1:4" x14ac:dyDescent="0.45">
      <c r="A957">
        <v>300000</v>
      </c>
      <c r="B957" t="s">
        <v>11</v>
      </c>
      <c r="C957">
        <f t="shared" si="29"/>
        <v>0</v>
      </c>
      <c r="D957">
        <f t="shared" si="28"/>
        <v>12.611537753638338</v>
      </c>
    </row>
    <row r="958" spans="1:4" x14ac:dyDescent="0.45">
      <c r="A958">
        <v>400000</v>
      </c>
      <c r="B958" t="s">
        <v>11</v>
      </c>
      <c r="C958">
        <f t="shared" si="29"/>
        <v>0</v>
      </c>
      <c r="D958">
        <f t="shared" si="28"/>
        <v>12.899219826090119</v>
      </c>
    </row>
    <row r="959" spans="1:4" x14ac:dyDescent="0.45">
      <c r="A959">
        <v>240000</v>
      </c>
      <c r="B959" t="s">
        <v>11</v>
      </c>
      <c r="C959">
        <f t="shared" si="29"/>
        <v>0</v>
      </c>
      <c r="D959">
        <f t="shared" si="28"/>
        <v>12.388394202324129</v>
      </c>
    </row>
    <row r="960" spans="1:4" x14ac:dyDescent="0.45">
      <c r="A960">
        <v>330000</v>
      </c>
      <c r="B960" t="s">
        <v>11</v>
      </c>
      <c r="C960">
        <f t="shared" si="29"/>
        <v>0</v>
      </c>
      <c r="D960">
        <f t="shared" si="28"/>
        <v>12.706847933442663</v>
      </c>
    </row>
    <row r="961" spans="1:4" x14ac:dyDescent="0.45">
      <c r="A961">
        <v>300000</v>
      </c>
      <c r="B961" t="s">
        <v>11</v>
      </c>
      <c r="C961">
        <f t="shared" si="29"/>
        <v>0</v>
      </c>
      <c r="D961">
        <f t="shared" si="28"/>
        <v>12.611537753638338</v>
      </c>
    </row>
    <row r="962" spans="1:4" x14ac:dyDescent="0.45">
      <c r="A962">
        <v>270000</v>
      </c>
      <c r="B962" t="s">
        <v>11</v>
      </c>
      <c r="C962">
        <f t="shared" si="29"/>
        <v>0</v>
      </c>
      <c r="D962">
        <f t="shared" ref="D962:D1025" si="30">LN(A962)</f>
        <v>12.506177237980511</v>
      </c>
    </row>
    <row r="963" spans="1:4" x14ac:dyDescent="0.45">
      <c r="A963">
        <v>420000</v>
      </c>
      <c r="B963" t="s">
        <v>11</v>
      </c>
      <c r="C963">
        <f t="shared" ref="C963:C1026" si="31">IF(B963="Female", 0, 1)</f>
        <v>0</v>
      </c>
      <c r="D963">
        <f t="shared" si="30"/>
        <v>12.948009990259552</v>
      </c>
    </row>
    <row r="964" spans="1:4" x14ac:dyDescent="0.45">
      <c r="A964">
        <v>400000</v>
      </c>
      <c r="B964" t="s">
        <v>11</v>
      </c>
      <c r="C964">
        <f t="shared" si="31"/>
        <v>0</v>
      </c>
      <c r="D964">
        <f t="shared" si="30"/>
        <v>12.899219826090119</v>
      </c>
    </row>
    <row r="965" spans="1:4" x14ac:dyDescent="0.45">
      <c r="A965">
        <v>200000</v>
      </c>
      <c r="B965" t="s">
        <v>11</v>
      </c>
      <c r="C965">
        <f t="shared" si="31"/>
        <v>0</v>
      </c>
      <c r="D965">
        <f t="shared" si="30"/>
        <v>12.206072645530174</v>
      </c>
    </row>
    <row r="966" spans="1:4" x14ac:dyDescent="0.45">
      <c r="A966">
        <v>314000</v>
      </c>
      <c r="B966" t="s">
        <v>11</v>
      </c>
      <c r="C966">
        <f t="shared" si="31"/>
        <v>0</v>
      </c>
      <c r="D966">
        <f t="shared" si="30"/>
        <v>12.65714826489039</v>
      </c>
    </row>
    <row r="967" spans="1:4" x14ac:dyDescent="0.45">
      <c r="A967">
        <v>220000</v>
      </c>
      <c r="B967" t="s">
        <v>11</v>
      </c>
      <c r="C967">
        <f t="shared" si="31"/>
        <v>0</v>
      </c>
      <c r="D967">
        <f t="shared" si="30"/>
        <v>12.301382825334498</v>
      </c>
    </row>
    <row r="968" spans="1:4" x14ac:dyDescent="0.45">
      <c r="A968">
        <v>350000</v>
      </c>
      <c r="B968" t="s">
        <v>11</v>
      </c>
      <c r="C968">
        <f t="shared" si="31"/>
        <v>0</v>
      </c>
      <c r="D968">
        <f t="shared" si="30"/>
        <v>12.765688433465597</v>
      </c>
    </row>
    <row r="969" spans="1:4" x14ac:dyDescent="0.45">
      <c r="A969">
        <v>420000</v>
      </c>
      <c r="B969" t="s">
        <v>11</v>
      </c>
      <c r="C969">
        <f t="shared" si="31"/>
        <v>0</v>
      </c>
      <c r="D969">
        <f t="shared" si="30"/>
        <v>12.948009990259552</v>
      </c>
    </row>
    <row r="970" spans="1:4" x14ac:dyDescent="0.45">
      <c r="A970">
        <v>375000</v>
      </c>
      <c r="B970" t="s">
        <v>11</v>
      </c>
      <c r="C970">
        <f t="shared" si="31"/>
        <v>0</v>
      </c>
      <c r="D970">
        <f t="shared" si="30"/>
        <v>12.834681304952548</v>
      </c>
    </row>
    <row r="971" spans="1:4" x14ac:dyDescent="0.45">
      <c r="A971">
        <v>450000</v>
      </c>
      <c r="B971" t="s">
        <v>11</v>
      </c>
      <c r="C971">
        <f t="shared" si="31"/>
        <v>0</v>
      </c>
      <c r="D971">
        <f t="shared" si="30"/>
        <v>13.017002861746503</v>
      </c>
    </row>
    <row r="972" spans="1:4" x14ac:dyDescent="0.45">
      <c r="A972">
        <v>300000</v>
      </c>
      <c r="B972" t="s">
        <v>11</v>
      </c>
      <c r="C972">
        <f t="shared" si="31"/>
        <v>0</v>
      </c>
      <c r="D972">
        <f t="shared" si="30"/>
        <v>12.611537753638338</v>
      </c>
    </row>
    <row r="973" spans="1:4" x14ac:dyDescent="0.45">
      <c r="A973">
        <v>315000</v>
      </c>
      <c r="B973" t="s">
        <v>11</v>
      </c>
      <c r="C973">
        <f t="shared" si="31"/>
        <v>0</v>
      </c>
      <c r="D973">
        <f t="shared" si="30"/>
        <v>12.66032791780777</v>
      </c>
    </row>
    <row r="974" spans="1:4" x14ac:dyDescent="0.45">
      <c r="A974">
        <v>350000</v>
      </c>
      <c r="B974" t="s">
        <v>11</v>
      </c>
      <c r="C974">
        <f t="shared" si="31"/>
        <v>0</v>
      </c>
      <c r="D974">
        <f t="shared" si="30"/>
        <v>12.765688433465597</v>
      </c>
    </row>
    <row r="975" spans="1:4" x14ac:dyDescent="0.45">
      <c r="A975">
        <v>500000</v>
      </c>
      <c r="B975" t="s">
        <v>11</v>
      </c>
      <c r="C975">
        <f t="shared" si="31"/>
        <v>0</v>
      </c>
      <c r="D975">
        <f t="shared" si="30"/>
        <v>13.122363377404328</v>
      </c>
    </row>
    <row r="976" spans="1:4" x14ac:dyDescent="0.45">
      <c r="A976">
        <v>425000</v>
      </c>
      <c r="B976" t="s">
        <v>11</v>
      </c>
      <c r="C976">
        <f t="shared" si="31"/>
        <v>0</v>
      </c>
      <c r="D976">
        <f t="shared" si="30"/>
        <v>12.959844447906553</v>
      </c>
    </row>
    <row r="977" spans="1:4" x14ac:dyDescent="0.45">
      <c r="A977">
        <v>420000</v>
      </c>
      <c r="B977" t="s">
        <v>11</v>
      </c>
      <c r="C977">
        <f t="shared" si="31"/>
        <v>0</v>
      </c>
      <c r="D977">
        <f t="shared" si="30"/>
        <v>12.948009990259552</v>
      </c>
    </row>
    <row r="978" spans="1:4" x14ac:dyDescent="0.45">
      <c r="A978">
        <v>430000</v>
      </c>
      <c r="B978" t="s">
        <v>11</v>
      </c>
      <c r="C978">
        <f t="shared" si="31"/>
        <v>0</v>
      </c>
      <c r="D978">
        <f t="shared" si="30"/>
        <v>12.971540487669746</v>
      </c>
    </row>
    <row r="979" spans="1:4" x14ac:dyDescent="0.45">
      <c r="A979">
        <v>200000</v>
      </c>
      <c r="B979" t="s">
        <v>11</v>
      </c>
      <c r="C979">
        <f t="shared" si="31"/>
        <v>0</v>
      </c>
      <c r="D979">
        <f t="shared" si="30"/>
        <v>12.206072645530174</v>
      </c>
    </row>
    <row r="980" spans="1:4" x14ac:dyDescent="0.45">
      <c r="A980">
        <v>240000</v>
      </c>
      <c r="B980" t="s">
        <v>11</v>
      </c>
      <c r="C980">
        <f t="shared" si="31"/>
        <v>0</v>
      </c>
      <c r="D980">
        <f t="shared" si="30"/>
        <v>12.388394202324129</v>
      </c>
    </row>
    <row r="981" spans="1:4" x14ac:dyDescent="0.45">
      <c r="A981">
        <v>410000</v>
      </c>
      <c r="B981" t="s">
        <v>11</v>
      </c>
      <c r="C981">
        <f t="shared" si="31"/>
        <v>0</v>
      </c>
      <c r="D981">
        <f t="shared" si="30"/>
        <v>12.923912438680491</v>
      </c>
    </row>
    <row r="982" spans="1:4" x14ac:dyDescent="0.45">
      <c r="A982">
        <v>390000</v>
      </c>
      <c r="B982" t="s">
        <v>11</v>
      </c>
      <c r="C982">
        <f t="shared" si="31"/>
        <v>0</v>
      </c>
      <c r="D982">
        <f t="shared" si="30"/>
        <v>12.873902018105829</v>
      </c>
    </row>
    <row r="983" spans="1:4" x14ac:dyDescent="0.45">
      <c r="A983">
        <v>240000</v>
      </c>
      <c r="B983" t="s">
        <v>11</v>
      </c>
      <c r="C983">
        <f t="shared" si="31"/>
        <v>0</v>
      </c>
      <c r="D983">
        <f t="shared" si="30"/>
        <v>12.388394202324129</v>
      </c>
    </row>
    <row r="984" spans="1:4" x14ac:dyDescent="0.45">
      <c r="A984">
        <v>360000</v>
      </c>
      <c r="B984" t="s">
        <v>11</v>
      </c>
      <c r="C984">
        <f t="shared" si="31"/>
        <v>0</v>
      </c>
      <c r="D984">
        <f t="shared" si="30"/>
        <v>12.793859310432293</v>
      </c>
    </row>
    <row r="985" spans="1:4" x14ac:dyDescent="0.45">
      <c r="A985">
        <v>450000</v>
      </c>
      <c r="B985" t="s">
        <v>11</v>
      </c>
      <c r="C985">
        <f t="shared" si="31"/>
        <v>0</v>
      </c>
      <c r="D985">
        <f t="shared" si="30"/>
        <v>13.017002861746503</v>
      </c>
    </row>
    <row r="986" spans="1:4" x14ac:dyDescent="0.45">
      <c r="A986">
        <v>450000</v>
      </c>
      <c r="B986" t="s">
        <v>11</v>
      </c>
      <c r="C986">
        <f t="shared" si="31"/>
        <v>0</v>
      </c>
      <c r="D986">
        <f t="shared" si="30"/>
        <v>13.017002861746503</v>
      </c>
    </row>
    <row r="987" spans="1:4" x14ac:dyDescent="0.45">
      <c r="A987">
        <v>340000</v>
      </c>
      <c r="B987" t="s">
        <v>11</v>
      </c>
      <c r="C987">
        <f t="shared" si="31"/>
        <v>0</v>
      </c>
      <c r="D987">
        <f t="shared" si="30"/>
        <v>12.736700896592344</v>
      </c>
    </row>
    <row r="988" spans="1:4" x14ac:dyDescent="0.45">
      <c r="A988">
        <v>450000</v>
      </c>
      <c r="B988" t="s">
        <v>11</v>
      </c>
      <c r="C988">
        <f t="shared" si="31"/>
        <v>0</v>
      </c>
      <c r="D988">
        <f t="shared" si="30"/>
        <v>13.017002861746503</v>
      </c>
    </row>
    <row r="989" spans="1:4" x14ac:dyDescent="0.45">
      <c r="A989">
        <v>410000</v>
      </c>
      <c r="B989" t="s">
        <v>11</v>
      </c>
      <c r="C989">
        <f t="shared" si="31"/>
        <v>0</v>
      </c>
      <c r="D989">
        <f t="shared" si="30"/>
        <v>12.923912438680491</v>
      </c>
    </row>
    <row r="990" spans="1:4" x14ac:dyDescent="0.45">
      <c r="A990">
        <v>450000</v>
      </c>
      <c r="B990" t="s">
        <v>11</v>
      </c>
      <c r="C990">
        <f t="shared" si="31"/>
        <v>0</v>
      </c>
      <c r="D990">
        <f t="shared" si="30"/>
        <v>13.017002861746503</v>
      </c>
    </row>
    <row r="991" spans="1:4" x14ac:dyDescent="0.45">
      <c r="A991">
        <v>420000</v>
      </c>
      <c r="B991" t="s">
        <v>11</v>
      </c>
      <c r="C991">
        <f t="shared" si="31"/>
        <v>0</v>
      </c>
      <c r="D991">
        <f t="shared" si="30"/>
        <v>12.948009990259552</v>
      </c>
    </row>
    <row r="992" spans="1:4" x14ac:dyDescent="0.45">
      <c r="A992">
        <v>400000</v>
      </c>
      <c r="B992" t="s">
        <v>11</v>
      </c>
      <c r="C992">
        <f t="shared" si="31"/>
        <v>0</v>
      </c>
      <c r="D992">
        <f t="shared" si="30"/>
        <v>12.899219826090119</v>
      </c>
    </row>
    <row r="993" spans="1:4" x14ac:dyDescent="0.45">
      <c r="A993">
        <v>350000</v>
      </c>
      <c r="B993" t="s">
        <v>11</v>
      </c>
      <c r="C993">
        <f t="shared" si="31"/>
        <v>0</v>
      </c>
      <c r="D993">
        <f t="shared" si="30"/>
        <v>12.765688433465597</v>
      </c>
    </row>
    <row r="994" spans="1:4" x14ac:dyDescent="0.45">
      <c r="A994">
        <v>380000</v>
      </c>
      <c r="B994" t="s">
        <v>11</v>
      </c>
      <c r="C994">
        <f t="shared" si="31"/>
        <v>0</v>
      </c>
      <c r="D994">
        <f t="shared" si="30"/>
        <v>12.847926531702569</v>
      </c>
    </row>
    <row r="995" spans="1:4" x14ac:dyDescent="0.45">
      <c r="A995">
        <v>350000</v>
      </c>
      <c r="B995" t="s">
        <v>11</v>
      </c>
      <c r="C995">
        <f t="shared" si="31"/>
        <v>0</v>
      </c>
      <c r="D995">
        <f t="shared" si="30"/>
        <v>12.765688433465597</v>
      </c>
    </row>
    <row r="996" spans="1:4" x14ac:dyDescent="0.45">
      <c r="A996">
        <v>425000</v>
      </c>
      <c r="B996" t="s">
        <v>11</v>
      </c>
      <c r="C996">
        <f t="shared" si="31"/>
        <v>0</v>
      </c>
      <c r="D996">
        <f t="shared" si="30"/>
        <v>12.959844447906553</v>
      </c>
    </row>
    <row r="997" spans="1:4" x14ac:dyDescent="0.45">
      <c r="A997">
        <v>256000</v>
      </c>
      <c r="B997" t="s">
        <v>11</v>
      </c>
      <c r="C997">
        <f t="shared" si="31"/>
        <v>0</v>
      </c>
      <c r="D997">
        <f t="shared" si="30"/>
        <v>12.4529327234617</v>
      </c>
    </row>
    <row r="998" spans="1:4" x14ac:dyDescent="0.45">
      <c r="A998">
        <v>432000</v>
      </c>
      <c r="B998" t="s">
        <v>11</v>
      </c>
      <c r="C998">
        <f t="shared" si="31"/>
        <v>0</v>
      </c>
      <c r="D998">
        <f t="shared" si="30"/>
        <v>12.976180867226248</v>
      </c>
    </row>
    <row r="999" spans="1:4" x14ac:dyDescent="0.45">
      <c r="A999">
        <v>450000</v>
      </c>
      <c r="B999" t="s">
        <v>11</v>
      </c>
      <c r="C999">
        <f t="shared" si="31"/>
        <v>0</v>
      </c>
      <c r="D999">
        <f t="shared" si="30"/>
        <v>13.017002861746503</v>
      </c>
    </row>
    <row r="1000" spans="1:4" x14ac:dyDescent="0.45">
      <c r="A1000">
        <v>370000</v>
      </c>
      <c r="B1000" t="s">
        <v>11</v>
      </c>
      <c r="C1000">
        <f t="shared" si="31"/>
        <v>0</v>
      </c>
      <c r="D1000">
        <f t="shared" si="30"/>
        <v>12.821258284620408</v>
      </c>
    </row>
    <row r="1001" spans="1:4" x14ac:dyDescent="0.45">
      <c r="A1001">
        <v>510000</v>
      </c>
      <c r="B1001" t="s">
        <v>11</v>
      </c>
      <c r="C1001">
        <f t="shared" si="31"/>
        <v>0</v>
      </c>
      <c r="D1001">
        <f t="shared" si="30"/>
        <v>13.142166004700508</v>
      </c>
    </row>
    <row r="1002" spans="1:4" x14ac:dyDescent="0.45">
      <c r="A1002">
        <v>800000</v>
      </c>
      <c r="B1002" t="s">
        <v>11</v>
      </c>
      <c r="C1002">
        <f t="shared" si="31"/>
        <v>0</v>
      </c>
      <c r="D1002">
        <f t="shared" si="30"/>
        <v>13.592367006650065</v>
      </c>
    </row>
    <row r="1003" spans="1:4" x14ac:dyDescent="0.45">
      <c r="A1003">
        <v>370000</v>
      </c>
      <c r="B1003" t="s">
        <v>11</v>
      </c>
      <c r="C1003">
        <f t="shared" si="31"/>
        <v>0</v>
      </c>
      <c r="D1003">
        <f t="shared" si="30"/>
        <v>12.821258284620408</v>
      </c>
    </row>
    <row r="1004" spans="1:4" x14ac:dyDescent="0.45">
      <c r="A1004">
        <v>140000</v>
      </c>
      <c r="B1004" t="s">
        <v>11</v>
      </c>
      <c r="C1004">
        <f t="shared" si="31"/>
        <v>0</v>
      </c>
      <c r="D1004">
        <f t="shared" si="30"/>
        <v>11.849397701591441</v>
      </c>
    </row>
    <row r="1005" spans="1:4" x14ac:dyDescent="0.45">
      <c r="A1005">
        <v>400000</v>
      </c>
      <c r="B1005" t="s">
        <v>11</v>
      </c>
      <c r="C1005">
        <f t="shared" si="31"/>
        <v>0</v>
      </c>
      <c r="D1005">
        <f t="shared" si="30"/>
        <v>12.899219826090119</v>
      </c>
    </row>
    <row r="1006" spans="1:4" x14ac:dyDescent="0.45">
      <c r="A1006">
        <v>380000</v>
      </c>
      <c r="B1006" t="s">
        <v>11</v>
      </c>
      <c r="C1006">
        <f t="shared" si="31"/>
        <v>0</v>
      </c>
      <c r="D1006">
        <f t="shared" si="30"/>
        <v>12.847926531702569</v>
      </c>
    </row>
    <row r="1007" spans="1:4" x14ac:dyDescent="0.45">
      <c r="A1007">
        <v>360000</v>
      </c>
      <c r="B1007" t="s">
        <v>11</v>
      </c>
      <c r="C1007">
        <f t="shared" si="31"/>
        <v>0</v>
      </c>
      <c r="D1007">
        <f t="shared" si="30"/>
        <v>12.793859310432293</v>
      </c>
    </row>
    <row r="1008" spans="1:4" x14ac:dyDescent="0.45">
      <c r="A1008">
        <v>540000</v>
      </c>
      <c r="B1008" t="s">
        <v>11</v>
      </c>
      <c r="C1008">
        <f t="shared" si="31"/>
        <v>0</v>
      </c>
      <c r="D1008">
        <f t="shared" si="30"/>
        <v>13.199324418540456</v>
      </c>
    </row>
    <row r="1009" spans="1:4" x14ac:dyDescent="0.45">
      <c r="A1009">
        <v>450000</v>
      </c>
      <c r="B1009" t="s">
        <v>11</v>
      </c>
      <c r="C1009">
        <f t="shared" si="31"/>
        <v>0</v>
      </c>
      <c r="D1009">
        <f t="shared" si="30"/>
        <v>13.017002861746503</v>
      </c>
    </row>
    <row r="1010" spans="1:4" x14ac:dyDescent="0.45">
      <c r="A1010">
        <v>408000</v>
      </c>
      <c r="B1010" t="s">
        <v>11</v>
      </c>
      <c r="C1010">
        <f t="shared" si="31"/>
        <v>0</v>
      </c>
      <c r="D1010">
        <f t="shared" si="30"/>
        <v>12.919022453386299</v>
      </c>
    </row>
    <row r="1011" spans="1:4" x14ac:dyDescent="0.45">
      <c r="A1011">
        <v>513000</v>
      </c>
      <c r="B1011" t="s">
        <v>11</v>
      </c>
      <c r="C1011">
        <f t="shared" si="31"/>
        <v>0</v>
      </c>
      <c r="D1011">
        <f t="shared" si="30"/>
        <v>13.148031124152906</v>
      </c>
    </row>
    <row r="1012" spans="1:4" x14ac:dyDescent="0.45">
      <c r="A1012">
        <v>110000</v>
      </c>
      <c r="B1012" t="s">
        <v>11</v>
      </c>
      <c r="C1012">
        <f t="shared" si="31"/>
        <v>0</v>
      </c>
      <c r="D1012">
        <f t="shared" si="30"/>
        <v>11.608235644774552</v>
      </c>
    </row>
    <row r="1013" spans="1:4" x14ac:dyDescent="0.45">
      <c r="A1013">
        <v>430000</v>
      </c>
      <c r="B1013" t="s">
        <v>11</v>
      </c>
      <c r="C1013">
        <f t="shared" si="31"/>
        <v>0</v>
      </c>
      <c r="D1013">
        <f t="shared" si="30"/>
        <v>12.971540487669746</v>
      </c>
    </row>
    <row r="1014" spans="1:4" x14ac:dyDescent="0.45">
      <c r="A1014">
        <v>300000</v>
      </c>
      <c r="B1014" t="s">
        <v>11</v>
      </c>
      <c r="C1014">
        <f t="shared" si="31"/>
        <v>0</v>
      </c>
      <c r="D1014">
        <f t="shared" si="30"/>
        <v>12.611537753638338</v>
      </c>
    </row>
    <row r="1015" spans="1:4" x14ac:dyDescent="0.45">
      <c r="A1015">
        <v>300000</v>
      </c>
      <c r="B1015" t="s">
        <v>11</v>
      </c>
      <c r="C1015">
        <f t="shared" si="31"/>
        <v>0</v>
      </c>
      <c r="D1015">
        <f t="shared" si="30"/>
        <v>12.611537753638338</v>
      </c>
    </row>
    <row r="1016" spans="1:4" x14ac:dyDescent="0.45">
      <c r="A1016">
        <v>360000</v>
      </c>
      <c r="B1016" t="s">
        <v>11</v>
      </c>
      <c r="C1016">
        <f t="shared" si="31"/>
        <v>0</v>
      </c>
      <c r="D1016">
        <f t="shared" si="30"/>
        <v>12.793859310432293</v>
      </c>
    </row>
    <row r="1017" spans="1:4" x14ac:dyDescent="0.45">
      <c r="A1017">
        <v>400000</v>
      </c>
      <c r="B1017" t="s">
        <v>11</v>
      </c>
      <c r="C1017">
        <f t="shared" si="31"/>
        <v>0</v>
      </c>
      <c r="D1017">
        <f t="shared" si="30"/>
        <v>12.899219826090119</v>
      </c>
    </row>
    <row r="1018" spans="1:4" x14ac:dyDescent="0.45">
      <c r="A1018">
        <v>420000</v>
      </c>
      <c r="B1018" t="s">
        <v>11</v>
      </c>
      <c r="C1018">
        <f t="shared" si="31"/>
        <v>0</v>
      </c>
      <c r="D1018">
        <f t="shared" si="30"/>
        <v>12.948009990259552</v>
      </c>
    </row>
    <row r="1019" spans="1:4" x14ac:dyDescent="0.45">
      <c r="A1019">
        <v>400000</v>
      </c>
      <c r="B1019" t="s">
        <v>11</v>
      </c>
      <c r="C1019">
        <f t="shared" si="31"/>
        <v>0</v>
      </c>
      <c r="D1019">
        <f t="shared" si="30"/>
        <v>12.899219826090119</v>
      </c>
    </row>
    <row r="1020" spans="1:4" x14ac:dyDescent="0.45">
      <c r="A1020">
        <v>350000</v>
      </c>
      <c r="B1020" t="s">
        <v>11</v>
      </c>
      <c r="C1020">
        <f t="shared" si="31"/>
        <v>0</v>
      </c>
      <c r="D1020">
        <f t="shared" si="30"/>
        <v>12.765688433465597</v>
      </c>
    </row>
    <row r="1021" spans="1:4" x14ac:dyDescent="0.45">
      <c r="A1021">
        <v>404000</v>
      </c>
      <c r="B1021" t="s">
        <v>11</v>
      </c>
      <c r="C1021">
        <f t="shared" si="31"/>
        <v>0</v>
      </c>
      <c r="D1021">
        <f t="shared" si="30"/>
        <v>12.909170156943286</v>
      </c>
    </row>
    <row r="1022" spans="1:4" x14ac:dyDescent="0.45">
      <c r="A1022">
        <v>360000</v>
      </c>
      <c r="B1022" t="s">
        <v>11</v>
      </c>
      <c r="C1022">
        <f t="shared" si="31"/>
        <v>0</v>
      </c>
      <c r="D1022">
        <f t="shared" si="30"/>
        <v>12.793859310432293</v>
      </c>
    </row>
    <row r="1023" spans="1:4" x14ac:dyDescent="0.45">
      <c r="A1023">
        <v>320000</v>
      </c>
      <c r="B1023" t="s">
        <v>11</v>
      </c>
      <c r="C1023">
        <f t="shared" si="31"/>
        <v>0</v>
      </c>
      <c r="D1023">
        <f t="shared" si="30"/>
        <v>12.676076274775909</v>
      </c>
    </row>
    <row r="1024" spans="1:4" x14ac:dyDescent="0.45">
      <c r="A1024">
        <v>433000</v>
      </c>
      <c r="B1024" t="s">
        <v>11</v>
      </c>
      <c r="C1024">
        <f t="shared" si="31"/>
        <v>0</v>
      </c>
      <c r="D1024">
        <f t="shared" si="30"/>
        <v>12.978493006984626</v>
      </c>
    </row>
    <row r="1025" spans="1:4" x14ac:dyDescent="0.45">
      <c r="A1025">
        <v>450000</v>
      </c>
      <c r="B1025" t="s">
        <v>11</v>
      </c>
      <c r="C1025">
        <f t="shared" si="31"/>
        <v>0</v>
      </c>
      <c r="D1025">
        <f t="shared" si="30"/>
        <v>13.017002861746503</v>
      </c>
    </row>
    <row r="1026" spans="1:4" x14ac:dyDescent="0.45">
      <c r="A1026">
        <v>375000</v>
      </c>
      <c r="B1026" t="s">
        <v>11</v>
      </c>
      <c r="C1026">
        <f t="shared" si="31"/>
        <v>0</v>
      </c>
      <c r="D1026">
        <f t="shared" ref="D1026:D1089" si="32">LN(A1026)</f>
        <v>12.834681304952548</v>
      </c>
    </row>
    <row r="1027" spans="1:4" x14ac:dyDescent="0.45">
      <c r="A1027">
        <v>300000</v>
      </c>
      <c r="B1027" t="s">
        <v>11</v>
      </c>
      <c r="C1027">
        <f t="shared" ref="C1027:C1090" si="33">IF(B1027="Female", 0, 1)</f>
        <v>0</v>
      </c>
      <c r="D1027">
        <f t="shared" si="32"/>
        <v>12.611537753638338</v>
      </c>
    </row>
    <row r="1028" spans="1:4" x14ac:dyDescent="0.45">
      <c r="A1028">
        <v>300000</v>
      </c>
      <c r="B1028" t="s">
        <v>11</v>
      </c>
      <c r="C1028">
        <f t="shared" si="33"/>
        <v>0</v>
      </c>
      <c r="D1028">
        <f t="shared" si="32"/>
        <v>12.611537753638338</v>
      </c>
    </row>
    <row r="1029" spans="1:4" x14ac:dyDescent="0.45">
      <c r="A1029">
        <v>170000</v>
      </c>
      <c r="B1029" t="s">
        <v>11</v>
      </c>
      <c r="C1029">
        <f t="shared" si="33"/>
        <v>0</v>
      </c>
      <c r="D1029">
        <f t="shared" si="32"/>
        <v>12.043553716032399</v>
      </c>
    </row>
    <row r="1030" spans="1:4" x14ac:dyDescent="0.45">
      <c r="A1030">
        <v>367000</v>
      </c>
      <c r="B1030" t="s">
        <v>11</v>
      </c>
      <c r="C1030">
        <f t="shared" si="33"/>
        <v>0</v>
      </c>
      <c r="D1030">
        <f t="shared" si="32"/>
        <v>12.813117127036707</v>
      </c>
    </row>
    <row r="1031" spans="1:4" x14ac:dyDescent="0.45">
      <c r="A1031">
        <v>400000</v>
      </c>
      <c r="B1031" t="s">
        <v>11</v>
      </c>
      <c r="C1031">
        <f t="shared" si="33"/>
        <v>0</v>
      </c>
      <c r="D1031">
        <f t="shared" si="32"/>
        <v>12.899219826090119</v>
      </c>
    </row>
    <row r="1032" spans="1:4" x14ac:dyDescent="0.45">
      <c r="A1032">
        <v>400000</v>
      </c>
      <c r="B1032" t="s">
        <v>11</v>
      </c>
      <c r="C1032">
        <f t="shared" si="33"/>
        <v>0</v>
      </c>
      <c r="D1032">
        <f t="shared" si="32"/>
        <v>12.899219826090119</v>
      </c>
    </row>
    <row r="1033" spans="1:4" x14ac:dyDescent="0.45">
      <c r="A1033">
        <v>375000</v>
      </c>
      <c r="B1033" t="s">
        <v>11</v>
      </c>
      <c r="C1033">
        <f t="shared" si="33"/>
        <v>0</v>
      </c>
      <c r="D1033">
        <f t="shared" si="32"/>
        <v>12.834681304952548</v>
      </c>
    </row>
    <row r="1034" spans="1:4" x14ac:dyDescent="0.45">
      <c r="A1034">
        <v>361000</v>
      </c>
      <c r="B1034" t="s">
        <v>11</v>
      </c>
      <c r="C1034">
        <f t="shared" si="33"/>
        <v>0</v>
      </c>
      <c r="D1034">
        <f t="shared" si="32"/>
        <v>12.796633237315017</v>
      </c>
    </row>
    <row r="1035" spans="1:4" x14ac:dyDescent="0.45">
      <c r="A1035">
        <v>480000</v>
      </c>
      <c r="B1035" t="s">
        <v>11</v>
      </c>
      <c r="C1035">
        <f t="shared" si="33"/>
        <v>0</v>
      </c>
      <c r="D1035">
        <f t="shared" si="32"/>
        <v>13.081541382884074</v>
      </c>
    </row>
    <row r="1036" spans="1:4" x14ac:dyDescent="0.45">
      <c r="A1036">
        <v>380000</v>
      </c>
      <c r="B1036" t="s">
        <v>11</v>
      </c>
      <c r="C1036">
        <f t="shared" si="33"/>
        <v>0</v>
      </c>
      <c r="D1036">
        <f t="shared" si="32"/>
        <v>12.847926531702569</v>
      </c>
    </row>
    <row r="1037" spans="1:4" x14ac:dyDescent="0.45">
      <c r="A1037">
        <v>450000</v>
      </c>
      <c r="B1037" t="s">
        <v>11</v>
      </c>
      <c r="C1037">
        <f t="shared" si="33"/>
        <v>0</v>
      </c>
      <c r="D1037">
        <f t="shared" si="32"/>
        <v>13.017002861746503</v>
      </c>
    </row>
    <row r="1038" spans="1:4" x14ac:dyDescent="0.45">
      <c r="A1038">
        <v>350000</v>
      </c>
      <c r="B1038" t="s">
        <v>11</v>
      </c>
      <c r="C1038">
        <f t="shared" si="33"/>
        <v>0</v>
      </c>
      <c r="D1038">
        <f t="shared" si="32"/>
        <v>12.765688433465597</v>
      </c>
    </row>
    <row r="1039" spans="1:4" x14ac:dyDescent="0.45">
      <c r="A1039">
        <v>440000</v>
      </c>
      <c r="B1039" t="s">
        <v>11</v>
      </c>
      <c r="C1039">
        <f t="shared" si="33"/>
        <v>0</v>
      </c>
      <c r="D1039">
        <f t="shared" si="32"/>
        <v>12.994530005894443</v>
      </c>
    </row>
    <row r="1040" spans="1:4" x14ac:dyDescent="0.45">
      <c r="A1040">
        <v>350000</v>
      </c>
      <c r="B1040" t="s">
        <v>11</v>
      </c>
      <c r="C1040">
        <f t="shared" si="33"/>
        <v>0</v>
      </c>
      <c r="D1040">
        <f t="shared" si="32"/>
        <v>12.765688433465597</v>
      </c>
    </row>
    <row r="1041" spans="1:4" x14ac:dyDescent="0.45">
      <c r="A1041">
        <v>360000</v>
      </c>
      <c r="B1041" t="s">
        <v>11</v>
      </c>
      <c r="C1041">
        <f t="shared" si="33"/>
        <v>0</v>
      </c>
      <c r="D1041">
        <f t="shared" si="32"/>
        <v>12.793859310432293</v>
      </c>
    </row>
    <row r="1042" spans="1:4" x14ac:dyDescent="0.45">
      <c r="A1042">
        <v>425000</v>
      </c>
      <c r="B1042" t="s">
        <v>11</v>
      </c>
      <c r="C1042">
        <f t="shared" si="33"/>
        <v>0</v>
      </c>
      <c r="D1042">
        <f t="shared" si="32"/>
        <v>12.959844447906553</v>
      </c>
    </row>
    <row r="1043" spans="1:4" x14ac:dyDescent="0.45">
      <c r="A1043">
        <v>485000</v>
      </c>
      <c r="B1043" t="s">
        <v>11</v>
      </c>
      <c r="C1043">
        <f t="shared" si="33"/>
        <v>0</v>
      </c>
      <c r="D1043">
        <f t="shared" si="32"/>
        <v>13.091904169919621</v>
      </c>
    </row>
    <row r="1044" spans="1:4" x14ac:dyDescent="0.45">
      <c r="A1044">
        <v>475000</v>
      </c>
      <c r="B1044" t="s">
        <v>11</v>
      </c>
      <c r="C1044">
        <f t="shared" si="33"/>
        <v>0</v>
      </c>
      <c r="D1044">
        <f t="shared" si="32"/>
        <v>13.071070083016778</v>
      </c>
    </row>
    <row r="1045" spans="1:4" x14ac:dyDescent="0.45">
      <c r="A1045">
        <v>445000</v>
      </c>
      <c r="B1045" t="s">
        <v>11</v>
      </c>
      <c r="C1045">
        <f t="shared" si="33"/>
        <v>0</v>
      </c>
      <c r="D1045">
        <f t="shared" si="32"/>
        <v>13.005829561148378</v>
      </c>
    </row>
    <row r="1046" spans="1:4" x14ac:dyDescent="0.45">
      <c r="A1046">
        <v>480000</v>
      </c>
      <c r="B1046" t="s">
        <v>11</v>
      </c>
      <c r="C1046">
        <f t="shared" si="33"/>
        <v>0</v>
      </c>
      <c r="D1046">
        <f t="shared" si="32"/>
        <v>13.081541382884074</v>
      </c>
    </row>
    <row r="1047" spans="1:4" x14ac:dyDescent="0.45">
      <c r="A1047">
        <v>423000</v>
      </c>
      <c r="B1047" t="s">
        <v>11</v>
      </c>
      <c r="C1047">
        <f t="shared" si="33"/>
        <v>0</v>
      </c>
      <c r="D1047">
        <f t="shared" si="32"/>
        <v>12.955127458028414</v>
      </c>
    </row>
    <row r="1048" spans="1:4" x14ac:dyDescent="0.45">
      <c r="A1048" s="3">
        <v>253500</v>
      </c>
      <c r="B1048" s="3" t="s">
        <v>11</v>
      </c>
      <c r="C1048">
        <f t="shared" si="33"/>
        <v>0</v>
      </c>
      <c r="D1048">
        <f t="shared" si="32"/>
        <v>12.443119102013375</v>
      </c>
    </row>
    <row r="1049" spans="1:4" x14ac:dyDescent="0.45">
      <c r="A1049">
        <v>425000</v>
      </c>
      <c r="B1049" t="s">
        <v>11</v>
      </c>
      <c r="C1049">
        <f t="shared" si="33"/>
        <v>0</v>
      </c>
      <c r="D1049">
        <f t="shared" si="32"/>
        <v>12.959844447906553</v>
      </c>
    </row>
    <row r="1050" spans="1:4" x14ac:dyDescent="0.45">
      <c r="A1050">
        <v>390000</v>
      </c>
      <c r="B1050" t="s">
        <v>11</v>
      </c>
      <c r="C1050">
        <f t="shared" si="33"/>
        <v>0</v>
      </c>
      <c r="D1050">
        <f t="shared" si="32"/>
        <v>12.873902018105829</v>
      </c>
    </row>
    <row r="1051" spans="1:4" x14ac:dyDescent="0.45">
      <c r="A1051">
        <v>410500</v>
      </c>
      <c r="B1051" t="s">
        <v>11</v>
      </c>
      <c r="C1051">
        <f t="shared" si="33"/>
        <v>0</v>
      </c>
      <c r="D1051">
        <f t="shared" si="32"/>
        <v>12.925131207874619</v>
      </c>
    </row>
    <row r="1052" spans="1:4" x14ac:dyDescent="0.45">
      <c r="A1052">
        <v>550000</v>
      </c>
      <c r="B1052" t="s">
        <v>11</v>
      </c>
      <c r="C1052">
        <f t="shared" si="33"/>
        <v>0</v>
      </c>
      <c r="D1052">
        <f t="shared" si="32"/>
        <v>13.217673557208654</v>
      </c>
    </row>
    <row r="1053" spans="1:4" x14ac:dyDescent="0.45">
      <c r="A1053">
        <v>300000</v>
      </c>
      <c r="B1053" t="s">
        <v>11</v>
      </c>
      <c r="C1053">
        <f t="shared" si="33"/>
        <v>0</v>
      </c>
      <c r="D1053">
        <f t="shared" si="32"/>
        <v>12.611537753638338</v>
      </c>
    </row>
    <row r="1054" spans="1:4" x14ac:dyDescent="0.45">
      <c r="A1054">
        <v>427962</v>
      </c>
      <c r="B1054" t="s">
        <v>11</v>
      </c>
      <c r="C1054">
        <f t="shared" si="33"/>
        <v>0</v>
      </c>
      <c r="D1054">
        <f t="shared" si="32"/>
        <v>12.966789685575579</v>
      </c>
    </row>
    <row r="1055" spans="1:4" x14ac:dyDescent="0.45">
      <c r="A1055">
        <v>450000</v>
      </c>
      <c r="B1055" t="s">
        <v>11</v>
      </c>
      <c r="C1055">
        <f t="shared" si="33"/>
        <v>0</v>
      </c>
      <c r="D1055">
        <f t="shared" si="32"/>
        <v>13.017002861746503</v>
      </c>
    </row>
    <row r="1056" spans="1:4" x14ac:dyDescent="0.45">
      <c r="A1056">
        <v>300000</v>
      </c>
      <c r="B1056" t="s">
        <v>11</v>
      </c>
      <c r="C1056">
        <f t="shared" si="33"/>
        <v>0</v>
      </c>
      <c r="D1056">
        <f t="shared" si="32"/>
        <v>12.611537753638338</v>
      </c>
    </row>
    <row r="1057" spans="1:4" x14ac:dyDescent="0.45">
      <c r="A1057">
        <v>404000</v>
      </c>
      <c r="B1057" t="s">
        <v>11</v>
      </c>
      <c r="C1057">
        <f t="shared" si="33"/>
        <v>0</v>
      </c>
      <c r="D1057">
        <f t="shared" si="32"/>
        <v>12.909170156943286</v>
      </c>
    </row>
    <row r="1058" spans="1:4" x14ac:dyDescent="0.45">
      <c r="A1058">
        <v>380000</v>
      </c>
      <c r="B1058" t="s">
        <v>11</v>
      </c>
      <c r="C1058">
        <f t="shared" si="33"/>
        <v>0</v>
      </c>
      <c r="D1058">
        <f t="shared" si="32"/>
        <v>12.847926531702569</v>
      </c>
    </row>
    <row r="1059" spans="1:4" x14ac:dyDescent="0.45">
      <c r="A1059">
        <v>360000</v>
      </c>
      <c r="B1059" t="s">
        <v>11</v>
      </c>
      <c r="C1059">
        <f t="shared" si="33"/>
        <v>0</v>
      </c>
      <c r="D1059">
        <f t="shared" si="32"/>
        <v>12.793859310432293</v>
      </c>
    </row>
    <row r="1060" spans="1:4" x14ac:dyDescent="0.45">
      <c r="A1060">
        <v>390000</v>
      </c>
      <c r="B1060" t="s">
        <v>11</v>
      </c>
      <c r="C1060">
        <f t="shared" si="33"/>
        <v>0</v>
      </c>
      <c r="D1060">
        <f t="shared" si="32"/>
        <v>12.873902018105829</v>
      </c>
    </row>
    <row r="1061" spans="1:4" x14ac:dyDescent="0.45">
      <c r="A1061">
        <v>450000</v>
      </c>
      <c r="B1061" t="s">
        <v>11</v>
      </c>
      <c r="C1061">
        <f t="shared" si="33"/>
        <v>0</v>
      </c>
      <c r="D1061">
        <f t="shared" si="32"/>
        <v>13.017002861746503</v>
      </c>
    </row>
    <row r="1062" spans="1:4" x14ac:dyDescent="0.45">
      <c r="A1062">
        <v>250000</v>
      </c>
      <c r="B1062" t="s">
        <v>11</v>
      </c>
      <c r="C1062">
        <f t="shared" si="33"/>
        <v>0</v>
      </c>
      <c r="D1062">
        <f t="shared" si="32"/>
        <v>12.429216196844383</v>
      </c>
    </row>
    <row r="1063" spans="1:4" x14ac:dyDescent="0.45">
      <c r="A1063">
        <v>360000</v>
      </c>
      <c r="B1063" t="s">
        <v>11</v>
      </c>
      <c r="C1063">
        <f t="shared" si="33"/>
        <v>0</v>
      </c>
      <c r="D1063">
        <f t="shared" si="32"/>
        <v>12.793859310432293</v>
      </c>
    </row>
    <row r="1064" spans="1:4" x14ac:dyDescent="0.45">
      <c r="A1064">
        <v>550000</v>
      </c>
      <c r="B1064" t="s">
        <v>11</v>
      </c>
      <c r="C1064">
        <f t="shared" si="33"/>
        <v>0</v>
      </c>
      <c r="D1064">
        <f t="shared" si="32"/>
        <v>13.217673557208654</v>
      </c>
    </row>
    <row r="1065" spans="1:4" x14ac:dyDescent="0.45">
      <c r="A1065">
        <v>410000</v>
      </c>
      <c r="B1065" t="s">
        <v>11</v>
      </c>
      <c r="C1065">
        <f t="shared" si="33"/>
        <v>0</v>
      </c>
      <c r="D1065">
        <f t="shared" si="32"/>
        <v>12.923912438680491</v>
      </c>
    </row>
    <row r="1066" spans="1:4" x14ac:dyDescent="0.45">
      <c r="A1066">
        <v>436000</v>
      </c>
      <c r="B1066" t="s">
        <v>11</v>
      </c>
      <c r="C1066">
        <f t="shared" si="33"/>
        <v>0</v>
      </c>
      <c r="D1066">
        <f t="shared" si="32"/>
        <v>12.985397522331171</v>
      </c>
    </row>
    <row r="1067" spans="1:4" x14ac:dyDescent="0.45">
      <c r="A1067">
        <v>405000</v>
      </c>
      <c r="B1067" t="s">
        <v>11</v>
      </c>
      <c r="C1067">
        <f t="shared" si="33"/>
        <v>0</v>
      </c>
      <c r="D1067">
        <f t="shared" si="32"/>
        <v>12.911642346088676</v>
      </c>
    </row>
    <row r="1068" spans="1:4" x14ac:dyDescent="0.45">
      <c r="A1068">
        <v>320000</v>
      </c>
      <c r="B1068" t="s">
        <v>11</v>
      </c>
      <c r="C1068">
        <f t="shared" si="33"/>
        <v>0</v>
      </c>
      <c r="D1068">
        <f t="shared" si="32"/>
        <v>12.676076274775909</v>
      </c>
    </row>
    <row r="1069" spans="1:4" x14ac:dyDescent="0.45">
      <c r="A1069">
        <v>440000</v>
      </c>
      <c r="B1069" t="s">
        <v>11</v>
      </c>
      <c r="C1069">
        <f t="shared" si="33"/>
        <v>0</v>
      </c>
      <c r="D1069">
        <f t="shared" si="32"/>
        <v>12.994530005894443</v>
      </c>
    </row>
    <row r="1070" spans="1:4" x14ac:dyDescent="0.45">
      <c r="A1070">
        <v>450000</v>
      </c>
      <c r="B1070" t="s">
        <v>11</v>
      </c>
      <c r="C1070">
        <f t="shared" si="33"/>
        <v>0</v>
      </c>
      <c r="D1070">
        <f t="shared" si="32"/>
        <v>13.017002861746503</v>
      </c>
    </row>
    <row r="1071" spans="1:4" x14ac:dyDescent="0.45">
      <c r="A1071">
        <v>390000</v>
      </c>
      <c r="B1071" t="s">
        <v>11</v>
      </c>
      <c r="C1071">
        <f t="shared" si="33"/>
        <v>0</v>
      </c>
      <c r="D1071">
        <f t="shared" si="32"/>
        <v>12.873902018105829</v>
      </c>
    </row>
    <row r="1072" spans="1:4" x14ac:dyDescent="0.45">
      <c r="A1072">
        <v>430000</v>
      </c>
      <c r="B1072" t="s">
        <v>11</v>
      </c>
      <c r="C1072">
        <f t="shared" si="33"/>
        <v>0</v>
      </c>
      <c r="D1072">
        <f t="shared" si="32"/>
        <v>12.971540487669746</v>
      </c>
    </row>
    <row r="1073" spans="1:4" x14ac:dyDescent="0.45">
      <c r="A1073">
        <v>450000</v>
      </c>
      <c r="B1073" t="s">
        <v>11</v>
      </c>
      <c r="C1073">
        <f t="shared" si="33"/>
        <v>0</v>
      </c>
      <c r="D1073">
        <f t="shared" si="32"/>
        <v>13.017002861746503</v>
      </c>
    </row>
    <row r="1074" spans="1:4" x14ac:dyDescent="0.45">
      <c r="A1074">
        <v>470000</v>
      </c>
      <c r="B1074" t="s">
        <v>11</v>
      </c>
      <c r="C1074">
        <f t="shared" si="33"/>
        <v>0</v>
      </c>
      <c r="D1074">
        <f t="shared" si="32"/>
        <v>13.060487973686241</v>
      </c>
    </row>
    <row r="1075" spans="1:4" x14ac:dyDescent="0.45">
      <c r="A1075">
        <v>306000</v>
      </c>
      <c r="B1075" t="s">
        <v>11</v>
      </c>
      <c r="C1075">
        <f t="shared" si="33"/>
        <v>0</v>
      </c>
      <c r="D1075">
        <f t="shared" si="32"/>
        <v>12.631340380934517</v>
      </c>
    </row>
    <row r="1076" spans="1:4" x14ac:dyDescent="0.45">
      <c r="A1076">
        <v>360000</v>
      </c>
      <c r="B1076" t="s">
        <v>11</v>
      </c>
      <c r="C1076">
        <f t="shared" si="33"/>
        <v>0</v>
      </c>
      <c r="D1076">
        <f t="shared" si="32"/>
        <v>12.793859310432293</v>
      </c>
    </row>
    <row r="1077" spans="1:4" x14ac:dyDescent="0.45">
      <c r="A1077">
        <v>495000</v>
      </c>
      <c r="B1077" t="s">
        <v>11</v>
      </c>
      <c r="C1077">
        <f t="shared" si="33"/>
        <v>0</v>
      </c>
      <c r="D1077">
        <f t="shared" si="32"/>
        <v>13.112313041550827</v>
      </c>
    </row>
    <row r="1078" spans="1:4" x14ac:dyDescent="0.45">
      <c r="A1078">
        <v>515000</v>
      </c>
      <c r="B1078" t="s">
        <v>11</v>
      </c>
      <c r="C1078">
        <f t="shared" si="33"/>
        <v>0</v>
      </c>
      <c r="D1078">
        <f t="shared" si="32"/>
        <v>13.151922179645874</v>
      </c>
    </row>
    <row r="1079" spans="1:4" x14ac:dyDescent="0.45">
      <c r="A1079">
        <v>320000</v>
      </c>
      <c r="B1079" t="s">
        <v>11</v>
      </c>
      <c r="C1079">
        <f t="shared" si="33"/>
        <v>0</v>
      </c>
      <c r="D1079">
        <f t="shared" si="32"/>
        <v>12.676076274775909</v>
      </c>
    </row>
    <row r="1080" spans="1:4" x14ac:dyDescent="0.45">
      <c r="A1080">
        <v>370000</v>
      </c>
      <c r="B1080" t="s">
        <v>11</v>
      </c>
      <c r="C1080">
        <f t="shared" si="33"/>
        <v>0</v>
      </c>
      <c r="D1080">
        <f t="shared" si="32"/>
        <v>12.821258284620408</v>
      </c>
    </row>
    <row r="1081" spans="1:4" x14ac:dyDescent="0.45">
      <c r="A1081">
        <v>350000</v>
      </c>
      <c r="B1081" t="s">
        <v>11</v>
      </c>
      <c r="C1081">
        <f t="shared" si="33"/>
        <v>0</v>
      </c>
      <c r="D1081">
        <f t="shared" si="32"/>
        <v>12.765688433465597</v>
      </c>
    </row>
    <row r="1082" spans="1:4" x14ac:dyDescent="0.45">
      <c r="A1082">
        <v>435000</v>
      </c>
      <c r="B1082" t="s">
        <v>11</v>
      </c>
      <c r="C1082">
        <f t="shared" si="33"/>
        <v>0</v>
      </c>
      <c r="D1082">
        <f t="shared" si="32"/>
        <v>12.983101310070822</v>
      </c>
    </row>
    <row r="1083" spans="1:4" x14ac:dyDescent="0.45">
      <c r="A1083">
        <v>120000</v>
      </c>
      <c r="B1083" t="s">
        <v>11</v>
      </c>
      <c r="C1083">
        <f t="shared" si="33"/>
        <v>0</v>
      </c>
      <c r="D1083">
        <f t="shared" si="32"/>
        <v>11.695247021764184</v>
      </c>
    </row>
    <row r="1084" spans="1:4" x14ac:dyDescent="0.45">
      <c r="A1084">
        <v>365000</v>
      </c>
      <c r="B1084" t="s">
        <v>11</v>
      </c>
      <c r="C1084">
        <f t="shared" si="33"/>
        <v>0</v>
      </c>
      <c r="D1084">
        <f t="shared" si="32"/>
        <v>12.807652632564629</v>
      </c>
    </row>
    <row r="1085" spans="1:4" x14ac:dyDescent="0.45">
      <c r="A1085">
        <v>300000</v>
      </c>
      <c r="B1085" t="s">
        <v>11</v>
      </c>
      <c r="C1085">
        <f t="shared" si="33"/>
        <v>0</v>
      </c>
      <c r="D1085">
        <f t="shared" si="32"/>
        <v>12.611537753638338</v>
      </c>
    </row>
    <row r="1086" spans="1:4" x14ac:dyDescent="0.45">
      <c r="A1086">
        <v>350000</v>
      </c>
      <c r="B1086" t="s">
        <v>11</v>
      </c>
      <c r="C1086">
        <f t="shared" si="33"/>
        <v>0</v>
      </c>
      <c r="D1086">
        <f t="shared" si="32"/>
        <v>12.765688433465597</v>
      </c>
    </row>
    <row r="1087" spans="1:4" x14ac:dyDescent="0.45">
      <c r="A1087">
        <v>400000</v>
      </c>
      <c r="B1087" t="s">
        <v>11</v>
      </c>
      <c r="C1087">
        <f t="shared" si="33"/>
        <v>0</v>
      </c>
      <c r="D1087">
        <f t="shared" si="32"/>
        <v>12.899219826090119</v>
      </c>
    </row>
    <row r="1088" spans="1:4" x14ac:dyDescent="0.45">
      <c r="A1088">
        <v>600000</v>
      </c>
      <c r="B1088" t="s">
        <v>11</v>
      </c>
      <c r="C1088">
        <f t="shared" si="33"/>
        <v>0</v>
      </c>
      <c r="D1088">
        <f t="shared" si="32"/>
        <v>13.304684934198283</v>
      </c>
    </row>
    <row r="1089" spans="1:4" x14ac:dyDescent="0.45">
      <c r="A1089">
        <v>400000</v>
      </c>
      <c r="B1089" t="s">
        <v>11</v>
      </c>
      <c r="C1089">
        <f t="shared" si="33"/>
        <v>0</v>
      </c>
      <c r="D1089">
        <f t="shared" si="32"/>
        <v>12.899219826090119</v>
      </c>
    </row>
    <row r="1090" spans="1:4" x14ac:dyDescent="0.45">
      <c r="A1090">
        <v>443000</v>
      </c>
      <c r="B1090" t="s">
        <v>11</v>
      </c>
      <c r="C1090">
        <f t="shared" si="33"/>
        <v>0</v>
      </c>
      <c r="D1090">
        <f t="shared" ref="D1090:D1153" si="34">LN(A1090)</f>
        <v>13.001325049027272</v>
      </c>
    </row>
    <row r="1091" spans="1:4" x14ac:dyDescent="0.45">
      <c r="A1091">
        <v>500000</v>
      </c>
      <c r="B1091" t="s">
        <v>11</v>
      </c>
      <c r="C1091">
        <f t="shared" ref="C1091:C1154" si="35">IF(B1091="Female", 0, 1)</f>
        <v>0</v>
      </c>
      <c r="D1091">
        <f t="shared" si="34"/>
        <v>13.122363377404328</v>
      </c>
    </row>
    <row r="1092" spans="1:4" x14ac:dyDescent="0.45">
      <c r="A1092">
        <v>490000</v>
      </c>
      <c r="B1092" t="s">
        <v>11</v>
      </c>
      <c r="C1092">
        <f t="shared" si="35"/>
        <v>0</v>
      </c>
      <c r="D1092">
        <f t="shared" si="34"/>
        <v>13.102160670086809</v>
      </c>
    </row>
    <row r="1093" spans="1:4" x14ac:dyDescent="0.45">
      <c r="A1093">
        <v>420000</v>
      </c>
      <c r="B1093" t="s">
        <v>11</v>
      </c>
      <c r="C1093">
        <f t="shared" si="35"/>
        <v>0</v>
      </c>
      <c r="D1093">
        <f t="shared" si="34"/>
        <v>12.948009990259552</v>
      </c>
    </row>
    <row r="1094" spans="1:4" x14ac:dyDescent="0.45">
      <c r="A1094">
        <v>520000</v>
      </c>
      <c r="B1094" t="s">
        <v>11</v>
      </c>
      <c r="C1094">
        <f t="shared" si="35"/>
        <v>0</v>
      </c>
      <c r="D1094">
        <f t="shared" si="34"/>
        <v>13.161584090557611</v>
      </c>
    </row>
    <row r="1095" spans="1:4" x14ac:dyDescent="0.45">
      <c r="A1095">
        <v>505000</v>
      </c>
      <c r="B1095" t="s">
        <v>11</v>
      </c>
      <c r="C1095">
        <f t="shared" si="35"/>
        <v>0</v>
      </c>
      <c r="D1095">
        <f t="shared" si="34"/>
        <v>13.132313708257497</v>
      </c>
    </row>
    <row r="1096" spans="1:4" x14ac:dyDescent="0.45">
      <c r="A1096">
        <v>435000</v>
      </c>
      <c r="B1096" t="s">
        <v>11</v>
      </c>
      <c r="C1096">
        <f t="shared" si="35"/>
        <v>0</v>
      </c>
      <c r="D1096">
        <f t="shared" si="34"/>
        <v>12.983101310070822</v>
      </c>
    </row>
    <row r="1097" spans="1:4" x14ac:dyDescent="0.45">
      <c r="A1097">
        <v>480000</v>
      </c>
      <c r="B1097" t="s">
        <v>11</v>
      </c>
      <c r="C1097">
        <f t="shared" si="35"/>
        <v>0</v>
      </c>
      <c r="D1097">
        <f t="shared" si="34"/>
        <v>13.081541382884074</v>
      </c>
    </row>
    <row r="1098" spans="1:4" x14ac:dyDescent="0.45">
      <c r="A1098">
        <v>525000</v>
      </c>
      <c r="B1098" t="s">
        <v>11</v>
      </c>
      <c r="C1098">
        <f t="shared" si="35"/>
        <v>0</v>
      </c>
      <c r="D1098">
        <f t="shared" si="34"/>
        <v>13.17115354157376</v>
      </c>
    </row>
    <row r="1099" spans="1:4" x14ac:dyDescent="0.45">
      <c r="A1099">
        <v>450000</v>
      </c>
      <c r="B1099" t="s">
        <v>11</v>
      </c>
      <c r="C1099">
        <f t="shared" si="35"/>
        <v>0</v>
      </c>
      <c r="D1099">
        <f t="shared" si="34"/>
        <v>13.017002861746503</v>
      </c>
    </row>
    <row r="1100" spans="1:4" x14ac:dyDescent="0.45">
      <c r="A1100">
        <v>460000</v>
      </c>
      <c r="B1100" t="s">
        <v>11</v>
      </c>
      <c r="C1100">
        <f t="shared" si="35"/>
        <v>0</v>
      </c>
      <c r="D1100">
        <f t="shared" si="34"/>
        <v>13.038981768465277</v>
      </c>
    </row>
    <row r="1101" spans="1:4" x14ac:dyDescent="0.45">
      <c r="A1101">
        <v>368500</v>
      </c>
      <c r="B1101" t="s">
        <v>11</v>
      </c>
      <c r="C1101">
        <f t="shared" si="35"/>
        <v>0</v>
      </c>
      <c r="D1101">
        <f t="shared" si="34"/>
        <v>12.817195990611529</v>
      </c>
    </row>
    <row r="1102" spans="1:4" x14ac:dyDescent="0.45">
      <c r="A1102">
        <v>450000</v>
      </c>
      <c r="B1102" t="s">
        <v>11</v>
      </c>
      <c r="C1102">
        <f t="shared" si="35"/>
        <v>0</v>
      </c>
      <c r="D1102">
        <f t="shared" si="34"/>
        <v>13.017002861746503</v>
      </c>
    </row>
    <row r="1103" spans="1:4" x14ac:dyDescent="0.45">
      <c r="A1103">
        <v>360000</v>
      </c>
      <c r="B1103" t="s">
        <v>11</v>
      </c>
      <c r="C1103">
        <f t="shared" si="35"/>
        <v>0</v>
      </c>
      <c r="D1103">
        <f t="shared" si="34"/>
        <v>12.793859310432293</v>
      </c>
    </row>
    <row r="1104" spans="1:4" x14ac:dyDescent="0.45">
      <c r="A1104">
        <v>330000</v>
      </c>
      <c r="B1104" t="s">
        <v>11</v>
      </c>
      <c r="C1104">
        <f t="shared" si="35"/>
        <v>0</v>
      </c>
      <c r="D1104">
        <f t="shared" si="34"/>
        <v>12.706847933442663</v>
      </c>
    </row>
    <row r="1105" spans="1:4" x14ac:dyDescent="0.45">
      <c r="A1105">
        <v>481000</v>
      </c>
      <c r="B1105" t="s">
        <v>11</v>
      </c>
      <c r="C1105">
        <f t="shared" si="35"/>
        <v>0</v>
      </c>
      <c r="D1105">
        <f t="shared" si="34"/>
        <v>13.083622549087899</v>
      </c>
    </row>
    <row r="1106" spans="1:4" x14ac:dyDescent="0.45">
      <c r="A1106">
        <v>380000</v>
      </c>
      <c r="B1106" t="s">
        <v>11</v>
      </c>
      <c r="C1106">
        <f t="shared" si="35"/>
        <v>0</v>
      </c>
      <c r="D1106">
        <f t="shared" si="34"/>
        <v>12.847926531702569</v>
      </c>
    </row>
    <row r="1107" spans="1:4" x14ac:dyDescent="0.45">
      <c r="A1107">
        <v>480000</v>
      </c>
      <c r="B1107" t="s">
        <v>11</v>
      </c>
      <c r="C1107">
        <f t="shared" si="35"/>
        <v>0</v>
      </c>
      <c r="D1107">
        <f t="shared" si="34"/>
        <v>13.081541382884074</v>
      </c>
    </row>
    <row r="1108" spans="1:4" x14ac:dyDescent="0.45">
      <c r="A1108">
        <v>420000</v>
      </c>
      <c r="B1108" t="s">
        <v>11</v>
      </c>
      <c r="C1108">
        <f t="shared" si="35"/>
        <v>0</v>
      </c>
      <c r="D1108">
        <f t="shared" si="34"/>
        <v>12.948009990259552</v>
      </c>
    </row>
    <row r="1109" spans="1:4" x14ac:dyDescent="0.45">
      <c r="A1109">
        <v>373700</v>
      </c>
      <c r="B1109" t="s">
        <v>11</v>
      </c>
      <c r="C1109">
        <f t="shared" si="35"/>
        <v>0</v>
      </c>
      <c r="D1109">
        <f t="shared" si="34"/>
        <v>12.831208615473574</v>
      </c>
    </row>
    <row r="1110" spans="1:4" x14ac:dyDescent="0.45">
      <c r="A1110">
        <v>428700</v>
      </c>
      <c r="B1110" t="s">
        <v>11</v>
      </c>
      <c r="C1110">
        <f t="shared" si="35"/>
        <v>0</v>
      </c>
      <c r="D1110">
        <f t="shared" si="34"/>
        <v>12.968512652586069</v>
      </c>
    </row>
    <row r="1111" spans="1:4" x14ac:dyDescent="0.45">
      <c r="A1111">
        <v>430000</v>
      </c>
      <c r="B1111" t="s">
        <v>11</v>
      </c>
      <c r="C1111">
        <f t="shared" si="35"/>
        <v>0</v>
      </c>
      <c r="D1111">
        <f t="shared" si="34"/>
        <v>12.971540487669746</v>
      </c>
    </row>
    <row r="1112" spans="1:4" x14ac:dyDescent="0.45">
      <c r="A1112">
        <v>460000</v>
      </c>
      <c r="B1112" t="s">
        <v>11</v>
      </c>
      <c r="C1112">
        <f t="shared" si="35"/>
        <v>0</v>
      </c>
      <c r="D1112">
        <f t="shared" si="34"/>
        <v>13.038981768465277</v>
      </c>
    </row>
    <row r="1113" spans="1:4" x14ac:dyDescent="0.45">
      <c r="A1113">
        <v>435000</v>
      </c>
      <c r="B1113" t="s">
        <v>11</v>
      </c>
      <c r="C1113">
        <f t="shared" si="35"/>
        <v>0</v>
      </c>
      <c r="D1113">
        <f t="shared" si="34"/>
        <v>12.983101310070822</v>
      </c>
    </row>
    <row r="1114" spans="1:4" x14ac:dyDescent="0.45">
      <c r="A1114">
        <v>470500</v>
      </c>
      <c r="B1114" t="s">
        <v>11</v>
      </c>
      <c r="C1114">
        <f t="shared" si="35"/>
        <v>0</v>
      </c>
      <c r="D1114">
        <f t="shared" si="34"/>
        <v>13.061551238007571</v>
      </c>
    </row>
    <row r="1115" spans="1:4" x14ac:dyDescent="0.45">
      <c r="A1115">
        <v>450000</v>
      </c>
      <c r="B1115" t="s">
        <v>11</v>
      </c>
      <c r="C1115">
        <f t="shared" si="35"/>
        <v>0</v>
      </c>
      <c r="D1115">
        <f t="shared" si="34"/>
        <v>13.017002861746503</v>
      </c>
    </row>
    <row r="1116" spans="1:4" x14ac:dyDescent="0.45">
      <c r="A1116">
        <v>475000</v>
      </c>
      <c r="B1116" t="s">
        <v>11</v>
      </c>
      <c r="C1116">
        <f t="shared" si="35"/>
        <v>0</v>
      </c>
      <c r="D1116">
        <f t="shared" si="34"/>
        <v>13.071070083016778</v>
      </c>
    </row>
    <row r="1117" spans="1:4" x14ac:dyDescent="0.45">
      <c r="A1117">
        <v>150700</v>
      </c>
      <c r="B1117" t="s">
        <v>11</v>
      </c>
      <c r="C1117">
        <f t="shared" si="35"/>
        <v>0</v>
      </c>
      <c r="D1117">
        <f t="shared" si="34"/>
        <v>11.923046384614587</v>
      </c>
    </row>
    <row r="1118" spans="1:4" x14ac:dyDescent="0.45">
      <c r="A1118">
        <v>505100</v>
      </c>
      <c r="B1118" t="s">
        <v>11</v>
      </c>
      <c r="C1118">
        <f t="shared" si="35"/>
        <v>0</v>
      </c>
      <c r="D1118">
        <f t="shared" si="34"/>
        <v>13.132511708456144</v>
      </c>
    </row>
    <row r="1119" spans="1:4" x14ac:dyDescent="0.45">
      <c r="A1119">
        <v>300000</v>
      </c>
      <c r="B1119" t="s">
        <v>11</v>
      </c>
      <c r="C1119">
        <f t="shared" si="35"/>
        <v>0</v>
      </c>
      <c r="D1119">
        <f t="shared" si="34"/>
        <v>12.611537753638338</v>
      </c>
    </row>
    <row r="1120" spans="1:4" x14ac:dyDescent="0.45">
      <c r="A1120">
        <v>600000</v>
      </c>
      <c r="B1120" t="s">
        <v>11</v>
      </c>
      <c r="C1120">
        <f t="shared" si="35"/>
        <v>0</v>
      </c>
      <c r="D1120">
        <f t="shared" si="34"/>
        <v>13.304684934198283</v>
      </c>
    </row>
    <row r="1121" spans="1:4" x14ac:dyDescent="0.45">
      <c r="A1121">
        <v>300000</v>
      </c>
      <c r="B1121" t="s">
        <v>11</v>
      </c>
      <c r="C1121">
        <f t="shared" si="35"/>
        <v>0</v>
      </c>
      <c r="D1121">
        <f t="shared" si="34"/>
        <v>12.611537753638338</v>
      </c>
    </row>
    <row r="1122" spans="1:4" x14ac:dyDescent="0.45">
      <c r="A1122">
        <v>300000</v>
      </c>
      <c r="B1122" t="s">
        <v>11</v>
      </c>
      <c r="C1122">
        <f t="shared" si="35"/>
        <v>0</v>
      </c>
      <c r="D1122">
        <f t="shared" si="34"/>
        <v>12.611537753638338</v>
      </c>
    </row>
    <row r="1123" spans="1:4" x14ac:dyDescent="0.45">
      <c r="A1123">
        <v>300000</v>
      </c>
      <c r="B1123" t="s">
        <v>11</v>
      </c>
      <c r="C1123">
        <f t="shared" si="35"/>
        <v>0</v>
      </c>
      <c r="D1123">
        <f t="shared" si="34"/>
        <v>12.611537753638338</v>
      </c>
    </row>
    <row r="1124" spans="1:4" x14ac:dyDescent="0.45">
      <c r="A1124">
        <v>900000</v>
      </c>
      <c r="B1124" t="s">
        <v>11</v>
      </c>
      <c r="C1124">
        <f t="shared" si="35"/>
        <v>0</v>
      </c>
      <c r="D1124">
        <f t="shared" si="34"/>
        <v>13.710150042306449</v>
      </c>
    </row>
    <row r="1125" spans="1:4" x14ac:dyDescent="0.45">
      <c r="A1125">
        <v>400000</v>
      </c>
      <c r="B1125" t="s">
        <v>11</v>
      </c>
      <c r="C1125">
        <f t="shared" si="35"/>
        <v>0</v>
      </c>
      <c r="D1125">
        <f t="shared" si="34"/>
        <v>12.899219826090119</v>
      </c>
    </row>
    <row r="1126" spans="1:4" x14ac:dyDescent="0.45">
      <c r="A1126">
        <v>250000</v>
      </c>
      <c r="B1126" t="s">
        <v>11</v>
      </c>
      <c r="C1126">
        <f t="shared" si="35"/>
        <v>0</v>
      </c>
      <c r="D1126">
        <f t="shared" si="34"/>
        <v>12.429216196844383</v>
      </c>
    </row>
    <row r="1127" spans="1:4" x14ac:dyDescent="0.45">
      <c r="A1127">
        <v>200000</v>
      </c>
      <c r="B1127" t="s">
        <v>11</v>
      </c>
      <c r="C1127">
        <f t="shared" si="35"/>
        <v>0</v>
      </c>
      <c r="D1127">
        <f t="shared" si="34"/>
        <v>12.206072645530174</v>
      </c>
    </row>
    <row r="1128" spans="1:4" x14ac:dyDescent="0.45">
      <c r="A1128">
        <v>200000</v>
      </c>
      <c r="B1128" t="s">
        <v>11</v>
      </c>
      <c r="C1128">
        <f t="shared" si="35"/>
        <v>0</v>
      </c>
      <c r="D1128">
        <f t="shared" si="34"/>
        <v>12.206072645530174</v>
      </c>
    </row>
    <row r="1129" spans="1:4" x14ac:dyDescent="0.45">
      <c r="A1129">
        <v>400000</v>
      </c>
      <c r="B1129" t="s">
        <v>11</v>
      </c>
      <c r="C1129">
        <f t="shared" si="35"/>
        <v>0</v>
      </c>
      <c r="D1129">
        <f t="shared" si="34"/>
        <v>12.899219826090119</v>
      </c>
    </row>
    <row r="1130" spans="1:4" x14ac:dyDescent="0.45">
      <c r="A1130">
        <v>240000</v>
      </c>
      <c r="B1130" t="s">
        <v>11</v>
      </c>
      <c r="C1130">
        <f t="shared" si="35"/>
        <v>0</v>
      </c>
      <c r="D1130">
        <f t="shared" si="34"/>
        <v>12.388394202324129</v>
      </c>
    </row>
    <row r="1131" spans="1:4" x14ac:dyDescent="0.45">
      <c r="A1131">
        <v>300000</v>
      </c>
      <c r="B1131" t="s">
        <v>11</v>
      </c>
      <c r="C1131">
        <f t="shared" si="35"/>
        <v>0</v>
      </c>
      <c r="D1131">
        <f t="shared" si="34"/>
        <v>12.611537753638338</v>
      </c>
    </row>
    <row r="1132" spans="1:4" x14ac:dyDescent="0.45">
      <c r="A1132">
        <v>350000</v>
      </c>
      <c r="B1132" t="s">
        <v>11</v>
      </c>
      <c r="C1132">
        <f t="shared" si="35"/>
        <v>0</v>
      </c>
      <c r="D1132">
        <f t="shared" si="34"/>
        <v>12.765688433465597</v>
      </c>
    </row>
    <row r="1133" spans="1:4" x14ac:dyDescent="0.45">
      <c r="A1133">
        <v>418000</v>
      </c>
      <c r="B1133" t="s">
        <v>11</v>
      </c>
      <c r="C1133">
        <f t="shared" si="35"/>
        <v>0</v>
      </c>
      <c r="D1133">
        <f t="shared" si="34"/>
        <v>12.943236711506893</v>
      </c>
    </row>
    <row r="1134" spans="1:4" x14ac:dyDescent="0.45">
      <c r="A1134">
        <v>400000</v>
      </c>
      <c r="B1134" t="s">
        <v>11</v>
      </c>
      <c r="C1134">
        <f t="shared" si="35"/>
        <v>0</v>
      </c>
      <c r="D1134">
        <f t="shared" si="34"/>
        <v>12.899219826090119</v>
      </c>
    </row>
    <row r="1135" spans="1:4" x14ac:dyDescent="0.45">
      <c r="A1135">
        <v>400000</v>
      </c>
      <c r="B1135" t="s">
        <v>11</v>
      </c>
      <c r="C1135">
        <f t="shared" si="35"/>
        <v>0</v>
      </c>
      <c r="D1135">
        <f t="shared" si="34"/>
        <v>12.899219826090119</v>
      </c>
    </row>
    <row r="1136" spans="1:4" x14ac:dyDescent="0.45">
      <c r="A1136">
        <v>450000</v>
      </c>
      <c r="B1136" t="s">
        <v>11</v>
      </c>
      <c r="C1136">
        <f t="shared" si="35"/>
        <v>0</v>
      </c>
      <c r="D1136">
        <f t="shared" si="34"/>
        <v>13.017002861746503</v>
      </c>
    </row>
    <row r="1137" spans="1:4" x14ac:dyDescent="0.45">
      <c r="A1137">
        <v>400000</v>
      </c>
      <c r="B1137" t="s">
        <v>11</v>
      </c>
      <c r="C1137">
        <f t="shared" si="35"/>
        <v>0</v>
      </c>
      <c r="D1137">
        <f t="shared" si="34"/>
        <v>12.899219826090119</v>
      </c>
    </row>
    <row r="1138" spans="1:4" x14ac:dyDescent="0.45">
      <c r="A1138">
        <v>220000</v>
      </c>
      <c r="B1138" t="s">
        <v>11</v>
      </c>
      <c r="C1138">
        <f t="shared" si="35"/>
        <v>0</v>
      </c>
      <c r="D1138">
        <f t="shared" si="34"/>
        <v>12.301382825334498</v>
      </c>
    </row>
    <row r="1139" spans="1:4" x14ac:dyDescent="0.45">
      <c r="A1139">
        <v>300000</v>
      </c>
      <c r="B1139" t="s">
        <v>11</v>
      </c>
      <c r="C1139">
        <f t="shared" si="35"/>
        <v>0</v>
      </c>
      <c r="D1139">
        <f t="shared" si="34"/>
        <v>12.611537753638338</v>
      </c>
    </row>
    <row r="1140" spans="1:4" x14ac:dyDescent="0.45">
      <c r="A1140">
        <v>351000</v>
      </c>
      <c r="B1140" t="s">
        <v>11</v>
      </c>
      <c r="C1140">
        <f t="shared" si="35"/>
        <v>0</v>
      </c>
      <c r="D1140">
        <f t="shared" si="34"/>
        <v>12.768541502448002</v>
      </c>
    </row>
    <row r="1141" spans="1:4" x14ac:dyDescent="0.45">
      <c r="A1141">
        <v>200000</v>
      </c>
      <c r="B1141" t="s">
        <v>11</v>
      </c>
      <c r="C1141">
        <f t="shared" si="35"/>
        <v>0</v>
      </c>
      <c r="D1141">
        <f t="shared" si="34"/>
        <v>12.206072645530174</v>
      </c>
    </row>
    <row r="1142" spans="1:4" x14ac:dyDescent="0.45">
      <c r="A1142">
        <v>400000</v>
      </c>
      <c r="B1142" t="s">
        <v>11</v>
      </c>
      <c r="C1142">
        <f t="shared" si="35"/>
        <v>0</v>
      </c>
      <c r="D1142">
        <f t="shared" si="34"/>
        <v>12.899219826090119</v>
      </c>
    </row>
    <row r="1143" spans="1:4" x14ac:dyDescent="0.45">
      <c r="A1143">
        <v>300000</v>
      </c>
      <c r="B1143" t="s">
        <v>11</v>
      </c>
      <c r="C1143">
        <f t="shared" si="35"/>
        <v>0</v>
      </c>
      <c r="D1143">
        <f t="shared" si="34"/>
        <v>12.611537753638338</v>
      </c>
    </row>
    <row r="1144" spans="1:4" x14ac:dyDescent="0.45">
      <c r="A1144">
        <v>3000000</v>
      </c>
      <c r="B1144" t="s">
        <v>11</v>
      </c>
      <c r="C1144">
        <f t="shared" si="35"/>
        <v>0</v>
      </c>
      <c r="D1144">
        <f t="shared" si="34"/>
        <v>14.914122846632385</v>
      </c>
    </row>
    <row r="1145" spans="1:4" x14ac:dyDescent="0.45">
      <c r="A1145">
        <v>450000</v>
      </c>
      <c r="B1145" t="s">
        <v>11</v>
      </c>
      <c r="C1145">
        <f t="shared" si="35"/>
        <v>0</v>
      </c>
      <c r="D1145">
        <f t="shared" si="34"/>
        <v>13.017002861746503</v>
      </c>
    </row>
    <row r="1146" spans="1:4" x14ac:dyDescent="0.45">
      <c r="A1146">
        <v>440000</v>
      </c>
      <c r="B1146" t="s">
        <v>11</v>
      </c>
      <c r="C1146">
        <f t="shared" si="35"/>
        <v>0</v>
      </c>
      <c r="D1146">
        <f t="shared" si="34"/>
        <v>12.994530005894443</v>
      </c>
    </row>
    <row r="1147" spans="1:4" x14ac:dyDescent="0.45">
      <c r="A1147">
        <v>260000</v>
      </c>
      <c r="B1147" t="s">
        <v>11</v>
      </c>
      <c r="C1147">
        <f t="shared" si="35"/>
        <v>0</v>
      </c>
      <c r="D1147">
        <f t="shared" si="34"/>
        <v>12.468436909997665</v>
      </c>
    </row>
    <row r="1148" spans="1:4" x14ac:dyDescent="0.45">
      <c r="A1148">
        <v>520000</v>
      </c>
      <c r="B1148" t="s">
        <v>11</v>
      </c>
      <c r="C1148">
        <f t="shared" si="35"/>
        <v>0</v>
      </c>
      <c r="D1148">
        <f t="shared" si="34"/>
        <v>13.161584090557611</v>
      </c>
    </row>
    <row r="1149" spans="1:4" x14ac:dyDescent="0.45">
      <c r="A1149">
        <v>180000</v>
      </c>
      <c r="B1149" t="s">
        <v>11</v>
      </c>
      <c r="C1149">
        <f t="shared" si="35"/>
        <v>0</v>
      </c>
      <c r="D1149">
        <f t="shared" si="34"/>
        <v>12.100712129872347</v>
      </c>
    </row>
    <row r="1150" spans="1:4" x14ac:dyDescent="0.45">
      <c r="A1150">
        <v>200000</v>
      </c>
      <c r="B1150" t="s">
        <v>11</v>
      </c>
      <c r="C1150">
        <f t="shared" si="35"/>
        <v>0</v>
      </c>
      <c r="D1150">
        <f t="shared" si="34"/>
        <v>12.206072645530174</v>
      </c>
    </row>
    <row r="1151" spans="1:4" x14ac:dyDescent="0.45">
      <c r="A1151">
        <v>100000</v>
      </c>
      <c r="B1151" t="s">
        <v>11</v>
      </c>
      <c r="C1151">
        <f t="shared" si="35"/>
        <v>0</v>
      </c>
      <c r="D1151">
        <f t="shared" si="34"/>
        <v>11.512925464970229</v>
      </c>
    </row>
    <row r="1152" spans="1:4" x14ac:dyDescent="0.45">
      <c r="A1152">
        <v>200000</v>
      </c>
      <c r="B1152" t="s">
        <v>11</v>
      </c>
      <c r="C1152">
        <f t="shared" si="35"/>
        <v>0</v>
      </c>
      <c r="D1152">
        <f t="shared" si="34"/>
        <v>12.206072645530174</v>
      </c>
    </row>
    <row r="1153" spans="1:4" x14ac:dyDescent="0.45">
      <c r="A1153">
        <v>300000</v>
      </c>
      <c r="B1153" t="s">
        <v>11</v>
      </c>
      <c r="C1153">
        <f t="shared" si="35"/>
        <v>0</v>
      </c>
      <c r="D1153">
        <f t="shared" si="34"/>
        <v>12.611537753638338</v>
      </c>
    </row>
    <row r="1154" spans="1:4" x14ac:dyDescent="0.45">
      <c r="A1154">
        <v>300000</v>
      </c>
      <c r="B1154" t="s">
        <v>11</v>
      </c>
      <c r="C1154">
        <f t="shared" si="35"/>
        <v>0</v>
      </c>
      <c r="D1154">
        <f t="shared" ref="D1154:D1217" si="36">LN(A1154)</f>
        <v>12.611537753638338</v>
      </c>
    </row>
    <row r="1155" spans="1:4" x14ac:dyDescent="0.45">
      <c r="A1155">
        <v>300000</v>
      </c>
      <c r="B1155" t="s">
        <v>11</v>
      </c>
      <c r="C1155">
        <f t="shared" ref="C1155:C1218" si="37">IF(B1155="Female", 0, 1)</f>
        <v>0</v>
      </c>
      <c r="D1155">
        <f t="shared" si="36"/>
        <v>12.611537753638338</v>
      </c>
    </row>
    <row r="1156" spans="1:4" x14ac:dyDescent="0.45">
      <c r="A1156">
        <v>450000</v>
      </c>
      <c r="B1156" t="s">
        <v>11</v>
      </c>
      <c r="C1156">
        <f t="shared" si="37"/>
        <v>0</v>
      </c>
      <c r="D1156">
        <f t="shared" si="36"/>
        <v>13.017002861746503</v>
      </c>
    </row>
    <row r="1157" spans="1:4" x14ac:dyDescent="0.45">
      <c r="A1157">
        <v>475000</v>
      </c>
      <c r="B1157" t="s">
        <v>11</v>
      </c>
      <c r="C1157">
        <f t="shared" si="37"/>
        <v>0</v>
      </c>
      <c r="D1157">
        <f t="shared" si="36"/>
        <v>13.071070083016778</v>
      </c>
    </row>
    <row r="1158" spans="1:4" x14ac:dyDescent="0.45">
      <c r="A1158">
        <v>250000</v>
      </c>
      <c r="B1158" t="s">
        <v>11</v>
      </c>
      <c r="C1158">
        <f t="shared" si="37"/>
        <v>0</v>
      </c>
      <c r="D1158">
        <f t="shared" si="36"/>
        <v>12.429216196844383</v>
      </c>
    </row>
    <row r="1159" spans="1:4" x14ac:dyDescent="0.45">
      <c r="A1159">
        <v>600000</v>
      </c>
      <c r="B1159" t="s">
        <v>11</v>
      </c>
      <c r="C1159">
        <f t="shared" si="37"/>
        <v>0</v>
      </c>
      <c r="D1159">
        <f t="shared" si="36"/>
        <v>13.304684934198283</v>
      </c>
    </row>
    <row r="1160" spans="1:4" x14ac:dyDescent="0.45">
      <c r="A1160">
        <v>360000</v>
      </c>
      <c r="B1160" t="s">
        <v>11</v>
      </c>
      <c r="C1160">
        <f t="shared" si="37"/>
        <v>0</v>
      </c>
      <c r="D1160">
        <f t="shared" si="36"/>
        <v>12.793859310432293</v>
      </c>
    </row>
    <row r="1161" spans="1:4" x14ac:dyDescent="0.45">
      <c r="A1161">
        <v>315000</v>
      </c>
      <c r="B1161" t="s">
        <v>11</v>
      </c>
      <c r="C1161">
        <f t="shared" si="37"/>
        <v>0</v>
      </c>
      <c r="D1161">
        <f t="shared" si="36"/>
        <v>12.66032791780777</v>
      </c>
    </row>
    <row r="1162" spans="1:4" x14ac:dyDescent="0.45">
      <c r="A1162">
        <v>350000</v>
      </c>
      <c r="B1162" t="s">
        <v>11</v>
      </c>
      <c r="C1162">
        <f t="shared" si="37"/>
        <v>0</v>
      </c>
      <c r="D1162">
        <f t="shared" si="36"/>
        <v>12.765688433465597</v>
      </c>
    </row>
    <row r="1163" spans="1:4" x14ac:dyDescent="0.45">
      <c r="A1163">
        <v>470000</v>
      </c>
      <c r="B1163" t="s">
        <v>11</v>
      </c>
      <c r="C1163">
        <f t="shared" si="37"/>
        <v>0</v>
      </c>
      <c r="D1163">
        <f t="shared" si="36"/>
        <v>13.060487973686241</v>
      </c>
    </row>
    <row r="1164" spans="1:4" x14ac:dyDescent="0.45">
      <c r="A1164">
        <v>420000</v>
      </c>
      <c r="B1164" t="s">
        <v>11</v>
      </c>
      <c r="C1164">
        <f t="shared" si="37"/>
        <v>0</v>
      </c>
      <c r="D1164">
        <f t="shared" si="36"/>
        <v>12.948009990259552</v>
      </c>
    </row>
    <row r="1165" spans="1:4" x14ac:dyDescent="0.45">
      <c r="A1165">
        <v>400000</v>
      </c>
      <c r="B1165" t="s">
        <v>11</v>
      </c>
      <c r="C1165">
        <f t="shared" si="37"/>
        <v>0</v>
      </c>
      <c r="D1165">
        <f t="shared" si="36"/>
        <v>12.899219826090119</v>
      </c>
    </row>
    <row r="1166" spans="1:4" x14ac:dyDescent="0.45">
      <c r="A1166">
        <v>220000</v>
      </c>
      <c r="B1166" t="s">
        <v>11</v>
      </c>
      <c r="C1166">
        <f t="shared" si="37"/>
        <v>0</v>
      </c>
      <c r="D1166">
        <f t="shared" si="36"/>
        <v>12.301382825334498</v>
      </c>
    </row>
    <row r="1167" spans="1:4" x14ac:dyDescent="0.45">
      <c r="A1167">
        <v>300000</v>
      </c>
      <c r="B1167" t="s">
        <v>11</v>
      </c>
      <c r="C1167">
        <f t="shared" si="37"/>
        <v>0</v>
      </c>
      <c r="D1167">
        <f t="shared" si="36"/>
        <v>12.611537753638338</v>
      </c>
    </row>
    <row r="1168" spans="1:4" x14ac:dyDescent="0.45">
      <c r="A1168">
        <v>400000</v>
      </c>
      <c r="B1168" t="s">
        <v>11</v>
      </c>
      <c r="C1168">
        <f t="shared" si="37"/>
        <v>0</v>
      </c>
      <c r="D1168">
        <f t="shared" si="36"/>
        <v>12.899219826090119</v>
      </c>
    </row>
    <row r="1169" spans="1:4" x14ac:dyDescent="0.45">
      <c r="A1169">
        <v>250000</v>
      </c>
      <c r="B1169" t="s">
        <v>11</v>
      </c>
      <c r="C1169">
        <f t="shared" si="37"/>
        <v>0</v>
      </c>
      <c r="D1169">
        <f t="shared" si="36"/>
        <v>12.429216196844383</v>
      </c>
    </row>
    <row r="1170" spans="1:4" x14ac:dyDescent="0.45">
      <c r="A1170">
        <v>400000</v>
      </c>
      <c r="B1170" t="s">
        <v>11</v>
      </c>
      <c r="C1170">
        <f t="shared" si="37"/>
        <v>0</v>
      </c>
      <c r="D1170">
        <f t="shared" si="36"/>
        <v>12.899219826090119</v>
      </c>
    </row>
    <row r="1171" spans="1:4" x14ac:dyDescent="0.45">
      <c r="A1171">
        <v>400000</v>
      </c>
      <c r="B1171" t="s">
        <v>11</v>
      </c>
      <c r="C1171">
        <f t="shared" si="37"/>
        <v>0</v>
      </c>
      <c r="D1171">
        <f t="shared" si="36"/>
        <v>12.899219826090119</v>
      </c>
    </row>
    <row r="1172" spans="1:4" x14ac:dyDescent="0.45">
      <c r="A1172">
        <v>320000</v>
      </c>
      <c r="B1172" t="s">
        <v>11</v>
      </c>
      <c r="C1172">
        <f t="shared" si="37"/>
        <v>0</v>
      </c>
      <c r="D1172">
        <f t="shared" si="36"/>
        <v>12.676076274775909</v>
      </c>
    </row>
    <row r="1173" spans="1:4" x14ac:dyDescent="0.45">
      <c r="A1173">
        <v>450000</v>
      </c>
      <c r="B1173" t="s">
        <v>11</v>
      </c>
      <c r="C1173">
        <f t="shared" si="37"/>
        <v>0</v>
      </c>
      <c r="D1173">
        <f t="shared" si="36"/>
        <v>13.017002861746503</v>
      </c>
    </row>
    <row r="1174" spans="1:4" x14ac:dyDescent="0.45">
      <c r="A1174">
        <v>360000</v>
      </c>
      <c r="B1174" t="s">
        <v>11</v>
      </c>
      <c r="C1174">
        <f t="shared" si="37"/>
        <v>0</v>
      </c>
      <c r="D1174">
        <f t="shared" si="36"/>
        <v>12.793859310432293</v>
      </c>
    </row>
    <row r="1175" spans="1:4" x14ac:dyDescent="0.45">
      <c r="A1175">
        <v>300000</v>
      </c>
      <c r="B1175" t="s">
        <v>11</v>
      </c>
      <c r="C1175">
        <f t="shared" si="37"/>
        <v>0</v>
      </c>
      <c r="D1175">
        <f t="shared" si="36"/>
        <v>12.611537753638338</v>
      </c>
    </row>
    <row r="1176" spans="1:4" x14ac:dyDescent="0.45">
      <c r="A1176">
        <v>300000</v>
      </c>
      <c r="B1176" t="s">
        <v>11</v>
      </c>
      <c r="C1176">
        <f t="shared" si="37"/>
        <v>0</v>
      </c>
      <c r="D1176">
        <f t="shared" si="36"/>
        <v>12.611537753638338</v>
      </c>
    </row>
    <row r="1177" spans="1:4" x14ac:dyDescent="0.45">
      <c r="A1177">
        <v>360000</v>
      </c>
      <c r="B1177" t="s">
        <v>11</v>
      </c>
      <c r="C1177">
        <f t="shared" si="37"/>
        <v>0</v>
      </c>
      <c r="D1177">
        <f t="shared" si="36"/>
        <v>12.793859310432293</v>
      </c>
    </row>
    <row r="1178" spans="1:4" x14ac:dyDescent="0.45">
      <c r="A1178">
        <v>350000</v>
      </c>
      <c r="B1178" t="s">
        <v>11</v>
      </c>
      <c r="C1178">
        <f t="shared" si="37"/>
        <v>0</v>
      </c>
      <c r="D1178">
        <f t="shared" si="36"/>
        <v>12.765688433465597</v>
      </c>
    </row>
    <row r="1179" spans="1:4" x14ac:dyDescent="0.45">
      <c r="A1179">
        <v>342000</v>
      </c>
      <c r="B1179" t="s">
        <v>11</v>
      </c>
      <c r="C1179">
        <f t="shared" si="37"/>
        <v>0</v>
      </c>
      <c r="D1179">
        <f t="shared" si="36"/>
        <v>12.742566016044742</v>
      </c>
    </row>
    <row r="1180" spans="1:4" x14ac:dyDescent="0.45">
      <c r="A1180">
        <v>450000</v>
      </c>
      <c r="B1180" t="s">
        <v>11</v>
      </c>
      <c r="C1180">
        <f t="shared" si="37"/>
        <v>0</v>
      </c>
      <c r="D1180">
        <f t="shared" si="36"/>
        <v>13.017002861746503</v>
      </c>
    </row>
    <row r="1181" spans="1:4" x14ac:dyDescent="0.45">
      <c r="A1181">
        <v>250000</v>
      </c>
      <c r="B1181" t="s">
        <v>11</v>
      </c>
      <c r="C1181">
        <f t="shared" si="37"/>
        <v>0</v>
      </c>
      <c r="D1181">
        <f t="shared" si="36"/>
        <v>12.429216196844383</v>
      </c>
    </row>
    <row r="1182" spans="1:4" x14ac:dyDescent="0.45">
      <c r="A1182">
        <v>300000</v>
      </c>
      <c r="B1182" t="s">
        <v>11</v>
      </c>
      <c r="C1182">
        <f t="shared" si="37"/>
        <v>0</v>
      </c>
      <c r="D1182">
        <f t="shared" si="36"/>
        <v>12.611537753638338</v>
      </c>
    </row>
    <row r="1183" spans="1:4" x14ac:dyDescent="0.45">
      <c r="A1183">
        <v>300000</v>
      </c>
      <c r="B1183" t="s">
        <v>11</v>
      </c>
      <c r="C1183">
        <f t="shared" si="37"/>
        <v>0</v>
      </c>
      <c r="D1183">
        <f t="shared" si="36"/>
        <v>12.611537753638338</v>
      </c>
    </row>
    <row r="1184" spans="1:4" x14ac:dyDescent="0.45">
      <c r="A1184">
        <v>400000</v>
      </c>
      <c r="B1184" t="s">
        <v>11</v>
      </c>
      <c r="C1184">
        <f t="shared" si="37"/>
        <v>0</v>
      </c>
      <c r="D1184">
        <f t="shared" si="36"/>
        <v>12.899219826090119</v>
      </c>
    </row>
    <row r="1185" spans="1:4" x14ac:dyDescent="0.45">
      <c r="A1185">
        <v>300000</v>
      </c>
      <c r="B1185" t="s">
        <v>11</v>
      </c>
      <c r="C1185">
        <f t="shared" si="37"/>
        <v>0</v>
      </c>
      <c r="D1185">
        <f t="shared" si="36"/>
        <v>12.611537753638338</v>
      </c>
    </row>
    <row r="1186" spans="1:4" x14ac:dyDescent="0.45">
      <c r="A1186">
        <v>301000</v>
      </c>
      <c r="B1186" t="s">
        <v>11</v>
      </c>
      <c r="C1186">
        <f t="shared" si="37"/>
        <v>0</v>
      </c>
      <c r="D1186">
        <f t="shared" si="36"/>
        <v>12.614865543731012</v>
      </c>
    </row>
    <row r="1187" spans="1:4" x14ac:dyDescent="0.45">
      <c r="A1187">
        <v>480000</v>
      </c>
      <c r="B1187" t="s">
        <v>11</v>
      </c>
      <c r="C1187">
        <f t="shared" si="37"/>
        <v>0</v>
      </c>
      <c r="D1187">
        <f t="shared" si="36"/>
        <v>13.081541382884074</v>
      </c>
    </row>
    <row r="1188" spans="1:4" x14ac:dyDescent="0.45">
      <c r="A1188">
        <v>330000</v>
      </c>
      <c r="B1188" t="s">
        <v>11</v>
      </c>
      <c r="C1188">
        <f t="shared" si="37"/>
        <v>0</v>
      </c>
      <c r="D1188">
        <f t="shared" si="36"/>
        <v>12.706847933442663</v>
      </c>
    </row>
    <row r="1189" spans="1:4" x14ac:dyDescent="0.45">
      <c r="A1189">
        <v>450000</v>
      </c>
      <c r="B1189" t="s">
        <v>11</v>
      </c>
      <c r="C1189">
        <f t="shared" si="37"/>
        <v>0</v>
      </c>
      <c r="D1189">
        <f t="shared" si="36"/>
        <v>13.017002861746503</v>
      </c>
    </row>
    <row r="1190" spans="1:4" x14ac:dyDescent="0.45">
      <c r="A1190">
        <v>320000</v>
      </c>
      <c r="B1190" t="s">
        <v>11</v>
      </c>
      <c r="C1190">
        <f t="shared" si="37"/>
        <v>0</v>
      </c>
      <c r="D1190">
        <f t="shared" si="36"/>
        <v>12.676076274775909</v>
      </c>
    </row>
    <row r="1191" spans="1:4" x14ac:dyDescent="0.45">
      <c r="A1191">
        <v>320000</v>
      </c>
      <c r="B1191" t="s">
        <v>11</v>
      </c>
      <c r="C1191">
        <f t="shared" si="37"/>
        <v>0</v>
      </c>
      <c r="D1191">
        <f t="shared" si="36"/>
        <v>12.676076274775909</v>
      </c>
    </row>
    <row r="1192" spans="1:4" x14ac:dyDescent="0.45">
      <c r="A1192">
        <v>300000</v>
      </c>
      <c r="B1192" t="s">
        <v>11</v>
      </c>
      <c r="C1192">
        <f t="shared" si="37"/>
        <v>0</v>
      </c>
      <c r="D1192">
        <f t="shared" si="36"/>
        <v>12.611537753638338</v>
      </c>
    </row>
    <row r="1193" spans="1:4" x14ac:dyDescent="0.45">
      <c r="A1193">
        <v>360000</v>
      </c>
      <c r="B1193" t="s">
        <v>11</v>
      </c>
      <c r="C1193">
        <f t="shared" si="37"/>
        <v>0</v>
      </c>
      <c r="D1193">
        <f t="shared" si="36"/>
        <v>12.793859310432293</v>
      </c>
    </row>
    <row r="1194" spans="1:4" x14ac:dyDescent="0.45">
      <c r="A1194">
        <v>350000</v>
      </c>
      <c r="B1194" t="s">
        <v>11</v>
      </c>
      <c r="C1194">
        <f t="shared" si="37"/>
        <v>0</v>
      </c>
      <c r="D1194">
        <f t="shared" si="36"/>
        <v>12.765688433465597</v>
      </c>
    </row>
    <row r="1195" spans="1:4" x14ac:dyDescent="0.45">
      <c r="A1195">
        <v>400000</v>
      </c>
      <c r="B1195" t="s">
        <v>11</v>
      </c>
      <c r="C1195">
        <f t="shared" si="37"/>
        <v>0</v>
      </c>
      <c r="D1195">
        <f t="shared" si="36"/>
        <v>12.899219826090119</v>
      </c>
    </row>
    <row r="1196" spans="1:4" x14ac:dyDescent="0.45">
      <c r="A1196">
        <v>400000</v>
      </c>
      <c r="B1196" t="s">
        <v>11</v>
      </c>
      <c r="C1196">
        <f t="shared" si="37"/>
        <v>0</v>
      </c>
      <c r="D1196">
        <f t="shared" si="36"/>
        <v>12.899219826090119</v>
      </c>
    </row>
    <row r="1197" spans="1:4" x14ac:dyDescent="0.45">
      <c r="A1197">
        <v>375000</v>
      </c>
      <c r="B1197" t="s">
        <v>11</v>
      </c>
      <c r="C1197">
        <f t="shared" si="37"/>
        <v>0</v>
      </c>
      <c r="D1197">
        <f t="shared" si="36"/>
        <v>12.834681304952548</v>
      </c>
    </row>
    <row r="1198" spans="1:4" x14ac:dyDescent="0.45">
      <c r="A1198">
        <v>380000</v>
      </c>
      <c r="B1198" t="s">
        <v>11</v>
      </c>
      <c r="C1198">
        <f t="shared" si="37"/>
        <v>0</v>
      </c>
      <c r="D1198">
        <f t="shared" si="36"/>
        <v>12.847926531702569</v>
      </c>
    </row>
    <row r="1199" spans="1:4" x14ac:dyDescent="0.45">
      <c r="A1199">
        <v>465000</v>
      </c>
      <c r="B1199" t="s">
        <v>11</v>
      </c>
      <c r="C1199">
        <f t="shared" si="37"/>
        <v>0</v>
      </c>
      <c r="D1199">
        <f t="shared" si="36"/>
        <v>13.049792684569493</v>
      </c>
    </row>
    <row r="1200" spans="1:4" x14ac:dyDescent="0.45">
      <c r="A1200">
        <v>370000</v>
      </c>
      <c r="B1200" t="s">
        <v>11</v>
      </c>
      <c r="C1200">
        <f t="shared" si="37"/>
        <v>0</v>
      </c>
      <c r="D1200">
        <f t="shared" si="36"/>
        <v>12.821258284620408</v>
      </c>
    </row>
    <row r="1201" spans="1:4" x14ac:dyDescent="0.45">
      <c r="A1201">
        <v>370000</v>
      </c>
      <c r="B1201" t="s">
        <v>11</v>
      </c>
      <c r="C1201">
        <f t="shared" si="37"/>
        <v>0</v>
      </c>
      <c r="D1201">
        <f t="shared" si="36"/>
        <v>12.821258284620408</v>
      </c>
    </row>
    <row r="1202" spans="1:4" x14ac:dyDescent="0.45">
      <c r="A1202">
        <v>400000</v>
      </c>
      <c r="B1202" t="s">
        <v>11</v>
      </c>
      <c r="C1202">
        <f t="shared" si="37"/>
        <v>0</v>
      </c>
      <c r="D1202">
        <f t="shared" si="36"/>
        <v>12.899219826090119</v>
      </c>
    </row>
    <row r="1203" spans="1:4" x14ac:dyDescent="0.45">
      <c r="A1203">
        <v>430000</v>
      </c>
      <c r="B1203" t="s">
        <v>11</v>
      </c>
      <c r="C1203">
        <f t="shared" si="37"/>
        <v>0</v>
      </c>
      <c r="D1203">
        <f t="shared" si="36"/>
        <v>12.971540487669746</v>
      </c>
    </row>
    <row r="1204" spans="1:4" x14ac:dyDescent="0.45">
      <c r="A1204">
        <v>475000</v>
      </c>
      <c r="B1204" t="s">
        <v>11</v>
      </c>
      <c r="C1204">
        <f t="shared" si="37"/>
        <v>0</v>
      </c>
      <c r="D1204">
        <f t="shared" si="36"/>
        <v>13.071070083016778</v>
      </c>
    </row>
    <row r="1205" spans="1:4" x14ac:dyDescent="0.45">
      <c r="A1205">
        <v>350000</v>
      </c>
      <c r="B1205" t="s">
        <v>11</v>
      </c>
      <c r="C1205">
        <f t="shared" si="37"/>
        <v>0</v>
      </c>
      <c r="D1205">
        <f t="shared" si="36"/>
        <v>12.765688433465597</v>
      </c>
    </row>
    <row r="1206" spans="1:4" x14ac:dyDescent="0.45">
      <c r="A1206">
        <v>400000</v>
      </c>
      <c r="B1206" t="s">
        <v>11</v>
      </c>
      <c r="C1206">
        <f t="shared" si="37"/>
        <v>0</v>
      </c>
      <c r="D1206">
        <f t="shared" si="36"/>
        <v>12.899219826090119</v>
      </c>
    </row>
    <row r="1207" spans="1:4" x14ac:dyDescent="0.45">
      <c r="A1207">
        <v>396000</v>
      </c>
      <c r="B1207" t="s">
        <v>11</v>
      </c>
      <c r="C1207">
        <f t="shared" si="37"/>
        <v>0</v>
      </c>
      <c r="D1207">
        <f t="shared" si="36"/>
        <v>12.889169490236618</v>
      </c>
    </row>
    <row r="1208" spans="1:4" x14ac:dyDescent="0.45">
      <c r="A1208">
        <v>400000</v>
      </c>
      <c r="B1208" t="s">
        <v>11</v>
      </c>
      <c r="C1208">
        <f t="shared" si="37"/>
        <v>0</v>
      </c>
      <c r="D1208">
        <f t="shared" si="36"/>
        <v>12.899219826090119</v>
      </c>
    </row>
    <row r="1209" spans="1:4" x14ac:dyDescent="0.45">
      <c r="A1209">
        <v>320000</v>
      </c>
      <c r="B1209" t="s">
        <v>11</v>
      </c>
      <c r="C1209">
        <f t="shared" si="37"/>
        <v>0</v>
      </c>
      <c r="D1209">
        <f t="shared" si="36"/>
        <v>12.676076274775909</v>
      </c>
    </row>
    <row r="1210" spans="1:4" x14ac:dyDescent="0.45">
      <c r="A1210">
        <v>400000</v>
      </c>
      <c r="B1210" t="s">
        <v>11</v>
      </c>
      <c r="C1210">
        <f t="shared" si="37"/>
        <v>0</v>
      </c>
      <c r="D1210">
        <f t="shared" si="36"/>
        <v>12.899219826090119</v>
      </c>
    </row>
    <row r="1211" spans="1:4" x14ac:dyDescent="0.45">
      <c r="A1211">
        <v>360000</v>
      </c>
      <c r="B1211" t="s">
        <v>11</v>
      </c>
      <c r="C1211">
        <f t="shared" si="37"/>
        <v>0</v>
      </c>
      <c r="D1211">
        <f t="shared" si="36"/>
        <v>12.793859310432293</v>
      </c>
    </row>
    <row r="1212" spans="1:4" x14ac:dyDescent="0.45">
      <c r="A1212">
        <v>300000</v>
      </c>
      <c r="B1212" t="s">
        <v>11</v>
      </c>
      <c r="C1212">
        <f t="shared" si="37"/>
        <v>0</v>
      </c>
      <c r="D1212">
        <f t="shared" si="36"/>
        <v>12.611537753638338</v>
      </c>
    </row>
    <row r="1213" spans="1:4" x14ac:dyDescent="0.45">
      <c r="A1213">
        <v>350000</v>
      </c>
      <c r="B1213" t="s">
        <v>11</v>
      </c>
      <c r="C1213">
        <f t="shared" si="37"/>
        <v>0</v>
      </c>
      <c r="D1213">
        <f t="shared" si="36"/>
        <v>12.765688433465597</v>
      </c>
    </row>
    <row r="1214" spans="1:4" x14ac:dyDescent="0.45">
      <c r="A1214">
        <v>350000</v>
      </c>
      <c r="B1214" t="s">
        <v>11</v>
      </c>
      <c r="C1214">
        <f t="shared" si="37"/>
        <v>0</v>
      </c>
      <c r="D1214">
        <f t="shared" si="36"/>
        <v>12.765688433465597</v>
      </c>
    </row>
    <row r="1215" spans="1:4" x14ac:dyDescent="0.45">
      <c r="A1215">
        <v>300000</v>
      </c>
      <c r="B1215" t="s">
        <v>11</v>
      </c>
      <c r="C1215">
        <f t="shared" si="37"/>
        <v>0</v>
      </c>
      <c r="D1215">
        <f t="shared" si="36"/>
        <v>12.611537753638338</v>
      </c>
    </row>
    <row r="1216" spans="1:4" x14ac:dyDescent="0.45">
      <c r="A1216">
        <v>297000</v>
      </c>
      <c r="B1216" t="s">
        <v>11</v>
      </c>
      <c r="C1216">
        <f t="shared" si="37"/>
        <v>0</v>
      </c>
      <c r="D1216">
        <f t="shared" si="36"/>
        <v>12.601487417784837</v>
      </c>
    </row>
    <row r="1217" spans="1:4" x14ac:dyDescent="0.45">
      <c r="A1217">
        <v>320000</v>
      </c>
      <c r="B1217" t="s">
        <v>11</v>
      </c>
      <c r="C1217">
        <f t="shared" si="37"/>
        <v>0</v>
      </c>
      <c r="D1217">
        <f t="shared" si="36"/>
        <v>12.676076274775909</v>
      </c>
    </row>
    <row r="1218" spans="1:4" x14ac:dyDescent="0.45">
      <c r="A1218">
        <v>450000</v>
      </c>
      <c r="B1218" t="s">
        <v>11</v>
      </c>
      <c r="C1218">
        <f t="shared" si="37"/>
        <v>0</v>
      </c>
      <c r="D1218">
        <f t="shared" ref="D1218:D1281" si="38">LN(A1218)</f>
        <v>13.017002861746503</v>
      </c>
    </row>
    <row r="1219" spans="1:4" x14ac:dyDescent="0.45">
      <c r="A1219">
        <v>350000</v>
      </c>
      <c r="B1219" t="s">
        <v>11</v>
      </c>
      <c r="C1219">
        <f t="shared" ref="C1219:C1282" si="39">IF(B1219="Female", 0, 1)</f>
        <v>0</v>
      </c>
      <c r="D1219">
        <f t="shared" si="38"/>
        <v>12.765688433465597</v>
      </c>
    </row>
    <row r="1220" spans="1:4" x14ac:dyDescent="0.45">
      <c r="A1220">
        <v>360000</v>
      </c>
      <c r="B1220" t="s">
        <v>11</v>
      </c>
      <c r="C1220">
        <f t="shared" si="39"/>
        <v>0</v>
      </c>
      <c r="D1220">
        <f t="shared" si="38"/>
        <v>12.793859310432293</v>
      </c>
    </row>
    <row r="1221" spans="1:4" x14ac:dyDescent="0.45">
      <c r="A1221">
        <v>400000</v>
      </c>
      <c r="B1221" t="s">
        <v>11</v>
      </c>
      <c r="C1221">
        <f t="shared" si="39"/>
        <v>0</v>
      </c>
      <c r="D1221">
        <f t="shared" si="38"/>
        <v>12.899219826090119</v>
      </c>
    </row>
    <row r="1222" spans="1:4" x14ac:dyDescent="0.45">
      <c r="A1222">
        <v>300000</v>
      </c>
      <c r="B1222" t="s">
        <v>11</v>
      </c>
      <c r="C1222">
        <f t="shared" si="39"/>
        <v>0</v>
      </c>
      <c r="D1222">
        <f t="shared" si="38"/>
        <v>12.611537753638338</v>
      </c>
    </row>
    <row r="1223" spans="1:4" x14ac:dyDescent="0.45">
      <c r="A1223">
        <v>310000</v>
      </c>
      <c r="B1223" t="s">
        <v>11</v>
      </c>
      <c r="C1223">
        <f t="shared" si="39"/>
        <v>0</v>
      </c>
      <c r="D1223">
        <f t="shared" si="38"/>
        <v>12.644327576461329</v>
      </c>
    </row>
    <row r="1224" spans="1:4" x14ac:dyDescent="0.45">
      <c r="A1224">
        <v>360000</v>
      </c>
      <c r="B1224" t="s">
        <v>11</v>
      </c>
      <c r="C1224">
        <f t="shared" si="39"/>
        <v>0</v>
      </c>
      <c r="D1224">
        <f t="shared" si="38"/>
        <v>12.793859310432293</v>
      </c>
    </row>
    <row r="1225" spans="1:4" x14ac:dyDescent="0.45">
      <c r="A1225">
        <v>350000</v>
      </c>
      <c r="B1225" t="s">
        <v>11</v>
      </c>
      <c r="C1225">
        <f t="shared" si="39"/>
        <v>0</v>
      </c>
      <c r="D1225">
        <f t="shared" si="38"/>
        <v>12.765688433465597</v>
      </c>
    </row>
    <row r="1226" spans="1:4" x14ac:dyDescent="0.45">
      <c r="A1226">
        <v>350000</v>
      </c>
      <c r="B1226" t="s">
        <v>11</v>
      </c>
      <c r="C1226">
        <f t="shared" si="39"/>
        <v>0</v>
      </c>
      <c r="D1226">
        <f t="shared" si="38"/>
        <v>12.765688433465597</v>
      </c>
    </row>
    <row r="1227" spans="1:4" x14ac:dyDescent="0.45">
      <c r="A1227">
        <v>360000</v>
      </c>
      <c r="B1227" t="s">
        <v>11</v>
      </c>
      <c r="C1227">
        <f t="shared" si="39"/>
        <v>0</v>
      </c>
      <c r="D1227">
        <f t="shared" si="38"/>
        <v>12.793859310432293</v>
      </c>
    </row>
    <row r="1228" spans="1:4" x14ac:dyDescent="0.45">
      <c r="A1228">
        <v>350000</v>
      </c>
      <c r="B1228" t="s">
        <v>11</v>
      </c>
      <c r="C1228">
        <f t="shared" si="39"/>
        <v>0</v>
      </c>
      <c r="D1228">
        <f t="shared" si="38"/>
        <v>12.765688433465597</v>
      </c>
    </row>
    <row r="1229" spans="1:4" x14ac:dyDescent="0.45">
      <c r="A1229">
        <v>300000</v>
      </c>
      <c r="B1229" t="s">
        <v>11</v>
      </c>
      <c r="C1229">
        <f t="shared" si="39"/>
        <v>0</v>
      </c>
      <c r="D1229">
        <f t="shared" si="38"/>
        <v>12.611537753638338</v>
      </c>
    </row>
    <row r="1230" spans="1:4" x14ac:dyDescent="0.45">
      <c r="A1230">
        <v>300000</v>
      </c>
      <c r="B1230" t="s">
        <v>11</v>
      </c>
      <c r="C1230">
        <f t="shared" si="39"/>
        <v>0</v>
      </c>
      <c r="D1230">
        <f t="shared" si="38"/>
        <v>12.611537753638338</v>
      </c>
    </row>
    <row r="1231" spans="1:4" x14ac:dyDescent="0.45">
      <c r="A1231">
        <v>125000</v>
      </c>
      <c r="B1231" t="s">
        <v>11</v>
      </c>
      <c r="C1231">
        <f t="shared" si="39"/>
        <v>0</v>
      </c>
      <c r="D1231">
        <f t="shared" si="38"/>
        <v>11.736069016284437</v>
      </c>
    </row>
    <row r="1232" spans="1:4" x14ac:dyDescent="0.45">
      <c r="A1232">
        <v>312000</v>
      </c>
      <c r="B1232" t="s">
        <v>11</v>
      </c>
      <c r="C1232">
        <f t="shared" si="39"/>
        <v>0</v>
      </c>
      <c r="D1232">
        <f t="shared" si="38"/>
        <v>12.65075846679162</v>
      </c>
    </row>
    <row r="1233" spans="1:4" x14ac:dyDescent="0.45">
      <c r="A1233">
        <v>400000</v>
      </c>
      <c r="B1233" t="s">
        <v>11</v>
      </c>
      <c r="C1233">
        <f t="shared" si="39"/>
        <v>0</v>
      </c>
      <c r="D1233">
        <f t="shared" si="38"/>
        <v>12.899219826090119</v>
      </c>
    </row>
    <row r="1234" spans="1:4" x14ac:dyDescent="0.45">
      <c r="A1234">
        <v>400000</v>
      </c>
      <c r="B1234" t="s">
        <v>11</v>
      </c>
      <c r="C1234">
        <f t="shared" si="39"/>
        <v>0</v>
      </c>
      <c r="D1234">
        <f t="shared" si="38"/>
        <v>12.899219826090119</v>
      </c>
    </row>
    <row r="1235" spans="1:4" x14ac:dyDescent="0.45">
      <c r="A1235">
        <v>300000</v>
      </c>
      <c r="B1235" t="s">
        <v>11</v>
      </c>
      <c r="C1235">
        <f t="shared" si="39"/>
        <v>0</v>
      </c>
      <c r="D1235">
        <f t="shared" si="38"/>
        <v>12.611537753638338</v>
      </c>
    </row>
    <row r="1236" spans="1:4" x14ac:dyDescent="0.45">
      <c r="A1236">
        <v>390000</v>
      </c>
      <c r="B1236" t="s">
        <v>11</v>
      </c>
      <c r="C1236">
        <f t="shared" si="39"/>
        <v>0</v>
      </c>
      <c r="D1236">
        <f t="shared" si="38"/>
        <v>12.873902018105829</v>
      </c>
    </row>
    <row r="1237" spans="1:4" x14ac:dyDescent="0.45">
      <c r="A1237">
        <v>250000</v>
      </c>
      <c r="B1237" t="s">
        <v>11</v>
      </c>
      <c r="C1237">
        <f t="shared" si="39"/>
        <v>0</v>
      </c>
      <c r="D1237">
        <f t="shared" si="38"/>
        <v>12.429216196844383</v>
      </c>
    </row>
    <row r="1238" spans="1:4" x14ac:dyDescent="0.45">
      <c r="A1238">
        <v>360000</v>
      </c>
      <c r="B1238" t="s">
        <v>11</v>
      </c>
      <c r="C1238">
        <f t="shared" si="39"/>
        <v>0</v>
      </c>
      <c r="D1238">
        <f t="shared" si="38"/>
        <v>12.793859310432293</v>
      </c>
    </row>
    <row r="1239" spans="1:4" x14ac:dyDescent="0.45">
      <c r="A1239">
        <v>348000</v>
      </c>
      <c r="B1239" t="s">
        <v>11</v>
      </c>
      <c r="C1239">
        <f t="shared" si="39"/>
        <v>0</v>
      </c>
      <c r="D1239">
        <f t="shared" si="38"/>
        <v>12.759957758756611</v>
      </c>
    </row>
    <row r="1240" spans="1:4" x14ac:dyDescent="0.45">
      <c r="A1240">
        <v>450000</v>
      </c>
      <c r="B1240" t="s">
        <v>11</v>
      </c>
      <c r="C1240">
        <f t="shared" si="39"/>
        <v>0</v>
      </c>
      <c r="D1240">
        <f t="shared" si="38"/>
        <v>13.017002861746503</v>
      </c>
    </row>
    <row r="1241" spans="1:4" x14ac:dyDescent="0.45">
      <c r="A1241">
        <v>500000</v>
      </c>
      <c r="B1241" t="s">
        <v>11</v>
      </c>
      <c r="C1241">
        <f t="shared" si="39"/>
        <v>0</v>
      </c>
      <c r="D1241">
        <f t="shared" si="38"/>
        <v>13.122363377404328</v>
      </c>
    </row>
    <row r="1242" spans="1:4" x14ac:dyDescent="0.45">
      <c r="A1242">
        <v>280000</v>
      </c>
      <c r="B1242" t="s">
        <v>11</v>
      </c>
      <c r="C1242">
        <f t="shared" si="39"/>
        <v>0</v>
      </c>
      <c r="D1242">
        <f t="shared" si="38"/>
        <v>12.542544882151386</v>
      </c>
    </row>
    <row r="1243" spans="1:4" x14ac:dyDescent="0.45">
      <c r="A1243">
        <v>375000</v>
      </c>
      <c r="B1243" t="s">
        <v>11</v>
      </c>
      <c r="C1243">
        <f t="shared" si="39"/>
        <v>0</v>
      </c>
      <c r="D1243">
        <f t="shared" si="38"/>
        <v>12.834681304952548</v>
      </c>
    </row>
    <row r="1244" spans="1:4" x14ac:dyDescent="0.45">
      <c r="A1244">
        <v>180000</v>
      </c>
      <c r="B1244" t="s">
        <v>11</v>
      </c>
      <c r="C1244">
        <f t="shared" si="39"/>
        <v>0</v>
      </c>
      <c r="D1244">
        <f t="shared" si="38"/>
        <v>12.100712129872347</v>
      </c>
    </row>
    <row r="1245" spans="1:4" x14ac:dyDescent="0.45">
      <c r="A1245">
        <v>320000</v>
      </c>
      <c r="B1245" t="s">
        <v>11</v>
      </c>
      <c r="C1245">
        <f t="shared" si="39"/>
        <v>0</v>
      </c>
      <c r="D1245">
        <f t="shared" si="38"/>
        <v>12.676076274775909</v>
      </c>
    </row>
    <row r="1246" spans="1:4" x14ac:dyDescent="0.45">
      <c r="A1246">
        <v>470000</v>
      </c>
      <c r="B1246" t="s">
        <v>11</v>
      </c>
      <c r="C1246">
        <f t="shared" si="39"/>
        <v>0</v>
      </c>
      <c r="D1246">
        <f t="shared" si="38"/>
        <v>13.060487973686241</v>
      </c>
    </row>
    <row r="1247" spans="1:4" x14ac:dyDescent="0.45">
      <c r="A1247">
        <v>360000</v>
      </c>
      <c r="B1247" t="s">
        <v>11</v>
      </c>
      <c r="C1247">
        <f t="shared" si="39"/>
        <v>0</v>
      </c>
      <c r="D1247">
        <f t="shared" si="38"/>
        <v>12.793859310432293</v>
      </c>
    </row>
    <row r="1248" spans="1:4" x14ac:dyDescent="0.45">
      <c r="A1248">
        <v>650000</v>
      </c>
      <c r="B1248" t="s">
        <v>11</v>
      </c>
      <c r="C1248">
        <f t="shared" si="39"/>
        <v>0</v>
      </c>
      <c r="D1248">
        <f t="shared" si="38"/>
        <v>13.38472764187182</v>
      </c>
    </row>
    <row r="1249" spans="1:4" x14ac:dyDescent="0.45">
      <c r="A1249">
        <v>480000</v>
      </c>
      <c r="B1249" t="s">
        <v>11</v>
      </c>
      <c r="C1249">
        <f t="shared" si="39"/>
        <v>0</v>
      </c>
      <c r="D1249">
        <f t="shared" si="38"/>
        <v>13.081541382884074</v>
      </c>
    </row>
    <row r="1250" spans="1:4" x14ac:dyDescent="0.45">
      <c r="A1250">
        <v>450000</v>
      </c>
      <c r="B1250" t="s">
        <v>11</v>
      </c>
      <c r="C1250">
        <f t="shared" si="39"/>
        <v>0</v>
      </c>
      <c r="D1250">
        <f t="shared" si="38"/>
        <v>13.017002861746503</v>
      </c>
    </row>
    <row r="1251" spans="1:4" x14ac:dyDescent="0.45">
      <c r="A1251">
        <v>400000</v>
      </c>
      <c r="B1251" t="s">
        <v>11</v>
      </c>
      <c r="C1251">
        <f t="shared" si="39"/>
        <v>0</v>
      </c>
      <c r="D1251">
        <f t="shared" si="38"/>
        <v>12.899219826090119</v>
      </c>
    </row>
    <row r="1252" spans="1:4" x14ac:dyDescent="0.45">
      <c r="A1252">
        <v>450000</v>
      </c>
      <c r="B1252" t="s">
        <v>11</v>
      </c>
      <c r="C1252">
        <f t="shared" si="39"/>
        <v>0</v>
      </c>
      <c r="D1252">
        <f t="shared" si="38"/>
        <v>13.017002861746503</v>
      </c>
    </row>
    <row r="1253" spans="1:4" x14ac:dyDescent="0.45">
      <c r="A1253">
        <v>450000</v>
      </c>
      <c r="B1253" t="s">
        <v>11</v>
      </c>
      <c r="C1253">
        <f t="shared" si="39"/>
        <v>0</v>
      </c>
      <c r="D1253">
        <f t="shared" si="38"/>
        <v>13.017002861746503</v>
      </c>
    </row>
    <row r="1254" spans="1:4" x14ac:dyDescent="0.45">
      <c r="A1254">
        <v>415000</v>
      </c>
      <c r="B1254" t="s">
        <v>11</v>
      </c>
      <c r="C1254">
        <f t="shared" si="39"/>
        <v>0</v>
      </c>
      <c r="D1254">
        <f t="shared" si="38"/>
        <v>12.936033799212835</v>
      </c>
    </row>
    <row r="1255" spans="1:4" x14ac:dyDescent="0.45">
      <c r="A1255">
        <v>450000</v>
      </c>
      <c r="B1255" t="s">
        <v>11</v>
      </c>
      <c r="C1255">
        <f t="shared" si="39"/>
        <v>0</v>
      </c>
      <c r="D1255">
        <f t="shared" si="38"/>
        <v>13.017002861746503</v>
      </c>
    </row>
    <row r="1256" spans="1:4" x14ac:dyDescent="0.45">
      <c r="A1256">
        <v>495000</v>
      </c>
      <c r="B1256" t="s">
        <v>11</v>
      </c>
      <c r="C1256">
        <f t="shared" si="39"/>
        <v>0</v>
      </c>
      <c r="D1256">
        <f t="shared" si="38"/>
        <v>13.112313041550827</v>
      </c>
    </row>
    <row r="1257" spans="1:4" x14ac:dyDescent="0.45">
      <c r="A1257">
        <v>500000</v>
      </c>
      <c r="B1257" t="s">
        <v>11</v>
      </c>
      <c r="C1257">
        <f t="shared" si="39"/>
        <v>0</v>
      </c>
      <c r="D1257">
        <f t="shared" si="38"/>
        <v>13.122363377404328</v>
      </c>
    </row>
    <row r="1258" spans="1:4" x14ac:dyDescent="0.45">
      <c r="A1258">
        <v>550000</v>
      </c>
      <c r="B1258" t="s">
        <v>11</v>
      </c>
      <c r="C1258">
        <f t="shared" si="39"/>
        <v>0</v>
      </c>
      <c r="D1258">
        <f t="shared" si="38"/>
        <v>13.217673557208654</v>
      </c>
    </row>
    <row r="1259" spans="1:4" x14ac:dyDescent="0.45">
      <c r="A1259">
        <v>300000</v>
      </c>
      <c r="B1259" t="s">
        <v>11</v>
      </c>
      <c r="C1259">
        <f t="shared" si="39"/>
        <v>0</v>
      </c>
      <c r="D1259">
        <f t="shared" si="38"/>
        <v>12.611537753638338</v>
      </c>
    </row>
    <row r="1260" spans="1:4" x14ac:dyDescent="0.45">
      <c r="A1260">
        <v>460000</v>
      </c>
      <c r="B1260" t="s">
        <v>11</v>
      </c>
      <c r="C1260">
        <f t="shared" si="39"/>
        <v>0</v>
      </c>
      <c r="D1260">
        <f t="shared" si="38"/>
        <v>13.038981768465277</v>
      </c>
    </row>
    <row r="1261" spans="1:4" x14ac:dyDescent="0.45">
      <c r="A1261">
        <v>300000</v>
      </c>
      <c r="B1261" t="s">
        <v>11</v>
      </c>
      <c r="C1261">
        <f t="shared" si="39"/>
        <v>0</v>
      </c>
      <c r="D1261">
        <f t="shared" si="38"/>
        <v>12.611537753638338</v>
      </c>
    </row>
    <row r="1262" spans="1:4" x14ac:dyDescent="0.45">
      <c r="A1262">
        <v>293000</v>
      </c>
      <c r="B1262" t="s">
        <v>11</v>
      </c>
      <c r="C1262">
        <f t="shared" si="39"/>
        <v>0</v>
      </c>
      <c r="D1262">
        <f t="shared" si="38"/>
        <v>12.587927887999204</v>
      </c>
    </row>
    <row r="1263" spans="1:4" x14ac:dyDescent="0.45">
      <c r="A1263">
        <v>320000</v>
      </c>
      <c r="B1263" t="s">
        <v>11</v>
      </c>
      <c r="C1263">
        <f t="shared" si="39"/>
        <v>0</v>
      </c>
      <c r="D1263">
        <f t="shared" si="38"/>
        <v>12.676076274775909</v>
      </c>
    </row>
    <row r="1264" spans="1:4" x14ac:dyDescent="0.45">
      <c r="A1264">
        <v>400000</v>
      </c>
      <c r="B1264" t="s">
        <v>11</v>
      </c>
      <c r="C1264">
        <f t="shared" si="39"/>
        <v>0</v>
      </c>
      <c r="D1264">
        <f t="shared" si="38"/>
        <v>12.899219826090119</v>
      </c>
    </row>
    <row r="1265" spans="1:4" x14ac:dyDescent="0.45">
      <c r="A1265">
        <v>250000</v>
      </c>
      <c r="B1265" t="s">
        <v>11</v>
      </c>
      <c r="C1265">
        <f t="shared" si="39"/>
        <v>0</v>
      </c>
      <c r="D1265">
        <f t="shared" si="38"/>
        <v>12.429216196844383</v>
      </c>
    </row>
    <row r="1266" spans="1:4" x14ac:dyDescent="0.45">
      <c r="A1266">
        <v>285500</v>
      </c>
      <c r="B1266" t="s">
        <v>11</v>
      </c>
      <c r="C1266">
        <f t="shared" si="39"/>
        <v>0</v>
      </c>
      <c r="D1266">
        <f t="shared" si="38"/>
        <v>12.561997308078203</v>
      </c>
    </row>
    <row r="1267" spans="1:4" x14ac:dyDescent="0.45">
      <c r="A1267">
        <v>410000</v>
      </c>
      <c r="B1267" t="s">
        <v>11</v>
      </c>
      <c r="C1267">
        <f t="shared" si="39"/>
        <v>0</v>
      </c>
      <c r="D1267">
        <f t="shared" si="38"/>
        <v>12.923912438680491</v>
      </c>
    </row>
    <row r="1268" spans="1:4" x14ac:dyDescent="0.45">
      <c r="A1268">
        <v>440000</v>
      </c>
      <c r="B1268" t="s">
        <v>11</v>
      </c>
      <c r="C1268">
        <f t="shared" si="39"/>
        <v>0</v>
      </c>
      <c r="D1268">
        <f t="shared" si="38"/>
        <v>12.994530005894443</v>
      </c>
    </row>
    <row r="1269" spans="1:4" x14ac:dyDescent="0.45">
      <c r="A1269">
        <v>270000</v>
      </c>
      <c r="B1269" t="s">
        <v>11</v>
      </c>
      <c r="C1269">
        <f t="shared" si="39"/>
        <v>0</v>
      </c>
      <c r="D1269">
        <f t="shared" si="38"/>
        <v>12.506177237980511</v>
      </c>
    </row>
    <row r="1270" spans="1:4" x14ac:dyDescent="0.45">
      <c r="A1270">
        <v>450000</v>
      </c>
      <c r="B1270" t="s">
        <v>11</v>
      </c>
      <c r="C1270">
        <f t="shared" si="39"/>
        <v>0</v>
      </c>
      <c r="D1270">
        <f t="shared" si="38"/>
        <v>13.017002861746503</v>
      </c>
    </row>
    <row r="1271" spans="1:4" x14ac:dyDescent="0.45">
      <c r="A1271">
        <v>324000</v>
      </c>
      <c r="B1271" t="s">
        <v>11</v>
      </c>
      <c r="C1271">
        <f t="shared" si="39"/>
        <v>0</v>
      </c>
      <c r="D1271">
        <f t="shared" si="38"/>
        <v>12.688498794774466</v>
      </c>
    </row>
    <row r="1272" spans="1:4" x14ac:dyDescent="0.45">
      <c r="A1272">
        <v>300000</v>
      </c>
      <c r="B1272" t="s">
        <v>11</v>
      </c>
      <c r="C1272">
        <f t="shared" si="39"/>
        <v>0</v>
      </c>
      <c r="D1272">
        <f t="shared" si="38"/>
        <v>12.611537753638338</v>
      </c>
    </row>
    <row r="1273" spans="1:4" x14ac:dyDescent="0.45">
      <c r="A1273">
        <v>348000</v>
      </c>
      <c r="B1273" t="s">
        <v>11</v>
      </c>
      <c r="C1273">
        <f t="shared" si="39"/>
        <v>0</v>
      </c>
      <c r="D1273">
        <f t="shared" si="38"/>
        <v>12.759957758756611</v>
      </c>
    </row>
    <row r="1274" spans="1:4" x14ac:dyDescent="0.45">
      <c r="A1274">
        <v>400000</v>
      </c>
      <c r="B1274" t="s">
        <v>11</v>
      </c>
      <c r="C1274">
        <f t="shared" si="39"/>
        <v>0</v>
      </c>
      <c r="D1274">
        <f t="shared" si="38"/>
        <v>12.899219826090119</v>
      </c>
    </row>
    <row r="1275" spans="1:4" x14ac:dyDescent="0.45">
      <c r="A1275">
        <v>400000</v>
      </c>
      <c r="B1275" t="s">
        <v>11</v>
      </c>
      <c r="C1275">
        <f t="shared" si="39"/>
        <v>0</v>
      </c>
      <c r="D1275">
        <f t="shared" si="38"/>
        <v>12.899219826090119</v>
      </c>
    </row>
    <row r="1276" spans="1:4" x14ac:dyDescent="0.45">
      <c r="A1276">
        <v>500000</v>
      </c>
      <c r="B1276" t="s">
        <v>11</v>
      </c>
      <c r="C1276">
        <f t="shared" si="39"/>
        <v>0</v>
      </c>
      <c r="D1276">
        <f t="shared" si="38"/>
        <v>13.122363377404328</v>
      </c>
    </row>
    <row r="1277" spans="1:4" x14ac:dyDescent="0.45">
      <c r="A1277">
        <v>250000</v>
      </c>
      <c r="B1277" t="s">
        <v>11</v>
      </c>
      <c r="C1277">
        <f t="shared" si="39"/>
        <v>0</v>
      </c>
      <c r="D1277">
        <f t="shared" si="38"/>
        <v>12.429216196844383</v>
      </c>
    </row>
    <row r="1278" spans="1:4" x14ac:dyDescent="0.45">
      <c r="A1278">
        <v>410000</v>
      </c>
      <c r="B1278" t="s">
        <v>11</v>
      </c>
      <c r="C1278">
        <f t="shared" si="39"/>
        <v>0</v>
      </c>
      <c r="D1278">
        <f t="shared" si="38"/>
        <v>12.923912438680491</v>
      </c>
    </row>
    <row r="1279" spans="1:4" x14ac:dyDescent="0.45">
      <c r="A1279">
        <v>300000</v>
      </c>
      <c r="B1279" t="s">
        <v>11</v>
      </c>
      <c r="C1279">
        <f t="shared" si="39"/>
        <v>0</v>
      </c>
      <c r="D1279">
        <f t="shared" si="38"/>
        <v>12.611537753638338</v>
      </c>
    </row>
    <row r="1280" spans="1:4" x14ac:dyDescent="0.45">
      <c r="A1280">
        <v>510000</v>
      </c>
      <c r="B1280" t="s">
        <v>11</v>
      </c>
      <c r="C1280">
        <f t="shared" si="39"/>
        <v>0</v>
      </c>
      <c r="D1280">
        <f t="shared" si="38"/>
        <v>13.142166004700508</v>
      </c>
    </row>
    <row r="1281" spans="1:4" x14ac:dyDescent="0.45">
      <c r="A1281">
        <v>376000</v>
      </c>
      <c r="B1281" t="s">
        <v>11</v>
      </c>
      <c r="C1281">
        <f t="shared" si="39"/>
        <v>0</v>
      </c>
      <c r="D1281">
        <f t="shared" si="38"/>
        <v>12.837344422372032</v>
      </c>
    </row>
    <row r="1282" spans="1:4" x14ac:dyDescent="0.45">
      <c r="A1282">
        <v>400000</v>
      </c>
      <c r="B1282" t="s">
        <v>11</v>
      </c>
      <c r="C1282">
        <f t="shared" si="39"/>
        <v>0</v>
      </c>
      <c r="D1282">
        <f t="shared" ref="D1282:D1345" si="40">LN(A1282)</f>
        <v>12.899219826090119</v>
      </c>
    </row>
    <row r="1283" spans="1:4" x14ac:dyDescent="0.45">
      <c r="A1283">
        <v>200000</v>
      </c>
      <c r="B1283" t="s">
        <v>11</v>
      </c>
      <c r="C1283">
        <f t="shared" ref="C1283:C1346" si="41">IF(B1283="Female", 0, 1)</f>
        <v>0</v>
      </c>
      <c r="D1283">
        <f t="shared" si="40"/>
        <v>12.206072645530174</v>
      </c>
    </row>
    <row r="1284" spans="1:4" x14ac:dyDescent="0.45">
      <c r="A1284">
        <v>400000</v>
      </c>
      <c r="B1284" t="s">
        <v>11</v>
      </c>
      <c r="C1284">
        <f t="shared" si="41"/>
        <v>0</v>
      </c>
      <c r="D1284">
        <f t="shared" si="40"/>
        <v>12.899219826090119</v>
      </c>
    </row>
    <row r="1285" spans="1:4" x14ac:dyDescent="0.45">
      <c r="A1285">
        <v>400000</v>
      </c>
      <c r="B1285" t="s">
        <v>11</v>
      </c>
      <c r="C1285">
        <f t="shared" si="41"/>
        <v>0</v>
      </c>
      <c r="D1285">
        <f t="shared" si="40"/>
        <v>12.899219826090119</v>
      </c>
    </row>
    <row r="1286" spans="1:4" x14ac:dyDescent="0.45">
      <c r="A1286">
        <v>150000</v>
      </c>
      <c r="B1286" t="s">
        <v>11</v>
      </c>
      <c r="C1286">
        <f t="shared" si="41"/>
        <v>0</v>
      </c>
      <c r="D1286">
        <f t="shared" si="40"/>
        <v>11.918390573078392</v>
      </c>
    </row>
    <row r="1287" spans="1:4" x14ac:dyDescent="0.45">
      <c r="A1287">
        <v>450000</v>
      </c>
      <c r="B1287" t="s">
        <v>11</v>
      </c>
      <c r="C1287">
        <f t="shared" si="41"/>
        <v>0</v>
      </c>
      <c r="D1287">
        <f t="shared" si="40"/>
        <v>13.017002861746503</v>
      </c>
    </row>
    <row r="1288" spans="1:4" x14ac:dyDescent="0.45">
      <c r="A1288">
        <v>400000</v>
      </c>
      <c r="B1288" t="s">
        <v>11</v>
      </c>
      <c r="C1288">
        <f t="shared" si="41"/>
        <v>0</v>
      </c>
      <c r="D1288">
        <f t="shared" si="40"/>
        <v>12.899219826090119</v>
      </c>
    </row>
    <row r="1289" spans="1:4" x14ac:dyDescent="0.45">
      <c r="A1289">
        <v>290000</v>
      </c>
      <c r="B1289" t="s">
        <v>11</v>
      </c>
      <c r="C1289">
        <f t="shared" si="41"/>
        <v>0</v>
      </c>
      <c r="D1289">
        <f t="shared" si="40"/>
        <v>12.577636201962656</v>
      </c>
    </row>
    <row r="1290" spans="1:4" x14ac:dyDescent="0.45">
      <c r="A1290">
        <v>420000</v>
      </c>
      <c r="B1290" t="s">
        <v>11</v>
      </c>
      <c r="C1290">
        <f t="shared" si="41"/>
        <v>0</v>
      </c>
      <c r="D1290">
        <f t="shared" si="40"/>
        <v>12.948009990259552</v>
      </c>
    </row>
    <row r="1291" spans="1:4" x14ac:dyDescent="0.45">
      <c r="A1291">
        <v>190000</v>
      </c>
      <c r="B1291" t="s">
        <v>11</v>
      </c>
      <c r="C1291">
        <f t="shared" si="41"/>
        <v>0</v>
      </c>
      <c r="D1291">
        <f t="shared" si="40"/>
        <v>12.154779351142624</v>
      </c>
    </row>
    <row r="1292" spans="1:4" x14ac:dyDescent="0.45">
      <c r="A1292">
        <v>200000</v>
      </c>
      <c r="B1292" t="s">
        <v>11</v>
      </c>
      <c r="C1292">
        <f t="shared" si="41"/>
        <v>0</v>
      </c>
      <c r="D1292">
        <f t="shared" si="40"/>
        <v>12.206072645530174</v>
      </c>
    </row>
    <row r="1293" spans="1:4" x14ac:dyDescent="0.45">
      <c r="A1293">
        <v>320000</v>
      </c>
      <c r="B1293" t="s">
        <v>11</v>
      </c>
      <c r="C1293">
        <f t="shared" si="41"/>
        <v>0</v>
      </c>
      <c r="D1293">
        <f t="shared" si="40"/>
        <v>12.676076274775909</v>
      </c>
    </row>
    <row r="1294" spans="1:4" x14ac:dyDescent="0.45">
      <c r="A1294">
        <v>700000</v>
      </c>
      <c r="B1294" t="s">
        <v>11</v>
      </c>
      <c r="C1294">
        <f t="shared" si="41"/>
        <v>0</v>
      </c>
      <c r="D1294">
        <f t="shared" si="40"/>
        <v>13.458835614025542</v>
      </c>
    </row>
    <row r="1295" spans="1:4" x14ac:dyDescent="0.45">
      <c r="A1295">
        <v>320000</v>
      </c>
      <c r="B1295" t="s">
        <v>11</v>
      </c>
      <c r="C1295">
        <f t="shared" si="41"/>
        <v>0</v>
      </c>
      <c r="D1295">
        <f t="shared" si="40"/>
        <v>12.676076274775909</v>
      </c>
    </row>
    <row r="1296" spans="1:4" x14ac:dyDescent="0.45">
      <c r="A1296">
        <v>420000</v>
      </c>
      <c r="B1296" t="s">
        <v>11</v>
      </c>
      <c r="C1296">
        <f t="shared" si="41"/>
        <v>0</v>
      </c>
      <c r="D1296">
        <f t="shared" si="40"/>
        <v>12.948009990259552</v>
      </c>
    </row>
    <row r="1297" spans="1:4" x14ac:dyDescent="0.45">
      <c r="A1297">
        <v>350000</v>
      </c>
      <c r="B1297" t="s">
        <v>11</v>
      </c>
      <c r="C1297">
        <f t="shared" si="41"/>
        <v>0</v>
      </c>
      <c r="D1297">
        <f t="shared" si="40"/>
        <v>12.765688433465597</v>
      </c>
    </row>
    <row r="1298" spans="1:4" x14ac:dyDescent="0.45">
      <c r="A1298">
        <v>392000</v>
      </c>
      <c r="B1298" t="s">
        <v>11</v>
      </c>
      <c r="C1298">
        <f t="shared" si="41"/>
        <v>0</v>
      </c>
      <c r="D1298">
        <f t="shared" si="40"/>
        <v>12.8790171187726</v>
      </c>
    </row>
    <row r="1299" spans="1:4" x14ac:dyDescent="0.45">
      <c r="A1299">
        <v>320000</v>
      </c>
      <c r="B1299" t="s">
        <v>11</v>
      </c>
      <c r="C1299">
        <f t="shared" si="41"/>
        <v>0</v>
      </c>
      <c r="D1299">
        <f t="shared" si="40"/>
        <v>12.676076274775909</v>
      </c>
    </row>
    <row r="1300" spans="1:4" x14ac:dyDescent="0.45">
      <c r="A1300">
        <v>435000</v>
      </c>
      <c r="B1300" t="s">
        <v>11</v>
      </c>
      <c r="C1300">
        <f t="shared" si="41"/>
        <v>0</v>
      </c>
      <c r="D1300">
        <f t="shared" si="40"/>
        <v>12.983101310070822</v>
      </c>
    </row>
    <row r="1301" spans="1:4" x14ac:dyDescent="0.45">
      <c r="A1301">
        <v>270000</v>
      </c>
      <c r="B1301" t="s">
        <v>11</v>
      </c>
      <c r="C1301">
        <f t="shared" si="41"/>
        <v>0</v>
      </c>
      <c r="D1301">
        <f t="shared" si="40"/>
        <v>12.506177237980511</v>
      </c>
    </row>
    <row r="1302" spans="1:4" x14ac:dyDescent="0.45">
      <c r="A1302">
        <v>415000</v>
      </c>
      <c r="B1302" t="s">
        <v>11</v>
      </c>
      <c r="C1302">
        <f t="shared" si="41"/>
        <v>0</v>
      </c>
      <c r="D1302">
        <f t="shared" si="40"/>
        <v>12.936033799212835</v>
      </c>
    </row>
    <row r="1303" spans="1:4" x14ac:dyDescent="0.45">
      <c r="A1303">
        <v>305000</v>
      </c>
      <c r="B1303" t="s">
        <v>11</v>
      </c>
      <c r="C1303">
        <f t="shared" si="41"/>
        <v>0</v>
      </c>
      <c r="D1303">
        <f t="shared" si="40"/>
        <v>12.628067055589549</v>
      </c>
    </row>
    <row r="1304" spans="1:4" x14ac:dyDescent="0.45">
      <c r="A1304">
        <v>450000</v>
      </c>
      <c r="B1304" t="s">
        <v>11</v>
      </c>
      <c r="C1304">
        <f t="shared" si="41"/>
        <v>0</v>
      </c>
      <c r="D1304">
        <f t="shared" si="40"/>
        <v>13.017002861746503</v>
      </c>
    </row>
    <row r="1305" spans="1:4" x14ac:dyDescent="0.45">
      <c r="A1305">
        <v>480000</v>
      </c>
      <c r="B1305" t="s">
        <v>11</v>
      </c>
      <c r="C1305">
        <f t="shared" si="41"/>
        <v>0</v>
      </c>
      <c r="D1305">
        <f t="shared" si="40"/>
        <v>13.081541382884074</v>
      </c>
    </row>
    <row r="1306" spans="1:4" x14ac:dyDescent="0.45">
      <c r="A1306">
        <v>450000</v>
      </c>
      <c r="B1306" t="s">
        <v>11</v>
      </c>
      <c r="C1306">
        <f t="shared" si="41"/>
        <v>0</v>
      </c>
      <c r="D1306">
        <f t="shared" si="40"/>
        <v>13.017002861746503</v>
      </c>
    </row>
    <row r="1307" spans="1:4" x14ac:dyDescent="0.45">
      <c r="A1307">
        <v>400000</v>
      </c>
      <c r="B1307" t="s">
        <v>11</v>
      </c>
      <c r="C1307">
        <f t="shared" si="41"/>
        <v>0</v>
      </c>
      <c r="D1307">
        <f t="shared" si="40"/>
        <v>12.899219826090119</v>
      </c>
    </row>
    <row r="1308" spans="1:4" x14ac:dyDescent="0.45">
      <c r="A1308">
        <v>340000</v>
      </c>
      <c r="B1308" t="s">
        <v>11</v>
      </c>
      <c r="C1308">
        <f t="shared" si="41"/>
        <v>0</v>
      </c>
      <c r="D1308">
        <f t="shared" si="40"/>
        <v>12.736700896592344</v>
      </c>
    </row>
    <row r="1309" spans="1:4" x14ac:dyDescent="0.45">
      <c r="A1309">
        <v>390000</v>
      </c>
      <c r="B1309" t="s">
        <v>11</v>
      </c>
      <c r="C1309">
        <f t="shared" si="41"/>
        <v>0</v>
      </c>
      <c r="D1309">
        <f t="shared" si="40"/>
        <v>12.873902018105829</v>
      </c>
    </row>
    <row r="1310" spans="1:4" x14ac:dyDescent="0.45">
      <c r="A1310">
        <v>645000</v>
      </c>
      <c r="B1310" t="s">
        <v>11</v>
      </c>
      <c r="C1310">
        <f t="shared" si="41"/>
        <v>0</v>
      </c>
      <c r="D1310">
        <f t="shared" si="40"/>
        <v>13.377005595777909</v>
      </c>
    </row>
    <row r="1311" spans="1:4" x14ac:dyDescent="0.45">
      <c r="A1311">
        <v>399000</v>
      </c>
      <c r="B1311" t="s">
        <v>11</v>
      </c>
      <c r="C1311">
        <f t="shared" si="41"/>
        <v>0</v>
      </c>
      <c r="D1311">
        <f t="shared" si="40"/>
        <v>12.896716695872</v>
      </c>
    </row>
    <row r="1312" spans="1:4" x14ac:dyDescent="0.45">
      <c r="A1312">
        <v>420000</v>
      </c>
      <c r="B1312" t="s">
        <v>11</v>
      </c>
      <c r="C1312">
        <f t="shared" si="41"/>
        <v>0</v>
      </c>
      <c r="D1312">
        <f t="shared" si="40"/>
        <v>12.948009990259552</v>
      </c>
    </row>
    <row r="1313" spans="1:4" x14ac:dyDescent="0.45">
      <c r="A1313">
        <v>120000</v>
      </c>
      <c r="B1313" t="s">
        <v>11</v>
      </c>
      <c r="C1313">
        <f t="shared" si="41"/>
        <v>0</v>
      </c>
      <c r="D1313">
        <f t="shared" si="40"/>
        <v>11.695247021764184</v>
      </c>
    </row>
    <row r="1314" spans="1:4" x14ac:dyDescent="0.45">
      <c r="A1314">
        <v>414000</v>
      </c>
      <c r="B1314" t="s">
        <v>11</v>
      </c>
      <c r="C1314">
        <f t="shared" si="41"/>
        <v>0</v>
      </c>
      <c r="D1314">
        <f t="shared" si="40"/>
        <v>12.933621252807452</v>
      </c>
    </row>
    <row r="1315" spans="1:4" x14ac:dyDescent="0.45">
      <c r="A1315">
        <v>360000</v>
      </c>
      <c r="B1315" t="s">
        <v>11</v>
      </c>
      <c r="C1315">
        <f t="shared" si="41"/>
        <v>0</v>
      </c>
      <c r="D1315">
        <f t="shared" si="40"/>
        <v>12.793859310432293</v>
      </c>
    </row>
    <row r="1316" spans="1:4" x14ac:dyDescent="0.45">
      <c r="A1316">
        <v>470000</v>
      </c>
      <c r="B1316" t="s">
        <v>11</v>
      </c>
      <c r="C1316">
        <f t="shared" si="41"/>
        <v>0</v>
      </c>
      <c r="D1316">
        <f t="shared" si="40"/>
        <v>13.060487973686241</v>
      </c>
    </row>
    <row r="1317" spans="1:4" x14ac:dyDescent="0.45">
      <c r="A1317">
        <v>350000</v>
      </c>
      <c r="B1317" t="s">
        <v>11</v>
      </c>
      <c r="C1317">
        <f t="shared" si="41"/>
        <v>0</v>
      </c>
      <c r="D1317">
        <f t="shared" si="40"/>
        <v>12.765688433465597</v>
      </c>
    </row>
    <row r="1318" spans="1:4" x14ac:dyDescent="0.45">
      <c r="A1318">
        <v>180000</v>
      </c>
      <c r="B1318" t="s">
        <v>11</v>
      </c>
      <c r="C1318">
        <f t="shared" si="41"/>
        <v>0</v>
      </c>
      <c r="D1318">
        <f t="shared" si="40"/>
        <v>12.100712129872347</v>
      </c>
    </row>
    <row r="1319" spans="1:4" x14ac:dyDescent="0.45">
      <c r="A1319">
        <v>450000</v>
      </c>
      <c r="B1319" t="s">
        <v>11</v>
      </c>
      <c r="C1319">
        <f t="shared" si="41"/>
        <v>0</v>
      </c>
      <c r="D1319">
        <f t="shared" si="40"/>
        <v>13.017002861746503</v>
      </c>
    </row>
    <row r="1320" spans="1:4" x14ac:dyDescent="0.45">
      <c r="A1320">
        <v>450000</v>
      </c>
      <c r="B1320" t="s">
        <v>11</v>
      </c>
      <c r="C1320">
        <f t="shared" si="41"/>
        <v>0</v>
      </c>
      <c r="D1320">
        <f t="shared" si="40"/>
        <v>13.017002861746503</v>
      </c>
    </row>
    <row r="1321" spans="1:4" x14ac:dyDescent="0.45">
      <c r="A1321">
        <v>350000</v>
      </c>
      <c r="B1321" t="s">
        <v>11</v>
      </c>
      <c r="C1321">
        <f t="shared" si="41"/>
        <v>0</v>
      </c>
      <c r="D1321">
        <f t="shared" si="40"/>
        <v>12.765688433465597</v>
      </c>
    </row>
    <row r="1322" spans="1:4" x14ac:dyDescent="0.45">
      <c r="A1322">
        <v>380000</v>
      </c>
      <c r="B1322" t="s">
        <v>11</v>
      </c>
      <c r="C1322">
        <f t="shared" si="41"/>
        <v>0</v>
      </c>
      <c r="D1322">
        <f t="shared" si="40"/>
        <v>12.847926531702569</v>
      </c>
    </row>
    <row r="1323" spans="1:4" x14ac:dyDescent="0.45">
      <c r="A1323">
        <v>264000</v>
      </c>
      <c r="B1323" t="s">
        <v>11</v>
      </c>
      <c r="C1323">
        <f t="shared" si="41"/>
        <v>0</v>
      </c>
      <c r="D1323">
        <f t="shared" si="40"/>
        <v>12.483704382128453</v>
      </c>
    </row>
    <row r="1324" spans="1:4" x14ac:dyDescent="0.45">
      <c r="A1324">
        <v>435000</v>
      </c>
      <c r="B1324" t="s">
        <v>11</v>
      </c>
      <c r="C1324">
        <f t="shared" si="41"/>
        <v>0</v>
      </c>
      <c r="D1324">
        <f t="shared" si="40"/>
        <v>12.983101310070822</v>
      </c>
    </row>
    <row r="1325" spans="1:4" x14ac:dyDescent="0.45">
      <c r="A1325">
        <v>360000</v>
      </c>
      <c r="B1325" t="s">
        <v>11</v>
      </c>
      <c r="C1325">
        <f t="shared" si="41"/>
        <v>0</v>
      </c>
      <c r="D1325">
        <f t="shared" si="40"/>
        <v>12.793859310432293</v>
      </c>
    </row>
    <row r="1326" spans="1:4" x14ac:dyDescent="0.45">
      <c r="A1326">
        <v>425000</v>
      </c>
      <c r="B1326" t="s">
        <v>11</v>
      </c>
      <c r="C1326">
        <f t="shared" si="41"/>
        <v>0</v>
      </c>
      <c r="D1326">
        <f t="shared" si="40"/>
        <v>12.959844447906553</v>
      </c>
    </row>
    <row r="1327" spans="1:4" x14ac:dyDescent="0.45">
      <c r="A1327">
        <v>350000</v>
      </c>
      <c r="B1327" t="s">
        <v>11</v>
      </c>
      <c r="C1327">
        <f t="shared" si="41"/>
        <v>0</v>
      </c>
      <c r="D1327">
        <f t="shared" si="40"/>
        <v>12.765688433465597</v>
      </c>
    </row>
    <row r="1328" spans="1:4" x14ac:dyDescent="0.45">
      <c r="A1328">
        <v>180000</v>
      </c>
      <c r="B1328" t="s">
        <v>11</v>
      </c>
      <c r="C1328">
        <f t="shared" si="41"/>
        <v>0</v>
      </c>
      <c r="D1328">
        <f t="shared" si="40"/>
        <v>12.100712129872347</v>
      </c>
    </row>
    <row r="1329" spans="1:4" x14ac:dyDescent="0.45">
      <c r="A1329">
        <v>380000</v>
      </c>
      <c r="B1329" t="s">
        <v>11</v>
      </c>
      <c r="C1329">
        <f t="shared" si="41"/>
        <v>0</v>
      </c>
      <c r="D1329">
        <f t="shared" si="40"/>
        <v>12.847926531702569</v>
      </c>
    </row>
    <row r="1330" spans="1:4" x14ac:dyDescent="0.45">
      <c r="A1330">
        <v>400000</v>
      </c>
      <c r="B1330" t="s">
        <v>11</v>
      </c>
      <c r="C1330">
        <f t="shared" si="41"/>
        <v>0</v>
      </c>
      <c r="D1330">
        <f t="shared" si="40"/>
        <v>12.899219826090119</v>
      </c>
    </row>
    <row r="1331" spans="1:4" x14ac:dyDescent="0.45">
      <c r="A1331">
        <v>420000</v>
      </c>
      <c r="B1331" t="s">
        <v>11</v>
      </c>
      <c r="C1331">
        <f t="shared" si="41"/>
        <v>0</v>
      </c>
      <c r="D1331">
        <f t="shared" si="40"/>
        <v>12.948009990259552</v>
      </c>
    </row>
    <row r="1332" spans="1:4" x14ac:dyDescent="0.45">
      <c r="A1332">
        <v>475000</v>
      </c>
      <c r="B1332" t="s">
        <v>11</v>
      </c>
      <c r="C1332">
        <f t="shared" si="41"/>
        <v>0</v>
      </c>
      <c r="D1332">
        <f t="shared" si="40"/>
        <v>13.071070083016778</v>
      </c>
    </row>
    <row r="1333" spans="1:4" x14ac:dyDescent="0.45">
      <c r="A1333">
        <v>560000</v>
      </c>
      <c r="B1333" t="s">
        <v>11</v>
      </c>
      <c r="C1333">
        <f t="shared" si="41"/>
        <v>0</v>
      </c>
      <c r="D1333">
        <f t="shared" si="40"/>
        <v>13.235692062711331</v>
      </c>
    </row>
    <row r="1334" spans="1:4" x14ac:dyDescent="0.45">
      <c r="A1334">
        <v>430000</v>
      </c>
      <c r="B1334" t="s">
        <v>11</v>
      </c>
      <c r="C1334">
        <f t="shared" si="41"/>
        <v>0</v>
      </c>
      <c r="D1334">
        <f t="shared" si="40"/>
        <v>12.971540487669746</v>
      </c>
    </row>
    <row r="1335" spans="1:4" x14ac:dyDescent="0.45">
      <c r="A1335">
        <v>354000</v>
      </c>
      <c r="B1335" t="s">
        <v>11</v>
      </c>
      <c r="C1335">
        <f t="shared" si="41"/>
        <v>0</v>
      </c>
      <c r="D1335">
        <f t="shared" si="40"/>
        <v>12.777052192115912</v>
      </c>
    </row>
    <row r="1336" spans="1:4" x14ac:dyDescent="0.45">
      <c r="A1336">
        <v>410000</v>
      </c>
      <c r="B1336" t="s">
        <v>16</v>
      </c>
      <c r="C1336">
        <f t="shared" si="41"/>
        <v>1</v>
      </c>
      <c r="D1336">
        <f t="shared" si="40"/>
        <v>12.923912438680491</v>
      </c>
    </row>
    <row r="1337" spans="1:4" x14ac:dyDescent="0.45">
      <c r="A1337">
        <v>350000</v>
      </c>
      <c r="B1337" t="s">
        <v>16</v>
      </c>
      <c r="C1337">
        <f t="shared" si="41"/>
        <v>1</v>
      </c>
      <c r="D1337">
        <f t="shared" si="40"/>
        <v>12.765688433465597</v>
      </c>
    </row>
    <row r="1338" spans="1:4" x14ac:dyDescent="0.45">
      <c r="A1338">
        <v>360000</v>
      </c>
      <c r="B1338" t="s">
        <v>16</v>
      </c>
      <c r="C1338">
        <f t="shared" si="41"/>
        <v>1</v>
      </c>
      <c r="D1338">
        <f t="shared" si="40"/>
        <v>12.793859310432293</v>
      </c>
    </row>
    <row r="1339" spans="1:4" x14ac:dyDescent="0.45">
      <c r="A1339">
        <v>360000</v>
      </c>
      <c r="B1339" t="s">
        <v>16</v>
      </c>
      <c r="C1339">
        <f t="shared" si="41"/>
        <v>1</v>
      </c>
      <c r="D1339">
        <f t="shared" si="40"/>
        <v>12.793859310432293</v>
      </c>
    </row>
    <row r="1340" spans="1:4" x14ac:dyDescent="0.45">
      <c r="A1340">
        <v>340000</v>
      </c>
      <c r="B1340" t="s">
        <v>16</v>
      </c>
      <c r="C1340">
        <f t="shared" si="41"/>
        <v>1</v>
      </c>
      <c r="D1340">
        <f t="shared" si="40"/>
        <v>12.736700896592344</v>
      </c>
    </row>
    <row r="1341" spans="1:4" x14ac:dyDescent="0.45">
      <c r="A1341">
        <v>560000</v>
      </c>
      <c r="B1341" t="s">
        <v>16</v>
      </c>
      <c r="C1341">
        <f t="shared" si="41"/>
        <v>1</v>
      </c>
      <c r="D1341">
        <f t="shared" si="40"/>
        <v>13.235692062711331</v>
      </c>
    </row>
    <row r="1342" spans="1:4" x14ac:dyDescent="0.45">
      <c r="A1342">
        <v>505000</v>
      </c>
      <c r="B1342" t="s">
        <v>16</v>
      </c>
      <c r="C1342">
        <f t="shared" si="41"/>
        <v>1</v>
      </c>
      <c r="D1342">
        <f t="shared" si="40"/>
        <v>13.132313708257497</v>
      </c>
    </row>
    <row r="1343" spans="1:4" x14ac:dyDescent="0.45">
      <c r="A1343">
        <v>475000</v>
      </c>
      <c r="B1343" t="s">
        <v>16</v>
      </c>
      <c r="C1343">
        <f t="shared" si="41"/>
        <v>1</v>
      </c>
      <c r="D1343">
        <f t="shared" si="40"/>
        <v>13.071070083016778</v>
      </c>
    </row>
    <row r="1344" spans="1:4" x14ac:dyDescent="0.45">
      <c r="A1344">
        <v>435000</v>
      </c>
      <c r="B1344" t="s">
        <v>16</v>
      </c>
      <c r="C1344">
        <f t="shared" si="41"/>
        <v>1</v>
      </c>
      <c r="D1344">
        <f t="shared" si="40"/>
        <v>12.983101310070822</v>
      </c>
    </row>
    <row r="1345" spans="1:4" x14ac:dyDescent="0.45">
      <c r="A1345">
        <v>445000</v>
      </c>
      <c r="B1345" t="s">
        <v>16</v>
      </c>
      <c r="C1345">
        <f t="shared" si="41"/>
        <v>1</v>
      </c>
      <c r="D1345">
        <f t="shared" si="40"/>
        <v>13.005829561148378</v>
      </c>
    </row>
    <row r="1346" spans="1:4" x14ac:dyDescent="0.45">
      <c r="A1346">
        <v>450000</v>
      </c>
      <c r="B1346" t="s">
        <v>16</v>
      </c>
      <c r="C1346">
        <f t="shared" si="41"/>
        <v>1</v>
      </c>
      <c r="D1346">
        <f t="shared" ref="D1346:D1409" si="42">LN(A1346)</f>
        <v>13.017002861746503</v>
      </c>
    </row>
    <row r="1347" spans="1:4" x14ac:dyDescent="0.45">
      <c r="A1347">
        <v>435000</v>
      </c>
      <c r="B1347" t="s">
        <v>16</v>
      </c>
      <c r="C1347">
        <f t="shared" ref="C1347:C1410" si="43">IF(B1347="Female", 0, 1)</f>
        <v>1</v>
      </c>
      <c r="D1347">
        <f t="shared" si="42"/>
        <v>12.983101310070822</v>
      </c>
    </row>
    <row r="1348" spans="1:4" x14ac:dyDescent="0.45">
      <c r="A1348">
        <v>500000</v>
      </c>
      <c r="B1348" t="s">
        <v>16</v>
      </c>
      <c r="C1348">
        <f t="shared" si="43"/>
        <v>1</v>
      </c>
      <c r="D1348">
        <f t="shared" si="42"/>
        <v>13.122363377404328</v>
      </c>
    </row>
    <row r="1349" spans="1:4" x14ac:dyDescent="0.45">
      <c r="A1349">
        <v>435000</v>
      </c>
      <c r="B1349" t="s">
        <v>16</v>
      </c>
      <c r="C1349">
        <f t="shared" si="43"/>
        <v>1</v>
      </c>
      <c r="D1349">
        <f t="shared" si="42"/>
        <v>12.983101310070822</v>
      </c>
    </row>
    <row r="1350" spans="1:4" x14ac:dyDescent="0.45">
      <c r="A1350">
        <v>464800</v>
      </c>
      <c r="B1350" t="s">
        <v>16</v>
      </c>
      <c r="C1350">
        <f t="shared" si="43"/>
        <v>1</v>
      </c>
      <c r="D1350">
        <f t="shared" si="42"/>
        <v>13.049362484519838</v>
      </c>
    </row>
    <row r="1351" spans="1:4" x14ac:dyDescent="0.45">
      <c r="A1351">
        <v>387000</v>
      </c>
      <c r="B1351" t="s">
        <v>16</v>
      </c>
      <c r="C1351">
        <f t="shared" si="43"/>
        <v>1</v>
      </c>
      <c r="D1351">
        <f t="shared" si="42"/>
        <v>12.866179972011919</v>
      </c>
    </row>
    <row r="1352" spans="1:4" x14ac:dyDescent="0.45">
      <c r="A1352">
        <v>440000</v>
      </c>
      <c r="B1352" t="s">
        <v>16</v>
      </c>
      <c r="C1352">
        <f t="shared" si="43"/>
        <v>1</v>
      </c>
      <c r="D1352">
        <f t="shared" si="42"/>
        <v>12.994530005894443</v>
      </c>
    </row>
    <row r="1353" spans="1:4" x14ac:dyDescent="0.45">
      <c r="A1353">
        <v>445000</v>
      </c>
      <c r="B1353" t="s">
        <v>16</v>
      </c>
      <c r="C1353">
        <f t="shared" si="43"/>
        <v>1</v>
      </c>
      <c r="D1353">
        <f t="shared" si="42"/>
        <v>13.005829561148378</v>
      </c>
    </row>
    <row r="1354" spans="1:4" x14ac:dyDescent="0.45">
      <c r="A1354">
        <v>445000</v>
      </c>
      <c r="B1354" t="s">
        <v>16</v>
      </c>
      <c r="C1354">
        <f t="shared" si="43"/>
        <v>1</v>
      </c>
      <c r="D1354">
        <f t="shared" si="42"/>
        <v>13.005829561148378</v>
      </c>
    </row>
    <row r="1355" spans="1:4" x14ac:dyDescent="0.45">
      <c r="A1355">
        <v>410000</v>
      </c>
      <c r="B1355" t="s">
        <v>16</v>
      </c>
      <c r="C1355">
        <f t="shared" si="43"/>
        <v>1</v>
      </c>
      <c r="D1355">
        <f t="shared" si="42"/>
        <v>12.923912438680491</v>
      </c>
    </row>
    <row r="1356" spans="1:4" x14ac:dyDescent="0.45">
      <c r="A1356">
        <v>440000</v>
      </c>
      <c r="B1356" t="s">
        <v>16</v>
      </c>
      <c r="C1356">
        <f t="shared" si="43"/>
        <v>1</v>
      </c>
      <c r="D1356">
        <f t="shared" si="42"/>
        <v>12.994530005894443</v>
      </c>
    </row>
    <row r="1357" spans="1:4" x14ac:dyDescent="0.45">
      <c r="A1357">
        <v>510000</v>
      </c>
      <c r="B1357" t="s">
        <v>16</v>
      </c>
      <c r="C1357">
        <f t="shared" si="43"/>
        <v>1</v>
      </c>
      <c r="D1357">
        <f t="shared" si="42"/>
        <v>13.142166004700508</v>
      </c>
    </row>
    <row r="1358" spans="1:4" x14ac:dyDescent="0.45">
      <c r="A1358">
        <v>353000</v>
      </c>
      <c r="B1358" t="s">
        <v>16</v>
      </c>
      <c r="C1358">
        <f t="shared" si="43"/>
        <v>1</v>
      </c>
      <c r="D1358">
        <f t="shared" si="42"/>
        <v>12.774223335915433</v>
      </c>
    </row>
    <row r="1359" spans="1:4" x14ac:dyDescent="0.45">
      <c r="A1359">
        <v>450000</v>
      </c>
      <c r="B1359" t="s">
        <v>16</v>
      </c>
      <c r="C1359">
        <f t="shared" si="43"/>
        <v>1</v>
      </c>
      <c r="D1359">
        <f t="shared" si="42"/>
        <v>13.017002861746503</v>
      </c>
    </row>
    <row r="1360" spans="1:4" x14ac:dyDescent="0.45">
      <c r="A1360">
        <v>510000</v>
      </c>
      <c r="B1360" t="s">
        <v>16</v>
      </c>
      <c r="C1360">
        <f t="shared" si="43"/>
        <v>1</v>
      </c>
      <c r="D1360">
        <f t="shared" si="42"/>
        <v>13.142166004700508</v>
      </c>
    </row>
    <row r="1361" spans="1:4" x14ac:dyDescent="0.45">
      <c r="A1361">
        <v>410000</v>
      </c>
      <c r="B1361" t="s">
        <v>16</v>
      </c>
      <c r="C1361">
        <f t="shared" si="43"/>
        <v>1</v>
      </c>
      <c r="D1361">
        <f t="shared" si="42"/>
        <v>12.923912438680491</v>
      </c>
    </row>
    <row r="1362" spans="1:4" x14ac:dyDescent="0.45">
      <c r="A1362">
        <v>445000</v>
      </c>
      <c r="B1362" t="s">
        <v>16</v>
      </c>
      <c r="C1362">
        <f t="shared" si="43"/>
        <v>1</v>
      </c>
      <c r="D1362">
        <f t="shared" si="42"/>
        <v>13.005829561148378</v>
      </c>
    </row>
    <row r="1363" spans="1:4" x14ac:dyDescent="0.45">
      <c r="A1363">
        <v>445000</v>
      </c>
      <c r="B1363" t="s">
        <v>16</v>
      </c>
      <c r="C1363">
        <f t="shared" si="43"/>
        <v>1</v>
      </c>
      <c r="D1363">
        <f t="shared" si="42"/>
        <v>13.005829561148378</v>
      </c>
    </row>
    <row r="1364" spans="1:4" x14ac:dyDescent="0.45">
      <c r="A1364">
        <v>550000</v>
      </c>
      <c r="B1364" t="s">
        <v>16</v>
      </c>
      <c r="C1364">
        <f t="shared" si="43"/>
        <v>1</v>
      </c>
      <c r="D1364">
        <f t="shared" si="42"/>
        <v>13.217673557208654</v>
      </c>
    </row>
    <row r="1365" spans="1:4" x14ac:dyDescent="0.45">
      <c r="A1365">
        <v>500000</v>
      </c>
      <c r="B1365" t="s">
        <v>16</v>
      </c>
      <c r="C1365">
        <f t="shared" si="43"/>
        <v>1</v>
      </c>
      <c r="D1365">
        <f t="shared" si="42"/>
        <v>13.122363377404328</v>
      </c>
    </row>
    <row r="1366" spans="1:4" x14ac:dyDescent="0.45">
      <c r="A1366">
        <v>450000</v>
      </c>
      <c r="B1366" t="s">
        <v>16</v>
      </c>
      <c r="C1366">
        <f t="shared" si="43"/>
        <v>1</v>
      </c>
      <c r="D1366">
        <f t="shared" si="42"/>
        <v>13.017002861746503</v>
      </c>
    </row>
    <row r="1367" spans="1:4" x14ac:dyDescent="0.45">
      <c r="A1367">
        <v>450000</v>
      </c>
      <c r="B1367" t="s">
        <v>16</v>
      </c>
      <c r="C1367">
        <f t="shared" si="43"/>
        <v>1</v>
      </c>
      <c r="D1367">
        <f t="shared" si="42"/>
        <v>13.017002861746503</v>
      </c>
    </row>
    <row r="1368" spans="1:4" x14ac:dyDescent="0.45">
      <c r="A1368">
        <v>450000</v>
      </c>
      <c r="B1368" t="s">
        <v>16</v>
      </c>
      <c r="C1368">
        <f t="shared" si="43"/>
        <v>1</v>
      </c>
      <c r="D1368">
        <f t="shared" si="42"/>
        <v>13.017002861746503</v>
      </c>
    </row>
    <row r="1369" spans="1:4" x14ac:dyDescent="0.45">
      <c r="A1369">
        <v>400000</v>
      </c>
      <c r="B1369" t="s">
        <v>16</v>
      </c>
      <c r="C1369">
        <f t="shared" si="43"/>
        <v>1</v>
      </c>
      <c r="D1369">
        <f t="shared" si="42"/>
        <v>12.899219826090119</v>
      </c>
    </row>
    <row r="1370" spans="1:4" x14ac:dyDescent="0.45">
      <c r="A1370">
        <v>455000</v>
      </c>
      <c r="B1370" t="s">
        <v>16</v>
      </c>
      <c r="C1370">
        <f t="shared" si="43"/>
        <v>1</v>
      </c>
      <c r="D1370">
        <f t="shared" si="42"/>
        <v>13.028052697933088</v>
      </c>
    </row>
    <row r="1371" spans="1:4" x14ac:dyDescent="0.45">
      <c r="A1371">
        <v>600000</v>
      </c>
      <c r="B1371" t="s">
        <v>16</v>
      </c>
      <c r="C1371">
        <f t="shared" si="43"/>
        <v>1</v>
      </c>
      <c r="D1371">
        <f t="shared" si="42"/>
        <v>13.304684934198283</v>
      </c>
    </row>
    <row r="1372" spans="1:4" x14ac:dyDescent="0.45">
      <c r="A1372">
        <v>435000</v>
      </c>
      <c r="B1372" t="s">
        <v>16</v>
      </c>
      <c r="C1372">
        <f t="shared" si="43"/>
        <v>1</v>
      </c>
      <c r="D1372">
        <f t="shared" si="42"/>
        <v>12.983101310070822</v>
      </c>
    </row>
    <row r="1373" spans="1:4" x14ac:dyDescent="0.45">
      <c r="A1373">
        <v>530000</v>
      </c>
      <c r="B1373" t="s">
        <v>16</v>
      </c>
      <c r="C1373">
        <f t="shared" si="43"/>
        <v>1</v>
      </c>
      <c r="D1373">
        <f t="shared" si="42"/>
        <v>13.180632285528304</v>
      </c>
    </row>
    <row r="1374" spans="1:4" x14ac:dyDescent="0.45">
      <c r="A1374">
        <v>500000</v>
      </c>
      <c r="B1374" t="s">
        <v>16</v>
      </c>
      <c r="C1374">
        <f t="shared" si="43"/>
        <v>1</v>
      </c>
      <c r="D1374">
        <f t="shared" si="42"/>
        <v>13.122363377404328</v>
      </c>
    </row>
    <row r="1375" spans="1:4" x14ac:dyDescent="0.45">
      <c r="A1375">
        <v>525000</v>
      </c>
      <c r="B1375" t="s">
        <v>16</v>
      </c>
      <c r="C1375">
        <f t="shared" si="43"/>
        <v>1</v>
      </c>
      <c r="D1375">
        <f t="shared" si="42"/>
        <v>13.17115354157376</v>
      </c>
    </row>
    <row r="1376" spans="1:4" x14ac:dyDescent="0.45">
      <c r="A1376">
        <v>450000</v>
      </c>
      <c r="B1376" t="s">
        <v>16</v>
      </c>
      <c r="C1376">
        <f t="shared" si="43"/>
        <v>1</v>
      </c>
      <c r="D1376">
        <f t="shared" si="42"/>
        <v>13.017002861746503</v>
      </c>
    </row>
    <row r="1377" spans="1:4" x14ac:dyDescent="0.45">
      <c r="A1377">
        <v>520000</v>
      </c>
      <c r="B1377" t="s">
        <v>16</v>
      </c>
      <c r="C1377">
        <f t="shared" si="43"/>
        <v>1</v>
      </c>
      <c r="D1377">
        <f t="shared" si="42"/>
        <v>13.161584090557611</v>
      </c>
    </row>
    <row r="1378" spans="1:4" x14ac:dyDescent="0.45">
      <c r="A1378">
        <v>500000</v>
      </c>
      <c r="B1378" t="s">
        <v>16</v>
      </c>
      <c r="C1378">
        <f t="shared" si="43"/>
        <v>1</v>
      </c>
      <c r="D1378">
        <f t="shared" si="42"/>
        <v>13.122363377404328</v>
      </c>
    </row>
    <row r="1379" spans="1:4" x14ac:dyDescent="0.45">
      <c r="A1379">
        <v>540000</v>
      </c>
      <c r="B1379" t="s">
        <v>16</v>
      </c>
      <c r="C1379">
        <f t="shared" si="43"/>
        <v>1</v>
      </c>
      <c r="D1379">
        <f t="shared" si="42"/>
        <v>13.199324418540456</v>
      </c>
    </row>
    <row r="1380" spans="1:4" x14ac:dyDescent="0.45">
      <c r="A1380">
        <v>450000</v>
      </c>
      <c r="B1380" t="s">
        <v>16</v>
      </c>
      <c r="C1380">
        <f t="shared" si="43"/>
        <v>1</v>
      </c>
      <c r="D1380">
        <f t="shared" si="42"/>
        <v>13.017002861746503</v>
      </c>
    </row>
    <row r="1381" spans="1:4" x14ac:dyDescent="0.45">
      <c r="A1381">
        <v>330000</v>
      </c>
      <c r="B1381" t="s">
        <v>16</v>
      </c>
      <c r="C1381">
        <f t="shared" si="43"/>
        <v>1</v>
      </c>
      <c r="D1381">
        <f t="shared" si="42"/>
        <v>12.706847933442663</v>
      </c>
    </row>
    <row r="1382" spans="1:4" x14ac:dyDescent="0.45">
      <c r="A1382">
        <v>550000</v>
      </c>
      <c r="B1382" t="s">
        <v>16</v>
      </c>
      <c r="C1382">
        <f t="shared" si="43"/>
        <v>1</v>
      </c>
      <c r="D1382">
        <f t="shared" si="42"/>
        <v>13.217673557208654</v>
      </c>
    </row>
    <row r="1383" spans="1:4" x14ac:dyDescent="0.45">
      <c r="A1383">
        <v>420000</v>
      </c>
      <c r="B1383" t="s">
        <v>16</v>
      </c>
      <c r="C1383">
        <f t="shared" si="43"/>
        <v>1</v>
      </c>
      <c r="D1383">
        <f t="shared" si="42"/>
        <v>12.948009990259552</v>
      </c>
    </row>
    <row r="1384" spans="1:4" x14ac:dyDescent="0.45">
      <c r="A1384">
        <v>460000</v>
      </c>
      <c r="B1384" t="s">
        <v>16</v>
      </c>
      <c r="C1384">
        <f t="shared" si="43"/>
        <v>1</v>
      </c>
      <c r="D1384">
        <f t="shared" si="42"/>
        <v>13.038981768465277</v>
      </c>
    </row>
    <row r="1385" spans="1:4" x14ac:dyDescent="0.45">
      <c r="A1385">
        <v>480000</v>
      </c>
      <c r="B1385" t="s">
        <v>16</v>
      </c>
      <c r="C1385">
        <f t="shared" si="43"/>
        <v>1</v>
      </c>
      <c r="D1385">
        <f t="shared" si="42"/>
        <v>13.081541382884074</v>
      </c>
    </row>
    <row r="1386" spans="1:4" x14ac:dyDescent="0.45">
      <c r="A1386">
        <v>300000</v>
      </c>
      <c r="B1386" t="s">
        <v>16</v>
      </c>
      <c r="C1386">
        <f t="shared" si="43"/>
        <v>1</v>
      </c>
      <c r="D1386">
        <f t="shared" si="42"/>
        <v>12.611537753638338</v>
      </c>
    </row>
    <row r="1387" spans="1:4" x14ac:dyDescent="0.45">
      <c r="A1387">
        <v>360000</v>
      </c>
      <c r="B1387" t="s">
        <v>16</v>
      </c>
      <c r="C1387">
        <f t="shared" si="43"/>
        <v>1</v>
      </c>
      <c r="D1387">
        <f t="shared" si="42"/>
        <v>12.793859310432293</v>
      </c>
    </row>
    <row r="1388" spans="1:4" x14ac:dyDescent="0.45">
      <c r="A1388">
        <v>570000</v>
      </c>
      <c r="B1388" t="s">
        <v>16</v>
      </c>
      <c r="C1388">
        <f t="shared" si="43"/>
        <v>1</v>
      </c>
      <c r="D1388">
        <f t="shared" si="42"/>
        <v>13.253391639810733</v>
      </c>
    </row>
    <row r="1389" spans="1:4" x14ac:dyDescent="0.45">
      <c r="A1389">
        <v>1000000</v>
      </c>
      <c r="B1389" t="s">
        <v>16</v>
      </c>
      <c r="C1389">
        <f t="shared" si="43"/>
        <v>1</v>
      </c>
      <c r="D1389">
        <f t="shared" si="42"/>
        <v>13.815510557964274</v>
      </c>
    </row>
    <row r="1390" spans="1:4" x14ac:dyDescent="0.45">
      <c r="A1390">
        <v>340000</v>
      </c>
      <c r="B1390" t="s">
        <v>16</v>
      </c>
      <c r="C1390">
        <f t="shared" si="43"/>
        <v>1</v>
      </c>
      <c r="D1390">
        <f t="shared" si="42"/>
        <v>12.736700896592344</v>
      </c>
    </row>
    <row r="1391" spans="1:4" x14ac:dyDescent="0.45">
      <c r="A1391">
        <v>455000</v>
      </c>
      <c r="B1391" t="s">
        <v>16</v>
      </c>
      <c r="C1391">
        <f t="shared" si="43"/>
        <v>1</v>
      </c>
      <c r="D1391">
        <f t="shared" si="42"/>
        <v>13.028052697933088</v>
      </c>
    </row>
    <row r="1392" spans="1:4" x14ac:dyDescent="0.45">
      <c r="A1392">
        <v>419000</v>
      </c>
      <c r="B1392" t="s">
        <v>16</v>
      </c>
      <c r="C1392">
        <f t="shared" si="43"/>
        <v>1</v>
      </c>
      <c r="D1392">
        <f t="shared" si="42"/>
        <v>12.945626198904275</v>
      </c>
    </row>
    <row r="1393" spans="1:4" x14ac:dyDescent="0.45">
      <c r="A1393">
        <v>450000</v>
      </c>
      <c r="B1393" t="s">
        <v>16</v>
      </c>
      <c r="C1393">
        <f t="shared" si="43"/>
        <v>1</v>
      </c>
      <c r="D1393">
        <f t="shared" si="42"/>
        <v>13.017002861746503</v>
      </c>
    </row>
    <row r="1394" spans="1:4" x14ac:dyDescent="0.45">
      <c r="A1394">
        <v>492000</v>
      </c>
      <c r="B1394" t="s">
        <v>16</v>
      </c>
      <c r="C1394">
        <f t="shared" si="43"/>
        <v>1</v>
      </c>
      <c r="D1394">
        <f t="shared" si="42"/>
        <v>13.106233995474446</v>
      </c>
    </row>
    <row r="1395" spans="1:4" x14ac:dyDescent="0.45">
      <c r="A1395">
        <v>400000</v>
      </c>
      <c r="B1395" t="s">
        <v>16</v>
      </c>
      <c r="C1395">
        <f t="shared" si="43"/>
        <v>1</v>
      </c>
      <c r="D1395">
        <f t="shared" si="42"/>
        <v>12.899219826090119</v>
      </c>
    </row>
    <row r="1396" spans="1:4" x14ac:dyDescent="0.45">
      <c r="A1396">
        <v>300000</v>
      </c>
      <c r="B1396" t="s">
        <v>16</v>
      </c>
      <c r="C1396">
        <f t="shared" si="43"/>
        <v>1</v>
      </c>
      <c r="D1396">
        <f t="shared" si="42"/>
        <v>12.611537753638338</v>
      </c>
    </row>
    <row r="1397" spans="1:4" x14ac:dyDescent="0.45">
      <c r="A1397">
        <v>463000</v>
      </c>
      <c r="B1397" t="s">
        <v>16</v>
      </c>
      <c r="C1397">
        <f t="shared" si="43"/>
        <v>1</v>
      </c>
      <c r="D1397">
        <f t="shared" si="42"/>
        <v>13.045482333068371</v>
      </c>
    </row>
    <row r="1398" spans="1:4" x14ac:dyDescent="0.45">
      <c r="A1398">
        <v>450000</v>
      </c>
      <c r="B1398" t="s">
        <v>16</v>
      </c>
      <c r="C1398">
        <f t="shared" si="43"/>
        <v>1</v>
      </c>
      <c r="D1398">
        <f t="shared" si="42"/>
        <v>13.017002861746503</v>
      </c>
    </row>
    <row r="1399" spans="1:4" x14ac:dyDescent="0.45">
      <c r="A1399">
        <v>400000</v>
      </c>
      <c r="B1399" t="s">
        <v>16</v>
      </c>
      <c r="C1399">
        <f t="shared" si="43"/>
        <v>1</v>
      </c>
      <c r="D1399">
        <f t="shared" si="42"/>
        <v>12.899219826090119</v>
      </c>
    </row>
    <row r="1400" spans="1:4" x14ac:dyDescent="0.45">
      <c r="A1400">
        <v>430000</v>
      </c>
      <c r="B1400" t="s">
        <v>16</v>
      </c>
      <c r="C1400">
        <f t="shared" si="43"/>
        <v>1</v>
      </c>
      <c r="D1400">
        <f t="shared" si="42"/>
        <v>12.971540487669746</v>
      </c>
    </row>
    <row r="1401" spans="1:4" x14ac:dyDescent="0.45">
      <c r="A1401">
        <v>400000</v>
      </c>
      <c r="B1401" t="s">
        <v>16</v>
      </c>
      <c r="C1401">
        <f t="shared" si="43"/>
        <v>1</v>
      </c>
      <c r="D1401">
        <f t="shared" si="42"/>
        <v>12.899219826090119</v>
      </c>
    </row>
    <row r="1402" spans="1:4" x14ac:dyDescent="0.45">
      <c r="A1402">
        <v>510000</v>
      </c>
      <c r="B1402" t="s">
        <v>16</v>
      </c>
      <c r="C1402">
        <f t="shared" si="43"/>
        <v>1</v>
      </c>
      <c r="D1402">
        <f t="shared" si="42"/>
        <v>13.142166004700508</v>
      </c>
    </row>
    <row r="1403" spans="1:4" x14ac:dyDescent="0.45">
      <c r="A1403">
        <v>420000</v>
      </c>
      <c r="B1403" t="s">
        <v>16</v>
      </c>
      <c r="C1403">
        <f t="shared" si="43"/>
        <v>1</v>
      </c>
      <c r="D1403">
        <f t="shared" si="42"/>
        <v>12.948009990259552</v>
      </c>
    </row>
    <row r="1404" spans="1:4" x14ac:dyDescent="0.45">
      <c r="A1404">
        <v>350000</v>
      </c>
      <c r="B1404" t="s">
        <v>16</v>
      </c>
      <c r="C1404">
        <f t="shared" si="43"/>
        <v>1</v>
      </c>
      <c r="D1404">
        <f t="shared" si="42"/>
        <v>12.765688433465597</v>
      </c>
    </row>
    <row r="1405" spans="1:4" x14ac:dyDescent="0.45">
      <c r="A1405">
        <v>520000</v>
      </c>
      <c r="B1405" t="s">
        <v>16</v>
      </c>
      <c r="C1405">
        <f t="shared" si="43"/>
        <v>1</v>
      </c>
      <c r="D1405">
        <f t="shared" si="42"/>
        <v>13.161584090557611</v>
      </c>
    </row>
    <row r="1406" spans="1:4" x14ac:dyDescent="0.45">
      <c r="A1406">
        <v>510000</v>
      </c>
      <c r="B1406" t="s">
        <v>16</v>
      </c>
      <c r="C1406">
        <f t="shared" si="43"/>
        <v>1</v>
      </c>
      <c r="D1406">
        <f t="shared" si="42"/>
        <v>13.142166004700508</v>
      </c>
    </row>
    <row r="1407" spans="1:4" x14ac:dyDescent="0.45">
      <c r="A1407">
        <v>430000</v>
      </c>
      <c r="B1407" t="s">
        <v>16</v>
      </c>
      <c r="C1407">
        <f t="shared" si="43"/>
        <v>1</v>
      </c>
      <c r="D1407">
        <f t="shared" si="42"/>
        <v>12.971540487669746</v>
      </c>
    </row>
    <row r="1408" spans="1:4" x14ac:dyDescent="0.45">
      <c r="A1408">
        <v>750000</v>
      </c>
      <c r="B1408" t="s">
        <v>16</v>
      </c>
      <c r="C1408">
        <f t="shared" si="43"/>
        <v>1</v>
      </c>
      <c r="D1408">
        <f t="shared" si="42"/>
        <v>13.527828485512494</v>
      </c>
    </row>
    <row r="1409" spans="1:4" x14ac:dyDescent="0.45">
      <c r="A1409">
        <v>450000</v>
      </c>
      <c r="B1409" t="s">
        <v>16</v>
      </c>
      <c r="C1409">
        <f t="shared" si="43"/>
        <v>1</v>
      </c>
      <c r="D1409">
        <f t="shared" si="42"/>
        <v>13.017002861746503</v>
      </c>
    </row>
    <row r="1410" spans="1:4" x14ac:dyDescent="0.45">
      <c r="A1410">
        <v>600000</v>
      </c>
      <c r="B1410" t="s">
        <v>16</v>
      </c>
      <c r="C1410">
        <f t="shared" si="43"/>
        <v>1</v>
      </c>
      <c r="D1410">
        <f t="shared" ref="D1410:D1473" si="44">LN(A1410)</f>
        <v>13.304684934198283</v>
      </c>
    </row>
    <row r="1411" spans="1:4" x14ac:dyDescent="0.45">
      <c r="A1411">
        <v>493000</v>
      </c>
      <c r="B1411" t="s">
        <v>16</v>
      </c>
      <c r="C1411">
        <f t="shared" ref="C1411:C1474" si="45">IF(B1411="Female", 0, 1)</f>
        <v>1</v>
      </c>
      <c r="D1411">
        <f t="shared" si="44"/>
        <v>13.108264453024827</v>
      </c>
    </row>
    <row r="1412" spans="1:4" x14ac:dyDescent="0.45">
      <c r="A1412">
        <v>500000</v>
      </c>
      <c r="B1412" t="s">
        <v>16</v>
      </c>
      <c r="C1412">
        <f t="shared" si="45"/>
        <v>1</v>
      </c>
      <c r="D1412">
        <f t="shared" si="44"/>
        <v>13.122363377404328</v>
      </c>
    </row>
    <row r="1413" spans="1:4" x14ac:dyDescent="0.45">
      <c r="A1413">
        <v>500000</v>
      </c>
      <c r="B1413" t="s">
        <v>16</v>
      </c>
      <c r="C1413">
        <f t="shared" si="45"/>
        <v>1</v>
      </c>
      <c r="D1413">
        <f t="shared" si="44"/>
        <v>13.122363377404328</v>
      </c>
    </row>
    <row r="1414" spans="1:4" x14ac:dyDescent="0.45">
      <c r="A1414">
        <v>470000</v>
      </c>
      <c r="B1414" t="s">
        <v>16</v>
      </c>
      <c r="C1414">
        <f t="shared" si="45"/>
        <v>1</v>
      </c>
      <c r="D1414">
        <f t="shared" si="44"/>
        <v>13.060487973686241</v>
      </c>
    </row>
    <row r="1415" spans="1:4" x14ac:dyDescent="0.45">
      <c r="A1415">
        <v>450000</v>
      </c>
      <c r="B1415" t="s">
        <v>16</v>
      </c>
      <c r="C1415">
        <f t="shared" si="45"/>
        <v>1</v>
      </c>
      <c r="D1415">
        <f t="shared" si="44"/>
        <v>13.017002861746503</v>
      </c>
    </row>
    <row r="1416" spans="1:4" x14ac:dyDescent="0.45">
      <c r="A1416">
        <v>383000</v>
      </c>
      <c r="B1416" t="s">
        <v>16</v>
      </c>
      <c r="C1416">
        <f t="shared" si="45"/>
        <v>1</v>
      </c>
      <c r="D1416">
        <f t="shared" si="44"/>
        <v>12.855790268162783</v>
      </c>
    </row>
    <row r="1417" spans="1:4" x14ac:dyDescent="0.45">
      <c r="A1417">
        <v>520000</v>
      </c>
      <c r="B1417" t="s">
        <v>16</v>
      </c>
      <c r="C1417">
        <f t="shared" si="45"/>
        <v>1</v>
      </c>
      <c r="D1417">
        <f t="shared" si="44"/>
        <v>13.161584090557611</v>
      </c>
    </row>
    <row r="1418" spans="1:4" x14ac:dyDescent="0.45">
      <c r="A1418">
        <v>390000</v>
      </c>
      <c r="B1418" t="s">
        <v>16</v>
      </c>
      <c r="C1418">
        <f t="shared" si="45"/>
        <v>1</v>
      </c>
      <c r="D1418">
        <f t="shared" si="44"/>
        <v>12.873902018105829</v>
      </c>
    </row>
    <row r="1419" spans="1:4" x14ac:dyDescent="0.45">
      <c r="A1419">
        <v>640000</v>
      </c>
      <c r="B1419" t="s">
        <v>16</v>
      </c>
      <c r="C1419">
        <f t="shared" si="45"/>
        <v>1</v>
      </c>
      <c r="D1419">
        <f t="shared" si="44"/>
        <v>13.369223455335854</v>
      </c>
    </row>
    <row r="1420" spans="1:4" x14ac:dyDescent="0.45">
      <c r="A1420">
        <v>420000</v>
      </c>
      <c r="B1420" t="s">
        <v>16</v>
      </c>
      <c r="C1420">
        <f t="shared" si="45"/>
        <v>1</v>
      </c>
      <c r="D1420">
        <f t="shared" si="44"/>
        <v>12.948009990259552</v>
      </c>
    </row>
    <row r="1421" spans="1:4" x14ac:dyDescent="0.45">
      <c r="A1421">
        <v>600000</v>
      </c>
      <c r="B1421" t="s">
        <v>16</v>
      </c>
      <c r="C1421">
        <f t="shared" si="45"/>
        <v>1</v>
      </c>
      <c r="D1421">
        <f t="shared" si="44"/>
        <v>13.304684934198283</v>
      </c>
    </row>
    <row r="1422" spans="1:4" x14ac:dyDescent="0.45">
      <c r="A1422">
        <v>463000</v>
      </c>
      <c r="B1422" t="s">
        <v>16</v>
      </c>
      <c r="C1422">
        <f t="shared" si="45"/>
        <v>1</v>
      </c>
      <c r="D1422">
        <f t="shared" si="44"/>
        <v>13.045482333068371</v>
      </c>
    </row>
    <row r="1423" spans="1:4" x14ac:dyDescent="0.45">
      <c r="A1423">
        <v>420000</v>
      </c>
      <c r="B1423" t="s">
        <v>16</v>
      </c>
      <c r="C1423">
        <f t="shared" si="45"/>
        <v>1</v>
      </c>
      <c r="D1423">
        <f t="shared" si="44"/>
        <v>12.948009990259552</v>
      </c>
    </row>
    <row r="1424" spans="1:4" x14ac:dyDescent="0.45">
      <c r="A1424">
        <v>522000</v>
      </c>
      <c r="B1424" t="s">
        <v>16</v>
      </c>
      <c r="C1424">
        <f t="shared" si="45"/>
        <v>1</v>
      </c>
      <c r="D1424">
        <f t="shared" si="44"/>
        <v>13.165422866864775</v>
      </c>
    </row>
    <row r="1425" spans="1:4" x14ac:dyDescent="0.45">
      <c r="A1425">
        <v>500000</v>
      </c>
      <c r="B1425" t="s">
        <v>16</v>
      </c>
      <c r="C1425">
        <f t="shared" si="45"/>
        <v>1</v>
      </c>
      <c r="D1425">
        <f t="shared" si="44"/>
        <v>13.122363377404328</v>
      </c>
    </row>
    <row r="1426" spans="1:4" x14ac:dyDescent="0.45">
      <c r="A1426">
        <v>505000</v>
      </c>
      <c r="B1426" t="s">
        <v>16</v>
      </c>
      <c r="C1426">
        <f t="shared" si="45"/>
        <v>1</v>
      </c>
      <c r="D1426">
        <f t="shared" si="44"/>
        <v>13.132313708257497</v>
      </c>
    </row>
    <row r="1427" spans="1:4" x14ac:dyDescent="0.45">
      <c r="A1427">
        <v>460000</v>
      </c>
      <c r="B1427" t="s">
        <v>16</v>
      </c>
      <c r="C1427">
        <f t="shared" si="45"/>
        <v>1</v>
      </c>
      <c r="D1427">
        <f t="shared" si="44"/>
        <v>13.038981768465277</v>
      </c>
    </row>
    <row r="1428" spans="1:4" x14ac:dyDescent="0.45">
      <c r="A1428">
        <v>450000</v>
      </c>
      <c r="B1428" t="s">
        <v>16</v>
      </c>
      <c r="C1428">
        <f t="shared" si="45"/>
        <v>1</v>
      </c>
      <c r="D1428">
        <f t="shared" si="44"/>
        <v>13.017002861746503</v>
      </c>
    </row>
    <row r="1429" spans="1:4" x14ac:dyDescent="0.45">
      <c r="A1429">
        <v>525000</v>
      </c>
      <c r="B1429" t="s">
        <v>16</v>
      </c>
      <c r="C1429">
        <f t="shared" si="45"/>
        <v>1</v>
      </c>
      <c r="D1429">
        <f t="shared" si="44"/>
        <v>13.17115354157376</v>
      </c>
    </row>
    <row r="1430" spans="1:4" x14ac:dyDescent="0.45">
      <c r="A1430">
        <v>420000</v>
      </c>
      <c r="B1430" t="s">
        <v>16</v>
      </c>
      <c r="C1430">
        <f t="shared" si="45"/>
        <v>1</v>
      </c>
      <c r="D1430">
        <f t="shared" si="44"/>
        <v>12.948009990259552</v>
      </c>
    </row>
    <row r="1431" spans="1:4" x14ac:dyDescent="0.45">
      <c r="A1431">
        <v>525000</v>
      </c>
      <c r="B1431" t="s">
        <v>16</v>
      </c>
      <c r="C1431">
        <f t="shared" si="45"/>
        <v>1</v>
      </c>
      <c r="D1431">
        <f t="shared" si="44"/>
        <v>13.17115354157376</v>
      </c>
    </row>
    <row r="1432" spans="1:4" x14ac:dyDescent="0.45">
      <c r="A1432">
        <v>550000</v>
      </c>
      <c r="B1432" t="s">
        <v>16</v>
      </c>
      <c r="C1432">
        <f t="shared" si="45"/>
        <v>1</v>
      </c>
      <c r="D1432">
        <f t="shared" si="44"/>
        <v>13.217673557208654</v>
      </c>
    </row>
    <row r="1433" spans="1:4" x14ac:dyDescent="0.45">
      <c r="A1433">
        <v>450000</v>
      </c>
      <c r="B1433" t="s">
        <v>16</v>
      </c>
      <c r="C1433">
        <f t="shared" si="45"/>
        <v>1</v>
      </c>
      <c r="D1433">
        <f t="shared" si="44"/>
        <v>13.017002861746503</v>
      </c>
    </row>
    <row r="1434" spans="1:4" x14ac:dyDescent="0.45">
      <c r="A1434">
        <v>600000</v>
      </c>
      <c r="B1434" t="s">
        <v>16</v>
      </c>
      <c r="C1434">
        <f t="shared" si="45"/>
        <v>1</v>
      </c>
      <c r="D1434">
        <f t="shared" si="44"/>
        <v>13.304684934198283</v>
      </c>
    </row>
    <row r="1435" spans="1:4" x14ac:dyDescent="0.45">
      <c r="A1435">
        <v>550000</v>
      </c>
      <c r="B1435" t="s">
        <v>16</v>
      </c>
      <c r="C1435">
        <f t="shared" si="45"/>
        <v>1</v>
      </c>
      <c r="D1435">
        <f t="shared" si="44"/>
        <v>13.217673557208654</v>
      </c>
    </row>
    <row r="1436" spans="1:4" x14ac:dyDescent="0.45">
      <c r="A1436">
        <v>400000</v>
      </c>
      <c r="B1436" t="s">
        <v>16</v>
      </c>
      <c r="C1436">
        <f t="shared" si="45"/>
        <v>1</v>
      </c>
      <c r="D1436">
        <f t="shared" si="44"/>
        <v>12.899219826090119</v>
      </c>
    </row>
    <row r="1437" spans="1:4" x14ac:dyDescent="0.45">
      <c r="A1437">
        <v>420000</v>
      </c>
      <c r="B1437" t="s">
        <v>16</v>
      </c>
      <c r="C1437">
        <f t="shared" si="45"/>
        <v>1</v>
      </c>
      <c r="D1437">
        <f t="shared" si="44"/>
        <v>12.948009990259552</v>
      </c>
    </row>
    <row r="1438" spans="1:4" x14ac:dyDescent="0.45">
      <c r="A1438">
        <v>540000</v>
      </c>
      <c r="B1438" t="s">
        <v>16</v>
      </c>
      <c r="C1438">
        <f t="shared" si="45"/>
        <v>1</v>
      </c>
      <c r="D1438">
        <f t="shared" si="44"/>
        <v>13.199324418540456</v>
      </c>
    </row>
    <row r="1439" spans="1:4" x14ac:dyDescent="0.45">
      <c r="A1439">
        <v>460000</v>
      </c>
      <c r="B1439" t="s">
        <v>16</v>
      </c>
      <c r="C1439">
        <f t="shared" si="45"/>
        <v>1</v>
      </c>
      <c r="D1439">
        <f t="shared" si="44"/>
        <v>13.038981768465277</v>
      </c>
    </row>
    <row r="1440" spans="1:4" x14ac:dyDescent="0.45">
      <c r="A1440">
        <v>425000</v>
      </c>
      <c r="B1440" t="s">
        <v>16</v>
      </c>
      <c r="C1440">
        <f t="shared" si="45"/>
        <v>1</v>
      </c>
      <c r="D1440">
        <f t="shared" si="44"/>
        <v>12.959844447906553</v>
      </c>
    </row>
    <row r="1441" spans="1:4" x14ac:dyDescent="0.45">
      <c r="A1441">
        <v>450000</v>
      </c>
      <c r="B1441" t="s">
        <v>16</v>
      </c>
      <c r="C1441">
        <f t="shared" si="45"/>
        <v>1</v>
      </c>
      <c r="D1441">
        <f t="shared" si="44"/>
        <v>13.017002861746503</v>
      </c>
    </row>
    <row r="1442" spans="1:4" x14ac:dyDescent="0.45">
      <c r="A1442">
        <v>220000</v>
      </c>
      <c r="B1442" t="s">
        <v>16</v>
      </c>
      <c r="C1442">
        <f t="shared" si="45"/>
        <v>1</v>
      </c>
      <c r="D1442">
        <f t="shared" si="44"/>
        <v>12.301382825334498</v>
      </c>
    </row>
    <row r="1443" spans="1:4" x14ac:dyDescent="0.45">
      <c r="A1443">
        <v>420000</v>
      </c>
      <c r="B1443" t="s">
        <v>16</v>
      </c>
      <c r="C1443">
        <f t="shared" si="45"/>
        <v>1</v>
      </c>
      <c r="D1443">
        <f t="shared" si="44"/>
        <v>12.948009990259552</v>
      </c>
    </row>
    <row r="1444" spans="1:4" x14ac:dyDescent="0.45">
      <c r="A1444">
        <v>450000</v>
      </c>
      <c r="B1444" t="s">
        <v>16</v>
      </c>
      <c r="C1444">
        <f t="shared" si="45"/>
        <v>1</v>
      </c>
      <c r="D1444">
        <f t="shared" si="44"/>
        <v>13.017002861746503</v>
      </c>
    </row>
    <row r="1445" spans="1:4" x14ac:dyDescent="0.45">
      <c r="A1445">
        <v>330000</v>
      </c>
      <c r="B1445" t="s">
        <v>16</v>
      </c>
      <c r="C1445">
        <f t="shared" si="45"/>
        <v>1</v>
      </c>
      <c r="D1445">
        <f t="shared" si="44"/>
        <v>12.706847933442663</v>
      </c>
    </row>
    <row r="1446" spans="1:4" x14ac:dyDescent="0.45">
      <c r="A1446">
        <v>600000</v>
      </c>
      <c r="B1446" t="s">
        <v>16</v>
      </c>
      <c r="C1446">
        <f t="shared" si="45"/>
        <v>1</v>
      </c>
      <c r="D1446">
        <f t="shared" si="44"/>
        <v>13.304684934198283</v>
      </c>
    </row>
    <row r="1447" spans="1:4" x14ac:dyDescent="0.45">
      <c r="A1447">
        <v>350000</v>
      </c>
      <c r="B1447" t="s">
        <v>16</v>
      </c>
      <c r="C1447">
        <f t="shared" si="45"/>
        <v>1</v>
      </c>
      <c r="D1447">
        <f t="shared" si="44"/>
        <v>12.765688433465597</v>
      </c>
    </row>
    <row r="1448" spans="1:4" x14ac:dyDescent="0.45">
      <c r="A1448">
        <v>450000</v>
      </c>
      <c r="B1448" t="s">
        <v>16</v>
      </c>
      <c r="C1448">
        <f t="shared" si="45"/>
        <v>1</v>
      </c>
      <c r="D1448">
        <f t="shared" si="44"/>
        <v>13.017002861746503</v>
      </c>
    </row>
    <row r="1449" spans="1:4" x14ac:dyDescent="0.45">
      <c r="A1449">
        <v>400000</v>
      </c>
      <c r="B1449" t="s">
        <v>16</v>
      </c>
      <c r="C1449">
        <f t="shared" si="45"/>
        <v>1</v>
      </c>
      <c r="D1449">
        <f t="shared" si="44"/>
        <v>12.899219826090119</v>
      </c>
    </row>
    <row r="1450" spans="1:4" x14ac:dyDescent="0.45">
      <c r="A1450">
        <v>412000</v>
      </c>
      <c r="B1450" t="s">
        <v>16</v>
      </c>
      <c r="C1450">
        <f t="shared" si="45"/>
        <v>1</v>
      </c>
      <c r="D1450">
        <f t="shared" si="44"/>
        <v>12.928778628331663</v>
      </c>
    </row>
    <row r="1451" spans="1:4" x14ac:dyDescent="0.45">
      <c r="A1451">
        <v>450000</v>
      </c>
      <c r="B1451" t="s">
        <v>16</v>
      </c>
      <c r="C1451">
        <f t="shared" si="45"/>
        <v>1</v>
      </c>
      <c r="D1451">
        <f t="shared" si="44"/>
        <v>13.017002861746503</v>
      </c>
    </row>
    <row r="1452" spans="1:4" x14ac:dyDescent="0.45">
      <c r="A1452">
        <v>450000</v>
      </c>
      <c r="B1452" t="s">
        <v>16</v>
      </c>
      <c r="C1452">
        <f t="shared" si="45"/>
        <v>1</v>
      </c>
      <c r="D1452">
        <f t="shared" si="44"/>
        <v>13.017002861746503</v>
      </c>
    </row>
    <row r="1453" spans="1:4" x14ac:dyDescent="0.45">
      <c r="A1453">
        <v>420000</v>
      </c>
      <c r="B1453" t="s">
        <v>16</v>
      </c>
      <c r="C1453">
        <f t="shared" si="45"/>
        <v>1</v>
      </c>
      <c r="D1453">
        <f t="shared" si="44"/>
        <v>12.948009990259552</v>
      </c>
    </row>
    <row r="1454" spans="1:4" x14ac:dyDescent="0.45">
      <c r="A1454">
        <v>550000</v>
      </c>
      <c r="B1454" t="s">
        <v>16</v>
      </c>
      <c r="C1454">
        <f t="shared" si="45"/>
        <v>1</v>
      </c>
      <c r="D1454">
        <f t="shared" si="44"/>
        <v>13.217673557208654</v>
      </c>
    </row>
    <row r="1455" spans="1:4" x14ac:dyDescent="0.45">
      <c r="A1455">
        <v>532000</v>
      </c>
      <c r="B1455" t="s">
        <v>16</v>
      </c>
      <c r="C1455">
        <f t="shared" si="45"/>
        <v>1</v>
      </c>
      <c r="D1455">
        <f t="shared" si="44"/>
        <v>13.184398768323781</v>
      </c>
    </row>
    <row r="1456" spans="1:4" x14ac:dyDescent="0.45">
      <c r="A1456">
        <v>500000</v>
      </c>
      <c r="B1456" t="s">
        <v>16</v>
      </c>
      <c r="C1456">
        <f t="shared" si="45"/>
        <v>1</v>
      </c>
      <c r="D1456">
        <f t="shared" si="44"/>
        <v>13.122363377404328</v>
      </c>
    </row>
    <row r="1457" spans="1:4" x14ac:dyDescent="0.45">
      <c r="A1457">
        <v>460000</v>
      </c>
      <c r="B1457" t="s">
        <v>16</v>
      </c>
      <c r="C1457">
        <f t="shared" si="45"/>
        <v>1</v>
      </c>
      <c r="D1457">
        <f t="shared" si="44"/>
        <v>13.038981768465277</v>
      </c>
    </row>
    <row r="1458" spans="1:4" x14ac:dyDescent="0.45">
      <c r="A1458">
        <v>430000</v>
      </c>
      <c r="B1458" t="s">
        <v>16</v>
      </c>
      <c r="C1458">
        <f t="shared" si="45"/>
        <v>1</v>
      </c>
      <c r="D1458">
        <f t="shared" si="44"/>
        <v>12.971540487669746</v>
      </c>
    </row>
    <row r="1459" spans="1:4" x14ac:dyDescent="0.45">
      <c r="A1459">
        <v>535000</v>
      </c>
      <c r="B1459" t="s">
        <v>16</v>
      </c>
      <c r="C1459">
        <f t="shared" si="45"/>
        <v>1</v>
      </c>
      <c r="D1459">
        <f t="shared" si="44"/>
        <v>13.190022025878143</v>
      </c>
    </row>
    <row r="1460" spans="1:4" x14ac:dyDescent="0.45">
      <c r="A1460">
        <v>526500</v>
      </c>
      <c r="B1460" t="s">
        <v>16</v>
      </c>
      <c r="C1460">
        <f t="shared" si="45"/>
        <v>1</v>
      </c>
      <c r="D1460">
        <f t="shared" si="44"/>
        <v>13.174006610556168</v>
      </c>
    </row>
    <row r="1461" spans="1:4" x14ac:dyDescent="0.45">
      <c r="A1461">
        <v>480000</v>
      </c>
      <c r="B1461" t="s">
        <v>16</v>
      </c>
      <c r="C1461">
        <f t="shared" si="45"/>
        <v>1</v>
      </c>
      <c r="D1461">
        <f t="shared" si="44"/>
        <v>13.081541382884074</v>
      </c>
    </row>
    <row r="1462" spans="1:4" x14ac:dyDescent="0.45">
      <c r="A1462">
        <v>324000</v>
      </c>
      <c r="B1462" t="s">
        <v>16</v>
      </c>
      <c r="C1462">
        <f t="shared" si="45"/>
        <v>1</v>
      </c>
      <c r="D1462">
        <f t="shared" si="44"/>
        <v>12.688498794774466</v>
      </c>
    </row>
    <row r="1463" spans="1:4" x14ac:dyDescent="0.45">
      <c r="A1463">
        <v>650000</v>
      </c>
      <c r="B1463" t="s">
        <v>16</v>
      </c>
      <c r="C1463">
        <f t="shared" si="45"/>
        <v>1</v>
      </c>
      <c r="D1463">
        <f t="shared" si="44"/>
        <v>13.38472764187182</v>
      </c>
    </row>
    <row r="1464" spans="1:4" x14ac:dyDescent="0.45">
      <c r="A1464">
        <v>500000</v>
      </c>
      <c r="B1464" t="s">
        <v>16</v>
      </c>
      <c r="C1464">
        <f t="shared" si="45"/>
        <v>1</v>
      </c>
      <c r="D1464">
        <f t="shared" si="44"/>
        <v>13.122363377404328</v>
      </c>
    </row>
    <row r="1465" spans="1:4" x14ac:dyDescent="0.45">
      <c r="A1465">
        <v>700000</v>
      </c>
      <c r="B1465" t="s">
        <v>16</v>
      </c>
      <c r="C1465">
        <f t="shared" si="45"/>
        <v>1</v>
      </c>
      <c r="D1465">
        <f t="shared" si="44"/>
        <v>13.458835614025542</v>
      </c>
    </row>
    <row r="1466" spans="1:4" x14ac:dyDescent="0.45">
      <c r="A1466">
        <v>475000</v>
      </c>
      <c r="B1466" t="s">
        <v>16</v>
      </c>
      <c r="C1466">
        <f t="shared" si="45"/>
        <v>1</v>
      </c>
      <c r="D1466">
        <f t="shared" si="44"/>
        <v>13.071070083016778</v>
      </c>
    </row>
    <row r="1467" spans="1:4" x14ac:dyDescent="0.45">
      <c r="A1467">
        <v>450000</v>
      </c>
      <c r="B1467" t="s">
        <v>16</v>
      </c>
      <c r="C1467">
        <f t="shared" si="45"/>
        <v>1</v>
      </c>
      <c r="D1467">
        <f t="shared" si="44"/>
        <v>13.017002861746503</v>
      </c>
    </row>
    <row r="1468" spans="1:4" x14ac:dyDescent="0.45">
      <c r="A1468">
        <v>540000</v>
      </c>
      <c r="B1468" t="s">
        <v>16</v>
      </c>
      <c r="C1468">
        <f t="shared" si="45"/>
        <v>1</v>
      </c>
      <c r="D1468">
        <f t="shared" si="44"/>
        <v>13.199324418540456</v>
      </c>
    </row>
    <row r="1469" spans="1:4" x14ac:dyDescent="0.45">
      <c r="A1469">
        <v>400000</v>
      </c>
      <c r="B1469" t="s">
        <v>16</v>
      </c>
      <c r="C1469">
        <f t="shared" si="45"/>
        <v>1</v>
      </c>
      <c r="D1469">
        <f t="shared" si="44"/>
        <v>12.899219826090119</v>
      </c>
    </row>
    <row r="1470" spans="1:4" x14ac:dyDescent="0.45">
      <c r="A1470">
        <v>390000</v>
      </c>
      <c r="B1470" t="s">
        <v>16</v>
      </c>
      <c r="C1470">
        <f t="shared" si="45"/>
        <v>1</v>
      </c>
      <c r="D1470">
        <f t="shared" si="44"/>
        <v>12.873902018105829</v>
      </c>
    </row>
    <row r="1471" spans="1:4" x14ac:dyDescent="0.45">
      <c r="A1471">
        <v>500000</v>
      </c>
      <c r="B1471" t="s">
        <v>16</v>
      </c>
      <c r="C1471">
        <f t="shared" si="45"/>
        <v>1</v>
      </c>
      <c r="D1471">
        <f t="shared" si="44"/>
        <v>13.122363377404328</v>
      </c>
    </row>
    <row r="1472" spans="1:4" x14ac:dyDescent="0.45">
      <c r="A1472">
        <v>440000</v>
      </c>
      <c r="B1472" t="s">
        <v>16</v>
      </c>
      <c r="C1472">
        <f t="shared" si="45"/>
        <v>1</v>
      </c>
      <c r="D1472">
        <f t="shared" si="44"/>
        <v>12.994530005894443</v>
      </c>
    </row>
    <row r="1473" spans="1:4" x14ac:dyDescent="0.45">
      <c r="A1473">
        <v>380000</v>
      </c>
      <c r="B1473" t="s">
        <v>16</v>
      </c>
      <c r="C1473">
        <f t="shared" si="45"/>
        <v>1</v>
      </c>
      <c r="D1473">
        <f t="shared" si="44"/>
        <v>12.847926531702569</v>
      </c>
    </row>
    <row r="1474" spans="1:4" x14ac:dyDescent="0.45">
      <c r="A1474">
        <v>410000</v>
      </c>
      <c r="B1474" t="s">
        <v>16</v>
      </c>
      <c r="C1474">
        <f t="shared" si="45"/>
        <v>1</v>
      </c>
      <c r="D1474">
        <f t="shared" ref="D1474:D1537" si="46">LN(A1474)</f>
        <v>12.923912438680491</v>
      </c>
    </row>
    <row r="1475" spans="1:4" x14ac:dyDescent="0.45">
      <c r="A1475">
        <v>455000</v>
      </c>
      <c r="B1475" t="s">
        <v>16</v>
      </c>
      <c r="C1475">
        <f t="shared" ref="C1475:C1538" si="47">IF(B1475="Female", 0, 1)</f>
        <v>1</v>
      </c>
      <c r="D1475">
        <f t="shared" si="46"/>
        <v>13.028052697933088</v>
      </c>
    </row>
    <row r="1476" spans="1:4" x14ac:dyDescent="0.45">
      <c r="A1476">
        <v>430000</v>
      </c>
      <c r="B1476" t="s">
        <v>16</v>
      </c>
      <c r="C1476">
        <f t="shared" si="47"/>
        <v>1</v>
      </c>
      <c r="D1476">
        <f t="shared" si="46"/>
        <v>12.971540487669746</v>
      </c>
    </row>
    <row r="1477" spans="1:4" x14ac:dyDescent="0.45">
      <c r="A1477">
        <v>390000</v>
      </c>
      <c r="B1477" t="s">
        <v>16</v>
      </c>
      <c r="C1477">
        <f t="shared" si="47"/>
        <v>1</v>
      </c>
      <c r="D1477">
        <f t="shared" si="46"/>
        <v>12.873902018105829</v>
      </c>
    </row>
    <row r="1478" spans="1:4" x14ac:dyDescent="0.45">
      <c r="A1478">
        <v>440000</v>
      </c>
      <c r="B1478" t="s">
        <v>16</v>
      </c>
      <c r="C1478">
        <f t="shared" si="47"/>
        <v>1</v>
      </c>
      <c r="D1478">
        <f t="shared" si="46"/>
        <v>12.994530005894443</v>
      </c>
    </row>
    <row r="1479" spans="1:4" x14ac:dyDescent="0.45">
      <c r="A1479">
        <v>440000</v>
      </c>
      <c r="B1479" t="s">
        <v>16</v>
      </c>
      <c r="C1479">
        <f t="shared" si="47"/>
        <v>1</v>
      </c>
      <c r="D1479">
        <f t="shared" si="46"/>
        <v>12.994530005894443</v>
      </c>
    </row>
    <row r="1480" spans="1:4" x14ac:dyDescent="0.45">
      <c r="A1480">
        <v>445000</v>
      </c>
      <c r="B1480" t="s">
        <v>16</v>
      </c>
      <c r="C1480">
        <f t="shared" si="47"/>
        <v>1</v>
      </c>
      <c r="D1480">
        <f t="shared" si="46"/>
        <v>13.005829561148378</v>
      </c>
    </row>
    <row r="1481" spans="1:4" x14ac:dyDescent="0.45">
      <c r="A1481">
        <v>100000</v>
      </c>
      <c r="B1481" t="s">
        <v>16</v>
      </c>
      <c r="C1481">
        <f t="shared" si="47"/>
        <v>1</v>
      </c>
      <c r="D1481">
        <f t="shared" si="46"/>
        <v>11.512925464970229</v>
      </c>
    </row>
    <row r="1482" spans="1:4" x14ac:dyDescent="0.45">
      <c r="A1482">
        <v>550000</v>
      </c>
      <c r="B1482" t="s">
        <v>16</v>
      </c>
      <c r="C1482">
        <f t="shared" si="47"/>
        <v>1</v>
      </c>
      <c r="D1482">
        <f t="shared" si="46"/>
        <v>13.217673557208654</v>
      </c>
    </row>
    <row r="1483" spans="1:4" x14ac:dyDescent="0.45">
      <c r="A1483">
        <v>518000</v>
      </c>
      <c r="B1483" t="s">
        <v>16</v>
      </c>
      <c r="C1483">
        <f t="shared" si="47"/>
        <v>1</v>
      </c>
      <c r="D1483">
        <f t="shared" si="46"/>
        <v>13.15773052124162</v>
      </c>
    </row>
    <row r="1484" spans="1:4" x14ac:dyDescent="0.45">
      <c r="A1484">
        <v>395000</v>
      </c>
      <c r="B1484" t="s">
        <v>16</v>
      </c>
      <c r="C1484">
        <f t="shared" si="47"/>
        <v>1</v>
      </c>
      <c r="D1484">
        <f t="shared" si="46"/>
        <v>12.886641043883259</v>
      </c>
    </row>
    <row r="1485" spans="1:4" x14ac:dyDescent="0.45">
      <c r="A1485">
        <v>480000</v>
      </c>
      <c r="B1485" t="s">
        <v>16</v>
      </c>
      <c r="C1485">
        <f t="shared" si="47"/>
        <v>1</v>
      </c>
      <c r="D1485">
        <f t="shared" si="46"/>
        <v>13.081541382884074</v>
      </c>
    </row>
    <row r="1486" spans="1:4" x14ac:dyDescent="0.45">
      <c r="A1486">
        <v>400000</v>
      </c>
      <c r="B1486" t="s">
        <v>16</v>
      </c>
      <c r="C1486">
        <f t="shared" si="47"/>
        <v>1</v>
      </c>
      <c r="D1486">
        <f t="shared" si="46"/>
        <v>12.899219826090119</v>
      </c>
    </row>
    <row r="1487" spans="1:4" x14ac:dyDescent="0.45">
      <c r="A1487">
        <v>450000</v>
      </c>
      <c r="B1487" t="s">
        <v>16</v>
      </c>
      <c r="C1487">
        <f t="shared" si="47"/>
        <v>1</v>
      </c>
      <c r="D1487">
        <f t="shared" si="46"/>
        <v>13.017002861746503</v>
      </c>
    </row>
    <row r="1488" spans="1:4" x14ac:dyDescent="0.45">
      <c r="A1488">
        <v>450000</v>
      </c>
      <c r="B1488" t="s">
        <v>16</v>
      </c>
      <c r="C1488">
        <f t="shared" si="47"/>
        <v>1</v>
      </c>
      <c r="D1488">
        <f t="shared" si="46"/>
        <v>13.017002861746503</v>
      </c>
    </row>
    <row r="1489" spans="1:4" x14ac:dyDescent="0.45">
      <c r="A1489">
        <v>450000</v>
      </c>
      <c r="B1489" t="s">
        <v>16</v>
      </c>
      <c r="C1489">
        <f t="shared" si="47"/>
        <v>1</v>
      </c>
      <c r="D1489">
        <f t="shared" si="46"/>
        <v>13.017002861746503</v>
      </c>
    </row>
    <row r="1490" spans="1:4" x14ac:dyDescent="0.45">
      <c r="A1490">
        <v>480000</v>
      </c>
      <c r="B1490" t="s">
        <v>16</v>
      </c>
      <c r="C1490">
        <f t="shared" si="47"/>
        <v>1</v>
      </c>
      <c r="D1490">
        <f t="shared" si="46"/>
        <v>13.081541382884074</v>
      </c>
    </row>
    <row r="1491" spans="1:4" x14ac:dyDescent="0.45">
      <c r="A1491">
        <v>450000</v>
      </c>
      <c r="B1491" t="s">
        <v>16</v>
      </c>
      <c r="C1491">
        <f t="shared" si="47"/>
        <v>1</v>
      </c>
      <c r="D1491">
        <f t="shared" si="46"/>
        <v>13.017002861746503</v>
      </c>
    </row>
    <row r="1492" spans="1:4" x14ac:dyDescent="0.45">
      <c r="A1492">
        <v>435000</v>
      </c>
      <c r="B1492" t="s">
        <v>16</v>
      </c>
      <c r="C1492">
        <f t="shared" si="47"/>
        <v>1</v>
      </c>
      <c r="D1492">
        <f t="shared" si="46"/>
        <v>12.983101310070822</v>
      </c>
    </row>
    <row r="1493" spans="1:4" x14ac:dyDescent="0.45">
      <c r="A1493">
        <v>445000</v>
      </c>
      <c r="B1493" t="s">
        <v>16</v>
      </c>
      <c r="C1493">
        <f t="shared" si="47"/>
        <v>1</v>
      </c>
      <c r="D1493">
        <f t="shared" si="46"/>
        <v>13.005829561148378</v>
      </c>
    </row>
    <row r="1494" spans="1:4" x14ac:dyDescent="0.45">
      <c r="A1494">
        <v>523600</v>
      </c>
      <c r="B1494" t="s">
        <v>16</v>
      </c>
      <c r="C1494">
        <f t="shared" si="47"/>
        <v>1</v>
      </c>
      <c r="D1494">
        <f t="shared" si="46"/>
        <v>13.168483313017882</v>
      </c>
    </row>
    <row r="1495" spans="1:4" x14ac:dyDescent="0.45">
      <c r="A1495">
        <v>400000</v>
      </c>
      <c r="B1495" t="s">
        <v>16</v>
      </c>
      <c r="C1495">
        <f t="shared" si="47"/>
        <v>1</v>
      </c>
      <c r="D1495">
        <f t="shared" si="46"/>
        <v>12.899219826090119</v>
      </c>
    </row>
    <row r="1496" spans="1:4" x14ac:dyDescent="0.45">
      <c r="A1496">
        <v>420000</v>
      </c>
      <c r="B1496" t="s">
        <v>16</v>
      </c>
      <c r="C1496">
        <f t="shared" si="47"/>
        <v>1</v>
      </c>
      <c r="D1496">
        <f t="shared" si="46"/>
        <v>12.948009990259552</v>
      </c>
    </row>
    <row r="1497" spans="1:4" x14ac:dyDescent="0.45">
      <c r="A1497">
        <v>449999</v>
      </c>
      <c r="B1497" t="s">
        <v>16</v>
      </c>
      <c r="C1497">
        <f t="shared" si="47"/>
        <v>1</v>
      </c>
      <c r="D1497">
        <f t="shared" si="46"/>
        <v>13.017000639521811</v>
      </c>
    </row>
    <row r="1498" spans="1:4" x14ac:dyDescent="0.45">
      <c r="A1498">
        <v>385000</v>
      </c>
      <c r="B1498" t="s">
        <v>16</v>
      </c>
      <c r="C1498">
        <f t="shared" si="47"/>
        <v>1</v>
      </c>
      <c r="D1498">
        <f t="shared" si="46"/>
        <v>12.860998613269921</v>
      </c>
    </row>
    <row r="1499" spans="1:4" x14ac:dyDescent="0.45">
      <c r="A1499">
        <v>375000</v>
      </c>
      <c r="B1499" t="s">
        <v>16</v>
      </c>
      <c r="C1499">
        <f t="shared" si="47"/>
        <v>1</v>
      </c>
      <c r="D1499">
        <f t="shared" si="46"/>
        <v>12.834681304952548</v>
      </c>
    </row>
    <row r="1500" spans="1:4" x14ac:dyDescent="0.45">
      <c r="A1500">
        <v>156000</v>
      </c>
      <c r="B1500" t="s">
        <v>16</v>
      </c>
      <c r="C1500">
        <f t="shared" si="47"/>
        <v>1</v>
      </c>
      <c r="D1500">
        <f t="shared" si="46"/>
        <v>11.957611286231675</v>
      </c>
    </row>
    <row r="1501" spans="1:4" x14ac:dyDescent="0.45">
      <c r="A1501">
        <v>465000</v>
      </c>
      <c r="B1501" t="s">
        <v>16</v>
      </c>
      <c r="C1501">
        <f t="shared" si="47"/>
        <v>1</v>
      </c>
      <c r="D1501">
        <f t="shared" si="46"/>
        <v>13.049792684569493</v>
      </c>
    </row>
    <row r="1502" spans="1:4" x14ac:dyDescent="0.45">
      <c r="A1502">
        <v>513000</v>
      </c>
      <c r="B1502" t="s">
        <v>16</v>
      </c>
      <c r="C1502">
        <f t="shared" si="47"/>
        <v>1</v>
      </c>
      <c r="D1502">
        <f t="shared" si="46"/>
        <v>13.148031124152906</v>
      </c>
    </row>
    <row r="1503" spans="1:4" x14ac:dyDescent="0.45">
      <c r="A1503">
        <v>350000</v>
      </c>
      <c r="B1503" t="s">
        <v>16</v>
      </c>
      <c r="C1503">
        <f t="shared" si="47"/>
        <v>1</v>
      </c>
      <c r="D1503">
        <f t="shared" si="46"/>
        <v>12.765688433465597</v>
      </c>
    </row>
    <row r="1504" spans="1:4" x14ac:dyDescent="0.45">
      <c r="A1504">
        <v>550000</v>
      </c>
      <c r="B1504" t="s">
        <v>16</v>
      </c>
      <c r="C1504">
        <f t="shared" si="47"/>
        <v>1</v>
      </c>
      <c r="D1504">
        <f t="shared" si="46"/>
        <v>13.217673557208654</v>
      </c>
    </row>
    <row r="1505" spans="1:4" x14ac:dyDescent="0.45">
      <c r="A1505">
        <v>400000</v>
      </c>
      <c r="B1505" t="s">
        <v>16</v>
      </c>
      <c r="C1505">
        <f t="shared" si="47"/>
        <v>1</v>
      </c>
      <c r="D1505">
        <f t="shared" si="46"/>
        <v>12.899219826090119</v>
      </c>
    </row>
    <row r="1506" spans="1:4" x14ac:dyDescent="0.45">
      <c r="A1506">
        <v>430000</v>
      </c>
      <c r="B1506" t="s">
        <v>16</v>
      </c>
      <c r="C1506">
        <f t="shared" si="47"/>
        <v>1</v>
      </c>
      <c r="D1506">
        <f t="shared" si="46"/>
        <v>12.971540487669746</v>
      </c>
    </row>
    <row r="1507" spans="1:4" x14ac:dyDescent="0.45">
      <c r="A1507">
        <v>790000</v>
      </c>
      <c r="B1507" t="s">
        <v>16</v>
      </c>
      <c r="C1507">
        <f t="shared" si="47"/>
        <v>1</v>
      </c>
      <c r="D1507">
        <f t="shared" si="46"/>
        <v>13.579788224443204</v>
      </c>
    </row>
    <row r="1508" spans="1:4" x14ac:dyDescent="0.45">
      <c r="A1508">
        <v>450000</v>
      </c>
      <c r="B1508" t="s">
        <v>16</v>
      </c>
      <c r="C1508">
        <f t="shared" si="47"/>
        <v>1</v>
      </c>
      <c r="D1508">
        <f t="shared" si="46"/>
        <v>13.017002861746503</v>
      </c>
    </row>
    <row r="1509" spans="1:4" x14ac:dyDescent="0.45">
      <c r="A1509">
        <v>484000</v>
      </c>
      <c r="B1509" t="s">
        <v>16</v>
      </c>
      <c r="C1509">
        <f t="shared" si="47"/>
        <v>1</v>
      </c>
      <c r="D1509">
        <f t="shared" si="46"/>
        <v>13.089840185698769</v>
      </c>
    </row>
    <row r="1510" spans="1:4" x14ac:dyDescent="0.45">
      <c r="A1510">
        <v>450000</v>
      </c>
      <c r="B1510" t="s">
        <v>16</v>
      </c>
      <c r="C1510">
        <f t="shared" si="47"/>
        <v>1</v>
      </c>
      <c r="D1510">
        <f t="shared" si="46"/>
        <v>13.017002861746503</v>
      </c>
    </row>
    <row r="1511" spans="1:4" x14ac:dyDescent="0.45">
      <c r="A1511">
        <v>475000</v>
      </c>
      <c r="B1511" t="s">
        <v>16</v>
      </c>
      <c r="C1511">
        <f t="shared" si="47"/>
        <v>1</v>
      </c>
      <c r="D1511">
        <f t="shared" si="46"/>
        <v>13.071070083016778</v>
      </c>
    </row>
    <row r="1512" spans="1:4" x14ac:dyDescent="0.45">
      <c r="A1512">
        <v>390000</v>
      </c>
      <c r="B1512" t="s">
        <v>16</v>
      </c>
      <c r="C1512">
        <f t="shared" si="47"/>
        <v>1</v>
      </c>
      <c r="D1512">
        <f t="shared" si="46"/>
        <v>12.873902018105829</v>
      </c>
    </row>
    <row r="1513" spans="1:4" x14ac:dyDescent="0.45">
      <c r="A1513">
        <v>120000</v>
      </c>
      <c r="B1513" t="s">
        <v>16</v>
      </c>
      <c r="C1513">
        <f t="shared" si="47"/>
        <v>1</v>
      </c>
      <c r="D1513">
        <f t="shared" si="46"/>
        <v>11.695247021764184</v>
      </c>
    </row>
    <row r="1514" spans="1:4" x14ac:dyDescent="0.45">
      <c r="A1514">
        <v>700000</v>
      </c>
      <c r="B1514" t="s">
        <v>16</v>
      </c>
      <c r="C1514">
        <f t="shared" si="47"/>
        <v>1</v>
      </c>
      <c r="D1514">
        <f t="shared" si="46"/>
        <v>13.458835614025542</v>
      </c>
    </row>
    <row r="1515" spans="1:4" x14ac:dyDescent="0.45">
      <c r="A1515">
        <v>350000</v>
      </c>
      <c r="B1515" t="s">
        <v>16</v>
      </c>
      <c r="C1515">
        <f t="shared" si="47"/>
        <v>1</v>
      </c>
      <c r="D1515">
        <f t="shared" si="46"/>
        <v>12.765688433465597</v>
      </c>
    </row>
    <row r="1516" spans="1:4" x14ac:dyDescent="0.45">
      <c r="A1516">
        <v>590000</v>
      </c>
      <c r="B1516" t="s">
        <v>16</v>
      </c>
      <c r="C1516">
        <f t="shared" si="47"/>
        <v>1</v>
      </c>
      <c r="D1516">
        <f t="shared" si="46"/>
        <v>13.287877815881902</v>
      </c>
    </row>
    <row r="1517" spans="1:4" x14ac:dyDescent="0.45">
      <c r="A1517">
        <v>400000</v>
      </c>
      <c r="B1517" t="s">
        <v>16</v>
      </c>
      <c r="C1517">
        <f t="shared" si="47"/>
        <v>1</v>
      </c>
      <c r="D1517">
        <f t="shared" si="46"/>
        <v>12.899219826090119</v>
      </c>
    </row>
    <row r="1518" spans="1:4" x14ac:dyDescent="0.45">
      <c r="A1518">
        <v>540000</v>
      </c>
      <c r="B1518" t="s">
        <v>16</v>
      </c>
      <c r="C1518">
        <f t="shared" si="47"/>
        <v>1</v>
      </c>
      <c r="D1518">
        <f t="shared" si="46"/>
        <v>13.199324418540456</v>
      </c>
    </row>
    <row r="1519" spans="1:4" x14ac:dyDescent="0.45">
      <c r="A1519">
        <v>504000</v>
      </c>
      <c r="B1519" t="s">
        <v>16</v>
      </c>
      <c r="C1519">
        <f t="shared" si="47"/>
        <v>1</v>
      </c>
      <c r="D1519">
        <f t="shared" si="46"/>
        <v>13.130331547053506</v>
      </c>
    </row>
    <row r="1520" spans="1:4" x14ac:dyDescent="0.45">
      <c r="A1520">
        <v>440000</v>
      </c>
      <c r="B1520" t="s">
        <v>16</v>
      </c>
      <c r="C1520">
        <f t="shared" si="47"/>
        <v>1</v>
      </c>
      <c r="D1520">
        <f t="shared" si="46"/>
        <v>12.994530005894443</v>
      </c>
    </row>
    <row r="1521" spans="1:4" x14ac:dyDescent="0.45">
      <c r="A1521">
        <v>450000</v>
      </c>
      <c r="B1521" t="s">
        <v>16</v>
      </c>
      <c r="C1521">
        <f t="shared" si="47"/>
        <v>1</v>
      </c>
      <c r="D1521">
        <f t="shared" si="46"/>
        <v>13.017002861746503</v>
      </c>
    </row>
    <row r="1522" spans="1:4" x14ac:dyDescent="0.45">
      <c r="A1522">
        <v>570000</v>
      </c>
      <c r="B1522" t="s">
        <v>16</v>
      </c>
      <c r="C1522">
        <f t="shared" si="47"/>
        <v>1</v>
      </c>
      <c r="D1522">
        <f t="shared" si="46"/>
        <v>13.253391639810733</v>
      </c>
    </row>
    <row r="1523" spans="1:4" x14ac:dyDescent="0.45">
      <c r="A1523">
        <v>500000</v>
      </c>
      <c r="B1523" t="s">
        <v>16</v>
      </c>
      <c r="C1523">
        <f t="shared" si="47"/>
        <v>1</v>
      </c>
      <c r="D1523">
        <f t="shared" si="46"/>
        <v>13.122363377404328</v>
      </c>
    </row>
    <row r="1524" spans="1:4" x14ac:dyDescent="0.45">
      <c r="A1524">
        <v>480000</v>
      </c>
      <c r="B1524" t="s">
        <v>16</v>
      </c>
      <c r="C1524">
        <f t="shared" si="47"/>
        <v>1</v>
      </c>
      <c r="D1524">
        <f t="shared" si="46"/>
        <v>13.081541382884074</v>
      </c>
    </row>
    <row r="1525" spans="1:4" x14ac:dyDescent="0.45">
      <c r="A1525">
        <v>253000</v>
      </c>
      <c r="B1525" t="s">
        <v>16</v>
      </c>
      <c r="C1525">
        <f t="shared" si="47"/>
        <v>1</v>
      </c>
      <c r="D1525">
        <f t="shared" si="46"/>
        <v>12.441144767709657</v>
      </c>
    </row>
    <row r="1526" spans="1:4" x14ac:dyDescent="0.45">
      <c r="A1526">
        <v>330000</v>
      </c>
      <c r="B1526" t="s">
        <v>16</v>
      </c>
      <c r="C1526">
        <f t="shared" si="47"/>
        <v>1</v>
      </c>
      <c r="D1526">
        <f t="shared" si="46"/>
        <v>12.706847933442663</v>
      </c>
    </row>
    <row r="1527" spans="1:4" x14ac:dyDescent="0.45">
      <c r="A1527">
        <v>480000</v>
      </c>
      <c r="B1527" t="s">
        <v>16</v>
      </c>
      <c r="C1527">
        <f t="shared" si="47"/>
        <v>1</v>
      </c>
      <c r="D1527">
        <f t="shared" si="46"/>
        <v>13.081541382884074</v>
      </c>
    </row>
    <row r="1528" spans="1:4" x14ac:dyDescent="0.45">
      <c r="A1528">
        <v>500000</v>
      </c>
      <c r="B1528" t="s">
        <v>16</v>
      </c>
      <c r="C1528">
        <f t="shared" si="47"/>
        <v>1</v>
      </c>
      <c r="D1528">
        <f t="shared" si="46"/>
        <v>13.122363377404328</v>
      </c>
    </row>
    <row r="1529" spans="1:4" x14ac:dyDescent="0.45">
      <c r="A1529">
        <v>440000</v>
      </c>
      <c r="B1529" t="s">
        <v>16</v>
      </c>
      <c r="C1529">
        <f t="shared" si="47"/>
        <v>1</v>
      </c>
      <c r="D1529">
        <f t="shared" si="46"/>
        <v>12.994530005894443</v>
      </c>
    </row>
    <row r="1530" spans="1:4" x14ac:dyDescent="0.45">
      <c r="A1530">
        <v>900000</v>
      </c>
      <c r="B1530" t="s">
        <v>16</v>
      </c>
      <c r="C1530">
        <f t="shared" si="47"/>
        <v>1</v>
      </c>
      <c r="D1530">
        <f t="shared" si="46"/>
        <v>13.710150042306449</v>
      </c>
    </row>
    <row r="1531" spans="1:4" x14ac:dyDescent="0.45">
      <c r="A1531">
        <v>480000</v>
      </c>
      <c r="B1531" t="s">
        <v>16</v>
      </c>
      <c r="C1531">
        <f t="shared" si="47"/>
        <v>1</v>
      </c>
      <c r="D1531">
        <f t="shared" si="46"/>
        <v>13.081541382884074</v>
      </c>
    </row>
    <row r="1532" spans="1:4" x14ac:dyDescent="0.45">
      <c r="A1532">
        <v>300000</v>
      </c>
      <c r="B1532" t="s">
        <v>16</v>
      </c>
      <c r="C1532">
        <f t="shared" si="47"/>
        <v>1</v>
      </c>
      <c r="D1532">
        <f t="shared" si="46"/>
        <v>12.611537753638338</v>
      </c>
    </row>
    <row r="1533" spans="1:4" x14ac:dyDescent="0.45">
      <c r="A1533">
        <v>450000</v>
      </c>
      <c r="B1533" t="s">
        <v>16</v>
      </c>
      <c r="C1533">
        <f t="shared" si="47"/>
        <v>1</v>
      </c>
      <c r="D1533">
        <f t="shared" si="46"/>
        <v>13.017002861746503</v>
      </c>
    </row>
    <row r="1534" spans="1:4" x14ac:dyDescent="0.45">
      <c r="A1534">
        <v>450000</v>
      </c>
      <c r="B1534" t="s">
        <v>16</v>
      </c>
      <c r="C1534">
        <f t="shared" si="47"/>
        <v>1</v>
      </c>
      <c r="D1534">
        <f t="shared" si="46"/>
        <v>13.017002861746503</v>
      </c>
    </row>
    <row r="1535" spans="1:4" x14ac:dyDescent="0.45">
      <c r="A1535">
        <v>500000</v>
      </c>
      <c r="B1535" t="s">
        <v>16</v>
      </c>
      <c r="C1535">
        <f t="shared" si="47"/>
        <v>1</v>
      </c>
      <c r="D1535">
        <f t="shared" si="46"/>
        <v>13.122363377404328</v>
      </c>
    </row>
    <row r="1536" spans="1:4" x14ac:dyDescent="0.45">
      <c r="A1536">
        <v>530000</v>
      </c>
      <c r="B1536" t="s">
        <v>16</v>
      </c>
      <c r="C1536">
        <f t="shared" si="47"/>
        <v>1</v>
      </c>
      <c r="D1536">
        <f t="shared" si="46"/>
        <v>13.180632285528304</v>
      </c>
    </row>
    <row r="1537" spans="1:4" x14ac:dyDescent="0.45">
      <c r="A1537">
        <v>390000</v>
      </c>
      <c r="B1537" t="s">
        <v>16</v>
      </c>
      <c r="C1537">
        <f t="shared" si="47"/>
        <v>1</v>
      </c>
      <c r="D1537">
        <f t="shared" si="46"/>
        <v>12.873902018105829</v>
      </c>
    </row>
    <row r="1538" spans="1:4" x14ac:dyDescent="0.45">
      <c r="A1538">
        <v>505000</v>
      </c>
      <c r="B1538" t="s">
        <v>16</v>
      </c>
      <c r="C1538">
        <f t="shared" si="47"/>
        <v>1</v>
      </c>
      <c r="D1538">
        <f t="shared" ref="D1538:D1601" si="48">LN(A1538)</f>
        <v>13.132313708257497</v>
      </c>
    </row>
    <row r="1539" spans="1:4" x14ac:dyDescent="0.45">
      <c r="A1539">
        <v>520000</v>
      </c>
      <c r="B1539" t="s">
        <v>16</v>
      </c>
      <c r="C1539">
        <f t="shared" ref="C1539:C1602" si="49">IF(B1539="Female", 0, 1)</f>
        <v>1</v>
      </c>
      <c r="D1539">
        <f t="shared" si="48"/>
        <v>13.161584090557611</v>
      </c>
    </row>
    <row r="1540" spans="1:4" x14ac:dyDescent="0.45">
      <c r="A1540">
        <v>400000</v>
      </c>
      <c r="B1540" t="s">
        <v>16</v>
      </c>
      <c r="C1540">
        <f t="shared" si="49"/>
        <v>1</v>
      </c>
      <c r="D1540">
        <f t="shared" si="48"/>
        <v>12.899219826090119</v>
      </c>
    </row>
    <row r="1541" spans="1:4" x14ac:dyDescent="0.45">
      <c r="A1541">
        <v>240000</v>
      </c>
      <c r="B1541" t="s">
        <v>16</v>
      </c>
      <c r="C1541">
        <f t="shared" si="49"/>
        <v>1</v>
      </c>
      <c r="D1541">
        <f t="shared" si="48"/>
        <v>12.388394202324129</v>
      </c>
    </row>
    <row r="1542" spans="1:4" x14ac:dyDescent="0.45">
      <c r="A1542">
        <v>475000</v>
      </c>
      <c r="B1542" t="s">
        <v>16</v>
      </c>
      <c r="C1542">
        <f t="shared" si="49"/>
        <v>1</v>
      </c>
      <c r="D1542">
        <f t="shared" si="48"/>
        <v>13.071070083016778</v>
      </c>
    </row>
    <row r="1543" spans="1:4" x14ac:dyDescent="0.45">
      <c r="A1543">
        <v>660000</v>
      </c>
      <c r="B1543" t="s">
        <v>16</v>
      </c>
      <c r="C1543">
        <f t="shared" si="49"/>
        <v>1</v>
      </c>
      <c r="D1543">
        <f t="shared" si="48"/>
        <v>13.399995114002609</v>
      </c>
    </row>
    <row r="1544" spans="1:4" x14ac:dyDescent="0.45">
      <c r="A1544">
        <v>420000</v>
      </c>
      <c r="B1544" t="s">
        <v>16</v>
      </c>
      <c r="C1544">
        <f t="shared" si="49"/>
        <v>1</v>
      </c>
      <c r="D1544">
        <f t="shared" si="48"/>
        <v>12.948009990259552</v>
      </c>
    </row>
    <row r="1545" spans="1:4" x14ac:dyDescent="0.45">
      <c r="A1545">
        <v>420000</v>
      </c>
      <c r="B1545" t="s">
        <v>16</v>
      </c>
      <c r="C1545">
        <f t="shared" si="49"/>
        <v>1</v>
      </c>
      <c r="D1545">
        <f t="shared" si="48"/>
        <v>12.948009990259552</v>
      </c>
    </row>
    <row r="1546" spans="1:4" x14ac:dyDescent="0.45">
      <c r="A1546">
        <v>468000</v>
      </c>
      <c r="B1546" t="s">
        <v>16</v>
      </c>
      <c r="C1546">
        <f t="shared" si="49"/>
        <v>1</v>
      </c>
      <c r="D1546">
        <f t="shared" si="48"/>
        <v>13.056223574899784</v>
      </c>
    </row>
    <row r="1547" spans="1:4" x14ac:dyDescent="0.45">
      <c r="A1547">
        <v>440000</v>
      </c>
      <c r="B1547" t="s">
        <v>16</v>
      </c>
      <c r="C1547">
        <f t="shared" si="49"/>
        <v>1</v>
      </c>
      <c r="D1547">
        <f t="shared" si="48"/>
        <v>12.994530005894443</v>
      </c>
    </row>
    <row r="1548" spans="1:4" x14ac:dyDescent="0.45">
      <c r="A1548">
        <v>510000</v>
      </c>
      <c r="B1548" t="s">
        <v>16</v>
      </c>
      <c r="C1548">
        <f t="shared" si="49"/>
        <v>1</v>
      </c>
      <c r="D1548">
        <f t="shared" si="48"/>
        <v>13.142166004700508</v>
      </c>
    </row>
    <row r="1549" spans="1:4" x14ac:dyDescent="0.45">
      <c r="A1549">
        <v>428000</v>
      </c>
      <c r="B1549" t="s">
        <v>16</v>
      </c>
      <c r="C1549">
        <f t="shared" si="49"/>
        <v>1</v>
      </c>
      <c r="D1549">
        <f t="shared" si="48"/>
        <v>12.966878474563934</v>
      </c>
    </row>
    <row r="1550" spans="1:4" x14ac:dyDescent="0.45">
      <c r="A1550">
        <v>450000</v>
      </c>
      <c r="B1550" t="s">
        <v>16</v>
      </c>
      <c r="C1550">
        <f t="shared" si="49"/>
        <v>1</v>
      </c>
      <c r="D1550">
        <f t="shared" si="48"/>
        <v>13.017002861746503</v>
      </c>
    </row>
    <row r="1551" spans="1:4" x14ac:dyDescent="0.45">
      <c r="A1551">
        <v>400000</v>
      </c>
      <c r="B1551" t="s">
        <v>16</v>
      </c>
      <c r="C1551">
        <f t="shared" si="49"/>
        <v>1</v>
      </c>
      <c r="D1551">
        <f t="shared" si="48"/>
        <v>12.899219826090119</v>
      </c>
    </row>
    <row r="1552" spans="1:4" x14ac:dyDescent="0.45">
      <c r="A1552">
        <v>600000</v>
      </c>
      <c r="B1552" t="s">
        <v>16</v>
      </c>
      <c r="C1552">
        <f t="shared" si="49"/>
        <v>1</v>
      </c>
      <c r="D1552">
        <f t="shared" si="48"/>
        <v>13.304684934198283</v>
      </c>
    </row>
    <row r="1553" spans="1:4" x14ac:dyDescent="0.45">
      <c r="A1553">
        <v>400000</v>
      </c>
      <c r="B1553" t="s">
        <v>16</v>
      </c>
      <c r="C1553">
        <f t="shared" si="49"/>
        <v>1</v>
      </c>
      <c r="D1553">
        <f t="shared" si="48"/>
        <v>12.899219826090119</v>
      </c>
    </row>
    <row r="1554" spans="1:4" x14ac:dyDescent="0.45">
      <c r="A1554">
        <v>450000</v>
      </c>
      <c r="B1554" t="s">
        <v>16</v>
      </c>
      <c r="C1554">
        <f t="shared" si="49"/>
        <v>1</v>
      </c>
      <c r="D1554">
        <f t="shared" si="48"/>
        <v>13.017002861746503</v>
      </c>
    </row>
    <row r="1555" spans="1:4" x14ac:dyDescent="0.45">
      <c r="A1555">
        <v>600000</v>
      </c>
      <c r="B1555" t="s">
        <v>16</v>
      </c>
      <c r="C1555">
        <f t="shared" si="49"/>
        <v>1</v>
      </c>
      <c r="D1555">
        <f t="shared" si="48"/>
        <v>13.304684934198283</v>
      </c>
    </row>
    <row r="1556" spans="1:4" x14ac:dyDescent="0.45">
      <c r="A1556">
        <v>500000</v>
      </c>
      <c r="B1556" t="s">
        <v>16</v>
      </c>
      <c r="C1556">
        <f t="shared" si="49"/>
        <v>1</v>
      </c>
      <c r="D1556">
        <f t="shared" si="48"/>
        <v>13.122363377404328</v>
      </c>
    </row>
    <row r="1557" spans="1:4" x14ac:dyDescent="0.45">
      <c r="A1557">
        <v>500000</v>
      </c>
      <c r="B1557" t="s">
        <v>16</v>
      </c>
      <c r="C1557">
        <f t="shared" si="49"/>
        <v>1</v>
      </c>
      <c r="D1557">
        <f t="shared" si="48"/>
        <v>13.122363377404328</v>
      </c>
    </row>
    <row r="1558" spans="1:4" x14ac:dyDescent="0.45">
      <c r="A1558">
        <v>500000</v>
      </c>
      <c r="B1558" t="s">
        <v>16</v>
      </c>
      <c r="C1558">
        <f t="shared" si="49"/>
        <v>1</v>
      </c>
      <c r="D1558">
        <f t="shared" si="48"/>
        <v>13.122363377404328</v>
      </c>
    </row>
    <row r="1559" spans="1:4" x14ac:dyDescent="0.45">
      <c r="A1559">
        <v>350000</v>
      </c>
      <c r="B1559" t="s">
        <v>16</v>
      </c>
      <c r="C1559">
        <f t="shared" si="49"/>
        <v>1</v>
      </c>
      <c r="D1559">
        <f t="shared" si="48"/>
        <v>12.765688433465597</v>
      </c>
    </row>
    <row r="1560" spans="1:4" x14ac:dyDescent="0.45">
      <c r="A1560">
        <v>400000</v>
      </c>
      <c r="B1560" t="s">
        <v>16</v>
      </c>
      <c r="C1560">
        <f t="shared" si="49"/>
        <v>1</v>
      </c>
      <c r="D1560">
        <f t="shared" si="48"/>
        <v>12.899219826090119</v>
      </c>
    </row>
    <row r="1561" spans="1:4" x14ac:dyDescent="0.45">
      <c r="A1561">
        <v>324000</v>
      </c>
      <c r="B1561" t="s">
        <v>16</v>
      </c>
      <c r="C1561">
        <f t="shared" si="49"/>
        <v>1</v>
      </c>
      <c r="D1561">
        <f t="shared" si="48"/>
        <v>12.688498794774466</v>
      </c>
    </row>
    <row r="1562" spans="1:4" x14ac:dyDescent="0.45">
      <c r="A1562">
        <v>430000</v>
      </c>
      <c r="B1562" t="s">
        <v>16</v>
      </c>
      <c r="C1562">
        <f t="shared" si="49"/>
        <v>1</v>
      </c>
      <c r="D1562">
        <f t="shared" si="48"/>
        <v>12.971540487669746</v>
      </c>
    </row>
    <row r="1563" spans="1:4" x14ac:dyDescent="0.45">
      <c r="A1563">
        <v>577000</v>
      </c>
      <c r="B1563" t="s">
        <v>16</v>
      </c>
      <c r="C1563">
        <f t="shared" si="49"/>
        <v>1</v>
      </c>
      <c r="D1563">
        <f t="shared" si="48"/>
        <v>13.265597545490236</v>
      </c>
    </row>
    <row r="1564" spans="1:4" x14ac:dyDescent="0.45">
      <c r="A1564">
        <v>524000</v>
      </c>
      <c r="B1564" t="s">
        <v>16</v>
      </c>
      <c r="C1564">
        <f t="shared" si="49"/>
        <v>1</v>
      </c>
      <c r="D1564">
        <f t="shared" si="48"/>
        <v>13.169246963303179</v>
      </c>
    </row>
    <row r="1565" spans="1:4" x14ac:dyDescent="0.45">
      <c r="A1565">
        <v>535000</v>
      </c>
      <c r="B1565" t="s">
        <v>16</v>
      </c>
      <c r="C1565">
        <f t="shared" si="49"/>
        <v>1</v>
      </c>
      <c r="D1565">
        <f t="shared" si="48"/>
        <v>13.190022025878143</v>
      </c>
    </row>
    <row r="1566" spans="1:4" x14ac:dyDescent="0.45">
      <c r="A1566">
        <v>450000</v>
      </c>
      <c r="B1566" t="s">
        <v>16</v>
      </c>
      <c r="C1566">
        <f t="shared" si="49"/>
        <v>1</v>
      </c>
      <c r="D1566">
        <f t="shared" si="48"/>
        <v>13.017002861746503</v>
      </c>
    </row>
    <row r="1567" spans="1:4" x14ac:dyDescent="0.45">
      <c r="A1567">
        <v>500000</v>
      </c>
      <c r="B1567" t="s">
        <v>16</v>
      </c>
      <c r="C1567">
        <f t="shared" si="49"/>
        <v>1</v>
      </c>
      <c r="D1567">
        <f t="shared" si="48"/>
        <v>13.122363377404328</v>
      </c>
    </row>
    <row r="1568" spans="1:4" x14ac:dyDescent="0.45">
      <c r="A1568">
        <v>350000</v>
      </c>
      <c r="B1568" t="s">
        <v>16</v>
      </c>
      <c r="C1568">
        <f t="shared" si="49"/>
        <v>1</v>
      </c>
      <c r="D1568">
        <f t="shared" si="48"/>
        <v>12.765688433465597</v>
      </c>
    </row>
    <row r="1569" spans="1:4" x14ac:dyDescent="0.45">
      <c r="A1569">
        <v>450000</v>
      </c>
      <c r="B1569" t="s">
        <v>16</v>
      </c>
      <c r="C1569">
        <f t="shared" si="49"/>
        <v>1</v>
      </c>
      <c r="D1569">
        <f t="shared" si="48"/>
        <v>13.017002861746503</v>
      </c>
    </row>
    <row r="1570" spans="1:4" x14ac:dyDescent="0.45">
      <c r="A1570">
        <v>480000</v>
      </c>
      <c r="B1570" t="s">
        <v>16</v>
      </c>
      <c r="C1570">
        <f t="shared" si="49"/>
        <v>1</v>
      </c>
      <c r="D1570">
        <f t="shared" si="48"/>
        <v>13.081541382884074</v>
      </c>
    </row>
    <row r="1571" spans="1:4" x14ac:dyDescent="0.45">
      <c r="A1571">
        <v>500000</v>
      </c>
      <c r="B1571" t="s">
        <v>16</v>
      </c>
      <c r="C1571">
        <f t="shared" si="49"/>
        <v>1</v>
      </c>
      <c r="D1571">
        <f t="shared" si="48"/>
        <v>13.122363377404328</v>
      </c>
    </row>
    <row r="1572" spans="1:4" x14ac:dyDescent="0.45">
      <c r="A1572">
        <v>475000</v>
      </c>
      <c r="B1572" t="s">
        <v>16</v>
      </c>
      <c r="C1572">
        <f t="shared" si="49"/>
        <v>1</v>
      </c>
      <c r="D1572">
        <f t="shared" si="48"/>
        <v>13.071070083016778</v>
      </c>
    </row>
    <row r="1573" spans="1:4" x14ac:dyDescent="0.45">
      <c r="A1573">
        <v>520000</v>
      </c>
      <c r="B1573" t="s">
        <v>16</v>
      </c>
      <c r="C1573">
        <f t="shared" si="49"/>
        <v>1</v>
      </c>
      <c r="D1573">
        <f t="shared" si="48"/>
        <v>13.161584090557611</v>
      </c>
    </row>
    <row r="1574" spans="1:4" x14ac:dyDescent="0.45">
      <c r="A1574">
        <v>500000</v>
      </c>
      <c r="B1574" t="s">
        <v>16</v>
      </c>
      <c r="C1574">
        <f t="shared" si="49"/>
        <v>1</v>
      </c>
      <c r="D1574">
        <f t="shared" si="48"/>
        <v>13.122363377404328</v>
      </c>
    </row>
    <row r="1575" spans="1:4" x14ac:dyDescent="0.45">
      <c r="A1575">
        <v>300000</v>
      </c>
      <c r="B1575" t="s">
        <v>16</v>
      </c>
      <c r="C1575">
        <f t="shared" si="49"/>
        <v>1</v>
      </c>
      <c r="D1575">
        <f t="shared" si="48"/>
        <v>12.611537753638338</v>
      </c>
    </row>
    <row r="1576" spans="1:4" x14ac:dyDescent="0.45">
      <c r="A1576">
        <v>200000</v>
      </c>
      <c r="B1576" t="s">
        <v>16</v>
      </c>
      <c r="C1576">
        <f t="shared" si="49"/>
        <v>1</v>
      </c>
      <c r="D1576">
        <f t="shared" si="48"/>
        <v>12.206072645530174</v>
      </c>
    </row>
    <row r="1577" spans="1:4" x14ac:dyDescent="0.45">
      <c r="A1577">
        <v>430000</v>
      </c>
      <c r="B1577" t="s">
        <v>16</v>
      </c>
      <c r="C1577">
        <f t="shared" si="49"/>
        <v>1</v>
      </c>
      <c r="D1577">
        <f t="shared" si="48"/>
        <v>12.971540487669746</v>
      </c>
    </row>
    <row r="1578" spans="1:4" x14ac:dyDescent="0.45">
      <c r="A1578">
        <v>450000</v>
      </c>
      <c r="B1578" t="s">
        <v>16</v>
      </c>
      <c r="C1578">
        <f t="shared" si="49"/>
        <v>1</v>
      </c>
      <c r="D1578">
        <f t="shared" si="48"/>
        <v>13.017002861746503</v>
      </c>
    </row>
    <row r="1579" spans="1:4" x14ac:dyDescent="0.45">
      <c r="A1579">
        <v>470000</v>
      </c>
      <c r="B1579" t="s">
        <v>16</v>
      </c>
      <c r="C1579">
        <f t="shared" si="49"/>
        <v>1</v>
      </c>
      <c r="D1579">
        <f t="shared" si="48"/>
        <v>13.060487973686241</v>
      </c>
    </row>
    <row r="1580" spans="1:4" x14ac:dyDescent="0.45">
      <c r="A1580">
        <v>360000</v>
      </c>
      <c r="B1580" t="s">
        <v>16</v>
      </c>
      <c r="C1580">
        <f t="shared" si="49"/>
        <v>1</v>
      </c>
      <c r="D1580">
        <f t="shared" si="48"/>
        <v>12.793859310432293</v>
      </c>
    </row>
    <row r="1581" spans="1:4" x14ac:dyDescent="0.45">
      <c r="A1581">
        <v>470000</v>
      </c>
      <c r="B1581" t="s">
        <v>16</v>
      </c>
      <c r="C1581">
        <f t="shared" si="49"/>
        <v>1</v>
      </c>
      <c r="D1581">
        <f t="shared" si="48"/>
        <v>13.060487973686241</v>
      </c>
    </row>
    <row r="1582" spans="1:4" x14ac:dyDescent="0.45">
      <c r="A1582">
        <v>450000</v>
      </c>
      <c r="B1582" t="s">
        <v>16</v>
      </c>
      <c r="C1582">
        <f t="shared" si="49"/>
        <v>1</v>
      </c>
      <c r="D1582">
        <f t="shared" si="48"/>
        <v>13.017002861746503</v>
      </c>
    </row>
    <row r="1583" spans="1:4" x14ac:dyDescent="0.45">
      <c r="A1583">
        <v>460000</v>
      </c>
      <c r="B1583" t="s">
        <v>16</v>
      </c>
      <c r="C1583">
        <f t="shared" si="49"/>
        <v>1</v>
      </c>
      <c r="D1583">
        <f t="shared" si="48"/>
        <v>13.038981768465277</v>
      </c>
    </row>
    <row r="1584" spans="1:4" x14ac:dyDescent="0.45">
      <c r="A1584">
        <v>400000</v>
      </c>
      <c r="B1584" t="s">
        <v>16</v>
      </c>
      <c r="C1584">
        <f t="shared" si="49"/>
        <v>1</v>
      </c>
      <c r="D1584">
        <f t="shared" si="48"/>
        <v>12.899219826090119</v>
      </c>
    </row>
    <row r="1585" spans="1:4" x14ac:dyDescent="0.45">
      <c r="A1585">
        <v>600000</v>
      </c>
      <c r="B1585" t="s">
        <v>16</v>
      </c>
      <c r="C1585">
        <f t="shared" si="49"/>
        <v>1</v>
      </c>
      <c r="D1585">
        <f t="shared" si="48"/>
        <v>13.304684934198283</v>
      </c>
    </row>
    <row r="1586" spans="1:4" x14ac:dyDescent="0.45">
      <c r="A1586">
        <v>300000</v>
      </c>
      <c r="B1586" t="s">
        <v>16</v>
      </c>
      <c r="C1586">
        <f t="shared" si="49"/>
        <v>1</v>
      </c>
      <c r="D1586">
        <f t="shared" si="48"/>
        <v>12.611537753638338</v>
      </c>
    </row>
    <row r="1587" spans="1:4" x14ac:dyDescent="0.45">
      <c r="A1587">
        <v>470000</v>
      </c>
      <c r="B1587" t="s">
        <v>16</v>
      </c>
      <c r="C1587">
        <f t="shared" si="49"/>
        <v>1</v>
      </c>
      <c r="D1587">
        <f t="shared" si="48"/>
        <v>13.060487973686241</v>
      </c>
    </row>
    <row r="1588" spans="1:4" x14ac:dyDescent="0.45">
      <c r="A1588">
        <v>450000</v>
      </c>
      <c r="B1588" t="s">
        <v>16</v>
      </c>
      <c r="C1588">
        <f t="shared" si="49"/>
        <v>1</v>
      </c>
      <c r="D1588">
        <f t="shared" si="48"/>
        <v>13.017002861746503</v>
      </c>
    </row>
    <row r="1589" spans="1:4" x14ac:dyDescent="0.45">
      <c r="A1589">
        <v>240000</v>
      </c>
      <c r="B1589" t="s">
        <v>16</v>
      </c>
      <c r="C1589">
        <f t="shared" si="49"/>
        <v>1</v>
      </c>
      <c r="D1589">
        <f t="shared" si="48"/>
        <v>12.388394202324129</v>
      </c>
    </row>
    <row r="1590" spans="1:4" x14ac:dyDescent="0.45">
      <c r="A1590">
        <v>375000</v>
      </c>
      <c r="B1590" t="s">
        <v>16</v>
      </c>
      <c r="C1590">
        <f t="shared" si="49"/>
        <v>1</v>
      </c>
      <c r="D1590">
        <f t="shared" si="48"/>
        <v>12.834681304952548</v>
      </c>
    </row>
    <row r="1591" spans="1:4" x14ac:dyDescent="0.45">
      <c r="A1591">
        <v>400000</v>
      </c>
      <c r="B1591" t="s">
        <v>16</v>
      </c>
      <c r="C1591">
        <f t="shared" si="49"/>
        <v>1</v>
      </c>
      <c r="D1591">
        <f t="shared" si="48"/>
        <v>12.899219826090119</v>
      </c>
    </row>
    <row r="1592" spans="1:4" x14ac:dyDescent="0.45">
      <c r="A1592">
        <v>408387</v>
      </c>
      <c r="B1592" t="s">
        <v>16</v>
      </c>
      <c r="C1592">
        <f t="shared" si="49"/>
        <v>1</v>
      </c>
      <c r="D1592">
        <f t="shared" si="48"/>
        <v>12.919970533228305</v>
      </c>
    </row>
    <row r="1593" spans="1:4" x14ac:dyDescent="0.45">
      <c r="A1593">
        <v>470000</v>
      </c>
      <c r="B1593" t="s">
        <v>16</v>
      </c>
      <c r="C1593">
        <f t="shared" si="49"/>
        <v>1</v>
      </c>
      <c r="D1593">
        <f t="shared" si="48"/>
        <v>13.060487973686241</v>
      </c>
    </row>
    <row r="1594" spans="1:4" x14ac:dyDescent="0.45">
      <c r="A1594">
        <v>405000</v>
      </c>
      <c r="B1594" t="s">
        <v>16</v>
      </c>
      <c r="C1594">
        <f t="shared" si="49"/>
        <v>1</v>
      </c>
      <c r="D1594">
        <f t="shared" si="48"/>
        <v>12.911642346088676</v>
      </c>
    </row>
    <row r="1595" spans="1:4" x14ac:dyDescent="0.45">
      <c r="A1595">
        <v>456000</v>
      </c>
      <c r="B1595" t="s">
        <v>16</v>
      </c>
      <c r="C1595">
        <f t="shared" si="49"/>
        <v>1</v>
      </c>
      <c r="D1595">
        <f t="shared" si="48"/>
        <v>13.030248088496522</v>
      </c>
    </row>
    <row r="1596" spans="1:4" x14ac:dyDescent="0.45">
      <c r="A1596">
        <v>430000</v>
      </c>
      <c r="B1596" t="s">
        <v>16</v>
      </c>
      <c r="C1596">
        <f t="shared" si="49"/>
        <v>1</v>
      </c>
      <c r="D1596">
        <f t="shared" si="48"/>
        <v>12.971540487669746</v>
      </c>
    </row>
    <row r="1597" spans="1:4" x14ac:dyDescent="0.45">
      <c r="A1597">
        <v>350000</v>
      </c>
      <c r="B1597" t="s">
        <v>16</v>
      </c>
      <c r="C1597">
        <f t="shared" si="49"/>
        <v>1</v>
      </c>
      <c r="D1597">
        <f t="shared" si="48"/>
        <v>12.765688433465597</v>
      </c>
    </row>
    <row r="1598" spans="1:4" x14ac:dyDescent="0.45">
      <c r="A1598">
        <v>420000</v>
      </c>
      <c r="B1598" t="s">
        <v>16</v>
      </c>
      <c r="C1598">
        <f t="shared" si="49"/>
        <v>1</v>
      </c>
      <c r="D1598">
        <f t="shared" si="48"/>
        <v>12.948009990259552</v>
      </c>
    </row>
    <row r="1599" spans="1:4" x14ac:dyDescent="0.45">
      <c r="A1599">
        <v>500000</v>
      </c>
      <c r="B1599" t="s">
        <v>16</v>
      </c>
      <c r="C1599">
        <f t="shared" si="49"/>
        <v>1</v>
      </c>
      <c r="D1599">
        <f t="shared" si="48"/>
        <v>13.122363377404328</v>
      </c>
    </row>
    <row r="1600" spans="1:4" x14ac:dyDescent="0.45">
      <c r="A1600">
        <v>250000</v>
      </c>
      <c r="B1600" t="s">
        <v>16</v>
      </c>
      <c r="C1600">
        <f t="shared" si="49"/>
        <v>1</v>
      </c>
      <c r="D1600">
        <f t="shared" si="48"/>
        <v>12.429216196844383</v>
      </c>
    </row>
    <row r="1601" spans="1:4" x14ac:dyDescent="0.45">
      <c r="A1601">
        <v>150000</v>
      </c>
      <c r="B1601" t="s">
        <v>16</v>
      </c>
      <c r="C1601">
        <f t="shared" si="49"/>
        <v>1</v>
      </c>
      <c r="D1601">
        <f t="shared" si="48"/>
        <v>11.918390573078392</v>
      </c>
    </row>
    <row r="1602" spans="1:4" x14ac:dyDescent="0.45">
      <c r="A1602">
        <v>300000</v>
      </c>
      <c r="B1602" t="s">
        <v>16</v>
      </c>
      <c r="C1602">
        <f t="shared" si="49"/>
        <v>1</v>
      </c>
      <c r="D1602">
        <f t="shared" ref="D1602:D1665" si="50">LN(A1602)</f>
        <v>12.611537753638338</v>
      </c>
    </row>
    <row r="1603" spans="1:4" x14ac:dyDescent="0.45">
      <c r="A1603">
        <v>480000</v>
      </c>
      <c r="B1603" t="s">
        <v>16</v>
      </c>
      <c r="C1603">
        <f t="shared" ref="C1603:C1666" si="51">IF(B1603="Female", 0, 1)</f>
        <v>1</v>
      </c>
      <c r="D1603">
        <f t="shared" si="50"/>
        <v>13.081541382884074</v>
      </c>
    </row>
    <row r="1604" spans="1:4" x14ac:dyDescent="0.45">
      <c r="A1604">
        <v>360000</v>
      </c>
      <c r="B1604" t="s">
        <v>16</v>
      </c>
      <c r="C1604">
        <f t="shared" si="51"/>
        <v>1</v>
      </c>
      <c r="D1604">
        <f t="shared" si="50"/>
        <v>12.793859310432293</v>
      </c>
    </row>
    <row r="1605" spans="1:4" x14ac:dyDescent="0.45">
      <c r="A1605">
        <v>460000</v>
      </c>
      <c r="B1605" t="s">
        <v>16</v>
      </c>
      <c r="C1605">
        <f t="shared" si="51"/>
        <v>1</v>
      </c>
      <c r="D1605">
        <f t="shared" si="50"/>
        <v>13.038981768465277</v>
      </c>
    </row>
    <row r="1606" spans="1:4" x14ac:dyDescent="0.45">
      <c r="A1606">
        <v>250000</v>
      </c>
      <c r="B1606" t="s">
        <v>16</v>
      </c>
      <c r="C1606">
        <f t="shared" si="51"/>
        <v>1</v>
      </c>
      <c r="D1606">
        <f t="shared" si="50"/>
        <v>12.429216196844383</v>
      </c>
    </row>
    <row r="1607" spans="1:4" x14ac:dyDescent="0.45">
      <c r="A1607">
        <v>445000</v>
      </c>
      <c r="B1607" t="s">
        <v>16</v>
      </c>
      <c r="C1607">
        <f t="shared" si="51"/>
        <v>1</v>
      </c>
      <c r="D1607">
        <f t="shared" si="50"/>
        <v>13.005829561148378</v>
      </c>
    </row>
    <row r="1608" spans="1:4" x14ac:dyDescent="0.45">
      <c r="A1608">
        <v>480000</v>
      </c>
      <c r="B1608" t="s">
        <v>16</v>
      </c>
      <c r="C1608">
        <f t="shared" si="51"/>
        <v>1</v>
      </c>
      <c r="D1608">
        <f t="shared" si="50"/>
        <v>13.081541382884074</v>
      </c>
    </row>
    <row r="1609" spans="1:4" x14ac:dyDescent="0.45">
      <c r="A1609">
        <v>510000</v>
      </c>
      <c r="B1609" t="s">
        <v>16</v>
      </c>
      <c r="C1609">
        <f t="shared" si="51"/>
        <v>1</v>
      </c>
      <c r="D1609">
        <f t="shared" si="50"/>
        <v>13.142166004700508</v>
      </c>
    </row>
    <row r="1610" spans="1:4" x14ac:dyDescent="0.45">
      <c r="A1610">
        <v>650000</v>
      </c>
      <c r="B1610" t="s">
        <v>16</v>
      </c>
      <c r="C1610">
        <f t="shared" si="51"/>
        <v>1</v>
      </c>
      <c r="D1610">
        <f t="shared" si="50"/>
        <v>13.38472764187182</v>
      </c>
    </row>
    <row r="1611" spans="1:4" x14ac:dyDescent="0.45">
      <c r="A1611">
        <v>550000</v>
      </c>
      <c r="B1611" t="s">
        <v>16</v>
      </c>
      <c r="C1611">
        <f t="shared" si="51"/>
        <v>1</v>
      </c>
      <c r="D1611">
        <f t="shared" si="50"/>
        <v>13.217673557208654</v>
      </c>
    </row>
    <row r="1612" spans="1:4" x14ac:dyDescent="0.45">
      <c r="A1612">
        <v>450000</v>
      </c>
      <c r="B1612" t="s">
        <v>16</v>
      </c>
      <c r="C1612">
        <f t="shared" si="51"/>
        <v>1</v>
      </c>
      <c r="D1612">
        <f t="shared" si="50"/>
        <v>13.017002861746503</v>
      </c>
    </row>
    <row r="1613" spans="1:4" x14ac:dyDescent="0.45">
      <c r="A1613">
        <v>250000</v>
      </c>
      <c r="B1613" t="s">
        <v>16</v>
      </c>
      <c r="C1613">
        <f t="shared" si="51"/>
        <v>1</v>
      </c>
      <c r="D1613">
        <f t="shared" si="50"/>
        <v>12.429216196844383</v>
      </c>
    </row>
    <row r="1614" spans="1:4" x14ac:dyDescent="0.45">
      <c r="A1614">
        <v>550000</v>
      </c>
      <c r="B1614" t="s">
        <v>16</v>
      </c>
      <c r="C1614">
        <f t="shared" si="51"/>
        <v>1</v>
      </c>
      <c r="D1614">
        <f t="shared" si="50"/>
        <v>13.217673557208654</v>
      </c>
    </row>
    <row r="1615" spans="1:4" x14ac:dyDescent="0.45">
      <c r="A1615">
        <v>500000</v>
      </c>
      <c r="B1615" t="s">
        <v>16</v>
      </c>
      <c r="C1615">
        <f t="shared" si="51"/>
        <v>1</v>
      </c>
      <c r="D1615">
        <f t="shared" si="50"/>
        <v>13.122363377404328</v>
      </c>
    </row>
    <row r="1616" spans="1:4" x14ac:dyDescent="0.45">
      <c r="A1616">
        <v>550000</v>
      </c>
      <c r="B1616" t="s">
        <v>16</v>
      </c>
      <c r="C1616">
        <f t="shared" si="51"/>
        <v>1</v>
      </c>
      <c r="D1616">
        <f t="shared" si="50"/>
        <v>13.217673557208654</v>
      </c>
    </row>
    <row r="1617" spans="1:4" x14ac:dyDescent="0.45">
      <c r="A1617">
        <v>550000</v>
      </c>
      <c r="B1617" t="s">
        <v>16</v>
      </c>
      <c r="C1617">
        <f t="shared" si="51"/>
        <v>1</v>
      </c>
      <c r="D1617">
        <f t="shared" si="50"/>
        <v>13.217673557208654</v>
      </c>
    </row>
    <row r="1618" spans="1:4" x14ac:dyDescent="0.45">
      <c r="A1618">
        <v>450000</v>
      </c>
      <c r="B1618" t="s">
        <v>16</v>
      </c>
      <c r="C1618">
        <f t="shared" si="51"/>
        <v>1</v>
      </c>
      <c r="D1618">
        <f t="shared" si="50"/>
        <v>13.017002861746503</v>
      </c>
    </row>
    <row r="1619" spans="1:4" x14ac:dyDescent="0.45">
      <c r="A1619">
        <v>440000</v>
      </c>
      <c r="B1619" t="s">
        <v>16</v>
      </c>
      <c r="C1619">
        <f t="shared" si="51"/>
        <v>1</v>
      </c>
      <c r="D1619">
        <f t="shared" si="50"/>
        <v>12.994530005894443</v>
      </c>
    </row>
    <row r="1620" spans="1:4" x14ac:dyDescent="0.45">
      <c r="A1620">
        <v>300000</v>
      </c>
      <c r="B1620" t="s">
        <v>16</v>
      </c>
      <c r="C1620">
        <f t="shared" si="51"/>
        <v>1</v>
      </c>
      <c r="D1620">
        <f t="shared" si="50"/>
        <v>12.611537753638338</v>
      </c>
    </row>
    <row r="1621" spans="1:4" x14ac:dyDescent="0.45">
      <c r="A1621">
        <v>420000</v>
      </c>
      <c r="B1621" t="s">
        <v>16</v>
      </c>
      <c r="C1621">
        <f t="shared" si="51"/>
        <v>1</v>
      </c>
      <c r="D1621">
        <f t="shared" si="50"/>
        <v>12.948009990259552</v>
      </c>
    </row>
    <row r="1622" spans="1:4" x14ac:dyDescent="0.45">
      <c r="A1622">
        <v>360000</v>
      </c>
      <c r="B1622" t="s">
        <v>16</v>
      </c>
      <c r="C1622">
        <f t="shared" si="51"/>
        <v>1</v>
      </c>
      <c r="D1622">
        <f t="shared" si="50"/>
        <v>12.793859310432293</v>
      </c>
    </row>
    <row r="1623" spans="1:4" x14ac:dyDescent="0.45">
      <c r="A1623">
        <v>480000</v>
      </c>
      <c r="B1623" t="s">
        <v>16</v>
      </c>
      <c r="C1623">
        <f t="shared" si="51"/>
        <v>1</v>
      </c>
      <c r="D1623">
        <f t="shared" si="50"/>
        <v>13.081541382884074</v>
      </c>
    </row>
    <row r="1624" spans="1:4" x14ac:dyDescent="0.45">
      <c r="A1624">
        <v>395000</v>
      </c>
      <c r="B1624" t="s">
        <v>16</v>
      </c>
      <c r="C1624">
        <f t="shared" si="51"/>
        <v>1</v>
      </c>
      <c r="D1624">
        <f t="shared" si="50"/>
        <v>12.886641043883259</v>
      </c>
    </row>
    <row r="1625" spans="1:4" x14ac:dyDescent="0.45">
      <c r="A1625">
        <v>500000</v>
      </c>
      <c r="B1625" t="s">
        <v>16</v>
      </c>
      <c r="C1625">
        <f t="shared" si="51"/>
        <v>1</v>
      </c>
      <c r="D1625">
        <f t="shared" si="50"/>
        <v>13.122363377404328</v>
      </c>
    </row>
    <row r="1626" spans="1:4" x14ac:dyDescent="0.45">
      <c r="A1626">
        <v>500000</v>
      </c>
      <c r="B1626" t="s">
        <v>16</v>
      </c>
      <c r="C1626">
        <f t="shared" si="51"/>
        <v>1</v>
      </c>
      <c r="D1626">
        <f t="shared" si="50"/>
        <v>13.122363377404328</v>
      </c>
    </row>
    <row r="1627" spans="1:4" x14ac:dyDescent="0.45">
      <c r="A1627">
        <v>550000</v>
      </c>
      <c r="B1627" t="s">
        <v>16</v>
      </c>
      <c r="C1627">
        <f t="shared" si="51"/>
        <v>1</v>
      </c>
      <c r="D1627">
        <f t="shared" si="50"/>
        <v>13.217673557208654</v>
      </c>
    </row>
    <row r="1628" spans="1:4" x14ac:dyDescent="0.45">
      <c r="A1628">
        <v>445000</v>
      </c>
      <c r="B1628" t="s">
        <v>16</v>
      </c>
      <c r="C1628">
        <f t="shared" si="51"/>
        <v>1</v>
      </c>
      <c r="D1628">
        <f t="shared" si="50"/>
        <v>13.005829561148378</v>
      </c>
    </row>
    <row r="1629" spans="1:4" x14ac:dyDescent="0.45">
      <c r="A1629">
        <v>455000</v>
      </c>
      <c r="B1629" t="s">
        <v>16</v>
      </c>
      <c r="C1629">
        <f t="shared" si="51"/>
        <v>1</v>
      </c>
      <c r="D1629">
        <f t="shared" si="50"/>
        <v>13.028052697933088</v>
      </c>
    </row>
    <row r="1630" spans="1:4" x14ac:dyDescent="0.45">
      <c r="A1630">
        <v>480000</v>
      </c>
      <c r="B1630" t="s">
        <v>16</v>
      </c>
      <c r="C1630">
        <f t="shared" si="51"/>
        <v>1</v>
      </c>
      <c r="D1630">
        <f t="shared" si="50"/>
        <v>13.081541382884074</v>
      </c>
    </row>
    <row r="1631" spans="1:4" x14ac:dyDescent="0.45">
      <c r="A1631">
        <v>420000</v>
      </c>
      <c r="B1631" t="s">
        <v>16</v>
      </c>
      <c r="C1631">
        <f t="shared" si="51"/>
        <v>1</v>
      </c>
      <c r="D1631">
        <f t="shared" si="50"/>
        <v>12.948009990259552</v>
      </c>
    </row>
    <row r="1632" spans="1:4" x14ac:dyDescent="0.45">
      <c r="A1632">
        <v>580000</v>
      </c>
      <c r="B1632" t="s">
        <v>16</v>
      </c>
      <c r="C1632">
        <f t="shared" si="51"/>
        <v>1</v>
      </c>
      <c r="D1632">
        <f t="shared" si="50"/>
        <v>13.270783382522602</v>
      </c>
    </row>
    <row r="1633" spans="1:4" x14ac:dyDescent="0.45">
      <c r="A1633">
        <v>480000</v>
      </c>
      <c r="B1633" t="s">
        <v>16</v>
      </c>
      <c r="C1633">
        <f t="shared" si="51"/>
        <v>1</v>
      </c>
      <c r="D1633">
        <f t="shared" si="50"/>
        <v>13.081541382884074</v>
      </c>
    </row>
    <row r="1634" spans="1:4" x14ac:dyDescent="0.45">
      <c r="A1634">
        <v>450000</v>
      </c>
      <c r="B1634" t="s">
        <v>16</v>
      </c>
      <c r="C1634">
        <f t="shared" si="51"/>
        <v>1</v>
      </c>
      <c r="D1634">
        <f t="shared" si="50"/>
        <v>13.017002861746503</v>
      </c>
    </row>
    <row r="1635" spans="1:4" x14ac:dyDescent="0.45">
      <c r="A1635">
        <v>510000</v>
      </c>
      <c r="B1635" t="s">
        <v>16</v>
      </c>
      <c r="C1635">
        <f t="shared" si="51"/>
        <v>1</v>
      </c>
      <c r="D1635">
        <f t="shared" si="50"/>
        <v>13.142166004700508</v>
      </c>
    </row>
    <row r="1636" spans="1:4" x14ac:dyDescent="0.45">
      <c r="A1636">
        <v>750000</v>
      </c>
      <c r="B1636" t="s">
        <v>16</v>
      </c>
      <c r="C1636">
        <f t="shared" si="51"/>
        <v>1</v>
      </c>
      <c r="D1636">
        <f t="shared" si="50"/>
        <v>13.527828485512494</v>
      </c>
    </row>
    <row r="1637" spans="1:4" x14ac:dyDescent="0.45">
      <c r="A1637">
        <v>470000</v>
      </c>
      <c r="B1637" t="s">
        <v>16</v>
      </c>
      <c r="C1637">
        <f t="shared" si="51"/>
        <v>1</v>
      </c>
      <c r="D1637">
        <f t="shared" si="50"/>
        <v>13.060487973686241</v>
      </c>
    </row>
    <row r="1638" spans="1:4" x14ac:dyDescent="0.45">
      <c r="A1638">
        <v>433700</v>
      </c>
      <c r="B1638" t="s">
        <v>16</v>
      </c>
      <c r="C1638">
        <f t="shared" si="51"/>
        <v>1</v>
      </c>
      <c r="D1638">
        <f t="shared" si="50"/>
        <v>12.980108329823457</v>
      </c>
    </row>
    <row r="1639" spans="1:4" x14ac:dyDescent="0.45">
      <c r="A1639">
        <v>480000</v>
      </c>
      <c r="B1639" t="s">
        <v>16</v>
      </c>
      <c r="C1639">
        <f t="shared" si="51"/>
        <v>1</v>
      </c>
      <c r="D1639">
        <f t="shared" si="50"/>
        <v>13.081541382884074</v>
      </c>
    </row>
    <row r="1640" spans="1:4" x14ac:dyDescent="0.45">
      <c r="A1640">
        <v>475000</v>
      </c>
      <c r="B1640" t="s">
        <v>16</v>
      </c>
      <c r="C1640">
        <f t="shared" si="51"/>
        <v>1</v>
      </c>
      <c r="D1640">
        <f t="shared" si="50"/>
        <v>13.071070083016778</v>
      </c>
    </row>
    <row r="1641" spans="1:4" x14ac:dyDescent="0.45">
      <c r="A1641">
        <v>480000</v>
      </c>
      <c r="B1641" t="s">
        <v>16</v>
      </c>
      <c r="C1641">
        <f t="shared" si="51"/>
        <v>1</v>
      </c>
      <c r="D1641">
        <f t="shared" si="50"/>
        <v>13.081541382884074</v>
      </c>
    </row>
    <row r="1642" spans="1:4" x14ac:dyDescent="0.45">
      <c r="A1642">
        <v>449500</v>
      </c>
      <c r="B1642" t="s">
        <v>16</v>
      </c>
      <c r="C1642">
        <f t="shared" si="51"/>
        <v>1</v>
      </c>
      <c r="D1642">
        <f t="shared" si="50"/>
        <v>13.015891132893811</v>
      </c>
    </row>
    <row r="1643" spans="1:4" x14ac:dyDescent="0.45">
      <c r="A1643">
        <v>400000</v>
      </c>
      <c r="B1643" t="s">
        <v>16</v>
      </c>
      <c r="C1643">
        <f t="shared" si="51"/>
        <v>1</v>
      </c>
      <c r="D1643">
        <f t="shared" si="50"/>
        <v>12.899219826090119</v>
      </c>
    </row>
    <row r="1644" spans="1:4" x14ac:dyDescent="0.45">
      <c r="A1644">
        <v>360000</v>
      </c>
      <c r="B1644" t="s">
        <v>16</v>
      </c>
      <c r="C1644">
        <f t="shared" si="51"/>
        <v>1</v>
      </c>
      <c r="D1644">
        <f t="shared" si="50"/>
        <v>12.793859310432293</v>
      </c>
    </row>
    <row r="1645" spans="1:4" x14ac:dyDescent="0.45">
      <c r="A1645">
        <v>550000</v>
      </c>
      <c r="B1645" t="s">
        <v>16</v>
      </c>
      <c r="C1645">
        <f t="shared" si="51"/>
        <v>1</v>
      </c>
      <c r="D1645">
        <f t="shared" si="50"/>
        <v>13.217673557208654</v>
      </c>
    </row>
    <row r="1646" spans="1:4" x14ac:dyDescent="0.45">
      <c r="A1646">
        <v>440000</v>
      </c>
      <c r="B1646" t="s">
        <v>16</v>
      </c>
      <c r="C1646">
        <f t="shared" si="51"/>
        <v>1</v>
      </c>
      <c r="D1646">
        <f t="shared" si="50"/>
        <v>12.994530005894443</v>
      </c>
    </row>
    <row r="1647" spans="1:4" x14ac:dyDescent="0.45">
      <c r="A1647">
        <v>408000</v>
      </c>
      <c r="B1647" t="s">
        <v>16</v>
      </c>
      <c r="C1647">
        <f t="shared" si="51"/>
        <v>1</v>
      </c>
      <c r="D1647">
        <f t="shared" si="50"/>
        <v>12.919022453386299</v>
      </c>
    </row>
    <row r="1648" spans="1:4" x14ac:dyDescent="0.45">
      <c r="A1648">
        <v>240000</v>
      </c>
      <c r="B1648" t="s">
        <v>16</v>
      </c>
      <c r="C1648">
        <f t="shared" si="51"/>
        <v>1</v>
      </c>
      <c r="D1648">
        <f t="shared" si="50"/>
        <v>12.388394202324129</v>
      </c>
    </row>
    <row r="1649" spans="1:4" x14ac:dyDescent="0.45">
      <c r="A1649">
        <v>300000</v>
      </c>
      <c r="B1649" t="s">
        <v>16</v>
      </c>
      <c r="C1649">
        <f t="shared" si="51"/>
        <v>1</v>
      </c>
      <c r="D1649">
        <f t="shared" si="50"/>
        <v>12.611537753638338</v>
      </c>
    </row>
    <row r="1650" spans="1:4" x14ac:dyDescent="0.45">
      <c r="A1650">
        <v>100000</v>
      </c>
      <c r="B1650" t="s">
        <v>16</v>
      </c>
      <c r="C1650">
        <f t="shared" si="51"/>
        <v>1</v>
      </c>
      <c r="D1650">
        <f t="shared" si="50"/>
        <v>11.512925464970229</v>
      </c>
    </row>
    <row r="1651" spans="1:4" x14ac:dyDescent="0.45">
      <c r="A1651">
        <v>400000</v>
      </c>
      <c r="B1651" t="s">
        <v>16</v>
      </c>
      <c r="C1651">
        <f t="shared" si="51"/>
        <v>1</v>
      </c>
      <c r="D1651">
        <f t="shared" si="50"/>
        <v>12.899219826090119</v>
      </c>
    </row>
    <row r="1652" spans="1:4" x14ac:dyDescent="0.45">
      <c r="A1652">
        <v>400000</v>
      </c>
      <c r="B1652" t="s">
        <v>16</v>
      </c>
      <c r="C1652">
        <f t="shared" si="51"/>
        <v>1</v>
      </c>
      <c r="D1652">
        <f t="shared" si="50"/>
        <v>12.899219826090119</v>
      </c>
    </row>
    <row r="1653" spans="1:4" x14ac:dyDescent="0.45">
      <c r="A1653">
        <v>250000</v>
      </c>
      <c r="B1653" t="s">
        <v>16</v>
      </c>
      <c r="C1653">
        <f t="shared" si="51"/>
        <v>1</v>
      </c>
      <c r="D1653">
        <f t="shared" si="50"/>
        <v>12.429216196844383</v>
      </c>
    </row>
    <row r="1654" spans="1:4" x14ac:dyDescent="0.45">
      <c r="A1654">
        <v>240000</v>
      </c>
      <c r="B1654" t="s">
        <v>16</v>
      </c>
      <c r="C1654">
        <f t="shared" si="51"/>
        <v>1</v>
      </c>
      <c r="D1654">
        <f t="shared" si="50"/>
        <v>12.388394202324129</v>
      </c>
    </row>
    <row r="1655" spans="1:4" x14ac:dyDescent="0.45">
      <c r="A1655">
        <v>300000</v>
      </c>
      <c r="B1655" t="s">
        <v>16</v>
      </c>
      <c r="C1655">
        <f t="shared" si="51"/>
        <v>1</v>
      </c>
      <c r="D1655">
        <f t="shared" si="50"/>
        <v>12.611537753638338</v>
      </c>
    </row>
    <row r="1656" spans="1:4" x14ac:dyDescent="0.45">
      <c r="A1656">
        <v>700000</v>
      </c>
      <c r="B1656" t="s">
        <v>16</v>
      </c>
      <c r="C1656">
        <f t="shared" si="51"/>
        <v>1</v>
      </c>
      <c r="D1656">
        <f t="shared" si="50"/>
        <v>13.458835614025542</v>
      </c>
    </row>
    <row r="1657" spans="1:4" x14ac:dyDescent="0.45">
      <c r="A1657">
        <v>300000</v>
      </c>
      <c r="B1657" t="s">
        <v>16</v>
      </c>
      <c r="C1657">
        <f t="shared" si="51"/>
        <v>1</v>
      </c>
      <c r="D1657">
        <f t="shared" si="50"/>
        <v>12.611537753638338</v>
      </c>
    </row>
    <row r="1658" spans="1:4" x14ac:dyDescent="0.45">
      <c r="A1658">
        <v>440000</v>
      </c>
      <c r="B1658" t="s">
        <v>16</v>
      </c>
      <c r="C1658">
        <f t="shared" si="51"/>
        <v>1</v>
      </c>
      <c r="D1658">
        <f t="shared" si="50"/>
        <v>12.994530005894443</v>
      </c>
    </row>
    <row r="1659" spans="1:4" x14ac:dyDescent="0.45">
      <c r="A1659">
        <v>465000</v>
      </c>
      <c r="B1659" t="s">
        <v>16</v>
      </c>
      <c r="C1659">
        <f t="shared" si="51"/>
        <v>1</v>
      </c>
      <c r="D1659">
        <f t="shared" si="50"/>
        <v>13.049792684569493</v>
      </c>
    </row>
    <row r="1660" spans="1:4" x14ac:dyDescent="0.45">
      <c r="A1660">
        <v>360000</v>
      </c>
      <c r="B1660" t="s">
        <v>16</v>
      </c>
      <c r="C1660">
        <f t="shared" si="51"/>
        <v>1</v>
      </c>
      <c r="D1660">
        <f t="shared" si="50"/>
        <v>12.793859310432293</v>
      </c>
    </row>
    <row r="1661" spans="1:4" x14ac:dyDescent="0.45">
      <c r="A1661">
        <v>430000</v>
      </c>
      <c r="B1661" t="s">
        <v>16</v>
      </c>
      <c r="C1661">
        <f t="shared" si="51"/>
        <v>1</v>
      </c>
      <c r="D1661">
        <f t="shared" si="50"/>
        <v>12.971540487669746</v>
      </c>
    </row>
    <row r="1662" spans="1:4" x14ac:dyDescent="0.45">
      <c r="A1662">
        <v>360000</v>
      </c>
      <c r="B1662" t="s">
        <v>16</v>
      </c>
      <c r="C1662">
        <f t="shared" si="51"/>
        <v>1</v>
      </c>
      <c r="D1662">
        <f t="shared" si="50"/>
        <v>12.793859310432293</v>
      </c>
    </row>
    <row r="1663" spans="1:4" x14ac:dyDescent="0.45">
      <c r="A1663">
        <v>500000</v>
      </c>
      <c r="B1663" t="s">
        <v>16</v>
      </c>
      <c r="C1663">
        <f t="shared" si="51"/>
        <v>1</v>
      </c>
      <c r="D1663">
        <f t="shared" si="50"/>
        <v>13.122363377404328</v>
      </c>
    </row>
    <row r="1664" spans="1:4" x14ac:dyDescent="0.45">
      <c r="A1664">
        <v>450000</v>
      </c>
      <c r="B1664" t="s">
        <v>16</v>
      </c>
      <c r="C1664">
        <f t="shared" si="51"/>
        <v>1</v>
      </c>
      <c r="D1664">
        <f t="shared" si="50"/>
        <v>13.017002861746503</v>
      </c>
    </row>
    <row r="1665" spans="1:4" x14ac:dyDescent="0.45">
      <c r="A1665">
        <v>400000</v>
      </c>
      <c r="B1665" t="s">
        <v>16</v>
      </c>
      <c r="C1665">
        <f t="shared" si="51"/>
        <v>1</v>
      </c>
      <c r="D1665">
        <f t="shared" si="50"/>
        <v>12.899219826090119</v>
      </c>
    </row>
    <row r="1666" spans="1:4" x14ac:dyDescent="0.45">
      <c r="A1666">
        <v>510000</v>
      </c>
      <c r="B1666" t="s">
        <v>16</v>
      </c>
      <c r="C1666">
        <f t="shared" si="51"/>
        <v>1</v>
      </c>
      <c r="D1666">
        <f t="shared" ref="D1666:D1729" si="52">LN(A1666)</f>
        <v>13.142166004700508</v>
      </c>
    </row>
    <row r="1667" spans="1:4" x14ac:dyDescent="0.45">
      <c r="A1667">
        <v>300000</v>
      </c>
      <c r="B1667" t="s">
        <v>16</v>
      </c>
      <c r="C1667">
        <f t="shared" ref="C1667:C1730" si="53">IF(B1667="Female", 0, 1)</f>
        <v>1</v>
      </c>
      <c r="D1667">
        <f t="shared" si="52"/>
        <v>12.611537753638338</v>
      </c>
    </row>
    <row r="1668" spans="1:4" x14ac:dyDescent="0.45">
      <c r="A1668">
        <v>350000</v>
      </c>
      <c r="B1668" t="s">
        <v>16</v>
      </c>
      <c r="C1668">
        <f t="shared" si="53"/>
        <v>1</v>
      </c>
      <c r="D1668">
        <f t="shared" si="52"/>
        <v>12.765688433465597</v>
      </c>
    </row>
    <row r="1669" spans="1:4" x14ac:dyDescent="0.45">
      <c r="A1669">
        <v>240000</v>
      </c>
      <c r="B1669" t="s">
        <v>16</v>
      </c>
      <c r="C1669">
        <f t="shared" si="53"/>
        <v>1</v>
      </c>
      <c r="D1669">
        <f t="shared" si="52"/>
        <v>12.388394202324129</v>
      </c>
    </row>
    <row r="1670" spans="1:4" x14ac:dyDescent="0.45">
      <c r="A1670">
        <v>300000</v>
      </c>
      <c r="B1670" t="s">
        <v>16</v>
      </c>
      <c r="C1670">
        <f t="shared" si="53"/>
        <v>1</v>
      </c>
      <c r="D1670">
        <f t="shared" si="52"/>
        <v>12.611537753638338</v>
      </c>
    </row>
    <row r="1671" spans="1:4" x14ac:dyDescent="0.45">
      <c r="A1671">
        <v>300000</v>
      </c>
      <c r="B1671" t="s">
        <v>16</v>
      </c>
      <c r="C1671">
        <f t="shared" si="53"/>
        <v>1</v>
      </c>
      <c r="D1671">
        <f t="shared" si="52"/>
        <v>12.611537753638338</v>
      </c>
    </row>
    <row r="1672" spans="1:4" x14ac:dyDescent="0.45">
      <c r="A1672">
        <v>500000</v>
      </c>
      <c r="B1672" t="s">
        <v>16</v>
      </c>
      <c r="C1672">
        <f t="shared" si="53"/>
        <v>1</v>
      </c>
      <c r="D1672">
        <f t="shared" si="52"/>
        <v>13.122363377404328</v>
      </c>
    </row>
    <row r="1673" spans="1:4" x14ac:dyDescent="0.45">
      <c r="A1673">
        <v>150000</v>
      </c>
      <c r="B1673" t="s">
        <v>16</v>
      </c>
      <c r="C1673">
        <f t="shared" si="53"/>
        <v>1</v>
      </c>
      <c r="D1673">
        <f t="shared" si="52"/>
        <v>11.918390573078392</v>
      </c>
    </row>
    <row r="1674" spans="1:4" x14ac:dyDescent="0.45">
      <c r="A1674">
        <v>508704</v>
      </c>
      <c r="B1674" t="s">
        <v>16</v>
      </c>
      <c r="C1674">
        <f t="shared" si="53"/>
        <v>1</v>
      </c>
      <c r="D1674">
        <f t="shared" si="52"/>
        <v>13.139621593960598</v>
      </c>
    </row>
    <row r="1675" spans="1:4" x14ac:dyDescent="0.45">
      <c r="A1675">
        <v>450000</v>
      </c>
      <c r="B1675" t="s">
        <v>16</v>
      </c>
      <c r="C1675">
        <f t="shared" si="53"/>
        <v>1</v>
      </c>
      <c r="D1675">
        <f t="shared" si="52"/>
        <v>13.017002861746503</v>
      </c>
    </row>
    <row r="1676" spans="1:4" x14ac:dyDescent="0.45">
      <c r="A1676">
        <v>410000</v>
      </c>
      <c r="B1676" t="s">
        <v>16</v>
      </c>
      <c r="C1676">
        <f t="shared" si="53"/>
        <v>1</v>
      </c>
      <c r="D1676">
        <f t="shared" si="52"/>
        <v>12.923912438680491</v>
      </c>
    </row>
    <row r="1677" spans="1:4" x14ac:dyDescent="0.45">
      <c r="A1677">
        <v>450000</v>
      </c>
      <c r="B1677" t="s">
        <v>16</v>
      </c>
      <c r="C1677">
        <f t="shared" si="53"/>
        <v>1</v>
      </c>
      <c r="D1677">
        <f t="shared" si="52"/>
        <v>13.017002861746503</v>
      </c>
    </row>
    <row r="1678" spans="1:4" x14ac:dyDescent="0.45">
      <c r="A1678">
        <v>390000</v>
      </c>
      <c r="B1678" t="s">
        <v>16</v>
      </c>
      <c r="C1678">
        <f t="shared" si="53"/>
        <v>1</v>
      </c>
      <c r="D1678">
        <f t="shared" si="52"/>
        <v>12.873902018105829</v>
      </c>
    </row>
    <row r="1679" spans="1:4" x14ac:dyDescent="0.45">
      <c r="A1679">
        <v>420000</v>
      </c>
      <c r="B1679" t="s">
        <v>16</v>
      </c>
      <c r="C1679">
        <f t="shared" si="53"/>
        <v>1</v>
      </c>
      <c r="D1679">
        <f t="shared" si="52"/>
        <v>12.948009990259552</v>
      </c>
    </row>
    <row r="1680" spans="1:4" x14ac:dyDescent="0.45">
      <c r="A1680">
        <v>415000</v>
      </c>
      <c r="B1680" t="s">
        <v>16</v>
      </c>
      <c r="C1680">
        <f t="shared" si="53"/>
        <v>1</v>
      </c>
      <c r="D1680">
        <f t="shared" si="52"/>
        <v>12.936033799212835</v>
      </c>
    </row>
    <row r="1681" spans="1:4" x14ac:dyDescent="0.45">
      <c r="A1681">
        <v>409100</v>
      </c>
      <c r="B1681" t="s">
        <v>16</v>
      </c>
      <c r="C1681">
        <f t="shared" si="53"/>
        <v>1</v>
      </c>
      <c r="D1681">
        <f t="shared" si="52"/>
        <v>12.92171490391749</v>
      </c>
    </row>
    <row r="1682" spans="1:4" x14ac:dyDescent="0.45">
      <c r="A1682">
        <v>450000</v>
      </c>
      <c r="B1682" t="s">
        <v>16</v>
      </c>
      <c r="C1682">
        <f t="shared" si="53"/>
        <v>1</v>
      </c>
      <c r="D1682">
        <f t="shared" si="52"/>
        <v>13.017002861746503</v>
      </c>
    </row>
    <row r="1683" spans="1:4" x14ac:dyDescent="0.45">
      <c r="A1683">
        <v>400000</v>
      </c>
      <c r="B1683" t="s">
        <v>16</v>
      </c>
      <c r="C1683">
        <f t="shared" si="53"/>
        <v>1</v>
      </c>
      <c r="D1683">
        <f t="shared" si="52"/>
        <v>12.899219826090119</v>
      </c>
    </row>
    <row r="1684" spans="1:4" x14ac:dyDescent="0.45">
      <c r="A1684">
        <v>348000</v>
      </c>
      <c r="B1684" t="s">
        <v>16</v>
      </c>
      <c r="C1684">
        <f t="shared" si="53"/>
        <v>1</v>
      </c>
      <c r="D1684">
        <f t="shared" si="52"/>
        <v>12.759957758756611</v>
      </c>
    </row>
    <row r="1685" spans="1:4" x14ac:dyDescent="0.45">
      <c r="A1685">
        <v>700000</v>
      </c>
      <c r="B1685" t="s">
        <v>16</v>
      </c>
      <c r="C1685">
        <f t="shared" si="53"/>
        <v>1</v>
      </c>
      <c r="D1685">
        <f t="shared" si="52"/>
        <v>13.458835614025542</v>
      </c>
    </row>
    <row r="1686" spans="1:4" x14ac:dyDescent="0.45">
      <c r="A1686">
        <v>720000</v>
      </c>
      <c r="B1686" t="s">
        <v>16</v>
      </c>
      <c r="C1686">
        <f t="shared" si="53"/>
        <v>1</v>
      </c>
      <c r="D1686">
        <f t="shared" si="52"/>
        <v>13.487006490992238</v>
      </c>
    </row>
    <row r="1687" spans="1:4" x14ac:dyDescent="0.45">
      <c r="A1687">
        <v>487000</v>
      </c>
      <c r="B1687" t="s">
        <v>16</v>
      </c>
      <c r="C1687">
        <f t="shared" si="53"/>
        <v>1</v>
      </c>
      <c r="D1687">
        <f t="shared" si="52"/>
        <v>13.096019402064726</v>
      </c>
    </row>
    <row r="1688" spans="1:4" x14ac:dyDescent="0.45">
      <c r="A1688">
        <v>450000</v>
      </c>
      <c r="B1688" t="s">
        <v>16</v>
      </c>
      <c r="C1688">
        <f t="shared" si="53"/>
        <v>1</v>
      </c>
      <c r="D1688">
        <f t="shared" si="52"/>
        <v>13.017002861746503</v>
      </c>
    </row>
    <row r="1689" spans="1:4" x14ac:dyDescent="0.45">
      <c r="A1689">
        <v>450000</v>
      </c>
      <c r="B1689" t="s">
        <v>16</v>
      </c>
      <c r="C1689">
        <f t="shared" si="53"/>
        <v>1</v>
      </c>
      <c r="D1689">
        <f t="shared" si="52"/>
        <v>13.017002861746503</v>
      </c>
    </row>
    <row r="1690" spans="1:4" x14ac:dyDescent="0.45">
      <c r="A1690">
        <v>330000</v>
      </c>
      <c r="B1690" t="s">
        <v>16</v>
      </c>
      <c r="C1690">
        <f t="shared" si="53"/>
        <v>1</v>
      </c>
      <c r="D1690">
        <f t="shared" si="52"/>
        <v>12.706847933442663</v>
      </c>
    </row>
    <row r="1691" spans="1:4" x14ac:dyDescent="0.45">
      <c r="A1691">
        <v>640000</v>
      </c>
      <c r="B1691" t="s">
        <v>16</v>
      </c>
      <c r="C1691">
        <f t="shared" si="53"/>
        <v>1</v>
      </c>
      <c r="D1691">
        <f t="shared" si="52"/>
        <v>13.369223455335854</v>
      </c>
    </row>
    <row r="1692" spans="1:4" x14ac:dyDescent="0.45">
      <c r="A1692">
        <v>400000</v>
      </c>
      <c r="B1692" t="s">
        <v>16</v>
      </c>
      <c r="C1692">
        <f t="shared" si="53"/>
        <v>1</v>
      </c>
      <c r="D1692">
        <f t="shared" si="52"/>
        <v>12.899219826090119</v>
      </c>
    </row>
    <row r="1693" spans="1:4" x14ac:dyDescent="0.45">
      <c r="A1693">
        <v>340000</v>
      </c>
      <c r="B1693" t="s">
        <v>16</v>
      </c>
      <c r="C1693">
        <f t="shared" si="53"/>
        <v>1</v>
      </c>
      <c r="D1693">
        <f t="shared" si="52"/>
        <v>12.736700896592344</v>
      </c>
    </row>
    <row r="1694" spans="1:4" x14ac:dyDescent="0.45">
      <c r="A1694">
        <v>281000</v>
      </c>
      <c r="B1694" t="s">
        <v>16</v>
      </c>
      <c r="C1694">
        <f t="shared" si="53"/>
        <v>1</v>
      </c>
      <c r="D1694">
        <f t="shared" si="52"/>
        <v>12.546109948315882</v>
      </c>
    </row>
    <row r="1695" spans="1:4" x14ac:dyDescent="0.45">
      <c r="A1695">
        <v>420000</v>
      </c>
      <c r="B1695" t="s">
        <v>16</v>
      </c>
      <c r="C1695">
        <f t="shared" si="53"/>
        <v>1</v>
      </c>
      <c r="D1695">
        <f t="shared" si="52"/>
        <v>12.948009990259552</v>
      </c>
    </row>
    <row r="1696" spans="1:4" x14ac:dyDescent="0.45">
      <c r="A1696">
        <v>500000</v>
      </c>
      <c r="B1696" t="s">
        <v>16</v>
      </c>
      <c r="C1696">
        <f t="shared" si="53"/>
        <v>1</v>
      </c>
      <c r="D1696">
        <f t="shared" si="52"/>
        <v>13.122363377404328</v>
      </c>
    </row>
    <row r="1697" spans="1:4" x14ac:dyDescent="0.45">
      <c r="A1697">
        <v>410000</v>
      </c>
      <c r="B1697" t="s">
        <v>16</v>
      </c>
      <c r="C1697">
        <f t="shared" si="53"/>
        <v>1</v>
      </c>
      <c r="D1697">
        <f t="shared" si="52"/>
        <v>12.923912438680491</v>
      </c>
    </row>
    <row r="1698" spans="1:4" x14ac:dyDescent="0.45">
      <c r="A1698">
        <v>450000</v>
      </c>
      <c r="B1698" t="s">
        <v>16</v>
      </c>
      <c r="C1698">
        <f t="shared" si="53"/>
        <v>1</v>
      </c>
      <c r="D1698">
        <f t="shared" si="52"/>
        <v>13.017002861746503</v>
      </c>
    </row>
    <row r="1699" spans="1:4" x14ac:dyDescent="0.45">
      <c r="A1699">
        <v>350000</v>
      </c>
      <c r="B1699" t="s">
        <v>16</v>
      </c>
      <c r="C1699">
        <f t="shared" si="53"/>
        <v>1</v>
      </c>
      <c r="D1699">
        <f t="shared" si="52"/>
        <v>12.765688433465597</v>
      </c>
    </row>
    <row r="1700" spans="1:4" x14ac:dyDescent="0.45">
      <c r="A1700">
        <v>450000</v>
      </c>
      <c r="B1700" t="s">
        <v>16</v>
      </c>
      <c r="C1700">
        <f t="shared" si="53"/>
        <v>1</v>
      </c>
      <c r="D1700">
        <f t="shared" si="52"/>
        <v>13.017002861746503</v>
      </c>
    </row>
    <row r="1701" spans="1:4" x14ac:dyDescent="0.45">
      <c r="A1701">
        <v>497500</v>
      </c>
      <c r="B1701" t="s">
        <v>16</v>
      </c>
      <c r="C1701">
        <f t="shared" si="53"/>
        <v>1</v>
      </c>
      <c r="D1701">
        <f t="shared" si="52"/>
        <v>13.117350835580785</v>
      </c>
    </row>
    <row r="1702" spans="1:4" x14ac:dyDescent="0.45">
      <c r="A1702">
        <v>540000</v>
      </c>
      <c r="B1702" t="s">
        <v>16</v>
      </c>
      <c r="C1702">
        <f t="shared" si="53"/>
        <v>1</v>
      </c>
      <c r="D1702">
        <f t="shared" si="52"/>
        <v>13.199324418540456</v>
      </c>
    </row>
    <row r="1703" spans="1:4" x14ac:dyDescent="0.45">
      <c r="A1703">
        <v>430000</v>
      </c>
      <c r="B1703" t="s">
        <v>16</v>
      </c>
      <c r="C1703">
        <f t="shared" si="53"/>
        <v>1</v>
      </c>
      <c r="D1703">
        <f t="shared" si="52"/>
        <v>12.971540487669746</v>
      </c>
    </row>
    <row r="1704" spans="1:4" x14ac:dyDescent="0.45">
      <c r="A1704">
        <v>600000</v>
      </c>
      <c r="B1704" t="s">
        <v>16</v>
      </c>
      <c r="C1704">
        <f t="shared" si="53"/>
        <v>1</v>
      </c>
      <c r="D1704">
        <f t="shared" si="52"/>
        <v>13.304684934198283</v>
      </c>
    </row>
    <row r="1705" spans="1:4" x14ac:dyDescent="0.45">
      <c r="A1705">
        <v>300000</v>
      </c>
      <c r="B1705" t="s">
        <v>16</v>
      </c>
      <c r="C1705">
        <f t="shared" si="53"/>
        <v>1</v>
      </c>
      <c r="D1705">
        <f t="shared" si="52"/>
        <v>12.611537753638338</v>
      </c>
    </row>
    <row r="1706" spans="1:4" x14ac:dyDescent="0.45">
      <c r="A1706">
        <v>350000</v>
      </c>
      <c r="B1706" t="s">
        <v>16</v>
      </c>
      <c r="C1706">
        <f t="shared" si="53"/>
        <v>1</v>
      </c>
      <c r="D1706">
        <f t="shared" si="52"/>
        <v>12.765688433465597</v>
      </c>
    </row>
    <row r="1707" spans="1:4" x14ac:dyDescent="0.45">
      <c r="A1707">
        <v>440000</v>
      </c>
      <c r="B1707" t="s">
        <v>16</v>
      </c>
      <c r="C1707">
        <f t="shared" si="53"/>
        <v>1</v>
      </c>
      <c r="D1707">
        <f t="shared" si="52"/>
        <v>12.994530005894443</v>
      </c>
    </row>
    <row r="1708" spans="1:4" x14ac:dyDescent="0.45">
      <c r="A1708">
        <v>420000</v>
      </c>
      <c r="B1708" t="s">
        <v>16</v>
      </c>
      <c r="C1708">
        <f t="shared" si="53"/>
        <v>1</v>
      </c>
      <c r="D1708">
        <f t="shared" si="52"/>
        <v>12.948009990259552</v>
      </c>
    </row>
    <row r="1709" spans="1:4" x14ac:dyDescent="0.45">
      <c r="A1709">
        <v>455000</v>
      </c>
      <c r="B1709" t="s">
        <v>16</v>
      </c>
      <c r="C1709">
        <f t="shared" si="53"/>
        <v>1</v>
      </c>
      <c r="D1709">
        <f t="shared" si="52"/>
        <v>13.028052697933088</v>
      </c>
    </row>
    <row r="1710" spans="1:4" x14ac:dyDescent="0.45">
      <c r="A1710">
        <v>425000</v>
      </c>
      <c r="B1710" t="s">
        <v>16</v>
      </c>
      <c r="C1710">
        <f t="shared" si="53"/>
        <v>1</v>
      </c>
      <c r="D1710">
        <f t="shared" si="52"/>
        <v>12.959844447906553</v>
      </c>
    </row>
    <row r="1711" spans="1:4" x14ac:dyDescent="0.45">
      <c r="A1711">
        <v>425000</v>
      </c>
      <c r="B1711" t="s">
        <v>16</v>
      </c>
      <c r="C1711">
        <f t="shared" si="53"/>
        <v>1</v>
      </c>
      <c r="D1711">
        <f t="shared" si="52"/>
        <v>12.959844447906553</v>
      </c>
    </row>
    <row r="1712" spans="1:4" x14ac:dyDescent="0.45">
      <c r="A1712">
        <v>420000</v>
      </c>
      <c r="B1712" t="s">
        <v>16</v>
      </c>
      <c r="C1712">
        <f t="shared" si="53"/>
        <v>1</v>
      </c>
      <c r="D1712">
        <f t="shared" si="52"/>
        <v>12.948009990259552</v>
      </c>
    </row>
    <row r="1713" spans="1:4" x14ac:dyDescent="0.45">
      <c r="A1713">
        <v>385000</v>
      </c>
      <c r="B1713" t="s">
        <v>16</v>
      </c>
      <c r="C1713">
        <f t="shared" si="53"/>
        <v>1</v>
      </c>
      <c r="D1713">
        <f t="shared" si="52"/>
        <v>12.860998613269921</v>
      </c>
    </row>
    <row r="1714" spans="1:4" x14ac:dyDescent="0.45">
      <c r="A1714">
        <v>425000</v>
      </c>
      <c r="B1714" t="s">
        <v>16</v>
      </c>
      <c r="C1714">
        <f t="shared" si="53"/>
        <v>1</v>
      </c>
      <c r="D1714">
        <f t="shared" si="52"/>
        <v>12.959844447906553</v>
      </c>
    </row>
    <row r="1715" spans="1:4" x14ac:dyDescent="0.45">
      <c r="A1715">
        <v>425000</v>
      </c>
      <c r="B1715" t="s">
        <v>16</v>
      </c>
      <c r="C1715">
        <f t="shared" si="53"/>
        <v>1</v>
      </c>
      <c r="D1715">
        <f t="shared" si="52"/>
        <v>12.959844447906553</v>
      </c>
    </row>
    <row r="1716" spans="1:4" x14ac:dyDescent="0.45">
      <c r="A1716">
        <v>435000</v>
      </c>
      <c r="B1716" t="s">
        <v>16</v>
      </c>
      <c r="C1716">
        <f t="shared" si="53"/>
        <v>1</v>
      </c>
      <c r="D1716">
        <f t="shared" si="52"/>
        <v>12.983101310070822</v>
      </c>
    </row>
    <row r="1717" spans="1:4" x14ac:dyDescent="0.45">
      <c r="A1717">
        <v>400000</v>
      </c>
      <c r="B1717" t="s">
        <v>16</v>
      </c>
      <c r="C1717">
        <f t="shared" si="53"/>
        <v>1</v>
      </c>
      <c r="D1717">
        <f t="shared" si="52"/>
        <v>12.899219826090119</v>
      </c>
    </row>
    <row r="1718" spans="1:4" x14ac:dyDescent="0.45">
      <c r="A1718">
        <v>420000</v>
      </c>
      <c r="B1718" t="s">
        <v>16</v>
      </c>
      <c r="C1718">
        <f t="shared" si="53"/>
        <v>1</v>
      </c>
      <c r="D1718">
        <f t="shared" si="52"/>
        <v>12.948009990259552</v>
      </c>
    </row>
    <row r="1719" spans="1:4" x14ac:dyDescent="0.45">
      <c r="A1719">
        <v>425000</v>
      </c>
      <c r="B1719" t="s">
        <v>16</v>
      </c>
      <c r="C1719">
        <f t="shared" si="53"/>
        <v>1</v>
      </c>
      <c r="D1719">
        <f t="shared" si="52"/>
        <v>12.959844447906553</v>
      </c>
    </row>
    <row r="1720" spans="1:4" x14ac:dyDescent="0.45">
      <c r="A1720">
        <v>425000</v>
      </c>
      <c r="B1720" t="s">
        <v>16</v>
      </c>
      <c r="C1720">
        <f t="shared" si="53"/>
        <v>1</v>
      </c>
      <c r="D1720">
        <f t="shared" si="52"/>
        <v>12.959844447906553</v>
      </c>
    </row>
    <row r="1721" spans="1:4" x14ac:dyDescent="0.45">
      <c r="A1721">
        <v>575000</v>
      </c>
      <c r="B1721" t="s">
        <v>16</v>
      </c>
      <c r="C1721">
        <f t="shared" si="53"/>
        <v>1</v>
      </c>
      <c r="D1721">
        <f t="shared" si="52"/>
        <v>13.262125319779487</v>
      </c>
    </row>
    <row r="1722" spans="1:4" x14ac:dyDescent="0.45">
      <c r="A1722">
        <v>415900</v>
      </c>
      <c r="B1722" t="s">
        <v>16</v>
      </c>
      <c r="C1722">
        <f t="shared" si="53"/>
        <v>1</v>
      </c>
      <c r="D1722">
        <f t="shared" si="52"/>
        <v>12.938200125731003</v>
      </c>
    </row>
    <row r="1723" spans="1:4" x14ac:dyDescent="0.45">
      <c r="A1723">
        <v>425000</v>
      </c>
      <c r="B1723" t="s">
        <v>16</v>
      </c>
      <c r="C1723">
        <f t="shared" si="53"/>
        <v>1</v>
      </c>
      <c r="D1723">
        <f t="shared" si="52"/>
        <v>12.959844447906553</v>
      </c>
    </row>
    <row r="1724" spans="1:4" x14ac:dyDescent="0.45">
      <c r="A1724">
        <v>405000</v>
      </c>
      <c r="B1724" t="s">
        <v>16</v>
      </c>
      <c r="C1724">
        <f t="shared" si="53"/>
        <v>1</v>
      </c>
      <c r="D1724">
        <f t="shared" si="52"/>
        <v>12.911642346088676</v>
      </c>
    </row>
    <row r="1725" spans="1:4" x14ac:dyDescent="0.45">
      <c r="A1725">
        <v>425000</v>
      </c>
      <c r="B1725" t="s">
        <v>16</v>
      </c>
      <c r="C1725">
        <f t="shared" si="53"/>
        <v>1</v>
      </c>
      <c r="D1725">
        <f t="shared" si="52"/>
        <v>12.959844447906553</v>
      </c>
    </row>
    <row r="1726" spans="1:4" x14ac:dyDescent="0.45">
      <c r="A1726">
        <v>425000</v>
      </c>
      <c r="B1726" t="s">
        <v>16</v>
      </c>
      <c r="C1726">
        <f t="shared" si="53"/>
        <v>1</v>
      </c>
      <c r="D1726">
        <f t="shared" si="52"/>
        <v>12.959844447906553</v>
      </c>
    </row>
    <row r="1727" spans="1:4" x14ac:dyDescent="0.45">
      <c r="A1727">
        <v>425000</v>
      </c>
      <c r="B1727" t="s">
        <v>16</v>
      </c>
      <c r="C1727">
        <f t="shared" si="53"/>
        <v>1</v>
      </c>
      <c r="D1727">
        <f t="shared" si="52"/>
        <v>12.959844447906553</v>
      </c>
    </row>
    <row r="1728" spans="1:4" x14ac:dyDescent="0.45">
      <c r="A1728">
        <v>425000</v>
      </c>
      <c r="B1728" t="s">
        <v>16</v>
      </c>
      <c r="C1728">
        <f t="shared" si="53"/>
        <v>1</v>
      </c>
      <c r="D1728">
        <f t="shared" si="52"/>
        <v>12.959844447906553</v>
      </c>
    </row>
    <row r="1729" spans="1:4" x14ac:dyDescent="0.45">
      <c r="A1729">
        <v>465000</v>
      </c>
      <c r="B1729" t="s">
        <v>16</v>
      </c>
      <c r="C1729">
        <f t="shared" si="53"/>
        <v>1</v>
      </c>
      <c r="D1729">
        <f t="shared" si="52"/>
        <v>13.049792684569493</v>
      </c>
    </row>
    <row r="1730" spans="1:4" x14ac:dyDescent="0.45">
      <c r="A1730">
        <v>435000</v>
      </c>
      <c r="B1730" t="s">
        <v>16</v>
      </c>
      <c r="C1730">
        <f t="shared" si="53"/>
        <v>1</v>
      </c>
      <c r="D1730">
        <f t="shared" ref="D1730:D1793" si="54">LN(A1730)</f>
        <v>12.983101310070822</v>
      </c>
    </row>
    <row r="1731" spans="1:4" x14ac:dyDescent="0.45">
      <c r="A1731">
        <v>430000</v>
      </c>
      <c r="B1731" t="s">
        <v>16</v>
      </c>
      <c r="C1731">
        <f t="shared" ref="C1731:C1794" si="55">IF(B1731="Female", 0, 1)</f>
        <v>1</v>
      </c>
      <c r="D1731">
        <f t="shared" si="54"/>
        <v>12.971540487669746</v>
      </c>
    </row>
    <row r="1732" spans="1:4" x14ac:dyDescent="0.45">
      <c r="A1732">
        <v>600000</v>
      </c>
      <c r="B1732" t="s">
        <v>16</v>
      </c>
      <c r="C1732">
        <f t="shared" si="55"/>
        <v>1</v>
      </c>
      <c r="D1732">
        <f t="shared" si="54"/>
        <v>13.304684934198283</v>
      </c>
    </row>
    <row r="1733" spans="1:4" x14ac:dyDescent="0.45">
      <c r="A1733">
        <v>360000</v>
      </c>
      <c r="B1733" t="s">
        <v>16</v>
      </c>
      <c r="C1733">
        <f t="shared" si="55"/>
        <v>1</v>
      </c>
      <c r="D1733">
        <f t="shared" si="54"/>
        <v>12.793859310432293</v>
      </c>
    </row>
    <row r="1734" spans="1:4" x14ac:dyDescent="0.45">
      <c r="A1734">
        <v>500000</v>
      </c>
      <c r="B1734" t="s">
        <v>16</v>
      </c>
      <c r="C1734">
        <f t="shared" si="55"/>
        <v>1</v>
      </c>
      <c r="D1734">
        <f t="shared" si="54"/>
        <v>13.122363377404328</v>
      </c>
    </row>
    <row r="1735" spans="1:4" x14ac:dyDescent="0.45">
      <c r="A1735">
        <v>430000</v>
      </c>
      <c r="B1735" t="s">
        <v>16</v>
      </c>
      <c r="C1735">
        <f t="shared" si="55"/>
        <v>1</v>
      </c>
      <c r="D1735">
        <f t="shared" si="54"/>
        <v>12.971540487669746</v>
      </c>
    </row>
    <row r="1736" spans="1:4" x14ac:dyDescent="0.45">
      <c r="A1736">
        <v>410000</v>
      </c>
      <c r="B1736" t="s">
        <v>16</v>
      </c>
      <c r="C1736">
        <f t="shared" si="55"/>
        <v>1</v>
      </c>
      <c r="D1736">
        <f t="shared" si="54"/>
        <v>12.923912438680491</v>
      </c>
    </row>
    <row r="1737" spans="1:4" x14ac:dyDescent="0.45">
      <c r="A1737">
        <v>450000</v>
      </c>
      <c r="B1737" t="s">
        <v>16</v>
      </c>
      <c r="C1737">
        <f t="shared" si="55"/>
        <v>1</v>
      </c>
      <c r="D1737">
        <f t="shared" si="54"/>
        <v>13.017002861746503</v>
      </c>
    </row>
    <row r="1738" spans="1:4" x14ac:dyDescent="0.45">
      <c r="A1738">
        <v>394000</v>
      </c>
      <c r="B1738" t="s">
        <v>16</v>
      </c>
      <c r="C1738">
        <f t="shared" si="55"/>
        <v>1</v>
      </c>
      <c r="D1738">
        <f t="shared" si="54"/>
        <v>12.884106188280072</v>
      </c>
    </row>
    <row r="1739" spans="1:4" x14ac:dyDescent="0.45">
      <c r="A1739">
        <v>408000</v>
      </c>
      <c r="B1739" t="s">
        <v>16</v>
      </c>
      <c r="C1739">
        <f t="shared" si="55"/>
        <v>1</v>
      </c>
      <c r="D1739">
        <f t="shared" si="54"/>
        <v>12.919022453386299</v>
      </c>
    </row>
    <row r="1740" spans="1:4" x14ac:dyDescent="0.45">
      <c r="A1740">
        <v>400000</v>
      </c>
      <c r="B1740" t="s">
        <v>16</v>
      </c>
      <c r="C1740">
        <f t="shared" si="55"/>
        <v>1</v>
      </c>
      <c r="D1740">
        <f t="shared" si="54"/>
        <v>12.899219826090119</v>
      </c>
    </row>
    <row r="1741" spans="1:4" x14ac:dyDescent="0.45">
      <c r="A1741">
        <v>550000</v>
      </c>
      <c r="B1741" t="s">
        <v>16</v>
      </c>
      <c r="C1741">
        <f t="shared" si="55"/>
        <v>1</v>
      </c>
      <c r="D1741">
        <f t="shared" si="54"/>
        <v>13.217673557208654</v>
      </c>
    </row>
    <row r="1742" spans="1:4" x14ac:dyDescent="0.45">
      <c r="A1742">
        <v>400000</v>
      </c>
      <c r="B1742" t="s">
        <v>16</v>
      </c>
      <c r="C1742">
        <f t="shared" si="55"/>
        <v>1</v>
      </c>
      <c r="D1742">
        <f t="shared" si="54"/>
        <v>12.899219826090119</v>
      </c>
    </row>
    <row r="1743" spans="1:4" x14ac:dyDescent="0.45">
      <c r="A1743">
        <v>450000</v>
      </c>
      <c r="B1743" t="s">
        <v>16</v>
      </c>
      <c r="C1743">
        <f t="shared" si="55"/>
        <v>1</v>
      </c>
      <c r="D1743">
        <f t="shared" si="54"/>
        <v>13.017002861746503</v>
      </c>
    </row>
    <row r="1744" spans="1:4" x14ac:dyDescent="0.45">
      <c r="A1744">
        <v>420000</v>
      </c>
      <c r="B1744" t="s">
        <v>16</v>
      </c>
      <c r="C1744">
        <f t="shared" si="55"/>
        <v>1</v>
      </c>
      <c r="D1744">
        <f t="shared" si="54"/>
        <v>12.948009990259552</v>
      </c>
    </row>
    <row r="1745" spans="1:4" x14ac:dyDescent="0.45">
      <c r="A1745">
        <v>500000</v>
      </c>
      <c r="B1745" t="s">
        <v>16</v>
      </c>
      <c r="C1745">
        <f t="shared" si="55"/>
        <v>1</v>
      </c>
      <c r="D1745">
        <f t="shared" si="54"/>
        <v>13.122363377404328</v>
      </c>
    </row>
    <row r="1746" spans="1:4" x14ac:dyDescent="0.45">
      <c r="A1746">
        <v>415000</v>
      </c>
      <c r="B1746" t="s">
        <v>16</v>
      </c>
      <c r="C1746">
        <f t="shared" si="55"/>
        <v>1</v>
      </c>
      <c r="D1746">
        <f t="shared" si="54"/>
        <v>12.936033799212835</v>
      </c>
    </row>
    <row r="1747" spans="1:4" x14ac:dyDescent="0.45">
      <c r="A1747">
        <v>420000</v>
      </c>
      <c r="B1747" t="s">
        <v>16</v>
      </c>
      <c r="C1747">
        <f t="shared" si="55"/>
        <v>1</v>
      </c>
      <c r="D1747">
        <f t="shared" si="54"/>
        <v>12.948009990259552</v>
      </c>
    </row>
    <row r="1748" spans="1:4" x14ac:dyDescent="0.45">
      <c r="A1748">
        <v>440000</v>
      </c>
      <c r="B1748" t="s">
        <v>16</v>
      </c>
      <c r="C1748">
        <f t="shared" si="55"/>
        <v>1</v>
      </c>
      <c r="D1748">
        <f t="shared" si="54"/>
        <v>12.994530005894443</v>
      </c>
    </row>
    <row r="1749" spans="1:4" x14ac:dyDescent="0.45">
      <c r="A1749">
        <v>425000</v>
      </c>
      <c r="B1749" t="s">
        <v>16</v>
      </c>
      <c r="C1749">
        <f t="shared" si="55"/>
        <v>1</v>
      </c>
      <c r="D1749">
        <f t="shared" si="54"/>
        <v>12.959844447906553</v>
      </c>
    </row>
    <row r="1750" spans="1:4" x14ac:dyDescent="0.45">
      <c r="A1750">
        <v>288000</v>
      </c>
      <c r="B1750" t="s">
        <v>16</v>
      </c>
      <c r="C1750">
        <f t="shared" si="55"/>
        <v>1</v>
      </c>
      <c r="D1750">
        <f t="shared" si="54"/>
        <v>12.570715759118084</v>
      </c>
    </row>
    <row r="1751" spans="1:4" x14ac:dyDescent="0.45">
      <c r="A1751">
        <v>220000</v>
      </c>
      <c r="B1751" t="s">
        <v>16</v>
      </c>
      <c r="C1751">
        <f t="shared" si="55"/>
        <v>1</v>
      </c>
      <c r="D1751">
        <f t="shared" si="54"/>
        <v>12.301382825334498</v>
      </c>
    </row>
    <row r="1752" spans="1:4" x14ac:dyDescent="0.45">
      <c r="A1752">
        <v>600000</v>
      </c>
      <c r="B1752" t="s">
        <v>16</v>
      </c>
      <c r="C1752">
        <f t="shared" si="55"/>
        <v>1</v>
      </c>
      <c r="D1752">
        <f t="shared" si="54"/>
        <v>13.304684934198283</v>
      </c>
    </row>
    <row r="1753" spans="1:4" x14ac:dyDescent="0.45">
      <c r="A1753">
        <v>480000</v>
      </c>
      <c r="B1753" t="s">
        <v>16</v>
      </c>
      <c r="C1753">
        <f t="shared" si="55"/>
        <v>1</v>
      </c>
      <c r="D1753">
        <f t="shared" si="54"/>
        <v>13.081541382884074</v>
      </c>
    </row>
    <row r="1754" spans="1:4" x14ac:dyDescent="0.45">
      <c r="A1754">
        <v>550000</v>
      </c>
      <c r="B1754" t="s">
        <v>16</v>
      </c>
      <c r="C1754">
        <f t="shared" si="55"/>
        <v>1</v>
      </c>
      <c r="D1754">
        <f t="shared" si="54"/>
        <v>13.217673557208654</v>
      </c>
    </row>
    <row r="1755" spans="1:4" x14ac:dyDescent="0.45">
      <c r="A1755">
        <v>300000</v>
      </c>
      <c r="B1755" t="s">
        <v>16</v>
      </c>
      <c r="C1755">
        <f t="shared" si="55"/>
        <v>1</v>
      </c>
      <c r="D1755">
        <f t="shared" si="54"/>
        <v>12.611537753638338</v>
      </c>
    </row>
    <row r="1756" spans="1:4" x14ac:dyDescent="0.45">
      <c r="A1756">
        <v>419000</v>
      </c>
      <c r="B1756" t="s">
        <v>16</v>
      </c>
      <c r="C1756">
        <f t="shared" si="55"/>
        <v>1</v>
      </c>
      <c r="D1756">
        <f t="shared" si="54"/>
        <v>12.945626198904275</v>
      </c>
    </row>
    <row r="1757" spans="1:4" x14ac:dyDescent="0.45">
      <c r="A1757">
        <v>240000</v>
      </c>
      <c r="B1757" t="s">
        <v>16</v>
      </c>
      <c r="C1757">
        <f t="shared" si="55"/>
        <v>1</v>
      </c>
      <c r="D1757">
        <f t="shared" si="54"/>
        <v>12.388394202324129</v>
      </c>
    </row>
    <row r="1758" spans="1:4" x14ac:dyDescent="0.45">
      <c r="A1758">
        <v>410000</v>
      </c>
      <c r="B1758" t="s">
        <v>16</v>
      </c>
      <c r="C1758">
        <f t="shared" si="55"/>
        <v>1</v>
      </c>
      <c r="D1758">
        <f t="shared" si="54"/>
        <v>12.923912438680491</v>
      </c>
    </row>
    <row r="1759" spans="1:4" x14ac:dyDescent="0.45">
      <c r="A1759">
        <v>400000</v>
      </c>
      <c r="B1759" t="s">
        <v>16</v>
      </c>
      <c r="C1759">
        <f t="shared" si="55"/>
        <v>1</v>
      </c>
      <c r="D1759">
        <f t="shared" si="54"/>
        <v>12.899219826090119</v>
      </c>
    </row>
    <row r="1760" spans="1:4" x14ac:dyDescent="0.45">
      <c r="A1760">
        <v>500000</v>
      </c>
      <c r="B1760" t="s">
        <v>16</v>
      </c>
      <c r="C1760">
        <f t="shared" si="55"/>
        <v>1</v>
      </c>
      <c r="D1760">
        <f t="shared" si="54"/>
        <v>13.122363377404328</v>
      </c>
    </row>
    <row r="1761" spans="1:4" x14ac:dyDescent="0.45">
      <c r="A1761">
        <v>520000</v>
      </c>
      <c r="B1761" t="s">
        <v>16</v>
      </c>
      <c r="C1761">
        <f t="shared" si="55"/>
        <v>1</v>
      </c>
      <c r="D1761">
        <f t="shared" si="54"/>
        <v>13.161584090557611</v>
      </c>
    </row>
    <row r="1762" spans="1:4" x14ac:dyDescent="0.45">
      <c r="A1762">
        <v>405000</v>
      </c>
      <c r="B1762" t="s">
        <v>16</v>
      </c>
      <c r="C1762">
        <f t="shared" si="55"/>
        <v>1</v>
      </c>
      <c r="D1762">
        <f t="shared" si="54"/>
        <v>12.911642346088676</v>
      </c>
    </row>
    <row r="1763" spans="1:4" x14ac:dyDescent="0.45">
      <c r="A1763">
        <v>400000</v>
      </c>
      <c r="B1763" t="s">
        <v>16</v>
      </c>
      <c r="C1763">
        <f t="shared" si="55"/>
        <v>1</v>
      </c>
      <c r="D1763">
        <f t="shared" si="54"/>
        <v>12.899219826090119</v>
      </c>
    </row>
    <row r="1764" spans="1:4" x14ac:dyDescent="0.45">
      <c r="A1764">
        <v>408000</v>
      </c>
      <c r="B1764" t="s">
        <v>16</v>
      </c>
      <c r="C1764">
        <f t="shared" si="55"/>
        <v>1</v>
      </c>
      <c r="D1764">
        <f t="shared" si="54"/>
        <v>12.919022453386299</v>
      </c>
    </row>
    <row r="1765" spans="1:4" x14ac:dyDescent="0.45">
      <c r="A1765">
        <v>500000</v>
      </c>
      <c r="B1765" t="s">
        <v>16</v>
      </c>
      <c r="C1765">
        <f t="shared" si="55"/>
        <v>1</v>
      </c>
      <c r="D1765">
        <f t="shared" si="54"/>
        <v>13.122363377404328</v>
      </c>
    </row>
    <row r="1766" spans="1:4" x14ac:dyDescent="0.45">
      <c r="A1766">
        <v>100000</v>
      </c>
      <c r="B1766" t="s">
        <v>16</v>
      </c>
      <c r="C1766">
        <f t="shared" si="55"/>
        <v>1</v>
      </c>
      <c r="D1766">
        <f t="shared" si="54"/>
        <v>11.512925464970229</v>
      </c>
    </row>
    <row r="1767" spans="1:4" x14ac:dyDescent="0.45">
      <c r="A1767">
        <v>360000</v>
      </c>
      <c r="B1767" t="s">
        <v>16</v>
      </c>
      <c r="C1767">
        <f t="shared" si="55"/>
        <v>1</v>
      </c>
      <c r="D1767">
        <f t="shared" si="54"/>
        <v>12.793859310432293</v>
      </c>
    </row>
    <row r="1768" spans="1:4" x14ac:dyDescent="0.45">
      <c r="A1768">
        <v>360000</v>
      </c>
      <c r="B1768" t="s">
        <v>16</v>
      </c>
      <c r="C1768">
        <f t="shared" si="55"/>
        <v>1</v>
      </c>
      <c r="D1768">
        <f t="shared" si="54"/>
        <v>12.793859310432293</v>
      </c>
    </row>
    <row r="1769" spans="1:4" x14ac:dyDescent="0.45">
      <c r="A1769">
        <v>450000</v>
      </c>
      <c r="B1769" t="s">
        <v>16</v>
      </c>
      <c r="C1769">
        <f t="shared" si="55"/>
        <v>1</v>
      </c>
      <c r="D1769">
        <f t="shared" si="54"/>
        <v>13.017002861746503</v>
      </c>
    </row>
    <row r="1770" spans="1:4" x14ac:dyDescent="0.45">
      <c r="A1770">
        <v>445000</v>
      </c>
      <c r="B1770" t="s">
        <v>16</v>
      </c>
      <c r="C1770">
        <f t="shared" si="55"/>
        <v>1</v>
      </c>
      <c r="D1770">
        <f t="shared" si="54"/>
        <v>13.005829561148378</v>
      </c>
    </row>
    <row r="1771" spans="1:4" x14ac:dyDescent="0.45">
      <c r="A1771">
        <v>430000</v>
      </c>
      <c r="B1771" t="s">
        <v>16</v>
      </c>
      <c r="C1771">
        <f t="shared" si="55"/>
        <v>1</v>
      </c>
      <c r="D1771">
        <f t="shared" si="54"/>
        <v>12.971540487669746</v>
      </c>
    </row>
    <row r="1772" spans="1:4" x14ac:dyDescent="0.45">
      <c r="A1772">
        <v>164000</v>
      </c>
      <c r="B1772" t="s">
        <v>16</v>
      </c>
      <c r="C1772">
        <f t="shared" si="55"/>
        <v>1</v>
      </c>
      <c r="D1772">
        <f t="shared" si="54"/>
        <v>12.007621706806335</v>
      </c>
    </row>
    <row r="1773" spans="1:4" x14ac:dyDescent="0.45">
      <c r="A1773">
        <v>425000</v>
      </c>
      <c r="B1773" t="s">
        <v>16</v>
      </c>
      <c r="C1773">
        <f t="shared" si="55"/>
        <v>1</v>
      </c>
      <c r="D1773">
        <f t="shared" si="54"/>
        <v>12.959844447906553</v>
      </c>
    </row>
    <row r="1774" spans="1:4" x14ac:dyDescent="0.45">
      <c r="A1774">
        <v>425000</v>
      </c>
      <c r="B1774" t="s">
        <v>16</v>
      </c>
      <c r="C1774">
        <f t="shared" si="55"/>
        <v>1</v>
      </c>
      <c r="D1774">
        <f t="shared" si="54"/>
        <v>12.959844447906553</v>
      </c>
    </row>
    <row r="1775" spans="1:4" x14ac:dyDescent="0.45">
      <c r="A1775">
        <v>425000</v>
      </c>
      <c r="B1775" t="s">
        <v>16</v>
      </c>
      <c r="C1775">
        <f t="shared" si="55"/>
        <v>1</v>
      </c>
      <c r="D1775">
        <f t="shared" si="54"/>
        <v>12.959844447906553</v>
      </c>
    </row>
    <row r="1776" spans="1:4" x14ac:dyDescent="0.45">
      <c r="A1776">
        <v>430000</v>
      </c>
      <c r="B1776" t="s">
        <v>16</v>
      </c>
      <c r="C1776">
        <f t="shared" si="55"/>
        <v>1</v>
      </c>
      <c r="D1776">
        <f t="shared" si="54"/>
        <v>12.971540487669746</v>
      </c>
    </row>
    <row r="1777" spans="1:4" x14ac:dyDescent="0.45">
      <c r="A1777">
        <v>425000</v>
      </c>
      <c r="B1777" t="s">
        <v>16</v>
      </c>
      <c r="C1777">
        <f t="shared" si="55"/>
        <v>1</v>
      </c>
      <c r="D1777">
        <f t="shared" si="54"/>
        <v>12.959844447906553</v>
      </c>
    </row>
    <row r="1778" spans="1:4" x14ac:dyDescent="0.45">
      <c r="A1778">
        <v>435000</v>
      </c>
      <c r="B1778" t="s">
        <v>16</v>
      </c>
      <c r="C1778">
        <f t="shared" si="55"/>
        <v>1</v>
      </c>
      <c r="D1778">
        <f t="shared" si="54"/>
        <v>12.983101310070822</v>
      </c>
    </row>
    <row r="1779" spans="1:4" x14ac:dyDescent="0.45">
      <c r="A1779">
        <v>425000</v>
      </c>
      <c r="B1779" t="s">
        <v>16</v>
      </c>
      <c r="C1779">
        <f t="shared" si="55"/>
        <v>1</v>
      </c>
      <c r="D1779">
        <f t="shared" si="54"/>
        <v>12.959844447906553</v>
      </c>
    </row>
    <row r="1780" spans="1:4" x14ac:dyDescent="0.45">
      <c r="A1780">
        <v>400000</v>
      </c>
      <c r="B1780" t="s">
        <v>16</v>
      </c>
      <c r="C1780">
        <f t="shared" si="55"/>
        <v>1</v>
      </c>
      <c r="D1780">
        <f t="shared" si="54"/>
        <v>12.899219826090119</v>
      </c>
    </row>
    <row r="1781" spans="1:4" x14ac:dyDescent="0.45">
      <c r="A1781">
        <v>425000</v>
      </c>
      <c r="B1781" t="s">
        <v>16</v>
      </c>
      <c r="C1781">
        <f t="shared" si="55"/>
        <v>1</v>
      </c>
      <c r="D1781">
        <f t="shared" si="54"/>
        <v>12.959844447906553</v>
      </c>
    </row>
    <row r="1782" spans="1:4" x14ac:dyDescent="0.45">
      <c r="A1782">
        <v>454000</v>
      </c>
      <c r="B1782" t="s">
        <v>16</v>
      </c>
      <c r="C1782">
        <f t="shared" si="55"/>
        <v>1</v>
      </c>
      <c r="D1782">
        <f t="shared" si="54"/>
        <v>13.025852477023484</v>
      </c>
    </row>
    <row r="1783" spans="1:4" x14ac:dyDescent="0.45">
      <c r="A1783">
        <v>390000</v>
      </c>
      <c r="B1783" t="s">
        <v>16</v>
      </c>
      <c r="C1783">
        <f t="shared" si="55"/>
        <v>1</v>
      </c>
      <c r="D1783">
        <f t="shared" si="54"/>
        <v>12.873902018105829</v>
      </c>
    </row>
    <row r="1784" spans="1:4" x14ac:dyDescent="0.45">
      <c r="A1784">
        <v>505000</v>
      </c>
      <c r="B1784" t="s">
        <v>16</v>
      </c>
      <c r="C1784">
        <f t="shared" si="55"/>
        <v>1</v>
      </c>
      <c r="D1784">
        <f t="shared" si="54"/>
        <v>13.132313708257497</v>
      </c>
    </row>
    <row r="1785" spans="1:4" x14ac:dyDescent="0.45">
      <c r="A1785">
        <v>435000</v>
      </c>
      <c r="B1785" t="s">
        <v>16</v>
      </c>
      <c r="C1785">
        <f t="shared" si="55"/>
        <v>1</v>
      </c>
      <c r="D1785">
        <f t="shared" si="54"/>
        <v>12.983101310070822</v>
      </c>
    </row>
    <row r="1786" spans="1:4" x14ac:dyDescent="0.45">
      <c r="A1786">
        <v>550000</v>
      </c>
      <c r="B1786" t="s">
        <v>16</v>
      </c>
      <c r="C1786">
        <f t="shared" si="55"/>
        <v>1</v>
      </c>
      <c r="D1786">
        <f t="shared" si="54"/>
        <v>13.217673557208654</v>
      </c>
    </row>
    <row r="1787" spans="1:4" x14ac:dyDescent="0.45">
      <c r="A1787">
        <v>445000</v>
      </c>
      <c r="B1787" t="s">
        <v>16</v>
      </c>
      <c r="C1787">
        <f t="shared" si="55"/>
        <v>1</v>
      </c>
      <c r="D1787">
        <f t="shared" si="54"/>
        <v>13.005829561148378</v>
      </c>
    </row>
    <row r="1788" spans="1:4" x14ac:dyDescent="0.45">
      <c r="A1788">
        <v>425000</v>
      </c>
      <c r="B1788" t="s">
        <v>16</v>
      </c>
      <c r="C1788">
        <f t="shared" si="55"/>
        <v>1</v>
      </c>
      <c r="D1788">
        <f t="shared" si="54"/>
        <v>12.959844447906553</v>
      </c>
    </row>
    <row r="1789" spans="1:4" x14ac:dyDescent="0.45">
      <c r="A1789">
        <v>520000</v>
      </c>
      <c r="B1789" t="s">
        <v>16</v>
      </c>
      <c r="C1789">
        <f t="shared" si="55"/>
        <v>1</v>
      </c>
      <c r="D1789">
        <f t="shared" si="54"/>
        <v>13.161584090557611</v>
      </c>
    </row>
    <row r="1790" spans="1:4" x14ac:dyDescent="0.45">
      <c r="A1790">
        <v>565000</v>
      </c>
      <c r="B1790" t="s">
        <v>16</v>
      </c>
      <c r="C1790">
        <f t="shared" si="55"/>
        <v>1</v>
      </c>
      <c r="D1790">
        <f t="shared" si="54"/>
        <v>13.244581010128577</v>
      </c>
    </row>
    <row r="1791" spans="1:4" x14ac:dyDescent="0.45">
      <c r="A1791">
        <v>500000</v>
      </c>
      <c r="B1791" t="s">
        <v>16</v>
      </c>
      <c r="C1791">
        <f t="shared" si="55"/>
        <v>1</v>
      </c>
      <c r="D1791">
        <f t="shared" si="54"/>
        <v>13.122363377404328</v>
      </c>
    </row>
    <row r="1792" spans="1:4" x14ac:dyDescent="0.45">
      <c r="A1792">
        <v>550000</v>
      </c>
      <c r="B1792" t="s">
        <v>16</v>
      </c>
      <c r="C1792">
        <f t="shared" si="55"/>
        <v>1</v>
      </c>
      <c r="D1792">
        <f t="shared" si="54"/>
        <v>13.217673557208654</v>
      </c>
    </row>
    <row r="1793" spans="1:4" x14ac:dyDescent="0.45">
      <c r="A1793">
        <v>440000</v>
      </c>
      <c r="B1793" t="s">
        <v>16</v>
      </c>
      <c r="C1793">
        <f t="shared" si="55"/>
        <v>1</v>
      </c>
      <c r="D1793">
        <f t="shared" si="54"/>
        <v>12.994530005894443</v>
      </c>
    </row>
    <row r="1794" spans="1:4" x14ac:dyDescent="0.45">
      <c r="A1794">
        <v>530000</v>
      </c>
      <c r="B1794" t="s">
        <v>16</v>
      </c>
      <c r="C1794">
        <f t="shared" si="55"/>
        <v>1</v>
      </c>
      <c r="D1794">
        <f t="shared" ref="D1794:D1857" si="56">LN(A1794)</f>
        <v>13.180632285528304</v>
      </c>
    </row>
    <row r="1795" spans="1:4" x14ac:dyDescent="0.45">
      <c r="A1795">
        <v>480000</v>
      </c>
      <c r="B1795" t="s">
        <v>16</v>
      </c>
      <c r="C1795">
        <f t="shared" ref="C1795:C1858" si="57">IF(B1795="Female", 0, 1)</f>
        <v>1</v>
      </c>
      <c r="D1795">
        <f t="shared" si="56"/>
        <v>13.081541382884074</v>
      </c>
    </row>
    <row r="1796" spans="1:4" x14ac:dyDescent="0.45">
      <c r="A1796">
        <v>425000</v>
      </c>
      <c r="B1796" t="s">
        <v>16</v>
      </c>
      <c r="C1796">
        <f t="shared" si="57"/>
        <v>1</v>
      </c>
      <c r="D1796">
        <f t="shared" si="56"/>
        <v>12.959844447906553</v>
      </c>
    </row>
    <row r="1797" spans="1:4" x14ac:dyDescent="0.45">
      <c r="A1797">
        <v>435000</v>
      </c>
      <c r="B1797" t="s">
        <v>16</v>
      </c>
      <c r="C1797">
        <f t="shared" si="57"/>
        <v>1</v>
      </c>
      <c r="D1797">
        <f t="shared" si="56"/>
        <v>12.983101310070822</v>
      </c>
    </row>
    <row r="1798" spans="1:4" x14ac:dyDescent="0.45">
      <c r="A1798">
        <v>430000</v>
      </c>
      <c r="B1798" t="s">
        <v>16</v>
      </c>
      <c r="C1798">
        <f t="shared" si="57"/>
        <v>1</v>
      </c>
      <c r="D1798">
        <f t="shared" si="56"/>
        <v>12.971540487669746</v>
      </c>
    </row>
    <row r="1799" spans="1:4" x14ac:dyDescent="0.45">
      <c r="A1799">
        <v>410000</v>
      </c>
      <c r="B1799" t="s">
        <v>16</v>
      </c>
      <c r="C1799">
        <f t="shared" si="57"/>
        <v>1</v>
      </c>
      <c r="D1799">
        <f t="shared" si="56"/>
        <v>12.923912438680491</v>
      </c>
    </row>
    <row r="1800" spans="1:4" x14ac:dyDescent="0.45">
      <c r="A1800">
        <v>430000</v>
      </c>
      <c r="B1800" t="s">
        <v>16</v>
      </c>
      <c r="C1800">
        <f t="shared" si="57"/>
        <v>1</v>
      </c>
      <c r="D1800">
        <f t="shared" si="56"/>
        <v>12.971540487669746</v>
      </c>
    </row>
    <row r="1801" spans="1:4" x14ac:dyDescent="0.45">
      <c r="A1801">
        <v>450000</v>
      </c>
      <c r="B1801" t="s">
        <v>16</v>
      </c>
      <c r="C1801">
        <f t="shared" si="57"/>
        <v>1</v>
      </c>
      <c r="D1801">
        <f t="shared" si="56"/>
        <v>13.017002861746503</v>
      </c>
    </row>
    <row r="1802" spans="1:4" x14ac:dyDescent="0.45">
      <c r="A1802">
        <v>480000</v>
      </c>
      <c r="B1802" t="s">
        <v>16</v>
      </c>
      <c r="C1802">
        <f t="shared" si="57"/>
        <v>1</v>
      </c>
      <c r="D1802">
        <f t="shared" si="56"/>
        <v>13.081541382884074</v>
      </c>
    </row>
    <row r="1803" spans="1:4" x14ac:dyDescent="0.45">
      <c r="A1803">
        <v>460000</v>
      </c>
      <c r="B1803" t="s">
        <v>16</v>
      </c>
      <c r="C1803">
        <f t="shared" si="57"/>
        <v>1</v>
      </c>
      <c r="D1803">
        <f t="shared" si="56"/>
        <v>13.038981768465277</v>
      </c>
    </row>
    <row r="1804" spans="1:4" x14ac:dyDescent="0.45">
      <c r="A1804">
        <v>430000</v>
      </c>
      <c r="B1804" t="s">
        <v>16</v>
      </c>
      <c r="C1804">
        <f t="shared" si="57"/>
        <v>1</v>
      </c>
      <c r="D1804">
        <f t="shared" si="56"/>
        <v>12.971540487669746</v>
      </c>
    </row>
    <row r="1805" spans="1:4" x14ac:dyDescent="0.45">
      <c r="A1805">
        <v>440000</v>
      </c>
      <c r="B1805" t="s">
        <v>16</v>
      </c>
      <c r="C1805">
        <f t="shared" si="57"/>
        <v>1</v>
      </c>
      <c r="D1805">
        <f t="shared" si="56"/>
        <v>12.994530005894443</v>
      </c>
    </row>
    <row r="1806" spans="1:4" x14ac:dyDescent="0.45">
      <c r="A1806">
        <v>470000</v>
      </c>
      <c r="B1806" t="s">
        <v>16</v>
      </c>
      <c r="C1806">
        <f t="shared" si="57"/>
        <v>1</v>
      </c>
      <c r="D1806">
        <f t="shared" si="56"/>
        <v>13.060487973686241</v>
      </c>
    </row>
    <row r="1807" spans="1:4" x14ac:dyDescent="0.45">
      <c r="A1807">
        <v>425000</v>
      </c>
      <c r="B1807" t="s">
        <v>16</v>
      </c>
      <c r="C1807">
        <f t="shared" si="57"/>
        <v>1</v>
      </c>
      <c r="D1807">
        <f t="shared" si="56"/>
        <v>12.959844447906553</v>
      </c>
    </row>
    <row r="1808" spans="1:4" x14ac:dyDescent="0.45">
      <c r="A1808">
        <v>450000</v>
      </c>
      <c r="B1808" t="s">
        <v>16</v>
      </c>
      <c r="C1808">
        <f t="shared" si="57"/>
        <v>1</v>
      </c>
      <c r="D1808">
        <f t="shared" si="56"/>
        <v>13.017002861746503</v>
      </c>
    </row>
    <row r="1809" spans="1:4" x14ac:dyDescent="0.45">
      <c r="A1809">
        <v>680000</v>
      </c>
      <c r="B1809" t="s">
        <v>16</v>
      </c>
      <c r="C1809">
        <f t="shared" si="57"/>
        <v>1</v>
      </c>
      <c r="D1809">
        <f t="shared" si="56"/>
        <v>13.42984807715229</v>
      </c>
    </row>
    <row r="1810" spans="1:4" x14ac:dyDescent="0.45">
      <c r="A1810">
        <v>472000</v>
      </c>
      <c r="B1810" t="s">
        <v>16</v>
      </c>
      <c r="C1810">
        <f t="shared" si="57"/>
        <v>1</v>
      </c>
      <c r="D1810">
        <f t="shared" si="56"/>
        <v>13.064734264567692</v>
      </c>
    </row>
    <row r="1811" spans="1:4" x14ac:dyDescent="0.45">
      <c r="A1811">
        <v>435000</v>
      </c>
      <c r="B1811" t="s">
        <v>16</v>
      </c>
      <c r="C1811">
        <f t="shared" si="57"/>
        <v>1</v>
      </c>
      <c r="D1811">
        <f t="shared" si="56"/>
        <v>12.983101310070822</v>
      </c>
    </row>
    <row r="1812" spans="1:4" x14ac:dyDescent="0.45">
      <c r="A1812">
        <v>395000</v>
      </c>
      <c r="B1812" t="s">
        <v>16</v>
      </c>
      <c r="C1812">
        <f t="shared" si="57"/>
        <v>1</v>
      </c>
      <c r="D1812">
        <f t="shared" si="56"/>
        <v>12.886641043883259</v>
      </c>
    </row>
    <row r="1813" spans="1:4" x14ac:dyDescent="0.45">
      <c r="A1813">
        <v>640000</v>
      </c>
      <c r="B1813" t="s">
        <v>16</v>
      </c>
      <c r="C1813">
        <f t="shared" si="57"/>
        <v>1</v>
      </c>
      <c r="D1813">
        <f t="shared" si="56"/>
        <v>13.369223455335854</v>
      </c>
    </row>
    <row r="1814" spans="1:4" x14ac:dyDescent="0.45">
      <c r="A1814">
        <v>320000</v>
      </c>
      <c r="B1814" t="s">
        <v>16</v>
      </c>
      <c r="C1814">
        <f t="shared" si="57"/>
        <v>1</v>
      </c>
      <c r="D1814">
        <f t="shared" si="56"/>
        <v>12.676076274775909</v>
      </c>
    </row>
    <row r="1815" spans="1:4" x14ac:dyDescent="0.45">
      <c r="A1815">
        <v>400000</v>
      </c>
      <c r="B1815" t="s">
        <v>16</v>
      </c>
      <c r="C1815">
        <f t="shared" si="57"/>
        <v>1</v>
      </c>
      <c r="D1815">
        <f t="shared" si="56"/>
        <v>12.899219826090119</v>
      </c>
    </row>
    <row r="1816" spans="1:4" x14ac:dyDescent="0.45">
      <c r="A1816">
        <v>360000</v>
      </c>
      <c r="B1816" t="s">
        <v>16</v>
      </c>
      <c r="C1816">
        <f t="shared" si="57"/>
        <v>1</v>
      </c>
      <c r="D1816">
        <f t="shared" si="56"/>
        <v>12.793859310432293</v>
      </c>
    </row>
    <row r="1817" spans="1:4" x14ac:dyDescent="0.45">
      <c r="A1817">
        <v>640000</v>
      </c>
      <c r="B1817" t="s">
        <v>16</v>
      </c>
      <c r="C1817">
        <f t="shared" si="57"/>
        <v>1</v>
      </c>
      <c r="D1817">
        <f t="shared" si="56"/>
        <v>13.369223455335854</v>
      </c>
    </row>
    <row r="1818" spans="1:4" x14ac:dyDescent="0.45">
      <c r="A1818">
        <v>480000</v>
      </c>
      <c r="B1818" t="s">
        <v>16</v>
      </c>
      <c r="C1818">
        <f t="shared" si="57"/>
        <v>1</v>
      </c>
      <c r="D1818">
        <f t="shared" si="56"/>
        <v>13.081541382884074</v>
      </c>
    </row>
    <row r="1819" spans="1:4" x14ac:dyDescent="0.45">
      <c r="A1819">
        <v>350000</v>
      </c>
      <c r="B1819" t="s">
        <v>16</v>
      </c>
      <c r="C1819">
        <f t="shared" si="57"/>
        <v>1</v>
      </c>
      <c r="D1819">
        <f t="shared" si="56"/>
        <v>12.765688433465597</v>
      </c>
    </row>
    <row r="1820" spans="1:4" x14ac:dyDescent="0.45">
      <c r="A1820">
        <v>340000</v>
      </c>
      <c r="B1820" t="s">
        <v>16</v>
      </c>
      <c r="C1820">
        <f t="shared" si="57"/>
        <v>1</v>
      </c>
      <c r="D1820">
        <f t="shared" si="56"/>
        <v>12.736700896592344</v>
      </c>
    </row>
    <row r="1821" spans="1:4" x14ac:dyDescent="0.45">
      <c r="A1821">
        <v>350000</v>
      </c>
      <c r="B1821" t="s">
        <v>16</v>
      </c>
      <c r="C1821">
        <f t="shared" si="57"/>
        <v>1</v>
      </c>
      <c r="D1821">
        <f t="shared" si="56"/>
        <v>12.765688433465597</v>
      </c>
    </row>
    <row r="1822" spans="1:4" x14ac:dyDescent="0.45">
      <c r="A1822">
        <v>360000</v>
      </c>
      <c r="B1822" t="s">
        <v>16</v>
      </c>
      <c r="C1822">
        <f t="shared" si="57"/>
        <v>1</v>
      </c>
      <c r="D1822">
        <f t="shared" si="56"/>
        <v>12.793859310432293</v>
      </c>
    </row>
    <row r="1823" spans="1:4" x14ac:dyDescent="0.45">
      <c r="A1823">
        <v>360000</v>
      </c>
      <c r="B1823" t="s">
        <v>16</v>
      </c>
      <c r="C1823">
        <f t="shared" si="57"/>
        <v>1</v>
      </c>
      <c r="D1823">
        <f t="shared" si="56"/>
        <v>12.793859310432293</v>
      </c>
    </row>
    <row r="1824" spans="1:4" x14ac:dyDescent="0.45">
      <c r="A1824">
        <v>370000</v>
      </c>
      <c r="B1824" t="s">
        <v>16</v>
      </c>
      <c r="C1824">
        <f t="shared" si="57"/>
        <v>1</v>
      </c>
      <c r="D1824">
        <f t="shared" si="56"/>
        <v>12.821258284620408</v>
      </c>
    </row>
    <row r="1825" spans="1:4" x14ac:dyDescent="0.45">
      <c r="A1825">
        <v>400000</v>
      </c>
      <c r="B1825" t="s">
        <v>16</v>
      </c>
      <c r="C1825">
        <f t="shared" si="57"/>
        <v>1</v>
      </c>
      <c r="D1825">
        <f t="shared" si="56"/>
        <v>12.899219826090119</v>
      </c>
    </row>
    <row r="1826" spans="1:4" x14ac:dyDescent="0.45">
      <c r="A1826">
        <v>450000</v>
      </c>
      <c r="B1826" t="s">
        <v>16</v>
      </c>
      <c r="C1826">
        <f t="shared" si="57"/>
        <v>1</v>
      </c>
      <c r="D1826">
        <f t="shared" si="56"/>
        <v>13.017002861746503</v>
      </c>
    </row>
    <row r="1827" spans="1:4" x14ac:dyDescent="0.45">
      <c r="A1827">
        <v>220000</v>
      </c>
      <c r="B1827" t="s">
        <v>16</v>
      </c>
      <c r="C1827">
        <f t="shared" si="57"/>
        <v>1</v>
      </c>
      <c r="D1827">
        <f t="shared" si="56"/>
        <v>12.301382825334498</v>
      </c>
    </row>
    <row r="1828" spans="1:4" x14ac:dyDescent="0.45">
      <c r="A1828">
        <v>400000</v>
      </c>
      <c r="B1828" t="s">
        <v>16</v>
      </c>
      <c r="C1828">
        <f t="shared" si="57"/>
        <v>1</v>
      </c>
      <c r="D1828">
        <f t="shared" si="56"/>
        <v>12.899219826090119</v>
      </c>
    </row>
    <row r="1829" spans="1:4" x14ac:dyDescent="0.45">
      <c r="A1829">
        <v>380000</v>
      </c>
      <c r="B1829" t="s">
        <v>16</v>
      </c>
      <c r="C1829">
        <f t="shared" si="57"/>
        <v>1</v>
      </c>
      <c r="D1829">
        <f t="shared" si="56"/>
        <v>12.847926531702569</v>
      </c>
    </row>
    <row r="1830" spans="1:4" x14ac:dyDescent="0.45">
      <c r="A1830">
        <v>800000</v>
      </c>
      <c r="B1830" t="s">
        <v>16</v>
      </c>
      <c r="C1830">
        <f t="shared" si="57"/>
        <v>1</v>
      </c>
      <c r="D1830">
        <f t="shared" si="56"/>
        <v>13.592367006650065</v>
      </c>
    </row>
    <row r="1831" spans="1:4" x14ac:dyDescent="0.45">
      <c r="A1831">
        <v>340000</v>
      </c>
      <c r="B1831" t="s">
        <v>16</v>
      </c>
      <c r="C1831">
        <f t="shared" si="57"/>
        <v>1</v>
      </c>
      <c r="D1831">
        <f t="shared" si="56"/>
        <v>12.736700896592344</v>
      </c>
    </row>
    <row r="1832" spans="1:4" x14ac:dyDescent="0.45">
      <c r="A1832">
        <v>400000</v>
      </c>
      <c r="B1832" t="s">
        <v>16</v>
      </c>
      <c r="C1832">
        <f t="shared" si="57"/>
        <v>1</v>
      </c>
      <c r="D1832">
        <f t="shared" si="56"/>
        <v>12.899219826090119</v>
      </c>
    </row>
    <row r="1833" spans="1:4" x14ac:dyDescent="0.45">
      <c r="A1833">
        <v>450000</v>
      </c>
      <c r="B1833" t="s">
        <v>16</v>
      </c>
      <c r="C1833">
        <f t="shared" si="57"/>
        <v>1</v>
      </c>
      <c r="D1833">
        <f t="shared" si="56"/>
        <v>13.017002861746503</v>
      </c>
    </row>
    <row r="1834" spans="1:4" x14ac:dyDescent="0.45">
      <c r="A1834">
        <v>450000</v>
      </c>
      <c r="B1834" t="s">
        <v>16</v>
      </c>
      <c r="C1834">
        <f t="shared" si="57"/>
        <v>1</v>
      </c>
      <c r="D1834">
        <f t="shared" si="56"/>
        <v>13.017002861746503</v>
      </c>
    </row>
    <row r="1835" spans="1:4" x14ac:dyDescent="0.45">
      <c r="A1835">
        <v>430000</v>
      </c>
      <c r="B1835" t="s">
        <v>16</v>
      </c>
      <c r="C1835">
        <f t="shared" si="57"/>
        <v>1</v>
      </c>
      <c r="D1835">
        <f t="shared" si="56"/>
        <v>12.971540487669746</v>
      </c>
    </row>
    <row r="1836" spans="1:4" x14ac:dyDescent="0.45">
      <c r="A1836">
        <v>342000</v>
      </c>
      <c r="B1836" t="s">
        <v>16</v>
      </c>
      <c r="C1836">
        <f t="shared" si="57"/>
        <v>1</v>
      </c>
      <c r="D1836">
        <f t="shared" si="56"/>
        <v>12.742566016044742</v>
      </c>
    </row>
    <row r="1837" spans="1:4" x14ac:dyDescent="0.45">
      <c r="A1837">
        <v>300000</v>
      </c>
      <c r="B1837" t="s">
        <v>16</v>
      </c>
      <c r="C1837">
        <f t="shared" si="57"/>
        <v>1</v>
      </c>
      <c r="D1837">
        <f t="shared" si="56"/>
        <v>12.611537753638338</v>
      </c>
    </row>
    <row r="1838" spans="1:4" x14ac:dyDescent="0.45">
      <c r="A1838">
        <v>400000</v>
      </c>
      <c r="B1838" t="s">
        <v>16</v>
      </c>
      <c r="C1838">
        <f t="shared" si="57"/>
        <v>1</v>
      </c>
      <c r="D1838">
        <f t="shared" si="56"/>
        <v>12.899219826090119</v>
      </c>
    </row>
    <row r="1839" spans="1:4" x14ac:dyDescent="0.45">
      <c r="A1839">
        <v>320000</v>
      </c>
      <c r="B1839" t="s">
        <v>16</v>
      </c>
      <c r="C1839">
        <f t="shared" si="57"/>
        <v>1</v>
      </c>
      <c r="D1839">
        <f t="shared" si="56"/>
        <v>12.676076274775909</v>
      </c>
    </row>
    <row r="1840" spans="1:4" x14ac:dyDescent="0.45">
      <c r="A1840">
        <v>450000</v>
      </c>
      <c r="B1840" t="s">
        <v>16</v>
      </c>
      <c r="C1840">
        <f t="shared" si="57"/>
        <v>1</v>
      </c>
      <c r="D1840">
        <f t="shared" si="56"/>
        <v>13.017002861746503</v>
      </c>
    </row>
    <row r="1841" spans="1:4" x14ac:dyDescent="0.45">
      <c r="A1841">
        <v>390000</v>
      </c>
      <c r="B1841" t="s">
        <v>16</v>
      </c>
      <c r="C1841">
        <f t="shared" si="57"/>
        <v>1</v>
      </c>
      <c r="D1841">
        <f t="shared" si="56"/>
        <v>12.873902018105829</v>
      </c>
    </row>
    <row r="1842" spans="1:4" x14ac:dyDescent="0.45">
      <c r="A1842">
        <v>365000</v>
      </c>
      <c r="B1842" t="s">
        <v>16</v>
      </c>
      <c r="C1842">
        <f t="shared" si="57"/>
        <v>1</v>
      </c>
      <c r="D1842">
        <f t="shared" si="56"/>
        <v>12.807652632564629</v>
      </c>
    </row>
    <row r="1843" spans="1:4" x14ac:dyDescent="0.45">
      <c r="A1843">
        <v>370000</v>
      </c>
      <c r="B1843" t="s">
        <v>16</v>
      </c>
      <c r="C1843">
        <f t="shared" si="57"/>
        <v>1</v>
      </c>
      <c r="D1843">
        <f t="shared" si="56"/>
        <v>12.821258284620408</v>
      </c>
    </row>
    <row r="1844" spans="1:4" x14ac:dyDescent="0.45">
      <c r="A1844">
        <v>430000</v>
      </c>
      <c r="B1844" t="s">
        <v>16</v>
      </c>
      <c r="C1844">
        <f t="shared" si="57"/>
        <v>1</v>
      </c>
      <c r="D1844">
        <f t="shared" si="56"/>
        <v>12.971540487669746</v>
      </c>
    </row>
    <row r="1845" spans="1:4" x14ac:dyDescent="0.45">
      <c r="A1845">
        <v>300000</v>
      </c>
      <c r="B1845" t="s">
        <v>16</v>
      </c>
      <c r="C1845">
        <f t="shared" si="57"/>
        <v>1</v>
      </c>
      <c r="D1845">
        <f t="shared" si="56"/>
        <v>12.611537753638338</v>
      </c>
    </row>
    <row r="1846" spans="1:4" x14ac:dyDescent="0.45">
      <c r="A1846">
        <v>400000</v>
      </c>
      <c r="B1846" t="s">
        <v>16</v>
      </c>
      <c r="C1846">
        <f t="shared" si="57"/>
        <v>1</v>
      </c>
      <c r="D1846">
        <f t="shared" si="56"/>
        <v>12.899219826090119</v>
      </c>
    </row>
    <row r="1847" spans="1:4" x14ac:dyDescent="0.45">
      <c r="A1847">
        <v>550000</v>
      </c>
      <c r="B1847" t="s">
        <v>16</v>
      </c>
      <c r="C1847">
        <f t="shared" si="57"/>
        <v>1</v>
      </c>
      <c r="D1847">
        <f t="shared" si="56"/>
        <v>13.217673557208654</v>
      </c>
    </row>
    <row r="1848" spans="1:4" x14ac:dyDescent="0.45">
      <c r="A1848">
        <v>451000</v>
      </c>
      <c r="B1848" t="s">
        <v>16</v>
      </c>
      <c r="C1848">
        <f t="shared" si="57"/>
        <v>1</v>
      </c>
      <c r="D1848">
        <f t="shared" si="56"/>
        <v>13.019222618484815</v>
      </c>
    </row>
    <row r="1849" spans="1:4" x14ac:dyDescent="0.45">
      <c r="A1849">
        <v>450000</v>
      </c>
      <c r="B1849" t="s">
        <v>16</v>
      </c>
      <c r="C1849">
        <f t="shared" si="57"/>
        <v>1</v>
      </c>
      <c r="D1849">
        <f t="shared" si="56"/>
        <v>13.017002861746503</v>
      </c>
    </row>
    <row r="1850" spans="1:4" x14ac:dyDescent="0.45">
      <c r="A1850">
        <v>380000</v>
      </c>
      <c r="B1850" t="s">
        <v>16</v>
      </c>
      <c r="C1850">
        <f t="shared" si="57"/>
        <v>1</v>
      </c>
      <c r="D1850">
        <f t="shared" si="56"/>
        <v>12.847926531702569</v>
      </c>
    </row>
    <row r="1851" spans="1:4" x14ac:dyDescent="0.45">
      <c r="A1851">
        <v>380000</v>
      </c>
      <c r="B1851" t="s">
        <v>16</v>
      </c>
      <c r="C1851">
        <f t="shared" si="57"/>
        <v>1</v>
      </c>
      <c r="D1851">
        <f t="shared" si="56"/>
        <v>12.847926531702569</v>
      </c>
    </row>
    <row r="1852" spans="1:4" x14ac:dyDescent="0.45">
      <c r="A1852">
        <v>380000</v>
      </c>
      <c r="B1852" t="s">
        <v>16</v>
      </c>
      <c r="C1852">
        <f t="shared" si="57"/>
        <v>1</v>
      </c>
      <c r="D1852">
        <f t="shared" si="56"/>
        <v>12.847926531702569</v>
      </c>
    </row>
    <row r="1853" spans="1:4" x14ac:dyDescent="0.45">
      <c r="A1853">
        <v>320000</v>
      </c>
      <c r="B1853" t="s">
        <v>16</v>
      </c>
      <c r="C1853">
        <f t="shared" si="57"/>
        <v>1</v>
      </c>
      <c r="D1853">
        <f t="shared" si="56"/>
        <v>12.676076274775909</v>
      </c>
    </row>
    <row r="1854" spans="1:4" x14ac:dyDescent="0.45">
      <c r="A1854">
        <v>300000</v>
      </c>
      <c r="B1854" t="s">
        <v>16</v>
      </c>
      <c r="C1854">
        <f t="shared" si="57"/>
        <v>1</v>
      </c>
      <c r="D1854">
        <f t="shared" si="56"/>
        <v>12.611537753638338</v>
      </c>
    </row>
    <row r="1855" spans="1:4" x14ac:dyDescent="0.45">
      <c r="A1855">
        <v>450000</v>
      </c>
      <c r="B1855" t="s">
        <v>16</v>
      </c>
      <c r="C1855">
        <f t="shared" si="57"/>
        <v>1</v>
      </c>
      <c r="D1855">
        <f t="shared" si="56"/>
        <v>13.017002861746503</v>
      </c>
    </row>
    <row r="1856" spans="1:4" x14ac:dyDescent="0.45">
      <c r="A1856">
        <v>460000</v>
      </c>
      <c r="B1856" t="s">
        <v>16</v>
      </c>
      <c r="C1856">
        <f t="shared" si="57"/>
        <v>1</v>
      </c>
      <c r="D1856">
        <f t="shared" si="56"/>
        <v>13.038981768465277</v>
      </c>
    </row>
    <row r="1857" spans="1:4" x14ac:dyDescent="0.45">
      <c r="A1857">
        <v>370000</v>
      </c>
      <c r="B1857" t="s">
        <v>16</v>
      </c>
      <c r="C1857">
        <f t="shared" si="57"/>
        <v>1</v>
      </c>
      <c r="D1857">
        <f t="shared" si="56"/>
        <v>12.821258284620408</v>
      </c>
    </row>
    <row r="1858" spans="1:4" x14ac:dyDescent="0.45">
      <c r="A1858">
        <v>480000</v>
      </c>
      <c r="B1858" t="s">
        <v>16</v>
      </c>
      <c r="C1858">
        <f t="shared" si="57"/>
        <v>1</v>
      </c>
      <c r="D1858">
        <f t="shared" ref="D1858:D1921" si="58">LN(A1858)</f>
        <v>13.081541382884074</v>
      </c>
    </row>
    <row r="1859" spans="1:4" x14ac:dyDescent="0.45">
      <c r="A1859">
        <v>430000</v>
      </c>
      <c r="B1859" t="s">
        <v>16</v>
      </c>
      <c r="C1859">
        <f t="shared" ref="C1859:C1922" si="59">IF(B1859="Female", 0, 1)</f>
        <v>1</v>
      </c>
      <c r="D1859">
        <f t="shared" si="58"/>
        <v>12.971540487669746</v>
      </c>
    </row>
    <row r="1860" spans="1:4" x14ac:dyDescent="0.45">
      <c r="A1860">
        <v>363000</v>
      </c>
      <c r="B1860" t="s">
        <v>16</v>
      </c>
      <c r="C1860">
        <f t="shared" si="59"/>
        <v>1</v>
      </c>
      <c r="D1860">
        <f t="shared" si="58"/>
        <v>12.802158113246987</v>
      </c>
    </row>
    <row r="1861" spans="1:4" x14ac:dyDescent="0.45">
      <c r="A1861">
        <v>380000</v>
      </c>
      <c r="B1861" t="s">
        <v>16</v>
      </c>
      <c r="C1861">
        <f t="shared" si="59"/>
        <v>1</v>
      </c>
      <c r="D1861">
        <f t="shared" si="58"/>
        <v>12.847926531702569</v>
      </c>
    </row>
    <row r="1862" spans="1:4" x14ac:dyDescent="0.45">
      <c r="A1862">
        <v>350000</v>
      </c>
      <c r="B1862" t="s">
        <v>16</v>
      </c>
      <c r="C1862">
        <f t="shared" si="59"/>
        <v>1</v>
      </c>
      <c r="D1862">
        <f t="shared" si="58"/>
        <v>12.765688433465597</v>
      </c>
    </row>
    <row r="1863" spans="1:4" x14ac:dyDescent="0.45">
      <c r="A1863">
        <v>350000</v>
      </c>
      <c r="B1863" t="s">
        <v>16</v>
      </c>
      <c r="C1863">
        <f t="shared" si="59"/>
        <v>1</v>
      </c>
      <c r="D1863">
        <f t="shared" si="58"/>
        <v>12.765688433465597</v>
      </c>
    </row>
    <row r="1864" spans="1:4" x14ac:dyDescent="0.45">
      <c r="A1864">
        <v>360000</v>
      </c>
      <c r="B1864" t="s">
        <v>16</v>
      </c>
      <c r="C1864">
        <f t="shared" si="59"/>
        <v>1</v>
      </c>
      <c r="D1864">
        <f t="shared" si="58"/>
        <v>12.793859310432293</v>
      </c>
    </row>
    <row r="1865" spans="1:4" x14ac:dyDescent="0.45">
      <c r="A1865">
        <v>400000</v>
      </c>
      <c r="B1865" t="s">
        <v>16</v>
      </c>
      <c r="C1865">
        <f t="shared" si="59"/>
        <v>1</v>
      </c>
      <c r="D1865">
        <f t="shared" si="58"/>
        <v>12.899219826090119</v>
      </c>
    </row>
    <row r="1866" spans="1:4" x14ac:dyDescent="0.45">
      <c r="A1866">
        <v>440000</v>
      </c>
      <c r="B1866" t="s">
        <v>16</v>
      </c>
      <c r="C1866">
        <f t="shared" si="59"/>
        <v>1</v>
      </c>
      <c r="D1866">
        <f t="shared" si="58"/>
        <v>12.994530005894443</v>
      </c>
    </row>
    <row r="1867" spans="1:4" x14ac:dyDescent="0.45">
      <c r="A1867">
        <v>550000</v>
      </c>
      <c r="B1867" t="s">
        <v>16</v>
      </c>
      <c r="C1867">
        <f t="shared" si="59"/>
        <v>1</v>
      </c>
      <c r="D1867">
        <f t="shared" si="58"/>
        <v>13.217673557208654</v>
      </c>
    </row>
    <row r="1868" spans="1:4" x14ac:dyDescent="0.45">
      <c r="A1868">
        <v>550000</v>
      </c>
      <c r="B1868" t="s">
        <v>16</v>
      </c>
      <c r="C1868">
        <f t="shared" si="59"/>
        <v>1</v>
      </c>
      <c r="D1868">
        <f t="shared" si="58"/>
        <v>13.217673557208654</v>
      </c>
    </row>
    <row r="1869" spans="1:4" x14ac:dyDescent="0.45">
      <c r="A1869">
        <v>550000</v>
      </c>
      <c r="B1869" t="s">
        <v>16</v>
      </c>
      <c r="C1869">
        <f t="shared" si="59"/>
        <v>1</v>
      </c>
      <c r="D1869">
        <f t="shared" si="58"/>
        <v>13.217673557208654</v>
      </c>
    </row>
    <row r="1870" spans="1:4" x14ac:dyDescent="0.45">
      <c r="A1870">
        <v>400000</v>
      </c>
      <c r="B1870" t="s">
        <v>16</v>
      </c>
      <c r="C1870">
        <f t="shared" si="59"/>
        <v>1</v>
      </c>
      <c r="D1870">
        <f t="shared" si="58"/>
        <v>12.899219826090119</v>
      </c>
    </row>
    <row r="1871" spans="1:4" x14ac:dyDescent="0.45">
      <c r="A1871">
        <v>400000</v>
      </c>
      <c r="B1871" t="s">
        <v>16</v>
      </c>
      <c r="C1871">
        <f t="shared" si="59"/>
        <v>1</v>
      </c>
      <c r="D1871">
        <f t="shared" si="58"/>
        <v>12.899219826090119</v>
      </c>
    </row>
    <row r="1872" spans="1:4" x14ac:dyDescent="0.45">
      <c r="A1872">
        <v>450000</v>
      </c>
      <c r="B1872" t="s">
        <v>16</v>
      </c>
      <c r="C1872">
        <f t="shared" si="59"/>
        <v>1</v>
      </c>
      <c r="D1872">
        <f t="shared" si="58"/>
        <v>13.017002861746503</v>
      </c>
    </row>
    <row r="1873" spans="1:4" x14ac:dyDescent="0.45">
      <c r="A1873">
        <v>550000</v>
      </c>
      <c r="B1873" t="s">
        <v>16</v>
      </c>
      <c r="C1873">
        <f t="shared" si="59"/>
        <v>1</v>
      </c>
      <c r="D1873">
        <f t="shared" si="58"/>
        <v>13.217673557208654</v>
      </c>
    </row>
    <row r="1874" spans="1:4" x14ac:dyDescent="0.45">
      <c r="A1874">
        <v>420000</v>
      </c>
      <c r="B1874" t="s">
        <v>16</v>
      </c>
      <c r="C1874">
        <f t="shared" si="59"/>
        <v>1</v>
      </c>
      <c r="D1874">
        <f t="shared" si="58"/>
        <v>12.948009990259552</v>
      </c>
    </row>
    <row r="1875" spans="1:4" x14ac:dyDescent="0.45">
      <c r="A1875">
        <v>450000</v>
      </c>
      <c r="B1875" t="s">
        <v>16</v>
      </c>
      <c r="C1875">
        <f t="shared" si="59"/>
        <v>1</v>
      </c>
      <c r="D1875">
        <f t="shared" si="58"/>
        <v>13.017002861746503</v>
      </c>
    </row>
    <row r="1876" spans="1:4" x14ac:dyDescent="0.45">
      <c r="A1876">
        <v>420000</v>
      </c>
      <c r="B1876" t="s">
        <v>16</v>
      </c>
      <c r="C1876">
        <f t="shared" si="59"/>
        <v>1</v>
      </c>
      <c r="D1876">
        <f t="shared" si="58"/>
        <v>12.948009990259552</v>
      </c>
    </row>
    <row r="1877" spans="1:4" x14ac:dyDescent="0.45">
      <c r="A1877">
        <v>550000</v>
      </c>
      <c r="B1877" t="s">
        <v>16</v>
      </c>
      <c r="C1877">
        <f t="shared" si="59"/>
        <v>1</v>
      </c>
      <c r="D1877">
        <f t="shared" si="58"/>
        <v>13.217673557208654</v>
      </c>
    </row>
    <row r="1878" spans="1:4" x14ac:dyDescent="0.45">
      <c r="A1878">
        <v>425000</v>
      </c>
      <c r="B1878" t="s">
        <v>16</v>
      </c>
      <c r="C1878">
        <f t="shared" si="59"/>
        <v>1</v>
      </c>
      <c r="D1878">
        <f t="shared" si="58"/>
        <v>12.959844447906553</v>
      </c>
    </row>
    <row r="1879" spans="1:4" x14ac:dyDescent="0.45">
      <c r="A1879">
        <v>450000</v>
      </c>
      <c r="B1879" t="s">
        <v>16</v>
      </c>
      <c r="C1879">
        <f t="shared" si="59"/>
        <v>1</v>
      </c>
      <c r="D1879">
        <f t="shared" si="58"/>
        <v>13.017002861746503</v>
      </c>
    </row>
    <row r="1880" spans="1:4" x14ac:dyDescent="0.45">
      <c r="A1880">
        <v>500000</v>
      </c>
      <c r="B1880" t="s">
        <v>16</v>
      </c>
      <c r="C1880">
        <f t="shared" si="59"/>
        <v>1</v>
      </c>
      <c r="D1880">
        <f t="shared" si="58"/>
        <v>13.122363377404328</v>
      </c>
    </row>
    <row r="1881" spans="1:4" x14ac:dyDescent="0.45">
      <c r="A1881">
        <v>475000</v>
      </c>
      <c r="B1881" t="s">
        <v>16</v>
      </c>
      <c r="C1881">
        <f t="shared" si="59"/>
        <v>1</v>
      </c>
      <c r="D1881">
        <f t="shared" si="58"/>
        <v>13.071070083016778</v>
      </c>
    </row>
    <row r="1882" spans="1:4" x14ac:dyDescent="0.45">
      <c r="A1882">
        <v>400000</v>
      </c>
      <c r="B1882" t="s">
        <v>16</v>
      </c>
      <c r="C1882">
        <f t="shared" si="59"/>
        <v>1</v>
      </c>
      <c r="D1882">
        <f t="shared" si="58"/>
        <v>12.899219826090119</v>
      </c>
    </row>
    <row r="1883" spans="1:4" x14ac:dyDescent="0.45">
      <c r="A1883">
        <v>500000</v>
      </c>
      <c r="B1883" t="s">
        <v>16</v>
      </c>
      <c r="C1883">
        <f t="shared" si="59"/>
        <v>1</v>
      </c>
      <c r="D1883">
        <f t="shared" si="58"/>
        <v>13.122363377404328</v>
      </c>
    </row>
    <row r="1884" spans="1:4" x14ac:dyDescent="0.45">
      <c r="A1884">
        <v>450000</v>
      </c>
      <c r="B1884" t="s">
        <v>16</v>
      </c>
      <c r="C1884">
        <f t="shared" si="59"/>
        <v>1</v>
      </c>
      <c r="D1884">
        <f t="shared" si="58"/>
        <v>13.017002861746503</v>
      </c>
    </row>
    <row r="1885" spans="1:4" x14ac:dyDescent="0.45">
      <c r="A1885">
        <v>420000</v>
      </c>
      <c r="B1885" t="s">
        <v>16</v>
      </c>
      <c r="C1885">
        <f t="shared" si="59"/>
        <v>1</v>
      </c>
      <c r="D1885">
        <f t="shared" si="58"/>
        <v>12.948009990259552</v>
      </c>
    </row>
    <row r="1886" spans="1:4" x14ac:dyDescent="0.45">
      <c r="A1886">
        <v>460000</v>
      </c>
      <c r="B1886" t="s">
        <v>16</v>
      </c>
      <c r="C1886">
        <f t="shared" si="59"/>
        <v>1</v>
      </c>
      <c r="D1886">
        <f t="shared" si="58"/>
        <v>13.038981768465277</v>
      </c>
    </row>
    <row r="1887" spans="1:4" x14ac:dyDescent="0.45">
      <c r="A1887">
        <v>470000</v>
      </c>
      <c r="B1887" t="s">
        <v>16</v>
      </c>
      <c r="C1887">
        <f t="shared" si="59"/>
        <v>1</v>
      </c>
      <c r="D1887">
        <f t="shared" si="58"/>
        <v>13.060487973686241</v>
      </c>
    </row>
    <row r="1888" spans="1:4" x14ac:dyDescent="0.45">
      <c r="A1888">
        <v>490000</v>
      </c>
      <c r="B1888" t="s">
        <v>16</v>
      </c>
      <c r="C1888">
        <f t="shared" si="59"/>
        <v>1</v>
      </c>
      <c r="D1888">
        <f t="shared" si="58"/>
        <v>13.102160670086809</v>
      </c>
    </row>
    <row r="1889" spans="1:4" x14ac:dyDescent="0.45">
      <c r="A1889">
        <v>510000</v>
      </c>
      <c r="B1889" t="s">
        <v>16</v>
      </c>
      <c r="C1889">
        <f t="shared" si="59"/>
        <v>1</v>
      </c>
      <c r="D1889">
        <f t="shared" si="58"/>
        <v>13.142166004700508</v>
      </c>
    </row>
    <row r="1890" spans="1:4" x14ac:dyDescent="0.45">
      <c r="A1890">
        <v>475000</v>
      </c>
      <c r="B1890" t="s">
        <v>16</v>
      </c>
      <c r="C1890">
        <f t="shared" si="59"/>
        <v>1</v>
      </c>
      <c r="D1890">
        <f t="shared" si="58"/>
        <v>13.071070083016778</v>
      </c>
    </row>
    <row r="1891" spans="1:4" x14ac:dyDescent="0.45">
      <c r="A1891">
        <v>550000</v>
      </c>
      <c r="B1891" t="s">
        <v>16</v>
      </c>
      <c r="C1891">
        <f t="shared" si="59"/>
        <v>1</v>
      </c>
      <c r="D1891">
        <f t="shared" si="58"/>
        <v>13.217673557208654</v>
      </c>
    </row>
    <row r="1892" spans="1:4" x14ac:dyDescent="0.45">
      <c r="A1892">
        <v>362000</v>
      </c>
      <c r="B1892" t="s">
        <v>16</v>
      </c>
      <c r="C1892">
        <f t="shared" si="59"/>
        <v>1</v>
      </c>
      <c r="D1892">
        <f t="shared" si="58"/>
        <v>12.799399490807907</v>
      </c>
    </row>
    <row r="1893" spans="1:4" x14ac:dyDescent="0.45">
      <c r="A1893">
        <v>420000</v>
      </c>
      <c r="B1893" t="s">
        <v>16</v>
      </c>
      <c r="C1893">
        <f t="shared" si="59"/>
        <v>1</v>
      </c>
      <c r="D1893">
        <f t="shared" si="58"/>
        <v>12.948009990259552</v>
      </c>
    </row>
    <row r="1894" spans="1:4" x14ac:dyDescent="0.45">
      <c r="A1894">
        <v>250000</v>
      </c>
      <c r="B1894" t="s">
        <v>16</v>
      </c>
      <c r="C1894">
        <f t="shared" si="59"/>
        <v>1</v>
      </c>
      <c r="D1894">
        <f t="shared" si="58"/>
        <v>12.429216196844383</v>
      </c>
    </row>
    <row r="1895" spans="1:4" x14ac:dyDescent="0.45">
      <c r="A1895">
        <v>350000</v>
      </c>
      <c r="B1895" t="s">
        <v>16</v>
      </c>
      <c r="C1895">
        <f t="shared" si="59"/>
        <v>1</v>
      </c>
      <c r="D1895">
        <f t="shared" si="58"/>
        <v>12.765688433465597</v>
      </c>
    </row>
    <row r="1896" spans="1:4" x14ac:dyDescent="0.45">
      <c r="A1896">
        <v>370000</v>
      </c>
      <c r="B1896" t="s">
        <v>16</v>
      </c>
      <c r="C1896">
        <f t="shared" si="59"/>
        <v>1</v>
      </c>
      <c r="D1896">
        <f t="shared" si="58"/>
        <v>12.821258284620408</v>
      </c>
    </row>
    <row r="1897" spans="1:4" x14ac:dyDescent="0.45">
      <c r="A1897">
        <v>300000</v>
      </c>
      <c r="B1897" t="s">
        <v>16</v>
      </c>
      <c r="C1897">
        <f t="shared" si="59"/>
        <v>1</v>
      </c>
      <c r="D1897">
        <f t="shared" si="58"/>
        <v>12.611537753638338</v>
      </c>
    </row>
    <row r="1898" spans="1:4" x14ac:dyDescent="0.45">
      <c r="A1898">
        <v>240000</v>
      </c>
      <c r="B1898" t="s">
        <v>16</v>
      </c>
      <c r="C1898">
        <f t="shared" si="59"/>
        <v>1</v>
      </c>
      <c r="D1898">
        <f t="shared" si="58"/>
        <v>12.388394202324129</v>
      </c>
    </row>
    <row r="1899" spans="1:4" x14ac:dyDescent="0.45">
      <c r="A1899">
        <v>350000</v>
      </c>
      <c r="B1899" t="s">
        <v>16</v>
      </c>
      <c r="C1899">
        <f t="shared" si="59"/>
        <v>1</v>
      </c>
      <c r="D1899">
        <f t="shared" si="58"/>
        <v>12.765688433465597</v>
      </c>
    </row>
    <row r="1900" spans="1:4" x14ac:dyDescent="0.45">
      <c r="A1900">
        <v>265000</v>
      </c>
      <c r="B1900" t="s">
        <v>16</v>
      </c>
      <c r="C1900">
        <f t="shared" si="59"/>
        <v>1</v>
      </c>
      <c r="D1900">
        <f t="shared" si="58"/>
        <v>12.487485104968359</v>
      </c>
    </row>
    <row r="1901" spans="1:4" x14ac:dyDescent="0.45">
      <c r="A1901">
        <v>420000</v>
      </c>
      <c r="B1901" t="s">
        <v>16</v>
      </c>
      <c r="C1901">
        <f t="shared" si="59"/>
        <v>1</v>
      </c>
      <c r="D1901">
        <f t="shared" si="58"/>
        <v>12.948009990259552</v>
      </c>
    </row>
    <row r="1902" spans="1:4" x14ac:dyDescent="0.45">
      <c r="A1902">
        <v>350000</v>
      </c>
      <c r="B1902" t="s">
        <v>16</v>
      </c>
      <c r="C1902">
        <f t="shared" si="59"/>
        <v>1</v>
      </c>
      <c r="D1902">
        <f t="shared" si="58"/>
        <v>12.765688433465597</v>
      </c>
    </row>
    <row r="1903" spans="1:4" x14ac:dyDescent="0.45">
      <c r="A1903">
        <v>410000</v>
      </c>
      <c r="B1903" t="s">
        <v>16</v>
      </c>
      <c r="C1903">
        <f t="shared" si="59"/>
        <v>1</v>
      </c>
      <c r="D1903">
        <f t="shared" si="58"/>
        <v>12.923912438680491</v>
      </c>
    </row>
    <row r="1904" spans="1:4" x14ac:dyDescent="0.45">
      <c r="A1904">
        <v>350000</v>
      </c>
      <c r="B1904" t="s">
        <v>16</v>
      </c>
      <c r="C1904">
        <f t="shared" si="59"/>
        <v>1</v>
      </c>
      <c r="D1904">
        <f t="shared" si="58"/>
        <v>12.765688433465597</v>
      </c>
    </row>
    <row r="1905" spans="1:4" x14ac:dyDescent="0.45">
      <c r="A1905">
        <v>250000</v>
      </c>
      <c r="B1905" t="s">
        <v>16</v>
      </c>
      <c r="C1905">
        <f t="shared" si="59"/>
        <v>1</v>
      </c>
      <c r="D1905">
        <f t="shared" si="58"/>
        <v>12.429216196844383</v>
      </c>
    </row>
    <row r="1906" spans="1:4" x14ac:dyDescent="0.45">
      <c r="A1906">
        <v>433000</v>
      </c>
      <c r="B1906" t="s">
        <v>16</v>
      </c>
      <c r="C1906">
        <f t="shared" si="59"/>
        <v>1</v>
      </c>
      <c r="D1906">
        <f t="shared" si="58"/>
        <v>12.978493006984626</v>
      </c>
    </row>
    <row r="1907" spans="1:4" x14ac:dyDescent="0.45">
      <c r="A1907">
        <v>410000</v>
      </c>
      <c r="B1907" t="s">
        <v>16</v>
      </c>
      <c r="C1907">
        <f t="shared" si="59"/>
        <v>1</v>
      </c>
      <c r="D1907">
        <f t="shared" si="58"/>
        <v>12.923912438680491</v>
      </c>
    </row>
    <row r="1908" spans="1:4" x14ac:dyDescent="0.45">
      <c r="A1908">
        <v>400000</v>
      </c>
      <c r="B1908" t="s">
        <v>16</v>
      </c>
      <c r="C1908">
        <f t="shared" si="59"/>
        <v>1</v>
      </c>
      <c r="D1908">
        <f t="shared" si="58"/>
        <v>12.899219826090119</v>
      </c>
    </row>
    <row r="1909" spans="1:4" x14ac:dyDescent="0.45">
      <c r="A1909">
        <v>375000</v>
      </c>
      <c r="B1909" t="s">
        <v>16</v>
      </c>
      <c r="C1909">
        <f t="shared" si="59"/>
        <v>1</v>
      </c>
      <c r="D1909">
        <f t="shared" si="58"/>
        <v>12.834681304952548</v>
      </c>
    </row>
    <row r="1910" spans="1:4" x14ac:dyDescent="0.45">
      <c r="A1910">
        <v>360000</v>
      </c>
      <c r="B1910" t="s">
        <v>16</v>
      </c>
      <c r="C1910">
        <f t="shared" si="59"/>
        <v>1</v>
      </c>
      <c r="D1910">
        <f t="shared" si="58"/>
        <v>12.793859310432293</v>
      </c>
    </row>
    <row r="1911" spans="1:4" x14ac:dyDescent="0.45">
      <c r="A1911">
        <v>420000</v>
      </c>
      <c r="B1911" t="s">
        <v>16</v>
      </c>
      <c r="C1911">
        <f t="shared" si="59"/>
        <v>1</v>
      </c>
      <c r="D1911">
        <f t="shared" si="58"/>
        <v>12.948009990259552</v>
      </c>
    </row>
    <row r="1912" spans="1:4" x14ac:dyDescent="0.45">
      <c r="A1912">
        <v>300000</v>
      </c>
      <c r="B1912" t="s">
        <v>16</v>
      </c>
      <c r="C1912">
        <f t="shared" si="59"/>
        <v>1</v>
      </c>
      <c r="D1912">
        <f t="shared" si="58"/>
        <v>12.611537753638338</v>
      </c>
    </row>
    <row r="1913" spans="1:4" x14ac:dyDescent="0.45">
      <c r="A1913">
        <v>360000</v>
      </c>
      <c r="B1913" t="s">
        <v>16</v>
      </c>
      <c r="C1913">
        <f t="shared" si="59"/>
        <v>1</v>
      </c>
      <c r="D1913">
        <f t="shared" si="58"/>
        <v>12.793859310432293</v>
      </c>
    </row>
    <row r="1914" spans="1:4" x14ac:dyDescent="0.45">
      <c r="A1914">
        <v>600000</v>
      </c>
      <c r="B1914" t="s">
        <v>16</v>
      </c>
      <c r="C1914">
        <f t="shared" si="59"/>
        <v>1</v>
      </c>
      <c r="D1914">
        <f t="shared" si="58"/>
        <v>13.304684934198283</v>
      </c>
    </row>
    <row r="1915" spans="1:4" x14ac:dyDescent="0.45">
      <c r="A1915">
        <v>390000</v>
      </c>
      <c r="B1915" t="s">
        <v>16</v>
      </c>
      <c r="C1915">
        <f t="shared" si="59"/>
        <v>1</v>
      </c>
      <c r="D1915">
        <f t="shared" si="58"/>
        <v>12.873902018105829</v>
      </c>
    </row>
    <row r="1916" spans="1:4" x14ac:dyDescent="0.45">
      <c r="A1916">
        <v>420000</v>
      </c>
      <c r="B1916" t="s">
        <v>16</v>
      </c>
      <c r="C1916">
        <f t="shared" si="59"/>
        <v>1</v>
      </c>
      <c r="D1916">
        <f t="shared" si="58"/>
        <v>12.948009990259552</v>
      </c>
    </row>
    <row r="1917" spans="1:4" x14ac:dyDescent="0.45">
      <c r="A1917">
        <v>400000</v>
      </c>
      <c r="B1917" t="s">
        <v>16</v>
      </c>
      <c r="C1917">
        <f t="shared" si="59"/>
        <v>1</v>
      </c>
      <c r="D1917">
        <f t="shared" si="58"/>
        <v>12.899219826090119</v>
      </c>
    </row>
    <row r="1918" spans="1:4" x14ac:dyDescent="0.45">
      <c r="A1918">
        <v>340000</v>
      </c>
      <c r="B1918" t="s">
        <v>16</v>
      </c>
      <c r="C1918">
        <f t="shared" si="59"/>
        <v>1</v>
      </c>
      <c r="D1918">
        <f t="shared" si="58"/>
        <v>12.736700896592344</v>
      </c>
    </row>
    <row r="1919" spans="1:4" x14ac:dyDescent="0.45">
      <c r="A1919">
        <v>376000</v>
      </c>
      <c r="B1919" t="s">
        <v>16</v>
      </c>
      <c r="C1919">
        <f t="shared" si="59"/>
        <v>1</v>
      </c>
      <c r="D1919">
        <f t="shared" si="58"/>
        <v>12.837344422372032</v>
      </c>
    </row>
    <row r="1920" spans="1:4" x14ac:dyDescent="0.45">
      <c r="A1920">
        <v>400000</v>
      </c>
      <c r="B1920" t="s">
        <v>16</v>
      </c>
      <c r="C1920">
        <f t="shared" si="59"/>
        <v>1</v>
      </c>
      <c r="D1920">
        <f t="shared" si="58"/>
        <v>12.899219826090119</v>
      </c>
    </row>
    <row r="1921" spans="1:4" x14ac:dyDescent="0.45">
      <c r="A1921">
        <v>394000</v>
      </c>
      <c r="B1921" t="s">
        <v>16</v>
      </c>
      <c r="C1921">
        <f t="shared" si="59"/>
        <v>1</v>
      </c>
      <c r="D1921">
        <f t="shared" si="58"/>
        <v>12.884106188280072</v>
      </c>
    </row>
    <row r="1922" spans="1:4" x14ac:dyDescent="0.45">
      <c r="A1922">
        <v>453000</v>
      </c>
      <c r="B1922" t="s">
        <v>16</v>
      </c>
      <c r="C1922">
        <f t="shared" si="59"/>
        <v>1</v>
      </c>
      <c r="D1922">
        <f t="shared" ref="D1922:D1985" si="60">LN(A1922)</f>
        <v>13.023647404465171</v>
      </c>
    </row>
    <row r="1923" spans="1:4" x14ac:dyDescent="0.45">
      <c r="A1923">
        <v>405000</v>
      </c>
      <c r="B1923" t="s">
        <v>16</v>
      </c>
      <c r="C1923">
        <f t="shared" ref="C1923:C1986" si="61">IF(B1923="Female", 0, 1)</f>
        <v>1</v>
      </c>
      <c r="D1923">
        <f t="shared" si="60"/>
        <v>12.911642346088676</v>
      </c>
    </row>
    <row r="1924" spans="1:4" x14ac:dyDescent="0.45">
      <c r="A1924">
        <v>400000</v>
      </c>
      <c r="B1924" t="s">
        <v>16</v>
      </c>
      <c r="C1924">
        <f t="shared" si="61"/>
        <v>1</v>
      </c>
      <c r="D1924">
        <f t="shared" si="60"/>
        <v>12.899219826090119</v>
      </c>
    </row>
    <row r="1925" spans="1:4" x14ac:dyDescent="0.45">
      <c r="A1925">
        <v>370000</v>
      </c>
      <c r="B1925" t="s">
        <v>16</v>
      </c>
      <c r="C1925">
        <f t="shared" si="61"/>
        <v>1</v>
      </c>
      <c r="D1925">
        <f t="shared" si="60"/>
        <v>12.821258284620408</v>
      </c>
    </row>
    <row r="1926" spans="1:4" x14ac:dyDescent="0.45">
      <c r="A1926">
        <v>500000</v>
      </c>
      <c r="B1926" t="s">
        <v>16</v>
      </c>
      <c r="C1926">
        <f t="shared" si="61"/>
        <v>1</v>
      </c>
      <c r="D1926">
        <f t="shared" si="60"/>
        <v>13.122363377404328</v>
      </c>
    </row>
    <row r="1927" spans="1:4" x14ac:dyDescent="0.45">
      <c r="A1927">
        <v>350000</v>
      </c>
      <c r="B1927" t="s">
        <v>16</v>
      </c>
      <c r="C1927">
        <f t="shared" si="61"/>
        <v>1</v>
      </c>
      <c r="D1927">
        <f t="shared" si="60"/>
        <v>12.765688433465597</v>
      </c>
    </row>
    <row r="1928" spans="1:4" x14ac:dyDescent="0.45">
      <c r="A1928">
        <v>450000</v>
      </c>
      <c r="B1928" t="s">
        <v>16</v>
      </c>
      <c r="C1928">
        <f t="shared" si="61"/>
        <v>1</v>
      </c>
      <c r="D1928">
        <f t="shared" si="60"/>
        <v>13.017002861746503</v>
      </c>
    </row>
    <row r="1929" spans="1:4" x14ac:dyDescent="0.45">
      <c r="A1929">
        <v>370000</v>
      </c>
      <c r="B1929" t="s">
        <v>16</v>
      </c>
      <c r="C1929">
        <f t="shared" si="61"/>
        <v>1</v>
      </c>
      <c r="D1929">
        <f t="shared" si="60"/>
        <v>12.821258284620408</v>
      </c>
    </row>
    <row r="1930" spans="1:4" x14ac:dyDescent="0.45">
      <c r="A1930">
        <v>300000</v>
      </c>
      <c r="B1930" t="s">
        <v>16</v>
      </c>
      <c r="C1930">
        <f t="shared" si="61"/>
        <v>1</v>
      </c>
      <c r="D1930">
        <f t="shared" si="60"/>
        <v>12.611537753638338</v>
      </c>
    </row>
    <row r="1931" spans="1:4" x14ac:dyDescent="0.45">
      <c r="A1931">
        <v>350000</v>
      </c>
      <c r="B1931" t="s">
        <v>16</v>
      </c>
      <c r="C1931">
        <f t="shared" si="61"/>
        <v>1</v>
      </c>
      <c r="D1931">
        <f t="shared" si="60"/>
        <v>12.765688433465597</v>
      </c>
    </row>
    <row r="1932" spans="1:4" x14ac:dyDescent="0.45">
      <c r="A1932">
        <v>480000</v>
      </c>
      <c r="B1932" t="s">
        <v>16</v>
      </c>
      <c r="C1932">
        <f t="shared" si="61"/>
        <v>1</v>
      </c>
      <c r="D1932">
        <f t="shared" si="60"/>
        <v>13.081541382884074</v>
      </c>
    </row>
    <row r="1933" spans="1:4" x14ac:dyDescent="0.45">
      <c r="A1933">
        <v>470000</v>
      </c>
      <c r="B1933" t="s">
        <v>16</v>
      </c>
      <c r="C1933">
        <f t="shared" si="61"/>
        <v>1</v>
      </c>
      <c r="D1933">
        <f t="shared" si="60"/>
        <v>13.060487973686241</v>
      </c>
    </row>
    <row r="1934" spans="1:4" x14ac:dyDescent="0.45">
      <c r="A1934">
        <v>551000</v>
      </c>
      <c r="B1934" t="s">
        <v>16</v>
      </c>
      <c r="C1934">
        <f t="shared" si="61"/>
        <v>1</v>
      </c>
      <c r="D1934">
        <f t="shared" si="60"/>
        <v>13.219490088135052</v>
      </c>
    </row>
    <row r="1935" spans="1:4" x14ac:dyDescent="0.45">
      <c r="A1935">
        <v>300000</v>
      </c>
      <c r="B1935" t="s">
        <v>16</v>
      </c>
      <c r="C1935">
        <f t="shared" si="61"/>
        <v>1</v>
      </c>
      <c r="D1935">
        <f t="shared" si="60"/>
        <v>12.611537753638338</v>
      </c>
    </row>
    <row r="1936" spans="1:4" x14ac:dyDescent="0.45">
      <c r="A1936">
        <v>360000</v>
      </c>
      <c r="B1936" t="s">
        <v>16</v>
      </c>
      <c r="C1936">
        <f t="shared" si="61"/>
        <v>1</v>
      </c>
      <c r="D1936">
        <f t="shared" si="60"/>
        <v>12.793859310432293</v>
      </c>
    </row>
    <row r="1937" spans="1:4" x14ac:dyDescent="0.45">
      <c r="A1937">
        <v>410000</v>
      </c>
      <c r="B1937" t="s">
        <v>16</v>
      </c>
      <c r="C1937">
        <f t="shared" si="61"/>
        <v>1</v>
      </c>
      <c r="D1937">
        <f t="shared" si="60"/>
        <v>12.923912438680491</v>
      </c>
    </row>
    <row r="1938" spans="1:4" x14ac:dyDescent="0.45">
      <c r="A1938">
        <v>470000</v>
      </c>
      <c r="B1938" t="s">
        <v>16</v>
      </c>
      <c r="C1938">
        <f t="shared" si="61"/>
        <v>1</v>
      </c>
      <c r="D1938">
        <f t="shared" si="60"/>
        <v>13.060487973686241</v>
      </c>
    </row>
    <row r="1939" spans="1:4" x14ac:dyDescent="0.45">
      <c r="A1939">
        <v>330000</v>
      </c>
      <c r="B1939" t="s">
        <v>16</v>
      </c>
      <c r="C1939">
        <f t="shared" si="61"/>
        <v>1</v>
      </c>
      <c r="D1939">
        <f t="shared" si="60"/>
        <v>12.706847933442663</v>
      </c>
    </row>
    <row r="1940" spans="1:4" x14ac:dyDescent="0.45">
      <c r="A1940">
        <v>475000</v>
      </c>
      <c r="B1940" t="s">
        <v>16</v>
      </c>
      <c r="C1940">
        <f t="shared" si="61"/>
        <v>1</v>
      </c>
      <c r="D1940">
        <f t="shared" si="60"/>
        <v>13.071070083016778</v>
      </c>
    </row>
    <row r="1941" spans="1:4" x14ac:dyDescent="0.45">
      <c r="A1941">
        <v>510000</v>
      </c>
      <c r="B1941" t="s">
        <v>16</v>
      </c>
      <c r="C1941">
        <f t="shared" si="61"/>
        <v>1</v>
      </c>
      <c r="D1941">
        <f t="shared" si="60"/>
        <v>13.142166004700508</v>
      </c>
    </row>
    <row r="1942" spans="1:4" x14ac:dyDescent="0.45">
      <c r="A1942">
        <v>450000</v>
      </c>
      <c r="B1942" t="s">
        <v>16</v>
      </c>
      <c r="C1942">
        <f t="shared" si="61"/>
        <v>1</v>
      </c>
      <c r="D1942">
        <f t="shared" si="60"/>
        <v>13.017002861746503</v>
      </c>
    </row>
    <row r="1943" spans="1:4" x14ac:dyDescent="0.45">
      <c r="A1943">
        <v>475000</v>
      </c>
      <c r="B1943" t="s">
        <v>16</v>
      </c>
      <c r="C1943">
        <f t="shared" si="61"/>
        <v>1</v>
      </c>
      <c r="D1943">
        <f t="shared" si="60"/>
        <v>13.071070083016778</v>
      </c>
    </row>
    <row r="1944" spans="1:4" x14ac:dyDescent="0.45">
      <c r="A1944">
        <v>520000</v>
      </c>
      <c r="B1944" t="s">
        <v>16</v>
      </c>
      <c r="C1944">
        <f t="shared" si="61"/>
        <v>1</v>
      </c>
      <c r="D1944">
        <f t="shared" si="60"/>
        <v>13.161584090557611</v>
      </c>
    </row>
    <row r="1945" spans="1:4" x14ac:dyDescent="0.45">
      <c r="A1945">
        <v>450000</v>
      </c>
      <c r="B1945" t="s">
        <v>16</v>
      </c>
      <c r="C1945">
        <f t="shared" si="61"/>
        <v>1</v>
      </c>
      <c r="D1945">
        <f t="shared" si="60"/>
        <v>13.017002861746503</v>
      </c>
    </row>
    <row r="1946" spans="1:4" x14ac:dyDescent="0.45">
      <c r="A1946">
        <v>750000</v>
      </c>
      <c r="B1946" t="s">
        <v>16</v>
      </c>
      <c r="C1946">
        <f t="shared" si="61"/>
        <v>1</v>
      </c>
      <c r="D1946">
        <f t="shared" si="60"/>
        <v>13.527828485512494</v>
      </c>
    </row>
    <row r="1947" spans="1:4" x14ac:dyDescent="0.45">
      <c r="A1947">
        <v>300000</v>
      </c>
      <c r="B1947" t="s">
        <v>16</v>
      </c>
      <c r="C1947">
        <f t="shared" si="61"/>
        <v>1</v>
      </c>
      <c r="D1947">
        <f t="shared" si="60"/>
        <v>12.611537753638338</v>
      </c>
    </row>
    <row r="1948" spans="1:4" x14ac:dyDescent="0.45">
      <c r="A1948">
        <v>420000</v>
      </c>
      <c r="B1948" t="s">
        <v>16</v>
      </c>
      <c r="C1948">
        <f t="shared" si="61"/>
        <v>1</v>
      </c>
      <c r="D1948">
        <f t="shared" si="60"/>
        <v>12.948009990259552</v>
      </c>
    </row>
    <row r="1949" spans="1:4" x14ac:dyDescent="0.45">
      <c r="A1949">
        <v>455000</v>
      </c>
      <c r="B1949" t="s">
        <v>16</v>
      </c>
      <c r="C1949">
        <f t="shared" si="61"/>
        <v>1</v>
      </c>
      <c r="D1949">
        <f t="shared" si="60"/>
        <v>13.028052697933088</v>
      </c>
    </row>
    <row r="1950" spans="1:4" x14ac:dyDescent="0.45">
      <c r="A1950">
        <v>420000</v>
      </c>
      <c r="B1950" t="s">
        <v>16</v>
      </c>
      <c r="C1950">
        <f t="shared" si="61"/>
        <v>1</v>
      </c>
      <c r="D1950">
        <f t="shared" si="60"/>
        <v>12.948009990259552</v>
      </c>
    </row>
    <row r="1951" spans="1:4" x14ac:dyDescent="0.45">
      <c r="A1951">
        <v>495000</v>
      </c>
      <c r="B1951" t="s">
        <v>16</v>
      </c>
      <c r="C1951">
        <f t="shared" si="61"/>
        <v>1</v>
      </c>
      <c r="D1951">
        <f t="shared" si="60"/>
        <v>13.112313041550827</v>
      </c>
    </row>
    <row r="1952" spans="1:4" x14ac:dyDescent="0.45">
      <c r="A1952">
        <v>440000</v>
      </c>
      <c r="B1952" t="s">
        <v>16</v>
      </c>
      <c r="C1952">
        <f t="shared" si="61"/>
        <v>1</v>
      </c>
      <c r="D1952">
        <f t="shared" si="60"/>
        <v>12.994530005894443</v>
      </c>
    </row>
    <row r="1953" spans="1:4" x14ac:dyDescent="0.45">
      <c r="A1953">
        <v>360000</v>
      </c>
      <c r="B1953" t="s">
        <v>16</v>
      </c>
      <c r="C1953">
        <f t="shared" si="61"/>
        <v>1</v>
      </c>
      <c r="D1953">
        <f t="shared" si="60"/>
        <v>12.793859310432293</v>
      </c>
    </row>
    <row r="1954" spans="1:4" x14ac:dyDescent="0.45">
      <c r="A1954">
        <v>415000</v>
      </c>
      <c r="B1954" t="s">
        <v>16</v>
      </c>
      <c r="C1954">
        <f t="shared" si="61"/>
        <v>1</v>
      </c>
      <c r="D1954">
        <f t="shared" si="60"/>
        <v>12.936033799212835</v>
      </c>
    </row>
    <row r="1955" spans="1:4" x14ac:dyDescent="0.45">
      <c r="A1955">
        <v>420000</v>
      </c>
      <c r="B1955" t="s">
        <v>16</v>
      </c>
      <c r="C1955">
        <f t="shared" si="61"/>
        <v>1</v>
      </c>
      <c r="D1955">
        <f t="shared" si="60"/>
        <v>12.948009990259552</v>
      </c>
    </row>
    <row r="1956" spans="1:4" x14ac:dyDescent="0.45">
      <c r="A1956">
        <v>510000</v>
      </c>
      <c r="B1956" t="s">
        <v>16</v>
      </c>
      <c r="C1956">
        <f t="shared" si="61"/>
        <v>1</v>
      </c>
      <c r="D1956">
        <f t="shared" si="60"/>
        <v>13.142166004700508</v>
      </c>
    </row>
    <row r="1957" spans="1:4" x14ac:dyDescent="0.45">
      <c r="A1957">
        <v>480000</v>
      </c>
      <c r="B1957" t="s">
        <v>16</v>
      </c>
      <c r="C1957">
        <f t="shared" si="61"/>
        <v>1</v>
      </c>
      <c r="D1957">
        <f t="shared" si="60"/>
        <v>13.081541382884074</v>
      </c>
    </row>
    <row r="1958" spans="1:4" x14ac:dyDescent="0.45">
      <c r="A1958">
        <v>432000</v>
      </c>
      <c r="B1958" t="s">
        <v>16</v>
      </c>
      <c r="C1958">
        <f t="shared" si="61"/>
        <v>1</v>
      </c>
      <c r="D1958">
        <f t="shared" si="60"/>
        <v>12.976180867226248</v>
      </c>
    </row>
    <row r="1959" spans="1:4" x14ac:dyDescent="0.45">
      <c r="A1959">
        <v>440000</v>
      </c>
      <c r="B1959" t="s">
        <v>16</v>
      </c>
      <c r="C1959">
        <f t="shared" si="61"/>
        <v>1</v>
      </c>
      <c r="D1959">
        <f t="shared" si="60"/>
        <v>12.994530005894443</v>
      </c>
    </row>
    <row r="1960" spans="1:4" x14ac:dyDescent="0.45">
      <c r="A1960">
        <v>500000</v>
      </c>
      <c r="B1960" t="s">
        <v>16</v>
      </c>
      <c r="C1960">
        <f t="shared" si="61"/>
        <v>1</v>
      </c>
      <c r="D1960">
        <f t="shared" si="60"/>
        <v>13.122363377404328</v>
      </c>
    </row>
    <row r="1961" spans="1:4" x14ac:dyDescent="0.45">
      <c r="A1961">
        <v>825000</v>
      </c>
      <c r="B1961" t="s">
        <v>16</v>
      </c>
      <c r="C1961">
        <f t="shared" si="61"/>
        <v>1</v>
      </c>
      <c r="D1961">
        <f t="shared" si="60"/>
        <v>13.623138665316818</v>
      </c>
    </row>
    <row r="1962" spans="1:4" x14ac:dyDescent="0.45">
      <c r="A1962">
        <v>480000</v>
      </c>
      <c r="B1962" t="s">
        <v>16</v>
      </c>
      <c r="C1962">
        <f t="shared" si="61"/>
        <v>1</v>
      </c>
      <c r="D1962">
        <f t="shared" si="60"/>
        <v>13.081541382884074</v>
      </c>
    </row>
    <row r="1963" spans="1:4" x14ac:dyDescent="0.45">
      <c r="A1963">
        <v>420000</v>
      </c>
      <c r="B1963" t="s">
        <v>16</v>
      </c>
      <c r="C1963">
        <f t="shared" si="61"/>
        <v>1</v>
      </c>
      <c r="D1963">
        <f t="shared" si="60"/>
        <v>12.948009990259552</v>
      </c>
    </row>
    <row r="1964" spans="1:4" x14ac:dyDescent="0.45">
      <c r="A1964">
        <v>392000</v>
      </c>
      <c r="B1964" t="s">
        <v>16</v>
      </c>
      <c r="C1964">
        <f t="shared" si="61"/>
        <v>1</v>
      </c>
      <c r="D1964">
        <f t="shared" si="60"/>
        <v>12.8790171187726</v>
      </c>
    </row>
    <row r="1965" spans="1:4" x14ac:dyDescent="0.45">
      <c r="A1965">
        <v>375000</v>
      </c>
      <c r="B1965" t="s">
        <v>16</v>
      </c>
      <c r="C1965">
        <f t="shared" si="61"/>
        <v>1</v>
      </c>
      <c r="D1965">
        <f t="shared" si="60"/>
        <v>12.834681304952548</v>
      </c>
    </row>
    <row r="1966" spans="1:4" x14ac:dyDescent="0.45">
      <c r="A1966">
        <v>700000</v>
      </c>
      <c r="B1966" t="s">
        <v>16</v>
      </c>
      <c r="C1966">
        <f t="shared" si="61"/>
        <v>1</v>
      </c>
      <c r="D1966">
        <f t="shared" si="60"/>
        <v>13.458835614025542</v>
      </c>
    </row>
    <row r="1967" spans="1:4" x14ac:dyDescent="0.45">
      <c r="A1967">
        <v>360000</v>
      </c>
      <c r="B1967" t="s">
        <v>16</v>
      </c>
      <c r="C1967">
        <f t="shared" si="61"/>
        <v>1</v>
      </c>
      <c r="D1967">
        <f t="shared" si="60"/>
        <v>12.793859310432293</v>
      </c>
    </row>
    <row r="1968" spans="1:4" x14ac:dyDescent="0.45">
      <c r="A1968">
        <v>500000</v>
      </c>
      <c r="B1968" t="s">
        <v>16</v>
      </c>
      <c r="C1968">
        <f t="shared" si="61"/>
        <v>1</v>
      </c>
      <c r="D1968">
        <f t="shared" si="60"/>
        <v>13.122363377404328</v>
      </c>
    </row>
    <row r="1969" spans="1:4" x14ac:dyDescent="0.45">
      <c r="A1969">
        <v>560000</v>
      </c>
      <c r="B1969" t="s">
        <v>16</v>
      </c>
      <c r="C1969">
        <f t="shared" si="61"/>
        <v>1</v>
      </c>
      <c r="D1969">
        <f t="shared" si="60"/>
        <v>13.235692062711331</v>
      </c>
    </row>
    <row r="1970" spans="1:4" x14ac:dyDescent="0.45">
      <c r="A1970">
        <v>325000</v>
      </c>
      <c r="B1970" t="s">
        <v>16</v>
      </c>
      <c r="C1970">
        <f t="shared" si="61"/>
        <v>1</v>
      </c>
      <c r="D1970">
        <f t="shared" si="60"/>
        <v>12.691580461311874</v>
      </c>
    </row>
    <row r="1971" spans="1:4" x14ac:dyDescent="0.45">
      <c r="A1971">
        <v>400000</v>
      </c>
      <c r="B1971" t="s">
        <v>16</v>
      </c>
      <c r="C1971">
        <f t="shared" si="61"/>
        <v>1</v>
      </c>
      <c r="D1971">
        <f t="shared" si="60"/>
        <v>12.899219826090119</v>
      </c>
    </row>
    <row r="1972" spans="1:4" x14ac:dyDescent="0.45">
      <c r="A1972">
        <v>300000</v>
      </c>
      <c r="B1972" t="s">
        <v>16</v>
      </c>
      <c r="C1972">
        <f t="shared" si="61"/>
        <v>1</v>
      </c>
      <c r="D1972">
        <f t="shared" si="60"/>
        <v>12.611537753638338</v>
      </c>
    </row>
    <row r="1973" spans="1:4" x14ac:dyDescent="0.45">
      <c r="A1973">
        <v>410000</v>
      </c>
      <c r="B1973" t="s">
        <v>16</v>
      </c>
      <c r="C1973">
        <f t="shared" si="61"/>
        <v>1</v>
      </c>
      <c r="D1973">
        <f t="shared" si="60"/>
        <v>12.923912438680491</v>
      </c>
    </row>
    <row r="1974" spans="1:4" x14ac:dyDescent="0.45">
      <c r="A1974">
        <v>200000</v>
      </c>
      <c r="B1974" t="s">
        <v>16</v>
      </c>
      <c r="C1974">
        <f t="shared" si="61"/>
        <v>1</v>
      </c>
      <c r="D1974">
        <f t="shared" si="60"/>
        <v>12.206072645530174</v>
      </c>
    </row>
    <row r="1975" spans="1:4" x14ac:dyDescent="0.45">
      <c r="A1975">
        <v>450000</v>
      </c>
      <c r="B1975" t="s">
        <v>16</v>
      </c>
      <c r="C1975">
        <f t="shared" si="61"/>
        <v>1</v>
      </c>
      <c r="D1975">
        <f t="shared" si="60"/>
        <v>13.017002861746503</v>
      </c>
    </row>
    <row r="1976" spans="1:4" x14ac:dyDescent="0.45">
      <c r="A1976">
        <v>440000</v>
      </c>
      <c r="B1976" t="s">
        <v>16</v>
      </c>
      <c r="C1976">
        <f t="shared" si="61"/>
        <v>1</v>
      </c>
      <c r="D1976">
        <f t="shared" si="60"/>
        <v>12.994530005894443</v>
      </c>
    </row>
    <row r="1977" spans="1:4" x14ac:dyDescent="0.45">
      <c r="A1977">
        <v>456519</v>
      </c>
      <c r="B1977" t="s">
        <v>16</v>
      </c>
      <c r="C1977">
        <f t="shared" si="61"/>
        <v>1</v>
      </c>
      <c r="D1977">
        <f t="shared" si="60"/>
        <v>13.031385599180602</v>
      </c>
    </row>
    <row r="1978" spans="1:4" x14ac:dyDescent="0.45">
      <c r="A1978">
        <v>600000</v>
      </c>
      <c r="B1978" t="s">
        <v>16</v>
      </c>
      <c r="C1978">
        <f t="shared" si="61"/>
        <v>1</v>
      </c>
      <c r="D1978">
        <f t="shared" si="60"/>
        <v>13.304684934198283</v>
      </c>
    </row>
    <row r="1979" spans="1:4" x14ac:dyDescent="0.45">
      <c r="A1979">
        <v>385000</v>
      </c>
      <c r="B1979" t="s">
        <v>16</v>
      </c>
      <c r="C1979">
        <f t="shared" si="61"/>
        <v>1</v>
      </c>
      <c r="D1979">
        <f t="shared" si="60"/>
        <v>12.860998613269921</v>
      </c>
    </row>
    <row r="1980" spans="1:4" x14ac:dyDescent="0.45">
      <c r="A1980">
        <v>404000</v>
      </c>
      <c r="B1980" t="s">
        <v>16</v>
      </c>
      <c r="C1980">
        <f t="shared" si="61"/>
        <v>1</v>
      </c>
      <c r="D1980">
        <f t="shared" si="60"/>
        <v>12.909170156943286</v>
      </c>
    </row>
    <row r="1981" spans="1:4" x14ac:dyDescent="0.45">
      <c r="A1981">
        <v>550000</v>
      </c>
      <c r="B1981" t="s">
        <v>16</v>
      </c>
      <c r="C1981">
        <f t="shared" si="61"/>
        <v>1</v>
      </c>
      <c r="D1981">
        <f t="shared" si="60"/>
        <v>13.217673557208654</v>
      </c>
    </row>
    <row r="1982" spans="1:4" x14ac:dyDescent="0.45">
      <c r="A1982">
        <v>450000</v>
      </c>
      <c r="B1982" t="s">
        <v>16</v>
      </c>
      <c r="C1982">
        <f t="shared" si="61"/>
        <v>1</v>
      </c>
      <c r="D1982">
        <f t="shared" si="60"/>
        <v>13.017002861746503</v>
      </c>
    </row>
    <row r="1983" spans="1:4" x14ac:dyDescent="0.45">
      <c r="A1983">
        <v>370000</v>
      </c>
      <c r="B1983" t="s">
        <v>16</v>
      </c>
      <c r="C1983">
        <f t="shared" si="61"/>
        <v>1</v>
      </c>
      <c r="D1983">
        <f t="shared" si="60"/>
        <v>12.821258284620408</v>
      </c>
    </row>
    <row r="1984" spans="1:4" x14ac:dyDescent="0.45">
      <c r="A1984">
        <v>426000</v>
      </c>
      <c r="B1984" t="s">
        <v>16</v>
      </c>
      <c r="C1984">
        <f t="shared" si="61"/>
        <v>1</v>
      </c>
      <c r="D1984">
        <f t="shared" si="60"/>
        <v>12.962194625251508</v>
      </c>
    </row>
    <row r="1985" spans="1:4" x14ac:dyDescent="0.45">
      <c r="A1985">
        <v>330750</v>
      </c>
      <c r="B1985" t="s">
        <v>16</v>
      </c>
      <c r="C1985">
        <f t="shared" si="61"/>
        <v>1</v>
      </c>
      <c r="D1985">
        <f t="shared" si="60"/>
        <v>12.709118081977202</v>
      </c>
    </row>
    <row r="1986" spans="1:4" x14ac:dyDescent="0.45">
      <c r="A1986">
        <v>300000</v>
      </c>
      <c r="B1986" t="s">
        <v>16</v>
      </c>
      <c r="C1986">
        <f t="shared" si="61"/>
        <v>1</v>
      </c>
      <c r="D1986">
        <f t="shared" ref="D1986:D2049" si="62">LN(A1986)</f>
        <v>12.611537753638338</v>
      </c>
    </row>
    <row r="1987" spans="1:4" x14ac:dyDescent="0.45">
      <c r="A1987">
        <v>312000</v>
      </c>
      <c r="B1987" t="s">
        <v>16</v>
      </c>
      <c r="C1987">
        <f t="shared" ref="C1987:C2050" si="63">IF(B1987="Female", 0, 1)</f>
        <v>1</v>
      </c>
      <c r="D1987">
        <f t="shared" si="62"/>
        <v>12.65075846679162</v>
      </c>
    </row>
    <row r="1988" spans="1:4" x14ac:dyDescent="0.45">
      <c r="A1988">
        <v>700000</v>
      </c>
      <c r="B1988" t="s">
        <v>16</v>
      </c>
      <c r="C1988">
        <f t="shared" si="63"/>
        <v>1</v>
      </c>
      <c r="D1988">
        <f t="shared" si="62"/>
        <v>13.458835614025542</v>
      </c>
    </row>
    <row r="1989" spans="1:4" x14ac:dyDescent="0.45">
      <c r="A1989">
        <v>500000</v>
      </c>
      <c r="B1989" t="s">
        <v>16</v>
      </c>
      <c r="C1989">
        <f t="shared" si="63"/>
        <v>1</v>
      </c>
      <c r="D1989">
        <f t="shared" si="62"/>
        <v>13.122363377404328</v>
      </c>
    </row>
    <row r="1990" spans="1:4" x14ac:dyDescent="0.45">
      <c r="A1990">
        <v>490000</v>
      </c>
      <c r="B1990" t="s">
        <v>16</v>
      </c>
      <c r="C1990">
        <f t="shared" si="63"/>
        <v>1</v>
      </c>
      <c r="D1990">
        <f t="shared" si="62"/>
        <v>13.102160670086809</v>
      </c>
    </row>
    <row r="1991" spans="1:4" x14ac:dyDescent="0.45">
      <c r="A1991">
        <v>390000</v>
      </c>
      <c r="B1991" t="s">
        <v>16</v>
      </c>
      <c r="C1991">
        <f t="shared" si="63"/>
        <v>1</v>
      </c>
      <c r="D1991">
        <f t="shared" si="62"/>
        <v>12.873902018105829</v>
      </c>
    </row>
    <row r="1992" spans="1:4" x14ac:dyDescent="0.45">
      <c r="A1992">
        <v>185000</v>
      </c>
      <c r="B1992" t="s">
        <v>16</v>
      </c>
      <c r="C1992">
        <f t="shared" si="63"/>
        <v>1</v>
      </c>
      <c r="D1992">
        <f t="shared" si="62"/>
        <v>12.128111104060462</v>
      </c>
    </row>
    <row r="1993" spans="1:4" x14ac:dyDescent="0.45">
      <c r="A1993">
        <v>475000</v>
      </c>
      <c r="B1993" t="s">
        <v>16</v>
      </c>
      <c r="C1993">
        <f t="shared" si="63"/>
        <v>1</v>
      </c>
      <c r="D1993">
        <f t="shared" si="62"/>
        <v>13.071070083016778</v>
      </c>
    </row>
    <row r="1994" spans="1:4" x14ac:dyDescent="0.45">
      <c r="A1994">
        <v>360000</v>
      </c>
      <c r="B1994" t="s">
        <v>16</v>
      </c>
      <c r="C1994">
        <f t="shared" si="63"/>
        <v>1</v>
      </c>
      <c r="D1994">
        <f t="shared" si="62"/>
        <v>12.793859310432293</v>
      </c>
    </row>
    <row r="1995" spans="1:4" x14ac:dyDescent="0.45">
      <c r="A1995">
        <v>400000</v>
      </c>
      <c r="B1995" t="s">
        <v>16</v>
      </c>
      <c r="C1995">
        <f t="shared" si="63"/>
        <v>1</v>
      </c>
      <c r="D1995">
        <f t="shared" si="62"/>
        <v>12.899219826090119</v>
      </c>
    </row>
    <row r="1996" spans="1:4" x14ac:dyDescent="0.45">
      <c r="A1996">
        <v>430000</v>
      </c>
      <c r="B1996" t="s">
        <v>16</v>
      </c>
      <c r="C1996">
        <f t="shared" si="63"/>
        <v>1</v>
      </c>
      <c r="D1996">
        <f t="shared" si="62"/>
        <v>12.971540487669746</v>
      </c>
    </row>
    <row r="1997" spans="1:4" x14ac:dyDescent="0.45">
      <c r="A1997">
        <v>390000</v>
      </c>
      <c r="B1997" t="s">
        <v>16</v>
      </c>
      <c r="C1997">
        <f t="shared" si="63"/>
        <v>1</v>
      </c>
      <c r="D1997">
        <f t="shared" si="62"/>
        <v>12.873902018105829</v>
      </c>
    </row>
    <row r="1998" spans="1:4" x14ac:dyDescent="0.45">
      <c r="A1998">
        <v>478713</v>
      </c>
      <c r="B1998" t="s">
        <v>16</v>
      </c>
      <c r="C1998">
        <f t="shared" si="63"/>
        <v>1</v>
      </c>
      <c r="D1998">
        <f t="shared" si="62"/>
        <v>13.078856531895084</v>
      </c>
    </row>
    <row r="1999" spans="1:4" x14ac:dyDescent="0.45">
      <c r="A1999">
        <v>370000</v>
      </c>
      <c r="B1999" t="s">
        <v>16</v>
      </c>
      <c r="C1999">
        <f t="shared" si="63"/>
        <v>1</v>
      </c>
      <c r="D1999">
        <f t="shared" si="62"/>
        <v>12.821258284620408</v>
      </c>
    </row>
    <row r="2000" spans="1:4" x14ac:dyDescent="0.45">
      <c r="A2000">
        <v>450000</v>
      </c>
      <c r="B2000" t="s">
        <v>16</v>
      </c>
      <c r="C2000">
        <f t="shared" si="63"/>
        <v>1</v>
      </c>
      <c r="D2000">
        <f t="shared" si="62"/>
        <v>13.017002861746503</v>
      </c>
    </row>
    <row r="2001" spans="1:4" x14ac:dyDescent="0.45">
      <c r="A2001">
        <v>430000</v>
      </c>
      <c r="B2001" t="s">
        <v>16</v>
      </c>
      <c r="C2001">
        <f t="shared" si="63"/>
        <v>1</v>
      </c>
      <c r="D2001">
        <f t="shared" si="62"/>
        <v>12.971540487669746</v>
      </c>
    </row>
    <row r="2002" spans="1:4" x14ac:dyDescent="0.45">
      <c r="A2002">
        <v>475000</v>
      </c>
      <c r="B2002" t="s">
        <v>16</v>
      </c>
      <c r="C2002">
        <f t="shared" si="63"/>
        <v>1</v>
      </c>
      <c r="D2002">
        <f t="shared" si="62"/>
        <v>13.071070083016778</v>
      </c>
    </row>
    <row r="2003" spans="1:4" x14ac:dyDescent="0.45">
      <c r="A2003">
        <v>550000</v>
      </c>
      <c r="B2003" t="s">
        <v>16</v>
      </c>
      <c r="C2003">
        <f t="shared" si="63"/>
        <v>1</v>
      </c>
      <c r="D2003">
        <f t="shared" si="62"/>
        <v>13.217673557208654</v>
      </c>
    </row>
    <row r="2004" spans="1:4" x14ac:dyDescent="0.45">
      <c r="A2004">
        <v>480000</v>
      </c>
      <c r="B2004" t="s">
        <v>16</v>
      </c>
      <c r="C2004">
        <f t="shared" si="63"/>
        <v>1</v>
      </c>
      <c r="D2004">
        <f t="shared" si="62"/>
        <v>13.081541382884074</v>
      </c>
    </row>
    <row r="2005" spans="1:4" x14ac:dyDescent="0.45">
      <c r="A2005">
        <v>334000</v>
      </c>
      <c r="B2005" t="s">
        <v>16</v>
      </c>
      <c r="C2005">
        <f t="shared" si="63"/>
        <v>1</v>
      </c>
      <c r="D2005">
        <f t="shared" si="62"/>
        <v>12.718896271958837</v>
      </c>
    </row>
    <row r="2006" spans="1:4" x14ac:dyDescent="0.45">
      <c r="A2006">
        <v>394000</v>
      </c>
      <c r="B2006" t="s">
        <v>16</v>
      </c>
      <c r="C2006">
        <f t="shared" si="63"/>
        <v>1</v>
      </c>
      <c r="D2006">
        <f t="shared" si="62"/>
        <v>12.884106188280072</v>
      </c>
    </row>
    <row r="2007" spans="1:4" x14ac:dyDescent="0.45">
      <c r="A2007">
        <v>350000</v>
      </c>
      <c r="B2007" t="s">
        <v>16</v>
      </c>
      <c r="C2007">
        <f t="shared" si="63"/>
        <v>1</v>
      </c>
      <c r="D2007">
        <f t="shared" si="62"/>
        <v>12.765688433465597</v>
      </c>
    </row>
    <row r="2008" spans="1:4" x14ac:dyDescent="0.45">
      <c r="A2008">
        <v>340000</v>
      </c>
      <c r="B2008" t="s">
        <v>16</v>
      </c>
      <c r="C2008">
        <f t="shared" si="63"/>
        <v>1</v>
      </c>
      <c r="D2008">
        <f t="shared" si="62"/>
        <v>12.736700896592344</v>
      </c>
    </row>
    <row r="2009" spans="1:4" x14ac:dyDescent="0.45">
      <c r="A2009" s="7">
        <v>450000</v>
      </c>
      <c r="B2009" t="s">
        <v>16</v>
      </c>
      <c r="C2009">
        <f t="shared" si="63"/>
        <v>1</v>
      </c>
      <c r="D2009">
        <f t="shared" si="62"/>
        <v>13.017002861746503</v>
      </c>
    </row>
    <row r="2010" spans="1:4" x14ac:dyDescent="0.45">
      <c r="A2010">
        <v>250000</v>
      </c>
      <c r="B2010" t="s">
        <v>16</v>
      </c>
      <c r="C2010">
        <f t="shared" si="63"/>
        <v>1</v>
      </c>
      <c r="D2010">
        <f t="shared" si="62"/>
        <v>12.429216196844383</v>
      </c>
    </row>
    <row r="2011" spans="1:4" x14ac:dyDescent="0.45">
      <c r="A2011">
        <v>150000</v>
      </c>
      <c r="B2011" t="s">
        <v>16</v>
      </c>
      <c r="C2011">
        <f t="shared" si="63"/>
        <v>1</v>
      </c>
      <c r="D2011">
        <f t="shared" si="62"/>
        <v>11.918390573078392</v>
      </c>
    </row>
    <row r="2012" spans="1:4" x14ac:dyDescent="0.45">
      <c r="A2012">
        <v>600000</v>
      </c>
      <c r="B2012" t="s">
        <v>16</v>
      </c>
      <c r="C2012">
        <f t="shared" si="63"/>
        <v>1</v>
      </c>
      <c r="D2012">
        <f t="shared" si="62"/>
        <v>13.304684934198283</v>
      </c>
    </row>
    <row r="2013" spans="1:4" x14ac:dyDescent="0.45">
      <c r="A2013">
        <v>600000</v>
      </c>
      <c r="B2013" t="s">
        <v>16</v>
      </c>
      <c r="C2013">
        <f t="shared" si="63"/>
        <v>1</v>
      </c>
      <c r="D2013">
        <f t="shared" si="62"/>
        <v>13.304684934198283</v>
      </c>
    </row>
    <row r="2014" spans="1:4" x14ac:dyDescent="0.45">
      <c r="A2014">
        <v>650000</v>
      </c>
      <c r="B2014" t="s">
        <v>16</v>
      </c>
      <c r="C2014">
        <f t="shared" si="63"/>
        <v>1</v>
      </c>
      <c r="D2014">
        <f t="shared" si="62"/>
        <v>13.38472764187182</v>
      </c>
    </row>
    <row r="2015" spans="1:4" x14ac:dyDescent="0.45">
      <c r="A2015">
        <v>325000</v>
      </c>
      <c r="B2015" t="s">
        <v>16</v>
      </c>
      <c r="C2015">
        <f t="shared" si="63"/>
        <v>1</v>
      </c>
      <c r="D2015">
        <f t="shared" si="62"/>
        <v>12.691580461311874</v>
      </c>
    </row>
    <row r="2016" spans="1:4" x14ac:dyDescent="0.45">
      <c r="A2016">
        <v>500000</v>
      </c>
      <c r="B2016" t="s">
        <v>16</v>
      </c>
      <c r="C2016">
        <f t="shared" si="63"/>
        <v>1</v>
      </c>
      <c r="D2016">
        <f t="shared" si="62"/>
        <v>13.122363377404328</v>
      </c>
    </row>
    <row r="2017" spans="1:4" x14ac:dyDescent="0.45">
      <c r="A2017">
        <v>475000</v>
      </c>
      <c r="B2017" t="s">
        <v>16</v>
      </c>
      <c r="C2017">
        <f t="shared" si="63"/>
        <v>1</v>
      </c>
      <c r="D2017">
        <f t="shared" si="62"/>
        <v>13.071070083016778</v>
      </c>
    </row>
    <row r="2018" spans="1:4" x14ac:dyDescent="0.45">
      <c r="A2018">
        <v>480000</v>
      </c>
      <c r="B2018" t="s">
        <v>16</v>
      </c>
      <c r="C2018">
        <f t="shared" si="63"/>
        <v>1</v>
      </c>
      <c r="D2018">
        <f t="shared" si="62"/>
        <v>13.081541382884074</v>
      </c>
    </row>
    <row r="2019" spans="1:4" x14ac:dyDescent="0.45">
      <c r="A2019">
        <v>500000</v>
      </c>
      <c r="B2019" t="s">
        <v>16</v>
      </c>
      <c r="C2019">
        <f t="shared" si="63"/>
        <v>1</v>
      </c>
      <c r="D2019">
        <f t="shared" si="62"/>
        <v>13.122363377404328</v>
      </c>
    </row>
    <row r="2020" spans="1:4" x14ac:dyDescent="0.45">
      <c r="A2020">
        <v>550000</v>
      </c>
      <c r="B2020" t="s">
        <v>16</v>
      </c>
      <c r="C2020">
        <f t="shared" si="63"/>
        <v>1</v>
      </c>
      <c r="D2020">
        <f t="shared" si="62"/>
        <v>13.217673557208654</v>
      </c>
    </row>
    <row r="2021" spans="1:4" x14ac:dyDescent="0.45">
      <c r="A2021">
        <v>487500</v>
      </c>
      <c r="B2021" t="s">
        <v>16</v>
      </c>
      <c r="C2021">
        <f t="shared" si="63"/>
        <v>1</v>
      </c>
      <c r="D2021">
        <f t="shared" si="62"/>
        <v>13.09704556942004</v>
      </c>
    </row>
    <row r="2022" spans="1:4" x14ac:dyDescent="0.45">
      <c r="A2022">
        <v>550000</v>
      </c>
      <c r="B2022" t="s">
        <v>16</v>
      </c>
      <c r="C2022">
        <f t="shared" si="63"/>
        <v>1</v>
      </c>
      <c r="D2022">
        <f t="shared" si="62"/>
        <v>13.217673557208654</v>
      </c>
    </row>
    <row r="2023" spans="1:4" x14ac:dyDescent="0.45">
      <c r="A2023">
        <v>400000</v>
      </c>
      <c r="B2023" t="s">
        <v>16</v>
      </c>
      <c r="C2023">
        <f t="shared" si="63"/>
        <v>1</v>
      </c>
      <c r="D2023">
        <f t="shared" si="62"/>
        <v>12.899219826090119</v>
      </c>
    </row>
    <row r="2024" spans="1:4" x14ac:dyDescent="0.45">
      <c r="A2024">
        <v>430000</v>
      </c>
      <c r="B2024" t="s">
        <v>16</v>
      </c>
      <c r="C2024">
        <f t="shared" si="63"/>
        <v>1</v>
      </c>
      <c r="D2024">
        <f t="shared" si="62"/>
        <v>12.971540487669746</v>
      </c>
    </row>
    <row r="2025" spans="1:4" x14ac:dyDescent="0.45">
      <c r="A2025">
        <v>400000</v>
      </c>
      <c r="B2025" t="s">
        <v>16</v>
      </c>
      <c r="C2025">
        <f t="shared" si="63"/>
        <v>1</v>
      </c>
      <c r="D2025">
        <f t="shared" si="62"/>
        <v>12.899219826090119</v>
      </c>
    </row>
    <row r="2026" spans="1:4" x14ac:dyDescent="0.45">
      <c r="A2026">
        <v>360000</v>
      </c>
      <c r="B2026" t="s">
        <v>16</v>
      </c>
      <c r="C2026">
        <f t="shared" si="63"/>
        <v>1</v>
      </c>
      <c r="D2026">
        <f t="shared" si="62"/>
        <v>12.793859310432293</v>
      </c>
    </row>
    <row r="2027" spans="1:4" x14ac:dyDescent="0.45">
      <c r="A2027">
        <v>410000</v>
      </c>
      <c r="B2027" t="s">
        <v>16</v>
      </c>
      <c r="C2027">
        <f t="shared" si="63"/>
        <v>1</v>
      </c>
      <c r="D2027">
        <f t="shared" si="62"/>
        <v>12.923912438680491</v>
      </c>
    </row>
    <row r="2028" spans="1:4" x14ac:dyDescent="0.45">
      <c r="A2028">
        <v>400000</v>
      </c>
      <c r="B2028" t="s">
        <v>16</v>
      </c>
      <c r="C2028">
        <f t="shared" si="63"/>
        <v>1</v>
      </c>
      <c r="D2028">
        <f t="shared" si="62"/>
        <v>12.899219826090119</v>
      </c>
    </row>
    <row r="2029" spans="1:4" x14ac:dyDescent="0.45">
      <c r="A2029">
        <v>370000</v>
      </c>
      <c r="B2029" t="s">
        <v>16</v>
      </c>
      <c r="C2029">
        <f t="shared" si="63"/>
        <v>1</v>
      </c>
      <c r="D2029">
        <f t="shared" si="62"/>
        <v>12.821258284620408</v>
      </c>
    </row>
    <row r="2030" spans="1:4" x14ac:dyDescent="0.45">
      <c r="A2030">
        <v>380000</v>
      </c>
      <c r="B2030" t="s">
        <v>16</v>
      </c>
      <c r="C2030">
        <f t="shared" si="63"/>
        <v>1</v>
      </c>
      <c r="D2030">
        <f t="shared" si="62"/>
        <v>12.847926531702569</v>
      </c>
    </row>
    <row r="2031" spans="1:4" x14ac:dyDescent="0.45">
      <c r="A2031">
        <v>200000</v>
      </c>
      <c r="B2031" t="s">
        <v>16</v>
      </c>
      <c r="C2031">
        <f t="shared" si="63"/>
        <v>1</v>
      </c>
      <c r="D2031">
        <f t="shared" si="62"/>
        <v>12.206072645530174</v>
      </c>
    </row>
    <row r="2032" spans="1:4" x14ac:dyDescent="0.45">
      <c r="A2032">
        <v>950000</v>
      </c>
      <c r="B2032" t="s">
        <v>16</v>
      </c>
      <c r="C2032">
        <f t="shared" si="63"/>
        <v>1</v>
      </c>
      <c r="D2032">
        <f t="shared" si="62"/>
        <v>13.764217263576723</v>
      </c>
    </row>
    <row r="2033" spans="1:4" x14ac:dyDescent="0.45">
      <c r="A2033">
        <v>470000</v>
      </c>
      <c r="B2033" t="s">
        <v>16</v>
      </c>
      <c r="C2033">
        <f t="shared" si="63"/>
        <v>1</v>
      </c>
      <c r="D2033">
        <f t="shared" si="62"/>
        <v>13.060487973686241</v>
      </c>
    </row>
    <row r="2034" spans="1:4" x14ac:dyDescent="0.45">
      <c r="A2034">
        <v>400000</v>
      </c>
      <c r="B2034" t="s">
        <v>16</v>
      </c>
      <c r="C2034">
        <f t="shared" si="63"/>
        <v>1</v>
      </c>
      <c r="D2034">
        <f t="shared" si="62"/>
        <v>12.899219826090119</v>
      </c>
    </row>
    <row r="2035" spans="1:4" x14ac:dyDescent="0.45">
      <c r="A2035">
        <v>440000</v>
      </c>
      <c r="B2035" t="s">
        <v>16</v>
      </c>
      <c r="C2035">
        <f t="shared" si="63"/>
        <v>1</v>
      </c>
      <c r="D2035">
        <f t="shared" si="62"/>
        <v>12.994530005894443</v>
      </c>
    </row>
    <row r="2036" spans="1:4" x14ac:dyDescent="0.45">
      <c r="A2036">
        <v>430000</v>
      </c>
      <c r="B2036" t="s">
        <v>16</v>
      </c>
      <c r="C2036">
        <f t="shared" si="63"/>
        <v>1</v>
      </c>
      <c r="D2036">
        <f t="shared" si="62"/>
        <v>12.971540487669746</v>
      </c>
    </row>
    <row r="2037" spans="1:4" x14ac:dyDescent="0.45">
      <c r="A2037">
        <v>400000</v>
      </c>
      <c r="B2037" t="s">
        <v>16</v>
      </c>
      <c r="C2037">
        <f t="shared" si="63"/>
        <v>1</v>
      </c>
      <c r="D2037">
        <f t="shared" si="62"/>
        <v>12.899219826090119</v>
      </c>
    </row>
    <row r="2038" spans="1:4" x14ac:dyDescent="0.45">
      <c r="A2038">
        <v>600000</v>
      </c>
      <c r="B2038" t="s">
        <v>16</v>
      </c>
      <c r="C2038">
        <f t="shared" si="63"/>
        <v>1</v>
      </c>
      <c r="D2038">
        <f t="shared" si="62"/>
        <v>13.304684934198283</v>
      </c>
    </row>
    <row r="2039" spans="1:4" x14ac:dyDescent="0.45">
      <c r="A2039">
        <v>500000</v>
      </c>
      <c r="B2039" t="s">
        <v>16</v>
      </c>
      <c r="C2039">
        <f t="shared" si="63"/>
        <v>1</v>
      </c>
      <c r="D2039">
        <f t="shared" si="62"/>
        <v>13.122363377404328</v>
      </c>
    </row>
    <row r="2040" spans="1:4" x14ac:dyDescent="0.45">
      <c r="A2040">
        <v>440000</v>
      </c>
      <c r="B2040" t="s">
        <v>16</v>
      </c>
      <c r="C2040">
        <f t="shared" si="63"/>
        <v>1</v>
      </c>
      <c r="D2040">
        <f t="shared" si="62"/>
        <v>12.994530005894443</v>
      </c>
    </row>
    <row r="2041" spans="1:4" x14ac:dyDescent="0.45">
      <c r="A2041">
        <v>500000</v>
      </c>
      <c r="B2041" t="s">
        <v>16</v>
      </c>
      <c r="C2041">
        <f t="shared" si="63"/>
        <v>1</v>
      </c>
      <c r="D2041">
        <f t="shared" si="62"/>
        <v>13.122363377404328</v>
      </c>
    </row>
    <row r="2042" spans="1:4" x14ac:dyDescent="0.45">
      <c r="A2042">
        <v>430500</v>
      </c>
      <c r="B2042" t="s">
        <v>16</v>
      </c>
      <c r="C2042">
        <f t="shared" si="63"/>
        <v>1</v>
      </c>
      <c r="D2042">
        <f t="shared" si="62"/>
        <v>12.972702602849923</v>
      </c>
    </row>
    <row r="2043" spans="1:4" x14ac:dyDescent="0.45">
      <c r="A2043">
        <v>493200</v>
      </c>
      <c r="B2043" t="s">
        <v>16</v>
      </c>
      <c r="C2043">
        <f t="shared" si="63"/>
        <v>1</v>
      </c>
      <c r="D2043">
        <f t="shared" si="62"/>
        <v>13.108670050272327</v>
      </c>
    </row>
    <row r="2044" spans="1:4" x14ac:dyDescent="0.45">
      <c r="A2044">
        <v>600000</v>
      </c>
      <c r="B2044" t="s">
        <v>16</v>
      </c>
      <c r="C2044">
        <f t="shared" si="63"/>
        <v>1</v>
      </c>
      <c r="D2044">
        <f t="shared" si="62"/>
        <v>13.304684934198283</v>
      </c>
    </row>
    <row r="2045" spans="1:4" x14ac:dyDescent="0.45">
      <c r="A2045">
        <v>430000</v>
      </c>
      <c r="B2045" t="s">
        <v>16</v>
      </c>
      <c r="C2045">
        <f t="shared" si="63"/>
        <v>1</v>
      </c>
      <c r="D2045">
        <f t="shared" si="62"/>
        <v>12.971540487669746</v>
      </c>
    </row>
    <row r="2046" spans="1:4" x14ac:dyDescent="0.45">
      <c r="A2046">
        <v>300000</v>
      </c>
      <c r="B2046" t="s">
        <v>16</v>
      </c>
      <c r="C2046">
        <f t="shared" si="63"/>
        <v>1</v>
      </c>
      <c r="D2046">
        <f t="shared" si="62"/>
        <v>12.611537753638338</v>
      </c>
    </row>
    <row r="2047" spans="1:4" x14ac:dyDescent="0.45">
      <c r="A2047">
        <v>600000</v>
      </c>
      <c r="B2047" t="s">
        <v>16</v>
      </c>
      <c r="C2047">
        <f t="shared" si="63"/>
        <v>1</v>
      </c>
      <c r="D2047">
        <f t="shared" si="62"/>
        <v>13.304684934198283</v>
      </c>
    </row>
    <row r="2048" spans="1:4" x14ac:dyDescent="0.45">
      <c r="A2048">
        <v>450000</v>
      </c>
      <c r="B2048" t="s">
        <v>16</v>
      </c>
      <c r="C2048">
        <f t="shared" si="63"/>
        <v>1</v>
      </c>
      <c r="D2048">
        <f t="shared" si="62"/>
        <v>13.017002861746503</v>
      </c>
    </row>
    <row r="2049" spans="1:4" x14ac:dyDescent="0.45">
      <c r="A2049">
        <v>500000</v>
      </c>
      <c r="B2049" t="s">
        <v>16</v>
      </c>
      <c r="C2049">
        <f t="shared" si="63"/>
        <v>1</v>
      </c>
      <c r="D2049">
        <f t="shared" si="62"/>
        <v>13.122363377404328</v>
      </c>
    </row>
    <row r="2050" spans="1:4" x14ac:dyDescent="0.45">
      <c r="A2050">
        <v>467600</v>
      </c>
      <c r="B2050" t="s">
        <v>16</v>
      </c>
      <c r="C2050">
        <f t="shared" si="63"/>
        <v>1</v>
      </c>
      <c r="D2050">
        <f t="shared" ref="D2050:D2113" si="64">LN(A2050)</f>
        <v>13.055368508580051</v>
      </c>
    </row>
    <row r="2051" spans="1:4" x14ac:dyDescent="0.45">
      <c r="A2051">
        <v>450000</v>
      </c>
      <c r="B2051" t="s">
        <v>16</v>
      </c>
      <c r="C2051">
        <f t="shared" ref="C2051:C2114" si="65">IF(B2051="Female", 0, 1)</f>
        <v>1</v>
      </c>
      <c r="D2051">
        <f t="shared" si="64"/>
        <v>13.017002861746503</v>
      </c>
    </row>
    <row r="2052" spans="1:4" x14ac:dyDescent="0.45">
      <c r="A2052">
        <v>700000</v>
      </c>
      <c r="B2052" t="s">
        <v>16</v>
      </c>
      <c r="C2052">
        <f t="shared" si="65"/>
        <v>1</v>
      </c>
      <c r="D2052">
        <f t="shared" si="64"/>
        <v>13.458835614025542</v>
      </c>
    </row>
    <row r="2053" spans="1:4" x14ac:dyDescent="0.45">
      <c r="A2053">
        <v>460000</v>
      </c>
      <c r="B2053" t="s">
        <v>16</v>
      </c>
      <c r="C2053">
        <f t="shared" si="65"/>
        <v>1</v>
      </c>
      <c r="D2053">
        <f t="shared" si="64"/>
        <v>13.038981768465277</v>
      </c>
    </row>
    <row r="2054" spans="1:4" x14ac:dyDescent="0.45">
      <c r="A2054">
        <v>465000</v>
      </c>
      <c r="B2054" t="s">
        <v>16</v>
      </c>
      <c r="C2054">
        <f t="shared" si="65"/>
        <v>1</v>
      </c>
      <c r="D2054">
        <f t="shared" si="64"/>
        <v>13.049792684569493</v>
      </c>
    </row>
    <row r="2055" spans="1:4" x14ac:dyDescent="0.45">
      <c r="A2055">
        <v>500000</v>
      </c>
      <c r="B2055" t="s">
        <v>16</v>
      </c>
      <c r="C2055">
        <f t="shared" si="65"/>
        <v>1</v>
      </c>
      <c r="D2055">
        <f t="shared" si="64"/>
        <v>13.122363377404328</v>
      </c>
    </row>
    <row r="2056" spans="1:4" x14ac:dyDescent="0.45">
      <c r="A2056">
        <v>450000</v>
      </c>
      <c r="B2056" t="s">
        <v>16</v>
      </c>
      <c r="C2056">
        <f t="shared" si="65"/>
        <v>1</v>
      </c>
      <c r="D2056">
        <f t="shared" si="64"/>
        <v>13.017002861746503</v>
      </c>
    </row>
    <row r="2057" spans="1:4" x14ac:dyDescent="0.45">
      <c r="A2057">
        <v>450000</v>
      </c>
      <c r="B2057" t="s">
        <v>16</v>
      </c>
      <c r="C2057">
        <f t="shared" si="65"/>
        <v>1</v>
      </c>
      <c r="D2057">
        <f t="shared" si="64"/>
        <v>13.017002861746503</v>
      </c>
    </row>
    <row r="2058" spans="1:4" x14ac:dyDescent="0.45">
      <c r="A2058">
        <v>100000</v>
      </c>
      <c r="B2058" t="s">
        <v>16</v>
      </c>
      <c r="C2058">
        <f t="shared" si="65"/>
        <v>1</v>
      </c>
      <c r="D2058">
        <f t="shared" si="64"/>
        <v>11.512925464970229</v>
      </c>
    </row>
    <row r="2059" spans="1:4" x14ac:dyDescent="0.45">
      <c r="A2059">
        <v>250000</v>
      </c>
      <c r="B2059" t="s">
        <v>16</v>
      </c>
      <c r="C2059">
        <f t="shared" si="65"/>
        <v>1</v>
      </c>
      <c r="D2059">
        <f t="shared" si="64"/>
        <v>12.429216196844383</v>
      </c>
    </row>
    <row r="2060" spans="1:4" x14ac:dyDescent="0.45">
      <c r="A2060">
        <v>420000</v>
      </c>
      <c r="B2060" t="s">
        <v>16</v>
      </c>
      <c r="C2060">
        <f t="shared" si="65"/>
        <v>1</v>
      </c>
      <c r="D2060">
        <f t="shared" si="64"/>
        <v>12.948009990259552</v>
      </c>
    </row>
    <row r="2061" spans="1:4" x14ac:dyDescent="0.45">
      <c r="A2061">
        <v>500000</v>
      </c>
      <c r="B2061" t="s">
        <v>16</v>
      </c>
      <c r="C2061">
        <f t="shared" si="65"/>
        <v>1</v>
      </c>
      <c r="D2061">
        <f t="shared" si="64"/>
        <v>13.122363377404328</v>
      </c>
    </row>
    <row r="2062" spans="1:4" x14ac:dyDescent="0.45">
      <c r="A2062">
        <v>400000</v>
      </c>
      <c r="B2062" t="s">
        <v>16</v>
      </c>
      <c r="C2062">
        <f t="shared" si="65"/>
        <v>1</v>
      </c>
      <c r="D2062">
        <f t="shared" si="64"/>
        <v>12.899219826090119</v>
      </c>
    </row>
    <row r="2063" spans="1:4" x14ac:dyDescent="0.45">
      <c r="A2063">
        <v>420000</v>
      </c>
      <c r="B2063" t="s">
        <v>16</v>
      </c>
      <c r="C2063">
        <f t="shared" si="65"/>
        <v>1</v>
      </c>
      <c r="D2063">
        <f t="shared" si="64"/>
        <v>12.948009990259552</v>
      </c>
    </row>
    <row r="2064" spans="1:4" x14ac:dyDescent="0.45">
      <c r="A2064">
        <v>425000</v>
      </c>
      <c r="B2064" t="s">
        <v>16</v>
      </c>
      <c r="C2064">
        <f t="shared" si="65"/>
        <v>1</v>
      </c>
      <c r="D2064">
        <f t="shared" si="64"/>
        <v>12.959844447906553</v>
      </c>
    </row>
    <row r="2065" spans="1:4" x14ac:dyDescent="0.45">
      <c r="A2065">
        <v>400000</v>
      </c>
      <c r="B2065" t="s">
        <v>16</v>
      </c>
      <c r="C2065">
        <f t="shared" si="65"/>
        <v>1</v>
      </c>
      <c r="D2065">
        <f t="shared" si="64"/>
        <v>12.899219826090119</v>
      </c>
    </row>
    <row r="2066" spans="1:4" x14ac:dyDescent="0.45">
      <c r="A2066">
        <v>300000</v>
      </c>
      <c r="B2066" t="s">
        <v>16</v>
      </c>
      <c r="C2066">
        <f t="shared" si="65"/>
        <v>1</v>
      </c>
      <c r="D2066">
        <f t="shared" si="64"/>
        <v>12.611537753638338</v>
      </c>
    </row>
    <row r="2067" spans="1:4" x14ac:dyDescent="0.45">
      <c r="A2067">
        <v>435000</v>
      </c>
      <c r="B2067" t="s">
        <v>16</v>
      </c>
      <c r="C2067">
        <f t="shared" si="65"/>
        <v>1</v>
      </c>
      <c r="D2067">
        <f t="shared" si="64"/>
        <v>12.983101310070822</v>
      </c>
    </row>
    <row r="2068" spans="1:4" x14ac:dyDescent="0.45">
      <c r="A2068">
        <v>350000</v>
      </c>
      <c r="B2068" t="s">
        <v>16</v>
      </c>
      <c r="C2068">
        <f t="shared" si="65"/>
        <v>1</v>
      </c>
      <c r="D2068">
        <f t="shared" si="64"/>
        <v>12.765688433465597</v>
      </c>
    </row>
    <row r="2069" spans="1:4" x14ac:dyDescent="0.45">
      <c r="A2069">
        <v>324000</v>
      </c>
      <c r="B2069" t="s">
        <v>16</v>
      </c>
      <c r="C2069">
        <f t="shared" si="65"/>
        <v>1</v>
      </c>
      <c r="D2069">
        <f t="shared" si="64"/>
        <v>12.688498794774466</v>
      </c>
    </row>
    <row r="2070" spans="1:4" x14ac:dyDescent="0.45">
      <c r="A2070">
        <v>500000</v>
      </c>
      <c r="B2070" t="s">
        <v>16</v>
      </c>
      <c r="C2070">
        <f t="shared" si="65"/>
        <v>1</v>
      </c>
      <c r="D2070">
        <f t="shared" si="64"/>
        <v>13.122363377404328</v>
      </c>
    </row>
    <row r="2071" spans="1:4" x14ac:dyDescent="0.45">
      <c r="A2071">
        <v>400000</v>
      </c>
      <c r="B2071" t="s">
        <v>16</v>
      </c>
      <c r="C2071">
        <f t="shared" si="65"/>
        <v>1</v>
      </c>
      <c r="D2071">
        <f t="shared" si="64"/>
        <v>12.899219826090119</v>
      </c>
    </row>
    <row r="2072" spans="1:4" x14ac:dyDescent="0.45">
      <c r="A2072">
        <v>420000</v>
      </c>
      <c r="B2072" t="s">
        <v>16</v>
      </c>
      <c r="C2072">
        <f t="shared" si="65"/>
        <v>1</v>
      </c>
      <c r="D2072">
        <f t="shared" si="64"/>
        <v>12.948009990259552</v>
      </c>
    </row>
    <row r="2073" spans="1:4" x14ac:dyDescent="0.45">
      <c r="A2073">
        <v>300000</v>
      </c>
      <c r="B2073" t="s">
        <v>16</v>
      </c>
      <c r="C2073">
        <f t="shared" si="65"/>
        <v>1</v>
      </c>
      <c r="D2073">
        <f t="shared" si="64"/>
        <v>12.611537753638338</v>
      </c>
    </row>
    <row r="2074" spans="1:4" x14ac:dyDescent="0.45">
      <c r="A2074">
        <v>350000</v>
      </c>
      <c r="B2074" t="s">
        <v>16</v>
      </c>
      <c r="C2074">
        <f t="shared" si="65"/>
        <v>1</v>
      </c>
      <c r="D2074">
        <f t="shared" si="64"/>
        <v>12.765688433465597</v>
      </c>
    </row>
    <row r="2075" spans="1:4" x14ac:dyDescent="0.45">
      <c r="A2075">
        <v>300000</v>
      </c>
      <c r="B2075" t="s">
        <v>16</v>
      </c>
      <c r="C2075">
        <f t="shared" si="65"/>
        <v>1</v>
      </c>
      <c r="D2075">
        <f t="shared" si="64"/>
        <v>12.611537753638338</v>
      </c>
    </row>
    <row r="2076" spans="1:4" x14ac:dyDescent="0.45">
      <c r="A2076">
        <v>320000</v>
      </c>
      <c r="B2076" t="s">
        <v>16</v>
      </c>
      <c r="C2076">
        <f t="shared" si="65"/>
        <v>1</v>
      </c>
      <c r="D2076">
        <f t="shared" si="64"/>
        <v>12.676076274775909</v>
      </c>
    </row>
    <row r="2077" spans="1:4" x14ac:dyDescent="0.45">
      <c r="A2077">
        <v>520000</v>
      </c>
      <c r="B2077" t="s">
        <v>16</v>
      </c>
      <c r="C2077">
        <f t="shared" si="65"/>
        <v>1</v>
      </c>
      <c r="D2077">
        <f t="shared" si="64"/>
        <v>13.161584090557611</v>
      </c>
    </row>
    <row r="2078" spans="1:4" x14ac:dyDescent="0.45">
      <c r="A2078">
        <v>420000</v>
      </c>
      <c r="B2078" t="s">
        <v>16</v>
      </c>
      <c r="C2078">
        <f t="shared" si="65"/>
        <v>1</v>
      </c>
      <c r="D2078">
        <f t="shared" si="64"/>
        <v>12.948009990259552</v>
      </c>
    </row>
    <row r="2079" spans="1:4" x14ac:dyDescent="0.45">
      <c r="A2079">
        <v>312000</v>
      </c>
      <c r="B2079" t="s">
        <v>16</v>
      </c>
      <c r="C2079">
        <f t="shared" si="65"/>
        <v>1</v>
      </c>
      <c r="D2079">
        <f t="shared" si="64"/>
        <v>12.65075846679162</v>
      </c>
    </row>
    <row r="2080" spans="1:4" x14ac:dyDescent="0.45">
      <c r="A2080">
        <v>600000</v>
      </c>
      <c r="B2080" t="s">
        <v>16</v>
      </c>
      <c r="C2080">
        <f t="shared" si="65"/>
        <v>1</v>
      </c>
      <c r="D2080">
        <f t="shared" si="64"/>
        <v>13.304684934198283</v>
      </c>
    </row>
    <row r="2081" spans="1:4" x14ac:dyDescent="0.45">
      <c r="A2081">
        <v>300000</v>
      </c>
      <c r="B2081" t="s">
        <v>16</v>
      </c>
      <c r="C2081">
        <f t="shared" si="65"/>
        <v>1</v>
      </c>
      <c r="D2081">
        <f t="shared" si="64"/>
        <v>12.611537753638338</v>
      </c>
    </row>
    <row r="2082" spans="1:4" x14ac:dyDescent="0.45">
      <c r="A2082">
        <v>380000</v>
      </c>
      <c r="B2082" t="s">
        <v>16</v>
      </c>
      <c r="C2082">
        <f t="shared" si="65"/>
        <v>1</v>
      </c>
      <c r="D2082">
        <f t="shared" si="64"/>
        <v>12.847926531702569</v>
      </c>
    </row>
    <row r="2083" spans="1:4" x14ac:dyDescent="0.45">
      <c r="A2083">
        <v>405000</v>
      </c>
      <c r="B2083" t="s">
        <v>16</v>
      </c>
      <c r="C2083">
        <f t="shared" si="65"/>
        <v>1</v>
      </c>
      <c r="D2083">
        <f t="shared" si="64"/>
        <v>12.911642346088676</v>
      </c>
    </row>
    <row r="2084" spans="1:4" x14ac:dyDescent="0.45">
      <c r="A2084">
        <v>400000</v>
      </c>
      <c r="B2084" t="s">
        <v>16</v>
      </c>
      <c r="C2084">
        <f t="shared" si="65"/>
        <v>1</v>
      </c>
      <c r="D2084">
        <f t="shared" si="64"/>
        <v>12.899219826090119</v>
      </c>
    </row>
    <row r="2085" spans="1:4" x14ac:dyDescent="0.45">
      <c r="A2085">
        <v>420000</v>
      </c>
      <c r="B2085" t="s">
        <v>16</v>
      </c>
      <c r="C2085">
        <f t="shared" si="65"/>
        <v>1</v>
      </c>
      <c r="D2085">
        <f t="shared" si="64"/>
        <v>12.948009990259552</v>
      </c>
    </row>
    <row r="2086" spans="1:4" x14ac:dyDescent="0.45">
      <c r="A2086">
        <v>450000</v>
      </c>
      <c r="B2086" t="s">
        <v>16</v>
      </c>
      <c r="C2086">
        <f t="shared" si="65"/>
        <v>1</v>
      </c>
      <c r="D2086">
        <f t="shared" si="64"/>
        <v>13.017002861746503</v>
      </c>
    </row>
    <row r="2087" spans="1:4" x14ac:dyDescent="0.45">
      <c r="A2087">
        <v>450000</v>
      </c>
      <c r="B2087" t="s">
        <v>16</v>
      </c>
      <c r="C2087">
        <f t="shared" si="65"/>
        <v>1</v>
      </c>
      <c r="D2087">
        <f t="shared" si="64"/>
        <v>13.017002861746503</v>
      </c>
    </row>
    <row r="2088" spans="1:4" x14ac:dyDescent="0.45">
      <c r="A2088">
        <v>500000</v>
      </c>
      <c r="B2088" t="s">
        <v>16</v>
      </c>
      <c r="C2088">
        <f t="shared" si="65"/>
        <v>1</v>
      </c>
      <c r="D2088">
        <f t="shared" si="64"/>
        <v>13.122363377404328</v>
      </c>
    </row>
    <row r="2089" spans="1:4" x14ac:dyDescent="0.45">
      <c r="A2089">
        <v>350000</v>
      </c>
      <c r="B2089" t="s">
        <v>16</v>
      </c>
      <c r="C2089">
        <f t="shared" si="65"/>
        <v>1</v>
      </c>
      <c r="D2089">
        <f t="shared" si="64"/>
        <v>12.765688433465597</v>
      </c>
    </row>
    <row r="2090" spans="1:4" x14ac:dyDescent="0.45">
      <c r="A2090">
        <v>420000</v>
      </c>
      <c r="B2090" t="s">
        <v>16</v>
      </c>
      <c r="C2090">
        <f t="shared" si="65"/>
        <v>1</v>
      </c>
      <c r="D2090">
        <f t="shared" si="64"/>
        <v>12.948009990259552</v>
      </c>
    </row>
    <row r="2091" spans="1:4" x14ac:dyDescent="0.45">
      <c r="A2091">
        <v>520000</v>
      </c>
      <c r="B2091" t="s">
        <v>16</v>
      </c>
      <c r="C2091">
        <f t="shared" si="65"/>
        <v>1</v>
      </c>
      <c r="D2091">
        <f t="shared" si="64"/>
        <v>13.161584090557611</v>
      </c>
    </row>
    <row r="2092" spans="1:4" x14ac:dyDescent="0.45">
      <c r="A2092">
        <v>410000</v>
      </c>
      <c r="B2092" t="s">
        <v>16</v>
      </c>
      <c r="C2092">
        <f t="shared" si="65"/>
        <v>1</v>
      </c>
      <c r="D2092">
        <f t="shared" si="64"/>
        <v>12.923912438680491</v>
      </c>
    </row>
    <row r="2093" spans="1:4" x14ac:dyDescent="0.45">
      <c r="A2093">
        <v>450000</v>
      </c>
      <c r="B2093" t="s">
        <v>16</v>
      </c>
      <c r="C2093">
        <f t="shared" si="65"/>
        <v>1</v>
      </c>
      <c r="D2093">
        <f t="shared" si="64"/>
        <v>13.017002861746503</v>
      </c>
    </row>
    <row r="2094" spans="1:4" x14ac:dyDescent="0.45">
      <c r="A2094">
        <v>492000</v>
      </c>
      <c r="B2094" t="s">
        <v>16</v>
      </c>
      <c r="C2094">
        <f t="shared" si="65"/>
        <v>1</v>
      </c>
      <c r="D2094">
        <f t="shared" si="64"/>
        <v>13.106233995474446</v>
      </c>
    </row>
    <row r="2095" spans="1:4" x14ac:dyDescent="0.45">
      <c r="A2095">
        <v>300000</v>
      </c>
      <c r="B2095" t="s">
        <v>16</v>
      </c>
      <c r="C2095">
        <f t="shared" si="65"/>
        <v>1</v>
      </c>
      <c r="D2095">
        <f t="shared" si="64"/>
        <v>12.611537753638338</v>
      </c>
    </row>
    <row r="2096" spans="1:4" x14ac:dyDescent="0.45">
      <c r="A2096">
        <v>350000</v>
      </c>
      <c r="B2096" t="s">
        <v>16</v>
      </c>
      <c r="C2096">
        <f t="shared" si="65"/>
        <v>1</v>
      </c>
      <c r="D2096">
        <f t="shared" si="64"/>
        <v>12.765688433465597</v>
      </c>
    </row>
    <row r="2097" spans="1:4" x14ac:dyDescent="0.45">
      <c r="A2097">
        <v>460000</v>
      </c>
      <c r="B2097" t="s">
        <v>16</v>
      </c>
      <c r="C2097">
        <f t="shared" si="65"/>
        <v>1</v>
      </c>
      <c r="D2097">
        <f t="shared" si="64"/>
        <v>13.038981768465277</v>
      </c>
    </row>
    <row r="2098" spans="1:4" x14ac:dyDescent="0.45">
      <c r="A2098">
        <v>450000</v>
      </c>
      <c r="B2098" t="s">
        <v>16</v>
      </c>
      <c r="C2098">
        <f t="shared" si="65"/>
        <v>1</v>
      </c>
      <c r="D2098">
        <f t="shared" si="64"/>
        <v>13.017002861746503</v>
      </c>
    </row>
    <row r="2099" spans="1:4" x14ac:dyDescent="0.45">
      <c r="A2099">
        <v>324000</v>
      </c>
      <c r="B2099" t="s">
        <v>16</v>
      </c>
      <c r="C2099">
        <f t="shared" si="65"/>
        <v>1</v>
      </c>
      <c r="D2099">
        <f t="shared" si="64"/>
        <v>12.688498794774466</v>
      </c>
    </row>
    <row r="2100" spans="1:4" x14ac:dyDescent="0.45">
      <c r="A2100">
        <v>350000</v>
      </c>
      <c r="B2100" t="s">
        <v>16</v>
      </c>
      <c r="C2100">
        <f t="shared" si="65"/>
        <v>1</v>
      </c>
      <c r="D2100">
        <f t="shared" si="64"/>
        <v>12.765688433465597</v>
      </c>
    </row>
    <row r="2101" spans="1:4" x14ac:dyDescent="0.45">
      <c r="A2101">
        <v>475000</v>
      </c>
      <c r="B2101" t="s">
        <v>16</v>
      </c>
      <c r="C2101">
        <f t="shared" si="65"/>
        <v>1</v>
      </c>
      <c r="D2101">
        <f t="shared" si="64"/>
        <v>13.071070083016778</v>
      </c>
    </row>
    <row r="2102" spans="1:4" x14ac:dyDescent="0.45">
      <c r="A2102">
        <v>290000</v>
      </c>
      <c r="B2102" t="s">
        <v>16</v>
      </c>
      <c r="C2102">
        <f t="shared" si="65"/>
        <v>1</v>
      </c>
      <c r="D2102">
        <f t="shared" si="64"/>
        <v>12.577636201962656</v>
      </c>
    </row>
    <row r="2103" spans="1:4" x14ac:dyDescent="0.45">
      <c r="A2103">
        <v>470000</v>
      </c>
      <c r="B2103" t="s">
        <v>16</v>
      </c>
      <c r="C2103">
        <f t="shared" si="65"/>
        <v>1</v>
      </c>
      <c r="D2103">
        <f t="shared" si="64"/>
        <v>13.060487973686241</v>
      </c>
    </row>
    <row r="2104" spans="1:4" x14ac:dyDescent="0.45">
      <c r="A2104">
        <v>360000</v>
      </c>
      <c r="B2104" t="s">
        <v>16</v>
      </c>
      <c r="C2104">
        <f t="shared" si="65"/>
        <v>1</v>
      </c>
      <c r="D2104">
        <f t="shared" si="64"/>
        <v>12.793859310432293</v>
      </c>
    </row>
    <row r="2105" spans="1:4" x14ac:dyDescent="0.45">
      <c r="A2105">
        <v>480000</v>
      </c>
      <c r="B2105" t="s">
        <v>16</v>
      </c>
      <c r="C2105">
        <f t="shared" si="65"/>
        <v>1</v>
      </c>
      <c r="D2105">
        <f t="shared" si="64"/>
        <v>13.081541382884074</v>
      </c>
    </row>
    <row r="2106" spans="1:4" x14ac:dyDescent="0.45">
      <c r="A2106">
        <v>312000</v>
      </c>
      <c r="B2106" t="s">
        <v>16</v>
      </c>
      <c r="C2106">
        <f t="shared" si="65"/>
        <v>1</v>
      </c>
      <c r="D2106">
        <f t="shared" si="64"/>
        <v>12.65075846679162</v>
      </c>
    </row>
    <row r="2107" spans="1:4" x14ac:dyDescent="0.45">
      <c r="A2107">
        <v>400000</v>
      </c>
      <c r="B2107" t="s">
        <v>16</v>
      </c>
      <c r="C2107">
        <f t="shared" si="65"/>
        <v>1</v>
      </c>
      <c r="D2107">
        <f t="shared" si="64"/>
        <v>12.899219826090119</v>
      </c>
    </row>
    <row r="2108" spans="1:4" x14ac:dyDescent="0.45">
      <c r="A2108">
        <v>520000</v>
      </c>
      <c r="B2108" t="s">
        <v>16</v>
      </c>
      <c r="C2108">
        <f t="shared" si="65"/>
        <v>1</v>
      </c>
      <c r="D2108">
        <f t="shared" si="64"/>
        <v>13.161584090557611</v>
      </c>
    </row>
    <row r="2109" spans="1:4" x14ac:dyDescent="0.45">
      <c r="A2109">
        <v>530000</v>
      </c>
      <c r="B2109" t="s">
        <v>16</v>
      </c>
      <c r="C2109">
        <f t="shared" si="65"/>
        <v>1</v>
      </c>
      <c r="D2109">
        <f t="shared" si="64"/>
        <v>13.180632285528304</v>
      </c>
    </row>
    <row r="2110" spans="1:4" x14ac:dyDescent="0.45">
      <c r="A2110">
        <v>450000</v>
      </c>
      <c r="B2110" t="s">
        <v>16</v>
      </c>
      <c r="C2110">
        <f t="shared" si="65"/>
        <v>1</v>
      </c>
      <c r="D2110">
        <f t="shared" si="64"/>
        <v>13.017002861746503</v>
      </c>
    </row>
    <row r="2111" spans="1:4" x14ac:dyDescent="0.45">
      <c r="A2111">
        <v>500000</v>
      </c>
      <c r="B2111" t="s">
        <v>16</v>
      </c>
      <c r="C2111">
        <f t="shared" si="65"/>
        <v>1</v>
      </c>
      <c r="D2111">
        <f t="shared" si="64"/>
        <v>13.122363377404328</v>
      </c>
    </row>
    <row r="2112" spans="1:4" x14ac:dyDescent="0.45">
      <c r="A2112">
        <v>420000</v>
      </c>
      <c r="B2112" t="s">
        <v>16</v>
      </c>
      <c r="C2112">
        <f t="shared" si="65"/>
        <v>1</v>
      </c>
      <c r="D2112">
        <f t="shared" si="64"/>
        <v>12.948009990259552</v>
      </c>
    </row>
    <row r="2113" spans="1:4" x14ac:dyDescent="0.45">
      <c r="A2113">
        <v>420000</v>
      </c>
      <c r="B2113" t="s">
        <v>16</v>
      </c>
      <c r="C2113">
        <f t="shared" si="65"/>
        <v>1</v>
      </c>
      <c r="D2113">
        <f t="shared" si="64"/>
        <v>12.948009990259552</v>
      </c>
    </row>
    <row r="2114" spans="1:4" x14ac:dyDescent="0.45">
      <c r="A2114">
        <v>480000</v>
      </c>
      <c r="B2114" t="s">
        <v>16</v>
      </c>
      <c r="C2114">
        <f t="shared" si="65"/>
        <v>1</v>
      </c>
      <c r="D2114">
        <f t="shared" ref="D2114:D2177" si="66">LN(A2114)</f>
        <v>13.081541382884074</v>
      </c>
    </row>
    <row r="2115" spans="1:4" x14ac:dyDescent="0.45">
      <c r="A2115">
        <v>490000</v>
      </c>
      <c r="B2115" t="s">
        <v>16</v>
      </c>
      <c r="C2115">
        <f t="shared" ref="C2115:C2178" si="67">IF(B2115="Female", 0, 1)</f>
        <v>1</v>
      </c>
      <c r="D2115">
        <f t="shared" si="66"/>
        <v>13.102160670086809</v>
      </c>
    </row>
    <row r="2116" spans="1:4" x14ac:dyDescent="0.45">
      <c r="A2116">
        <v>475000</v>
      </c>
      <c r="B2116" t="s">
        <v>16</v>
      </c>
      <c r="C2116">
        <f t="shared" si="67"/>
        <v>1</v>
      </c>
      <c r="D2116">
        <f t="shared" si="66"/>
        <v>13.071070083016778</v>
      </c>
    </row>
    <row r="2117" spans="1:4" x14ac:dyDescent="0.45">
      <c r="A2117">
        <v>475000</v>
      </c>
      <c r="B2117" t="s">
        <v>16</v>
      </c>
      <c r="C2117">
        <f t="shared" si="67"/>
        <v>1</v>
      </c>
      <c r="D2117">
        <f t="shared" si="66"/>
        <v>13.071070083016778</v>
      </c>
    </row>
    <row r="2118" spans="1:4" x14ac:dyDescent="0.45">
      <c r="A2118">
        <v>500000</v>
      </c>
      <c r="B2118" t="s">
        <v>16</v>
      </c>
      <c r="C2118">
        <f t="shared" si="67"/>
        <v>1</v>
      </c>
      <c r="D2118">
        <f t="shared" si="66"/>
        <v>13.122363377404328</v>
      </c>
    </row>
    <row r="2119" spans="1:4" x14ac:dyDescent="0.45">
      <c r="A2119">
        <v>450000</v>
      </c>
      <c r="B2119" t="s">
        <v>16</v>
      </c>
      <c r="C2119">
        <f t="shared" si="67"/>
        <v>1</v>
      </c>
      <c r="D2119">
        <f t="shared" si="66"/>
        <v>13.017002861746503</v>
      </c>
    </row>
    <row r="2120" spans="1:4" x14ac:dyDescent="0.45">
      <c r="A2120">
        <v>550000</v>
      </c>
      <c r="B2120" t="s">
        <v>16</v>
      </c>
      <c r="C2120">
        <f t="shared" si="67"/>
        <v>1</v>
      </c>
      <c r="D2120">
        <f t="shared" si="66"/>
        <v>13.217673557208654</v>
      </c>
    </row>
    <row r="2121" spans="1:4" x14ac:dyDescent="0.45">
      <c r="A2121">
        <v>430000</v>
      </c>
      <c r="B2121" t="s">
        <v>16</v>
      </c>
      <c r="C2121">
        <f t="shared" si="67"/>
        <v>1</v>
      </c>
      <c r="D2121">
        <f t="shared" si="66"/>
        <v>12.971540487669746</v>
      </c>
    </row>
    <row r="2122" spans="1:4" x14ac:dyDescent="0.45">
      <c r="A2122">
        <v>400000</v>
      </c>
      <c r="B2122" t="s">
        <v>16</v>
      </c>
      <c r="C2122">
        <f t="shared" si="67"/>
        <v>1</v>
      </c>
      <c r="D2122">
        <f t="shared" si="66"/>
        <v>12.899219826090119</v>
      </c>
    </row>
    <row r="2123" spans="1:4" x14ac:dyDescent="0.45">
      <c r="A2123">
        <v>450000</v>
      </c>
      <c r="B2123" t="s">
        <v>16</v>
      </c>
      <c r="C2123">
        <f t="shared" si="67"/>
        <v>1</v>
      </c>
      <c r="D2123">
        <f t="shared" si="66"/>
        <v>13.017002861746503</v>
      </c>
    </row>
    <row r="2124" spans="1:4" x14ac:dyDescent="0.45">
      <c r="A2124">
        <v>374400</v>
      </c>
      <c r="B2124" t="s">
        <v>16</v>
      </c>
      <c r="C2124">
        <f t="shared" si="67"/>
        <v>1</v>
      </c>
      <c r="D2124">
        <f t="shared" si="66"/>
        <v>12.833080023585573</v>
      </c>
    </row>
    <row r="2125" spans="1:4" x14ac:dyDescent="0.45">
      <c r="A2125">
        <v>480000</v>
      </c>
      <c r="B2125" t="s">
        <v>16</v>
      </c>
      <c r="C2125">
        <f t="shared" si="67"/>
        <v>1</v>
      </c>
      <c r="D2125">
        <f t="shared" si="66"/>
        <v>13.081541382884074</v>
      </c>
    </row>
    <row r="2126" spans="1:4" x14ac:dyDescent="0.45">
      <c r="A2126">
        <v>230000</v>
      </c>
      <c r="B2126" t="s">
        <v>16</v>
      </c>
      <c r="C2126">
        <f t="shared" si="67"/>
        <v>1</v>
      </c>
      <c r="D2126">
        <f t="shared" si="66"/>
        <v>12.345834587905333</v>
      </c>
    </row>
    <row r="2127" spans="1:4" x14ac:dyDescent="0.45">
      <c r="A2127">
        <v>400000</v>
      </c>
      <c r="B2127" t="s">
        <v>16</v>
      </c>
      <c r="C2127">
        <f t="shared" si="67"/>
        <v>1</v>
      </c>
      <c r="D2127">
        <f t="shared" si="66"/>
        <v>12.899219826090119</v>
      </c>
    </row>
    <row r="2128" spans="1:4" x14ac:dyDescent="0.45">
      <c r="A2128">
        <v>234000</v>
      </c>
      <c r="B2128" t="s">
        <v>16</v>
      </c>
      <c r="C2128">
        <f t="shared" si="67"/>
        <v>1</v>
      </c>
      <c r="D2128">
        <f t="shared" si="66"/>
        <v>12.363076394339839</v>
      </c>
    </row>
    <row r="2129" spans="1:4" x14ac:dyDescent="0.45">
      <c r="A2129">
        <v>335000</v>
      </c>
      <c r="B2129" t="s">
        <v>16</v>
      </c>
      <c r="C2129">
        <f t="shared" si="67"/>
        <v>1</v>
      </c>
      <c r="D2129">
        <f t="shared" si="66"/>
        <v>12.721885810807203</v>
      </c>
    </row>
    <row r="2130" spans="1:4" x14ac:dyDescent="0.45">
      <c r="A2130">
        <v>100000</v>
      </c>
      <c r="B2130" t="s">
        <v>16</v>
      </c>
      <c r="C2130">
        <f t="shared" si="67"/>
        <v>1</v>
      </c>
      <c r="D2130">
        <f t="shared" si="66"/>
        <v>11.512925464970229</v>
      </c>
    </row>
    <row r="2131" spans="1:4" x14ac:dyDescent="0.45">
      <c r="A2131">
        <v>200000</v>
      </c>
      <c r="B2131" t="s">
        <v>16</v>
      </c>
      <c r="C2131">
        <f t="shared" si="67"/>
        <v>1</v>
      </c>
      <c r="D2131">
        <f t="shared" si="66"/>
        <v>12.206072645530174</v>
      </c>
    </row>
    <row r="2132" spans="1:4" x14ac:dyDescent="0.45">
      <c r="A2132">
        <v>300000</v>
      </c>
      <c r="B2132" t="s">
        <v>16</v>
      </c>
      <c r="C2132">
        <f t="shared" si="67"/>
        <v>1</v>
      </c>
      <c r="D2132">
        <f t="shared" si="66"/>
        <v>12.611537753638338</v>
      </c>
    </row>
    <row r="2133" spans="1:4" x14ac:dyDescent="0.45">
      <c r="A2133">
        <v>350000</v>
      </c>
      <c r="B2133" t="s">
        <v>16</v>
      </c>
      <c r="C2133">
        <f t="shared" si="67"/>
        <v>1</v>
      </c>
      <c r="D2133">
        <f t="shared" si="66"/>
        <v>12.765688433465597</v>
      </c>
    </row>
    <row r="2134" spans="1:4" x14ac:dyDescent="0.45">
      <c r="A2134">
        <v>450000</v>
      </c>
      <c r="B2134" t="s">
        <v>16</v>
      </c>
      <c r="C2134">
        <f t="shared" si="67"/>
        <v>1</v>
      </c>
      <c r="D2134">
        <f t="shared" si="66"/>
        <v>13.017002861746503</v>
      </c>
    </row>
    <row r="2135" spans="1:4" x14ac:dyDescent="0.45">
      <c r="A2135">
        <v>200000</v>
      </c>
      <c r="B2135" t="s">
        <v>16</v>
      </c>
      <c r="C2135">
        <f t="shared" si="67"/>
        <v>1</v>
      </c>
      <c r="D2135">
        <f t="shared" si="66"/>
        <v>12.206072645530174</v>
      </c>
    </row>
    <row r="2136" spans="1:4" x14ac:dyDescent="0.45">
      <c r="A2136">
        <v>450000</v>
      </c>
      <c r="B2136" t="s">
        <v>16</v>
      </c>
      <c r="C2136">
        <f t="shared" si="67"/>
        <v>1</v>
      </c>
      <c r="D2136">
        <f t="shared" si="66"/>
        <v>13.017002861746503</v>
      </c>
    </row>
    <row r="2137" spans="1:4" x14ac:dyDescent="0.45">
      <c r="A2137">
        <v>480000</v>
      </c>
      <c r="B2137" t="s">
        <v>16</v>
      </c>
      <c r="C2137">
        <f t="shared" si="67"/>
        <v>1</v>
      </c>
      <c r="D2137">
        <f t="shared" si="66"/>
        <v>13.081541382884074</v>
      </c>
    </row>
    <row r="2138" spans="1:4" x14ac:dyDescent="0.45">
      <c r="A2138">
        <v>250000</v>
      </c>
      <c r="B2138" t="s">
        <v>16</v>
      </c>
      <c r="C2138">
        <f t="shared" si="67"/>
        <v>1</v>
      </c>
      <c r="D2138">
        <f t="shared" si="66"/>
        <v>12.429216196844383</v>
      </c>
    </row>
    <row r="2139" spans="1:4" x14ac:dyDescent="0.45">
      <c r="A2139">
        <v>300000</v>
      </c>
      <c r="B2139" t="s">
        <v>16</v>
      </c>
      <c r="C2139">
        <f t="shared" si="67"/>
        <v>1</v>
      </c>
      <c r="D2139">
        <f t="shared" si="66"/>
        <v>12.611537753638338</v>
      </c>
    </row>
    <row r="2140" spans="1:4" x14ac:dyDescent="0.45">
      <c r="A2140">
        <v>470000</v>
      </c>
      <c r="B2140" t="s">
        <v>16</v>
      </c>
      <c r="C2140">
        <f t="shared" si="67"/>
        <v>1</v>
      </c>
      <c r="D2140">
        <f t="shared" si="66"/>
        <v>13.060487973686241</v>
      </c>
    </row>
    <row r="2141" spans="1:4" x14ac:dyDescent="0.45">
      <c r="A2141">
        <v>260000</v>
      </c>
      <c r="B2141" t="s">
        <v>16</v>
      </c>
      <c r="C2141">
        <f t="shared" si="67"/>
        <v>1</v>
      </c>
      <c r="D2141">
        <f t="shared" si="66"/>
        <v>12.468436909997665</v>
      </c>
    </row>
    <row r="2142" spans="1:4" x14ac:dyDescent="0.45">
      <c r="A2142">
        <v>360000</v>
      </c>
      <c r="B2142" t="s">
        <v>16</v>
      </c>
      <c r="C2142">
        <f t="shared" si="67"/>
        <v>1</v>
      </c>
      <c r="D2142">
        <f t="shared" si="66"/>
        <v>12.793859310432293</v>
      </c>
    </row>
    <row r="2143" spans="1:4" x14ac:dyDescent="0.45">
      <c r="A2143">
        <v>410000</v>
      </c>
      <c r="B2143" t="s">
        <v>16</v>
      </c>
      <c r="C2143">
        <f t="shared" si="67"/>
        <v>1</v>
      </c>
      <c r="D2143">
        <f t="shared" si="66"/>
        <v>12.923912438680491</v>
      </c>
    </row>
    <row r="2144" spans="1:4" x14ac:dyDescent="0.45">
      <c r="A2144">
        <v>350000</v>
      </c>
      <c r="B2144" t="s">
        <v>16</v>
      </c>
      <c r="C2144">
        <f t="shared" si="67"/>
        <v>1</v>
      </c>
      <c r="D2144">
        <f t="shared" si="66"/>
        <v>12.765688433465597</v>
      </c>
    </row>
    <row r="2145" spans="1:4" x14ac:dyDescent="0.45">
      <c r="A2145">
        <v>300000</v>
      </c>
      <c r="B2145" t="s">
        <v>16</v>
      </c>
      <c r="C2145">
        <f t="shared" si="67"/>
        <v>1</v>
      </c>
      <c r="D2145">
        <f t="shared" si="66"/>
        <v>12.611537753638338</v>
      </c>
    </row>
    <row r="2146" spans="1:4" x14ac:dyDescent="0.45">
      <c r="A2146">
        <v>540000</v>
      </c>
      <c r="B2146" t="s">
        <v>16</v>
      </c>
      <c r="C2146">
        <f t="shared" si="67"/>
        <v>1</v>
      </c>
      <c r="D2146">
        <f t="shared" si="66"/>
        <v>13.199324418540456</v>
      </c>
    </row>
    <row r="2147" spans="1:4" x14ac:dyDescent="0.45">
      <c r="A2147">
        <v>240000</v>
      </c>
      <c r="B2147" t="s">
        <v>16</v>
      </c>
      <c r="C2147">
        <f t="shared" si="67"/>
        <v>1</v>
      </c>
      <c r="D2147">
        <f t="shared" si="66"/>
        <v>12.388394202324129</v>
      </c>
    </row>
    <row r="2148" spans="1:4" x14ac:dyDescent="0.45">
      <c r="A2148">
        <v>200000</v>
      </c>
      <c r="B2148" t="s">
        <v>16</v>
      </c>
      <c r="C2148">
        <f t="shared" si="67"/>
        <v>1</v>
      </c>
      <c r="D2148">
        <f t="shared" si="66"/>
        <v>12.206072645530174</v>
      </c>
    </row>
    <row r="2149" spans="1:4" x14ac:dyDescent="0.45">
      <c r="A2149">
        <v>550000</v>
      </c>
      <c r="B2149" t="s">
        <v>16</v>
      </c>
      <c r="C2149">
        <f t="shared" si="67"/>
        <v>1</v>
      </c>
      <c r="D2149">
        <f t="shared" si="66"/>
        <v>13.217673557208654</v>
      </c>
    </row>
    <row r="2150" spans="1:4" x14ac:dyDescent="0.45">
      <c r="A2150">
        <v>250000</v>
      </c>
      <c r="B2150" t="s">
        <v>16</v>
      </c>
      <c r="C2150">
        <f t="shared" si="67"/>
        <v>1</v>
      </c>
      <c r="D2150">
        <f t="shared" si="66"/>
        <v>12.429216196844383</v>
      </c>
    </row>
    <row r="2151" spans="1:4" x14ac:dyDescent="0.45">
      <c r="A2151">
        <v>287710</v>
      </c>
      <c r="B2151" t="s">
        <v>16</v>
      </c>
      <c r="C2151">
        <f t="shared" si="67"/>
        <v>1</v>
      </c>
      <c r="D2151">
        <f t="shared" si="66"/>
        <v>12.569708307364499</v>
      </c>
    </row>
    <row r="2152" spans="1:4" x14ac:dyDescent="0.45">
      <c r="A2152">
        <v>460000</v>
      </c>
      <c r="B2152" t="s">
        <v>16</v>
      </c>
      <c r="C2152">
        <f t="shared" si="67"/>
        <v>1</v>
      </c>
      <c r="D2152">
        <f t="shared" si="66"/>
        <v>13.038981768465277</v>
      </c>
    </row>
    <row r="2153" spans="1:4" x14ac:dyDescent="0.45">
      <c r="A2153">
        <v>450000</v>
      </c>
      <c r="B2153" t="s">
        <v>16</v>
      </c>
      <c r="C2153">
        <f t="shared" si="67"/>
        <v>1</v>
      </c>
      <c r="D2153">
        <f t="shared" si="66"/>
        <v>13.017002861746503</v>
      </c>
    </row>
    <row r="2154" spans="1:4" x14ac:dyDescent="0.45">
      <c r="A2154">
        <v>620000</v>
      </c>
      <c r="B2154" t="s">
        <v>16</v>
      </c>
      <c r="C2154">
        <f t="shared" si="67"/>
        <v>1</v>
      </c>
      <c r="D2154">
        <f t="shared" si="66"/>
        <v>13.337474757021274</v>
      </c>
    </row>
    <row r="2155" spans="1:4" x14ac:dyDescent="0.45">
      <c r="A2155">
        <v>380000</v>
      </c>
      <c r="B2155" t="s">
        <v>16</v>
      </c>
      <c r="C2155">
        <f t="shared" si="67"/>
        <v>1</v>
      </c>
      <c r="D2155">
        <f t="shared" si="66"/>
        <v>12.847926531702569</v>
      </c>
    </row>
    <row r="2156" spans="1:4" x14ac:dyDescent="0.45">
      <c r="A2156">
        <v>400000</v>
      </c>
      <c r="B2156" t="s">
        <v>16</v>
      </c>
      <c r="C2156">
        <f t="shared" si="67"/>
        <v>1</v>
      </c>
      <c r="D2156">
        <f t="shared" si="66"/>
        <v>12.899219826090119</v>
      </c>
    </row>
    <row r="2157" spans="1:4" x14ac:dyDescent="0.45">
      <c r="A2157">
        <v>530000</v>
      </c>
      <c r="B2157" t="s">
        <v>16</v>
      </c>
      <c r="C2157">
        <f t="shared" si="67"/>
        <v>1</v>
      </c>
      <c r="D2157">
        <f t="shared" si="66"/>
        <v>13.180632285528304</v>
      </c>
    </row>
    <row r="2158" spans="1:4" x14ac:dyDescent="0.45">
      <c r="A2158">
        <v>279000</v>
      </c>
      <c r="B2158" t="s">
        <v>16</v>
      </c>
      <c r="C2158">
        <f t="shared" si="67"/>
        <v>1</v>
      </c>
      <c r="D2158">
        <f t="shared" si="66"/>
        <v>12.538967060803502</v>
      </c>
    </row>
    <row r="2159" spans="1:4" x14ac:dyDescent="0.45">
      <c r="A2159">
        <v>450000</v>
      </c>
      <c r="B2159" t="s">
        <v>16</v>
      </c>
      <c r="C2159">
        <f t="shared" si="67"/>
        <v>1</v>
      </c>
      <c r="D2159">
        <f t="shared" si="66"/>
        <v>13.017002861746503</v>
      </c>
    </row>
    <row r="2160" spans="1:4" x14ac:dyDescent="0.45">
      <c r="A2160">
        <v>480000</v>
      </c>
      <c r="B2160" t="s">
        <v>16</v>
      </c>
      <c r="C2160">
        <f t="shared" si="67"/>
        <v>1</v>
      </c>
      <c r="D2160">
        <f t="shared" si="66"/>
        <v>13.081541382884074</v>
      </c>
    </row>
    <row r="2161" spans="1:4" x14ac:dyDescent="0.45">
      <c r="A2161">
        <v>400000</v>
      </c>
      <c r="B2161" t="s">
        <v>16</v>
      </c>
      <c r="C2161">
        <f t="shared" si="67"/>
        <v>1</v>
      </c>
      <c r="D2161">
        <f t="shared" si="66"/>
        <v>12.899219826090119</v>
      </c>
    </row>
    <row r="2162" spans="1:4" x14ac:dyDescent="0.45">
      <c r="A2162">
        <v>360000</v>
      </c>
      <c r="B2162" t="s">
        <v>16</v>
      </c>
      <c r="C2162">
        <f t="shared" si="67"/>
        <v>1</v>
      </c>
      <c r="D2162">
        <f t="shared" si="66"/>
        <v>12.793859310432293</v>
      </c>
    </row>
    <row r="2163" spans="1:4" x14ac:dyDescent="0.45">
      <c r="A2163">
        <v>350000</v>
      </c>
      <c r="B2163" t="s">
        <v>16</v>
      </c>
      <c r="C2163">
        <f t="shared" si="67"/>
        <v>1</v>
      </c>
      <c r="D2163">
        <f t="shared" si="66"/>
        <v>12.765688433465597</v>
      </c>
    </row>
    <row r="2164" spans="1:4" x14ac:dyDescent="0.45">
      <c r="A2164">
        <v>400000</v>
      </c>
      <c r="B2164" t="s">
        <v>16</v>
      </c>
      <c r="C2164">
        <f t="shared" si="67"/>
        <v>1</v>
      </c>
      <c r="D2164">
        <f t="shared" si="66"/>
        <v>12.899219826090119</v>
      </c>
    </row>
    <row r="2165" spans="1:4" x14ac:dyDescent="0.45">
      <c r="A2165">
        <v>240000</v>
      </c>
      <c r="B2165" t="s">
        <v>16</v>
      </c>
      <c r="C2165">
        <f t="shared" si="67"/>
        <v>1</v>
      </c>
      <c r="D2165">
        <f t="shared" si="66"/>
        <v>12.388394202324129</v>
      </c>
    </row>
    <row r="2166" spans="1:4" x14ac:dyDescent="0.45">
      <c r="A2166">
        <v>240000</v>
      </c>
      <c r="B2166" t="s">
        <v>16</v>
      </c>
      <c r="C2166">
        <f t="shared" si="67"/>
        <v>1</v>
      </c>
      <c r="D2166">
        <f t="shared" si="66"/>
        <v>12.388394202324129</v>
      </c>
    </row>
    <row r="2167" spans="1:4" x14ac:dyDescent="0.45">
      <c r="A2167">
        <v>300000</v>
      </c>
      <c r="B2167" t="s">
        <v>16</v>
      </c>
      <c r="C2167">
        <f t="shared" si="67"/>
        <v>1</v>
      </c>
      <c r="D2167">
        <f t="shared" si="66"/>
        <v>12.611537753638338</v>
      </c>
    </row>
    <row r="2168" spans="1:4" x14ac:dyDescent="0.45">
      <c r="A2168">
        <v>460000</v>
      </c>
      <c r="B2168" t="s">
        <v>16</v>
      </c>
      <c r="C2168">
        <f t="shared" si="67"/>
        <v>1</v>
      </c>
      <c r="D2168">
        <f t="shared" si="66"/>
        <v>13.038981768465277</v>
      </c>
    </row>
    <row r="2169" spans="1:4" x14ac:dyDescent="0.45">
      <c r="A2169">
        <v>350000</v>
      </c>
      <c r="B2169" t="s">
        <v>16</v>
      </c>
      <c r="C2169">
        <f t="shared" si="67"/>
        <v>1</v>
      </c>
      <c r="D2169">
        <f t="shared" si="66"/>
        <v>12.765688433465597</v>
      </c>
    </row>
    <row r="2170" spans="1:4" x14ac:dyDescent="0.45">
      <c r="A2170">
        <v>400000</v>
      </c>
      <c r="B2170" t="s">
        <v>16</v>
      </c>
      <c r="C2170">
        <f t="shared" si="67"/>
        <v>1</v>
      </c>
      <c r="D2170">
        <f t="shared" si="66"/>
        <v>12.899219826090119</v>
      </c>
    </row>
    <row r="2171" spans="1:4" x14ac:dyDescent="0.45">
      <c r="A2171">
        <v>404000</v>
      </c>
      <c r="B2171" t="s">
        <v>16</v>
      </c>
      <c r="C2171">
        <f t="shared" si="67"/>
        <v>1</v>
      </c>
      <c r="D2171">
        <f t="shared" si="66"/>
        <v>12.909170156943286</v>
      </c>
    </row>
    <row r="2172" spans="1:4" x14ac:dyDescent="0.45">
      <c r="A2172">
        <v>430000</v>
      </c>
      <c r="B2172" t="s">
        <v>16</v>
      </c>
      <c r="C2172">
        <f t="shared" si="67"/>
        <v>1</v>
      </c>
      <c r="D2172">
        <f t="shared" si="66"/>
        <v>12.971540487669746</v>
      </c>
    </row>
    <row r="2173" spans="1:4" x14ac:dyDescent="0.45">
      <c r="A2173">
        <v>320000</v>
      </c>
      <c r="B2173" t="s">
        <v>16</v>
      </c>
      <c r="C2173">
        <f t="shared" si="67"/>
        <v>1</v>
      </c>
      <c r="D2173">
        <f t="shared" si="66"/>
        <v>12.676076274775909</v>
      </c>
    </row>
    <row r="2174" spans="1:4" x14ac:dyDescent="0.45">
      <c r="A2174">
        <v>290000</v>
      </c>
      <c r="B2174" t="s">
        <v>16</v>
      </c>
      <c r="C2174">
        <f t="shared" si="67"/>
        <v>1</v>
      </c>
      <c r="D2174">
        <f t="shared" si="66"/>
        <v>12.577636201962656</v>
      </c>
    </row>
    <row r="2175" spans="1:4" x14ac:dyDescent="0.45">
      <c r="A2175">
        <v>420000</v>
      </c>
      <c r="B2175" t="s">
        <v>16</v>
      </c>
      <c r="C2175">
        <f t="shared" si="67"/>
        <v>1</v>
      </c>
      <c r="D2175">
        <f t="shared" si="66"/>
        <v>12.948009990259552</v>
      </c>
    </row>
    <row r="2176" spans="1:4" x14ac:dyDescent="0.45">
      <c r="A2176">
        <v>400000</v>
      </c>
      <c r="B2176" t="s">
        <v>16</v>
      </c>
      <c r="C2176">
        <f t="shared" si="67"/>
        <v>1</v>
      </c>
      <c r="D2176">
        <f t="shared" si="66"/>
        <v>12.899219826090119</v>
      </c>
    </row>
    <row r="2177" spans="1:4" x14ac:dyDescent="0.45">
      <c r="A2177">
        <v>400000</v>
      </c>
      <c r="B2177" t="s">
        <v>16</v>
      </c>
      <c r="C2177">
        <f t="shared" si="67"/>
        <v>1</v>
      </c>
      <c r="D2177">
        <f t="shared" si="66"/>
        <v>12.899219826090119</v>
      </c>
    </row>
    <row r="2178" spans="1:4" x14ac:dyDescent="0.45">
      <c r="A2178">
        <v>300000</v>
      </c>
      <c r="B2178" t="s">
        <v>16</v>
      </c>
      <c r="C2178">
        <f t="shared" si="67"/>
        <v>1</v>
      </c>
      <c r="D2178">
        <f t="shared" ref="D2178:D2241" si="68">LN(A2178)</f>
        <v>12.611537753638338</v>
      </c>
    </row>
    <row r="2179" spans="1:4" x14ac:dyDescent="0.45">
      <c r="A2179">
        <v>320000</v>
      </c>
      <c r="B2179" t="s">
        <v>16</v>
      </c>
      <c r="C2179">
        <f t="shared" ref="C2179:C2242" si="69">IF(B2179="Female", 0, 1)</f>
        <v>1</v>
      </c>
      <c r="D2179">
        <f t="shared" si="68"/>
        <v>12.676076274775909</v>
      </c>
    </row>
    <row r="2180" spans="1:4" x14ac:dyDescent="0.45">
      <c r="A2180">
        <v>400000</v>
      </c>
      <c r="B2180" t="s">
        <v>16</v>
      </c>
      <c r="C2180">
        <f t="shared" si="69"/>
        <v>1</v>
      </c>
      <c r="D2180">
        <f t="shared" si="68"/>
        <v>12.899219826090119</v>
      </c>
    </row>
    <row r="2181" spans="1:4" x14ac:dyDescent="0.45">
      <c r="A2181">
        <v>480000</v>
      </c>
      <c r="B2181" t="s">
        <v>16</v>
      </c>
      <c r="C2181">
        <f t="shared" si="69"/>
        <v>1</v>
      </c>
      <c r="D2181">
        <f t="shared" si="68"/>
        <v>13.081541382884074</v>
      </c>
    </row>
    <row r="2182" spans="1:4" x14ac:dyDescent="0.45">
      <c r="A2182">
        <v>360000</v>
      </c>
      <c r="B2182" t="s">
        <v>16</v>
      </c>
      <c r="C2182">
        <f t="shared" si="69"/>
        <v>1</v>
      </c>
      <c r="D2182">
        <f t="shared" si="68"/>
        <v>12.793859310432293</v>
      </c>
    </row>
    <row r="2183" spans="1:4" x14ac:dyDescent="0.45">
      <c r="A2183">
        <v>200000</v>
      </c>
      <c r="B2183" t="s">
        <v>16</v>
      </c>
      <c r="C2183">
        <f t="shared" si="69"/>
        <v>1</v>
      </c>
      <c r="D2183">
        <f t="shared" si="68"/>
        <v>12.206072645530174</v>
      </c>
    </row>
    <row r="2184" spans="1:4" x14ac:dyDescent="0.45">
      <c r="A2184">
        <v>398000</v>
      </c>
      <c r="B2184" t="s">
        <v>16</v>
      </c>
      <c r="C2184">
        <f t="shared" si="69"/>
        <v>1</v>
      </c>
      <c r="D2184">
        <f t="shared" si="68"/>
        <v>12.894207284266574</v>
      </c>
    </row>
    <row r="2185" spans="1:4" x14ac:dyDescent="0.45">
      <c r="A2185">
        <v>350000</v>
      </c>
      <c r="B2185" t="s">
        <v>16</v>
      </c>
      <c r="C2185">
        <f t="shared" si="69"/>
        <v>1</v>
      </c>
      <c r="D2185">
        <f t="shared" si="68"/>
        <v>12.765688433465597</v>
      </c>
    </row>
    <row r="2186" spans="1:4" x14ac:dyDescent="0.45">
      <c r="A2186">
        <v>410000</v>
      </c>
      <c r="B2186" t="s">
        <v>16</v>
      </c>
      <c r="C2186">
        <f t="shared" si="69"/>
        <v>1</v>
      </c>
      <c r="D2186">
        <f t="shared" si="68"/>
        <v>12.923912438680491</v>
      </c>
    </row>
    <row r="2187" spans="1:4" x14ac:dyDescent="0.45">
      <c r="A2187">
        <v>400000</v>
      </c>
      <c r="B2187" t="s">
        <v>16</v>
      </c>
      <c r="C2187">
        <f t="shared" si="69"/>
        <v>1</v>
      </c>
      <c r="D2187">
        <f t="shared" si="68"/>
        <v>12.899219826090119</v>
      </c>
    </row>
    <row r="2188" spans="1:4" x14ac:dyDescent="0.45">
      <c r="A2188">
        <v>500000</v>
      </c>
      <c r="B2188" t="s">
        <v>16</v>
      </c>
      <c r="C2188">
        <f t="shared" si="69"/>
        <v>1</v>
      </c>
      <c r="D2188">
        <f t="shared" si="68"/>
        <v>13.122363377404328</v>
      </c>
    </row>
    <row r="2189" spans="1:4" x14ac:dyDescent="0.45">
      <c r="A2189">
        <v>289000</v>
      </c>
      <c r="B2189" t="s">
        <v>16</v>
      </c>
      <c r="C2189">
        <f t="shared" si="69"/>
        <v>1</v>
      </c>
      <c r="D2189">
        <f t="shared" si="68"/>
        <v>12.574181967094569</v>
      </c>
    </row>
    <row r="2190" spans="1:4" x14ac:dyDescent="0.45">
      <c r="A2190">
        <v>410000</v>
      </c>
      <c r="B2190" t="s">
        <v>16</v>
      </c>
      <c r="C2190">
        <f t="shared" si="69"/>
        <v>1</v>
      </c>
      <c r="D2190">
        <f t="shared" si="68"/>
        <v>12.923912438680491</v>
      </c>
    </row>
    <row r="2191" spans="1:4" x14ac:dyDescent="0.45">
      <c r="A2191">
        <v>380000</v>
      </c>
      <c r="B2191" t="s">
        <v>16</v>
      </c>
      <c r="C2191">
        <f t="shared" si="69"/>
        <v>1</v>
      </c>
      <c r="D2191">
        <f t="shared" si="68"/>
        <v>12.847926531702569</v>
      </c>
    </row>
    <row r="2192" spans="1:4" x14ac:dyDescent="0.45">
      <c r="A2192">
        <v>303000</v>
      </c>
      <c r="B2192" t="s">
        <v>16</v>
      </c>
      <c r="C2192">
        <f t="shared" si="69"/>
        <v>1</v>
      </c>
      <c r="D2192">
        <f t="shared" si="68"/>
        <v>12.621488084491506</v>
      </c>
    </row>
    <row r="2193" spans="1:4" x14ac:dyDescent="0.45">
      <c r="A2193">
        <v>400000</v>
      </c>
      <c r="B2193" t="s">
        <v>16</v>
      </c>
      <c r="C2193">
        <f t="shared" si="69"/>
        <v>1</v>
      </c>
      <c r="D2193">
        <f t="shared" si="68"/>
        <v>12.899219826090119</v>
      </c>
    </row>
    <row r="2194" spans="1:4" x14ac:dyDescent="0.45">
      <c r="A2194">
        <v>470000</v>
      </c>
      <c r="B2194" t="s">
        <v>16</v>
      </c>
      <c r="C2194">
        <f t="shared" si="69"/>
        <v>1</v>
      </c>
      <c r="D2194">
        <f t="shared" si="68"/>
        <v>13.060487973686241</v>
      </c>
    </row>
    <row r="2195" spans="1:4" x14ac:dyDescent="0.45">
      <c r="A2195">
        <v>300000</v>
      </c>
      <c r="B2195" t="s">
        <v>16</v>
      </c>
      <c r="C2195">
        <f t="shared" si="69"/>
        <v>1</v>
      </c>
      <c r="D2195">
        <f t="shared" si="68"/>
        <v>12.611537753638338</v>
      </c>
    </row>
    <row r="2196" spans="1:4" x14ac:dyDescent="0.45">
      <c r="A2196">
        <v>300000</v>
      </c>
      <c r="B2196" t="s">
        <v>16</v>
      </c>
      <c r="C2196">
        <f t="shared" si="69"/>
        <v>1</v>
      </c>
      <c r="D2196">
        <f t="shared" si="68"/>
        <v>12.611537753638338</v>
      </c>
    </row>
    <row r="2197" spans="1:4" x14ac:dyDescent="0.45">
      <c r="A2197">
        <v>450000</v>
      </c>
      <c r="B2197" t="s">
        <v>16</v>
      </c>
      <c r="C2197">
        <f t="shared" si="69"/>
        <v>1</v>
      </c>
      <c r="D2197">
        <f t="shared" si="68"/>
        <v>13.017002861746503</v>
      </c>
    </row>
    <row r="2198" spans="1:4" x14ac:dyDescent="0.45">
      <c r="A2198">
        <v>825000</v>
      </c>
      <c r="B2198" t="s">
        <v>16</v>
      </c>
      <c r="C2198">
        <f t="shared" si="69"/>
        <v>1</v>
      </c>
      <c r="D2198">
        <f t="shared" si="68"/>
        <v>13.623138665316818</v>
      </c>
    </row>
    <row r="2199" spans="1:4" x14ac:dyDescent="0.45">
      <c r="A2199">
        <v>450000</v>
      </c>
      <c r="B2199" t="s">
        <v>16</v>
      </c>
      <c r="C2199">
        <f t="shared" si="69"/>
        <v>1</v>
      </c>
      <c r="D2199">
        <f t="shared" si="68"/>
        <v>13.017002861746503</v>
      </c>
    </row>
    <row r="2200" spans="1:4" x14ac:dyDescent="0.45">
      <c r="A2200">
        <v>475000</v>
      </c>
      <c r="B2200" t="s">
        <v>16</v>
      </c>
      <c r="C2200">
        <f t="shared" si="69"/>
        <v>1</v>
      </c>
      <c r="D2200">
        <f t="shared" si="68"/>
        <v>13.071070083016778</v>
      </c>
    </row>
    <row r="2201" spans="1:4" x14ac:dyDescent="0.45">
      <c r="A2201">
        <v>480000</v>
      </c>
      <c r="B2201" t="s">
        <v>16</v>
      </c>
      <c r="C2201">
        <f t="shared" si="69"/>
        <v>1</v>
      </c>
      <c r="D2201">
        <f t="shared" si="68"/>
        <v>13.081541382884074</v>
      </c>
    </row>
    <row r="2202" spans="1:4" x14ac:dyDescent="0.45">
      <c r="A2202">
        <v>435000</v>
      </c>
      <c r="B2202" t="s">
        <v>16</v>
      </c>
      <c r="C2202">
        <f t="shared" si="69"/>
        <v>1</v>
      </c>
      <c r="D2202">
        <f t="shared" si="68"/>
        <v>12.983101310070822</v>
      </c>
    </row>
    <row r="2203" spans="1:4" x14ac:dyDescent="0.45">
      <c r="A2203">
        <v>440000</v>
      </c>
      <c r="B2203" t="s">
        <v>16</v>
      </c>
      <c r="C2203">
        <f t="shared" si="69"/>
        <v>1</v>
      </c>
      <c r="D2203">
        <f t="shared" si="68"/>
        <v>12.994530005894443</v>
      </c>
    </row>
    <row r="2204" spans="1:4" x14ac:dyDescent="0.45">
      <c r="A2204">
        <v>360000</v>
      </c>
      <c r="B2204" t="s">
        <v>16</v>
      </c>
      <c r="C2204">
        <f t="shared" si="69"/>
        <v>1</v>
      </c>
      <c r="D2204">
        <f t="shared" si="68"/>
        <v>12.793859310432293</v>
      </c>
    </row>
    <row r="2205" spans="1:4" x14ac:dyDescent="0.45">
      <c r="A2205">
        <v>675000</v>
      </c>
      <c r="B2205" t="s">
        <v>16</v>
      </c>
      <c r="C2205">
        <f t="shared" si="69"/>
        <v>1</v>
      </c>
      <c r="D2205">
        <f t="shared" si="68"/>
        <v>13.422467969854667</v>
      </c>
    </row>
    <row r="2206" spans="1:4" x14ac:dyDescent="0.45">
      <c r="A2206">
        <v>480000</v>
      </c>
      <c r="B2206" t="s">
        <v>16</v>
      </c>
      <c r="C2206">
        <f t="shared" si="69"/>
        <v>1</v>
      </c>
      <c r="D2206">
        <f t="shared" si="68"/>
        <v>13.081541382884074</v>
      </c>
    </row>
    <row r="2207" spans="1:4" x14ac:dyDescent="0.45">
      <c r="A2207">
        <v>425000</v>
      </c>
      <c r="B2207" t="s">
        <v>16</v>
      </c>
      <c r="C2207">
        <f t="shared" si="69"/>
        <v>1</v>
      </c>
      <c r="D2207">
        <f t="shared" si="68"/>
        <v>12.959844447906553</v>
      </c>
    </row>
    <row r="2208" spans="1:4" x14ac:dyDescent="0.45">
      <c r="A2208">
        <v>425000</v>
      </c>
      <c r="B2208" t="s">
        <v>16</v>
      </c>
      <c r="C2208">
        <f t="shared" si="69"/>
        <v>1</v>
      </c>
      <c r="D2208">
        <f t="shared" si="68"/>
        <v>12.959844447906553</v>
      </c>
    </row>
    <row r="2209" spans="1:4" x14ac:dyDescent="0.45">
      <c r="A2209">
        <v>450000</v>
      </c>
      <c r="B2209" t="s">
        <v>16</v>
      </c>
      <c r="C2209">
        <f t="shared" si="69"/>
        <v>1</v>
      </c>
      <c r="D2209">
        <f t="shared" si="68"/>
        <v>13.017002861746503</v>
      </c>
    </row>
    <row r="2210" spans="1:4" x14ac:dyDescent="0.45">
      <c r="A2210">
        <v>350000</v>
      </c>
      <c r="B2210" t="s">
        <v>16</v>
      </c>
      <c r="C2210">
        <f t="shared" si="69"/>
        <v>1</v>
      </c>
      <c r="D2210">
        <f t="shared" si="68"/>
        <v>12.765688433465597</v>
      </c>
    </row>
    <row r="2211" spans="1:4" x14ac:dyDescent="0.45">
      <c r="A2211">
        <v>420000</v>
      </c>
      <c r="B2211" t="s">
        <v>16</v>
      </c>
      <c r="C2211">
        <f t="shared" si="69"/>
        <v>1</v>
      </c>
      <c r="D2211">
        <f t="shared" si="68"/>
        <v>12.948009990259552</v>
      </c>
    </row>
    <row r="2212" spans="1:4" x14ac:dyDescent="0.45">
      <c r="A2212">
        <v>260000</v>
      </c>
      <c r="B2212" t="s">
        <v>16</v>
      </c>
      <c r="C2212">
        <f t="shared" si="69"/>
        <v>1</v>
      </c>
      <c r="D2212">
        <f t="shared" si="68"/>
        <v>12.468436909997665</v>
      </c>
    </row>
    <row r="2213" spans="1:4" x14ac:dyDescent="0.45">
      <c r="A2213">
        <v>443500</v>
      </c>
      <c r="B2213" t="s">
        <v>16</v>
      </c>
      <c r="C2213">
        <f t="shared" si="69"/>
        <v>1</v>
      </c>
      <c r="D2213">
        <f t="shared" si="68"/>
        <v>13.002453080731771</v>
      </c>
    </row>
    <row r="2214" spans="1:4" x14ac:dyDescent="0.45">
      <c r="A2214">
        <v>400000</v>
      </c>
      <c r="B2214" t="s">
        <v>16</v>
      </c>
      <c r="C2214">
        <f t="shared" si="69"/>
        <v>1</v>
      </c>
      <c r="D2214">
        <f t="shared" si="68"/>
        <v>12.899219826090119</v>
      </c>
    </row>
    <row r="2215" spans="1:4" x14ac:dyDescent="0.45">
      <c r="A2215">
        <v>252000</v>
      </c>
      <c r="B2215" t="s">
        <v>16</v>
      </c>
      <c r="C2215">
        <f t="shared" si="69"/>
        <v>1</v>
      </c>
      <c r="D2215">
        <f t="shared" si="68"/>
        <v>12.437184366493561</v>
      </c>
    </row>
    <row r="2216" spans="1:4" x14ac:dyDescent="0.45">
      <c r="A2216">
        <v>400000</v>
      </c>
      <c r="B2216" t="s">
        <v>16</v>
      </c>
      <c r="C2216">
        <f t="shared" si="69"/>
        <v>1</v>
      </c>
      <c r="D2216">
        <f t="shared" si="68"/>
        <v>12.899219826090119</v>
      </c>
    </row>
    <row r="2217" spans="1:4" x14ac:dyDescent="0.45">
      <c r="A2217">
        <v>390000</v>
      </c>
      <c r="B2217" t="s">
        <v>16</v>
      </c>
      <c r="C2217">
        <f t="shared" si="69"/>
        <v>1</v>
      </c>
      <c r="D2217">
        <f t="shared" si="68"/>
        <v>12.873902018105829</v>
      </c>
    </row>
    <row r="2218" spans="1:4" x14ac:dyDescent="0.45">
      <c r="A2218">
        <v>400000</v>
      </c>
      <c r="B2218" t="s">
        <v>16</v>
      </c>
      <c r="C2218">
        <f t="shared" si="69"/>
        <v>1</v>
      </c>
      <c r="D2218">
        <f t="shared" si="68"/>
        <v>12.899219826090119</v>
      </c>
    </row>
    <row r="2219" spans="1:4" x14ac:dyDescent="0.45">
      <c r="A2219">
        <v>400000</v>
      </c>
      <c r="B2219" t="s">
        <v>16</v>
      </c>
      <c r="C2219">
        <f t="shared" si="69"/>
        <v>1</v>
      </c>
      <c r="D2219">
        <f t="shared" si="68"/>
        <v>12.899219826090119</v>
      </c>
    </row>
    <row r="2220" spans="1:4" x14ac:dyDescent="0.45">
      <c r="A2220">
        <v>420000</v>
      </c>
      <c r="B2220" t="s">
        <v>16</v>
      </c>
      <c r="C2220">
        <f t="shared" si="69"/>
        <v>1</v>
      </c>
      <c r="D2220">
        <f t="shared" si="68"/>
        <v>12.948009990259552</v>
      </c>
    </row>
    <row r="2221" spans="1:4" x14ac:dyDescent="0.45">
      <c r="A2221">
        <v>375000</v>
      </c>
      <c r="B2221" t="s">
        <v>16</v>
      </c>
      <c r="C2221">
        <f t="shared" si="69"/>
        <v>1</v>
      </c>
      <c r="D2221">
        <f t="shared" si="68"/>
        <v>12.834681304952548</v>
      </c>
    </row>
    <row r="2222" spans="1:4" x14ac:dyDescent="0.45">
      <c r="A2222">
        <v>350000</v>
      </c>
      <c r="B2222" t="s">
        <v>16</v>
      </c>
      <c r="C2222">
        <f t="shared" si="69"/>
        <v>1</v>
      </c>
      <c r="D2222">
        <f t="shared" si="68"/>
        <v>12.765688433465597</v>
      </c>
    </row>
    <row r="2223" spans="1:4" x14ac:dyDescent="0.45">
      <c r="A2223">
        <v>350000</v>
      </c>
      <c r="B2223" t="s">
        <v>16</v>
      </c>
      <c r="C2223">
        <f t="shared" si="69"/>
        <v>1</v>
      </c>
      <c r="D2223">
        <f t="shared" si="68"/>
        <v>12.765688433465597</v>
      </c>
    </row>
    <row r="2224" spans="1:4" x14ac:dyDescent="0.45">
      <c r="A2224">
        <v>485000</v>
      </c>
      <c r="B2224" t="s">
        <v>16</v>
      </c>
      <c r="C2224">
        <f t="shared" si="69"/>
        <v>1</v>
      </c>
      <c r="D2224">
        <f t="shared" si="68"/>
        <v>13.091904169919621</v>
      </c>
    </row>
    <row r="2225" spans="1:4" x14ac:dyDescent="0.45">
      <c r="A2225">
        <v>700000</v>
      </c>
      <c r="B2225" t="s">
        <v>16</v>
      </c>
      <c r="C2225">
        <f t="shared" si="69"/>
        <v>1</v>
      </c>
      <c r="D2225">
        <f t="shared" si="68"/>
        <v>13.458835614025542</v>
      </c>
    </row>
    <row r="2226" spans="1:4" x14ac:dyDescent="0.45">
      <c r="A2226">
        <v>265000</v>
      </c>
      <c r="B2226" t="s">
        <v>16</v>
      </c>
      <c r="C2226">
        <f t="shared" si="69"/>
        <v>1</v>
      </c>
      <c r="D2226">
        <f t="shared" si="68"/>
        <v>12.487485104968359</v>
      </c>
    </row>
    <row r="2227" spans="1:4" x14ac:dyDescent="0.45">
      <c r="A2227">
        <v>320000</v>
      </c>
      <c r="B2227" t="s">
        <v>16</v>
      </c>
      <c r="C2227">
        <f t="shared" si="69"/>
        <v>1</v>
      </c>
      <c r="D2227">
        <f t="shared" si="68"/>
        <v>12.676076274775909</v>
      </c>
    </row>
    <row r="2228" spans="1:4" x14ac:dyDescent="0.45">
      <c r="A2228">
        <v>340000</v>
      </c>
      <c r="B2228" t="s">
        <v>16</v>
      </c>
      <c r="C2228">
        <f t="shared" si="69"/>
        <v>1</v>
      </c>
      <c r="D2228">
        <f t="shared" si="68"/>
        <v>12.736700896592344</v>
      </c>
    </row>
    <row r="2229" spans="1:4" x14ac:dyDescent="0.45">
      <c r="A2229">
        <v>370000</v>
      </c>
      <c r="B2229" t="s">
        <v>16</v>
      </c>
      <c r="C2229">
        <f t="shared" si="69"/>
        <v>1</v>
      </c>
      <c r="D2229">
        <f t="shared" si="68"/>
        <v>12.821258284620408</v>
      </c>
    </row>
    <row r="2230" spans="1:4" x14ac:dyDescent="0.45">
      <c r="A2230">
        <v>380000</v>
      </c>
      <c r="B2230" t="s">
        <v>16</v>
      </c>
      <c r="C2230">
        <f t="shared" si="69"/>
        <v>1</v>
      </c>
      <c r="D2230">
        <f t="shared" si="68"/>
        <v>12.847926531702569</v>
      </c>
    </row>
    <row r="2231" spans="1:4" x14ac:dyDescent="0.45">
      <c r="A2231">
        <v>400000</v>
      </c>
      <c r="B2231" t="s">
        <v>16</v>
      </c>
      <c r="C2231">
        <f t="shared" si="69"/>
        <v>1</v>
      </c>
      <c r="D2231">
        <f t="shared" si="68"/>
        <v>12.899219826090119</v>
      </c>
    </row>
    <row r="2232" spans="1:4" x14ac:dyDescent="0.45">
      <c r="A2232">
        <v>350000</v>
      </c>
      <c r="B2232" t="s">
        <v>16</v>
      </c>
      <c r="C2232">
        <f t="shared" si="69"/>
        <v>1</v>
      </c>
      <c r="D2232">
        <f t="shared" si="68"/>
        <v>12.765688433465597</v>
      </c>
    </row>
    <row r="2233" spans="1:4" x14ac:dyDescent="0.45">
      <c r="A2233">
        <v>458000</v>
      </c>
      <c r="B2233" t="s">
        <v>16</v>
      </c>
      <c r="C2233">
        <f t="shared" si="69"/>
        <v>1</v>
      </c>
      <c r="D2233">
        <f t="shared" si="68"/>
        <v>13.034624463096321</v>
      </c>
    </row>
    <row r="2234" spans="1:4" x14ac:dyDescent="0.45">
      <c r="A2234">
        <v>385000</v>
      </c>
      <c r="B2234" t="s">
        <v>16</v>
      </c>
      <c r="C2234">
        <f t="shared" si="69"/>
        <v>1</v>
      </c>
      <c r="D2234">
        <f t="shared" si="68"/>
        <v>12.860998613269921</v>
      </c>
    </row>
    <row r="2235" spans="1:4" x14ac:dyDescent="0.45">
      <c r="A2235">
        <v>360000</v>
      </c>
      <c r="B2235" t="s">
        <v>16</v>
      </c>
      <c r="C2235">
        <f t="shared" si="69"/>
        <v>1</v>
      </c>
      <c r="D2235">
        <f t="shared" si="68"/>
        <v>12.793859310432293</v>
      </c>
    </row>
    <row r="2236" spans="1:4" x14ac:dyDescent="0.45">
      <c r="A2236">
        <v>400000</v>
      </c>
      <c r="B2236" t="s">
        <v>16</v>
      </c>
      <c r="C2236">
        <f t="shared" si="69"/>
        <v>1</v>
      </c>
      <c r="D2236">
        <f t="shared" si="68"/>
        <v>12.899219826090119</v>
      </c>
    </row>
    <row r="2237" spans="1:4" x14ac:dyDescent="0.45">
      <c r="A2237">
        <v>750000</v>
      </c>
      <c r="B2237" t="s">
        <v>16</v>
      </c>
      <c r="C2237">
        <f t="shared" si="69"/>
        <v>1</v>
      </c>
      <c r="D2237">
        <f t="shared" si="68"/>
        <v>13.527828485512494</v>
      </c>
    </row>
    <row r="2238" spans="1:4" x14ac:dyDescent="0.45">
      <c r="A2238">
        <v>340000</v>
      </c>
      <c r="B2238" t="s">
        <v>16</v>
      </c>
      <c r="C2238">
        <f t="shared" si="69"/>
        <v>1</v>
      </c>
      <c r="D2238">
        <f t="shared" si="68"/>
        <v>12.736700896592344</v>
      </c>
    </row>
    <row r="2239" spans="1:4" x14ac:dyDescent="0.45">
      <c r="A2239">
        <v>307000</v>
      </c>
      <c r="B2239" t="s">
        <v>16</v>
      </c>
      <c r="C2239">
        <f t="shared" si="69"/>
        <v>1</v>
      </c>
      <c r="D2239">
        <f t="shared" si="68"/>
        <v>12.634603026569334</v>
      </c>
    </row>
    <row r="2240" spans="1:4" x14ac:dyDescent="0.45">
      <c r="A2240">
        <v>400000</v>
      </c>
      <c r="B2240" t="s">
        <v>16</v>
      </c>
      <c r="C2240">
        <f t="shared" si="69"/>
        <v>1</v>
      </c>
      <c r="D2240">
        <f t="shared" si="68"/>
        <v>12.899219826090119</v>
      </c>
    </row>
    <row r="2241" spans="1:4" x14ac:dyDescent="0.45">
      <c r="A2241">
        <v>400000</v>
      </c>
      <c r="B2241" t="s">
        <v>16</v>
      </c>
      <c r="C2241">
        <f t="shared" si="69"/>
        <v>1</v>
      </c>
      <c r="D2241">
        <f t="shared" si="68"/>
        <v>12.899219826090119</v>
      </c>
    </row>
    <row r="2242" spans="1:4" x14ac:dyDescent="0.45">
      <c r="A2242">
        <v>240000</v>
      </c>
      <c r="B2242" t="s">
        <v>16</v>
      </c>
      <c r="C2242">
        <f t="shared" si="69"/>
        <v>1</v>
      </c>
      <c r="D2242">
        <f t="shared" ref="D2242:D2305" si="70">LN(A2242)</f>
        <v>12.388394202324129</v>
      </c>
    </row>
    <row r="2243" spans="1:4" x14ac:dyDescent="0.45">
      <c r="A2243">
        <v>300000</v>
      </c>
      <c r="B2243" t="s">
        <v>16</v>
      </c>
      <c r="C2243">
        <f t="shared" ref="C2243:C2306" si="71">IF(B2243="Female", 0, 1)</f>
        <v>1</v>
      </c>
      <c r="D2243">
        <f t="shared" si="70"/>
        <v>12.611537753638338</v>
      </c>
    </row>
    <row r="2244" spans="1:4" x14ac:dyDescent="0.45">
      <c r="A2244">
        <v>600000</v>
      </c>
      <c r="B2244" t="s">
        <v>16</v>
      </c>
      <c r="C2244">
        <f t="shared" si="71"/>
        <v>1</v>
      </c>
      <c r="D2244">
        <f t="shared" si="70"/>
        <v>13.304684934198283</v>
      </c>
    </row>
    <row r="2245" spans="1:4" x14ac:dyDescent="0.45">
      <c r="A2245">
        <v>180000</v>
      </c>
      <c r="B2245" t="s">
        <v>16</v>
      </c>
      <c r="C2245">
        <f t="shared" si="71"/>
        <v>1</v>
      </c>
      <c r="D2245">
        <f t="shared" si="70"/>
        <v>12.100712129872347</v>
      </c>
    </row>
    <row r="2246" spans="1:4" x14ac:dyDescent="0.45">
      <c r="A2246">
        <v>150000</v>
      </c>
      <c r="B2246" t="s">
        <v>16</v>
      </c>
      <c r="C2246">
        <f t="shared" si="71"/>
        <v>1</v>
      </c>
      <c r="D2246">
        <f t="shared" si="70"/>
        <v>11.918390573078392</v>
      </c>
    </row>
    <row r="2247" spans="1:4" x14ac:dyDescent="0.45">
      <c r="A2247">
        <v>360000</v>
      </c>
      <c r="B2247" t="s">
        <v>16</v>
      </c>
      <c r="C2247">
        <f t="shared" si="71"/>
        <v>1</v>
      </c>
      <c r="D2247">
        <f t="shared" si="70"/>
        <v>12.793859310432293</v>
      </c>
    </row>
    <row r="2248" spans="1:4" x14ac:dyDescent="0.45">
      <c r="A2248">
        <v>264000</v>
      </c>
      <c r="B2248" t="s">
        <v>16</v>
      </c>
      <c r="C2248">
        <f t="shared" si="71"/>
        <v>1</v>
      </c>
      <c r="D2248">
        <f t="shared" si="70"/>
        <v>12.483704382128453</v>
      </c>
    </row>
    <row r="2249" spans="1:4" x14ac:dyDescent="0.45">
      <c r="A2249">
        <v>610000</v>
      </c>
      <c r="B2249" t="s">
        <v>16</v>
      </c>
      <c r="C2249">
        <f t="shared" si="71"/>
        <v>1</v>
      </c>
      <c r="D2249">
        <f t="shared" si="70"/>
        <v>13.321214236149494</v>
      </c>
    </row>
    <row r="2250" spans="1:4" x14ac:dyDescent="0.45">
      <c r="A2250">
        <v>333000</v>
      </c>
      <c r="B2250" t="s">
        <v>16</v>
      </c>
      <c r="C2250">
        <f t="shared" si="71"/>
        <v>1</v>
      </c>
      <c r="D2250">
        <f t="shared" si="70"/>
        <v>12.715897768962581</v>
      </c>
    </row>
    <row r="2251" spans="1:4" x14ac:dyDescent="0.45">
      <c r="A2251">
        <v>390000</v>
      </c>
      <c r="B2251" t="s">
        <v>16</v>
      </c>
      <c r="C2251">
        <f t="shared" si="71"/>
        <v>1</v>
      </c>
      <c r="D2251">
        <f t="shared" si="70"/>
        <v>12.873902018105829</v>
      </c>
    </row>
    <row r="2252" spans="1:4" x14ac:dyDescent="0.45">
      <c r="A2252">
        <v>175000</v>
      </c>
      <c r="B2252" t="s">
        <v>16</v>
      </c>
      <c r="C2252">
        <f t="shared" si="71"/>
        <v>1</v>
      </c>
      <c r="D2252">
        <f t="shared" si="70"/>
        <v>12.072541252905651</v>
      </c>
    </row>
    <row r="2253" spans="1:4" x14ac:dyDescent="0.45">
      <c r="A2253">
        <v>300000</v>
      </c>
      <c r="B2253" t="s">
        <v>16</v>
      </c>
      <c r="C2253">
        <f t="shared" si="71"/>
        <v>1</v>
      </c>
      <c r="D2253">
        <f t="shared" si="70"/>
        <v>12.611537753638338</v>
      </c>
    </row>
    <row r="2254" spans="1:4" x14ac:dyDescent="0.45">
      <c r="A2254">
        <v>360000</v>
      </c>
      <c r="B2254" t="s">
        <v>16</v>
      </c>
      <c r="C2254">
        <f t="shared" si="71"/>
        <v>1</v>
      </c>
      <c r="D2254">
        <f t="shared" si="70"/>
        <v>12.793859310432293</v>
      </c>
    </row>
    <row r="2255" spans="1:4" x14ac:dyDescent="0.45">
      <c r="A2255">
        <v>500000</v>
      </c>
      <c r="B2255" t="s">
        <v>16</v>
      </c>
      <c r="C2255">
        <f t="shared" si="71"/>
        <v>1</v>
      </c>
      <c r="D2255">
        <f t="shared" si="70"/>
        <v>13.122363377404328</v>
      </c>
    </row>
    <row r="2256" spans="1:4" x14ac:dyDescent="0.45">
      <c r="A2256">
        <v>650000</v>
      </c>
      <c r="B2256" t="s">
        <v>16</v>
      </c>
      <c r="C2256">
        <f t="shared" si="71"/>
        <v>1</v>
      </c>
      <c r="D2256">
        <f t="shared" si="70"/>
        <v>13.38472764187182</v>
      </c>
    </row>
    <row r="2257" spans="1:4" x14ac:dyDescent="0.45">
      <c r="A2257">
        <v>650000</v>
      </c>
      <c r="B2257" t="s">
        <v>16</v>
      </c>
      <c r="C2257">
        <f t="shared" si="71"/>
        <v>1</v>
      </c>
      <c r="D2257">
        <f t="shared" si="70"/>
        <v>13.38472764187182</v>
      </c>
    </row>
    <row r="2258" spans="1:4" x14ac:dyDescent="0.45">
      <c r="A2258">
        <v>300000</v>
      </c>
      <c r="B2258" t="s">
        <v>16</v>
      </c>
      <c r="C2258">
        <f t="shared" si="71"/>
        <v>1</v>
      </c>
      <c r="D2258">
        <f t="shared" si="70"/>
        <v>12.611537753638338</v>
      </c>
    </row>
    <row r="2259" spans="1:4" x14ac:dyDescent="0.45">
      <c r="A2259">
        <v>412800</v>
      </c>
      <c r="B2259" t="s">
        <v>16</v>
      </c>
      <c r="C2259">
        <f t="shared" si="71"/>
        <v>1</v>
      </c>
      <c r="D2259">
        <f t="shared" si="70"/>
        <v>12.93071849314949</v>
      </c>
    </row>
    <row r="2260" spans="1:4" x14ac:dyDescent="0.45">
      <c r="A2260">
        <v>420000</v>
      </c>
      <c r="B2260" t="s">
        <v>16</v>
      </c>
      <c r="C2260">
        <f t="shared" si="71"/>
        <v>1</v>
      </c>
      <c r="D2260">
        <f t="shared" si="70"/>
        <v>12.948009990259552</v>
      </c>
    </row>
    <row r="2261" spans="1:4" x14ac:dyDescent="0.45">
      <c r="A2261">
        <v>500000</v>
      </c>
      <c r="B2261" t="s">
        <v>16</v>
      </c>
      <c r="C2261">
        <f t="shared" si="71"/>
        <v>1</v>
      </c>
      <c r="D2261">
        <f t="shared" si="70"/>
        <v>13.122363377404328</v>
      </c>
    </row>
    <row r="2262" spans="1:4" x14ac:dyDescent="0.45">
      <c r="A2262">
        <v>509000</v>
      </c>
      <c r="B2262" t="s">
        <v>16</v>
      </c>
      <c r="C2262">
        <f t="shared" si="71"/>
        <v>1</v>
      </c>
      <c r="D2262">
        <f t="shared" si="70"/>
        <v>13.140203295532659</v>
      </c>
    </row>
    <row r="2263" spans="1:4" x14ac:dyDescent="0.45">
      <c r="A2263">
        <v>410000</v>
      </c>
      <c r="B2263" t="s">
        <v>16</v>
      </c>
      <c r="C2263">
        <f t="shared" si="71"/>
        <v>1</v>
      </c>
      <c r="D2263">
        <f t="shared" si="70"/>
        <v>12.923912438680491</v>
      </c>
    </row>
    <row r="2264" spans="1:4" x14ac:dyDescent="0.45">
      <c r="A2264">
        <v>517000</v>
      </c>
      <c r="B2264" t="s">
        <v>16</v>
      </c>
      <c r="C2264">
        <f t="shared" si="71"/>
        <v>1</v>
      </c>
      <c r="D2264">
        <f t="shared" si="70"/>
        <v>13.155798153490567</v>
      </c>
    </row>
    <row r="2265" spans="1:4" x14ac:dyDescent="0.45">
      <c r="A2265">
        <v>500000</v>
      </c>
      <c r="B2265" t="s">
        <v>16</v>
      </c>
      <c r="C2265">
        <f t="shared" si="71"/>
        <v>1</v>
      </c>
      <c r="D2265">
        <f t="shared" si="70"/>
        <v>13.122363377404328</v>
      </c>
    </row>
    <row r="2266" spans="1:4" x14ac:dyDescent="0.45">
      <c r="A2266">
        <v>350000</v>
      </c>
      <c r="B2266" t="s">
        <v>16</v>
      </c>
      <c r="C2266">
        <f t="shared" si="71"/>
        <v>1</v>
      </c>
      <c r="D2266">
        <f t="shared" si="70"/>
        <v>12.765688433465597</v>
      </c>
    </row>
    <row r="2267" spans="1:4" x14ac:dyDescent="0.45">
      <c r="A2267">
        <v>300000</v>
      </c>
      <c r="B2267" t="s">
        <v>16</v>
      </c>
      <c r="C2267">
        <f t="shared" si="71"/>
        <v>1</v>
      </c>
      <c r="D2267">
        <f t="shared" si="70"/>
        <v>12.611537753638338</v>
      </c>
    </row>
    <row r="2268" spans="1:4" x14ac:dyDescent="0.45">
      <c r="A2268">
        <v>300000</v>
      </c>
      <c r="B2268" t="s">
        <v>16</v>
      </c>
      <c r="C2268">
        <f t="shared" si="71"/>
        <v>1</v>
      </c>
      <c r="D2268">
        <f t="shared" si="70"/>
        <v>12.611537753638338</v>
      </c>
    </row>
    <row r="2269" spans="1:4" x14ac:dyDescent="0.45">
      <c r="A2269">
        <v>500000</v>
      </c>
      <c r="B2269" t="s">
        <v>16</v>
      </c>
      <c r="C2269">
        <f t="shared" si="71"/>
        <v>1</v>
      </c>
      <c r="D2269">
        <f t="shared" si="70"/>
        <v>13.122363377404328</v>
      </c>
    </row>
    <row r="2270" spans="1:4" x14ac:dyDescent="0.45">
      <c r="A2270">
        <v>132000</v>
      </c>
      <c r="B2270" t="s">
        <v>16</v>
      </c>
      <c r="C2270">
        <f t="shared" si="71"/>
        <v>1</v>
      </c>
      <c r="D2270">
        <f t="shared" si="70"/>
        <v>11.790557201568507</v>
      </c>
    </row>
    <row r="2271" spans="1:4" x14ac:dyDescent="0.45">
      <c r="A2271">
        <v>300000</v>
      </c>
      <c r="B2271" t="s">
        <v>16</v>
      </c>
      <c r="C2271">
        <f t="shared" si="71"/>
        <v>1</v>
      </c>
      <c r="D2271">
        <f t="shared" si="70"/>
        <v>12.611537753638338</v>
      </c>
    </row>
    <row r="2272" spans="1:4" x14ac:dyDescent="0.45">
      <c r="A2272">
        <v>360000</v>
      </c>
      <c r="B2272" t="s">
        <v>16</v>
      </c>
      <c r="C2272">
        <f t="shared" si="71"/>
        <v>1</v>
      </c>
      <c r="D2272">
        <f t="shared" si="70"/>
        <v>12.793859310432293</v>
      </c>
    </row>
    <row r="2273" spans="1:4" x14ac:dyDescent="0.45">
      <c r="A2273">
        <v>450000</v>
      </c>
      <c r="B2273" t="s">
        <v>16</v>
      </c>
      <c r="C2273">
        <f t="shared" si="71"/>
        <v>1</v>
      </c>
      <c r="D2273">
        <f t="shared" si="70"/>
        <v>13.017002861746503</v>
      </c>
    </row>
    <row r="2274" spans="1:4" x14ac:dyDescent="0.45">
      <c r="A2274">
        <v>350000</v>
      </c>
      <c r="B2274" t="s">
        <v>16</v>
      </c>
      <c r="C2274">
        <f t="shared" si="71"/>
        <v>1</v>
      </c>
      <c r="D2274">
        <f t="shared" si="70"/>
        <v>12.765688433465597</v>
      </c>
    </row>
    <row r="2275" spans="1:4" x14ac:dyDescent="0.45">
      <c r="A2275">
        <v>550000</v>
      </c>
      <c r="B2275" t="s">
        <v>16</v>
      </c>
      <c r="C2275">
        <f t="shared" si="71"/>
        <v>1</v>
      </c>
      <c r="D2275">
        <f t="shared" si="70"/>
        <v>13.217673557208654</v>
      </c>
    </row>
    <row r="2276" spans="1:4" x14ac:dyDescent="0.45">
      <c r="A2276">
        <v>210000</v>
      </c>
      <c r="B2276" t="s">
        <v>16</v>
      </c>
      <c r="C2276">
        <f t="shared" si="71"/>
        <v>1</v>
      </c>
      <c r="D2276">
        <f t="shared" si="70"/>
        <v>12.254862809699606</v>
      </c>
    </row>
    <row r="2277" spans="1:4" x14ac:dyDescent="0.45">
      <c r="A2277">
        <v>320000</v>
      </c>
      <c r="B2277" t="s">
        <v>16</v>
      </c>
      <c r="C2277">
        <f t="shared" si="71"/>
        <v>1</v>
      </c>
      <c r="D2277">
        <f t="shared" si="70"/>
        <v>12.676076274775909</v>
      </c>
    </row>
    <row r="2278" spans="1:4" x14ac:dyDescent="0.45">
      <c r="A2278">
        <v>350000</v>
      </c>
      <c r="B2278" t="s">
        <v>16</v>
      </c>
      <c r="C2278">
        <f t="shared" si="71"/>
        <v>1</v>
      </c>
      <c r="D2278">
        <f t="shared" si="70"/>
        <v>12.765688433465597</v>
      </c>
    </row>
    <row r="2279" spans="1:4" x14ac:dyDescent="0.45">
      <c r="A2279">
        <v>380000</v>
      </c>
      <c r="B2279" t="s">
        <v>16</v>
      </c>
      <c r="C2279">
        <f t="shared" si="71"/>
        <v>1</v>
      </c>
      <c r="D2279">
        <f t="shared" si="70"/>
        <v>12.847926531702569</v>
      </c>
    </row>
    <row r="2280" spans="1:4" x14ac:dyDescent="0.45">
      <c r="A2280">
        <v>300000</v>
      </c>
      <c r="B2280" t="s">
        <v>16</v>
      </c>
      <c r="C2280">
        <f t="shared" si="71"/>
        <v>1</v>
      </c>
      <c r="D2280">
        <f t="shared" si="70"/>
        <v>12.611537753638338</v>
      </c>
    </row>
    <row r="2281" spans="1:4" x14ac:dyDescent="0.45">
      <c r="A2281">
        <v>320000</v>
      </c>
      <c r="B2281" t="s">
        <v>16</v>
      </c>
      <c r="C2281">
        <f t="shared" si="71"/>
        <v>1</v>
      </c>
      <c r="D2281">
        <f t="shared" si="70"/>
        <v>12.676076274775909</v>
      </c>
    </row>
    <row r="2282" spans="1:4" x14ac:dyDescent="0.45">
      <c r="A2282">
        <v>500000</v>
      </c>
      <c r="B2282" t="s">
        <v>16</v>
      </c>
      <c r="C2282">
        <f t="shared" si="71"/>
        <v>1</v>
      </c>
      <c r="D2282">
        <f t="shared" si="70"/>
        <v>13.122363377404328</v>
      </c>
    </row>
    <row r="2283" spans="1:4" x14ac:dyDescent="0.45">
      <c r="A2283">
        <v>400000</v>
      </c>
      <c r="B2283" t="s">
        <v>16</v>
      </c>
      <c r="C2283">
        <f t="shared" si="71"/>
        <v>1</v>
      </c>
      <c r="D2283">
        <f t="shared" si="70"/>
        <v>12.899219826090119</v>
      </c>
    </row>
    <row r="2284" spans="1:4" x14ac:dyDescent="0.45">
      <c r="A2284">
        <v>300000</v>
      </c>
      <c r="B2284" t="s">
        <v>16</v>
      </c>
      <c r="C2284">
        <f t="shared" si="71"/>
        <v>1</v>
      </c>
      <c r="D2284">
        <f t="shared" si="70"/>
        <v>12.611537753638338</v>
      </c>
    </row>
    <row r="2285" spans="1:4" x14ac:dyDescent="0.45">
      <c r="A2285">
        <v>410000</v>
      </c>
      <c r="B2285" t="s">
        <v>16</v>
      </c>
      <c r="C2285">
        <f t="shared" si="71"/>
        <v>1</v>
      </c>
      <c r="D2285">
        <f t="shared" si="70"/>
        <v>12.923912438680491</v>
      </c>
    </row>
    <row r="2286" spans="1:4" x14ac:dyDescent="0.45">
      <c r="A2286">
        <v>350000</v>
      </c>
      <c r="B2286" t="s">
        <v>16</v>
      </c>
      <c r="C2286">
        <f t="shared" si="71"/>
        <v>1</v>
      </c>
      <c r="D2286">
        <f t="shared" si="70"/>
        <v>12.765688433465597</v>
      </c>
    </row>
    <row r="2287" spans="1:4" x14ac:dyDescent="0.45">
      <c r="A2287">
        <v>350000</v>
      </c>
      <c r="B2287" t="s">
        <v>16</v>
      </c>
      <c r="C2287">
        <f t="shared" si="71"/>
        <v>1</v>
      </c>
      <c r="D2287">
        <f t="shared" si="70"/>
        <v>12.765688433465597</v>
      </c>
    </row>
    <row r="2288" spans="1:4" x14ac:dyDescent="0.45">
      <c r="A2288">
        <v>450000</v>
      </c>
      <c r="B2288" t="s">
        <v>16</v>
      </c>
      <c r="C2288">
        <f t="shared" si="71"/>
        <v>1</v>
      </c>
      <c r="D2288">
        <f t="shared" si="70"/>
        <v>13.017002861746503</v>
      </c>
    </row>
    <row r="2289" spans="1:4" x14ac:dyDescent="0.45">
      <c r="A2289">
        <v>455000</v>
      </c>
      <c r="B2289" t="s">
        <v>16</v>
      </c>
      <c r="C2289">
        <f t="shared" si="71"/>
        <v>1</v>
      </c>
      <c r="D2289">
        <f t="shared" si="70"/>
        <v>13.028052697933088</v>
      </c>
    </row>
    <row r="2290" spans="1:4" x14ac:dyDescent="0.45">
      <c r="A2290">
        <v>320000</v>
      </c>
      <c r="B2290" t="s">
        <v>16</v>
      </c>
      <c r="C2290">
        <f t="shared" si="71"/>
        <v>1</v>
      </c>
      <c r="D2290">
        <f t="shared" si="70"/>
        <v>12.676076274775909</v>
      </c>
    </row>
    <row r="2291" spans="1:4" x14ac:dyDescent="0.45">
      <c r="A2291">
        <v>475000</v>
      </c>
      <c r="B2291" t="s">
        <v>16</v>
      </c>
      <c r="C2291">
        <f t="shared" si="71"/>
        <v>1</v>
      </c>
      <c r="D2291">
        <f t="shared" si="70"/>
        <v>13.071070083016778</v>
      </c>
    </row>
    <row r="2292" spans="1:4" x14ac:dyDescent="0.45">
      <c r="A2292">
        <v>400000</v>
      </c>
      <c r="B2292" t="s">
        <v>16</v>
      </c>
      <c r="C2292">
        <f t="shared" si="71"/>
        <v>1</v>
      </c>
      <c r="D2292">
        <f t="shared" si="70"/>
        <v>12.899219826090119</v>
      </c>
    </row>
    <row r="2293" spans="1:4" x14ac:dyDescent="0.45">
      <c r="A2293">
        <v>500000</v>
      </c>
      <c r="B2293" t="s">
        <v>16</v>
      </c>
      <c r="C2293">
        <f t="shared" si="71"/>
        <v>1</v>
      </c>
      <c r="D2293">
        <f t="shared" si="70"/>
        <v>13.122363377404328</v>
      </c>
    </row>
    <row r="2294" spans="1:4" x14ac:dyDescent="0.45">
      <c r="A2294">
        <v>510000</v>
      </c>
      <c r="B2294" t="s">
        <v>16</v>
      </c>
      <c r="C2294">
        <f t="shared" si="71"/>
        <v>1</v>
      </c>
      <c r="D2294">
        <f t="shared" si="70"/>
        <v>13.142166004700508</v>
      </c>
    </row>
    <row r="2295" spans="1:4" x14ac:dyDescent="0.45">
      <c r="A2295">
        <v>450000</v>
      </c>
      <c r="B2295" t="s">
        <v>16</v>
      </c>
      <c r="C2295">
        <f t="shared" si="71"/>
        <v>1</v>
      </c>
      <c r="D2295">
        <f t="shared" si="70"/>
        <v>13.017002861746503</v>
      </c>
    </row>
    <row r="2296" spans="1:4" x14ac:dyDescent="0.45">
      <c r="A2296">
        <v>360000</v>
      </c>
      <c r="B2296" t="s">
        <v>16</v>
      </c>
      <c r="C2296">
        <f t="shared" si="71"/>
        <v>1</v>
      </c>
      <c r="D2296">
        <f t="shared" si="70"/>
        <v>12.793859310432293</v>
      </c>
    </row>
    <row r="2297" spans="1:4" x14ac:dyDescent="0.45">
      <c r="A2297">
        <v>400000</v>
      </c>
      <c r="B2297" t="s">
        <v>16</v>
      </c>
      <c r="C2297">
        <f t="shared" si="71"/>
        <v>1</v>
      </c>
      <c r="D2297">
        <f t="shared" si="70"/>
        <v>12.899219826090119</v>
      </c>
    </row>
    <row r="2298" spans="1:4" x14ac:dyDescent="0.45">
      <c r="A2298">
        <v>480000</v>
      </c>
      <c r="B2298" t="s">
        <v>16</v>
      </c>
      <c r="C2298">
        <f t="shared" si="71"/>
        <v>1</v>
      </c>
      <c r="D2298">
        <f t="shared" si="70"/>
        <v>13.081541382884074</v>
      </c>
    </row>
    <row r="2299" spans="1:4" x14ac:dyDescent="0.45">
      <c r="A2299">
        <v>450000</v>
      </c>
      <c r="B2299" t="s">
        <v>16</v>
      </c>
      <c r="C2299">
        <f t="shared" si="71"/>
        <v>1</v>
      </c>
      <c r="D2299">
        <f t="shared" si="70"/>
        <v>13.017002861746503</v>
      </c>
    </row>
    <row r="2300" spans="1:4" x14ac:dyDescent="0.45">
      <c r="A2300">
        <v>440000</v>
      </c>
      <c r="B2300" t="s">
        <v>16</v>
      </c>
      <c r="C2300">
        <f t="shared" si="71"/>
        <v>1</v>
      </c>
      <c r="D2300">
        <f t="shared" si="70"/>
        <v>12.994530005894443</v>
      </c>
    </row>
    <row r="2301" spans="1:4" x14ac:dyDescent="0.45">
      <c r="A2301">
        <v>380000</v>
      </c>
      <c r="B2301" t="s">
        <v>16</v>
      </c>
      <c r="C2301">
        <f t="shared" si="71"/>
        <v>1</v>
      </c>
      <c r="D2301">
        <f t="shared" si="70"/>
        <v>12.847926531702569</v>
      </c>
    </row>
    <row r="2302" spans="1:4" x14ac:dyDescent="0.45">
      <c r="A2302">
        <v>390000</v>
      </c>
      <c r="B2302" t="s">
        <v>16</v>
      </c>
      <c r="C2302">
        <f t="shared" si="71"/>
        <v>1</v>
      </c>
      <c r="D2302">
        <f t="shared" si="70"/>
        <v>12.873902018105829</v>
      </c>
    </row>
    <row r="2303" spans="1:4" x14ac:dyDescent="0.45">
      <c r="A2303">
        <v>504000</v>
      </c>
      <c r="B2303" t="s">
        <v>16</v>
      </c>
      <c r="C2303">
        <f t="shared" si="71"/>
        <v>1</v>
      </c>
      <c r="D2303">
        <f t="shared" si="70"/>
        <v>13.130331547053506</v>
      </c>
    </row>
    <row r="2304" spans="1:4" x14ac:dyDescent="0.45">
      <c r="A2304">
        <v>455000</v>
      </c>
      <c r="B2304" t="s">
        <v>16</v>
      </c>
      <c r="C2304">
        <f t="shared" si="71"/>
        <v>1</v>
      </c>
      <c r="D2304">
        <f t="shared" si="70"/>
        <v>13.028052697933088</v>
      </c>
    </row>
    <row r="2305" spans="1:4" x14ac:dyDescent="0.45">
      <c r="A2305">
        <v>450000</v>
      </c>
      <c r="B2305" t="s">
        <v>16</v>
      </c>
      <c r="C2305">
        <f t="shared" si="71"/>
        <v>1</v>
      </c>
      <c r="D2305">
        <f t="shared" si="70"/>
        <v>13.017002861746503</v>
      </c>
    </row>
    <row r="2306" spans="1:4" x14ac:dyDescent="0.45">
      <c r="A2306">
        <v>350000</v>
      </c>
      <c r="B2306" t="s">
        <v>16</v>
      </c>
      <c r="C2306">
        <f t="shared" si="71"/>
        <v>1</v>
      </c>
      <c r="D2306">
        <f t="shared" ref="D2306:D2369" si="72">LN(A2306)</f>
        <v>12.765688433465597</v>
      </c>
    </row>
    <row r="2307" spans="1:4" x14ac:dyDescent="0.45">
      <c r="A2307">
        <v>410000</v>
      </c>
      <c r="B2307" t="s">
        <v>16</v>
      </c>
      <c r="C2307">
        <f t="shared" ref="C2307:C2370" si="73">IF(B2307="Female", 0, 1)</f>
        <v>1</v>
      </c>
      <c r="D2307">
        <f t="shared" si="72"/>
        <v>12.923912438680491</v>
      </c>
    </row>
    <row r="2308" spans="1:4" x14ac:dyDescent="0.45">
      <c r="A2308">
        <v>430000</v>
      </c>
      <c r="B2308" t="s">
        <v>16</v>
      </c>
      <c r="C2308">
        <f t="shared" si="73"/>
        <v>1</v>
      </c>
      <c r="D2308">
        <f t="shared" si="72"/>
        <v>12.971540487669746</v>
      </c>
    </row>
    <row r="2309" spans="1:4" x14ac:dyDescent="0.45">
      <c r="A2309">
        <v>600000</v>
      </c>
      <c r="B2309" t="s">
        <v>16</v>
      </c>
      <c r="C2309">
        <f t="shared" si="73"/>
        <v>1</v>
      </c>
      <c r="D2309">
        <f t="shared" si="72"/>
        <v>13.304684934198283</v>
      </c>
    </row>
    <row r="2310" spans="1:4" x14ac:dyDescent="0.45">
      <c r="A2310">
        <v>420000</v>
      </c>
      <c r="B2310" t="s">
        <v>16</v>
      </c>
      <c r="C2310">
        <f t="shared" si="73"/>
        <v>1</v>
      </c>
      <c r="D2310">
        <f t="shared" si="72"/>
        <v>12.948009990259552</v>
      </c>
    </row>
    <row r="2311" spans="1:4" x14ac:dyDescent="0.45">
      <c r="A2311">
        <v>275000</v>
      </c>
      <c r="B2311" t="s">
        <v>16</v>
      </c>
      <c r="C2311">
        <f t="shared" si="73"/>
        <v>1</v>
      </c>
      <c r="D2311">
        <f t="shared" si="72"/>
        <v>12.524526376648708</v>
      </c>
    </row>
    <row r="2312" spans="1:4" x14ac:dyDescent="0.45">
      <c r="A2312">
        <v>400000</v>
      </c>
      <c r="B2312" t="s">
        <v>16</v>
      </c>
      <c r="C2312">
        <f t="shared" si="73"/>
        <v>1</v>
      </c>
      <c r="D2312">
        <f t="shared" si="72"/>
        <v>12.899219826090119</v>
      </c>
    </row>
    <row r="2313" spans="1:4" x14ac:dyDescent="0.45">
      <c r="A2313">
        <v>450000</v>
      </c>
      <c r="B2313" t="s">
        <v>16</v>
      </c>
      <c r="C2313">
        <f t="shared" si="73"/>
        <v>1</v>
      </c>
      <c r="D2313">
        <f t="shared" si="72"/>
        <v>13.017002861746503</v>
      </c>
    </row>
    <row r="2314" spans="1:4" x14ac:dyDescent="0.45">
      <c r="A2314">
        <v>350000</v>
      </c>
      <c r="B2314" t="s">
        <v>16</v>
      </c>
      <c r="C2314">
        <f t="shared" si="73"/>
        <v>1</v>
      </c>
      <c r="D2314">
        <f t="shared" si="72"/>
        <v>12.765688433465597</v>
      </c>
    </row>
    <row r="2315" spans="1:4" x14ac:dyDescent="0.45">
      <c r="A2315">
        <v>425000</v>
      </c>
      <c r="B2315" t="s">
        <v>16</v>
      </c>
      <c r="C2315">
        <f t="shared" si="73"/>
        <v>1</v>
      </c>
      <c r="D2315">
        <f t="shared" si="72"/>
        <v>12.959844447906553</v>
      </c>
    </row>
    <row r="2316" spans="1:4" x14ac:dyDescent="0.45">
      <c r="A2316">
        <v>380000</v>
      </c>
      <c r="B2316" t="s">
        <v>16</v>
      </c>
      <c r="C2316">
        <f t="shared" si="73"/>
        <v>1</v>
      </c>
      <c r="D2316">
        <f t="shared" si="72"/>
        <v>12.847926531702569</v>
      </c>
    </row>
    <row r="2317" spans="1:4" x14ac:dyDescent="0.45">
      <c r="A2317">
        <v>500000</v>
      </c>
      <c r="B2317" t="s">
        <v>16</v>
      </c>
      <c r="C2317">
        <f t="shared" si="73"/>
        <v>1</v>
      </c>
      <c r="D2317">
        <f t="shared" si="72"/>
        <v>13.122363377404328</v>
      </c>
    </row>
    <row r="2318" spans="1:4" x14ac:dyDescent="0.45">
      <c r="A2318">
        <v>600000</v>
      </c>
      <c r="B2318" t="s">
        <v>16</v>
      </c>
      <c r="C2318">
        <f t="shared" si="73"/>
        <v>1</v>
      </c>
      <c r="D2318">
        <f t="shared" si="72"/>
        <v>13.304684934198283</v>
      </c>
    </row>
    <row r="2319" spans="1:4" x14ac:dyDescent="0.45">
      <c r="A2319">
        <v>375000</v>
      </c>
      <c r="B2319" t="s">
        <v>16</v>
      </c>
      <c r="C2319">
        <f t="shared" si="73"/>
        <v>1</v>
      </c>
      <c r="D2319">
        <f t="shared" si="72"/>
        <v>12.834681304952548</v>
      </c>
    </row>
    <row r="2320" spans="1:4" x14ac:dyDescent="0.45">
      <c r="A2320">
        <v>554000</v>
      </c>
      <c r="B2320" t="s">
        <v>16</v>
      </c>
      <c r="C2320">
        <f t="shared" si="73"/>
        <v>1</v>
      </c>
      <c r="D2320">
        <f t="shared" si="72"/>
        <v>13.224919965729422</v>
      </c>
    </row>
    <row r="2321" spans="1:4" x14ac:dyDescent="0.45">
      <c r="A2321">
        <v>100000</v>
      </c>
      <c r="B2321" t="s">
        <v>16</v>
      </c>
      <c r="C2321">
        <f t="shared" si="73"/>
        <v>1</v>
      </c>
      <c r="D2321">
        <f t="shared" si="72"/>
        <v>11.512925464970229</v>
      </c>
    </row>
    <row r="2322" spans="1:4" x14ac:dyDescent="0.45">
      <c r="A2322">
        <v>144000</v>
      </c>
      <c r="B2322" t="s">
        <v>16</v>
      </c>
      <c r="C2322">
        <f t="shared" si="73"/>
        <v>1</v>
      </c>
      <c r="D2322">
        <f t="shared" si="72"/>
        <v>11.877568578558138</v>
      </c>
    </row>
    <row r="2323" spans="1:4" x14ac:dyDescent="0.45">
      <c r="A2323">
        <v>460000</v>
      </c>
      <c r="B2323" t="s">
        <v>16</v>
      </c>
      <c r="C2323">
        <f t="shared" si="73"/>
        <v>1</v>
      </c>
      <c r="D2323">
        <f t="shared" si="72"/>
        <v>13.038981768465277</v>
      </c>
    </row>
    <row r="2324" spans="1:4" x14ac:dyDescent="0.45">
      <c r="A2324">
        <v>480000</v>
      </c>
      <c r="B2324" t="s">
        <v>16</v>
      </c>
      <c r="C2324">
        <f t="shared" si="73"/>
        <v>1</v>
      </c>
      <c r="D2324">
        <f t="shared" si="72"/>
        <v>13.081541382884074</v>
      </c>
    </row>
    <row r="2325" spans="1:4" x14ac:dyDescent="0.45">
      <c r="A2325">
        <v>180000</v>
      </c>
      <c r="B2325" t="s">
        <v>16</v>
      </c>
      <c r="C2325">
        <f t="shared" si="73"/>
        <v>1</v>
      </c>
      <c r="D2325">
        <f t="shared" si="72"/>
        <v>12.100712129872347</v>
      </c>
    </row>
    <row r="2326" spans="1:4" x14ac:dyDescent="0.45">
      <c r="A2326">
        <v>390000</v>
      </c>
      <c r="B2326" t="s">
        <v>16</v>
      </c>
      <c r="C2326">
        <f t="shared" si="73"/>
        <v>1</v>
      </c>
      <c r="D2326">
        <f t="shared" si="72"/>
        <v>12.873902018105829</v>
      </c>
    </row>
    <row r="2327" spans="1:4" x14ac:dyDescent="0.45">
      <c r="A2327">
        <v>400000</v>
      </c>
      <c r="B2327" t="s">
        <v>16</v>
      </c>
      <c r="C2327">
        <f t="shared" si="73"/>
        <v>1</v>
      </c>
      <c r="D2327">
        <f t="shared" si="72"/>
        <v>12.899219826090119</v>
      </c>
    </row>
    <row r="2328" spans="1:4" x14ac:dyDescent="0.45">
      <c r="A2328">
        <v>465000</v>
      </c>
      <c r="B2328" t="s">
        <v>16</v>
      </c>
      <c r="C2328">
        <f t="shared" si="73"/>
        <v>1</v>
      </c>
      <c r="D2328">
        <f t="shared" si="72"/>
        <v>13.049792684569493</v>
      </c>
    </row>
    <row r="2329" spans="1:4" x14ac:dyDescent="0.45">
      <c r="A2329">
        <v>534000</v>
      </c>
      <c r="B2329" t="s">
        <v>16</v>
      </c>
      <c r="C2329">
        <f t="shared" si="73"/>
        <v>1</v>
      </c>
      <c r="D2329">
        <f t="shared" si="72"/>
        <v>13.188151117942333</v>
      </c>
    </row>
    <row r="2330" spans="1:4" x14ac:dyDescent="0.45">
      <c r="A2330">
        <v>400000</v>
      </c>
      <c r="B2330" t="s">
        <v>16</v>
      </c>
      <c r="C2330">
        <f t="shared" si="73"/>
        <v>1</v>
      </c>
      <c r="D2330">
        <f t="shared" si="72"/>
        <v>12.899219826090119</v>
      </c>
    </row>
    <row r="2331" spans="1:4" x14ac:dyDescent="0.45">
      <c r="A2331">
        <v>400000</v>
      </c>
      <c r="B2331" t="s">
        <v>16</v>
      </c>
      <c r="C2331">
        <f t="shared" si="73"/>
        <v>1</v>
      </c>
      <c r="D2331">
        <f t="shared" si="72"/>
        <v>12.899219826090119</v>
      </c>
    </row>
    <row r="2332" spans="1:4" x14ac:dyDescent="0.45">
      <c r="A2332">
        <v>250000</v>
      </c>
      <c r="B2332" t="s">
        <v>16</v>
      </c>
      <c r="C2332">
        <f t="shared" si="73"/>
        <v>1</v>
      </c>
      <c r="D2332">
        <f t="shared" si="72"/>
        <v>12.429216196844383</v>
      </c>
    </row>
    <row r="2333" spans="1:4" x14ac:dyDescent="0.45">
      <c r="A2333">
        <v>500000</v>
      </c>
      <c r="B2333" t="s">
        <v>16</v>
      </c>
      <c r="C2333">
        <f t="shared" si="73"/>
        <v>1</v>
      </c>
      <c r="D2333">
        <f t="shared" si="72"/>
        <v>13.122363377404328</v>
      </c>
    </row>
    <row r="2334" spans="1:4" x14ac:dyDescent="0.45">
      <c r="A2334">
        <v>600000</v>
      </c>
      <c r="B2334" t="s">
        <v>16</v>
      </c>
      <c r="C2334">
        <f t="shared" si="73"/>
        <v>1</v>
      </c>
      <c r="D2334">
        <f t="shared" si="72"/>
        <v>13.304684934198283</v>
      </c>
    </row>
    <row r="2335" spans="1:4" x14ac:dyDescent="0.45">
      <c r="A2335">
        <v>420000</v>
      </c>
      <c r="B2335" t="s">
        <v>16</v>
      </c>
      <c r="C2335">
        <f t="shared" si="73"/>
        <v>1</v>
      </c>
      <c r="D2335">
        <f t="shared" si="72"/>
        <v>12.948009990259552</v>
      </c>
    </row>
    <row r="2336" spans="1:4" x14ac:dyDescent="0.45">
      <c r="A2336">
        <v>410000</v>
      </c>
      <c r="B2336" t="s">
        <v>16</v>
      </c>
      <c r="C2336">
        <f t="shared" si="73"/>
        <v>1</v>
      </c>
      <c r="D2336">
        <f t="shared" si="72"/>
        <v>12.923912438680491</v>
      </c>
    </row>
    <row r="2337" spans="1:4" x14ac:dyDescent="0.45">
      <c r="A2337">
        <v>360000</v>
      </c>
      <c r="B2337" t="s">
        <v>16</v>
      </c>
      <c r="C2337">
        <f t="shared" si="73"/>
        <v>1</v>
      </c>
      <c r="D2337">
        <f t="shared" si="72"/>
        <v>12.793859310432293</v>
      </c>
    </row>
    <row r="2338" spans="1:4" x14ac:dyDescent="0.45">
      <c r="A2338">
        <v>360000</v>
      </c>
      <c r="B2338" t="s">
        <v>16</v>
      </c>
      <c r="C2338">
        <f t="shared" si="73"/>
        <v>1</v>
      </c>
      <c r="D2338">
        <f t="shared" si="72"/>
        <v>12.793859310432293</v>
      </c>
    </row>
    <row r="2339" spans="1:4" x14ac:dyDescent="0.45">
      <c r="A2339">
        <v>400000</v>
      </c>
      <c r="B2339" t="s">
        <v>16</v>
      </c>
      <c r="C2339">
        <f t="shared" si="73"/>
        <v>1</v>
      </c>
      <c r="D2339">
        <f t="shared" si="72"/>
        <v>12.899219826090119</v>
      </c>
    </row>
    <row r="2340" spans="1:4" x14ac:dyDescent="0.45">
      <c r="A2340">
        <v>550000</v>
      </c>
      <c r="B2340" t="s">
        <v>16</v>
      </c>
      <c r="C2340">
        <f t="shared" si="73"/>
        <v>1</v>
      </c>
      <c r="D2340">
        <f t="shared" si="72"/>
        <v>13.217673557208654</v>
      </c>
    </row>
    <row r="2341" spans="1:4" x14ac:dyDescent="0.45">
      <c r="A2341">
        <v>400000</v>
      </c>
      <c r="B2341" t="s">
        <v>16</v>
      </c>
      <c r="C2341">
        <f t="shared" si="73"/>
        <v>1</v>
      </c>
      <c r="D2341">
        <f t="shared" si="72"/>
        <v>12.899219826090119</v>
      </c>
    </row>
    <row r="2342" spans="1:4" x14ac:dyDescent="0.45">
      <c r="A2342">
        <v>380000</v>
      </c>
      <c r="B2342" t="s">
        <v>16</v>
      </c>
      <c r="C2342">
        <f t="shared" si="73"/>
        <v>1</v>
      </c>
      <c r="D2342">
        <f t="shared" si="72"/>
        <v>12.847926531702569</v>
      </c>
    </row>
    <row r="2343" spans="1:4" x14ac:dyDescent="0.45">
      <c r="A2343">
        <v>440000</v>
      </c>
      <c r="B2343" t="s">
        <v>16</v>
      </c>
      <c r="C2343">
        <f t="shared" si="73"/>
        <v>1</v>
      </c>
      <c r="D2343">
        <f t="shared" si="72"/>
        <v>12.994530005894443</v>
      </c>
    </row>
    <row r="2344" spans="1:4" x14ac:dyDescent="0.45">
      <c r="A2344">
        <v>460000</v>
      </c>
      <c r="B2344" t="s">
        <v>16</v>
      </c>
      <c r="C2344">
        <f t="shared" si="73"/>
        <v>1</v>
      </c>
      <c r="D2344">
        <f t="shared" si="72"/>
        <v>13.038981768465277</v>
      </c>
    </row>
    <row r="2345" spans="1:4" x14ac:dyDescent="0.45">
      <c r="A2345">
        <v>520000</v>
      </c>
      <c r="B2345" t="s">
        <v>16</v>
      </c>
      <c r="C2345">
        <f t="shared" si="73"/>
        <v>1</v>
      </c>
      <c r="D2345">
        <f t="shared" si="72"/>
        <v>13.161584090557611</v>
      </c>
    </row>
    <row r="2346" spans="1:4" x14ac:dyDescent="0.45">
      <c r="A2346">
        <v>460000</v>
      </c>
      <c r="B2346" t="s">
        <v>16</v>
      </c>
      <c r="C2346">
        <f t="shared" si="73"/>
        <v>1</v>
      </c>
      <c r="D2346">
        <f t="shared" si="72"/>
        <v>13.038981768465277</v>
      </c>
    </row>
    <row r="2347" spans="1:4" x14ac:dyDescent="0.45">
      <c r="A2347">
        <v>450000</v>
      </c>
      <c r="B2347" t="s">
        <v>16</v>
      </c>
      <c r="C2347">
        <f t="shared" si="73"/>
        <v>1</v>
      </c>
      <c r="D2347">
        <f t="shared" si="72"/>
        <v>13.017002861746503</v>
      </c>
    </row>
    <row r="2348" spans="1:4" x14ac:dyDescent="0.45">
      <c r="A2348">
        <v>428300</v>
      </c>
      <c r="B2348" t="s">
        <v>16</v>
      </c>
      <c r="C2348">
        <f t="shared" si="73"/>
        <v>1</v>
      </c>
      <c r="D2348">
        <f t="shared" si="72"/>
        <v>12.967579163603462</v>
      </c>
    </row>
    <row r="2349" spans="1:4" x14ac:dyDescent="0.45">
      <c r="A2349">
        <v>469000</v>
      </c>
      <c r="B2349" t="s">
        <v>16</v>
      </c>
      <c r="C2349">
        <f t="shared" si="73"/>
        <v>1</v>
      </c>
      <c r="D2349">
        <f t="shared" si="72"/>
        <v>13.058358047428417</v>
      </c>
    </row>
    <row r="2350" spans="1:4" x14ac:dyDescent="0.45">
      <c r="A2350">
        <v>460000</v>
      </c>
      <c r="B2350" t="s">
        <v>16</v>
      </c>
      <c r="C2350">
        <f t="shared" si="73"/>
        <v>1</v>
      </c>
      <c r="D2350">
        <f t="shared" si="72"/>
        <v>13.038981768465277</v>
      </c>
    </row>
    <row r="2351" spans="1:4" x14ac:dyDescent="0.45">
      <c r="A2351">
        <v>415000</v>
      </c>
      <c r="B2351" t="s">
        <v>16</v>
      </c>
      <c r="C2351">
        <f t="shared" si="73"/>
        <v>1</v>
      </c>
      <c r="D2351">
        <f t="shared" si="72"/>
        <v>12.936033799212835</v>
      </c>
    </row>
    <row r="2352" spans="1:4" x14ac:dyDescent="0.45">
      <c r="A2352">
        <v>1100000</v>
      </c>
      <c r="B2352" t="s">
        <v>16</v>
      </c>
      <c r="C2352">
        <f t="shared" si="73"/>
        <v>1</v>
      </c>
      <c r="D2352">
        <f t="shared" si="72"/>
        <v>13.910820737768599</v>
      </c>
    </row>
    <row r="2353" spans="1:4" x14ac:dyDescent="0.45">
      <c r="A2353">
        <v>150000</v>
      </c>
      <c r="B2353" t="s">
        <v>16</v>
      </c>
      <c r="C2353">
        <f t="shared" si="73"/>
        <v>1</v>
      </c>
      <c r="D2353">
        <f t="shared" si="72"/>
        <v>11.918390573078392</v>
      </c>
    </row>
    <row r="2354" spans="1:4" x14ac:dyDescent="0.45">
      <c r="A2354">
        <v>420000</v>
      </c>
      <c r="B2354" t="s">
        <v>16</v>
      </c>
      <c r="C2354">
        <f t="shared" si="73"/>
        <v>1</v>
      </c>
      <c r="D2354">
        <f t="shared" si="72"/>
        <v>12.948009990259552</v>
      </c>
    </row>
    <row r="2355" spans="1:4" x14ac:dyDescent="0.45">
      <c r="A2355">
        <v>400000</v>
      </c>
      <c r="B2355" t="s">
        <v>16</v>
      </c>
      <c r="C2355">
        <f t="shared" si="73"/>
        <v>1</v>
      </c>
      <c r="D2355">
        <f t="shared" si="72"/>
        <v>12.899219826090119</v>
      </c>
    </row>
    <row r="2356" spans="1:4" x14ac:dyDescent="0.45">
      <c r="A2356">
        <v>375000</v>
      </c>
      <c r="B2356" t="s">
        <v>16</v>
      </c>
      <c r="C2356">
        <f t="shared" si="73"/>
        <v>1</v>
      </c>
      <c r="D2356">
        <f t="shared" si="72"/>
        <v>12.834681304952548</v>
      </c>
    </row>
    <row r="2357" spans="1:4" x14ac:dyDescent="0.45">
      <c r="A2357">
        <v>360000</v>
      </c>
      <c r="B2357" t="s">
        <v>16</v>
      </c>
      <c r="C2357">
        <f t="shared" si="73"/>
        <v>1</v>
      </c>
      <c r="D2357">
        <f t="shared" si="72"/>
        <v>12.793859310432293</v>
      </c>
    </row>
    <row r="2358" spans="1:4" x14ac:dyDescent="0.45">
      <c r="A2358">
        <v>350000</v>
      </c>
      <c r="B2358" t="s">
        <v>16</v>
      </c>
      <c r="C2358">
        <f t="shared" si="73"/>
        <v>1</v>
      </c>
      <c r="D2358">
        <f t="shared" si="72"/>
        <v>12.765688433465597</v>
      </c>
    </row>
    <row r="2359" spans="1:4" x14ac:dyDescent="0.45">
      <c r="A2359">
        <v>350000</v>
      </c>
      <c r="B2359" t="s">
        <v>16</v>
      </c>
      <c r="C2359">
        <f t="shared" si="73"/>
        <v>1</v>
      </c>
      <c r="D2359">
        <f t="shared" si="72"/>
        <v>12.765688433465597</v>
      </c>
    </row>
    <row r="2360" spans="1:4" x14ac:dyDescent="0.45">
      <c r="A2360">
        <v>250000</v>
      </c>
      <c r="B2360" t="s">
        <v>16</v>
      </c>
      <c r="C2360">
        <f t="shared" si="73"/>
        <v>1</v>
      </c>
      <c r="D2360">
        <f t="shared" si="72"/>
        <v>12.429216196844383</v>
      </c>
    </row>
    <row r="2361" spans="1:4" x14ac:dyDescent="0.45">
      <c r="A2361">
        <v>350000</v>
      </c>
      <c r="B2361" t="s">
        <v>16</v>
      </c>
      <c r="C2361">
        <f t="shared" si="73"/>
        <v>1</v>
      </c>
      <c r="D2361">
        <f t="shared" si="72"/>
        <v>12.765688433465597</v>
      </c>
    </row>
    <row r="2362" spans="1:4" x14ac:dyDescent="0.45">
      <c r="A2362">
        <v>390000</v>
      </c>
      <c r="B2362" t="s">
        <v>16</v>
      </c>
      <c r="C2362">
        <f t="shared" si="73"/>
        <v>1</v>
      </c>
      <c r="D2362">
        <f t="shared" si="72"/>
        <v>12.873902018105829</v>
      </c>
    </row>
    <row r="2363" spans="1:4" x14ac:dyDescent="0.45">
      <c r="A2363">
        <v>450000</v>
      </c>
      <c r="B2363" t="s">
        <v>16</v>
      </c>
      <c r="C2363">
        <f t="shared" si="73"/>
        <v>1</v>
      </c>
      <c r="D2363">
        <f t="shared" si="72"/>
        <v>13.017002861746503</v>
      </c>
    </row>
    <row r="2364" spans="1:4" x14ac:dyDescent="0.45">
      <c r="A2364">
        <v>390000</v>
      </c>
      <c r="B2364" t="s">
        <v>16</v>
      </c>
      <c r="C2364">
        <f t="shared" si="73"/>
        <v>1</v>
      </c>
      <c r="D2364">
        <f t="shared" si="72"/>
        <v>12.873902018105829</v>
      </c>
    </row>
    <row r="2365" spans="1:4" x14ac:dyDescent="0.45">
      <c r="A2365">
        <v>400000</v>
      </c>
      <c r="B2365" t="s">
        <v>16</v>
      </c>
      <c r="C2365">
        <f t="shared" si="73"/>
        <v>1</v>
      </c>
      <c r="D2365">
        <f t="shared" si="72"/>
        <v>12.899219826090119</v>
      </c>
    </row>
    <row r="2366" spans="1:4" x14ac:dyDescent="0.45">
      <c r="A2366">
        <v>250000</v>
      </c>
      <c r="B2366" t="s">
        <v>16</v>
      </c>
      <c r="C2366">
        <f t="shared" si="73"/>
        <v>1</v>
      </c>
      <c r="D2366">
        <f t="shared" si="72"/>
        <v>12.429216196844383</v>
      </c>
    </row>
    <row r="2367" spans="1:4" x14ac:dyDescent="0.45">
      <c r="A2367">
        <v>400000</v>
      </c>
      <c r="B2367" t="s">
        <v>16</v>
      </c>
      <c r="C2367">
        <f t="shared" si="73"/>
        <v>1</v>
      </c>
      <c r="D2367">
        <f t="shared" si="72"/>
        <v>12.899219826090119</v>
      </c>
    </row>
    <row r="2368" spans="1:4" x14ac:dyDescent="0.45">
      <c r="A2368">
        <v>180000</v>
      </c>
      <c r="B2368" t="s">
        <v>16</v>
      </c>
      <c r="C2368">
        <f t="shared" si="73"/>
        <v>1</v>
      </c>
      <c r="D2368">
        <f t="shared" si="72"/>
        <v>12.100712129872347</v>
      </c>
    </row>
    <row r="2369" spans="1:4" x14ac:dyDescent="0.45">
      <c r="A2369">
        <v>550000</v>
      </c>
      <c r="B2369" t="s">
        <v>16</v>
      </c>
      <c r="C2369">
        <f t="shared" si="73"/>
        <v>1</v>
      </c>
      <c r="D2369">
        <f t="shared" si="72"/>
        <v>13.217673557208654</v>
      </c>
    </row>
    <row r="2370" spans="1:4" x14ac:dyDescent="0.45">
      <c r="A2370">
        <v>426000</v>
      </c>
      <c r="B2370" t="s">
        <v>16</v>
      </c>
      <c r="C2370">
        <f t="shared" si="73"/>
        <v>1</v>
      </c>
      <c r="D2370">
        <f t="shared" ref="D2370:D2433" si="74">LN(A2370)</f>
        <v>12.962194625251508</v>
      </c>
    </row>
    <row r="2371" spans="1:4" x14ac:dyDescent="0.45">
      <c r="A2371">
        <v>500000</v>
      </c>
      <c r="B2371" t="s">
        <v>16</v>
      </c>
      <c r="C2371">
        <f t="shared" ref="C2371:C2434" si="75">IF(B2371="Female", 0, 1)</f>
        <v>1</v>
      </c>
      <c r="D2371">
        <f t="shared" si="74"/>
        <v>13.122363377404328</v>
      </c>
    </row>
    <row r="2372" spans="1:4" x14ac:dyDescent="0.45">
      <c r="A2372">
        <v>500000</v>
      </c>
      <c r="B2372" t="s">
        <v>16</v>
      </c>
      <c r="C2372">
        <f t="shared" si="75"/>
        <v>1</v>
      </c>
      <c r="D2372">
        <f t="shared" si="74"/>
        <v>13.122363377404328</v>
      </c>
    </row>
    <row r="2373" spans="1:4" x14ac:dyDescent="0.45">
      <c r="A2373">
        <v>400000</v>
      </c>
      <c r="B2373" t="s">
        <v>16</v>
      </c>
      <c r="C2373">
        <f t="shared" si="75"/>
        <v>1</v>
      </c>
      <c r="D2373">
        <f t="shared" si="74"/>
        <v>12.899219826090119</v>
      </c>
    </row>
    <row r="2374" spans="1:4" x14ac:dyDescent="0.45">
      <c r="A2374">
        <v>600000</v>
      </c>
      <c r="B2374" t="s">
        <v>16</v>
      </c>
      <c r="C2374">
        <f t="shared" si="75"/>
        <v>1</v>
      </c>
      <c r="D2374">
        <f t="shared" si="74"/>
        <v>13.304684934198283</v>
      </c>
    </row>
    <row r="2375" spans="1:4" x14ac:dyDescent="0.45">
      <c r="A2375">
        <v>250000</v>
      </c>
      <c r="B2375" t="s">
        <v>16</v>
      </c>
      <c r="C2375">
        <f t="shared" si="75"/>
        <v>1</v>
      </c>
      <c r="D2375">
        <f t="shared" si="74"/>
        <v>12.429216196844383</v>
      </c>
    </row>
    <row r="2376" spans="1:4" x14ac:dyDescent="0.45">
      <c r="A2376">
        <v>300000</v>
      </c>
      <c r="B2376" t="s">
        <v>16</v>
      </c>
      <c r="C2376">
        <f t="shared" si="75"/>
        <v>1</v>
      </c>
      <c r="D2376">
        <f t="shared" si="74"/>
        <v>12.611537753638338</v>
      </c>
    </row>
    <row r="2377" spans="1:4" x14ac:dyDescent="0.45">
      <c r="A2377">
        <v>350000</v>
      </c>
      <c r="B2377" t="s">
        <v>16</v>
      </c>
      <c r="C2377">
        <f t="shared" si="75"/>
        <v>1</v>
      </c>
      <c r="D2377">
        <f t="shared" si="74"/>
        <v>12.765688433465597</v>
      </c>
    </row>
    <row r="2378" spans="1:4" x14ac:dyDescent="0.45">
      <c r="A2378">
        <v>500000</v>
      </c>
      <c r="B2378" t="s">
        <v>16</v>
      </c>
      <c r="C2378">
        <f t="shared" si="75"/>
        <v>1</v>
      </c>
      <c r="D2378">
        <f t="shared" si="74"/>
        <v>13.122363377404328</v>
      </c>
    </row>
    <row r="2379" spans="1:4" x14ac:dyDescent="0.45">
      <c r="A2379">
        <v>250000</v>
      </c>
      <c r="B2379" t="s">
        <v>16</v>
      </c>
      <c r="C2379">
        <f t="shared" si="75"/>
        <v>1</v>
      </c>
      <c r="D2379">
        <f t="shared" si="74"/>
        <v>12.429216196844383</v>
      </c>
    </row>
    <row r="2380" spans="1:4" x14ac:dyDescent="0.45">
      <c r="A2380">
        <v>400000</v>
      </c>
      <c r="B2380" t="s">
        <v>16</v>
      </c>
      <c r="C2380">
        <f t="shared" si="75"/>
        <v>1</v>
      </c>
      <c r="D2380">
        <f t="shared" si="74"/>
        <v>12.899219826090119</v>
      </c>
    </row>
    <row r="2381" spans="1:4" x14ac:dyDescent="0.45">
      <c r="A2381">
        <v>800000</v>
      </c>
      <c r="B2381" t="s">
        <v>16</v>
      </c>
      <c r="C2381">
        <f t="shared" si="75"/>
        <v>1</v>
      </c>
      <c r="D2381">
        <f t="shared" si="74"/>
        <v>13.592367006650065</v>
      </c>
    </row>
    <row r="2382" spans="1:4" x14ac:dyDescent="0.45">
      <c r="A2382">
        <v>350000</v>
      </c>
      <c r="B2382" t="s">
        <v>16</v>
      </c>
      <c r="C2382">
        <f t="shared" si="75"/>
        <v>1</v>
      </c>
      <c r="D2382">
        <f t="shared" si="74"/>
        <v>12.765688433465597</v>
      </c>
    </row>
    <row r="2383" spans="1:4" x14ac:dyDescent="0.45">
      <c r="A2383">
        <v>240000</v>
      </c>
      <c r="B2383" t="s">
        <v>16</v>
      </c>
      <c r="C2383">
        <f t="shared" si="75"/>
        <v>1</v>
      </c>
      <c r="D2383">
        <f t="shared" si="74"/>
        <v>12.388394202324129</v>
      </c>
    </row>
    <row r="2384" spans="1:4" x14ac:dyDescent="0.45">
      <c r="A2384">
        <v>450000</v>
      </c>
      <c r="B2384" t="s">
        <v>16</v>
      </c>
      <c r="C2384">
        <f t="shared" si="75"/>
        <v>1</v>
      </c>
      <c r="D2384">
        <f t="shared" si="74"/>
        <v>13.017002861746503</v>
      </c>
    </row>
    <row r="2385" spans="1:4" x14ac:dyDescent="0.45">
      <c r="A2385">
        <v>350000</v>
      </c>
      <c r="B2385" t="s">
        <v>16</v>
      </c>
      <c r="C2385">
        <f t="shared" si="75"/>
        <v>1</v>
      </c>
      <c r="D2385">
        <f t="shared" si="74"/>
        <v>12.765688433465597</v>
      </c>
    </row>
    <row r="2386" spans="1:4" x14ac:dyDescent="0.45">
      <c r="A2386">
        <v>450000</v>
      </c>
      <c r="B2386" t="s">
        <v>16</v>
      </c>
      <c r="C2386">
        <f t="shared" si="75"/>
        <v>1</v>
      </c>
      <c r="D2386">
        <f t="shared" si="74"/>
        <v>13.017002861746503</v>
      </c>
    </row>
    <row r="2387" spans="1:4" x14ac:dyDescent="0.45">
      <c r="A2387">
        <v>300000</v>
      </c>
      <c r="B2387" t="s">
        <v>16</v>
      </c>
      <c r="C2387">
        <f t="shared" si="75"/>
        <v>1</v>
      </c>
      <c r="D2387">
        <f t="shared" si="74"/>
        <v>12.611537753638338</v>
      </c>
    </row>
    <row r="2388" spans="1:4" x14ac:dyDescent="0.45">
      <c r="A2388">
        <v>250000</v>
      </c>
      <c r="B2388" t="s">
        <v>16</v>
      </c>
      <c r="C2388">
        <f t="shared" si="75"/>
        <v>1</v>
      </c>
      <c r="D2388">
        <f t="shared" si="74"/>
        <v>12.429216196844383</v>
      </c>
    </row>
    <row r="2389" spans="1:4" x14ac:dyDescent="0.45">
      <c r="A2389">
        <v>200000</v>
      </c>
      <c r="B2389" t="s">
        <v>16</v>
      </c>
      <c r="C2389">
        <f t="shared" si="75"/>
        <v>1</v>
      </c>
      <c r="D2389">
        <f t="shared" si="74"/>
        <v>12.206072645530174</v>
      </c>
    </row>
    <row r="2390" spans="1:4" x14ac:dyDescent="0.45">
      <c r="A2390">
        <v>400000</v>
      </c>
      <c r="B2390" t="s">
        <v>16</v>
      </c>
      <c r="C2390">
        <f t="shared" si="75"/>
        <v>1</v>
      </c>
      <c r="D2390">
        <f t="shared" si="74"/>
        <v>12.899219826090119</v>
      </c>
    </row>
    <row r="2391" spans="1:4" x14ac:dyDescent="0.45">
      <c r="A2391">
        <v>350000</v>
      </c>
      <c r="B2391" t="s">
        <v>16</v>
      </c>
      <c r="C2391">
        <f t="shared" si="75"/>
        <v>1</v>
      </c>
      <c r="D2391">
        <f t="shared" si="74"/>
        <v>12.765688433465597</v>
      </c>
    </row>
    <row r="2392" spans="1:4" x14ac:dyDescent="0.45">
      <c r="A2392">
        <v>200000</v>
      </c>
      <c r="B2392" t="s">
        <v>16</v>
      </c>
      <c r="C2392">
        <f t="shared" si="75"/>
        <v>1</v>
      </c>
      <c r="D2392">
        <f t="shared" si="74"/>
        <v>12.206072645530174</v>
      </c>
    </row>
    <row r="2393" spans="1:4" x14ac:dyDescent="0.45">
      <c r="A2393">
        <v>400000</v>
      </c>
      <c r="B2393" t="s">
        <v>16</v>
      </c>
      <c r="C2393">
        <f t="shared" si="75"/>
        <v>1</v>
      </c>
      <c r="D2393">
        <f t="shared" si="74"/>
        <v>12.899219826090119</v>
      </c>
    </row>
    <row r="2394" spans="1:4" x14ac:dyDescent="0.45">
      <c r="A2394">
        <v>200000</v>
      </c>
      <c r="B2394" t="s">
        <v>16</v>
      </c>
      <c r="C2394">
        <f t="shared" si="75"/>
        <v>1</v>
      </c>
      <c r="D2394">
        <f t="shared" si="74"/>
        <v>12.206072645530174</v>
      </c>
    </row>
    <row r="2395" spans="1:4" x14ac:dyDescent="0.45">
      <c r="A2395">
        <v>200000</v>
      </c>
      <c r="B2395" t="s">
        <v>16</v>
      </c>
      <c r="C2395">
        <f t="shared" si="75"/>
        <v>1</v>
      </c>
      <c r="D2395">
        <f t="shared" si="74"/>
        <v>12.206072645530174</v>
      </c>
    </row>
    <row r="2396" spans="1:4" x14ac:dyDescent="0.45">
      <c r="A2396">
        <v>240000</v>
      </c>
      <c r="B2396" t="s">
        <v>16</v>
      </c>
      <c r="C2396">
        <f t="shared" si="75"/>
        <v>1</v>
      </c>
      <c r="D2396">
        <f t="shared" si="74"/>
        <v>12.388394202324129</v>
      </c>
    </row>
    <row r="2397" spans="1:4" x14ac:dyDescent="0.45">
      <c r="A2397">
        <v>250000</v>
      </c>
      <c r="B2397" t="s">
        <v>16</v>
      </c>
      <c r="C2397">
        <f t="shared" si="75"/>
        <v>1</v>
      </c>
      <c r="D2397">
        <f t="shared" si="74"/>
        <v>12.429216196844383</v>
      </c>
    </row>
    <row r="2398" spans="1:4" x14ac:dyDescent="0.45">
      <c r="A2398">
        <v>600000</v>
      </c>
      <c r="B2398" t="s">
        <v>16</v>
      </c>
      <c r="C2398">
        <f t="shared" si="75"/>
        <v>1</v>
      </c>
      <c r="D2398">
        <f t="shared" si="74"/>
        <v>13.304684934198283</v>
      </c>
    </row>
    <row r="2399" spans="1:4" x14ac:dyDescent="0.45">
      <c r="A2399">
        <v>500000</v>
      </c>
      <c r="B2399" t="s">
        <v>16</v>
      </c>
      <c r="C2399">
        <f t="shared" si="75"/>
        <v>1</v>
      </c>
      <c r="D2399">
        <f t="shared" si="74"/>
        <v>13.122363377404328</v>
      </c>
    </row>
    <row r="2400" spans="1:4" x14ac:dyDescent="0.45">
      <c r="A2400">
        <v>500000</v>
      </c>
      <c r="B2400" t="s">
        <v>16</v>
      </c>
      <c r="C2400">
        <f t="shared" si="75"/>
        <v>1</v>
      </c>
      <c r="D2400">
        <f t="shared" si="74"/>
        <v>13.122363377404328</v>
      </c>
    </row>
    <row r="2401" spans="1:4" x14ac:dyDescent="0.45">
      <c r="A2401">
        <v>500000</v>
      </c>
      <c r="B2401" t="s">
        <v>16</v>
      </c>
      <c r="C2401">
        <f t="shared" si="75"/>
        <v>1</v>
      </c>
      <c r="D2401">
        <f t="shared" si="74"/>
        <v>13.122363377404328</v>
      </c>
    </row>
    <row r="2402" spans="1:4" x14ac:dyDescent="0.45">
      <c r="A2402">
        <v>450000</v>
      </c>
      <c r="B2402" t="s">
        <v>16</v>
      </c>
      <c r="C2402">
        <f t="shared" si="75"/>
        <v>1</v>
      </c>
      <c r="D2402">
        <f t="shared" si="74"/>
        <v>13.017002861746503</v>
      </c>
    </row>
    <row r="2403" spans="1:4" x14ac:dyDescent="0.45">
      <c r="A2403">
        <v>180000</v>
      </c>
      <c r="B2403" t="s">
        <v>16</v>
      </c>
      <c r="C2403">
        <f t="shared" si="75"/>
        <v>1</v>
      </c>
      <c r="D2403">
        <f t="shared" si="74"/>
        <v>12.100712129872347</v>
      </c>
    </row>
    <row r="2404" spans="1:4" x14ac:dyDescent="0.45">
      <c r="A2404">
        <v>350000</v>
      </c>
      <c r="B2404" t="s">
        <v>16</v>
      </c>
      <c r="C2404">
        <f t="shared" si="75"/>
        <v>1</v>
      </c>
      <c r="D2404">
        <f t="shared" si="74"/>
        <v>12.765688433465597</v>
      </c>
    </row>
    <row r="2405" spans="1:4" x14ac:dyDescent="0.45">
      <c r="A2405">
        <v>400000</v>
      </c>
      <c r="B2405" t="s">
        <v>16</v>
      </c>
      <c r="C2405">
        <f t="shared" si="75"/>
        <v>1</v>
      </c>
      <c r="D2405">
        <f t="shared" si="74"/>
        <v>12.899219826090119</v>
      </c>
    </row>
    <row r="2406" spans="1:4" x14ac:dyDescent="0.45">
      <c r="A2406">
        <v>500000</v>
      </c>
      <c r="B2406" t="s">
        <v>16</v>
      </c>
      <c r="C2406">
        <f t="shared" si="75"/>
        <v>1</v>
      </c>
      <c r="D2406">
        <f t="shared" si="74"/>
        <v>13.122363377404328</v>
      </c>
    </row>
    <row r="2407" spans="1:4" x14ac:dyDescent="0.45">
      <c r="A2407">
        <v>600000</v>
      </c>
      <c r="B2407" t="s">
        <v>16</v>
      </c>
      <c r="C2407">
        <f t="shared" si="75"/>
        <v>1</v>
      </c>
      <c r="D2407">
        <f t="shared" si="74"/>
        <v>13.304684934198283</v>
      </c>
    </row>
    <row r="2408" spans="1:4" x14ac:dyDescent="0.45">
      <c r="A2408">
        <v>380000</v>
      </c>
      <c r="B2408" t="s">
        <v>16</v>
      </c>
      <c r="C2408">
        <f t="shared" si="75"/>
        <v>1</v>
      </c>
      <c r="D2408">
        <f t="shared" si="74"/>
        <v>12.847926531702569</v>
      </c>
    </row>
    <row r="2409" spans="1:4" x14ac:dyDescent="0.45">
      <c r="A2409">
        <v>250000</v>
      </c>
      <c r="B2409" t="s">
        <v>16</v>
      </c>
      <c r="C2409">
        <f t="shared" si="75"/>
        <v>1</v>
      </c>
      <c r="D2409">
        <f t="shared" si="74"/>
        <v>12.429216196844383</v>
      </c>
    </row>
    <row r="2410" spans="1:4" x14ac:dyDescent="0.45">
      <c r="A2410">
        <v>600000</v>
      </c>
      <c r="B2410" t="s">
        <v>16</v>
      </c>
      <c r="C2410">
        <f t="shared" si="75"/>
        <v>1</v>
      </c>
      <c r="D2410">
        <f t="shared" si="74"/>
        <v>13.304684934198283</v>
      </c>
    </row>
    <row r="2411" spans="1:4" x14ac:dyDescent="0.45">
      <c r="A2411">
        <v>280000</v>
      </c>
      <c r="B2411" t="s">
        <v>16</v>
      </c>
      <c r="C2411">
        <f t="shared" si="75"/>
        <v>1</v>
      </c>
      <c r="D2411">
        <f t="shared" si="74"/>
        <v>12.542544882151386</v>
      </c>
    </row>
    <row r="2412" spans="1:4" x14ac:dyDescent="0.45">
      <c r="A2412">
        <v>600000</v>
      </c>
      <c r="B2412" t="s">
        <v>16</v>
      </c>
      <c r="C2412">
        <f t="shared" si="75"/>
        <v>1</v>
      </c>
      <c r="D2412">
        <f t="shared" si="74"/>
        <v>13.304684934198283</v>
      </c>
    </row>
    <row r="2413" spans="1:4" x14ac:dyDescent="0.45">
      <c r="A2413">
        <v>250000</v>
      </c>
      <c r="B2413" t="s">
        <v>16</v>
      </c>
      <c r="C2413">
        <f t="shared" si="75"/>
        <v>1</v>
      </c>
      <c r="D2413">
        <f t="shared" si="74"/>
        <v>12.429216196844383</v>
      </c>
    </row>
    <row r="2414" spans="1:4" x14ac:dyDescent="0.45">
      <c r="A2414">
        <v>300000</v>
      </c>
      <c r="B2414" t="s">
        <v>16</v>
      </c>
      <c r="C2414">
        <f t="shared" si="75"/>
        <v>1</v>
      </c>
      <c r="D2414">
        <f t="shared" si="74"/>
        <v>12.611537753638338</v>
      </c>
    </row>
    <row r="2415" spans="1:4" x14ac:dyDescent="0.45">
      <c r="A2415">
        <v>300000</v>
      </c>
      <c r="B2415" t="s">
        <v>16</v>
      </c>
      <c r="C2415">
        <f t="shared" si="75"/>
        <v>1</v>
      </c>
      <c r="D2415">
        <f t="shared" si="74"/>
        <v>12.611537753638338</v>
      </c>
    </row>
    <row r="2416" spans="1:4" x14ac:dyDescent="0.45">
      <c r="A2416">
        <v>320000</v>
      </c>
      <c r="B2416" t="s">
        <v>16</v>
      </c>
      <c r="C2416">
        <f t="shared" si="75"/>
        <v>1</v>
      </c>
      <c r="D2416">
        <f t="shared" si="74"/>
        <v>12.676076274775909</v>
      </c>
    </row>
    <row r="2417" spans="1:4" x14ac:dyDescent="0.45">
      <c r="A2417">
        <v>450000</v>
      </c>
      <c r="B2417" t="s">
        <v>16</v>
      </c>
      <c r="C2417">
        <f t="shared" si="75"/>
        <v>1</v>
      </c>
      <c r="D2417">
        <f t="shared" si="74"/>
        <v>13.017002861746503</v>
      </c>
    </row>
    <row r="2418" spans="1:4" x14ac:dyDescent="0.45">
      <c r="A2418">
        <v>440000</v>
      </c>
      <c r="B2418" t="s">
        <v>16</v>
      </c>
      <c r="C2418">
        <f t="shared" si="75"/>
        <v>1</v>
      </c>
      <c r="D2418">
        <f t="shared" si="74"/>
        <v>12.994530005894443</v>
      </c>
    </row>
    <row r="2419" spans="1:4" x14ac:dyDescent="0.45">
      <c r="A2419">
        <v>300000</v>
      </c>
      <c r="B2419" t="s">
        <v>16</v>
      </c>
      <c r="C2419">
        <f t="shared" si="75"/>
        <v>1</v>
      </c>
      <c r="D2419">
        <f t="shared" si="74"/>
        <v>12.611537753638338</v>
      </c>
    </row>
    <row r="2420" spans="1:4" x14ac:dyDescent="0.45">
      <c r="A2420">
        <v>360000</v>
      </c>
      <c r="B2420" t="s">
        <v>16</v>
      </c>
      <c r="C2420">
        <f t="shared" si="75"/>
        <v>1</v>
      </c>
      <c r="D2420">
        <f t="shared" si="74"/>
        <v>12.793859310432293</v>
      </c>
    </row>
    <row r="2421" spans="1:4" x14ac:dyDescent="0.45">
      <c r="A2421">
        <v>250000</v>
      </c>
      <c r="B2421" t="s">
        <v>16</v>
      </c>
      <c r="C2421">
        <f t="shared" si="75"/>
        <v>1</v>
      </c>
      <c r="D2421">
        <f t="shared" si="74"/>
        <v>12.429216196844383</v>
      </c>
    </row>
    <row r="2422" spans="1:4" x14ac:dyDescent="0.45">
      <c r="A2422">
        <v>300000</v>
      </c>
      <c r="B2422" t="s">
        <v>16</v>
      </c>
      <c r="C2422">
        <f t="shared" si="75"/>
        <v>1</v>
      </c>
      <c r="D2422">
        <f t="shared" si="74"/>
        <v>12.611537753638338</v>
      </c>
    </row>
    <row r="2423" spans="1:4" x14ac:dyDescent="0.45">
      <c r="A2423">
        <v>250000</v>
      </c>
      <c r="B2423" t="s">
        <v>16</v>
      </c>
      <c r="C2423">
        <f t="shared" si="75"/>
        <v>1</v>
      </c>
      <c r="D2423">
        <f t="shared" si="74"/>
        <v>12.429216196844383</v>
      </c>
    </row>
    <row r="2424" spans="1:4" x14ac:dyDescent="0.45">
      <c r="A2424">
        <v>360000</v>
      </c>
      <c r="B2424" t="s">
        <v>16</v>
      </c>
      <c r="C2424">
        <f t="shared" si="75"/>
        <v>1</v>
      </c>
      <c r="D2424">
        <f t="shared" si="74"/>
        <v>12.793859310432293</v>
      </c>
    </row>
    <row r="2425" spans="1:4" x14ac:dyDescent="0.45">
      <c r="A2425">
        <v>450000</v>
      </c>
      <c r="B2425" t="s">
        <v>16</v>
      </c>
      <c r="C2425">
        <f t="shared" si="75"/>
        <v>1</v>
      </c>
      <c r="D2425">
        <f t="shared" si="74"/>
        <v>13.017002861746503</v>
      </c>
    </row>
    <row r="2426" spans="1:4" x14ac:dyDescent="0.45">
      <c r="A2426">
        <v>345000</v>
      </c>
      <c r="B2426" t="s">
        <v>16</v>
      </c>
      <c r="C2426">
        <f t="shared" si="75"/>
        <v>1</v>
      </c>
      <c r="D2426">
        <f t="shared" si="74"/>
        <v>12.751299696013497</v>
      </c>
    </row>
    <row r="2427" spans="1:4" x14ac:dyDescent="0.45">
      <c r="A2427">
        <v>270000</v>
      </c>
      <c r="B2427" t="s">
        <v>16</v>
      </c>
      <c r="C2427">
        <f t="shared" si="75"/>
        <v>1</v>
      </c>
      <c r="D2427">
        <f t="shared" si="74"/>
        <v>12.506177237980511</v>
      </c>
    </row>
    <row r="2428" spans="1:4" x14ac:dyDescent="0.45">
      <c r="A2428">
        <v>550000</v>
      </c>
      <c r="B2428" t="s">
        <v>16</v>
      </c>
      <c r="C2428">
        <f t="shared" si="75"/>
        <v>1</v>
      </c>
      <c r="D2428">
        <f t="shared" si="74"/>
        <v>13.217673557208654</v>
      </c>
    </row>
    <row r="2429" spans="1:4" x14ac:dyDescent="0.45">
      <c r="A2429">
        <v>300000</v>
      </c>
      <c r="B2429" t="s">
        <v>16</v>
      </c>
      <c r="C2429">
        <f t="shared" si="75"/>
        <v>1</v>
      </c>
      <c r="D2429">
        <f t="shared" si="74"/>
        <v>12.611537753638338</v>
      </c>
    </row>
    <row r="2430" spans="1:4" x14ac:dyDescent="0.45">
      <c r="A2430">
        <v>250000</v>
      </c>
      <c r="B2430" t="s">
        <v>16</v>
      </c>
      <c r="C2430">
        <f t="shared" si="75"/>
        <v>1</v>
      </c>
      <c r="D2430">
        <f t="shared" si="74"/>
        <v>12.429216196844383</v>
      </c>
    </row>
    <row r="2431" spans="1:4" x14ac:dyDescent="0.45">
      <c r="A2431">
        <v>150000</v>
      </c>
      <c r="B2431" t="s">
        <v>16</v>
      </c>
      <c r="C2431">
        <f t="shared" si="75"/>
        <v>1</v>
      </c>
      <c r="D2431">
        <f t="shared" si="74"/>
        <v>11.918390573078392</v>
      </c>
    </row>
    <row r="2432" spans="1:4" x14ac:dyDescent="0.45">
      <c r="A2432">
        <v>375000</v>
      </c>
      <c r="B2432" t="s">
        <v>16</v>
      </c>
      <c r="C2432">
        <f t="shared" si="75"/>
        <v>1</v>
      </c>
      <c r="D2432">
        <f t="shared" si="74"/>
        <v>12.834681304952548</v>
      </c>
    </row>
    <row r="2433" spans="1:4" x14ac:dyDescent="0.45">
      <c r="A2433">
        <v>350000</v>
      </c>
      <c r="B2433" t="s">
        <v>16</v>
      </c>
      <c r="C2433">
        <f t="shared" si="75"/>
        <v>1</v>
      </c>
      <c r="D2433">
        <f t="shared" si="74"/>
        <v>12.765688433465597</v>
      </c>
    </row>
    <row r="2434" spans="1:4" x14ac:dyDescent="0.45">
      <c r="A2434">
        <v>300000</v>
      </c>
      <c r="B2434" t="s">
        <v>16</v>
      </c>
      <c r="C2434">
        <f t="shared" si="75"/>
        <v>1</v>
      </c>
      <c r="D2434">
        <f t="shared" ref="D2434:D2497" si="76">LN(A2434)</f>
        <v>12.611537753638338</v>
      </c>
    </row>
    <row r="2435" spans="1:4" x14ac:dyDescent="0.45">
      <c r="A2435">
        <v>350000</v>
      </c>
      <c r="B2435" t="s">
        <v>16</v>
      </c>
      <c r="C2435">
        <f t="shared" ref="C2435:C2498" si="77">IF(B2435="Female", 0, 1)</f>
        <v>1</v>
      </c>
      <c r="D2435">
        <f t="shared" si="76"/>
        <v>12.765688433465597</v>
      </c>
    </row>
    <row r="2436" spans="1:4" x14ac:dyDescent="0.45">
      <c r="A2436">
        <v>300000</v>
      </c>
      <c r="B2436" t="s">
        <v>16</v>
      </c>
      <c r="C2436">
        <f t="shared" si="77"/>
        <v>1</v>
      </c>
      <c r="D2436">
        <f t="shared" si="76"/>
        <v>12.611537753638338</v>
      </c>
    </row>
    <row r="2437" spans="1:4" x14ac:dyDescent="0.45">
      <c r="A2437">
        <v>300000</v>
      </c>
      <c r="B2437" t="s">
        <v>16</v>
      </c>
      <c r="C2437">
        <f t="shared" si="77"/>
        <v>1</v>
      </c>
      <c r="D2437">
        <f t="shared" si="76"/>
        <v>12.611537753638338</v>
      </c>
    </row>
    <row r="2438" spans="1:4" x14ac:dyDescent="0.45">
      <c r="A2438">
        <v>800000</v>
      </c>
      <c r="B2438" t="s">
        <v>16</v>
      </c>
      <c r="C2438">
        <f t="shared" si="77"/>
        <v>1</v>
      </c>
      <c r="D2438">
        <f t="shared" si="76"/>
        <v>13.592367006650065</v>
      </c>
    </row>
    <row r="2439" spans="1:4" x14ac:dyDescent="0.45">
      <c r="A2439">
        <v>360000</v>
      </c>
      <c r="B2439" t="s">
        <v>16</v>
      </c>
      <c r="C2439">
        <f t="shared" si="77"/>
        <v>1</v>
      </c>
      <c r="D2439">
        <f t="shared" si="76"/>
        <v>12.793859310432293</v>
      </c>
    </row>
    <row r="2440" spans="1:4" x14ac:dyDescent="0.45">
      <c r="A2440">
        <v>200000</v>
      </c>
      <c r="B2440" t="s">
        <v>16</v>
      </c>
      <c r="C2440">
        <f t="shared" si="77"/>
        <v>1</v>
      </c>
      <c r="D2440">
        <f t="shared" si="76"/>
        <v>12.206072645530174</v>
      </c>
    </row>
    <row r="2441" spans="1:4" x14ac:dyDescent="0.45">
      <c r="A2441">
        <v>350000</v>
      </c>
      <c r="B2441" t="s">
        <v>16</v>
      </c>
      <c r="C2441">
        <f t="shared" si="77"/>
        <v>1</v>
      </c>
      <c r="D2441">
        <f t="shared" si="76"/>
        <v>12.765688433465597</v>
      </c>
    </row>
    <row r="2442" spans="1:4" x14ac:dyDescent="0.45">
      <c r="A2442">
        <v>400000</v>
      </c>
      <c r="B2442" t="s">
        <v>16</v>
      </c>
      <c r="C2442">
        <f t="shared" si="77"/>
        <v>1</v>
      </c>
      <c r="D2442">
        <f t="shared" si="76"/>
        <v>12.899219826090119</v>
      </c>
    </row>
    <row r="2443" spans="1:4" x14ac:dyDescent="0.45">
      <c r="A2443">
        <v>435000</v>
      </c>
      <c r="B2443" t="s">
        <v>16</v>
      </c>
      <c r="C2443">
        <f t="shared" si="77"/>
        <v>1</v>
      </c>
      <c r="D2443">
        <f t="shared" si="76"/>
        <v>12.983101310070822</v>
      </c>
    </row>
    <row r="2444" spans="1:4" x14ac:dyDescent="0.45">
      <c r="A2444">
        <v>225000</v>
      </c>
      <c r="B2444" t="s">
        <v>16</v>
      </c>
      <c r="C2444">
        <f t="shared" si="77"/>
        <v>1</v>
      </c>
      <c r="D2444">
        <f t="shared" si="76"/>
        <v>12.323855681186558</v>
      </c>
    </row>
    <row r="2445" spans="1:4" x14ac:dyDescent="0.45">
      <c r="A2445">
        <v>470000</v>
      </c>
      <c r="B2445" t="s">
        <v>16</v>
      </c>
      <c r="C2445">
        <f t="shared" si="77"/>
        <v>1</v>
      </c>
      <c r="D2445">
        <f t="shared" si="76"/>
        <v>13.060487973686241</v>
      </c>
    </row>
    <row r="2446" spans="1:4" x14ac:dyDescent="0.45">
      <c r="A2446">
        <v>400000</v>
      </c>
      <c r="B2446" t="s">
        <v>16</v>
      </c>
      <c r="C2446">
        <f t="shared" si="77"/>
        <v>1</v>
      </c>
      <c r="D2446">
        <f t="shared" si="76"/>
        <v>12.899219826090119</v>
      </c>
    </row>
    <row r="2447" spans="1:4" x14ac:dyDescent="0.45">
      <c r="A2447">
        <v>490000</v>
      </c>
      <c r="B2447" t="s">
        <v>16</v>
      </c>
      <c r="C2447">
        <f t="shared" si="77"/>
        <v>1</v>
      </c>
      <c r="D2447">
        <f t="shared" si="76"/>
        <v>13.102160670086809</v>
      </c>
    </row>
    <row r="2448" spans="1:4" x14ac:dyDescent="0.45">
      <c r="A2448">
        <v>457700</v>
      </c>
      <c r="B2448" t="s">
        <v>16</v>
      </c>
      <c r="C2448">
        <f t="shared" si="77"/>
        <v>1</v>
      </c>
      <c r="D2448">
        <f t="shared" si="76"/>
        <v>13.033969226641734</v>
      </c>
    </row>
    <row r="2449" spans="1:4" x14ac:dyDescent="0.45">
      <c r="A2449">
        <v>350000</v>
      </c>
      <c r="B2449" t="s">
        <v>16</v>
      </c>
      <c r="C2449">
        <f t="shared" si="77"/>
        <v>1</v>
      </c>
      <c r="D2449">
        <f t="shared" si="76"/>
        <v>12.765688433465597</v>
      </c>
    </row>
    <row r="2450" spans="1:4" x14ac:dyDescent="0.45">
      <c r="A2450">
        <v>300000</v>
      </c>
      <c r="B2450" t="s">
        <v>16</v>
      </c>
      <c r="C2450">
        <f t="shared" si="77"/>
        <v>1</v>
      </c>
      <c r="D2450">
        <f t="shared" si="76"/>
        <v>12.611537753638338</v>
      </c>
    </row>
    <row r="2451" spans="1:4" x14ac:dyDescent="0.45">
      <c r="A2451">
        <v>420000</v>
      </c>
      <c r="B2451" t="s">
        <v>16</v>
      </c>
      <c r="C2451">
        <f t="shared" si="77"/>
        <v>1</v>
      </c>
      <c r="D2451">
        <f t="shared" si="76"/>
        <v>12.948009990259552</v>
      </c>
    </row>
    <row r="2452" spans="1:4" x14ac:dyDescent="0.45">
      <c r="A2452">
        <v>375000</v>
      </c>
      <c r="B2452" t="s">
        <v>16</v>
      </c>
      <c r="C2452">
        <f t="shared" si="77"/>
        <v>1</v>
      </c>
      <c r="D2452">
        <f t="shared" si="76"/>
        <v>12.834681304952548</v>
      </c>
    </row>
    <row r="2453" spans="1:4" x14ac:dyDescent="0.45">
      <c r="A2453">
        <v>530000</v>
      </c>
      <c r="B2453" t="s">
        <v>16</v>
      </c>
      <c r="C2453">
        <f t="shared" si="77"/>
        <v>1</v>
      </c>
      <c r="D2453">
        <f t="shared" si="76"/>
        <v>13.180632285528304</v>
      </c>
    </row>
    <row r="2454" spans="1:4" x14ac:dyDescent="0.45">
      <c r="A2454">
        <v>324000</v>
      </c>
      <c r="B2454" t="s">
        <v>16</v>
      </c>
      <c r="C2454">
        <f t="shared" si="77"/>
        <v>1</v>
      </c>
      <c r="D2454">
        <f t="shared" si="76"/>
        <v>12.688498794774466</v>
      </c>
    </row>
    <row r="2455" spans="1:4" x14ac:dyDescent="0.45">
      <c r="A2455">
        <v>250000</v>
      </c>
      <c r="B2455" t="s">
        <v>16</v>
      </c>
      <c r="C2455">
        <f t="shared" si="77"/>
        <v>1</v>
      </c>
      <c r="D2455">
        <f t="shared" si="76"/>
        <v>12.429216196844383</v>
      </c>
    </row>
    <row r="2456" spans="1:4" x14ac:dyDescent="0.45">
      <c r="A2456">
        <v>425000</v>
      </c>
      <c r="B2456" t="s">
        <v>16</v>
      </c>
      <c r="C2456">
        <f t="shared" si="77"/>
        <v>1</v>
      </c>
      <c r="D2456">
        <f t="shared" si="76"/>
        <v>12.959844447906553</v>
      </c>
    </row>
    <row r="2457" spans="1:4" x14ac:dyDescent="0.45">
      <c r="A2457">
        <v>390099</v>
      </c>
      <c r="B2457" t="s">
        <v>16</v>
      </c>
      <c r="C2457">
        <f t="shared" si="77"/>
        <v>1</v>
      </c>
      <c r="D2457">
        <f t="shared" si="76"/>
        <v>12.874155832046192</v>
      </c>
    </row>
    <row r="2458" spans="1:4" x14ac:dyDescent="0.45">
      <c r="A2458">
        <v>420000</v>
      </c>
      <c r="B2458" t="s">
        <v>16</v>
      </c>
      <c r="C2458">
        <f t="shared" si="77"/>
        <v>1</v>
      </c>
      <c r="D2458">
        <f t="shared" si="76"/>
        <v>12.948009990259552</v>
      </c>
    </row>
    <row r="2459" spans="1:4" x14ac:dyDescent="0.45">
      <c r="A2459">
        <v>260000</v>
      </c>
      <c r="B2459" t="s">
        <v>16</v>
      </c>
      <c r="C2459">
        <f t="shared" si="77"/>
        <v>1</v>
      </c>
      <c r="D2459">
        <f t="shared" si="76"/>
        <v>12.468436909997665</v>
      </c>
    </row>
    <row r="2460" spans="1:4" x14ac:dyDescent="0.45">
      <c r="A2460">
        <v>400000</v>
      </c>
      <c r="B2460" t="s">
        <v>16</v>
      </c>
      <c r="C2460">
        <f t="shared" si="77"/>
        <v>1</v>
      </c>
      <c r="D2460">
        <f t="shared" si="76"/>
        <v>12.899219826090119</v>
      </c>
    </row>
    <row r="2461" spans="1:4" x14ac:dyDescent="0.45">
      <c r="A2461">
        <v>500000</v>
      </c>
      <c r="B2461" t="s">
        <v>16</v>
      </c>
      <c r="C2461">
        <f t="shared" si="77"/>
        <v>1</v>
      </c>
      <c r="D2461">
        <f t="shared" si="76"/>
        <v>13.122363377404328</v>
      </c>
    </row>
    <row r="2462" spans="1:4" x14ac:dyDescent="0.45">
      <c r="A2462">
        <v>340000</v>
      </c>
      <c r="B2462" t="s">
        <v>16</v>
      </c>
      <c r="C2462">
        <f t="shared" si="77"/>
        <v>1</v>
      </c>
      <c r="D2462">
        <f t="shared" si="76"/>
        <v>12.736700896592344</v>
      </c>
    </row>
    <row r="2463" spans="1:4" x14ac:dyDescent="0.45">
      <c r="A2463">
        <v>421000</v>
      </c>
      <c r="B2463" t="s">
        <v>16</v>
      </c>
      <c r="C2463">
        <f t="shared" si="77"/>
        <v>1</v>
      </c>
      <c r="D2463">
        <f t="shared" si="76"/>
        <v>12.950388112664518</v>
      </c>
    </row>
    <row r="2464" spans="1:4" x14ac:dyDescent="0.45">
      <c r="A2464">
        <v>380000</v>
      </c>
      <c r="B2464" t="s">
        <v>16</v>
      </c>
      <c r="C2464">
        <f t="shared" si="77"/>
        <v>1</v>
      </c>
      <c r="D2464">
        <f t="shared" si="76"/>
        <v>12.847926531702569</v>
      </c>
    </row>
    <row r="2465" spans="1:4" x14ac:dyDescent="0.45">
      <c r="A2465">
        <v>380000</v>
      </c>
      <c r="B2465" t="s">
        <v>16</v>
      </c>
      <c r="C2465">
        <f t="shared" si="77"/>
        <v>1</v>
      </c>
      <c r="D2465">
        <f t="shared" si="76"/>
        <v>12.847926531702569</v>
      </c>
    </row>
    <row r="2466" spans="1:4" x14ac:dyDescent="0.45">
      <c r="A2466">
        <v>300000</v>
      </c>
      <c r="B2466" t="s">
        <v>16</v>
      </c>
      <c r="C2466">
        <f t="shared" si="77"/>
        <v>1</v>
      </c>
      <c r="D2466">
        <f t="shared" si="76"/>
        <v>12.611537753638338</v>
      </c>
    </row>
    <row r="2467" spans="1:4" x14ac:dyDescent="0.45">
      <c r="A2467">
        <v>450000</v>
      </c>
      <c r="B2467" t="s">
        <v>16</v>
      </c>
      <c r="C2467">
        <f t="shared" si="77"/>
        <v>1</v>
      </c>
      <c r="D2467">
        <f t="shared" si="76"/>
        <v>13.017002861746503</v>
      </c>
    </row>
    <row r="2468" spans="1:4" x14ac:dyDescent="0.45">
      <c r="A2468">
        <v>420000</v>
      </c>
      <c r="B2468" t="s">
        <v>16</v>
      </c>
      <c r="C2468">
        <f t="shared" si="77"/>
        <v>1</v>
      </c>
      <c r="D2468">
        <f t="shared" si="76"/>
        <v>12.948009990259552</v>
      </c>
    </row>
    <row r="2469" spans="1:4" x14ac:dyDescent="0.45">
      <c r="A2469">
        <v>460000</v>
      </c>
      <c r="B2469" t="s">
        <v>16</v>
      </c>
      <c r="C2469">
        <f t="shared" si="77"/>
        <v>1</v>
      </c>
      <c r="D2469">
        <f t="shared" si="76"/>
        <v>13.038981768465277</v>
      </c>
    </row>
    <row r="2470" spans="1:4" x14ac:dyDescent="0.45">
      <c r="A2470">
        <v>350000</v>
      </c>
      <c r="B2470" t="s">
        <v>16</v>
      </c>
      <c r="C2470">
        <f t="shared" si="77"/>
        <v>1</v>
      </c>
      <c r="D2470">
        <f t="shared" si="76"/>
        <v>12.765688433465597</v>
      </c>
    </row>
    <row r="2471" spans="1:4" x14ac:dyDescent="0.45">
      <c r="A2471">
        <v>350000</v>
      </c>
      <c r="B2471" t="s">
        <v>16</v>
      </c>
      <c r="C2471">
        <f t="shared" si="77"/>
        <v>1</v>
      </c>
      <c r="D2471">
        <f t="shared" si="76"/>
        <v>12.765688433465597</v>
      </c>
    </row>
    <row r="2472" spans="1:4" x14ac:dyDescent="0.45">
      <c r="A2472">
        <v>160000</v>
      </c>
      <c r="B2472" t="s">
        <v>16</v>
      </c>
      <c r="C2472">
        <f t="shared" si="77"/>
        <v>1</v>
      </c>
      <c r="D2472">
        <f t="shared" si="76"/>
        <v>11.982929094215963</v>
      </c>
    </row>
    <row r="2473" spans="1:4" x14ac:dyDescent="0.45">
      <c r="A2473">
        <v>1000000</v>
      </c>
      <c r="B2473" t="s">
        <v>16</v>
      </c>
      <c r="C2473">
        <f t="shared" si="77"/>
        <v>1</v>
      </c>
      <c r="D2473">
        <f t="shared" si="76"/>
        <v>13.815510557964274</v>
      </c>
    </row>
    <row r="2474" spans="1:4" x14ac:dyDescent="0.45">
      <c r="A2474">
        <v>340000</v>
      </c>
      <c r="B2474" t="s">
        <v>16</v>
      </c>
      <c r="C2474">
        <f t="shared" si="77"/>
        <v>1</v>
      </c>
      <c r="D2474">
        <f t="shared" si="76"/>
        <v>12.736700896592344</v>
      </c>
    </row>
    <row r="2475" spans="1:4" x14ac:dyDescent="0.45">
      <c r="A2475">
        <v>420000</v>
      </c>
      <c r="B2475" t="s">
        <v>16</v>
      </c>
      <c r="C2475">
        <f t="shared" si="77"/>
        <v>1</v>
      </c>
      <c r="D2475">
        <f t="shared" si="76"/>
        <v>12.948009990259552</v>
      </c>
    </row>
    <row r="2476" spans="1:4" x14ac:dyDescent="0.45">
      <c r="A2476">
        <v>450000</v>
      </c>
      <c r="B2476" t="s">
        <v>16</v>
      </c>
      <c r="C2476">
        <f t="shared" si="77"/>
        <v>1</v>
      </c>
      <c r="D2476">
        <f t="shared" si="76"/>
        <v>13.017002861746503</v>
      </c>
    </row>
    <row r="2477" spans="1:4" x14ac:dyDescent="0.45">
      <c r="A2477">
        <v>340000</v>
      </c>
      <c r="B2477" t="s">
        <v>16</v>
      </c>
      <c r="C2477">
        <f t="shared" si="77"/>
        <v>1</v>
      </c>
      <c r="D2477">
        <f t="shared" si="76"/>
        <v>12.736700896592344</v>
      </c>
    </row>
    <row r="2478" spans="1:4" x14ac:dyDescent="0.45">
      <c r="A2478">
        <v>440000</v>
      </c>
      <c r="B2478" t="s">
        <v>16</v>
      </c>
      <c r="C2478">
        <f t="shared" si="77"/>
        <v>1</v>
      </c>
      <c r="D2478">
        <f t="shared" si="76"/>
        <v>12.994530005894443</v>
      </c>
    </row>
    <row r="2479" spans="1:4" x14ac:dyDescent="0.45">
      <c r="A2479">
        <v>450000</v>
      </c>
      <c r="B2479" t="s">
        <v>16</v>
      </c>
      <c r="C2479">
        <f t="shared" si="77"/>
        <v>1</v>
      </c>
      <c r="D2479">
        <f t="shared" si="76"/>
        <v>13.017002861746503</v>
      </c>
    </row>
    <row r="2480" spans="1:4" x14ac:dyDescent="0.45">
      <c r="A2480">
        <v>400000</v>
      </c>
      <c r="B2480" t="s">
        <v>16</v>
      </c>
      <c r="C2480">
        <f t="shared" si="77"/>
        <v>1</v>
      </c>
      <c r="D2480">
        <f t="shared" si="76"/>
        <v>12.899219826090119</v>
      </c>
    </row>
    <row r="2481" spans="1:4" x14ac:dyDescent="0.45">
      <c r="A2481">
        <v>390000</v>
      </c>
      <c r="B2481" t="s">
        <v>16</v>
      </c>
      <c r="C2481">
        <f t="shared" si="77"/>
        <v>1</v>
      </c>
      <c r="D2481">
        <f t="shared" si="76"/>
        <v>12.873902018105829</v>
      </c>
    </row>
    <row r="2482" spans="1:4" x14ac:dyDescent="0.45">
      <c r="A2482">
        <v>400000</v>
      </c>
      <c r="B2482" t="s">
        <v>16</v>
      </c>
      <c r="C2482">
        <f t="shared" si="77"/>
        <v>1</v>
      </c>
      <c r="D2482">
        <f t="shared" si="76"/>
        <v>12.899219826090119</v>
      </c>
    </row>
    <row r="2483" spans="1:4" x14ac:dyDescent="0.45">
      <c r="A2483">
        <v>400000</v>
      </c>
      <c r="B2483" t="s">
        <v>16</v>
      </c>
      <c r="C2483">
        <f t="shared" si="77"/>
        <v>1</v>
      </c>
      <c r="D2483">
        <f t="shared" si="76"/>
        <v>12.899219826090119</v>
      </c>
    </row>
    <row r="2484" spans="1:4" x14ac:dyDescent="0.45">
      <c r="A2484">
        <v>400000</v>
      </c>
      <c r="B2484" t="s">
        <v>16</v>
      </c>
      <c r="C2484">
        <f t="shared" si="77"/>
        <v>1</v>
      </c>
      <c r="D2484">
        <f t="shared" si="76"/>
        <v>12.899219826090119</v>
      </c>
    </row>
    <row r="2485" spans="1:4" x14ac:dyDescent="0.45">
      <c r="A2485">
        <v>250000</v>
      </c>
      <c r="B2485" t="s">
        <v>16</v>
      </c>
      <c r="C2485">
        <f t="shared" si="77"/>
        <v>1</v>
      </c>
      <c r="D2485">
        <f t="shared" si="76"/>
        <v>12.429216196844383</v>
      </c>
    </row>
    <row r="2486" spans="1:4" x14ac:dyDescent="0.45">
      <c r="A2486">
        <v>650000</v>
      </c>
      <c r="B2486" t="s">
        <v>16</v>
      </c>
      <c r="C2486">
        <f t="shared" si="77"/>
        <v>1</v>
      </c>
      <c r="D2486">
        <f t="shared" si="76"/>
        <v>13.38472764187182</v>
      </c>
    </row>
    <row r="2487" spans="1:4" x14ac:dyDescent="0.45">
      <c r="A2487">
        <v>350000</v>
      </c>
      <c r="B2487" t="s">
        <v>16</v>
      </c>
      <c r="C2487">
        <f t="shared" si="77"/>
        <v>1</v>
      </c>
      <c r="D2487">
        <f t="shared" si="76"/>
        <v>12.765688433465597</v>
      </c>
    </row>
    <row r="2488" spans="1:4" x14ac:dyDescent="0.45">
      <c r="A2488">
        <v>300000</v>
      </c>
      <c r="B2488" t="s">
        <v>16</v>
      </c>
      <c r="C2488">
        <f t="shared" si="77"/>
        <v>1</v>
      </c>
      <c r="D2488">
        <f t="shared" si="76"/>
        <v>12.611537753638338</v>
      </c>
    </row>
    <row r="2489" spans="1:4" x14ac:dyDescent="0.45">
      <c r="A2489">
        <v>350000</v>
      </c>
      <c r="B2489" t="s">
        <v>16</v>
      </c>
      <c r="C2489">
        <f t="shared" si="77"/>
        <v>1</v>
      </c>
      <c r="D2489">
        <f t="shared" si="76"/>
        <v>12.765688433465597</v>
      </c>
    </row>
    <row r="2490" spans="1:4" x14ac:dyDescent="0.45">
      <c r="A2490">
        <v>290000</v>
      </c>
      <c r="B2490" t="s">
        <v>16</v>
      </c>
      <c r="C2490">
        <f t="shared" si="77"/>
        <v>1</v>
      </c>
      <c r="D2490">
        <f t="shared" si="76"/>
        <v>12.577636201962656</v>
      </c>
    </row>
    <row r="2491" spans="1:4" x14ac:dyDescent="0.45">
      <c r="A2491">
        <v>450000</v>
      </c>
      <c r="B2491" t="s">
        <v>16</v>
      </c>
      <c r="C2491">
        <f t="shared" si="77"/>
        <v>1</v>
      </c>
      <c r="D2491">
        <f t="shared" si="76"/>
        <v>13.017002861746503</v>
      </c>
    </row>
    <row r="2492" spans="1:4" x14ac:dyDescent="0.45">
      <c r="A2492">
        <v>460000</v>
      </c>
      <c r="B2492" t="s">
        <v>16</v>
      </c>
      <c r="C2492">
        <f t="shared" si="77"/>
        <v>1</v>
      </c>
      <c r="D2492">
        <f t="shared" si="76"/>
        <v>13.038981768465277</v>
      </c>
    </row>
    <row r="2493" spans="1:4" x14ac:dyDescent="0.45">
      <c r="A2493">
        <v>250000</v>
      </c>
      <c r="B2493" t="s">
        <v>16</v>
      </c>
      <c r="C2493">
        <f t="shared" si="77"/>
        <v>1</v>
      </c>
      <c r="D2493">
        <f t="shared" si="76"/>
        <v>12.429216196844383</v>
      </c>
    </row>
    <row r="2494" spans="1:4" x14ac:dyDescent="0.45">
      <c r="A2494">
        <v>468000</v>
      </c>
      <c r="B2494" t="s">
        <v>16</v>
      </c>
      <c r="C2494">
        <f t="shared" si="77"/>
        <v>1</v>
      </c>
      <c r="D2494">
        <f t="shared" si="76"/>
        <v>13.056223574899784</v>
      </c>
    </row>
    <row r="2495" spans="1:4" x14ac:dyDescent="0.45">
      <c r="A2495">
        <v>375000</v>
      </c>
      <c r="B2495" t="s">
        <v>16</v>
      </c>
      <c r="C2495">
        <f t="shared" si="77"/>
        <v>1</v>
      </c>
      <c r="D2495">
        <f t="shared" si="76"/>
        <v>12.834681304952548</v>
      </c>
    </row>
    <row r="2496" spans="1:4" x14ac:dyDescent="0.45">
      <c r="A2496">
        <v>400000</v>
      </c>
      <c r="B2496" t="s">
        <v>16</v>
      </c>
      <c r="C2496">
        <f t="shared" si="77"/>
        <v>1</v>
      </c>
      <c r="D2496">
        <f t="shared" si="76"/>
        <v>12.899219826090119</v>
      </c>
    </row>
    <row r="2497" spans="1:4" x14ac:dyDescent="0.45">
      <c r="A2497">
        <v>500000</v>
      </c>
      <c r="B2497" t="s">
        <v>16</v>
      </c>
      <c r="C2497">
        <f t="shared" si="77"/>
        <v>1</v>
      </c>
      <c r="D2497">
        <f t="shared" si="76"/>
        <v>13.122363377404328</v>
      </c>
    </row>
    <row r="2498" spans="1:4" x14ac:dyDescent="0.45">
      <c r="A2498">
        <v>465000</v>
      </c>
      <c r="B2498" t="s">
        <v>16</v>
      </c>
      <c r="C2498">
        <f t="shared" si="77"/>
        <v>1</v>
      </c>
      <c r="D2498">
        <f t="shared" ref="D2498:D2559" si="78">LN(A2498)</f>
        <v>13.049792684569493</v>
      </c>
    </row>
    <row r="2499" spans="1:4" x14ac:dyDescent="0.45">
      <c r="A2499">
        <v>450000</v>
      </c>
      <c r="B2499" t="s">
        <v>16</v>
      </c>
      <c r="C2499">
        <f t="shared" ref="C2499:C2559" si="79">IF(B2499="Female", 0, 1)</f>
        <v>1</v>
      </c>
      <c r="D2499">
        <f t="shared" si="78"/>
        <v>13.017002861746503</v>
      </c>
    </row>
    <row r="2500" spans="1:4" x14ac:dyDescent="0.45">
      <c r="A2500">
        <v>305000</v>
      </c>
      <c r="B2500" t="s">
        <v>16</v>
      </c>
      <c r="C2500">
        <f t="shared" si="79"/>
        <v>1</v>
      </c>
      <c r="D2500">
        <f t="shared" si="78"/>
        <v>12.628067055589549</v>
      </c>
    </row>
    <row r="2501" spans="1:4" x14ac:dyDescent="0.45">
      <c r="A2501">
        <v>450000</v>
      </c>
      <c r="B2501" t="s">
        <v>16</v>
      </c>
      <c r="C2501">
        <f t="shared" si="79"/>
        <v>1</v>
      </c>
      <c r="D2501">
        <f t="shared" si="78"/>
        <v>13.017002861746503</v>
      </c>
    </row>
    <row r="2502" spans="1:4" x14ac:dyDescent="0.45">
      <c r="A2502">
        <v>600000</v>
      </c>
      <c r="B2502" t="s">
        <v>16</v>
      </c>
      <c r="C2502">
        <f t="shared" si="79"/>
        <v>1</v>
      </c>
      <c r="D2502">
        <f t="shared" si="78"/>
        <v>13.304684934198283</v>
      </c>
    </row>
    <row r="2503" spans="1:4" x14ac:dyDescent="0.45">
      <c r="A2503">
        <v>360000</v>
      </c>
      <c r="B2503" t="s">
        <v>16</v>
      </c>
      <c r="C2503">
        <f t="shared" si="79"/>
        <v>1</v>
      </c>
      <c r="D2503">
        <f t="shared" si="78"/>
        <v>12.793859310432293</v>
      </c>
    </row>
    <row r="2504" spans="1:4" x14ac:dyDescent="0.45">
      <c r="A2504">
        <v>720000</v>
      </c>
      <c r="B2504" t="s">
        <v>16</v>
      </c>
      <c r="C2504">
        <f t="shared" si="79"/>
        <v>1</v>
      </c>
      <c r="D2504">
        <f t="shared" si="78"/>
        <v>13.487006490992238</v>
      </c>
    </row>
    <row r="2505" spans="1:4" x14ac:dyDescent="0.45">
      <c r="A2505">
        <v>410000</v>
      </c>
      <c r="B2505" t="s">
        <v>16</v>
      </c>
      <c r="C2505">
        <f t="shared" si="79"/>
        <v>1</v>
      </c>
      <c r="D2505">
        <f t="shared" si="78"/>
        <v>12.923912438680491</v>
      </c>
    </row>
    <row r="2506" spans="1:4" x14ac:dyDescent="0.45">
      <c r="A2506">
        <v>650000</v>
      </c>
      <c r="B2506" t="s">
        <v>16</v>
      </c>
      <c r="C2506">
        <f t="shared" si="79"/>
        <v>1</v>
      </c>
      <c r="D2506">
        <f t="shared" si="78"/>
        <v>13.38472764187182</v>
      </c>
    </row>
    <row r="2507" spans="1:4" x14ac:dyDescent="0.45">
      <c r="A2507">
        <v>350000</v>
      </c>
      <c r="B2507" t="s">
        <v>16</v>
      </c>
      <c r="C2507">
        <f t="shared" si="79"/>
        <v>1</v>
      </c>
      <c r="D2507">
        <f t="shared" si="78"/>
        <v>12.765688433465597</v>
      </c>
    </row>
    <row r="2508" spans="1:4" x14ac:dyDescent="0.45">
      <c r="A2508">
        <v>180000</v>
      </c>
      <c r="B2508" t="s">
        <v>16</v>
      </c>
      <c r="C2508">
        <f t="shared" si="79"/>
        <v>1</v>
      </c>
      <c r="D2508">
        <f t="shared" si="78"/>
        <v>12.100712129872347</v>
      </c>
    </row>
    <row r="2509" spans="1:4" x14ac:dyDescent="0.45">
      <c r="A2509">
        <v>550000</v>
      </c>
      <c r="B2509" t="s">
        <v>16</v>
      </c>
      <c r="C2509">
        <f t="shared" si="79"/>
        <v>1</v>
      </c>
      <c r="D2509">
        <f t="shared" si="78"/>
        <v>13.217673557208654</v>
      </c>
    </row>
    <row r="2510" spans="1:4" x14ac:dyDescent="0.45">
      <c r="A2510">
        <v>340000</v>
      </c>
      <c r="B2510" t="s">
        <v>16</v>
      </c>
      <c r="C2510">
        <f t="shared" si="79"/>
        <v>1</v>
      </c>
      <c r="D2510">
        <f t="shared" si="78"/>
        <v>12.736700896592344</v>
      </c>
    </row>
    <row r="2511" spans="1:4" x14ac:dyDescent="0.45">
      <c r="A2511">
        <v>270000</v>
      </c>
      <c r="B2511" t="s">
        <v>16</v>
      </c>
      <c r="C2511">
        <f t="shared" si="79"/>
        <v>1</v>
      </c>
      <c r="D2511">
        <f t="shared" si="78"/>
        <v>12.506177237980511</v>
      </c>
    </row>
    <row r="2512" spans="1:4" x14ac:dyDescent="0.45">
      <c r="A2512">
        <v>492000</v>
      </c>
      <c r="B2512" t="s">
        <v>16</v>
      </c>
      <c r="C2512">
        <f t="shared" si="79"/>
        <v>1</v>
      </c>
      <c r="D2512">
        <f t="shared" si="78"/>
        <v>13.106233995474446</v>
      </c>
    </row>
    <row r="2513" spans="1:4" x14ac:dyDescent="0.45">
      <c r="A2513">
        <v>200000</v>
      </c>
      <c r="B2513" t="s">
        <v>16</v>
      </c>
      <c r="C2513">
        <f t="shared" si="79"/>
        <v>1</v>
      </c>
      <c r="D2513">
        <f t="shared" si="78"/>
        <v>12.206072645530174</v>
      </c>
    </row>
    <row r="2514" spans="1:4" x14ac:dyDescent="0.45">
      <c r="A2514">
        <v>322000</v>
      </c>
      <c r="B2514" t="s">
        <v>16</v>
      </c>
      <c r="C2514">
        <f t="shared" si="79"/>
        <v>1</v>
      </c>
      <c r="D2514">
        <f t="shared" si="78"/>
        <v>12.682306824526545</v>
      </c>
    </row>
    <row r="2515" spans="1:4" x14ac:dyDescent="0.45">
      <c r="A2515">
        <v>350000</v>
      </c>
      <c r="B2515" t="s">
        <v>16</v>
      </c>
      <c r="C2515">
        <f t="shared" si="79"/>
        <v>1</v>
      </c>
      <c r="D2515">
        <f t="shared" si="78"/>
        <v>12.765688433465597</v>
      </c>
    </row>
    <row r="2516" spans="1:4" x14ac:dyDescent="0.45">
      <c r="A2516">
        <v>600000</v>
      </c>
      <c r="B2516" t="s">
        <v>16</v>
      </c>
      <c r="C2516">
        <f t="shared" si="79"/>
        <v>1</v>
      </c>
      <c r="D2516">
        <f t="shared" si="78"/>
        <v>13.304684934198283</v>
      </c>
    </row>
    <row r="2517" spans="1:4" x14ac:dyDescent="0.45">
      <c r="A2517">
        <v>415000</v>
      </c>
      <c r="B2517" t="s">
        <v>16</v>
      </c>
      <c r="C2517">
        <f t="shared" si="79"/>
        <v>1</v>
      </c>
      <c r="D2517">
        <f t="shared" si="78"/>
        <v>12.936033799212835</v>
      </c>
    </row>
    <row r="2518" spans="1:4" x14ac:dyDescent="0.45">
      <c r="A2518">
        <v>348000</v>
      </c>
      <c r="B2518" t="s">
        <v>16</v>
      </c>
      <c r="C2518">
        <f t="shared" si="79"/>
        <v>1</v>
      </c>
      <c r="D2518">
        <f t="shared" si="78"/>
        <v>12.759957758756611</v>
      </c>
    </row>
    <row r="2519" spans="1:4" x14ac:dyDescent="0.45">
      <c r="A2519">
        <v>300000</v>
      </c>
      <c r="B2519" t="s">
        <v>16</v>
      </c>
      <c r="C2519">
        <f t="shared" si="79"/>
        <v>1</v>
      </c>
      <c r="D2519">
        <f t="shared" si="78"/>
        <v>12.611537753638338</v>
      </c>
    </row>
    <row r="2520" spans="1:4" x14ac:dyDescent="0.45">
      <c r="A2520">
        <v>330000</v>
      </c>
      <c r="B2520" t="s">
        <v>16</v>
      </c>
      <c r="C2520">
        <f t="shared" si="79"/>
        <v>1</v>
      </c>
      <c r="D2520">
        <f t="shared" si="78"/>
        <v>12.706847933442663</v>
      </c>
    </row>
    <row r="2521" spans="1:4" x14ac:dyDescent="0.45">
      <c r="A2521">
        <v>513000</v>
      </c>
      <c r="B2521" t="s">
        <v>16</v>
      </c>
      <c r="C2521">
        <f t="shared" si="79"/>
        <v>1</v>
      </c>
      <c r="D2521">
        <f t="shared" si="78"/>
        <v>13.148031124152906</v>
      </c>
    </row>
    <row r="2522" spans="1:4" x14ac:dyDescent="0.45">
      <c r="A2522">
        <v>450000</v>
      </c>
      <c r="B2522" t="s">
        <v>16</v>
      </c>
      <c r="C2522">
        <f t="shared" si="79"/>
        <v>1</v>
      </c>
      <c r="D2522">
        <f t="shared" si="78"/>
        <v>13.017002861746503</v>
      </c>
    </row>
    <row r="2523" spans="1:4" x14ac:dyDescent="0.45">
      <c r="A2523">
        <v>350000</v>
      </c>
      <c r="B2523" t="s">
        <v>16</v>
      </c>
      <c r="C2523">
        <f t="shared" si="79"/>
        <v>1</v>
      </c>
      <c r="D2523">
        <f t="shared" si="78"/>
        <v>12.765688433465597</v>
      </c>
    </row>
    <row r="2524" spans="1:4" x14ac:dyDescent="0.45">
      <c r="A2524">
        <v>480000</v>
      </c>
      <c r="B2524" t="s">
        <v>16</v>
      </c>
      <c r="C2524">
        <f t="shared" si="79"/>
        <v>1</v>
      </c>
      <c r="D2524">
        <f t="shared" si="78"/>
        <v>13.081541382884074</v>
      </c>
    </row>
    <row r="2525" spans="1:4" x14ac:dyDescent="0.45">
      <c r="A2525">
        <v>500000</v>
      </c>
      <c r="B2525" t="s">
        <v>16</v>
      </c>
      <c r="C2525">
        <f t="shared" si="79"/>
        <v>1</v>
      </c>
      <c r="D2525">
        <f t="shared" si="78"/>
        <v>13.122363377404328</v>
      </c>
    </row>
    <row r="2526" spans="1:4" x14ac:dyDescent="0.45">
      <c r="A2526">
        <v>450000</v>
      </c>
      <c r="B2526" t="s">
        <v>16</v>
      </c>
      <c r="C2526">
        <f t="shared" si="79"/>
        <v>1</v>
      </c>
      <c r="D2526">
        <f t="shared" si="78"/>
        <v>13.017002861746503</v>
      </c>
    </row>
    <row r="2527" spans="1:4" x14ac:dyDescent="0.45">
      <c r="A2527">
        <v>600000</v>
      </c>
      <c r="B2527" t="s">
        <v>16</v>
      </c>
      <c r="C2527">
        <f t="shared" si="79"/>
        <v>1</v>
      </c>
      <c r="D2527">
        <f t="shared" si="78"/>
        <v>13.304684934198283</v>
      </c>
    </row>
    <row r="2528" spans="1:4" x14ac:dyDescent="0.45">
      <c r="A2528">
        <v>370000</v>
      </c>
      <c r="B2528" t="s">
        <v>16</v>
      </c>
      <c r="C2528">
        <f t="shared" si="79"/>
        <v>1</v>
      </c>
      <c r="D2528">
        <f t="shared" si="78"/>
        <v>12.821258284620408</v>
      </c>
    </row>
    <row r="2529" spans="1:4" x14ac:dyDescent="0.45">
      <c r="A2529">
        <v>480000</v>
      </c>
      <c r="B2529" t="s">
        <v>16</v>
      </c>
      <c r="C2529">
        <f t="shared" si="79"/>
        <v>1</v>
      </c>
      <c r="D2529">
        <f t="shared" si="78"/>
        <v>13.081541382884074</v>
      </c>
    </row>
    <row r="2530" spans="1:4" x14ac:dyDescent="0.45">
      <c r="A2530">
        <v>400000</v>
      </c>
      <c r="B2530" t="s">
        <v>16</v>
      </c>
      <c r="C2530">
        <f t="shared" si="79"/>
        <v>1</v>
      </c>
      <c r="D2530">
        <f t="shared" si="78"/>
        <v>12.899219826090119</v>
      </c>
    </row>
    <row r="2531" spans="1:4" x14ac:dyDescent="0.45">
      <c r="A2531">
        <v>380000</v>
      </c>
      <c r="B2531" t="s">
        <v>16</v>
      </c>
      <c r="C2531">
        <f t="shared" si="79"/>
        <v>1</v>
      </c>
      <c r="D2531">
        <f t="shared" si="78"/>
        <v>12.847926531702569</v>
      </c>
    </row>
    <row r="2532" spans="1:4" x14ac:dyDescent="0.45">
      <c r="A2532">
        <v>400000</v>
      </c>
      <c r="B2532" t="s">
        <v>16</v>
      </c>
      <c r="C2532">
        <f t="shared" si="79"/>
        <v>1</v>
      </c>
      <c r="D2532">
        <f t="shared" si="78"/>
        <v>12.899219826090119</v>
      </c>
    </row>
    <row r="2533" spans="1:4" x14ac:dyDescent="0.45">
      <c r="A2533">
        <v>420000</v>
      </c>
      <c r="B2533" t="s">
        <v>16</v>
      </c>
      <c r="C2533">
        <f t="shared" si="79"/>
        <v>1</v>
      </c>
      <c r="D2533">
        <f t="shared" si="78"/>
        <v>12.948009990259552</v>
      </c>
    </row>
    <row r="2534" spans="1:4" x14ac:dyDescent="0.45">
      <c r="A2534">
        <v>440000</v>
      </c>
      <c r="B2534" t="s">
        <v>16</v>
      </c>
      <c r="C2534">
        <f t="shared" si="79"/>
        <v>1</v>
      </c>
      <c r="D2534">
        <f t="shared" si="78"/>
        <v>12.994530005894443</v>
      </c>
    </row>
    <row r="2535" spans="1:4" x14ac:dyDescent="0.45">
      <c r="A2535">
        <v>360000</v>
      </c>
      <c r="B2535" t="s">
        <v>16</v>
      </c>
      <c r="C2535">
        <f t="shared" si="79"/>
        <v>1</v>
      </c>
      <c r="D2535">
        <f t="shared" si="78"/>
        <v>12.793859310432293</v>
      </c>
    </row>
    <row r="2536" spans="1:4" x14ac:dyDescent="0.45">
      <c r="A2536">
        <v>450000</v>
      </c>
      <c r="B2536" t="s">
        <v>16</v>
      </c>
      <c r="C2536">
        <f t="shared" si="79"/>
        <v>1</v>
      </c>
      <c r="D2536">
        <f t="shared" si="78"/>
        <v>13.017002861746503</v>
      </c>
    </row>
    <row r="2537" spans="1:4" x14ac:dyDescent="0.45">
      <c r="A2537">
        <v>800000</v>
      </c>
      <c r="B2537" t="s">
        <v>16</v>
      </c>
      <c r="C2537">
        <f t="shared" si="79"/>
        <v>1</v>
      </c>
      <c r="D2537">
        <f t="shared" si="78"/>
        <v>13.592367006650065</v>
      </c>
    </row>
    <row r="2538" spans="1:4" x14ac:dyDescent="0.45">
      <c r="A2538">
        <v>420000</v>
      </c>
      <c r="B2538" t="s">
        <v>16</v>
      </c>
      <c r="C2538">
        <f t="shared" si="79"/>
        <v>1</v>
      </c>
      <c r="D2538">
        <f t="shared" si="78"/>
        <v>12.948009990259552</v>
      </c>
    </row>
    <row r="2539" spans="1:4" x14ac:dyDescent="0.45">
      <c r="A2539">
        <v>108000</v>
      </c>
      <c r="B2539" t="s">
        <v>16</v>
      </c>
      <c r="C2539">
        <f t="shared" si="79"/>
        <v>1</v>
      </c>
      <c r="D2539">
        <f t="shared" si="78"/>
        <v>11.589886506106357</v>
      </c>
    </row>
    <row r="2540" spans="1:4" x14ac:dyDescent="0.45">
      <c r="A2540">
        <v>400000</v>
      </c>
      <c r="B2540" t="s">
        <v>16</v>
      </c>
      <c r="C2540">
        <f t="shared" si="79"/>
        <v>1</v>
      </c>
      <c r="D2540">
        <f t="shared" si="78"/>
        <v>12.899219826090119</v>
      </c>
    </row>
    <row r="2541" spans="1:4" x14ac:dyDescent="0.45">
      <c r="A2541">
        <v>500000</v>
      </c>
      <c r="B2541" t="s">
        <v>16</v>
      </c>
      <c r="C2541">
        <f t="shared" si="79"/>
        <v>1</v>
      </c>
      <c r="D2541">
        <f t="shared" si="78"/>
        <v>13.122363377404328</v>
      </c>
    </row>
    <row r="2542" spans="1:4" x14ac:dyDescent="0.45">
      <c r="A2542">
        <v>384000</v>
      </c>
      <c r="B2542" t="s">
        <v>16</v>
      </c>
      <c r="C2542">
        <f t="shared" si="79"/>
        <v>1</v>
      </c>
      <c r="D2542">
        <f t="shared" si="78"/>
        <v>12.858397831569864</v>
      </c>
    </row>
    <row r="2543" spans="1:4" x14ac:dyDescent="0.45">
      <c r="A2543">
        <v>470000</v>
      </c>
      <c r="B2543" t="s">
        <v>16</v>
      </c>
      <c r="C2543">
        <f t="shared" si="79"/>
        <v>1</v>
      </c>
      <c r="D2543">
        <f t="shared" si="78"/>
        <v>13.060487973686241</v>
      </c>
    </row>
    <row r="2544" spans="1:4" x14ac:dyDescent="0.45">
      <c r="A2544">
        <v>480000</v>
      </c>
      <c r="B2544" t="s">
        <v>16</v>
      </c>
      <c r="C2544">
        <f t="shared" si="79"/>
        <v>1</v>
      </c>
      <c r="D2544">
        <f t="shared" si="78"/>
        <v>13.081541382884074</v>
      </c>
    </row>
    <row r="2545" spans="1:4" x14ac:dyDescent="0.45">
      <c r="A2545">
        <v>456000</v>
      </c>
      <c r="B2545" t="s">
        <v>16</v>
      </c>
      <c r="C2545">
        <f t="shared" si="79"/>
        <v>1</v>
      </c>
      <c r="D2545">
        <f t="shared" si="78"/>
        <v>13.030248088496522</v>
      </c>
    </row>
    <row r="2546" spans="1:4" x14ac:dyDescent="0.45">
      <c r="A2546">
        <v>550000</v>
      </c>
      <c r="B2546" t="s">
        <v>16</v>
      </c>
      <c r="C2546">
        <f t="shared" si="79"/>
        <v>1</v>
      </c>
      <c r="D2546">
        <f t="shared" si="78"/>
        <v>13.217673557208654</v>
      </c>
    </row>
    <row r="2547" spans="1:4" x14ac:dyDescent="0.45">
      <c r="A2547">
        <v>420000</v>
      </c>
      <c r="B2547" t="s">
        <v>16</v>
      </c>
      <c r="C2547">
        <f t="shared" si="79"/>
        <v>1</v>
      </c>
      <c r="D2547">
        <f t="shared" si="78"/>
        <v>12.948009990259552</v>
      </c>
    </row>
    <row r="2548" spans="1:4" x14ac:dyDescent="0.45">
      <c r="A2548">
        <v>350000</v>
      </c>
      <c r="B2548" t="s">
        <v>16</v>
      </c>
      <c r="C2548">
        <f t="shared" si="79"/>
        <v>1</v>
      </c>
      <c r="D2548">
        <f t="shared" si="78"/>
        <v>12.765688433465597</v>
      </c>
    </row>
    <row r="2549" spans="1:4" x14ac:dyDescent="0.45">
      <c r="A2549">
        <v>393600</v>
      </c>
      <c r="B2549" t="s">
        <v>16</v>
      </c>
      <c r="C2549">
        <f t="shared" si="79"/>
        <v>1</v>
      </c>
      <c r="D2549">
        <f t="shared" si="78"/>
        <v>12.883090444160235</v>
      </c>
    </row>
    <row r="2550" spans="1:4" x14ac:dyDescent="0.45">
      <c r="A2550">
        <v>600000</v>
      </c>
      <c r="B2550" t="s">
        <v>16</v>
      </c>
      <c r="C2550">
        <f t="shared" si="79"/>
        <v>1</v>
      </c>
      <c r="D2550">
        <f t="shared" si="78"/>
        <v>13.304684934198283</v>
      </c>
    </row>
    <row r="2551" spans="1:4" x14ac:dyDescent="0.45">
      <c r="A2551">
        <v>470000</v>
      </c>
      <c r="B2551" t="s">
        <v>16</v>
      </c>
      <c r="C2551">
        <f t="shared" si="79"/>
        <v>1</v>
      </c>
      <c r="D2551">
        <f t="shared" si="78"/>
        <v>13.060487973686241</v>
      </c>
    </row>
    <row r="2552" spans="1:4" x14ac:dyDescent="0.45">
      <c r="A2552">
        <v>550000</v>
      </c>
      <c r="B2552" t="s">
        <v>16</v>
      </c>
      <c r="C2552">
        <f t="shared" si="79"/>
        <v>1</v>
      </c>
      <c r="D2552">
        <f t="shared" si="78"/>
        <v>13.217673557208654</v>
      </c>
    </row>
    <row r="2553" spans="1:4" x14ac:dyDescent="0.45">
      <c r="A2553">
        <v>350000</v>
      </c>
      <c r="B2553" t="s">
        <v>16</v>
      </c>
      <c r="C2553">
        <f t="shared" si="79"/>
        <v>1</v>
      </c>
      <c r="D2553">
        <f t="shared" si="78"/>
        <v>12.765688433465597</v>
      </c>
    </row>
    <row r="2554" spans="1:4" x14ac:dyDescent="0.45">
      <c r="A2554">
        <v>430000</v>
      </c>
      <c r="B2554" t="s">
        <v>16</v>
      </c>
      <c r="C2554">
        <f t="shared" si="79"/>
        <v>1</v>
      </c>
      <c r="D2554">
        <f t="shared" si="78"/>
        <v>12.971540487669746</v>
      </c>
    </row>
    <row r="2555" spans="1:4" x14ac:dyDescent="0.45">
      <c r="A2555">
        <v>500000</v>
      </c>
      <c r="B2555" t="s">
        <v>16</v>
      </c>
      <c r="C2555">
        <f t="shared" si="79"/>
        <v>1</v>
      </c>
      <c r="D2555">
        <f t="shared" si="78"/>
        <v>13.122363377404328</v>
      </c>
    </row>
    <row r="2556" spans="1:4" x14ac:dyDescent="0.45">
      <c r="A2556">
        <v>432000</v>
      </c>
      <c r="B2556" t="s">
        <v>16</v>
      </c>
      <c r="C2556">
        <f t="shared" si="79"/>
        <v>1</v>
      </c>
      <c r="D2556">
        <f t="shared" si="78"/>
        <v>12.976180867226248</v>
      </c>
    </row>
    <row r="2557" spans="1:4" x14ac:dyDescent="0.45">
      <c r="A2557">
        <v>300000</v>
      </c>
      <c r="B2557" t="s">
        <v>16</v>
      </c>
      <c r="C2557">
        <f t="shared" si="79"/>
        <v>1</v>
      </c>
      <c r="D2557">
        <f t="shared" si="78"/>
        <v>12.611537753638338</v>
      </c>
    </row>
    <row r="2558" spans="1:4" x14ac:dyDescent="0.45">
      <c r="A2558">
        <v>350000</v>
      </c>
      <c r="B2558" t="s">
        <v>16</v>
      </c>
      <c r="C2558">
        <f t="shared" si="79"/>
        <v>1</v>
      </c>
      <c r="D2558">
        <f t="shared" si="78"/>
        <v>12.765688433465597</v>
      </c>
    </row>
    <row r="2559" spans="1:4" x14ac:dyDescent="0.45">
      <c r="A2559">
        <v>350000</v>
      </c>
      <c r="B2559" t="s">
        <v>16</v>
      </c>
      <c r="C2559">
        <f t="shared" si="79"/>
        <v>1</v>
      </c>
      <c r="D2559">
        <f t="shared" si="78"/>
        <v>12.765688433465597</v>
      </c>
    </row>
  </sheetData>
  <sortState ref="A2:B2559">
    <sortCondition ref="B2:B255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559"/>
  <sheetViews>
    <sheetView workbookViewId="0">
      <selection activeCell="B31" sqref="B31"/>
    </sheetView>
  </sheetViews>
  <sheetFormatPr defaultColWidth="8.85546875" defaultRowHeight="15.9" x14ac:dyDescent="0.45"/>
  <cols>
    <col min="1" max="1" width="9.640625" bestFit="1" customWidth="1"/>
    <col min="2" max="2" width="8.35546875" bestFit="1" customWidth="1"/>
  </cols>
  <sheetData>
    <row r="1" spans="1:4" x14ac:dyDescent="0.45">
      <c r="A1" s="2" t="s">
        <v>154</v>
      </c>
      <c r="B1" s="1" t="s">
        <v>3</v>
      </c>
      <c r="C1" t="s">
        <v>3</v>
      </c>
      <c r="D1" t="s">
        <v>155</v>
      </c>
    </row>
    <row r="2" spans="1:4" x14ac:dyDescent="0.45">
      <c r="A2" s="9">
        <v>350000</v>
      </c>
      <c r="B2" t="s">
        <v>10</v>
      </c>
      <c r="C2">
        <f t="shared" ref="C2:C33" si="0">IF(B2="Bachelor",0,1)</f>
        <v>0</v>
      </c>
      <c r="D2">
        <f t="shared" ref="D2:D65" si="1">LN(A2)</f>
        <v>12.765688433465597</v>
      </c>
    </row>
    <row r="3" spans="1:4" x14ac:dyDescent="0.45">
      <c r="A3">
        <v>400000</v>
      </c>
      <c r="B3" t="s">
        <v>10</v>
      </c>
      <c r="C3">
        <f t="shared" si="0"/>
        <v>0</v>
      </c>
      <c r="D3">
        <f t="shared" si="1"/>
        <v>12.899219826090119</v>
      </c>
    </row>
    <row r="4" spans="1:4" x14ac:dyDescent="0.45">
      <c r="A4">
        <v>400000</v>
      </c>
      <c r="B4" t="s">
        <v>10</v>
      </c>
      <c r="C4">
        <f t="shared" si="0"/>
        <v>0</v>
      </c>
      <c r="D4">
        <f t="shared" si="1"/>
        <v>12.899219826090119</v>
      </c>
    </row>
    <row r="5" spans="1:4" x14ac:dyDescent="0.45">
      <c r="A5">
        <v>400000</v>
      </c>
      <c r="B5" t="s">
        <v>10</v>
      </c>
      <c r="C5">
        <f t="shared" si="0"/>
        <v>0</v>
      </c>
      <c r="D5">
        <f t="shared" si="1"/>
        <v>12.899219826090119</v>
      </c>
    </row>
    <row r="6" spans="1:4" x14ac:dyDescent="0.45">
      <c r="A6">
        <v>350000</v>
      </c>
      <c r="B6" t="s">
        <v>10</v>
      </c>
      <c r="C6">
        <f t="shared" si="0"/>
        <v>0</v>
      </c>
      <c r="D6">
        <f t="shared" si="1"/>
        <v>12.765688433465597</v>
      </c>
    </row>
    <row r="7" spans="1:4" x14ac:dyDescent="0.45">
      <c r="A7">
        <v>420000</v>
      </c>
      <c r="B7" t="s">
        <v>10</v>
      </c>
      <c r="C7">
        <f t="shared" si="0"/>
        <v>0</v>
      </c>
      <c r="D7">
        <f t="shared" si="1"/>
        <v>12.948009990259552</v>
      </c>
    </row>
    <row r="8" spans="1:4" x14ac:dyDescent="0.45">
      <c r="A8">
        <v>440000</v>
      </c>
      <c r="B8" t="s">
        <v>10</v>
      </c>
      <c r="C8">
        <f t="shared" si="0"/>
        <v>0</v>
      </c>
      <c r="D8">
        <f t="shared" si="1"/>
        <v>12.994530005894443</v>
      </c>
    </row>
    <row r="9" spans="1:4" x14ac:dyDescent="0.45">
      <c r="A9">
        <v>425000</v>
      </c>
      <c r="B9" t="s">
        <v>10</v>
      </c>
      <c r="C9">
        <f t="shared" si="0"/>
        <v>0</v>
      </c>
      <c r="D9">
        <f t="shared" si="1"/>
        <v>12.959844447906553</v>
      </c>
    </row>
    <row r="10" spans="1:4" x14ac:dyDescent="0.45">
      <c r="A10">
        <v>420000</v>
      </c>
      <c r="B10" t="s">
        <v>10</v>
      </c>
      <c r="C10">
        <f t="shared" si="0"/>
        <v>0</v>
      </c>
      <c r="D10">
        <f t="shared" si="1"/>
        <v>12.948009990259552</v>
      </c>
    </row>
    <row r="11" spans="1:4" x14ac:dyDescent="0.45">
      <c r="A11">
        <v>455000</v>
      </c>
      <c r="B11" t="s">
        <v>10</v>
      </c>
      <c r="C11">
        <f t="shared" si="0"/>
        <v>0</v>
      </c>
      <c r="D11">
        <f t="shared" si="1"/>
        <v>13.028052697933088</v>
      </c>
    </row>
    <row r="12" spans="1:4" x14ac:dyDescent="0.45">
      <c r="A12">
        <v>425000</v>
      </c>
      <c r="B12" t="s">
        <v>10</v>
      </c>
      <c r="C12">
        <f t="shared" si="0"/>
        <v>0</v>
      </c>
      <c r="D12">
        <f t="shared" si="1"/>
        <v>12.959844447906553</v>
      </c>
    </row>
    <row r="13" spans="1:4" x14ac:dyDescent="0.45">
      <c r="A13">
        <v>425000</v>
      </c>
      <c r="B13" t="s">
        <v>10</v>
      </c>
      <c r="C13">
        <f t="shared" si="0"/>
        <v>0</v>
      </c>
      <c r="D13">
        <f t="shared" si="1"/>
        <v>12.959844447906553</v>
      </c>
    </row>
    <row r="14" spans="1:4" x14ac:dyDescent="0.45">
      <c r="A14">
        <v>420000</v>
      </c>
      <c r="B14" t="s">
        <v>10</v>
      </c>
      <c r="C14">
        <f t="shared" si="0"/>
        <v>0</v>
      </c>
      <c r="D14">
        <f t="shared" si="1"/>
        <v>12.948009990259552</v>
      </c>
    </row>
    <row r="15" spans="1:4" x14ac:dyDescent="0.45">
      <c r="A15">
        <v>385000</v>
      </c>
      <c r="B15" t="s">
        <v>10</v>
      </c>
      <c r="C15">
        <f t="shared" si="0"/>
        <v>0</v>
      </c>
      <c r="D15">
        <f t="shared" si="1"/>
        <v>12.860998613269921</v>
      </c>
    </row>
    <row r="16" spans="1:4" x14ac:dyDescent="0.45">
      <c r="A16">
        <v>430000</v>
      </c>
      <c r="B16" t="s">
        <v>10</v>
      </c>
      <c r="C16">
        <f t="shared" si="0"/>
        <v>0</v>
      </c>
      <c r="D16">
        <f t="shared" si="1"/>
        <v>12.971540487669746</v>
      </c>
    </row>
    <row r="17" spans="1:4" x14ac:dyDescent="0.45">
      <c r="A17">
        <v>425000</v>
      </c>
      <c r="B17" t="s">
        <v>10</v>
      </c>
      <c r="C17">
        <f t="shared" si="0"/>
        <v>0</v>
      </c>
      <c r="D17">
        <f t="shared" si="1"/>
        <v>12.959844447906553</v>
      </c>
    </row>
    <row r="18" spans="1:4" x14ac:dyDescent="0.45">
      <c r="A18">
        <v>425000</v>
      </c>
      <c r="B18" t="s">
        <v>10</v>
      </c>
      <c r="C18">
        <f t="shared" si="0"/>
        <v>0</v>
      </c>
      <c r="D18">
        <f t="shared" si="1"/>
        <v>12.959844447906553</v>
      </c>
    </row>
    <row r="19" spans="1:4" x14ac:dyDescent="0.45">
      <c r="A19">
        <v>425000</v>
      </c>
      <c r="B19" t="s">
        <v>10</v>
      </c>
      <c r="C19">
        <f t="shared" si="0"/>
        <v>0</v>
      </c>
      <c r="D19">
        <f t="shared" si="1"/>
        <v>12.959844447906553</v>
      </c>
    </row>
    <row r="20" spans="1:4" x14ac:dyDescent="0.45">
      <c r="A20">
        <v>440000</v>
      </c>
      <c r="B20" t="s">
        <v>10</v>
      </c>
      <c r="C20">
        <f t="shared" si="0"/>
        <v>0</v>
      </c>
      <c r="D20">
        <f t="shared" si="1"/>
        <v>12.994530005894443</v>
      </c>
    </row>
    <row r="21" spans="1:4" x14ac:dyDescent="0.45">
      <c r="A21">
        <v>400000</v>
      </c>
      <c r="B21" t="s">
        <v>10</v>
      </c>
      <c r="C21">
        <f t="shared" si="0"/>
        <v>0</v>
      </c>
      <c r="D21">
        <f t="shared" si="1"/>
        <v>12.899219826090119</v>
      </c>
    </row>
    <row r="22" spans="1:4" x14ac:dyDescent="0.45">
      <c r="A22">
        <v>575000</v>
      </c>
      <c r="B22" t="s">
        <v>10</v>
      </c>
      <c r="C22">
        <f t="shared" si="0"/>
        <v>0</v>
      </c>
      <c r="D22">
        <f t="shared" si="1"/>
        <v>13.262125319779487</v>
      </c>
    </row>
    <row r="23" spans="1:4" x14ac:dyDescent="0.45">
      <c r="A23">
        <v>415900</v>
      </c>
      <c r="B23" t="s">
        <v>10</v>
      </c>
      <c r="C23">
        <f t="shared" si="0"/>
        <v>0</v>
      </c>
      <c r="D23">
        <f t="shared" si="1"/>
        <v>12.938200125731003</v>
      </c>
    </row>
    <row r="24" spans="1:4" x14ac:dyDescent="0.45">
      <c r="A24">
        <v>385000</v>
      </c>
      <c r="B24" t="s">
        <v>10</v>
      </c>
      <c r="C24">
        <f t="shared" si="0"/>
        <v>0</v>
      </c>
      <c r="D24">
        <f t="shared" si="1"/>
        <v>12.860998613269921</v>
      </c>
    </row>
    <row r="25" spans="1:4" x14ac:dyDescent="0.45">
      <c r="A25">
        <v>425000</v>
      </c>
      <c r="B25" t="s">
        <v>10</v>
      </c>
      <c r="C25">
        <f t="shared" si="0"/>
        <v>0</v>
      </c>
      <c r="D25">
        <f t="shared" si="1"/>
        <v>12.959844447906553</v>
      </c>
    </row>
    <row r="26" spans="1:4" x14ac:dyDescent="0.45">
      <c r="A26">
        <v>405000</v>
      </c>
      <c r="B26" t="s">
        <v>10</v>
      </c>
      <c r="C26">
        <f t="shared" si="0"/>
        <v>0</v>
      </c>
      <c r="D26">
        <f t="shared" si="1"/>
        <v>12.911642346088676</v>
      </c>
    </row>
    <row r="27" spans="1:4" x14ac:dyDescent="0.45">
      <c r="A27">
        <v>425000</v>
      </c>
      <c r="B27" t="s">
        <v>10</v>
      </c>
      <c r="C27">
        <f t="shared" si="0"/>
        <v>0</v>
      </c>
      <c r="D27">
        <f t="shared" si="1"/>
        <v>12.959844447906553</v>
      </c>
    </row>
    <row r="28" spans="1:4" x14ac:dyDescent="0.45">
      <c r="A28">
        <v>510000</v>
      </c>
      <c r="B28" t="s">
        <v>10</v>
      </c>
      <c r="C28">
        <f t="shared" si="0"/>
        <v>0</v>
      </c>
      <c r="D28">
        <f t="shared" si="1"/>
        <v>13.142166004700508</v>
      </c>
    </row>
    <row r="29" spans="1:4" x14ac:dyDescent="0.45">
      <c r="A29">
        <v>425000</v>
      </c>
      <c r="B29" t="s">
        <v>10</v>
      </c>
      <c r="C29">
        <f t="shared" si="0"/>
        <v>0</v>
      </c>
      <c r="D29">
        <f t="shared" si="1"/>
        <v>12.959844447906553</v>
      </c>
    </row>
    <row r="30" spans="1:4" x14ac:dyDescent="0.45">
      <c r="A30">
        <v>425000</v>
      </c>
      <c r="B30" t="s">
        <v>10</v>
      </c>
      <c r="C30">
        <f t="shared" si="0"/>
        <v>0</v>
      </c>
      <c r="D30">
        <f t="shared" si="1"/>
        <v>12.959844447906553</v>
      </c>
    </row>
    <row r="31" spans="1:4" x14ac:dyDescent="0.45">
      <c r="A31">
        <v>425000</v>
      </c>
      <c r="B31" t="s">
        <v>10</v>
      </c>
      <c r="C31">
        <f t="shared" si="0"/>
        <v>0</v>
      </c>
      <c r="D31">
        <f t="shared" si="1"/>
        <v>12.959844447906553</v>
      </c>
    </row>
    <row r="32" spans="1:4" x14ac:dyDescent="0.45">
      <c r="A32">
        <v>415000</v>
      </c>
      <c r="B32" t="s">
        <v>10</v>
      </c>
      <c r="C32">
        <f t="shared" si="0"/>
        <v>0</v>
      </c>
      <c r="D32">
        <f t="shared" si="1"/>
        <v>12.936033799212835</v>
      </c>
    </row>
    <row r="33" spans="1:4" x14ac:dyDescent="0.45">
      <c r="A33">
        <v>465000</v>
      </c>
      <c r="B33" t="s">
        <v>10</v>
      </c>
      <c r="C33">
        <f t="shared" si="0"/>
        <v>0</v>
      </c>
      <c r="D33">
        <f t="shared" si="1"/>
        <v>13.049792684569493</v>
      </c>
    </row>
    <row r="34" spans="1:4" x14ac:dyDescent="0.45">
      <c r="A34">
        <v>450000</v>
      </c>
      <c r="B34" t="s">
        <v>10</v>
      </c>
      <c r="C34">
        <f t="shared" ref="C34:C65" si="2">IF(B34="Bachelor",0,1)</f>
        <v>0</v>
      </c>
      <c r="D34">
        <f t="shared" si="1"/>
        <v>13.017002861746503</v>
      </c>
    </row>
    <row r="35" spans="1:4" x14ac:dyDescent="0.45">
      <c r="A35">
        <v>550000</v>
      </c>
      <c r="B35" t="s">
        <v>10</v>
      </c>
      <c r="C35">
        <f t="shared" si="2"/>
        <v>0</v>
      </c>
      <c r="D35">
        <f t="shared" si="1"/>
        <v>13.217673557208654</v>
      </c>
    </row>
    <row r="36" spans="1:4" x14ac:dyDescent="0.45">
      <c r="A36">
        <v>435000</v>
      </c>
      <c r="B36" t="s">
        <v>10</v>
      </c>
      <c r="C36">
        <f t="shared" si="2"/>
        <v>0</v>
      </c>
      <c r="D36">
        <f t="shared" si="1"/>
        <v>12.983101310070822</v>
      </c>
    </row>
    <row r="37" spans="1:4" x14ac:dyDescent="0.45">
      <c r="A37">
        <v>430000</v>
      </c>
      <c r="B37" t="s">
        <v>10</v>
      </c>
      <c r="C37">
        <f t="shared" si="2"/>
        <v>0</v>
      </c>
      <c r="D37">
        <f t="shared" si="1"/>
        <v>12.971540487669746</v>
      </c>
    </row>
    <row r="38" spans="1:4" x14ac:dyDescent="0.45">
      <c r="A38">
        <v>600000</v>
      </c>
      <c r="B38" t="s">
        <v>10</v>
      </c>
      <c r="C38">
        <f t="shared" si="2"/>
        <v>0</v>
      </c>
      <c r="D38">
        <f t="shared" si="1"/>
        <v>13.304684934198283</v>
      </c>
    </row>
    <row r="39" spans="1:4" x14ac:dyDescent="0.45">
      <c r="A39">
        <v>360000</v>
      </c>
      <c r="B39" t="s">
        <v>10</v>
      </c>
      <c r="C39">
        <f t="shared" si="2"/>
        <v>0</v>
      </c>
      <c r="D39">
        <f t="shared" si="1"/>
        <v>12.793859310432293</v>
      </c>
    </row>
    <row r="40" spans="1:4" x14ac:dyDescent="0.45">
      <c r="A40">
        <v>500000</v>
      </c>
      <c r="B40" t="s">
        <v>10</v>
      </c>
      <c r="C40">
        <f t="shared" si="2"/>
        <v>0</v>
      </c>
      <c r="D40">
        <f t="shared" si="1"/>
        <v>13.122363377404328</v>
      </c>
    </row>
    <row r="41" spans="1:4" x14ac:dyDescent="0.45">
      <c r="A41">
        <v>440000</v>
      </c>
      <c r="B41" t="s">
        <v>10</v>
      </c>
      <c r="C41">
        <f t="shared" si="2"/>
        <v>0</v>
      </c>
      <c r="D41">
        <f t="shared" si="1"/>
        <v>12.994530005894443</v>
      </c>
    </row>
    <row r="42" spans="1:4" x14ac:dyDescent="0.45">
      <c r="A42">
        <v>430000</v>
      </c>
      <c r="B42" t="s">
        <v>10</v>
      </c>
      <c r="C42">
        <f t="shared" si="2"/>
        <v>0</v>
      </c>
      <c r="D42">
        <f t="shared" si="1"/>
        <v>12.971540487669746</v>
      </c>
    </row>
    <row r="43" spans="1:4" x14ac:dyDescent="0.45">
      <c r="A43">
        <v>410000</v>
      </c>
      <c r="B43" t="s">
        <v>10</v>
      </c>
      <c r="C43">
        <f t="shared" si="2"/>
        <v>0</v>
      </c>
      <c r="D43">
        <f t="shared" si="1"/>
        <v>12.923912438680491</v>
      </c>
    </row>
    <row r="44" spans="1:4" x14ac:dyDescent="0.45">
      <c r="A44">
        <v>570000</v>
      </c>
      <c r="B44" t="s">
        <v>10</v>
      </c>
      <c r="C44">
        <f t="shared" si="2"/>
        <v>0</v>
      </c>
      <c r="D44">
        <f t="shared" si="1"/>
        <v>13.253391639810733</v>
      </c>
    </row>
    <row r="45" spans="1:4" x14ac:dyDescent="0.45">
      <c r="A45">
        <v>350000</v>
      </c>
      <c r="B45" t="s">
        <v>10</v>
      </c>
      <c r="C45">
        <f t="shared" si="2"/>
        <v>0</v>
      </c>
      <c r="D45">
        <f t="shared" si="1"/>
        <v>12.765688433465597</v>
      </c>
    </row>
    <row r="46" spans="1:4" x14ac:dyDescent="0.45">
      <c r="A46">
        <v>360000</v>
      </c>
      <c r="B46" t="s">
        <v>10</v>
      </c>
      <c r="C46">
        <f t="shared" si="2"/>
        <v>0</v>
      </c>
      <c r="D46">
        <f t="shared" si="1"/>
        <v>12.793859310432293</v>
      </c>
    </row>
    <row r="47" spans="1:4" x14ac:dyDescent="0.45">
      <c r="A47">
        <v>381517</v>
      </c>
      <c r="B47" t="s">
        <v>10</v>
      </c>
      <c r="C47">
        <f t="shared" si="2"/>
        <v>0</v>
      </c>
      <c r="D47">
        <f t="shared" si="1"/>
        <v>12.851910689657483</v>
      </c>
    </row>
    <row r="48" spans="1:4" x14ac:dyDescent="0.45">
      <c r="A48">
        <v>415000</v>
      </c>
      <c r="B48" t="s">
        <v>10</v>
      </c>
      <c r="C48">
        <f t="shared" si="2"/>
        <v>0</v>
      </c>
      <c r="D48">
        <f t="shared" si="1"/>
        <v>12.936033799212835</v>
      </c>
    </row>
    <row r="49" spans="1:4" x14ac:dyDescent="0.45">
      <c r="A49">
        <v>450000</v>
      </c>
      <c r="B49" t="s">
        <v>10</v>
      </c>
      <c r="C49">
        <f t="shared" si="2"/>
        <v>0</v>
      </c>
      <c r="D49">
        <f t="shared" si="1"/>
        <v>13.017002861746503</v>
      </c>
    </row>
    <row r="50" spans="1:4" x14ac:dyDescent="0.45">
      <c r="A50">
        <v>560000</v>
      </c>
      <c r="B50" t="s">
        <v>10</v>
      </c>
      <c r="C50">
        <f t="shared" si="2"/>
        <v>0</v>
      </c>
      <c r="D50">
        <f t="shared" si="1"/>
        <v>13.235692062711331</v>
      </c>
    </row>
    <row r="51" spans="1:4" x14ac:dyDescent="0.45">
      <c r="A51">
        <v>400000</v>
      </c>
      <c r="B51" t="s">
        <v>10</v>
      </c>
      <c r="C51">
        <f t="shared" si="2"/>
        <v>0</v>
      </c>
      <c r="D51">
        <f t="shared" si="1"/>
        <v>12.899219826090119</v>
      </c>
    </row>
    <row r="52" spans="1:4" x14ac:dyDescent="0.45">
      <c r="A52">
        <v>350000</v>
      </c>
      <c r="B52" t="s">
        <v>10</v>
      </c>
      <c r="C52">
        <f t="shared" si="2"/>
        <v>0</v>
      </c>
      <c r="D52">
        <f t="shared" si="1"/>
        <v>12.765688433465597</v>
      </c>
    </row>
    <row r="53" spans="1:4" x14ac:dyDescent="0.45">
      <c r="A53">
        <v>410000</v>
      </c>
      <c r="B53" t="s">
        <v>10</v>
      </c>
      <c r="C53">
        <f t="shared" si="2"/>
        <v>0</v>
      </c>
      <c r="D53">
        <f t="shared" si="1"/>
        <v>12.923912438680491</v>
      </c>
    </row>
    <row r="54" spans="1:4" x14ac:dyDescent="0.45">
      <c r="A54">
        <v>420000</v>
      </c>
      <c r="B54" t="s">
        <v>10</v>
      </c>
      <c r="C54">
        <f t="shared" si="2"/>
        <v>0</v>
      </c>
      <c r="D54">
        <f t="shared" si="1"/>
        <v>12.948009990259552</v>
      </c>
    </row>
    <row r="55" spans="1:4" x14ac:dyDescent="0.45">
      <c r="A55">
        <v>450000</v>
      </c>
      <c r="B55" t="s">
        <v>10</v>
      </c>
      <c r="C55">
        <f t="shared" si="2"/>
        <v>0</v>
      </c>
      <c r="D55">
        <f t="shared" si="1"/>
        <v>13.017002861746503</v>
      </c>
    </row>
    <row r="56" spans="1:4" x14ac:dyDescent="0.45">
      <c r="A56">
        <v>432000</v>
      </c>
      <c r="B56" t="s">
        <v>10</v>
      </c>
      <c r="C56">
        <f t="shared" si="2"/>
        <v>0</v>
      </c>
      <c r="D56">
        <f t="shared" si="1"/>
        <v>12.976180867226248</v>
      </c>
    </row>
    <row r="57" spans="1:4" x14ac:dyDescent="0.45">
      <c r="A57">
        <v>300000</v>
      </c>
      <c r="B57" t="s">
        <v>10</v>
      </c>
      <c r="C57">
        <f t="shared" si="2"/>
        <v>0</v>
      </c>
      <c r="D57">
        <f t="shared" si="1"/>
        <v>12.611537753638338</v>
      </c>
    </row>
    <row r="58" spans="1:4" x14ac:dyDescent="0.45">
      <c r="A58">
        <v>312000</v>
      </c>
      <c r="B58" t="s">
        <v>10</v>
      </c>
      <c r="C58">
        <f t="shared" si="2"/>
        <v>0</v>
      </c>
      <c r="D58">
        <f t="shared" si="1"/>
        <v>12.65075846679162</v>
      </c>
    </row>
    <row r="59" spans="1:4" x14ac:dyDescent="0.45">
      <c r="A59">
        <v>500000</v>
      </c>
      <c r="B59" t="s">
        <v>10</v>
      </c>
      <c r="C59">
        <f t="shared" si="2"/>
        <v>0</v>
      </c>
      <c r="D59">
        <f t="shared" si="1"/>
        <v>13.122363377404328</v>
      </c>
    </row>
    <row r="60" spans="1:4" x14ac:dyDescent="0.45">
      <c r="A60">
        <v>408000</v>
      </c>
      <c r="B60" t="s">
        <v>10</v>
      </c>
      <c r="C60">
        <f t="shared" si="2"/>
        <v>0</v>
      </c>
      <c r="D60">
        <f t="shared" si="1"/>
        <v>12.919022453386299</v>
      </c>
    </row>
    <row r="61" spans="1:4" x14ac:dyDescent="0.45">
      <c r="A61">
        <v>420000</v>
      </c>
      <c r="B61" t="s">
        <v>10</v>
      </c>
      <c r="C61">
        <f t="shared" si="2"/>
        <v>0</v>
      </c>
      <c r="D61">
        <f t="shared" si="1"/>
        <v>12.948009990259552</v>
      </c>
    </row>
    <row r="62" spans="1:4" x14ac:dyDescent="0.45">
      <c r="A62">
        <v>415000</v>
      </c>
      <c r="B62" t="s">
        <v>10</v>
      </c>
      <c r="C62">
        <f t="shared" si="2"/>
        <v>0</v>
      </c>
      <c r="D62">
        <f t="shared" si="1"/>
        <v>12.936033799212835</v>
      </c>
    </row>
    <row r="63" spans="1:4" x14ac:dyDescent="0.45">
      <c r="A63">
        <v>440000</v>
      </c>
      <c r="B63" t="s">
        <v>10</v>
      </c>
      <c r="C63">
        <f t="shared" si="2"/>
        <v>0</v>
      </c>
      <c r="D63">
        <f t="shared" si="1"/>
        <v>12.994530005894443</v>
      </c>
    </row>
    <row r="64" spans="1:4" x14ac:dyDescent="0.45">
      <c r="A64">
        <v>300000</v>
      </c>
      <c r="B64" t="s">
        <v>10</v>
      </c>
      <c r="C64">
        <f t="shared" si="2"/>
        <v>0</v>
      </c>
      <c r="D64">
        <f t="shared" si="1"/>
        <v>12.611537753638338</v>
      </c>
    </row>
    <row r="65" spans="1:4" x14ac:dyDescent="0.45">
      <c r="A65">
        <v>349000</v>
      </c>
      <c r="B65" t="s">
        <v>10</v>
      </c>
      <c r="C65">
        <f t="shared" si="2"/>
        <v>0</v>
      </c>
      <c r="D65">
        <f t="shared" si="1"/>
        <v>12.762827201184564</v>
      </c>
    </row>
    <row r="66" spans="1:4" x14ac:dyDescent="0.45">
      <c r="A66">
        <v>375000</v>
      </c>
      <c r="B66" t="s">
        <v>10</v>
      </c>
      <c r="C66">
        <f t="shared" ref="C66:C97" si="3">IF(B66="Bachelor",0,1)</f>
        <v>0</v>
      </c>
      <c r="D66">
        <f t="shared" ref="D66:D129" si="4">LN(A66)</f>
        <v>12.834681304952548</v>
      </c>
    </row>
    <row r="67" spans="1:4" x14ac:dyDescent="0.45">
      <c r="A67">
        <v>425000</v>
      </c>
      <c r="B67" t="s">
        <v>10</v>
      </c>
      <c r="C67">
        <f t="shared" si="3"/>
        <v>0</v>
      </c>
      <c r="D67">
        <f t="shared" si="4"/>
        <v>12.959844447906553</v>
      </c>
    </row>
    <row r="68" spans="1:4" x14ac:dyDescent="0.45">
      <c r="A68">
        <v>403000</v>
      </c>
      <c r="B68" t="s">
        <v>10</v>
      </c>
      <c r="C68">
        <f t="shared" si="3"/>
        <v>0</v>
      </c>
      <c r="D68">
        <f t="shared" si="4"/>
        <v>12.90669184092882</v>
      </c>
    </row>
    <row r="69" spans="1:4" x14ac:dyDescent="0.45">
      <c r="A69">
        <v>350000</v>
      </c>
      <c r="B69" t="s">
        <v>10</v>
      </c>
      <c r="C69">
        <f t="shared" si="3"/>
        <v>0</v>
      </c>
      <c r="D69">
        <f t="shared" si="4"/>
        <v>12.765688433465597</v>
      </c>
    </row>
    <row r="70" spans="1:4" x14ac:dyDescent="0.45">
      <c r="A70">
        <v>288000</v>
      </c>
      <c r="B70" t="s">
        <v>10</v>
      </c>
      <c r="C70">
        <f t="shared" si="3"/>
        <v>0</v>
      </c>
      <c r="D70">
        <f t="shared" si="4"/>
        <v>12.570715759118084</v>
      </c>
    </row>
    <row r="71" spans="1:4" x14ac:dyDescent="0.45">
      <c r="A71">
        <v>400000</v>
      </c>
      <c r="B71" t="s">
        <v>10</v>
      </c>
      <c r="C71">
        <f t="shared" si="3"/>
        <v>0</v>
      </c>
      <c r="D71">
        <f t="shared" si="4"/>
        <v>12.899219826090119</v>
      </c>
    </row>
    <row r="72" spans="1:4" x14ac:dyDescent="0.45">
      <c r="A72">
        <v>360000</v>
      </c>
      <c r="B72" t="s">
        <v>10</v>
      </c>
      <c r="C72">
        <f t="shared" si="3"/>
        <v>0</v>
      </c>
      <c r="D72">
        <f t="shared" si="4"/>
        <v>12.793859310432293</v>
      </c>
    </row>
    <row r="73" spans="1:4" x14ac:dyDescent="0.45">
      <c r="A73">
        <v>400000</v>
      </c>
      <c r="B73" t="s">
        <v>10</v>
      </c>
      <c r="C73">
        <f t="shared" si="3"/>
        <v>0</v>
      </c>
      <c r="D73">
        <f t="shared" si="4"/>
        <v>12.899219826090119</v>
      </c>
    </row>
    <row r="74" spans="1:4" x14ac:dyDescent="0.45">
      <c r="A74">
        <v>420000</v>
      </c>
      <c r="B74" t="s">
        <v>10</v>
      </c>
      <c r="C74">
        <f t="shared" si="3"/>
        <v>0</v>
      </c>
      <c r="D74">
        <f t="shared" si="4"/>
        <v>12.948009990259552</v>
      </c>
    </row>
    <row r="75" spans="1:4" x14ac:dyDescent="0.45">
      <c r="A75">
        <v>300000</v>
      </c>
      <c r="B75" t="s">
        <v>10</v>
      </c>
      <c r="C75">
        <f t="shared" si="3"/>
        <v>0</v>
      </c>
      <c r="D75">
        <f t="shared" si="4"/>
        <v>12.611537753638338</v>
      </c>
    </row>
    <row r="76" spans="1:4" x14ac:dyDescent="0.45">
      <c r="A76">
        <v>300000</v>
      </c>
      <c r="B76" t="s">
        <v>10</v>
      </c>
      <c r="C76">
        <f t="shared" si="3"/>
        <v>0</v>
      </c>
      <c r="D76">
        <f t="shared" si="4"/>
        <v>12.611537753638338</v>
      </c>
    </row>
    <row r="77" spans="1:4" x14ac:dyDescent="0.45">
      <c r="A77">
        <v>200000</v>
      </c>
      <c r="B77" t="s">
        <v>10</v>
      </c>
      <c r="C77">
        <f t="shared" si="3"/>
        <v>0</v>
      </c>
      <c r="D77">
        <f t="shared" si="4"/>
        <v>12.206072645530174</v>
      </c>
    </row>
    <row r="78" spans="1:4" x14ac:dyDescent="0.45">
      <c r="A78">
        <v>419000</v>
      </c>
      <c r="B78" t="s">
        <v>10</v>
      </c>
      <c r="C78">
        <f t="shared" si="3"/>
        <v>0</v>
      </c>
      <c r="D78">
        <f t="shared" si="4"/>
        <v>12.945626198904275</v>
      </c>
    </row>
    <row r="79" spans="1:4" x14ac:dyDescent="0.45">
      <c r="A79">
        <v>350000</v>
      </c>
      <c r="B79" t="s">
        <v>10</v>
      </c>
      <c r="C79">
        <f t="shared" si="3"/>
        <v>0</v>
      </c>
      <c r="D79">
        <f t="shared" si="4"/>
        <v>12.765688433465597</v>
      </c>
    </row>
    <row r="80" spans="1:4" x14ac:dyDescent="0.45">
      <c r="A80">
        <v>240000</v>
      </c>
      <c r="B80" t="s">
        <v>10</v>
      </c>
      <c r="C80">
        <f t="shared" si="3"/>
        <v>0</v>
      </c>
      <c r="D80">
        <f t="shared" si="4"/>
        <v>12.388394202324129</v>
      </c>
    </row>
    <row r="81" spans="1:4" x14ac:dyDescent="0.45">
      <c r="A81">
        <v>410000</v>
      </c>
      <c r="B81" t="s">
        <v>10</v>
      </c>
      <c r="C81">
        <f t="shared" si="3"/>
        <v>0</v>
      </c>
      <c r="D81">
        <f t="shared" si="4"/>
        <v>12.923912438680491</v>
      </c>
    </row>
    <row r="82" spans="1:4" x14ac:dyDescent="0.45">
      <c r="A82">
        <v>310000</v>
      </c>
      <c r="B82" t="s">
        <v>10</v>
      </c>
      <c r="C82">
        <f t="shared" si="3"/>
        <v>0</v>
      </c>
      <c r="D82">
        <f t="shared" si="4"/>
        <v>12.644327576461329</v>
      </c>
    </row>
    <row r="83" spans="1:4" x14ac:dyDescent="0.45">
      <c r="A83">
        <v>400000</v>
      </c>
      <c r="B83" t="s">
        <v>10</v>
      </c>
      <c r="C83">
        <f t="shared" si="3"/>
        <v>0</v>
      </c>
      <c r="D83">
        <f t="shared" si="4"/>
        <v>12.899219826090119</v>
      </c>
    </row>
    <row r="84" spans="1:4" x14ac:dyDescent="0.45">
      <c r="A84">
        <v>400000</v>
      </c>
      <c r="B84" t="s">
        <v>10</v>
      </c>
      <c r="C84">
        <f t="shared" si="3"/>
        <v>0</v>
      </c>
      <c r="D84">
        <f t="shared" si="4"/>
        <v>12.899219826090119</v>
      </c>
    </row>
    <row r="85" spans="1:4" x14ac:dyDescent="0.45">
      <c r="A85">
        <v>500000</v>
      </c>
      <c r="B85" t="s">
        <v>10</v>
      </c>
      <c r="C85">
        <f t="shared" si="3"/>
        <v>0</v>
      </c>
      <c r="D85">
        <f t="shared" si="4"/>
        <v>13.122363377404328</v>
      </c>
    </row>
    <row r="86" spans="1:4" x14ac:dyDescent="0.45">
      <c r="A86">
        <v>520000</v>
      </c>
      <c r="B86" t="s">
        <v>10</v>
      </c>
      <c r="C86">
        <f t="shared" si="3"/>
        <v>0</v>
      </c>
      <c r="D86">
        <f t="shared" si="4"/>
        <v>13.161584090557611</v>
      </c>
    </row>
    <row r="87" spans="1:4" x14ac:dyDescent="0.45">
      <c r="A87">
        <v>450000</v>
      </c>
      <c r="B87" t="s">
        <v>10</v>
      </c>
      <c r="C87">
        <f t="shared" si="3"/>
        <v>0</v>
      </c>
      <c r="D87">
        <f t="shared" si="4"/>
        <v>13.017002861746503</v>
      </c>
    </row>
    <row r="88" spans="1:4" x14ac:dyDescent="0.45">
      <c r="A88">
        <v>450000</v>
      </c>
      <c r="B88" t="s">
        <v>10</v>
      </c>
      <c r="C88">
        <f t="shared" si="3"/>
        <v>0</v>
      </c>
      <c r="D88">
        <f t="shared" si="4"/>
        <v>13.017002861746503</v>
      </c>
    </row>
    <row r="89" spans="1:4" x14ac:dyDescent="0.45">
      <c r="A89">
        <v>380000</v>
      </c>
      <c r="B89" t="s">
        <v>10</v>
      </c>
      <c r="C89">
        <f t="shared" si="3"/>
        <v>0</v>
      </c>
      <c r="D89">
        <f t="shared" si="4"/>
        <v>12.847926531702569</v>
      </c>
    </row>
    <row r="90" spans="1:4" x14ac:dyDescent="0.45">
      <c r="A90">
        <v>460000</v>
      </c>
      <c r="B90" t="s">
        <v>10</v>
      </c>
      <c r="C90">
        <f t="shared" si="3"/>
        <v>0</v>
      </c>
      <c r="D90">
        <f t="shared" si="4"/>
        <v>13.038981768465277</v>
      </c>
    </row>
    <row r="91" spans="1:4" x14ac:dyDescent="0.45">
      <c r="A91">
        <v>350000</v>
      </c>
      <c r="B91" t="s">
        <v>10</v>
      </c>
      <c r="C91">
        <f t="shared" si="3"/>
        <v>0</v>
      </c>
      <c r="D91">
        <f t="shared" si="4"/>
        <v>12.765688433465597</v>
      </c>
    </row>
    <row r="92" spans="1:4" x14ac:dyDescent="0.45">
      <c r="A92">
        <v>410000</v>
      </c>
      <c r="B92" t="s">
        <v>10</v>
      </c>
      <c r="C92">
        <f t="shared" si="3"/>
        <v>0</v>
      </c>
      <c r="D92">
        <f t="shared" si="4"/>
        <v>12.923912438680491</v>
      </c>
    </row>
    <row r="93" spans="1:4" x14ac:dyDescent="0.45">
      <c r="A93">
        <v>396000</v>
      </c>
      <c r="B93" t="s">
        <v>10</v>
      </c>
      <c r="C93">
        <f t="shared" si="3"/>
        <v>0</v>
      </c>
      <c r="D93">
        <f t="shared" si="4"/>
        <v>12.889169490236618</v>
      </c>
    </row>
    <row r="94" spans="1:4" x14ac:dyDescent="0.45">
      <c r="A94">
        <v>450000</v>
      </c>
      <c r="B94" t="s">
        <v>10</v>
      </c>
      <c r="C94">
        <f t="shared" si="3"/>
        <v>0</v>
      </c>
      <c r="D94">
        <f t="shared" si="4"/>
        <v>13.017002861746503</v>
      </c>
    </row>
    <row r="95" spans="1:4" x14ac:dyDescent="0.45">
      <c r="A95">
        <v>410000</v>
      </c>
      <c r="B95" t="s">
        <v>10</v>
      </c>
      <c r="C95">
        <f t="shared" si="3"/>
        <v>0</v>
      </c>
      <c r="D95">
        <f t="shared" si="4"/>
        <v>12.923912438680491</v>
      </c>
    </row>
    <row r="96" spans="1:4" x14ac:dyDescent="0.45">
      <c r="A96">
        <v>400000</v>
      </c>
      <c r="B96" t="s">
        <v>10</v>
      </c>
      <c r="C96">
        <f t="shared" si="3"/>
        <v>0</v>
      </c>
      <c r="D96">
        <f t="shared" si="4"/>
        <v>12.899219826090119</v>
      </c>
    </row>
    <row r="97" spans="1:4" x14ac:dyDescent="0.45">
      <c r="A97">
        <v>350000</v>
      </c>
      <c r="B97" t="s">
        <v>10</v>
      </c>
      <c r="C97">
        <f t="shared" si="3"/>
        <v>0</v>
      </c>
      <c r="D97">
        <f t="shared" si="4"/>
        <v>12.765688433465597</v>
      </c>
    </row>
    <row r="98" spans="1:4" x14ac:dyDescent="0.45">
      <c r="A98">
        <v>350000</v>
      </c>
      <c r="B98" t="s">
        <v>10</v>
      </c>
      <c r="C98">
        <f t="shared" ref="C98:C113" si="5">IF(B98="Bachelor",0,1)</f>
        <v>0</v>
      </c>
      <c r="D98">
        <f t="shared" si="4"/>
        <v>12.765688433465597</v>
      </c>
    </row>
    <row r="99" spans="1:4" x14ac:dyDescent="0.45">
      <c r="A99">
        <v>360000</v>
      </c>
      <c r="B99" t="s">
        <v>10</v>
      </c>
      <c r="C99">
        <f t="shared" si="5"/>
        <v>0</v>
      </c>
      <c r="D99">
        <f t="shared" si="4"/>
        <v>12.793859310432293</v>
      </c>
    </row>
    <row r="100" spans="1:4" x14ac:dyDescent="0.45">
      <c r="A100">
        <v>400000</v>
      </c>
      <c r="B100" t="s">
        <v>10</v>
      </c>
      <c r="C100">
        <f t="shared" si="5"/>
        <v>0</v>
      </c>
      <c r="D100">
        <f t="shared" si="4"/>
        <v>12.899219826090119</v>
      </c>
    </row>
    <row r="101" spans="1:4" x14ac:dyDescent="0.45">
      <c r="A101">
        <v>360000</v>
      </c>
      <c r="B101" t="s">
        <v>10</v>
      </c>
      <c r="C101">
        <f t="shared" si="5"/>
        <v>0</v>
      </c>
      <c r="D101">
        <f t="shared" si="4"/>
        <v>12.793859310432293</v>
      </c>
    </row>
    <row r="102" spans="1:4" x14ac:dyDescent="0.45">
      <c r="A102">
        <v>405000</v>
      </c>
      <c r="B102" t="s">
        <v>10</v>
      </c>
      <c r="C102">
        <f t="shared" si="5"/>
        <v>0</v>
      </c>
      <c r="D102">
        <f t="shared" si="4"/>
        <v>12.911642346088676</v>
      </c>
    </row>
    <row r="103" spans="1:4" x14ac:dyDescent="0.45">
      <c r="A103">
        <v>450000</v>
      </c>
      <c r="B103" t="s">
        <v>10</v>
      </c>
      <c r="C103">
        <f t="shared" si="5"/>
        <v>0</v>
      </c>
      <c r="D103">
        <f t="shared" si="4"/>
        <v>13.017002861746503</v>
      </c>
    </row>
    <row r="104" spans="1:4" x14ac:dyDescent="0.45">
      <c r="A104">
        <v>340000</v>
      </c>
      <c r="B104" t="s">
        <v>10</v>
      </c>
      <c r="C104">
        <f t="shared" si="5"/>
        <v>0</v>
      </c>
      <c r="D104">
        <f t="shared" si="4"/>
        <v>12.736700896592344</v>
      </c>
    </row>
    <row r="105" spans="1:4" x14ac:dyDescent="0.45">
      <c r="A105">
        <v>408000</v>
      </c>
      <c r="B105" t="s">
        <v>10</v>
      </c>
      <c r="C105">
        <f t="shared" si="5"/>
        <v>0</v>
      </c>
      <c r="D105">
        <f t="shared" si="4"/>
        <v>12.919022453386299</v>
      </c>
    </row>
    <row r="106" spans="1:4" x14ac:dyDescent="0.45">
      <c r="A106">
        <v>430000</v>
      </c>
      <c r="B106" t="s">
        <v>10</v>
      </c>
      <c r="C106">
        <f t="shared" si="5"/>
        <v>0</v>
      </c>
      <c r="D106">
        <f t="shared" si="4"/>
        <v>12.971540487669746</v>
      </c>
    </row>
    <row r="107" spans="1:4" x14ac:dyDescent="0.45">
      <c r="A107">
        <v>400000</v>
      </c>
      <c r="B107" t="s">
        <v>10</v>
      </c>
      <c r="C107">
        <f t="shared" si="5"/>
        <v>0</v>
      </c>
      <c r="D107">
        <f t="shared" si="4"/>
        <v>12.899219826090119</v>
      </c>
    </row>
    <row r="108" spans="1:4" x14ac:dyDescent="0.45">
      <c r="A108">
        <v>400000</v>
      </c>
      <c r="B108" t="s">
        <v>10</v>
      </c>
      <c r="C108">
        <f t="shared" si="5"/>
        <v>0</v>
      </c>
      <c r="D108">
        <f t="shared" si="4"/>
        <v>12.899219826090119</v>
      </c>
    </row>
    <row r="109" spans="1:4" x14ac:dyDescent="0.45">
      <c r="A109">
        <v>360000</v>
      </c>
      <c r="B109" t="s">
        <v>10</v>
      </c>
      <c r="C109">
        <f t="shared" si="5"/>
        <v>0</v>
      </c>
      <c r="D109">
        <f t="shared" si="4"/>
        <v>12.793859310432293</v>
      </c>
    </row>
    <row r="110" spans="1:4" x14ac:dyDescent="0.45">
      <c r="A110">
        <v>502000</v>
      </c>
      <c r="B110" t="s">
        <v>10</v>
      </c>
      <c r="C110">
        <f t="shared" si="5"/>
        <v>0</v>
      </c>
      <c r="D110">
        <f t="shared" si="4"/>
        <v>13.126355398673866</v>
      </c>
    </row>
    <row r="111" spans="1:4" x14ac:dyDescent="0.45">
      <c r="A111">
        <v>400000</v>
      </c>
      <c r="B111" t="s">
        <v>10</v>
      </c>
      <c r="C111">
        <f t="shared" si="5"/>
        <v>0</v>
      </c>
      <c r="D111">
        <f t="shared" si="4"/>
        <v>12.899219826090119</v>
      </c>
    </row>
    <row r="112" spans="1:4" x14ac:dyDescent="0.45">
      <c r="A112">
        <v>360000</v>
      </c>
      <c r="B112" t="s">
        <v>10</v>
      </c>
      <c r="C112">
        <f t="shared" si="5"/>
        <v>0</v>
      </c>
      <c r="D112">
        <f t="shared" si="4"/>
        <v>12.793859310432293</v>
      </c>
    </row>
    <row r="113" spans="1:4" x14ac:dyDescent="0.45">
      <c r="A113">
        <v>200000</v>
      </c>
      <c r="B113" t="s">
        <v>10</v>
      </c>
      <c r="C113">
        <f t="shared" si="5"/>
        <v>0</v>
      </c>
      <c r="D113">
        <f t="shared" si="4"/>
        <v>12.206072645530174</v>
      </c>
    </row>
    <row r="114" spans="1:4" x14ac:dyDescent="0.45">
      <c r="A114">
        <v>100000</v>
      </c>
      <c r="B114" t="s">
        <v>10</v>
      </c>
      <c r="C114">
        <f t="shared" ref="C114:C177" si="6">IF(B114="Bachelor",0,1)</f>
        <v>0</v>
      </c>
      <c r="D114">
        <f t="shared" si="4"/>
        <v>11.512925464970229</v>
      </c>
    </row>
    <row r="115" spans="1:4" x14ac:dyDescent="0.45">
      <c r="A115">
        <v>412800</v>
      </c>
      <c r="B115" t="s">
        <v>10</v>
      </c>
      <c r="C115">
        <f t="shared" si="6"/>
        <v>0</v>
      </c>
      <c r="D115">
        <f t="shared" si="4"/>
        <v>12.93071849314949</v>
      </c>
    </row>
    <row r="116" spans="1:4" x14ac:dyDescent="0.45">
      <c r="A116">
        <v>510000</v>
      </c>
      <c r="B116" t="s">
        <v>10</v>
      </c>
      <c r="C116">
        <f t="shared" si="6"/>
        <v>0</v>
      </c>
      <c r="D116">
        <f t="shared" si="4"/>
        <v>13.142166004700508</v>
      </c>
    </row>
    <row r="117" spans="1:4" x14ac:dyDescent="0.45">
      <c r="A117">
        <v>418000</v>
      </c>
      <c r="B117" t="s">
        <v>10</v>
      </c>
      <c r="C117">
        <f t="shared" si="6"/>
        <v>0</v>
      </c>
      <c r="D117">
        <f t="shared" si="4"/>
        <v>12.943236711506893</v>
      </c>
    </row>
    <row r="118" spans="1:4" x14ac:dyDescent="0.45">
      <c r="A118">
        <v>445000</v>
      </c>
      <c r="B118" t="s">
        <v>10</v>
      </c>
      <c r="C118">
        <f t="shared" si="6"/>
        <v>0</v>
      </c>
      <c r="D118">
        <f t="shared" si="4"/>
        <v>13.005829561148378</v>
      </c>
    </row>
    <row r="119" spans="1:4" x14ac:dyDescent="0.45">
      <c r="A119">
        <v>445000</v>
      </c>
      <c r="B119" t="s">
        <v>10</v>
      </c>
      <c r="C119">
        <f t="shared" si="6"/>
        <v>0</v>
      </c>
      <c r="D119">
        <f t="shared" si="4"/>
        <v>13.005829561148378</v>
      </c>
    </row>
    <row r="120" spans="1:4" x14ac:dyDescent="0.45">
      <c r="A120">
        <v>430000</v>
      </c>
      <c r="B120" t="s">
        <v>10</v>
      </c>
      <c r="C120">
        <f t="shared" si="6"/>
        <v>0</v>
      </c>
      <c r="D120">
        <f t="shared" si="4"/>
        <v>12.971540487669746</v>
      </c>
    </row>
    <row r="121" spans="1:4" x14ac:dyDescent="0.45">
      <c r="A121">
        <v>425000</v>
      </c>
      <c r="B121" t="s">
        <v>10</v>
      </c>
      <c r="C121">
        <f t="shared" si="6"/>
        <v>0</v>
      </c>
      <c r="D121">
        <f t="shared" si="4"/>
        <v>12.959844447906553</v>
      </c>
    </row>
    <row r="122" spans="1:4" x14ac:dyDescent="0.45">
      <c r="A122">
        <v>164000</v>
      </c>
      <c r="B122" t="s">
        <v>10</v>
      </c>
      <c r="C122">
        <f t="shared" si="6"/>
        <v>0</v>
      </c>
      <c r="D122">
        <f t="shared" si="4"/>
        <v>12.007621706806335</v>
      </c>
    </row>
    <row r="123" spans="1:4" x14ac:dyDescent="0.45">
      <c r="A123">
        <v>240000</v>
      </c>
      <c r="B123" t="s">
        <v>10</v>
      </c>
      <c r="C123">
        <f t="shared" si="6"/>
        <v>0</v>
      </c>
      <c r="D123">
        <f t="shared" si="4"/>
        <v>12.388394202324129</v>
      </c>
    </row>
    <row r="124" spans="1:4" x14ac:dyDescent="0.45">
      <c r="A124">
        <v>400000</v>
      </c>
      <c r="B124" t="s">
        <v>10</v>
      </c>
      <c r="C124">
        <f t="shared" si="6"/>
        <v>0</v>
      </c>
      <c r="D124">
        <f t="shared" si="4"/>
        <v>12.899219826090119</v>
      </c>
    </row>
    <row r="125" spans="1:4" x14ac:dyDescent="0.45">
      <c r="A125">
        <v>425000</v>
      </c>
      <c r="B125" t="s">
        <v>10</v>
      </c>
      <c r="C125">
        <f t="shared" si="6"/>
        <v>0</v>
      </c>
      <c r="D125">
        <f t="shared" si="4"/>
        <v>12.959844447906553</v>
      </c>
    </row>
    <row r="126" spans="1:4" x14ac:dyDescent="0.45">
      <c r="A126">
        <v>435000</v>
      </c>
      <c r="B126" t="s">
        <v>10</v>
      </c>
      <c r="C126">
        <f t="shared" si="6"/>
        <v>0</v>
      </c>
      <c r="D126">
        <f t="shared" si="4"/>
        <v>12.983101310070822</v>
      </c>
    </row>
    <row r="127" spans="1:4" x14ac:dyDescent="0.45">
      <c r="A127">
        <v>420000</v>
      </c>
      <c r="B127" t="s">
        <v>10</v>
      </c>
      <c r="C127">
        <f t="shared" si="6"/>
        <v>0</v>
      </c>
      <c r="D127">
        <f t="shared" si="4"/>
        <v>12.948009990259552</v>
      </c>
    </row>
    <row r="128" spans="1:4" x14ac:dyDescent="0.45">
      <c r="A128">
        <v>425000</v>
      </c>
      <c r="B128" t="s">
        <v>10</v>
      </c>
      <c r="C128">
        <f t="shared" si="6"/>
        <v>0</v>
      </c>
      <c r="D128">
        <f t="shared" si="4"/>
        <v>12.959844447906553</v>
      </c>
    </row>
    <row r="129" spans="1:4" x14ac:dyDescent="0.45">
      <c r="A129">
        <v>425000</v>
      </c>
      <c r="B129" t="s">
        <v>10</v>
      </c>
      <c r="C129">
        <f t="shared" si="6"/>
        <v>0</v>
      </c>
      <c r="D129">
        <f t="shared" si="4"/>
        <v>12.959844447906553</v>
      </c>
    </row>
    <row r="130" spans="1:4" x14ac:dyDescent="0.45">
      <c r="A130">
        <v>430000</v>
      </c>
      <c r="B130" t="s">
        <v>10</v>
      </c>
      <c r="C130">
        <f t="shared" si="6"/>
        <v>0</v>
      </c>
      <c r="D130">
        <f t="shared" ref="D130:D193" si="7">LN(A130)</f>
        <v>12.971540487669746</v>
      </c>
    </row>
    <row r="131" spans="1:4" x14ac:dyDescent="0.45">
      <c r="A131">
        <v>425000</v>
      </c>
      <c r="B131" t="s">
        <v>10</v>
      </c>
      <c r="C131">
        <f t="shared" si="6"/>
        <v>0</v>
      </c>
      <c r="D131">
        <f t="shared" si="7"/>
        <v>12.959844447906553</v>
      </c>
    </row>
    <row r="132" spans="1:4" x14ac:dyDescent="0.45">
      <c r="A132">
        <v>341250</v>
      </c>
      <c r="B132" t="s">
        <v>10</v>
      </c>
      <c r="C132">
        <f t="shared" si="6"/>
        <v>0</v>
      </c>
      <c r="D132">
        <f t="shared" si="7"/>
        <v>12.740370625481306</v>
      </c>
    </row>
    <row r="133" spans="1:4" x14ac:dyDescent="0.45">
      <c r="A133">
        <v>425000</v>
      </c>
      <c r="B133" t="s">
        <v>10</v>
      </c>
      <c r="C133">
        <f t="shared" si="6"/>
        <v>0</v>
      </c>
      <c r="D133">
        <f t="shared" si="7"/>
        <v>12.959844447906553</v>
      </c>
    </row>
    <row r="134" spans="1:4" x14ac:dyDescent="0.45">
      <c r="A134">
        <v>490000</v>
      </c>
      <c r="B134" t="s">
        <v>10</v>
      </c>
      <c r="C134">
        <f t="shared" si="6"/>
        <v>0</v>
      </c>
      <c r="D134">
        <f t="shared" si="7"/>
        <v>13.102160670086809</v>
      </c>
    </row>
    <row r="135" spans="1:4" x14ac:dyDescent="0.45">
      <c r="A135">
        <v>435000</v>
      </c>
      <c r="B135" t="s">
        <v>10</v>
      </c>
      <c r="C135">
        <f t="shared" si="6"/>
        <v>0</v>
      </c>
      <c r="D135">
        <f t="shared" si="7"/>
        <v>12.983101310070822</v>
      </c>
    </row>
    <row r="136" spans="1:4" x14ac:dyDescent="0.45">
      <c r="A136">
        <v>425000</v>
      </c>
      <c r="B136" t="s">
        <v>10</v>
      </c>
      <c r="C136">
        <f t="shared" si="6"/>
        <v>0</v>
      </c>
      <c r="D136">
        <f t="shared" si="7"/>
        <v>12.959844447906553</v>
      </c>
    </row>
    <row r="137" spans="1:4" x14ac:dyDescent="0.45">
      <c r="A137">
        <v>425000</v>
      </c>
      <c r="B137" t="s">
        <v>10</v>
      </c>
      <c r="C137">
        <f t="shared" si="6"/>
        <v>0</v>
      </c>
      <c r="D137">
        <f t="shared" si="7"/>
        <v>12.959844447906553</v>
      </c>
    </row>
    <row r="138" spans="1:4" x14ac:dyDescent="0.45">
      <c r="A138">
        <v>425000</v>
      </c>
      <c r="B138" t="s">
        <v>10</v>
      </c>
      <c r="C138">
        <f t="shared" si="6"/>
        <v>0</v>
      </c>
      <c r="D138">
        <f t="shared" si="7"/>
        <v>12.959844447906553</v>
      </c>
    </row>
    <row r="139" spans="1:4" x14ac:dyDescent="0.45">
      <c r="A139">
        <v>400000</v>
      </c>
      <c r="B139" t="s">
        <v>10</v>
      </c>
      <c r="C139">
        <f t="shared" si="6"/>
        <v>0</v>
      </c>
      <c r="D139">
        <f t="shared" si="7"/>
        <v>12.899219826090119</v>
      </c>
    </row>
    <row r="140" spans="1:4" x14ac:dyDescent="0.45">
      <c r="A140">
        <v>425000</v>
      </c>
      <c r="B140" t="s">
        <v>10</v>
      </c>
      <c r="C140">
        <f t="shared" si="6"/>
        <v>0</v>
      </c>
      <c r="D140">
        <f t="shared" si="7"/>
        <v>12.959844447906553</v>
      </c>
    </row>
    <row r="141" spans="1:4" x14ac:dyDescent="0.45">
      <c r="A141">
        <v>400000</v>
      </c>
      <c r="B141" t="s">
        <v>10</v>
      </c>
      <c r="C141">
        <f t="shared" si="6"/>
        <v>0</v>
      </c>
      <c r="D141">
        <f t="shared" si="7"/>
        <v>12.899219826090119</v>
      </c>
    </row>
    <row r="142" spans="1:4" x14ac:dyDescent="0.45">
      <c r="A142">
        <v>425000</v>
      </c>
      <c r="B142" t="s">
        <v>10</v>
      </c>
      <c r="C142">
        <f t="shared" si="6"/>
        <v>0</v>
      </c>
      <c r="D142">
        <f t="shared" si="7"/>
        <v>12.959844447906553</v>
      </c>
    </row>
    <row r="143" spans="1:4" x14ac:dyDescent="0.45">
      <c r="A143">
        <v>485000</v>
      </c>
      <c r="B143" t="s">
        <v>10</v>
      </c>
      <c r="C143">
        <f t="shared" si="6"/>
        <v>0</v>
      </c>
      <c r="D143">
        <f t="shared" si="7"/>
        <v>13.091904169919621</v>
      </c>
    </row>
    <row r="144" spans="1:4" x14ac:dyDescent="0.45">
      <c r="A144">
        <v>550000</v>
      </c>
      <c r="B144" t="s">
        <v>10</v>
      </c>
      <c r="C144">
        <f t="shared" si="6"/>
        <v>0</v>
      </c>
      <c r="D144">
        <f t="shared" si="7"/>
        <v>13.217673557208654</v>
      </c>
    </row>
    <row r="145" spans="1:4" x14ac:dyDescent="0.45">
      <c r="A145">
        <v>390000</v>
      </c>
      <c r="B145" t="s">
        <v>10</v>
      </c>
      <c r="C145">
        <f t="shared" si="6"/>
        <v>0</v>
      </c>
      <c r="D145">
        <f t="shared" si="7"/>
        <v>12.873902018105829</v>
      </c>
    </row>
    <row r="146" spans="1:4" x14ac:dyDescent="0.45">
      <c r="A146">
        <v>385000</v>
      </c>
      <c r="B146" t="s">
        <v>10</v>
      </c>
      <c r="C146">
        <f t="shared" si="6"/>
        <v>0</v>
      </c>
      <c r="D146">
        <f t="shared" si="7"/>
        <v>12.860998613269921</v>
      </c>
    </row>
    <row r="147" spans="1:4" x14ac:dyDescent="0.45">
      <c r="A147">
        <v>580000</v>
      </c>
      <c r="B147" t="s">
        <v>10</v>
      </c>
      <c r="C147">
        <f t="shared" si="6"/>
        <v>0</v>
      </c>
      <c r="D147">
        <f t="shared" si="7"/>
        <v>13.270783382522602</v>
      </c>
    </row>
    <row r="148" spans="1:4" x14ac:dyDescent="0.45">
      <c r="A148">
        <v>550000</v>
      </c>
      <c r="B148" t="s">
        <v>10</v>
      </c>
      <c r="C148">
        <f t="shared" si="6"/>
        <v>0</v>
      </c>
      <c r="D148">
        <f t="shared" si="7"/>
        <v>13.217673557208654</v>
      </c>
    </row>
    <row r="149" spans="1:4" x14ac:dyDescent="0.45">
      <c r="A149">
        <v>550000</v>
      </c>
      <c r="B149" t="s">
        <v>10</v>
      </c>
      <c r="C149">
        <f t="shared" si="6"/>
        <v>0</v>
      </c>
      <c r="D149">
        <f t="shared" si="7"/>
        <v>13.217673557208654</v>
      </c>
    </row>
    <row r="150" spans="1:4" x14ac:dyDescent="0.45">
      <c r="A150">
        <v>445000</v>
      </c>
      <c r="B150" t="s">
        <v>10</v>
      </c>
      <c r="C150">
        <f t="shared" si="6"/>
        <v>0</v>
      </c>
      <c r="D150">
        <f t="shared" si="7"/>
        <v>13.005829561148378</v>
      </c>
    </row>
    <row r="151" spans="1:4" x14ac:dyDescent="0.45">
      <c r="A151">
        <v>425000</v>
      </c>
      <c r="B151" t="s">
        <v>10</v>
      </c>
      <c r="C151">
        <f t="shared" si="6"/>
        <v>0</v>
      </c>
      <c r="D151">
        <f t="shared" si="7"/>
        <v>12.959844447906553</v>
      </c>
    </row>
    <row r="152" spans="1:4" x14ac:dyDescent="0.45">
      <c r="A152">
        <v>450000</v>
      </c>
      <c r="B152" t="s">
        <v>10</v>
      </c>
      <c r="C152">
        <f t="shared" si="6"/>
        <v>0</v>
      </c>
      <c r="D152">
        <f t="shared" si="7"/>
        <v>13.017002861746503</v>
      </c>
    </row>
    <row r="153" spans="1:4" x14ac:dyDescent="0.45">
      <c r="A153">
        <v>520000</v>
      </c>
      <c r="B153" t="s">
        <v>10</v>
      </c>
      <c r="C153">
        <f t="shared" si="6"/>
        <v>0</v>
      </c>
      <c r="D153">
        <f t="shared" si="7"/>
        <v>13.161584090557611</v>
      </c>
    </row>
    <row r="154" spans="1:4" x14ac:dyDescent="0.45">
      <c r="A154">
        <v>425000</v>
      </c>
      <c r="B154" t="s">
        <v>10</v>
      </c>
      <c r="C154">
        <f t="shared" si="6"/>
        <v>0</v>
      </c>
      <c r="D154">
        <f t="shared" si="7"/>
        <v>12.959844447906553</v>
      </c>
    </row>
    <row r="155" spans="1:4" x14ac:dyDescent="0.45">
      <c r="A155">
        <v>565000</v>
      </c>
      <c r="B155" t="s">
        <v>10</v>
      </c>
      <c r="C155">
        <f t="shared" si="6"/>
        <v>0</v>
      </c>
      <c r="D155">
        <f t="shared" si="7"/>
        <v>13.244581010128577</v>
      </c>
    </row>
    <row r="156" spans="1:4" x14ac:dyDescent="0.45">
      <c r="A156">
        <v>400000</v>
      </c>
      <c r="B156" t="s">
        <v>10</v>
      </c>
      <c r="C156">
        <f t="shared" si="6"/>
        <v>0</v>
      </c>
      <c r="D156">
        <f t="shared" si="7"/>
        <v>12.899219826090119</v>
      </c>
    </row>
    <row r="157" spans="1:4" x14ac:dyDescent="0.45">
      <c r="A157">
        <v>545000</v>
      </c>
      <c r="B157" t="s">
        <v>10</v>
      </c>
      <c r="C157">
        <f t="shared" si="6"/>
        <v>0</v>
      </c>
      <c r="D157">
        <f t="shared" si="7"/>
        <v>13.208541073645382</v>
      </c>
    </row>
    <row r="158" spans="1:4" x14ac:dyDescent="0.45">
      <c r="A158">
        <v>580000</v>
      </c>
      <c r="B158" t="s">
        <v>10</v>
      </c>
      <c r="C158">
        <f t="shared" si="6"/>
        <v>0</v>
      </c>
      <c r="D158">
        <f t="shared" si="7"/>
        <v>13.270783382522602</v>
      </c>
    </row>
    <row r="159" spans="1:4" x14ac:dyDescent="0.45">
      <c r="A159">
        <v>500000</v>
      </c>
      <c r="B159" t="s">
        <v>10</v>
      </c>
      <c r="C159">
        <f t="shared" si="6"/>
        <v>0</v>
      </c>
      <c r="D159">
        <f t="shared" si="7"/>
        <v>13.122363377404328</v>
      </c>
    </row>
    <row r="160" spans="1:4" x14ac:dyDescent="0.45">
      <c r="A160">
        <v>400000</v>
      </c>
      <c r="B160" t="s">
        <v>10</v>
      </c>
      <c r="C160">
        <f t="shared" si="6"/>
        <v>0</v>
      </c>
      <c r="D160">
        <f t="shared" si="7"/>
        <v>12.899219826090119</v>
      </c>
    </row>
    <row r="161" spans="1:4" x14ac:dyDescent="0.45">
      <c r="A161">
        <v>400000</v>
      </c>
      <c r="B161" t="s">
        <v>10</v>
      </c>
      <c r="C161">
        <f t="shared" si="6"/>
        <v>0</v>
      </c>
      <c r="D161">
        <f t="shared" si="7"/>
        <v>12.899219826090119</v>
      </c>
    </row>
    <row r="162" spans="1:4" x14ac:dyDescent="0.45">
      <c r="A162">
        <v>450000</v>
      </c>
      <c r="B162" t="s">
        <v>10</v>
      </c>
      <c r="C162">
        <f t="shared" si="6"/>
        <v>0</v>
      </c>
      <c r="D162">
        <f t="shared" si="7"/>
        <v>13.017002861746503</v>
      </c>
    </row>
    <row r="163" spans="1:4" x14ac:dyDescent="0.45">
      <c r="A163">
        <v>320000</v>
      </c>
      <c r="B163" t="s">
        <v>10</v>
      </c>
      <c r="C163">
        <f t="shared" si="6"/>
        <v>0</v>
      </c>
      <c r="D163">
        <f t="shared" si="7"/>
        <v>12.676076274775909</v>
      </c>
    </row>
    <row r="164" spans="1:4" x14ac:dyDescent="0.45">
      <c r="A164">
        <v>530000</v>
      </c>
      <c r="B164" t="s">
        <v>10</v>
      </c>
      <c r="C164">
        <f t="shared" si="6"/>
        <v>0</v>
      </c>
      <c r="D164">
        <f t="shared" si="7"/>
        <v>13.180632285528304</v>
      </c>
    </row>
    <row r="165" spans="1:4" x14ac:dyDescent="0.45">
      <c r="A165">
        <v>540000</v>
      </c>
      <c r="B165" t="s">
        <v>10</v>
      </c>
      <c r="C165">
        <f t="shared" si="6"/>
        <v>0</v>
      </c>
      <c r="D165">
        <f t="shared" si="7"/>
        <v>13.199324418540456</v>
      </c>
    </row>
    <row r="166" spans="1:4" x14ac:dyDescent="0.45">
      <c r="A166">
        <v>503000</v>
      </c>
      <c r="B166" t="s">
        <v>10</v>
      </c>
      <c r="C166">
        <f t="shared" si="6"/>
        <v>0</v>
      </c>
      <c r="D166">
        <f t="shared" si="7"/>
        <v>13.128345449081877</v>
      </c>
    </row>
    <row r="167" spans="1:4" x14ac:dyDescent="0.45">
      <c r="A167">
        <v>480000</v>
      </c>
      <c r="B167" t="s">
        <v>10</v>
      </c>
      <c r="C167">
        <f t="shared" si="6"/>
        <v>0</v>
      </c>
      <c r="D167">
        <f t="shared" si="7"/>
        <v>13.081541382884074</v>
      </c>
    </row>
    <row r="168" spans="1:4" x14ac:dyDescent="0.45">
      <c r="A168">
        <v>705000</v>
      </c>
      <c r="B168" t="s">
        <v>10</v>
      </c>
      <c r="C168">
        <f t="shared" si="6"/>
        <v>0</v>
      </c>
      <c r="D168">
        <f t="shared" si="7"/>
        <v>13.465953081794405</v>
      </c>
    </row>
    <row r="169" spans="1:4" x14ac:dyDescent="0.45">
      <c r="A169">
        <v>435000</v>
      </c>
      <c r="B169" t="s">
        <v>10</v>
      </c>
      <c r="C169">
        <f t="shared" si="6"/>
        <v>0</v>
      </c>
      <c r="D169">
        <f t="shared" si="7"/>
        <v>12.983101310070822</v>
      </c>
    </row>
    <row r="170" spans="1:4" x14ac:dyDescent="0.45">
      <c r="A170">
        <v>430000</v>
      </c>
      <c r="B170" t="s">
        <v>10</v>
      </c>
      <c r="C170">
        <f t="shared" si="6"/>
        <v>0</v>
      </c>
      <c r="D170">
        <f t="shared" si="7"/>
        <v>12.971540487669746</v>
      </c>
    </row>
    <row r="171" spans="1:4" x14ac:dyDescent="0.45">
      <c r="A171">
        <v>390000</v>
      </c>
      <c r="B171" t="s">
        <v>10</v>
      </c>
      <c r="C171">
        <f t="shared" si="6"/>
        <v>0</v>
      </c>
      <c r="D171">
        <f t="shared" si="7"/>
        <v>12.873902018105829</v>
      </c>
    </row>
    <row r="172" spans="1:4" x14ac:dyDescent="0.45">
      <c r="A172">
        <v>638000</v>
      </c>
      <c r="B172" t="s">
        <v>10</v>
      </c>
      <c r="C172">
        <f t="shared" si="6"/>
        <v>0</v>
      </c>
      <c r="D172">
        <f t="shared" si="7"/>
        <v>13.366093562326927</v>
      </c>
    </row>
    <row r="173" spans="1:4" x14ac:dyDescent="0.45">
      <c r="A173">
        <v>420000</v>
      </c>
      <c r="B173" t="s">
        <v>10</v>
      </c>
      <c r="C173">
        <f t="shared" si="6"/>
        <v>0</v>
      </c>
      <c r="D173">
        <f t="shared" si="7"/>
        <v>12.948009990259552</v>
      </c>
    </row>
    <row r="174" spans="1:4" x14ac:dyDescent="0.45">
      <c r="A174">
        <v>450000</v>
      </c>
      <c r="B174" t="s">
        <v>10</v>
      </c>
      <c r="C174">
        <f t="shared" si="6"/>
        <v>0</v>
      </c>
      <c r="D174">
        <f t="shared" si="7"/>
        <v>13.017002861746503</v>
      </c>
    </row>
    <row r="175" spans="1:4" x14ac:dyDescent="0.45">
      <c r="A175">
        <v>510000</v>
      </c>
      <c r="B175" t="s">
        <v>10</v>
      </c>
      <c r="C175">
        <f t="shared" si="6"/>
        <v>0</v>
      </c>
      <c r="D175">
        <f t="shared" si="7"/>
        <v>13.142166004700508</v>
      </c>
    </row>
    <row r="176" spans="1:4" x14ac:dyDescent="0.45">
      <c r="A176">
        <v>402132</v>
      </c>
      <c r="B176" t="s">
        <v>10</v>
      </c>
      <c r="C176">
        <f t="shared" si="6"/>
        <v>0</v>
      </c>
      <c r="D176">
        <f t="shared" si="7"/>
        <v>12.904535671912354</v>
      </c>
    </row>
    <row r="177" spans="1:4" x14ac:dyDescent="0.45">
      <c r="A177">
        <v>430000</v>
      </c>
      <c r="B177" t="s">
        <v>10</v>
      </c>
      <c r="C177">
        <f t="shared" si="6"/>
        <v>0</v>
      </c>
      <c r="D177">
        <f t="shared" si="7"/>
        <v>12.971540487669746</v>
      </c>
    </row>
    <row r="178" spans="1:4" x14ac:dyDescent="0.45">
      <c r="A178">
        <v>470000</v>
      </c>
      <c r="B178" t="s">
        <v>10</v>
      </c>
      <c r="C178">
        <f t="shared" ref="C178:C241" si="8">IF(B178="Bachelor",0,1)</f>
        <v>0</v>
      </c>
      <c r="D178">
        <f t="shared" si="7"/>
        <v>13.060487973686241</v>
      </c>
    </row>
    <row r="179" spans="1:4" x14ac:dyDescent="0.45">
      <c r="A179">
        <v>425000</v>
      </c>
      <c r="B179" t="s">
        <v>10</v>
      </c>
      <c r="C179">
        <f t="shared" si="8"/>
        <v>0</v>
      </c>
      <c r="D179">
        <f t="shared" si="7"/>
        <v>12.959844447906553</v>
      </c>
    </row>
    <row r="180" spans="1:4" x14ac:dyDescent="0.45">
      <c r="A180">
        <v>450000</v>
      </c>
      <c r="B180" t="s">
        <v>10</v>
      </c>
      <c r="C180">
        <f t="shared" si="8"/>
        <v>0</v>
      </c>
      <c r="D180">
        <f t="shared" si="7"/>
        <v>13.017002861746503</v>
      </c>
    </row>
    <row r="181" spans="1:4" x14ac:dyDescent="0.45">
      <c r="A181">
        <v>435000</v>
      </c>
      <c r="B181" t="s">
        <v>10</v>
      </c>
      <c r="C181">
        <f t="shared" si="8"/>
        <v>0</v>
      </c>
      <c r="D181">
        <f t="shared" si="7"/>
        <v>12.983101310070822</v>
      </c>
    </row>
    <row r="182" spans="1:4" x14ac:dyDescent="0.45">
      <c r="A182">
        <v>395000</v>
      </c>
      <c r="B182" t="s">
        <v>10</v>
      </c>
      <c r="C182">
        <f t="shared" si="8"/>
        <v>0</v>
      </c>
      <c r="D182">
        <f t="shared" si="7"/>
        <v>12.886641043883259</v>
      </c>
    </row>
    <row r="183" spans="1:4" x14ac:dyDescent="0.45">
      <c r="A183">
        <v>480000</v>
      </c>
      <c r="B183" t="s">
        <v>10</v>
      </c>
      <c r="C183">
        <f t="shared" si="8"/>
        <v>0</v>
      </c>
      <c r="D183">
        <f t="shared" si="7"/>
        <v>13.081541382884074</v>
      </c>
    </row>
    <row r="184" spans="1:4" x14ac:dyDescent="0.45">
      <c r="A184">
        <v>640000</v>
      </c>
      <c r="B184" t="s">
        <v>10</v>
      </c>
      <c r="C184">
        <f t="shared" si="8"/>
        <v>0</v>
      </c>
      <c r="D184">
        <f t="shared" si="7"/>
        <v>13.369223455335854</v>
      </c>
    </row>
    <row r="185" spans="1:4" x14ac:dyDescent="0.45">
      <c r="A185">
        <v>390000</v>
      </c>
      <c r="B185" t="s">
        <v>10</v>
      </c>
      <c r="C185">
        <f t="shared" si="8"/>
        <v>0</v>
      </c>
      <c r="D185">
        <f t="shared" si="7"/>
        <v>12.873902018105829</v>
      </c>
    </row>
    <row r="186" spans="1:4" x14ac:dyDescent="0.45">
      <c r="A186">
        <v>378000</v>
      </c>
      <c r="B186" t="s">
        <v>10</v>
      </c>
      <c r="C186">
        <f t="shared" si="8"/>
        <v>0</v>
      </c>
      <c r="D186">
        <f t="shared" si="7"/>
        <v>12.842649474601725</v>
      </c>
    </row>
    <row r="187" spans="1:4" x14ac:dyDescent="0.45">
      <c r="A187">
        <v>387000</v>
      </c>
      <c r="B187" t="s">
        <v>10</v>
      </c>
      <c r="C187">
        <f t="shared" si="8"/>
        <v>0</v>
      </c>
      <c r="D187">
        <f t="shared" si="7"/>
        <v>12.866179972011919</v>
      </c>
    </row>
    <row r="188" spans="1:4" x14ac:dyDescent="0.45">
      <c r="A188">
        <v>400000</v>
      </c>
      <c r="B188" t="s">
        <v>10</v>
      </c>
      <c r="C188">
        <f t="shared" si="8"/>
        <v>0</v>
      </c>
      <c r="D188">
        <f t="shared" si="7"/>
        <v>12.899219826090119</v>
      </c>
    </row>
    <row r="189" spans="1:4" x14ac:dyDescent="0.45">
      <c r="A189">
        <v>410000</v>
      </c>
      <c r="B189" t="s">
        <v>10</v>
      </c>
      <c r="C189">
        <f t="shared" si="8"/>
        <v>0</v>
      </c>
      <c r="D189">
        <f t="shared" si="7"/>
        <v>12.923912438680491</v>
      </c>
    </row>
    <row r="190" spans="1:4" x14ac:dyDescent="0.45">
      <c r="A190">
        <v>111000</v>
      </c>
      <c r="B190" t="s">
        <v>10</v>
      </c>
      <c r="C190">
        <f t="shared" si="8"/>
        <v>0</v>
      </c>
      <c r="D190">
        <f t="shared" si="7"/>
        <v>11.617285480294472</v>
      </c>
    </row>
    <row r="191" spans="1:4" x14ac:dyDescent="0.45">
      <c r="A191">
        <v>375000</v>
      </c>
      <c r="B191" t="s">
        <v>10</v>
      </c>
      <c r="C191">
        <f t="shared" si="8"/>
        <v>0</v>
      </c>
      <c r="D191">
        <f t="shared" si="7"/>
        <v>12.834681304952548</v>
      </c>
    </row>
    <row r="192" spans="1:4" x14ac:dyDescent="0.45">
      <c r="A192">
        <v>353000</v>
      </c>
      <c r="B192" t="s">
        <v>10</v>
      </c>
      <c r="C192">
        <f t="shared" si="8"/>
        <v>0</v>
      </c>
      <c r="D192">
        <f t="shared" si="7"/>
        <v>12.774223335915433</v>
      </c>
    </row>
    <row r="193" spans="1:4" x14ac:dyDescent="0.45">
      <c r="A193">
        <v>450000</v>
      </c>
      <c r="B193" t="s">
        <v>10</v>
      </c>
      <c r="C193">
        <f t="shared" si="8"/>
        <v>0</v>
      </c>
      <c r="D193">
        <f t="shared" si="7"/>
        <v>13.017002861746503</v>
      </c>
    </row>
    <row r="194" spans="1:4" x14ac:dyDescent="0.45">
      <c r="A194">
        <v>400000</v>
      </c>
      <c r="B194" t="s">
        <v>10</v>
      </c>
      <c r="C194">
        <f t="shared" si="8"/>
        <v>0</v>
      </c>
      <c r="D194">
        <f t="shared" ref="D194:D257" si="9">LN(A194)</f>
        <v>12.899219826090119</v>
      </c>
    </row>
    <row r="195" spans="1:4" x14ac:dyDescent="0.45">
      <c r="A195">
        <v>410000</v>
      </c>
      <c r="B195" t="s">
        <v>10</v>
      </c>
      <c r="C195">
        <f t="shared" si="8"/>
        <v>0</v>
      </c>
      <c r="D195">
        <f t="shared" si="9"/>
        <v>12.923912438680491</v>
      </c>
    </row>
    <row r="196" spans="1:4" x14ac:dyDescent="0.45">
      <c r="A196">
        <v>450000</v>
      </c>
      <c r="B196" t="s">
        <v>10</v>
      </c>
      <c r="C196">
        <f t="shared" si="8"/>
        <v>0</v>
      </c>
      <c r="D196">
        <f t="shared" si="9"/>
        <v>13.017002861746503</v>
      </c>
    </row>
    <row r="197" spans="1:4" x14ac:dyDescent="0.45">
      <c r="A197">
        <v>360000</v>
      </c>
      <c r="B197" t="s">
        <v>10</v>
      </c>
      <c r="C197">
        <f t="shared" si="8"/>
        <v>0</v>
      </c>
      <c r="D197">
        <f t="shared" si="9"/>
        <v>12.793859310432293</v>
      </c>
    </row>
    <row r="198" spans="1:4" x14ac:dyDescent="0.45">
      <c r="A198">
        <v>500000</v>
      </c>
      <c r="B198" t="s">
        <v>10</v>
      </c>
      <c r="C198">
        <f t="shared" si="8"/>
        <v>0</v>
      </c>
      <c r="D198">
        <f t="shared" si="9"/>
        <v>13.122363377404328</v>
      </c>
    </row>
    <row r="199" spans="1:4" x14ac:dyDescent="0.45">
      <c r="A199">
        <v>400000</v>
      </c>
      <c r="B199" t="s">
        <v>10</v>
      </c>
      <c r="C199">
        <f t="shared" si="8"/>
        <v>0</v>
      </c>
      <c r="D199">
        <f t="shared" si="9"/>
        <v>12.899219826090119</v>
      </c>
    </row>
    <row r="200" spans="1:4" x14ac:dyDescent="0.45">
      <c r="A200">
        <v>410000</v>
      </c>
      <c r="B200" t="s">
        <v>10</v>
      </c>
      <c r="C200">
        <f t="shared" si="8"/>
        <v>0</v>
      </c>
      <c r="D200">
        <f t="shared" si="9"/>
        <v>12.923912438680491</v>
      </c>
    </row>
    <row r="201" spans="1:4" x14ac:dyDescent="0.45">
      <c r="A201">
        <v>420000</v>
      </c>
      <c r="B201" t="s">
        <v>10</v>
      </c>
      <c r="C201">
        <f t="shared" si="8"/>
        <v>0</v>
      </c>
      <c r="D201">
        <f t="shared" si="9"/>
        <v>12.948009990259552</v>
      </c>
    </row>
    <row r="202" spans="1:4" x14ac:dyDescent="0.45">
      <c r="A202">
        <v>500000</v>
      </c>
      <c r="B202" t="s">
        <v>10</v>
      </c>
      <c r="C202">
        <f t="shared" si="8"/>
        <v>0</v>
      </c>
      <c r="D202">
        <f t="shared" si="9"/>
        <v>13.122363377404328</v>
      </c>
    </row>
    <row r="203" spans="1:4" x14ac:dyDescent="0.45">
      <c r="A203">
        <v>469000</v>
      </c>
      <c r="B203" t="s">
        <v>10</v>
      </c>
      <c r="C203">
        <f t="shared" si="8"/>
        <v>0</v>
      </c>
      <c r="D203">
        <f t="shared" si="9"/>
        <v>13.058358047428417</v>
      </c>
    </row>
    <row r="204" spans="1:4" x14ac:dyDescent="0.45">
      <c r="A204">
        <v>400000</v>
      </c>
      <c r="B204" t="s">
        <v>10</v>
      </c>
      <c r="C204">
        <f t="shared" si="8"/>
        <v>0</v>
      </c>
      <c r="D204">
        <f t="shared" si="9"/>
        <v>12.899219826090119</v>
      </c>
    </row>
    <row r="205" spans="1:4" x14ac:dyDescent="0.45">
      <c r="A205">
        <v>300000</v>
      </c>
      <c r="B205" t="s">
        <v>10</v>
      </c>
      <c r="C205">
        <f t="shared" si="8"/>
        <v>0</v>
      </c>
      <c r="D205">
        <f t="shared" si="9"/>
        <v>12.611537753638338</v>
      </c>
    </row>
    <row r="206" spans="1:4" x14ac:dyDescent="0.45">
      <c r="A206">
        <v>319201</v>
      </c>
      <c r="B206" t="s">
        <v>10</v>
      </c>
      <c r="C206">
        <f t="shared" si="8"/>
        <v>0</v>
      </c>
      <c r="D206">
        <f t="shared" si="9"/>
        <v>12.673576277384964</v>
      </c>
    </row>
    <row r="207" spans="1:4" x14ac:dyDescent="0.45">
      <c r="A207">
        <v>395000</v>
      </c>
      <c r="B207" t="s">
        <v>10</v>
      </c>
      <c r="C207">
        <f t="shared" si="8"/>
        <v>0</v>
      </c>
      <c r="D207">
        <f t="shared" si="9"/>
        <v>12.886641043883259</v>
      </c>
    </row>
    <row r="208" spans="1:4" x14ac:dyDescent="0.45">
      <c r="A208">
        <v>277000</v>
      </c>
      <c r="B208" t="s">
        <v>10</v>
      </c>
      <c r="C208">
        <f t="shared" si="8"/>
        <v>0</v>
      </c>
      <c r="D208">
        <f t="shared" si="9"/>
        <v>12.531772785169476</v>
      </c>
    </row>
    <row r="209" spans="1:4" x14ac:dyDescent="0.45">
      <c r="A209">
        <v>330000</v>
      </c>
      <c r="B209" t="s">
        <v>10</v>
      </c>
      <c r="C209">
        <f t="shared" si="8"/>
        <v>0</v>
      </c>
      <c r="D209">
        <f t="shared" si="9"/>
        <v>12.706847933442663</v>
      </c>
    </row>
    <row r="210" spans="1:4" x14ac:dyDescent="0.45">
      <c r="A210">
        <v>320000</v>
      </c>
      <c r="B210" t="s">
        <v>10</v>
      </c>
      <c r="C210">
        <f t="shared" si="8"/>
        <v>0</v>
      </c>
      <c r="D210">
        <f t="shared" si="9"/>
        <v>12.676076274775909</v>
      </c>
    </row>
    <row r="211" spans="1:4" x14ac:dyDescent="0.45">
      <c r="A211">
        <v>430000</v>
      </c>
      <c r="B211" t="s">
        <v>10</v>
      </c>
      <c r="C211">
        <f t="shared" si="8"/>
        <v>0</v>
      </c>
      <c r="D211">
        <f t="shared" si="9"/>
        <v>12.971540487669746</v>
      </c>
    </row>
    <row r="212" spans="1:4" x14ac:dyDescent="0.45">
      <c r="A212">
        <v>400000</v>
      </c>
      <c r="B212" t="s">
        <v>10</v>
      </c>
      <c r="C212">
        <f t="shared" si="8"/>
        <v>0</v>
      </c>
      <c r="D212">
        <f t="shared" si="9"/>
        <v>12.899219826090119</v>
      </c>
    </row>
    <row r="213" spans="1:4" x14ac:dyDescent="0.45">
      <c r="A213">
        <v>320000</v>
      </c>
      <c r="B213" t="s">
        <v>10</v>
      </c>
      <c r="C213">
        <f t="shared" si="8"/>
        <v>0</v>
      </c>
      <c r="D213">
        <f t="shared" si="9"/>
        <v>12.676076274775909</v>
      </c>
    </row>
    <row r="214" spans="1:4" x14ac:dyDescent="0.45">
      <c r="A214">
        <v>400000</v>
      </c>
      <c r="B214" t="s">
        <v>10</v>
      </c>
      <c r="C214">
        <f t="shared" si="8"/>
        <v>0</v>
      </c>
      <c r="D214">
        <f t="shared" si="9"/>
        <v>12.899219826090119</v>
      </c>
    </row>
    <row r="215" spans="1:4" x14ac:dyDescent="0.45">
      <c r="A215">
        <v>320000</v>
      </c>
      <c r="B215" t="s">
        <v>10</v>
      </c>
      <c r="C215">
        <f t="shared" si="8"/>
        <v>0</v>
      </c>
      <c r="D215">
        <f t="shared" si="9"/>
        <v>12.676076274775909</v>
      </c>
    </row>
    <row r="216" spans="1:4" x14ac:dyDescent="0.45">
      <c r="A216">
        <v>360000</v>
      </c>
      <c r="B216" t="s">
        <v>10</v>
      </c>
      <c r="C216">
        <f t="shared" si="8"/>
        <v>0</v>
      </c>
      <c r="D216">
        <f t="shared" si="9"/>
        <v>12.793859310432293</v>
      </c>
    </row>
    <row r="217" spans="1:4" x14ac:dyDescent="0.45">
      <c r="A217">
        <v>300000</v>
      </c>
      <c r="B217" t="s">
        <v>10</v>
      </c>
      <c r="C217">
        <f t="shared" si="8"/>
        <v>0</v>
      </c>
      <c r="D217">
        <f t="shared" si="9"/>
        <v>12.611537753638338</v>
      </c>
    </row>
    <row r="218" spans="1:4" x14ac:dyDescent="0.45">
      <c r="A218">
        <v>360000</v>
      </c>
      <c r="B218" t="s">
        <v>10</v>
      </c>
      <c r="C218">
        <f t="shared" si="8"/>
        <v>0</v>
      </c>
      <c r="D218">
        <f t="shared" si="9"/>
        <v>12.793859310432293</v>
      </c>
    </row>
    <row r="219" spans="1:4" x14ac:dyDescent="0.45">
      <c r="A219">
        <v>640000</v>
      </c>
      <c r="B219" t="s">
        <v>10</v>
      </c>
      <c r="C219">
        <f t="shared" si="8"/>
        <v>0</v>
      </c>
      <c r="D219">
        <f t="shared" si="9"/>
        <v>13.369223455335854</v>
      </c>
    </row>
    <row r="220" spans="1:4" x14ac:dyDescent="0.45">
      <c r="A220">
        <v>480000</v>
      </c>
      <c r="B220" t="s">
        <v>10</v>
      </c>
      <c r="C220">
        <f t="shared" si="8"/>
        <v>0</v>
      </c>
      <c r="D220">
        <f t="shared" si="9"/>
        <v>13.081541382884074</v>
      </c>
    </row>
    <row r="221" spans="1:4" x14ac:dyDescent="0.45">
      <c r="A221">
        <v>350000</v>
      </c>
      <c r="B221" t="s">
        <v>10</v>
      </c>
      <c r="C221">
        <f t="shared" si="8"/>
        <v>0</v>
      </c>
      <c r="D221">
        <f t="shared" si="9"/>
        <v>12.765688433465597</v>
      </c>
    </row>
    <row r="222" spans="1:4" x14ac:dyDescent="0.45">
      <c r="A222">
        <v>420000</v>
      </c>
      <c r="B222" t="s">
        <v>10</v>
      </c>
      <c r="C222">
        <f t="shared" si="8"/>
        <v>0</v>
      </c>
      <c r="D222">
        <f t="shared" si="9"/>
        <v>12.948009990259552</v>
      </c>
    </row>
    <row r="223" spans="1:4" x14ac:dyDescent="0.45">
      <c r="A223">
        <v>370000</v>
      </c>
      <c r="B223" t="s">
        <v>10</v>
      </c>
      <c r="C223">
        <f t="shared" si="8"/>
        <v>0</v>
      </c>
      <c r="D223">
        <f t="shared" si="9"/>
        <v>12.821258284620408</v>
      </c>
    </row>
    <row r="224" spans="1:4" x14ac:dyDescent="0.45">
      <c r="A224">
        <v>360000</v>
      </c>
      <c r="B224" t="s">
        <v>10</v>
      </c>
      <c r="C224">
        <f t="shared" si="8"/>
        <v>0</v>
      </c>
      <c r="D224">
        <f t="shared" si="9"/>
        <v>12.793859310432293</v>
      </c>
    </row>
    <row r="225" spans="1:4" x14ac:dyDescent="0.45">
      <c r="A225">
        <v>180000</v>
      </c>
      <c r="B225" t="s">
        <v>10</v>
      </c>
      <c r="C225">
        <f t="shared" si="8"/>
        <v>0</v>
      </c>
      <c r="D225">
        <f t="shared" si="9"/>
        <v>12.100712129872347</v>
      </c>
    </row>
    <row r="226" spans="1:4" x14ac:dyDescent="0.45">
      <c r="A226">
        <v>370000</v>
      </c>
      <c r="B226" t="s">
        <v>10</v>
      </c>
      <c r="C226">
        <f t="shared" si="8"/>
        <v>0</v>
      </c>
      <c r="D226">
        <f t="shared" si="9"/>
        <v>12.821258284620408</v>
      </c>
    </row>
    <row r="227" spans="1:4" x14ac:dyDescent="0.45">
      <c r="A227">
        <v>340000</v>
      </c>
      <c r="B227" t="s">
        <v>10</v>
      </c>
      <c r="C227">
        <f t="shared" si="8"/>
        <v>0</v>
      </c>
      <c r="D227">
        <f t="shared" si="9"/>
        <v>12.736700896592344</v>
      </c>
    </row>
    <row r="228" spans="1:4" x14ac:dyDescent="0.45">
      <c r="A228">
        <v>400000</v>
      </c>
      <c r="B228" t="s">
        <v>10</v>
      </c>
      <c r="C228">
        <f t="shared" si="8"/>
        <v>0</v>
      </c>
      <c r="D228">
        <f t="shared" si="9"/>
        <v>12.899219826090119</v>
      </c>
    </row>
    <row r="229" spans="1:4" x14ac:dyDescent="0.45">
      <c r="A229">
        <v>450000</v>
      </c>
      <c r="B229" t="s">
        <v>10</v>
      </c>
      <c r="C229">
        <f t="shared" si="8"/>
        <v>0</v>
      </c>
      <c r="D229">
        <f t="shared" si="9"/>
        <v>13.017002861746503</v>
      </c>
    </row>
    <row r="230" spans="1:4" x14ac:dyDescent="0.45">
      <c r="A230">
        <v>340000</v>
      </c>
      <c r="B230" t="s">
        <v>10</v>
      </c>
      <c r="C230">
        <f t="shared" si="8"/>
        <v>0</v>
      </c>
      <c r="D230">
        <f t="shared" si="9"/>
        <v>12.736700896592344</v>
      </c>
    </row>
    <row r="231" spans="1:4" x14ac:dyDescent="0.45">
      <c r="A231">
        <v>240000</v>
      </c>
      <c r="B231" t="s">
        <v>10</v>
      </c>
      <c r="C231">
        <f t="shared" si="8"/>
        <v>0</v>
      </c>
      <c r="D231">
        <f t="shared" si="9"/>
        <v>12.388394202324129</v>
      </c>
    </row>
    <row r="232" spans="1:4" x14ac:dyDescent="0.45">
      <c r="A232">
        <v>220000</v>
      </c>
      <c r="B232" t="s">
        <v>10</v>
      </c>
      <c r="C232">
        <f t="shared" si="8"/>
        <v>0</v>
      </c>
      <c r="D232">
        <f t="shared" si="9"/>
        <v>12.301382825334498</v>
      </c>
    </row>
    <row r="233" spans="1:4" x14ac:dyDescent="0.45">
      <c r="A233">
        <v>400000</v>
      </c>
      <c r="B233" t="s">
        <v>10</v>
      </c>
      <c r="C233">
        <f t="shared" si="8"/>
        <v>0</v>
      </c>
      <c r="D233">
        <f t="shared" si="9"/>
        <v>12.899219826090119</v>
      </c>
    </row>
    <row r="234" spans="1:4" x14ac:dyDescent="0.45">
      <c r="A234">
        <v>250000</v>
      </c>
      <c r="B234" t="s">
        <v>10</v>
      </c>
      <c r="C234">
        <f t="shared" si="8"/>
        <v>0</v>
      </c>
      <c r="D234">
        <f t="shared" si="9"/>
        <v>12.429216196844383</v>
      </c>
    </row>
    <row r="235" spans="1:4" x14ac:dyDescent="0.45">
      <c r="A235">
        <v>350000</v>
      </c>
      <c r="B235" t="s">
        <v>10</v>
      </c>
      <c r="C235">
        <f t="shared" si="8"/>
        <v>0</v>
      </c>
      <c r="D235">
        <f t="shared" si="9"/>
        <v>12.765688433465597</v>
      </c>
    </row>
    <row r="236" spans="1:4" x14ac:dyDescent="0.45">
      <c r="A236">
        <v>380000</v>
      </c>
      <c r="B236" t="s">
        <v>10</v>
      </c>
      <c r="C236">
        <f t="shared" si="8"/>
        <v>0</v>
      </c>
      <c r="D236">
        <f t="shared" si="9"/>
        <v>12.847926531702569</v>
      </c>
    </row>
    <row r="237" spans="1:4" x14ac:dyDescent="0.45">
      <c r="A237">
        <v>400000</v>
      </c>
      <c r="B237" t="s">
        <v>10</v>
      </c>
      <c r="C237">
        <f t="shared" si="8"/>
        <v>0</v>
      </c>
      <c r="D237">
        <f t="shared" si="9"/>
        <v>12.899219826090119</v>
      </c>
    </row>
    <row r="238" spans="1:4" x14ac:dyDescent="0.45">
      <c r="A238">
        <v>400000</v>
      </c>
      <c r="B238" t="s">
        <v>10</v>
      </c>
      <c r="C238">
        <f t="shared" si="8"/>
        <v>0</v>
      </c>
      <c r="D238">
        <f t="shared" si="9"/>
        <v>12.899219826090119</v>
      </c>
    </row>
    <row r="239" spans="1:4" x14ac:dyDescent="0.45">
      <c r="A239">
        <v>800000</v>
      </c>
      <c r="B239" t="s">
        <v>10</v>
      </c>
      <c r="C239">
        <f t="shared" si="8"/>
        <v>0</v>
      </c>
      <c r="D239">
        <f t="shared" si="9"/>
        <v>13.592367006650065</v>
      </c>
    </row>
    <row r="240" spans="1:4" x14ac:dyDescent="0.45">
      <c r="A240">
        <v>400000</v>
      </c>
      <c r="B240" t="s">
        <v>10</v>
      </c>
      <c r="C240">
        <f t="shared" si="8"/>
        <v>0</v>
      </c>
      <c r="D240">
        <f t="shared" si="9"/>
        <v>12.899219826090119</v>
      </c>
    </row>
    <row r="241" spans="1:4" x14ac:dyDescent="0.45">
      <c r="A241">
        <v>340000</v>
      </c>
      <c r="B241" t="s">
        <v>10</v>
      </c>
      <c r="C241">
        <f t="shared" si="8"/>
        <v>0</v>
      </c>
      <c r="D241">
        <f t="shared" si="9"/>
        <v>12.736700896592344</v>
      </c>
    </row>
    <row r="242" spans="1:4" x14ac:dyDescent="0.45">
      <c r="A242">
        <v>400000</v>
      </c>
      <c r="B242" t="s">
        <v>10</v>
      </c>
      <c r="C242">
        <f t="shared" ref="C242:C305" si="10">IF(B242="Bachelor",0,1)</f>
        <v>0</v>
      </c>
      <c r="D242">
        <f t="shared" si="9"/>
        <v>12.899219826090119</v>
      </c>
    </row>
    <row r="243" spans="1:4" x14ac:dyDescent="0.45">
      <c r="A243">
        <v>250000</v>
      </c>
      <c r="B243" t="s">
        <v>10</v>
      </c>
      <c r="C243">
        <f t="shared" si="10"/>
        <v>0</v>
      </c>
      <c r="D243">
        <f t="shared" si="9"/>
        <v>12.429216196844383</v>
      </c>
    </row>
    <row r="244" spans="1:4" x14ac:dyDescent="0.45">
      <c r="A244">
        <v>400000</v>
      </c>
      <c r="B244" t="s">
        <v>10</v>
      </c>
      <c r="C244">
        <f t="shared" si="10"/>
        <v>0</v>
      </c>
      <c r="D244">
        <f t="shared" si="9"/>
        <v>12.899219826090119</v>
      </c>
    </row>
    <row r="245" spans="1:4" x14ac:dyDescent="0.45">
      <c r="A245">
        <v>450000</v>
      </c>
      <c r="B245" t="s">
        <v>10</v>
      </c>
      <c r="C245">
        <f t="shared" si="10"/>
        <v>0</v>
      </c>
      <c r="D245">
        <f t="shared" si="9"/>
        <v>13.017002861746503</v>
      </c>
    </row>
    <row r="246" spans="1:4" x14ac:dyDescent="0.45">
      <c r="A246">
        <v>400000</v>
      </c>
      <c r="B246" t="s">
        <v>10</v>
      </c>
      <c r="C246">
        <f t="shared" si="10"/>
        <v>0</v>
      </c>
      <c r="D246">
        <f t="shared" si="9"/>
        <v>12.899219826090119</v>
      </c>
    </row>
    <row r="247" spans="1:4" x14ac:dyDescent="0.45">
      <c r="A247">
        <v>450000</v>
      </c>
      <c r="B247" t="s">
        <v>10</v>
      </c>
      <c r="C247">
        <f t="shared" si="10"/>
        <v>0</v>
      </c>
      <c r="D247">
        <f t="shared" si="9"/>
        <v>13.017002861746503</v>
      </c>
    </row>
    <row r="248" spans="1:4" x14ac:dyDescent="0.45">
      <c r="A248">
        <v>430000</v>
      </c>
      <c r="B248" t="s">
        <v>10</v>
      </c>
      <c r="C248">
        <f t="shared" si="10"/>
        <v>0</v>
      </c>
      <c r="D248">
        <f t="shared" si="9"/>
        <v>12.971540487669746</v>
      </c>
    </row>
    <row r="249" spans="1:4" x14ac:dyDescent="0.45">
      <c r="A249">
        <v>342000</v>
      </c>
      <c r="B249" t="s">
        <v>10</v>
      </c>
      <c r="C249">
        <f t="shared" si="10"/>
        <v>0</v>
      </c>
      <c r="D249">
        <f t="shared" si="9"/>
        <v>12.742566016044742</v>
      </c>
    </row>
    <row r="250" spans="1:4" x14ac:dyDescent="0.45">
      <c r="A250">
        <v>390000</v>
      </c>
      <c r="B250" t="s">
        <v>10</v>
      </c>
      <c r="C250">
        <f t="shared" si="10"/>
        <v>0</v>
      </c>
      <c r="D250">
        <f t="shared" si="9"/>
        <v>12.873902018105829</v>
      </c>
    </row>
    <row r="251" spans="1:4" x14ac:dyDescent="0.45">
      <c r="A251">
        <v>365000</v>
      </c>
      <c r="B251" t="s">
        <v>10</v>
      </c>
      <c r="C251">
        <f t="shared" si="10"/>
        <v>0</v>
      </c>
      <c r="D251">
        <f t="shared" si="9"/>
        <v>12.807652632564629</v>
      </c>
    </row>
    <row r="252" spans="1:4" x14ac:dyDescent="0.45">
      <c r="A252">
        <v>370000</v>
      </c>
      <c r="B252" t="s">
        <v>10</v>
      </c>
      <c r="C252">
        <f t="shared" si="10"/>
        <v>0</v>
      </c>
      <c r="D252">
        <f t="shared" si="9"/>
        <v>12.821258284620408</v>
      </c>
    </row>
    <row r="253" spans="1:4" x14ac:dyDescent="0.45">
      <c r="A253">
        <v>430000</v>
      </c>
      <c r="B253" t="s">
        <v>10</v>
      </c>
      <c r="C253">
        <f t="shared" si="10"/>
        <v>0</v>
      </c>
      <c r="D253">
        <f t="shared" si="9"/>
        <v>12.971540487669746</v>
      </c>
    </row>
    <row r="254" spans="1:4" x14ac:dyDescent="0.45">
      <c r="A254">
        <v>450000</v>
      </c>
      <c r="B254" t="s">
        <v>10</v>
      </c>
      <c r="C254">
        <f t="shared" si="10"/>
        <v>0</v>
      </c>
      <c r="D254">
        <f t="shared" si="9"/>
        <v>13.017002861746503</v>
      </c>
    </row>
    <row r="255" spans="1:4" x14ac:dyDescent="0.45">
      <c r="A255">
        <v>205300</v>
      </c>
      <c r="B255" t="s">
        <v>10</v>
      </c>
      <c r="C255">
        <f t="shared" si="10"/>
        <v>0</v>
      </c>
      <c r="D255">
        <f t="shared" si="9"/>
        <v>12.232227603007026</v>
      </c>
    </row>
    <row r="256" spans="1:4" x14ac:dyDescent="0.45">
      <c r="A256">
        <v>350000</v>
      </c>
      <c r="B256" t="s">
        <v>10</v>
      </c>
      <c r="C256">
        <f t="shared" si="10"/>
        <v>0</v>
      </c>
      <c r="D256">
        <f t="shared" si="9"/>
        <v>12.765688433465597</v>
      </c>
    </row>
    <row r="257" spans="1:4" x14ac:dyDescent="0.45">
      <c r="A257">
        <v>300000</v>
      </c>
      <c r="B257" t="s">
        <v>10</v>
      </c>
      <c r="C257">
        <f t="shared" si="10"/>
        <v>0</v>
      </c>
      <c r="D257">
        <f t="shared" si="9"/>
        <v>12.611537753638338</v>
      </c>
    </row>
    <row r="258" spans="1:4" x14ac:dyDescent="0.45">
      <c r="A258">
        <v>450000</v>
      </c>
      <c r="B258" t="s">
        <v>10</v>
      </c>
      <c r="C258">
        <f t="shared" si="10"/>
        <v>0</v>
      </c>
      <c r="D258">
        <f t="shared" ref="D258:D321" si="11">LN(A258)</f>
        <v>13.017002861746503</v>
      </c>
    </row>
    <row r="259" spans="1:4" x14ac:dyDescent="0.45">
      <c r="A259">
        <v>370000</v>
      </c>
      <c r="B259" t="s">
        <v>10</v>
      </c>
      <c r="C259">
        <f t="shared" si="10"/>
        <v>0</v>
      </c>
      <c r="D259">
        <f t="shared" si="11"/>
        <v>12.821258284620408</v>
      </c>
    </row>
    <row r="260" spans="1:4" x14ac:dyDescent="0.45">
      <c r="A260">
        <v>365000</v>
      </c>
      <c r="B260" t="s">
        <v>10</v>
      </c>
      <c r="C260">
        <f t="shared" si="10"/>
        <v>0</v>
      </c>
      <c r="D260">
        <f t="shared" si="11"/>
        <v>12.807652632564629</v>
      </c>
    </row>
    <row r="261" spans="1:4" x14ac:dyDescent="0.45">
      <c r="A261">
        <v>375000</v>
      </c>
      <c r="B261" t="s">
        <v>10</v>
      </c>
      <c r="C261">
        <f t="shared" si="10"/>
        <v>0</v>
      </c>
      <c r="D261">
        <f t="shared" si="11"/>
        <v>12.834681304952548</v>
      </c>
    </row>
    <row r="262" spans="1:4" x14ac:dyDescent="0.45">
      <c r="A262">
        <v>400000</v>
      </c>
      <c r="B262" t="s">
        <v>10</v>
      </c>
      <c r="C262">
        <f t="shared" si="10"/>
        <v>0</v>
      </c>
      <c r="D262">
        <f t="shared" si="11"/>
        <v>12.899219826090119</v>
      </c>
    </row>
    <row r="263" spans="1:4" x14ac:dyDescent="0.45">
      <c r="A263">
        <v>550000</v>
      </c>
      <c r="B263" t="s">
        <v>10</v>
      </c>
      <c r="C263">
        <f t="shared" si="10"/>
        <v>0</v>
      </c>
      <c r="D263">
        <f t="shared" si="11"/>
        <v>13.217673557208654</v>
      </c>
    </row>
    <row r="264" spans="1:4" x14ac:dyDescent="0.45">
      <c r="A264">
        <v>451000</v>
      </c>
      <c r="B264" t="s">
        <v>10</v>
      </c>
      <c r="C264">
        <f t="shared" si="10"/>
        <v>0</v>
      </c>
      <c r="D264">
        <f t="shared" si="11"/>
        <v>13.019222618484815</v>
      </c>
    </row>
    <row r="265" spans="1:4" x14ac:dyDescent="0.45">
      <c r="A265">
        <v>450000</v>
      </c>
      <c r="B265" t="s">
        <v>10</v>
      </c>
      <c r="C265">
        <f t="shared" si="10"/>
        <v>0</v>
      </c>
      <c r="D265">
        <f t="shared" si="11"/>
        <v>13.017002861746503</v>
      </c>
    </row>
    <row r="266" spans="1:4" x14ac:dyDescent="0.45">
      <c r="A266">
        <v>380000</v>
      </c>
      <c r="B266" t="s">
        <v>10</v>
      </c>
      <c r="C266">
        <f t="shared" si="10"/>
        <v>0</v>
      </c>
      <c r="D266">
        <f t="shared" si="11"/>
        <v>12.847926531702569</v>
      </c>
    </row>
    <row r="267" spans="1:4" x14ac:dyDescent="0.45">
      <c r="A267">
        <v>380000</v>
      </c>
      <c r="B267" t="s">
        <v>10</v>
      </c>
      <c r="C267">
        <f t="shared" si="10"/>
        <v>0</v>
      </c>
      <c r="D267">
        <f t="shared" si="11"/>
        <v>12.847926531702569</v>
      </c>
    </row>
    <row r="268" spans="1:4" x14ac:dyDescent="0.45">
      <c r="A268">
        <v>360000</v>
      </c>
      <c r="B268" t="s">
        <v>10</v>
      </c>
      <c r="C268">
        <f t="shared" si="10"/>
        <v>0</v>
      </c>
      <c r="D268">
        <f t="shared" si="11"/>
        <v>12.793859310432293</v>
      </c>
    </row>
    <row r="269" spans="1:4" x14ac:dyDescent="0.45">
      <c r="A269">
        <v>380000</v>
      </c>
      <c r="B269" t="s">
        <v>10</v>
      </c>
      <c r="C269">
        <f t="shared" si="10"/>
        <v>0</v>
      </c>
      <c r="D269">
        <f t="shared" si="11"/>
        <v>12.847926531702569</v>
      </c>
    </row>
    <row r="270" spans="1:4" x14ac:dyDescent="0.45">
      <c r="A270">
        <v>360000</v>
      </c>
      <c r="B270" t="s">
        <v>10</v>
      </c>
      <c r="C270">
        <f t="shared" si="10"/>
        <v>0</v>
      </c>
      <c r="D270">
        <f t="shared" si="11"/>
        <v>12.793859310432293</v>
      </c>
    </row>
    <row r="271" spans="1:4" x14ac:dyDescent="0.45">
      <c r="A271">
        <v>320000</v>
      </c>
      <c r="B271" t="s">
        <v>10</v>
      </c>
      <c r="C271">
        <f t="shared" si="10"/>
        <v>0</v>
      </c>
      <c r="D271">
        <f t="shared" si="11"/>
        <v>12.676076274775909</v>
      </c>
    </row>
    <row r="272" spans="1:4" x14ac:dyDescent="0.45">
      <c r="A272">
        <v>300000</v>
      </c>
      <c r="B272" t="s">
        <v>10</v>
      </c>
      <c r="C272">
        <f t="shared" si="10"/>
        <v>0</v>
      </c>
      <c r="D272">
        <f t="shared" si="11"/>
        <v>12.611537753638338</v>
      </c>
    </row>
    <row r="273" spans="1:4" x14ac:dyDescent="0.45">
      <c r="A273">
        <v>450000</v>
      </c>
      <c r="B273" t="s">
        <v>10</v>
      </c>
      <c r="C273">
        <f t="shared" si="10"/>
        <v>0</v>
      </c>
      <c r="D273">
        <f t="shared" si="11"/>
        <v>13.017002861746503</v>
      </c>
    </row>
    <row r="274" spans="1:4" x14ac:dyDescent="0.45">
      <c r="A274">
        <v>460000</v>
      </c>
      <c r="B274" t="s">
        <v>10</v>
      </c>
      <c r="C274">
        <f t="shared" si="10"/>
        <v>0</v>
      </c>
      <c r="D274">
        <f t="shared" si="11"/>
        <v>13.038981768465277</v>
      </c>
    </row>
    <row r="275" spans="1:4" x14ac:dyDescent="0.45">
      <c r="A275">
        <v>370000</v>
      </c>
      <c r="B275" t="s">
        <v>10</v>
      </c>
      <c r="C275">
        <f t="shared" si="10"/>
        <v>0</v>
      </c>
      <c r="D275">
        <f t="shared" si="11"/>
        <v>12.821258284620408</v>
      </c>
    </row>
    <row r="276" spans="1:4" x14ac:dyDescent="0.45">
      <c r="A276">
        <v>340000</v>
      </c>
      <c r="B276" t="s">
        <v>10</v>
      </c>
      <c r="C276">
        <f t="shared" si="10"/>
        <v>0</v>
      </c>
      <c r="D276">
        <f t="shared" si="11"/>
        <v>12.736700896592344</v>
      </c>
    </row>
    <row r="277" spans="1:4" x14ac:dyDescent="0.45">
      <c r="A277">
        <v>480000</v>
      </c>
      <c r="B277" t="s">
        <v>10</v>
      </c>
      <c r="C277">
        <f t="shared" si="10"/>
        <v>0</v>
      </c>
      <c r="D277">
        <f t="shared" si="11"/>
        <v>13.081541382884074</v>
      </c>
    </row>
    <row r="278" spans="1:4" x14ac:dyDescent="0.45">
      <c r="A278">
        <v>430000</v>
      </c>
      <c r="B278" t="s">
        <v>10</v>
      </c>
      <c r="C278">
        <f t="shared" si="10"/>
        <v>0</v>
      </c>
      <c r="D278">
        <f t="shared" si="11"/>
        <v>12.971540487669746</v>
      </c>
    </row>
    <row r="279" spans="1:4" x14ac:dyDescent="0.45">
      <c r="A279">
        <v>428000</v>
      </c>
      <c r="B279" t="s">
        <v>10</v>
      </c>
      <c r="C279">
        <f t="shared" si="10"/>
        <v>0</v>
      </c>
      <c r="D279">
        <f t="shared" si="11"/>
        <v>12.966878474563934</v>
      </c>
    </row>
    <row r="280" spans="1:4" x14ac:dyDescent="0.45">
      <c r="A280">
        <v>520000</v>
      </c>
      <c r="B280" t="s">
        <v>10</v>
      </c>
      <c r="C280">
        <f t="shared" si="10"/>
        <v>0</v>
      </c>
      <c r="D280">
        <f t="shared" si="11"/>
        <v>13.161584090557611</v>
      </c>
    </row>
    <row r="281" spans="1:4" x14ac:dyDescent="0.45">
      <c r="A281">
        <v>360000</v>
      </c>
      <c r="B281" t="s">
        <v>10</v>
      </c>
      <c r="C281">
        <f t="shared" si="10"/>
        <v>0</v>
      </c>
      <c r="D281">
        <f t="shared" si="11"/>
        <v>12.793859310432293</v>
      </c>
    </row>
    <row r="282" spans="1:4" x14ac:dyDescent="0.45">
      <c r="A282">
        <v>400000</v>
      </c>
      <c r="B282" t="s">
        <v>10</v>
      </c>
      <c r="C282">
        <f t="shared" si="10"/>
        <v>0</v>
      </c>
      <c r="D282">
        <f t="shared" si="11"/>
        <v>12.899219826090119</v>
      </c>
    </row>
    <row r="283" spans="1:4" x14ac:dyDescent="0.45">
      <c r="A283">
        <v>440000</v>
      </c>
      <c r="B283" t="s">
        <v>10</v>
      </c>
      <c r="C283">
        <f t="shared" si="10"/>
        <v>0</v>
      </c>
      <c r="D283">
        <f t="shared" si="11"/>
        <v>12.994530005894443</v>
      </c>
    </row>
    <row r="284" spans="1:4" x14ac:dyDescent="0.45">
      <c r="A284">
        <v>550000</v>
      </c>
      <c r="B284" t="s">
        <v>10</v>
      </c>
      <c r="C284">
        <f t="shared" si="10"/>
        <v>0</v>
      </c>
      <c r="D284">
        <f t="shared" si="11"/>
        <v>13.217673557208654</v>
      </c>
    </row>
    <row r="285" spans="1:4" x14ac:dyDescent="0.45">
      <c r="A285">
        <v>550000</v>
      </c>
      <c r="B285" t="s">
        <v>10</v>
      </c>
      <c r="C285">
        <f t="shared" si="10"/>
        <v>0</v>
      </c>
      <c r="D285">
        <f t="shared" si="11"/>
        <v>13.217673557208654</v>
      </c>
    </row>
    <row r="286" spans="1:4" x14ac:dyDescent="0.45">
      <c r="A286">
        <v>550000</v>
      </c>
      <c r="B286" t="s">
        <v>10</v>
      </c>
      <c r="C286">
        <f t="shared" si="10"/>
        <v>0</v>
      </c>
      <c r="D286">
        <f t="shared" si="11"/>
        <v>13.217673557208654</v>
      </c>
    </row>
    <row r="287" spans="1:4" x14ac:dyDescent="0.45">
      <c r="A287">
        <v>400000</v>
      </c>
      <c r="B287" t="s">
        <v>10</v>
      </c>
      <c r="C287">
        <f t="shared" si="10"/>
        <v>0</v>
      </c>
      <c r="D287">
        <f t="shared" si="11"/>
        <v>12.899219826090119</v>
      </c>
    </row>
    <row r="288" spans="1:4" x14ac:dyDescent="0.45">
      <c r="A288">
        <v>400000</v>
      </c>
      <c r="B288" t="s">
        <v>10</v>
      </c>
      <c r="C288">
        <f t="shared" si="10"/>
        <v>0</v>
      </c>
      <c r="D288">
        <f t="shared" si="11"/>
        <v>12.899219826090119</v>
      </c>
    </row>
    <row r="289" spans="1:4" x14ac:dyDescent="0.45">
      <c r="A289">
        <v>450000</v>
      </c>
      <c r="B289" t="s">
        <v>10</v>
      </c>
      <c r="C289">
        <f t="shared" si="10"/>
        <v>0</v>
      </c>
      <c r="D289">
        <f t="shared" si="11"/>
        <v>13.017002861746503</v>
      </c>
    </row>
    <row r="290" spans="1:4" x14ac:dyDescent="0.45">
      <c r="A290">
        <v>550000</v>
      </c>
      <c r="B290" t="s">
        <v>10</v>
      </c>
      <c r="C290">
        <f t="shared" si="10"/>
        <v>0</v>
      </c>
      <c r="D290">
        <f t="shared" si="11"/>
        <v>13.217673557208654</v>
      </c>
    </row>
    <row r="291" spans="1:4" x14ac:dyDescent="0.45">
      <c r="A291">
        <v>470000</v>
      </c>
      <c r="B291" t="s">
        <v>10</v>
      </c>
      <c r="C291">
        <f t="shared" si="10"/>
        <v>0</v>
      </c>
      <c r="D291">
        <f t="shared" si="11"/>
        <v>13.060487973686241</v>
      </c>
    </row>
    <row r="292" spans="1:4" x14ac:dyDescent="0.45">
      <c r="A292">
        <v>375000</v>
      </c>
      <c r="B292" t="s">
        <v>10</v>
      </c>
      <c r="C292">
        <f t="shared" si="10"/>
        <v>0</v>
      </c>
      <c r="D292">
        <f t="shared" si="11"/>
        <v>12.834681304952548</v>
      </c>
    </row>
    <row r="293" spans="1:4" x14ac:dyDescent="0.45">
      <c r="A293">
        <v>420000</v>
      </c>
      <c r="B293" t="s">
        <v>10</v>
      </c>
      <c r="C293">
        <f t="shared" si="10"/>
        <v>0</v>
      </c>
      <c r="D293">
        <f t="shared" si="11"/>
        <v>12.948009990259552</v>
      </c>
    </row>
    <row r="294" spans="1:4" x14ac:dyDescent="0.45">
      <c r="A294">
        <v>550000</v>
      </c>
      <c r="B294" t="s">
        <v>10</v>
      </c>
      <c r="C294">
        <f t="shared" si="10"/>
        <v>0</v>
      </c>
      <c r="D294">
        <f t="shared" si="11"/>
        <v>13.217673557208654</v>
      </c>
    </row>
    <row r="295" spans="1:4" x14ac:dyDescent="0.45">
      <c r="A295">
        <v>425000</v>
      </c>
      <c r="B295" t="s">
        <v>10</v>
      </c>
      <c r="C295">
        <f t="shared" si="10"/>
        <v>0</v>
      </c>
      <c r="D295">
        <f t="shared" si="11"/>
        <v>12.959844447906553</v>
      </c>
    </row>
    <row r="296" spans="1:4" x14ac:dyDescent="0.45">
      <c r="A296">
        <v>450000</v>
      </c>
      <c r="B296" t="s">
        <v>10</v>
      </c>
      <c r="C296">
        <f t="shared" si="10"/>
        <v>0</v>
      </c>
      <c r="D296">
        <f t="shared" si="11"/>
        <v>13.017002861746503</v>
      </c>
    </row>
    <row r="297" spans="1:4" x14ac:dyDescent="0.45">
      <c r="A297">
        <v>450000</v>
      </c>
      <c r="B297" t="s">
        <v>10</v>
      </c>
      <c r="C297">
        <f t="shared" si="10"/>
        <v>0</v>
      </c>
      <c r="D297">
        <f t="shared" si="11"/>
        <v>13.017002861746503</v>
      </c>
    </row>
    <row r="298" spans="1:4" x14ac:dyDescent="0.45">
      <c r="A298">
        <v>500000</v>
      </c>
      <c r="B298" t="s">
        <v>10</v>
      </c>
      <c r="C298">
        <f t="shared" si="10"/>
        <v>0</v>
      </c>
      <c r="D298">
        <f t="shared" si="11"/>
        <v>13.122363377404328</v>
      </c>
    </row>
    <row r="299" spans="1:4" x14ac:dyDescent="0.45">
      <c r="A299">
        <v>475000</v>
      </c>
      <c r="B299" t="s">
        <v>10</v>
      </c>
      <c r="C299">
        <f t="shared" si="10"/>
        <v>0</v>
      </c>
      <c r="D299">
        <f t="shared" si="11"/>
        <v>13.071070083016778</v>
      </c>
    </row>
    <row r="300" spans="1:4" x14ac:dyDescent="0.45">
      <c r="A300">
        <v>500000</v>
      </c>
      <c r="B300" t="s">
        <v>10</v>
      </c>
      <c r="C300">
        <f t="shared" si="10"/>
        <v>0</v>
      </c>
      <c r="D300">
        <f t="shared" si="11"/>
        <v>13.122363377404328</v>
      </c>
    </row>
    <row r="301" spans="1:4" x14ac:dyDescent="0.45">
      <c r="A301">
        <v>450000</v>
      </c>
      <c r="B301" t="s">
        <v>10</v>
      </c>
      <c r="C301">
        <f t="shared" si="10"/>
        <v>0</v>
      </c>
      <c r="D301">
        <f t="shared" si="11"/>
        <v>13.017002861746503</v>
      </c>
    </row>
    <row r="302" spans="1:4" x14ac:dyDescent="0.45">
      <c r="A302">
        <v>420000</v>
      </c>
      <c r="B302" t="s">
        <v>10</v>
      </c>
      <c r="C302">
        <f t="shared" si="10"/>
        <v>0</v>
      </c>
      <c r="D302">
        <f t="shared" si="11"/>
        <v>12.948009990259552</v>
      </c>
    </row>
    <row r="303" spans="1:4" x14ac:dyDescent="0.45">
      <c r="A303">
        <v>460000</v>
      </c>
      <c r="B303" t="s">
        <v>10</v>
      </c>
      <c r="C303">
        <f t="shared" si="10"/>
        <v>0</v>
      </c>
      <c r="D303">
        <f t="shared" si="11"/>
        <v>13.038981768465277</v>
      </c>
    </row>
    <row r="304" spans="1:4" x14ac:dyDescent="0.45">
      <c r="A304">
        <v>470000</v>
      </c>
      <c r="B304" t="s">
        <v>10</v>
      </c>
      <c r="C304">
        <f t="shared" si="10"/>
        <v>0</v>
      </c>
      <c r="D304">
        <f t="shared" si="11"/>
        <v>13.060487973686241</v>
      </c>
    </row>
    <row r="305" spans="1:4" x14ac:dyDescent="0.45">
      <c r="A305">
        <v>490000</v>
      </c>
      <c r="B305" t="s">
        <v>10</v>
      </c>
      <c r="C305">
        <f t="shared" si="10"/>
        <v>0</v>
      </c>
      <c r="D305">
        <f t="shared" si="11"/>
        <v>13.102160670086809</v>
      </c>
    </row>
    <row r="306" spans="1:4" x14ac:dyDescent="0.45">
      <c r="A306">
        <v>510000</v>
      </c>
      <c r="B306" t="s">
        <v>10</v>
      </c>
      <c r="C306">
        <f t="shared" ref="C306:C369" si="12">IF(B306="Bachelor",0,1)</f>
        <v>0</v>
      </c>
      <c r="D306">
        <f t="shared" si="11"/>
        <v>13.142166004700508</v>
      </c>
    </row>
    <row r="307" spans="1:4" x14ac:dyDescent="0.45">
      <c r="A307">
        <v>475000</v>
      </c>
      <c r="B307" t="s">
        <v>10</v>
      </c>
      <c r="C307">
        <f t="shared" si="12"/>
        <v>0</v>
      </c>
      <c r="D307">
        <f t="shared" si="11"/>
        <v>13.071070083016778</v>
      </c>
    </row>
    <row r="308" spans="1:4" x14ac:dyDescent="0.45">
      <c r="A308">
        <v>550000</v>
      </c>
      <c r="B308" t="s">
        <v>10</v>
      </c>
      <c r="C308">
        <f t="shared" si="12"/>
        <v>0</v>
      </c>
      <c r="D308">
        <f t="shared" si="11"/>
        <v>13.217673557208654</v>
      </c>
    </row>
    <row r="309" spans="1:4" x14ac:dyDescent="0.45">
      <c r="A309">
        <v>362000</v>
      </c>
      <c r="B309" t="s">
        <v>10</v>
      </c>
      <c r="C309">
        <f t="shared" si="12"/>
        <v>0</v>
      </c>
      <c r="D309">
        <f t="shared" si="11"/>
        <v>12.799399490807907</v>
      </c>
    </row>
    <row r="310" spans="1:4" x14ac:dyDescent="0.45">
      <c r="A310">
        <v>436330</v>
      </c>
      <c r="B310" t="s">
        <v>10</v>
      </c>
      <c r="C310">
        <f t="shared" si="12"/>
        <v>0</v>
      </c>
      <c r="D310">
        <f t="shared" si="11"/>
        <v>12.986154116775342</v>
      </c>
    </row>
    <row r="311" spans="1:4" x14ac:dyDescent="0.45">
      <c r="A311">
        <v>417000</v>
      </c>
      <c r="B311" t="s">
        <v>10</v>
      </c>
      <c r="C311">
        <f t="shared" si="12"/>
        <v>0</v>
      </c>
      <c r="D311">
        <f t="shared" si="11"/>
        <v>12.940841500780939</v>
      </c>
    </row>
    <row r="312" spans="1:4" x14ac:dyDescent="0.45">
      <c r="A312">
        <v>250000</v>
      </c>
      <c r="B312" t="s">
        <v>10</v>
      </c>
      <c r="C312">
        <f t="shared" si="12"/>
        <v>0</v>
      </c>
      <c r="D312">
        <f t="shared" si="11"/>
        <v>12.429216196844383</v>
      </c>
    </row>
    <row r="313" spans="1:4" x14ac:dyDescent="0.45">
      <c r="A313">
        <v>400000</v>
      </c>
      <c r="B313" t="s">
        <v>10</v>
      </c>
      <c r="C313">
        <f t="shared" si="12"/>
        <v>0</v>
      </c>
      <c r="D313">
        <f t="shared" si="11"/>
        <v>12.899219826090119</v>
      </c>
    </row>
    <row r="314" spans="1:4" x14ac:dyDescent="0.45">
      <c r="A314">
        <v>410000</v>
      </c>
      <c r="B314" t="s">
        <v>10</v>
      </c>
      <c r="C314">
        <f t="shared" si="12"/>
        <v>0</v>
      </c>
      <c r="D314">
        <f t="shared" si="11"/>
        <v>12.923912438680491</v>
      </c>
    </row>
    <row r="315" spans="1:4" x14ac:dyDescent="0.45">
      <c r="A315">
        <v>350000</v>
      </c>
      <c r="B315" t="s">
        <v>10</v>
      </c>
      <c r="C315">
        <f t="shared" si="12"/>
        <v>0</v>
      </c>
      <c r="D315">
        <f t="shared" si="11"/>
        <v>12.765688433465597</v>
      </c>
    </row>
    <row r="316" spans="1:4" x14ac:dyDescent="0.45">
      <c r="A316">
        <v>415000</v>
      </c>
      <c r="B316" t="s">
        <v>10</v>
      </c>
      <c r="C316">
        <f t="shared" si="12"/>
        <v>0</v>
      </c>
      <c r="D316">
        <f t="shared" si="11"/>
        <v>12.936033799212835</v>
      </c>
    </row>
    <row r="317" spans="1:4" x14ac:dyDescent="0.45">
      <c r="A317">
        <v>370000</v>
      </c>
      <c r="B317" t="s">
        <v>10</v>
      </c>
      <c r="C317">
        <f t="shared" si="12"/>
        <v>0</v>
      </c>
      <c r="D317">
        <f t="shared" si="11"/>
        <v>12.821258284620408</v>
      </c>
    </row>
    <row r="318" spans="1:4" x14ac:dyDescent="0.45">
      <c r="A318">
        <v>400000</v>
      </c>
      <c r="B318" t="s">
        <v>10</v>
      </c>
      <c r="C318">
        <f t="shared" si="12"/>
        <v>0</v>
      </c>
      <c r="D318">
        <f t="shared" si="11"/>
        <v>12.899219826090119</v>
      </c>
    </row>
    <row r="319" spans="1:4" x14ac:dyDescent="0.45">
      <c r="A319">
        <v>360000</v>
      </c>
      <c r="B319" t="s">
        <v>10</v>
      </c>
      <c r="C319">
        <f t="shared" si="12"/>
        <v>0</v>
      </c>
      <c r="D319">
        <f t="shared" si="11"/>
        <v>12.793859310432293</v>
      </c>
    </row>
    <row r="320" spans="1:4" x14ac:dyDescent="0.45">
      <c r="A320">
        <v>300000</v>
      </c>
      <c r="B320" t="s">
        <v>10</v>
      </c>
      <c r="C320">
        <f t="shared" si="12"/>
        <v>0</v>
      </c>
      <c r="D320">
        <f t="shared" si="11"/>
        <v>12.611537753638338</v>
      </c>
    </row>
    <row r="321" spans="1:4" x14ac:dyDescent="0.45">
      <c r="A321">
        <v>265000</v>
      </c>
      <c r="B321" t="s">
        <v>10</v>
      </c>
      <c r="C321">
        <f t="shared" si="12"/>
        <v>0</v>
      </c>
      <c r="D321">
        <f t="shared" si="11"/>
        <v>12.487485104968359</v>
      </c>
    </row>
    <row r="322" spans="1:4" x14ac:dyDescent="0.45">
      <c r="A322">
        <v>252000</v>
      </c>
      <c r="B322" t="s">
        <v>10</v>
      </c>
      <c r="C322">
        <f t="shared" si="12"/>
        <v>0</v>
      </c>
      <c r="D322">
        <f t="shared" ref="D322:D385" si="13">LN(A322)</f>
        <v>12.437184366493561</v>
      </c>
    </row>
    <row r="323" spans="1:4" x14ac:dyDescent="0.45">
      <c r="A323">
        <v>320000</v>
      </c>
      <c r="B323" t="s">
        <v>10</v>
      </c>
      <c r="C323">
        <f t="shared" si="12"/>
        <v>0</v>
      </c>
      <c r="D323">
        <f t="shared" si="13"/>
        <v>12.676076274775909</v>
      </c>
    </row>
    <row r="324" spans="1:4" x14ac:dyDescent="0.45">
      <c r="A324">
        <v>340000</v>
      </c>
      <c r="B324" t="s">
        <v>10</v>
      </c>
      <c r="C324">
        <f t="shared" si="12"/>
        <v>0</v>
      </c>
      <c r="D324">
        <f t="shared" si="13"/>
        <v>12.736700896592344</v>
      </c>
    </row>
    <row r="325" spans="1:4" x14ac:dyDescent="0.45">
      <c r="A325">
        <v>360000</v>
      </c>
      <c r="B325" t="s">
        <v>10</v>
      </c>
      <c r="C325">
        <f t="shared" si="12"/>
        <v>0</v>
      </c>
      <c r="D325">
        <f t="shared" si="13"/>
        <v>12.793859310432293</v>
      </c>
    </row>
    <row r="326" spans="1:4" x14ac:dyDescent="0.45">
      <c r="A326">
        <v>410000</v>
      </c>
      <c r="B326" t="s">
        <v>10</v>
      </c>
      <c r="C326">
        <f t="shared" si="12"/>
        <v>0</v>
      </c>
      <c r="D326">
        <f t="shared" si="13"/>
        <v>12.923912438680491</v>
      </c>
    </row>
    <row r="327" spans="1:4" x14ac:dyDescent="0.45">
      <c r="A327">
        <v>420000</v>
      </c>
      <c r="B327" t="s">
        <v>10</v>
      </c>
      <c r="C327">
        <f t="shared" si="12"/>
        <v>0</v>
      </c>
      <c r="D327">
        <f t="shared" si="13"/>
        <v>12.948009990259552</v>
      </c>
    </row>
    <row r="328" spans="1:4" x14ac:dyDescent="0.45">
      <c r="A328">
        <v>370000</v>
      </c>
      <c r="B328" t="s">
        <v>10</v>
      </c>
      <c r="C328">
        <f t="shared" si="12"/>
        <v>0</v>
      </c>
      <c r="D328">
        <f t="shared" si="13"/>
        <v>12.821258284620408</v>
      </c>
    </row>
    <row r="329" spans="1:4" x14ac:dyDescent="0.45">
      <c r="A329">
        <v>350000</v>
      </c>
      <c r="B329" t="s">
        <v>10</v>
      </c>
      <c r="C329">
        <f t="shared" si="12"/>
        <v>0</v>
      </c>
      <c r="D329">
        <f t="shared" si="13"/>
        <v>12.765688433465597</v>
      </c>
    </row>
    <row r="330" spans="1:4" x14ac:dyDescent="0.45">
      <c r="A330">
        <v>350000</v>
      </c>
      <c r="B330" t="s">
        <v>10</v>
      </c>
      <c r="C330">
        <f t="shared" si="12"/>
        <v>0</v>
      </c>
      <c r="D330">
        <f t="shared" si="13"/>
        <v>12.765688433465597</v>
      </c>
    </row>
    <row r="331" spans="1:4" x14ac:dyDescent="0.45">
      <c r="A331">
        <v>410000</v>
      </c>
      <c r="B331" t="s">
        <v>10</v>
      </c>
      <c r="C331">
        <f t="shared" si="12"/>
        <v>0</v>
      </c>
      <c r="D331">
        <f t="shared" si="13"/>
        <v>12.923912438680491</v>
      </c>
    </row>
    <row r="332" spans="1:4" x14ac:dyDescent="0.45">
      <c r="A332">
        <v>350000</v>
      </c>
      <c r="B332" t="s">
        <v>10</v>
      </c>
      <c r="C332">
        <f t="shared" si="12"/>
        <v>0</v>
      </c>
      <c r="D332">
        <f t="shared" si="13"/>
        <v>12.765688433465597</v>
      </c>
    </row>
    <row r="333" spans="1:4" x14ac:dyDescent="0.45">
      <c r="A333">
        <v>250000</v>
      </c>
      <c r="B333" t="s">
        <v>10</v>
      </c>
      <c r="C333">
        <f t="shared" si="12"/>
        <v>0</v>
      </c>
      <c r="D333">
        <f t="shared" si="13"/>
        <v>12.429216196844383</v>
      </c>
    </row>
    <row r="334" spans="1:4" x14ac:dyDescent="0.45">
      <c r="A334">
        <v>433000</v>
      </c>
      <c r="B334" t="s">
        <v>10</v>
      </c>
      <c r="C334">
        <f t="shared" si="12"/>
        <v>0</v>
      </c>
      <c r="D334">
        <f t="shared" si="13"/>
        <v>12.978493006984626</v>
      </c>
    </row>
    <row r="335" spans="1:4" x14ac:dyDescent="0.45">
      <c r="A335">
        <v>330000</v>
      </c>
      <c r="B335" t="s">
        <v>10</v>
      </c>
      <c r="C335">
        <f t="shared" si="12"/>
        <v>0</v>
      </c>
      <c r="D335">
        <f t="shared" si="13"/>
        <v>12.706847933442663</v>
      </c>
    </row>
    <row r="336" spans="1:4" x14ac:dyDescent="0.45">
      <c r="A336">
        <v>320000</v>
      </c>
      <c r="B336" t="s">
        <v>10</v>
      </c>
      <c r="C336">
        <f t="shared" si="12"/>
        <v>0</v>
      </c>
      <c r="D336">
        <f t="shared" si="13"/>
        <v>12.676076274775909</v>
      </c>
    </row>
    <row r="337" spans="1:4" x14ac:dyDescent="0.45">
      <c r="A337">
        <v>375000</v>
      </c>
      <c r="B337" t="s">
        <v>10</v>
      </c>
      <c r="C337">
        <f t="shared" si="12"/>
        <v>0</v>
      </c>
      <c r="D337">
        <f t="shared" si="13"/>
        <v>12.834681304952548</v>
      </c>
    </row>
    <row r="338" spans="1:4" x14ac:dyDescent="0.45">
      <c r="A338">
        <v>410000</v>
      </c>
      <c r="B338" t="s">
        <v>10</v>
      </c>
      <c r="C338">
        <f t="shared" si="12"/>
        <v>0</v>
      </c>
      <c r="D338">
        <f t="shared" si="13"/>
        <v>12.923912438680491</v>
      </c>
    </row>
    <row r="339" spans="1:4" x14ac:dyDescent="0.45">
      <c r="A339">
        <v>380000</v>
      </c>
      <c r="B339" t="s">
        <v>10</v>
      </c>
      <c r="C339">
        <f t="shared" si="12"/>
        <v>0</v>
      </c>
      <c r="D339">
        <f t="shared" si="13"/>
        <v>12.847926531702569</v>
      </c>
    </row>
    <row r="340" spans="1:4" x14ac:dyDescent="0.45">
      <c r="A340">
        <v>400000</v>
      </c>
      <c r="B340" t="s">
        <v>10</v>
      </c>
      <c r="C340">
        <f t="shared" si="12"/>
        <v>0</v>
      </c>
      <c r="D340">
        <f t="shared" si="13"/>
        <v>12.899219826090119</v>
      </c>
    </row>
    <row r="341" spans="1:4" x14ac:dyDescent="0.45">
      <c r="A341">
        <v>375000</v>
      </c>
      <c r="B341" t="s">
        <v>10</v>
      </c>
      <c r="C341">
        <f t="shared" si="12"/>
        <v>0</v>
      </c>
      <c r="D341">
        <f t="shared" si="13"/>
        <v>12.834681304952548</v>
      </c>
    </row>
    <row r="342" spans="1:4" x14ac:dyDescent="0.45">
      <c r="A342">
        <v>360000</v>
      </c>
      <c r="B342" t="s">
        <v>10</v>
      </c>
      <c r="C342">
        <f t="shared" si="12"/>
        <v>0</v>
      </c>
      <c r="D342">
        <f t="shared" si="13"/>
        <v>12.793859310432293</v>
      </c>
    </row>
    <row r="343" spans="1:4" x14ac:dyDescent="0.45">
      <c r="A343">
        <v>420000</v>
      </c>
      <c r="B343" t="s">
        <v>10</v>
      </c>
      <c r="C343">
        <f t="shared" si="12"/>
        <v>0</v>
      </c>
      <c r="D343">
        <f t="shared" si="13"/>
        <v>12.948009990259552</v>
      </c>
    </row>
    <row r="344" spans="1:4" x14ac:dyDescent="0.45">
      <c r="A344">
        <v>300000</v>
      </c>
      <c r="B344" t="s">
        <v>10</v>
      </c>
      <c r="C344">
        <f t="shared" si="12"/>
        <v>0</v>
      </c>
      <c r="D344">
        <f t="shared" si="13"/>
        <v>12.611537753638338</v>
      </c>
    </row>
    <row r="345" spans="1:4" x14ac:dyDescent="0.45">
      <c r="A345">
        <v>360000</v>
      </c>
      <c r="B345" t="s">
        <v>10</v>
      </c>
      <c r="C345">
        <f t="shared" si="12"/>
        <v>0</v>
      </c>
      <c r="D345">
        <f t="shared" si="13"/>
        <v>12.793859310432293</v>
      </c>
    </row>
    <row r="346" spans="1:4" x14ac:dyDescent="0.45">
      <c r="A346">
        <v>376000</v>
      </c>
      <c r="B346" t="s">
        <v>10</v>
      </c>
      <c r="C346">
        <f t="shared" si="12"/>
        <v>0</v>
      </c>
      <c r="D346">
        <f t="shared" si="13"/>
        <v>12.837344422372032</v>
      </c>
    </row>
    <row r="347" spans="1:4" x14ac:dyDescent="0.45">
      <c r="A347">
        <v>350000</v>
      </c>
      <c r="B347" t="s">
        <v>10</v>
      </c>
      <c r="C347">
        <f t="shared" si="12"/>
        <v>0</v>
      </c>
      <c r="D347">
        <f t="shared" si="13"/>
        <v>12.765688433465597</v>
      </c>
    </row>
    <row r="348" spans="1:4" x14ac:dyDescent="0.45">
      <c r="A348">
        <v>366000</v>
      </c>
      <c r="B348" t="s">
        <v>10</v>
      </c>
      <c r="C348">
        <f t="shared" si="12"/>
        <v>0</v>
      </c>
      <c r="D348">
        <f t="shared" si="13"/>
        <v>12.810388612383504</v>
      </c>
    </row>
    <row r="349" spans="1:4" x14ac:dyDescent="0.45">
      <c r="A349">
        <v>400000</v>
      </c>
      <c r="B349" t="s">
        <v>10</v>
      </c>
      <c r="C349">
        <f t="shared" si="12"/>
        <v>0</v>
      </c>
      <c r="D349">
        <f t="shared" si="13"/>
        <v>12.899219826090119</v>
      </c>
    </row>
    <row r="350" spans="1:4" x14ac:dyDescent="0.45">
      <c r="A350">
        <v>385000</v>
      </c>
      <c r="B350" t="s">
        <v>10</v>
      </c>
      <c r="C350">
        <f t="shared" si="12"/>
        <v>0</v>
      </c>
      <c r="D350">
        <f t="shared" si="13"/>
        <v>12.860998613269921</v>
      </c>
    </row>
    <row r="351" spans="1:4" x14ac:dyDescent="0.45">
      <c r="A351">
        <v>394000</v>
      </c>
      <c r="B351" t="s">
        <v>10</v>
      </c>
      <c r="C351">
        <f t="shared" si="12"/>
        <v>0</v>
      </c>
      <c r="D351">
        <f t="shared" si="13"/>
        <v>12.884106188280072</v>
      </c>
    </row>
    <row r="352" spans="1:4" x14ac:dyDescent="0.45">
      <c r="A352">
        <v>453000</v>
      </c>
      <c r="B352" t="s">
        <v>10</v>
      </c>
      <c r="C352">
        <f t="shared" si="12"/>
        <v>0</v>
      </c>
      <c r="D352">
        <f t="shared" si="13"/>
        <v>13.023647404465171</v>
      </c>
    </row>
    <row r="353" spans="1:4" x14ac:dyDescent="0.45">
      <c r="A353">
        <v>200000</v>
      </c>
      <c r="B353" t="s">
        <v>10</v>
      </c>
      <c r="C353">
        <f t="shared" si="12"/>
        <v>0</v>
      </c>
      <c r="D353">
        <f t="shared" si="13"/>
        <v>12.206072645530174</v>
      </c>
    </row>
    <row r="354" spans="1:4" x14ac:dyDescent="0.45">
      <c r="A354">
        <v>370000</v>
      </c>
      <c r="B354" t="s">
        <v>10</v>
      </c>
      <c r="C354">
        <f t="shared" si="12"/>
        <v>0</v>
      </c>
      <c r="D354">
        <f t="shared" si="13"/>
        <v>12.821258284620408</v>
      </c>
    </row>
    <row r="355" spans="1:4" x14ac:dyDescent="0.45">
      <c r="A355">
        <v>400000</v>
      </c>
      <c r="B355" t="s">
        <v>10</v>
      </c>
      <c r="C355">
        <f t="shared" si="12"/>
        <v>0</v>
      </c>
      <c r="D355">
        <f t="shared" si="13"/>
        <v>12.899219826090119</v>
      </c>
    </row>
    <row r="356" spans="1:4" x14ac:dyDescent="0.45">
      <c r="A356">
        <v>450000</v>
      </c>
      <c r="B356" t="s">
        <v>10</v>
      </c>
      <c r="C356">
        <f t="shared" si="12"/>
        <v>0</v>
      </c>
      <c r="D356">
        <f t="shared" si="13"/>
        <v>13.017002861746503</v>
      </c>
    </row>
    <row r="357" spans="1:4" x14ac:dyDescent="0.45">
      <c r="A357">
        <v>461000</v>
      </c>
      <c r="B357" t="s">
        <v>10</v>
      </c>
      <c r="C357">
        <f t="shared" si="12"/>
        <v>0</v>
      </c>
      <c r="D357">
        <f t="shared" si="13"/>
        <v>13.041153321978786</v>
      </c>
    </row>
    <row r="358" spans="1:4" x14ac:dyDescent="0.45">
      <c r="A358">
        <v>370000</v>
      </c>
      <c r="B358" t="s">
        <v>10</v>
      </c>
      <c r="C358">
        <f t="shared" si="12"/>
        <v>0</v>
      </c>
      <c r="D358">
        <f t="shared" si="13"/>
        <v>12.821258284620408</v>
      </c>
    </row>
    <row r="359" spans="1:4" x14ac:dyDescent="0.45">
      <c r="A359">
        <v>300000</v>
      </c>
      <c r="B359" t="s">
        <v>10</v>
      </c>
      <c r="C359">
        <f t="shared" si="12"/>
        <v>0</v>
      </c>
      <c r="D359">
        <f t="shared" si="13"/>
        <v>12.611537753638338</v>
      </c>
    </row>
    <row r="360" spans="1:4" x14ac:dyDescent="0.45">
      <c r="A360">
        <v>350000</v>
      </c>
      <c r="B360" t="s">
        <v>10</v>
      </c>
      <c r="C360">
        <f t="shared" si="12"/>
        <v>0</v>
      </c>
      <c r="D360">
        <f t="shared" si="13"/>
        <v>12.765688433465597</v>
      </c>
    </row>
    <row r="361" spans="1:4" x14ac:dyDescent="0.45">
      <c r="A361">
        <v>250000</v>
      </c>
      <c r="B361" t="s">
        <v>10</v>
      </c>
      <c r="C361">
        <f t="shared" si="12"/>
        <v>0</v>
      </c>
      <c r="D361">
        <f t="shared" si="13"/>
        <v>12.429216196844383</v>
      </c>
    </row>
    <row r="362" spans="1:4" x14ac:dyDescent="0.45">
      <c r="A362">
        <v>375000</v>
      </c>
      <c r="B362" t="s">
        <v>10</v>
      </c>
      <c r="C362">
        <f t="shared" si="12"/>
        <v>0</v>
      </c>
      <c r="D362">
        <f t="shared" si="13"/>
        <v>12.834681304952548</v>
      </c>
    </row>
    <row r="363" spans="1:4" x14ac:dyDescent="0.45">
      <c r="A363">
        <v>460000</v>
      </c>
      <c r="B363" t="s">
        <v>10</v>
      </c>
      <c r="C363">
        <f t="shared" si="12"/>
        <v>0</v>
      </c>
      <c r="D363">
        <f t="shared" si="13"/>
        <v>13.038981768465277</v>
      </c>
    </row>
    <row r="364" spans="1:4" x14ac:dyDescent="0.45">
      <c r="A364">
        <v>480000</v>
      </c>
      <c r="B364" t="s">
        <v>10</v>
      </c>
      <c r="C364">
        <f t="shared" si="12"/>
        <v>0</v>
      </c>
      <c r="D364">
        <f t="shared" si="13"/>
        <v>13.081541382884074</v>
      </c>
    </row>
    <row r="365" spans="1:4" x14ac:dyDescent="0.45">
      <c r="A365">
        <v>380000</v>
      </c>
      <c r="B365" t="s">
        <v>10</v>
      </c>
      <c r="C365">
        <f t="shared" si="12"/>
        <v>0</v>
      </c>
      <c r="D365">
        <f t="shared" si="13"/>
        <v>12.847926531702569</v>
      </c>
    </row>
    <row r="366" spans="1:4" x14ac:dyDescent="0.45">
      <c r="A366">
        <v>470000</v>
      </c>
      <c r="B366" t="s">
        <v>10</v>
      </c>
      <c r="C366">
        <f t="shared" si="12"/>
        <v>0</v>
      </c>
      <c r="D366">
        <f t="shared" si="13"/>
        <v>13.060487973686241</v>
      </c>
    </row>
    <row r="367" spans="1:4" x14ac:dyDescent="0.45">
      <c r="A367">
        <v>410000</v>
      </c>
      <c r="B367" t="s">
        <v>10</v>
      </c>
      <c r="C367">
        <f t="shared" si="12"/>
        <v>0</v>
      </c>
      <c r="D367">
        <f t="shared" si="13"/>
        <v>12.923912438680491</v>
      </c>
    </row>
    <row r="368" spans="1:4" x14ac:dyDescent="0.45">
      <c r="A368">
        <v>470000</v>
      </c>
      <c r="B368" t="s">
        <v>10</v>
      </c>
      <c r="C368">
        <f t="shared" si="12"/>
        <v>0</v>
      </c>
      <c r="D368">
        <f t="shared" si="13"/>
        <v>13.060487973686241</v>
      </c>
    </row>
    <row r="369" spans="1:4" x14ac:dyDescent="0.45">
      <c r="A369">
        <v>330000</v>
      </c>
      <c r="B369" t="s">
        <v>10</v>
      </c>
      <c r="C369">
        <f t="shared" si="12"/>
        <v>0</v>
      </c>
      <c r="D369">
        <f t="shared" si="13"/>
        <v>12.706847933442663</v>
      </c>
    </row>
    <row r="370" spans="1:4" x14ac:dyDescent="0.45">
      <c r="A370">
        <v>475000</v>
      </c>
      <c r="B370" t="s">
        <v>10</v>
      </c>
      <c r="C370">
        <f t="shared" ref="C370:C433" si="14">IF(B370="Bachelor",0,1)</f>
        <v>0</v>
      </c>
      <c r="D370">
        <f t="shared" si="13"/>
        <v>13.071070083016778</v>
      </c>
    </row>
    <row r="371" spans="1:4" x14ac:dyDescent="0.45">
      <c r="A371">
        <v>510000</v>
      </c>
      <c r="B371" t="s">
        <v>10</v>
      </c>
      <c r="C371">
        <f t="shared" si="14"/>
        <v>0</v>
      </c>
      <c r="D371">
        <f t="shared" si="13"/>
        <v>13.142166004700508</v>
      </c>
    </row>
    <row r="372" spans="1:4" x14ac:dyDescent="0.45">
      <c r="A372">
        <v>450000</v>
      </c>
      <c r="B372" t="s">
        <v>10</v>
      </c>
      <c r="C372">
        <f t="shared" si="14"/>
        <v>0</v>
      </c>
      <c r="D372">
        <f t="shared" si="13"/>
        <v>13.017002861746503</v>
      </c>
    </row>
    <row r="373" spans="1:4" x14ac:dyDescent="0.45">
      <c r="A373">
        <v>300000</v>
      </c>
      <c r="B373" t="s">
        <v>10</v>
      </c>
      <c r="C373">
        <f t="shared" si="14"/>
        <v>0</v>
      </c>
      <c r="D373">
        <f t="shared" si="13"/>
        <v>12.611537753638338</v>
      </c>
    </row>
    <row r="374" spans="1:4" x14ac:dyDescent="0.45">
      <c r="A374">
        <v>420000</v>
      </c>
      <c r="B374" t="s">
        <v>10</v>
      </c>
      <c r="C374">
        <f t="shared" si="14"/>
        <v>0</v>
      </c>
      <c r="D374">
        <f t="shared" si="13"/>
        <v>12.948009990259552</v>
      </c>
    </row>
    <row r="375" spans="1:4" x14ac:dyDescent="0.45">
      <c r="A375">
        <v>455000</v>
      </c>
      <c r="B375" t="s">
        <v>10</v>
      </c>
      <c r="C375">
        <f t="shared" si="14"/>
        <v>0</v>
      </c>
      <c r="D375">
        <f t="shared" si="13"/>
        <v>13.028052697933088</v>
      </c>
    </row>
    <row r="376" spans="1:4" x14ac:dyDescent="0.45">
      <c r="A376">
        <v>420000</v>
      </c>
      <c r="B376" t="s">
        <v>10</v>
      </c>
      <c r="C376">
        <f t="shared" si="14"/>
        <v>0</v>
      </c>
      <c r="D376">
        <f t="shared" si="13"/>
        <v>12.948009990259552</v>
      </c>
    </row>
    <row r="377" spans="1:4" x14ac:dyDescent="0.45">
      <c r="A377">
        <v>409000</v>
      </c>
      <c r="B377" t="s">
        <v>10</v>
      </c>
      <c r="C377">
        <f t="shared" si="14"/>
        <v>0</v>
      </c>
      <c r="D377">
        <f t="shared" si="13"/>
        <v>12.921470435024938</v>
      </c>
    </row>
    <row r="378" spans="1:4" x14ac:dyDescent="0.45">
      <c r="A378">
        <v>495000</v>
      </c>
      <c r="B378" t="s">
        <v>10</v>
      </c>
      <c r="C378">
        <f t="shared" si="14"/>
        <v>0</v>
      </c>
      <c r="D378">
        <f t="shared" si="13"/>
        <v>13.112313041550827</v>
      </c>
    </row>
    <row r="379" spans="1:4" x14ac:dyDescent="0.45">
      <c r="A379">
        <v>440000</v>
      </c>
      <c r="B379" t="s">
        <v>10</v>
      </c>
      <c r="C379">
        <f t="shared" si="14"/>
        <v>0</v>
      </c>
      <c r="D379">
        <f t="shared" si="13"/>
        <v>12.994530005894443</v>
      </c>
    </row>
    <row r="380" spans="1:4" x14ac:dyDescent="0.45">
      <c r="A380">
        <v>475000</v>
      </c>
      <c r="B380" t="s">
        <v>10</v>
      </c>
      <c r="C380">
        <f t="shared" si="14"/>
        <v>0</v>
      </c>
      <c r="D380">
        <f t="shared" si="13"/>
        <v>13.071070083016778</v>
      </c>
    </row>
    <row r="381" spans="1:4" x14ac:dyDescent="0.45">
      <c r="A381">
        <v>415000</v>
      </c>
      <c r="B381" t="s">
        <v>10</v>
      </c>
      <c r="C381">
        <f t="shared" si="14"/>
        <v>0</v>
      </c>
      <c r="D381">
        <f t="shared" si="13"/>
        <v>12.936033799212835</v>
      </c>
    </row>
    <row r="382" spans="1:4" x14ac:dyDescent="0.45">
      <c r="A382">
        <v>420000</v>
      </c>
      <c r="B382" t="s">
        <v>10</v>
      </c>
      <c r="C382">
        <f t="shared" si="14"/>
        <v>0</v>
      </c>
      <c r="D382">
        <f t="shared" si="13"/>
        <v>12.948009990259552</v>
      </c>
    </row>
    <row r="383" spans="1:4" x14ac:dyDescent="0.45">
      <c r="A383">
        <v>510000</v>
      </c>
      <c r="B383" t="s">
        <v>10</v>
      </c>
      <c r="C383">
        <f t="shared" si="14"/>
        <v>0</v>
      </c>
      <c r="D383">
        <f t="shared" si="13"/>
        <v>13.142166004700508</v>
      </c>
    </row>
    <row r="384" spans="1:4" x14ac:dyDescent="0.45">
      <c r="A384">
        <v>480000</v>
      </c>
      <c r="B384" t="s">
        <v>10</v>
      </c>
      <c r="C384">
        <f t="shared" si="14"/>
        <v>0</v>
      </c>
      <c r="D384">
        <f t="shared" si="13"/>
        <v>13.081541382884074</v>
      </c>
    </row>
    <row r="385" spans="1:4" x14ac:dyDescent="0.45">
      <c r="A385">
        <v>410000</v>
      </c>
      <c r="B385" t="s">
        <v>10</v>
      </c>
      <c r="C385">
        <f t="shared" si="14"/>
        <v>0</v>
      </c>
      <c r="D385">
        <f t="shared" si="13"/>
        <v>12.923912438680491</v>
      </c>
    </row>
    <row r="386" spans="1:4" x14ac:dyDescent="0.45">
      <c r="A386">
        <v>390000</v>
      </c>
      <c r="B386" t="s">
        <v>10</v>
      </c>
      <c r="C386">
        <f t="shared" si="14"/>
        <v>0</v>
      </c>
      <c r="D386">
        <f t="shared" ref="D386:D449" si="15">LN(A386)</f>
        <v>12.873902018105829</v>
      </c>
    </row>
    <row r="387" spans="1:4" x14ac:dyDescent="0.45">
      <c r="A387">
        <v>432000</v>
      </c>
      <c r="B387" t="s">
        <v>10</v>
      </c>
      <c r="C387">
        <f t="shared" si="14"/>
        <v>0</v>
      </c>
      <c r="D387">
        <f t="shared" si="15"/>
        <v>12.976180867226248</v>
      </c>
    </row>
    <row r="388" spans="1:4" x14ac:dyDescent="0.45">
      <c r="A388">
        <v>500000</v>
      </c>
      <c r="B388" t="s">
        <v>10</v>
      </c>
      <c r="C388">
        <f t="shared" si="14"/>
        <v>0</v>
      </c>
      <c r="D388">
        <f t="shared" si="15"/>
        <v>13.122363377404328</v>
      </c>
    </row>
    <row r="389" spans="1:4" x14ac:dyDescent="0.45">
      <c r="A389">
        <v>825000</v>
      </c>
      <c r="B389" t="s">
        <v>10</v>
      </c>
      <c r="C389">
        <f t="shared" si="14"/>
        <v>0</v>
      </c>
      <c r="D389">
        <f t="shared" si="15"/>
        <v>13.623138665316818</v>
      </c>
    </row>
    <row r="390" spans="1:4" x14ac:dyDescent="0.45">
      <c r="A390">
        <v>350000</v>
      </c>
      <c r="B390" t="s">
        <v>10</v>
      </c>
      <c r="C390">
        <f t="shared" si="14"/>
        <v>0</v>
      </c>
      <c r="D390">
        <f t="shared" si="15"/>
        <v>12.765688433465597</v>
      </c>
    </row>
    <row r="391" spans="1:4" x14ac:dyDescent="0.45">
      <c r="A391">
        <v>330000</v>
      </c>
      <c r="B391" t="s">
        <v>10</v>
      </c>
      <c r="C391">
        <f t="shared" si="14"/>
        <v>0</v>
      </c>
      <c r="D391">
        <f t="shared" si="15"/>
        <v>12.706847933442663</v>
      </c>
    </row>
    <row r="392" spans="1:4" x14ac:dyDescent="0.45">
      <c r="A392">
        <v>480000</v>
      </c>
      <c r="B392" t="s">
        <v>10</v>
      </c>
      <c r="C392">
        <f t="shared" si="14"/>
        <v>0</v>
      </c>
      <c r="D392">
        <f t="shared" si="15"/>
        <v>13.081541382884074</v>
      </c>
    </row>
    <row r="393" spans="1:4" x14ac:dyDescent="0.45">
      <c r="A393">
        <v>450000</v>
      </c>
      <c r="B393" t="s">
        <v>10</v>
      </c>
      <c r="C393">
        <f t="shared" si="14"/>
        <v>0</v>
      </c>
      <c r="D393">
        <f t="shared" si="15"/>
        <v>13.017002861746503</v>
      </c>
    </row>
    <row r="394" spans="1:4" x14ac:dyDescent="0.45">
      <c r="A394">
        <v>385000</v>
      </c>
      <c r="B394" t="s">
        <v>10</v>
      </c>
      <c r="C394">
        <f t="shared" si="14"/>
        <v>0</v>
      </c>
      <c r="D394">
        <f t="shared" si="15"/>
        <v>12.860998613269921</v>
      </c>
    </row>
    <row r="395" spans="1:4" x14ac:dyDescent="0.45">
      <c r="A395">
        <v>392000</v>
      </c>
      <c r="B395" t="s">
        <v>10</v>
      </c>
      <c r="C395">
        <f t="shared" si="14"/>
        <v>0</v>
      </c>
      <c r="D395">
        <f t="shared" si="15"/>
        <v>12.8790171187726</v>
      </c>
    </row>
    <row r="396" spans="1:4" x14ac:dyDescent="0.45">
      <c r="A396">
        <v>340000</v>
      </c>
      <c r="B396" t="s">
        <v>10</v>
      </c>
      <c r="C396">
        <f t="shared" si="14"/>
        <v>0</v>
      </c>
      <c r="D396">
        <f t="shared" si="15"/>
        <v>12.736700896592344</v>
      </c>
    </row>
    <row r="397" spans="1:4" x14ac:dyDescent="0.45">
      <c r="A397">
        <v>300000</v>
      </c>
      <c r="B397" t="s">
        <v>10</v>
      </c>
      <c r="C397">
        <f t="shared" si="14"/>
        <v>0</v>
      </c>
      <c r="D397">
        <f t="shared" si="15"/>
        <v>12.611537753638338</v>
      </c>
    </row>
    <row r="398" spans="1:4" x14ac:dyDescent="0.45">
      <c r="A398">
        <v>852000</v>
      </c>
      <c r="B398" t="s">
        <v>10</v>
      </c>
      <c r="C398">
        <f t="shared" si="14"/>
        <v>0</v>
      </c>
      <c r="D398">
        <f t="shared" si="15"/>
        <v>13.655341805811453</v>
      </c>
    </row>
    <row r="399" spans="1:4" x14ac:dyDescent="0.45">
      <c r="A399">
        <v>350000</v>
      </c>
      <c r="B399" t="s">
        <v>10</v>
      </c>
      <c r="C399">
        <f t="shared" si="14"/>
        <v>0</v>
      </c>
      <c r="D399">
        <f t="shared" si="15"/>
        <v>12.765688433465597</v>
      </c>
    </row>
    <row r="400" spans="1:4" x14ac:dyDescent="0.45">
      <c r="A400">
        <v>375000</v>
      </c>
      <c r="B400" t="s">
        <v>10</v>
      </c>
      <c r="C400">
        <f t="shared" si="14"/>
        <v>0</v>
      </c>
      <c r="D400">
        <f t="shared" si="15"/>
        <v>12.834681304952548</v>
      </c>
    </row>
    <row r="401" spans="1:4" x14ac:dyDescent="0.45">
      <c r="A401">
        <v>420000</v>
      </c>
      <c r="B401" t="s">
        <v>10</v>
      </c>
      <c r="C401">
        <f t="shared" si="14"/>
        <v>0</v>
      </c>
      <c r="D401">
        <f t="shared" si="15"/>
        <v>12.948009990259552</v>
      </c>
    </row>
    <row r="402" spans="1:4" x14ac:dyDescent="0.45">
      <c r="A402">
        <v>700000</v>
      </c>
      <c r="B402" t="s">
        <v>10</v>
      </c>
      <c r="C402">
        <f t="shared" si="14"/>
        <v>0</v>
      </c>
      <c r="D402">
        <f t="shared" si="15"/>
        <v>13.458835614025542</v>
      </c>
    </row>
    <row r="403" spans="1:4" x14ac:dyDescent="0.45">
      <c r="A403">
        <v>360000</v>
      </c>
      <c r="B403" t="s">
        <v>10</v>
      </c>
      <c r="C403">
        <f t="shared" si="14"/>
        <v>0</v>
      </c>
      <c r="D403">
        <f t="shared" si="15"/>
        <v>12.793859310432293</v>
      </c>
    </row>
    <row r="404" spans="1:4" x14ac:dyDescent="0.45">
      <c r="A404">
        <v>375000</v>
      </c>
      <c r="B404" t="s">
        <v>10</v>
      </c>
      <c r="C404">
        <f t="shared" si="14"/>
        <v>0</v>
      </c>
      <c r="D404">
        <f t="shared" si="15"/>
        <v>12.834681304952548</v>
      </c>
    </row>
    <row r="405" spans="1:4" x14ac:dyDescent="0.45">
      <c r="A405">
        <v>500000</v>
      </c>
      <c r="B405" t="s">
        <v>10</v>
      </c>
      <c r="C405">
        <f t="shared" si="14"/>
        <v>0</v>
      </c>
      <c r="D405">
        <f t="shared" si="15"/>
        <v>13.122363377404328</v>
      </c>
    </row>
    <row r="406" spans="1:4" x14ac:dyDescent="0.45">
      <c r="A406">
        <v>560000</v>
      </c>
      <c r="B406" t="s">
        <v>10</v>
      </c>
      <c r="C406">
        <f t="shared" si="14"/>
        <v>0</v>
      </c>
      <c r="D406">
        <f t="shared" si="15"/>
        <v>13.235692062711331</v>
      </c>
    </row>
    <row r="407" spans="1:4" x14ac:dyDescent="0.45">
      <c r="A407">
        <v>385000</v>
      </c>
      <c r="B407" t="s">
        <v>10</v>
      </c>
      <c r="C407">
        <f t="shared" si="14"/>
        <v>0</v>
      </c>
      <c r="D407">
        <f t="shared" si="15"/>
        <v>12.860998613269921</v>
      </c>
    </row>
    <row r="408" spans="1:4" x14ac:dyDescent="0.45">
      <c r="A408">
        <v>450000</v>
      </c>
      <c r="B408" t="s">
        <v>10</v>
      </c>
      <c r="C408">
        <f t="shared" si="14"/>
        <v>0</v>
      </c>
      <c r="D408">
        <f t="shared" si="15"/>
        <v>13.017002861746503</v>
      </c>
    </row>
    <row r="409" spans="1:4" x14ac:dyDescent="0.45">
      <c r="A409">
        <v>380000</v>
      </c>
      <c r="B409" t="s">
        <v>10</v>
      </c>
      <c r="C409">
        <f t="shared" si="14"/>
        <v>0</v>
      </c>
      <c r="D409">
        <f t="shared" si="15"/>
        <v>12.847926531702569</v>
      </c>
    </row>
    <row r="410" spans="1:4" x14ac:dyDescent="0.45">
      <c r="A410">
        <v>350000</v>
      </c>
      <c r="B410" t="s">
        <v>10</v>
      </c>
      <c r="C410">
        <f t="shared" si="14"/>
        <v>0</v>
      </c>
      <c r="D410">
        <f t="shared" si="15"/>
        <v>12.765688433465597</v>
      </c>
    </row>
    <row r="411" spans="1:4" x14ac:dyDescent="0.45">
      <c r="A411">
        <v>400000</v>
      </c>
      <c r="B411" t="s">
        <v>10</v>
      </c>
      <c r="C411">
        <f t="shared" si="14"/>
        <v>0</v>
      </c>
      <c r="D411">
        <f t="shared" si="15"/>
        <v>12.899219826090119</v>
      </c>
    </row>
    <row r="412" spans="1:4" x14ac:dyDescent="0.45">
      <c r="A412">
        <v>360000</v>
      </c>
      <c r="B412" t="s">
        <v>10</v>
      </c>
      <c r="C412">
        <f t="shared" si="14"/>
        <v>0</v>
      </c>
      <c r="D412">
        <f t="shared" si="15"/>
        <v>12.793859310432293</v>
      </c>
    </row>
    <row r="413" spans="1:4" x14ac:dyDescent="0.45">
      <c r="A413">
        <v>325000</v>
      </c>
      <c r="B413" t="s">
        <v>10</v>
      </c>
      <c r="C413">
        <f t="shared" si="14"/>
        <v>0</v>
      </c>
      <c r="D413">
        <f t="shared" si="15"/>
        <v>12.691580461311874</v>
      </c>
    </row>
    <row r="414" spans="1:4" x14ac:dyDescent="0.45">
      <c r="A414">
        <v>400000</v>
      </c>
      <c r="B414" t="s">
        <v>10</v>
      </c>
      <c r="C414">
        <f t="shared" si="14"/>
        <v>0</v>
      </c>
      <c r="D414">
        <f t="shared" si="15"/>
        <v>12.899219826090119</v>
      </c>
    </row>
    <row r="415" spans="1:4" x14ac:dyDescent="0.45">
      <c r="A415">
        <v>276000</v>
      </c>
      <c r="B415" t="s">
        <v>10</v>
      </c>
      <c r="C415">
        <f t="shared" si="14"/>
        <v>0</v>
      </c>
      <c r="D415">
        <f t="shared" si="15"/>
        <v>12.528156144699286</v>
      </c>
    </row>
    <row r="416" spans="1:4" x14ac:dyDescent="0.45">
      <c r="A416">
        <v>240000</v>
      </c>
      <c r="B416" t="s">
        <v>10</v>
      </c>
      <c r="C416">
        <f t="shared" si="14"/>
        <v>0</v>
      </c>
      <c r="D416">
        <f t="shared" si="15"/>
        <v>12.388394202324129</v>
      </c>
    </row>
    <row r="417" spans="1:4" x14ac:dyDescent="0.45">
      <c r="A417">
        <v>300000</v>
      </c>
      <c r="B417" t="s">
        <v>10</v>
      </c>
      <c r="C417">
        <f t="shared" si="14"/>
        <v>0</v>
      </c>
      <c r="D417">
        <f t="shared" si="15"/>
        <v>12.611537753638338</v>
      </c>
    </row>
    <row r="418" spans="1:4" x14ac:dyDescent="0.45">
      <c r="A418">
        <v>410000</v>
      </c>
      <c r="B418" t="s">
        <v>10</v>
      </c>
      <c r="C418">
        <f t="shared" si="14"/>
        <v>0</v>
      </c>
      <c r="D418">
        <f t="shared" si="15"/>
        <v>12.923912438680491</v>
      </c>
    </row>
    <row r="419" spans="1:4" x14ac:dyDescent="0.45">
      <c r="A419">
        <v>444000</v>
      </c>
      <c r="B419" t="s">
        <v>10</v>
      </c>
      <c r="C419">
        <f t="shared" si="14"/>
        <v>0</v>
      </c>
      <c r="D419">
        <f t="shared" si="15"/>
        <v>13.003579841414362</v>
      </c>
    </row>
    <row r="420" spans="1:4" x14ac:dyDescent="0.45">
      <c r="A420">
        <v>200000</v>
      </c>
      <c r="B420" t="s">
        <v>10</v>
      </c>
      <c r="C420">
        <f t="shared" si="14"/>
        <v>0</v>
      </c>
      <c r="D420">
        <f t="shared" si="15"/>
        <v>12.206072645530174</v>
      </c>
    </row>
    <row r="421" spans="1:4" x14ac:dyDescent="0.45">
      <c r="A421">
        <v>450000</v>
      </c>
      <c r="B421" t="s">
        <v>10</v>
      </c>
      <c r="C421">
        <f t="shared" si="14"/>
        <v>0</v>
      </c>
      <c r="D421">
        <f t="shared" si="15"/>
        <v>13.017002861746503</v>
      </c>
    </row>
    <row r="422" spans="1:4" x14ac:dyDescent="0.45">
      <c r="A422">
        <v>140000</v>
      </c>
      <c r="B422" t="s">
        <v>10</v>
      </c>
      <c r="C422">
        <f t="shared" si="14"/>
        <v>0</v>
      </c>
      <c r="D422">
        <f t="shared" si="15"/>
        <v>11.849397701591441</v>
      </c>
    </row>
    <row r="423" spans="1:4" x14ac:dyDescent="0.45">
      <c r="A423">
        <v>434000</v>
      </c>
      <c r="B423" t="s">
        <v>10</v>
      </c>
      <c r="C423">
        <f t="shared" si="14"/>
        <v>0</v>
      </c>
      <c r="D423">
        <f t="shared" si="15"/>
        <v>12.980799813082541</v>
      </c>
    </row>
    <row r="424" spans="1:4" x14ac:dyDescent="0.45">
      <c r="A424">
        <v>380000</v>
      </c>
      <c r="B424" t="s">
        <v>10</v>
      </c>
      <c r="C424">
        <f t="shared" si="14"/>
        <v>0</v>
      </c>
      <c r="D424">
        <f t="shared" si="15"/>
        <v>12.847926531702569</v>
      </c>
    </row>
    <row r="425" spans="1:4" x14ac:dyDescent="0.45">
      <c r="A425">
        <v>450000</v>
      </c>
      <c r="B425" t="s">
        <v>10</v>
      </c>
      <c r="C425">
        <f t="shared" si="14"/>
        <v>0</v>
      </c>
      <c r="D425">
        <f t="shared" si="15"/>
        <v>13.017002861746503</v>
      </c>
    </row>
    <row r="426" spans="1:4" x14ac:dyDescent="0.45">
      <c r="A426">
        <v>450000</v>
      </c>
      <c r="B426" t="s">
        <v>10</v>
      </c>
      <c r="C426">
        <f t="shared" si="14"/>
        <v>0</v>
      </c>
      <c r="D426">
        <f t="shared" si="15"/>
        <v>13.017002861746503</v>
      </c>
    </row>
    <row r="427" spans="1:4" x14ac:dyDescent="0.45">
      <c r="A427">
        <v>350000</v>
      </c>
      <c r="B427" t="s">
        <v>10</v>
      </c>
      <c r="C427">
        <f t="shared" si="14"/>
        <v>0</v>
      </c>
      <c r="D427">
        <f t="shared" si="15"/>
        <v>12.765688433465597</v>
      </c>
    </row>
    <row r="428" spans="1:4" x14ac:dyDescent="0.45">
      <c r="A428">
        <v>440000</v>
      </c>
      <c r="B428" t="s">
        <v>10</v>
      </c>
      <c r="C428">
        <f t="shared" si="14"/>
        <v>0</v>
      </c>
      <c r="D428">
        <f t="shared" si="15"/>
        <v>12.994530005894443</v>
      </c>
    </row>
    <row r="429" spans="1:4" x14ac:dyDescent="0.45">
      <c r="A429">
        <v>456519</v>
      </c>
      <c r="B429" t="s">
        <v>10</v>
      </c>
      <c r="C429">
        <f t="shared" si="14"/>
        <v>0</v>
      </c>
      <c r="D429">
        <f t="shared" si="15"/>
        <v>13.031385599180602</v>
      </c>
    </row>
    <row r="430" spans="1:4" x14ac:dyDescent="0.45">
      <c r="A430">
        <v>360000</v>
      </c>
      <c r="B430" t="s">
        <v>10</v>
      </c>
      <c r="C430">
        <f t="shared" si="14"/>
        <v>0</v>
      </c>
      <c r="D430">
        <f t="shared" si="15"/>
        <v>12.793859310432293</v>
      </c>
    </row>
    <row r="431" spans="1:4" x14ac:dyDescent="0.45">
      <c r="A431">
        <v>490000</v>
      </c>
      <c r="B431" t="s">
        <v>10</v>
      </c>
      <c r="C431">
        <f t="shared" si="14"/>
        <v>0</v>
      </c>
      <c r="D431">
        <f t="shared" si="15"/>
        <v>13.102160670086809</v>
      </c>
    </row>
    <row r="432" spans="1:4" x14ac:dyDescent="0.45">
      <c r="A432">
        <v>600000</v>
      </c>
      <c r="B432" t="s">
        <v>10</v>
      </c>
      <c r="C432">
        <f t="shared" si="14"/>
        <v>0</v>
      </c>
      <c r="D432">
        <f t="shared" si="15"/>
        <v>13.304684934198283</v>
      </c>
    </row>
    <row r="433" spans="1:4" x14ac:dyDescent="0.45">
      <c r="A433">
        <v>650000</v>
      </c>
      <c r="B433" t="s">
        <v>10</v>
      </c>
      <c r="C433">
        <f t="shared" si="14"/>
        <v>0</v>
      </c>
      <c r="D433">
        <f t="shared" si="15"/>
        <v>13.38472764187182</v>
      </c>
    </row>
    <row r="434" spans="1:4" x14ac:dyDescent="0.45">
      <c r="A434">
        <v>450000</v>
      </c>
      <c r="B434" t="s">
        <v>10</v>
      </c>
      <c r="C434">
        <f t="shared" ref="C434:C497" si="16">IF(B434="Bachelor",0,1)</f>
        <v>0</v>
      </c>
      <c r="D434">
        <f t="shared" si="15"/>
        <v>13.017002861746503</v>
      </c>
    </row>
    <row r="435" spans="1:4" x14ac:dyDescent="0.45">
      <c r="A435">
        <v>312000</v>
      </c>
      <c r="B435" t="s">
        <v>10</v>
      </c>
      <c r="C435">
        <f t="shared" si="16"/>
        <v>0</v>
      </c>
      <c r="D435">
        <f t="shared" si="15"/>
        <v>12.65075846679162</v>
      </c>
    </row>
    <row r="436" spans="1:4" x14ac:dyDescent="0.45">
      <c r="A436">
        <v>700000</v>
      </c>
      <c r="B436" t="s">
        <v>10</v>
      </c>
      <c r="C436">
        <f t="shared" si="16"/>
        <v>0</v>
      </c>
      <c r="D436">
        <f t="shared" si="15"/>
        <v>13.458835614025542</v>
      </c>
    </row>
    <row r="437" spans="1:4" x14ac:dyDescent="0.45">
      <c r="A437">
        <v>500000</v>
      </c>
      <c r="B437" t="s">
        <v>10</v>
      </c>
      <c r="C437">
        <f t="shared" si="16"/>
        <v>0</v>
      </c>
      <c r="D437">
        <f t="shared" si="15"/>
        <v>13.122363377404328</v>
      </c>
    </row>
    <row r="438" spans="1:4" x14ac:dyDescent="0.45">
      <c r="A438">
        <v>440000</v>
      </c>
      <c r="B438" t="s">
        <v>10</v>
      </c>
      <c r="C438">
        <f t="shared" si="16"/>
        <v>0</v>
      </c>
      <c r="D438">
        <f t="shared" si="15"/>
        <v>12.994530005894443</v>
      </c>
    </row>
    <row r="439" spans="1:4" x14ac:dyDescent="0.45">
      <c r="A439">
        <v>410000</v>
      </c>
      <c r="B439" t="s">
        <v>10</v>
      </c>
      <c r="C439">
        <f t="shared" si="16"/>
        <v>0</v>
      </c>
      <c r="D439">
        <f t="shared" si="15"/>
        <v>12.923912438680491</v>
      </c>
    </row>
    <row r="440" spans="1:4" x14ac:dyDescent="0.45">
      <c r="A440">
        <v>490000</v>
      </c>
      <c r="B440" t="s">
        <v>10</v>
      </c>
      <c r="C440">
        <f t="shared" si="16"/>
        <v>0</v>
      </c>
      <c r="D440">
        <f t="shared" si="15"/>
        <v>13.102160670086809</v>
      </c>
    </row>
    <row r="441" spans="1:4" x14ac:dyDescent="0.45">
      <c r="A441">
        <v>352000</v>
      </c>
      <c r="B441" t="s">
        <v>10</v>
      </c>
      <c r="C441">
        <f t="shared" si="16"/>
        <v>0</v>
      </c>
      <c r="D441">
        <f t="shared" si="15"/>
        <v>12.771386454580234</v>
      </c>
    </row>
    <row r="442" spans="1:4" x14ac:dyDescent="0.45">
      <c r="A442">
        <v>390000</v>
      </c>
      <c r="B442" t="s">
        <v>10</v>
      </c>
      <c r="C442">
        <f t="shared" si="16"/>
        <v>0</v>
      </c>
      <c r="D442">
        <f t="shared" si="15"/>
        <v>12.873902018105829</v>
      </c>
    </row>
    <row r="443" spans="1:4" x14ac:dyDescent="0.45">
      <c r="A443">
        <v>360000</v>
      </c>
      <c r="B443" t="s">
        <v>10</v>
      </c>
      <c r="C443">
        <f t="shared" si="16"/>
        <v>0</v>
      </c>
      <c r="D443">
        <f t="shared" si="15"/>
        <v>12.793859310432293</v>
      </c>
    </row>
    <row r="444" spans="1:4" x14ac:dyDescent="0.45">
      <c r="A444">
        <v>400000</v>
      </c>
      <c r="B444" t="s">
        <v>10</v>
      </c>
      <c r="C444">
        <f t="shared" si="16"/>
        <v>0</v>
      </c>
      <c r="D444">
        <f t="shared" si="15"/>
        <v>12.899219826090119</v>
      </c>
    </row>
    <row r="445" spans="1:4" x14ac:dyDescent="0.45">
      <c r="A445">
        <v>412000</v>
      </c>
      <c r="B445" t="s">
        <v>10</v>
      </c>
      <c r="C445">
        <f t="shared" si="16"/>
        <v>0</v>
      </c>
      <c r="D445">
        <f t="shared" si="15"/>
        <v>12.928778628331663</v>
      </c>
    </row>
    <row r="446" spans="1:4" x14ac:dyDescent="0.45">
      <c r="A446">
        <v>430000</v>
      </c>
      <c r="B446" t="s">
        <v>10</v>
      </c>
      <c r="C446">
        <f t="shared" si="16"/>
        <v>0</v>
      </c>
      <c r="D446">
        <f t="shared" si="15"/>
        <v>12.971540487669746</v>
      </c>
    </row>
    <row r="447" spans="1:4" x14ac:dyDescent="0.45">
      <c r="A447">
        <v>390000</v>
      </c>
      <c r="B447" t="s">
        <v>10</v>
      </c>
      <c r="C447">
        <f t="shared" si="16"/>
        <v>0</v>
      </c>
      <c r="D447">
        <f t="shared" si="15"/>
        <v>12.873902018105829</v>
      </c>
    </row>
    <row r="448" spans="1:4" x14ac:dyDescent="0.45">
      <c r="A448">
        <v>430000</v>
      </c>
      <c r="B448" t="s">
        <v>10</v>
      </c>
      <c r="C448">
        <f t="shared" si="16"/>
        <v>0</v>
      </c>
      <c r="D448">
        <f t="shared" si="15"/>
        <v>12.971540487669746</v>
      </c>
    </row>
    <row r="449" spans="1:4" x14ac:dyDescent="0.45">
      <c r="A449">
        <v>565000</v>
      </c>
      <c r="B449" t="s">
        <v>10</v>
      </c>
      <c r="C449">
        <f t="shared" si="16"/>
        <v>0</v>
      </c>
      <c r="D449">
        <f t="shared" si="15"/>
        <v>13.244581010128577</v>
      </c>
    </row>
    <row r="450" spans="1:4" x14ac:dyDescent="0.45">
      <c r="A450">
        <v>430000</v>
      </c>
      <c r="B450" t="s">
        <v>10</v>
      </c>
      <c r="C450">
        <f t="shared" si="16"/>
        <v>0</v>
      </c>
      <c r="D450">
        <f t="shared" ref="D450:D513" si="17">LN(A450)</f>
        <v>12.971540487669746</v>
      </c>
    </row>
    <row r="451" spans="1:4" x14ac:dyDescent="0.45">
      <c r="A451">
        <v>510000</v>
      </c>
      <c r="B451" t="s">
        <v>10</v>
      </c>
      <c r="C451">
        <f t="shared" si="16"/>
        <v>0</v>
      </c>
      <c r="D451">
        <f t="shared" si="17"/>
        <v>13.142166004700508</v>
      </c>
    </row>
    <row r="452" spans="1:4" x14ac:dyDescent="0.45">
      <c r="A452">
        <v>390000</v>
      </c>
      <c r="B452" t="s">
        <v>10</v>
      </c>
      <c r="C452">
        <f t="shared" si="16"/>
        <v>0</v>
      </c>
      <c r="D452">
        <f t="shared" si="17"/>
        <v>12.873902018105829</v>
      </c>
    </row>
    <row r="453" spans="1:4" x14ac:dyDescent="0.45">
      <c r="A453">
        <v>487000</v>
      </c>
      <c r="B453" t="s">
        <v>10</v>
      </c>
      <c r="C453">
        <f t="shared" si="16"/>
        <v>0</v>
      </c>
      <c r="D453">
        <f t="shared" si="17"/>
        <v>13.096019402064726</v>
      </c>
    </row>
    <row r="454" spans="1:4" x14ac:dyDescent="0.45">
      <c r="A454">
        <v>480000</v>
      </c>
      <c r="B454" t="s">
        <v>10</v>
      </c>
      <c r="C454">
        <f t="shared" si="16"/>
        <v>0</v>
      </c>
      <c r="D454">
        <f t="shared" si="17"/>
        <v>13.081541382884074</v>
      </c>
    </row>
    <row r="455" spans="1:4" x14ac:dyDescent="0.45">
      <c r="A455">
        <v>334000</v>
      </c>
      <c r="B455" t="s">
        <v>10</v>
      </c>
      <c r="C455">
        <f t="shared" si="16"/>
        <v>0</v>
      </c>
      <c r="D455">
        <f t="shared" si="17"/>
        <v>12.718896271958837</v>
      </c>
    </row>
    <row r="456" spans="1:4" x14ac:dyDescent="0.45">
      <c r="A456">
        <v>500000</v>
      </c>
      <c r="B456" t="s">
        <v>10</v>
      </c>
      <c r="C456">
        <f t="shared" si="16"/>
        <v>0</v>
      </c>
      <c r="D456">
        <f t="shared" si="17"/>
        <v>13.122363377404328</v>
      </c>
    </row>
    <row r="457" spans="1:4" x14ac:dyDescent="0.45">
      <c r="A457">
        <v>450000</v>
      </c>
      <c r="B457" t="s">
        <v>10</v>
      </c>
      <c r="C457">
        <f t="shared" si="16"/>
        <v>0</v>
      </c>
      <c r="D457">
        <f t="shared" si="17"/>
        <v>13.017002861746503</v>
      </c>
    </row>
    <row r="458" spans="1:4" x14ac:dyDescent="0.45">
      <c r="A458">
        <v>400000</v>
      </c>
      <c r="B458" t="s">
        <v>10</v>
      </c>
      <c r="C458">
        <f t="shared" si="16"/>
        <v>0</v>
      </c>
      <c r="D458">
        <f t="shared" si="17"/>
        <v>12.899219826090119</v>
      </c>
    </row>
    <row r="459" spans="1:4" x14ac:dyDescent="0.45">
      <c r="A459">
        <v>400000</v>
      </c>
      <c r="B459" t="s">
        <v>10</v>
      </c>
      <c r="C459">
        <f t="shared" si="16"/>
        <v>0</v>
      </c>
      <c r="D459">
        <f t="shared" si="17"/>
        <v>12.899219826090119</v>
      </c>
    </row>
    <row r="460" spans="1:4" x14ac:dyDescent="0.45">
      <c r="A460">
        <v>394000</v>
      </c>
      <c r="B460" t="s">
        <v>10</v>
      </c>
      <c r="C460">
        <f t="shared" si="16"/>
        <v>0</v>
      </c>
      <c r="D460">
        <f t="shared" si="17"/>
        <v>12.884106188280072</v>
      </c>
    </row>
    <row r="461" spans="1:4" x14ac:dyDescent="0.45">
      <c r="A461">
        <v>350000</v>
      </c>
      <c r="B461" t="s">
        <v>10</v>
      </c>
      <c r="C461">
        <f t="shared" si="16"/>
        <v>0</v>
      </c>
      <c r="D461">
        <f t="shared" si="17"/>
        <v>12.765688433465597</v>
      </c>
    </row>
    <row r="462" spans="1:4" x14ac:dyDescent="0.45">
      <c r="A462">
        <v>450000</v>
      </c>
      <c r="B462" t="s">
        <v>10</v>
      </c>
      <c r="C462">
        <f t="shared" si="16"/>
        <v>0</v>
      </c>
      <c r="D462">
        <f t="shared" si="17"/>
        <v>13.017002861746503</v>
      </c>
    </row>
    <row r="463" spans="1:4" x14ac:dyDescent="0.45">
      <c r="A463">
        <v>350000</v>
      </c>
      <c r="B463" t="s">
        <v>10</v>
      </c>
      <c r="C463">
        <f t="shared" si="16"/>
        <v>0</v>
      </c>
      <c r="D463">
        <f t="shared" si="17"/>
        <v>12.765688433465597</v>
      </c>
    </row>
    <row r="464" spans="1:4" x14ac:dyDescent="0.45">
      <c r="A464">
        <v>450000</v>
      </c>
      <c r="B464" t="s">
        <v>10</v>
      </c>
      <c r="C464">
        <f t="shared" si="16"/>
        <v>0</v>
      </c>
      <c r="D464">
        <f t="shared" si="17"/>
        <v>13.017002861746503</v>
      </c>
    </row>
    <row r="465" spans="1:4" x14ac:dyDescent="0.45">
      <c r="A465">
        <v>450000</v>
      </c>
      <c r="B465" t="s">
        <v>10</v>
      </c>
      <c r="C465">
        <f t="shared" si="16"/>
        <v>0</v>
      </c>
      <c r="D465">
        <f t="shared" si="17"/>
        <v>13.017002861746503</v>
      </c>
    </row>
    <row r="466" spans="1:4" x14ac:dyDescent="0.45">
      <c r="A466">
        <v>330000</v>
      </c>
      <c r="B466" t="s">
        <v>10</v>
      </c>
      <c r="C466">
        <f t="shared" si="16"/>
        <v>0</v>
      </c>
      <c r="D466">
        <f t="shared" si="17"/>
        <v>12.706847933442663</v>
      </c>
    </row>
    <row r="467" spans="1:4" x14ac:dyDescent="0.45">
      <c r="A467">
        <v>450000</v>
      </c>
      <c r="B467" t="s">
        <v>10</v>
      </c>
      <c r="C467">
        <f t="shared" si="16"/>
        <v>0</v>
      </c>
      <c r="D467">
        <f t="shared" si="17"/>
        <v>13.017002861746503</v>
      </c>
    </row>
    <row r="468" spans="1:4" x14ac:dyDescent="0.45">
      <c r="A468">
        <v>420000</v>
      </c>
      <c r="B468" t="s">
        <v>10</v>
      </c>
      <c r="C468">
        <f t="shared" si="16"/>
        <v>0</v>
      </c>
      <c r="D468">
        <f t="shared" si="17"/>
        <v>12.948009990259552</v>
      </c>
    </row>
    <row r="469" spans="1:4" x14ac:dyDescent="0.45">
      <c r="A469">
        <v>480000</v>
      </c>
      <c r="B469" t="s">
        <v>10</v>
      </c>
      <c r="C469">
        <f t="shared" si="16"/>
        <v>0</v>
      </c>
      <c r="D469">
        <f t="shared" si="17"/>
        <v>13.081541382884074</v>
      </c>
    </row>
    <row r="470" spans="1:4" x14ac:dyDescent="0.45">
      <c r="A470">
        <v>300000</v>
      </c>
      <c r="B470" t="s">
        <v>10</v>
      </c>
      <c r="C470">
        <f t="shared" si="16"/>
        <v>0</v>
      </c>
      <c r="D470">
        <f t="shared" si="17"/>
        <v>12.611537753638338</v>
      </c>
    </row>
    <row r="471" spans="1:4" x14ac:dyDescent="0.45">
      <c r="A471">
        <v>360000</v>
      </c>
      <c r="B471" t="s">
        <v>10</v>
      </c>
      <c r="C471">
        <f t="shared" si="16"/>
        <v>0</v>
      </c>
      <c r="D471">
        <f t="shared" si="17"/>
        <v>12.793859310432293</v>
      </c>
    </row>
    <row r="472" spans="1:4" x14ac:dyDescent="0.45">
      <c r="A472">
        <v>340000</v>
      </c>
      <c r="B472" t="s">
        <v>10</v>
      </c>
      <c r="C472">
        <f t="shared" si="16"/>
        <v>0</v>
      </c>
      <c r="D472">
        <f t="shared" si="17"/>
        <v>12.736700896592344</v>
      </c>
    </row>
    <row r="473" spans="1:4" x14ac:dyDescent="0.45">
      <c r="A473">
        <v>370000</v>
      </c>
      <c r="B473" t="s">
        <v>10</v>
      </c>
      <c r="C473">
        <f t="shared" si="16"/>
        <v>0</v>
      </c>
      <c r="D473">
        <f t="shared" si="17"/>
        <v>12.821258284620408</v>
      </c>
    </row>
    <row r="474" spans="1:4" x14ac:dyDescent="0.45">
      <c r="A474">
        <v>370000</v>
      </c>
      <c r="B474" t="s">
        <v>10</v>
      </c>
      <c r="C474">
        <f t="shared" si="16"/>
        <v>0</v>
      </c>
      <c r="D474">
        <f t="shared" si="17"/>
        <v>12.821258284620408</v>
      </c>
    </row>
    <row r="475" spans="1:4" x14ac:dyDescent="0.45">
      <c r="A475">
        <v>455000</v>
      </c>
      <c r="B475" t="s">
        <v>10</v>
      </c>
      <c r="C475">
        <f t="shared" si="16"/>
        <v>0</v>
      </c>
      <c r="D475">
        <f t="shared" si="17"/>
        <v>13.028052697933088</v>
      </c>
    </row>
    <row r="476" spans="1:4" x14ac:dyDescent="0.45">
      <c r="A476">
        <v>300000</v>
      </c>
      <c r="B476" t="s">
        <v>10</v>
      </c>
      <c r="C476">
        <f t="shared" si="16"/>
        <v>0</v>
      </c>
      <c r="D476">
        <f t="shared" si="17"/>
        <v>12.611537753638338</v>
      </c>
    </row>
    <row r="477" spans="1:4" x14ac:dyDescent="0.45">
      <c r="A477">
        <v>370000</v>
      </c>
      <c r="B477" t="s">
        <v>10</v>
      </c>
      <c r="C477">
        <f t="shared" si="16"/>
        <v>0</v>
      </c>
      <c r="D477">
        <f t="shared" si="17"/>
        <v>12.821258284620408</v>
      </c>
    </row>
    <row r="478" spans="1:4" x14ac:dyDescent="0.45">
      <c r="A478">
        <v>400000</v>
      </c>
      <c r="B478" t="s">
        <v>10</v>
      </c>
      <c r="C478">
        <f t="shared" si="16"/>
        <v>0</v>
      </c>
      <c r="D478">
        <f t="shared" si="17"/>
        <v>12.899219826090119</v>
      </c>
    </row>
    <row r="479" spans="1:4" x14ac:dyDescent="0.45">
      <c r="A479">
        <v>411000</v>
      </c>
      <c r="B479" t="s">
        <v>10</v>
      </c>
      <c r="C479">
        <f t="shared" si="16"/>
        <v>0</v>
      </c>
      <c r="D479">
        <f t="shared" si="17"/>
        <v>12.926348493478372</v>
      </c>
    </row>
    <row r="480" spans="1:4" x14ac:dyDescent="0.45">
      <c r="A480">
        <v>346500</v>
      </c>
      <c r="B480" t="s">
        <v>10</v>
      </c>
      <c r="C480">
        <f t="shared" si="16"/>
        <v>0</v>
      </c>
      <c r="D480">
        <f t="shared" si="17"/>
        <v>12.755638097612096</v>
      </c>
    </row>
    <row r="481" spans="1:4" x14ac:dyDescent="0.45">
      <c r="A481">
        <v>419000</v>
      </c>
      <c r="B481" t="s">
        <v>10</v>
      </c>
      <c r="C481">
        <f t="shared" si="16"/>
        <v>0</v>
      </c>
      <c r="D481">
        <f t="shared" si="17"/>
        <v>12.945626198904275</v>
      </c>
    </row>
    <row r="482" spans="1:4" x14ac:dyDescent="0.45">
      <c r="A482">
        <v>420000</v>
      </c>
      <c r="B482" t="s">
        <v>10</v>
      </c>
      <c r="C482">
        <f t="shared" si="16"/>
        <v>0</v>
      </c>
      <c r="D482">
        <f t="shared" si="17"/>
        <v>12.948009990259552</v>
      </c>
    </row>
    <row r="483" spans="1:4" x14ac:dyDescent="0.45">
      <c r="A483">
        <v>360000</v>
      </c>
      <c r="B483" t="s">
        <v>10</v>
      </c>
      <c r="C483">
        <f t="shared" si="16"/>
        <v>0</v>
      </c>
      <c r="D483">
        <f t="shared" si="17"/>
        <v>12.793859310432293</v>
      </c>
    </row>
    <row r="484" spans="1:4" x14ac:dyDescent="0.45">
      <c r="A484">
        <v>360000</v>
      </c>
      <c r="B484" t="s">
        <v>10</v>
      </c>
      <c r="C484">
        <f t="shared" si="16"/>
        <v>0</v>
      </c>
      <c r="D484">
        <f t="shared" si="17"/>
        <v>12.793859310432293</v>
      </c>
    </row>
    <row r="485" spans="1:4" x14ac:dyDescent="0.45">
      <c r="A485">
        <v>400000</v>
      </c>
      <c r="B485" t="s">
        <v>10</v>
      </c>
      <c r="C485">
        <f t="shared" si="16"/>
        <v>0</v>
      </c>
      <c r="D485">
        <f t="shared" si="17"/>
        <v>12.899219826090119</v>
      </c>
    </row>
    <row r="486" spans="1:4" x14ac:dyDescent="0.45">
      <c r="A486">
        <v>300000</v>
      </c>
      <c r="B486" t="s">
        <v>10</v>
      </c>
      <c r="C486">
        <f t="shared" si="16"/>
        <v>0</v>
      </c>
      <c r="D486">
        <f t="shared" si="17"/>
        <v>12.611537753638338</v>
      </c>
    </row>
    <row r="487" spans="1:4" x14ac:dyDescent="0.45">
      <c r="A487">
        <v>400000</v>
      </c>
      <c r="B487" t="s">
        <v>10</v>
      </c>
      <c r="C487">
        <f t="shared" si="16"/>
        <v>0</v>
      </c>
      <c r="D487">
        <f t="shared" si="17"/>
        <v>12.899219826090119</v>
      </c>
    </row>
    <row r="488" spans="1:4" x14ac:dyDescent="0.45">
      <c r="A488">
        <v>372000</v>
      </c>
      <c r="B488" t="s">
        <v>10</v>
      </c>
      <c r="C488">
        <f t="shared" si="16"/>
        <v>0</v>
      </c>
      <c r="D488">
        <f t="shared" si="17"/>
        <v>12.826649133255284</v>
      </c>
    </row>
    <row r="489" spans="1:4" x14ac:dyDescent="0.45">
      <c r="A489">
        <v>463000</v>
      </c>
      <c r="B489" t="s">
        <v>10</v>
      </c>
      <c r="C489">
        <f t="shared" si="16"/>
        <v>0</v>
      </c>
      <c r="D489">
        <f t="shared" si="17"/>
        <v>13.045482333068371</v>
      </c>
    </row>
    <row r="490" spans="1:4" x14ac:dyDescent="0.45">
      <c r="A490">
        <v>450000</v>
      </c>
      <c r="B490" t="s">
        <v>10</v>
      </c>
      <c r="C490">
        <f t="shared" si="16"/>
        <v>0</v>
      </c>
      <c r="D490">
        <f t="shared" si="17"/>
        <v>13.017002861746503</v>
      </c>
    </row>
    <row r="491" spans="1:4" x14ac:dyDescent="0.45">
      <c r="A491">
        <v>400000</v>
      </c>
      <c r="B491" t="s">
        <v>10</v>
      </c>
      <c r="C491">
        <f t="shared" si="16"/>
        <v>0</v>
      </c>
      <c r="D491">
        <f t="shared" si="17"/>
        <v>12.899219826090119</v>
      </c>
    </row>
    <row r="492" spans="1:4" x14ac:dyDescent="0.45">
      <c r="A492">
        <v>400000</v>
      </c>
      <c r="B492" t="s">
        <v>10</v>
      </c>
      <c r="C492">
        <f t="shared" si="16"/>
        <v>0</v>
      </c>
      <c r="D492">
        <f t="shared" si="17"/>
        <v>12.899219826090119</v>
      </c>
    </row>
    <row r="493" spans="1:4" x14ac:dyDescent="0.45">
      <c r="A493">
        <v>400000</v>
      </c>
      <c r="B493" t="s">
        <v>10</v>
      </c>
      <c r="C493">
        <f t="shared" si="16"/>
        <v>0</v>
      </c>
      <c r="D493">
        <f t="shared" si="17"/>
        <v>12.899219826090119</v>
      </c>
    </row>
    <row r="494" spans="1:4" x14ac:dyDescent="0.45">
      <c r="A494">
        <v>420000</v>
      </c>
      <c r="B494" t="s">
        <v>10</v>
      </c>
      <c r="C494">
        <f t="shared" si="16"/>
        <v>0</v>
      </c>
      <c r="D494">
        <f t="shared" si="17"/>
        <v>12.948009990259552</v>
      </c>
    </row>
    <row r="495" spans="1:4" x14ac:dyDescent="0.45">
      <c r="A495">
        <v>350000</v>
      </c>
      <c r="B495" t="s">
        <v>10</v>
      </c>
      <c r="C495">
        <f t="shared" si="16"/>
        <v>0</v>
      </c>
      <c r="D495">
        <f t="shared" si="17"/>
        <v>12.765688433465597</v>
      </c>
    </row>
    <row r="496" spans="1:4" x14ac:dyDescent="0.45">
      <c r="A496">
        <v>360000</v>
      </c>
      <c r="B496" t="s">
        <v>10</v>
      </c>
      <c r="C496">
        <f t="shared" si="16"/>
        <v>0</v>
      </c>
      <c r="D496">
        <f t="shared" si="17"/>
        <v>12.793859310432293</v>
      </c>
    </row>
    <row r="497" spans="1:4" x14ac:dyDescent="0.45">
      <c r="A497">
        <v>390000</v>
      </c>
      <c r="B497" t="s">
        <v>10</v>
      </c>
      <c r="C497">
        <f t="shared" si="16"/>
        <v>0</v>
      </c>
      <c r="D497">
        <f t="shared" si="17"/>
        <v>12.873902018105829</v>
      </c>
    </row>
    <row r="498" spans="1:4" x14ac:dyDescent="0.45">
      <c r="A498">
        <v>510000</v>
      </c>
      <c r="B498" t="s">
        <v>10</v>
      </c>
      <c r="C498">
        <f t="shared" ref="C498:C561" si="18">IF(B498="Bachelor",0,1)</f>
        <v>0</v>
      </c>
      <c r="D498">
        <f t="shared" si="17"/>
        <v>13.142166004700508</v>
      </c>
    </row>
    <row r="499" spans="1:4" x14ac:dyDescent="0.45">
      <c r="A499">
        <v>420000</v>
      </c>
      <c r="B499" t="s">
        <v>10</v>
      </c>
      <c r="C499">
        <f t="shared" si="18"/>
        <v>0</v>
      </c>
      <c r="D499">
        <f t="shared" si="17"/>
        <v>12.948009990259552</v>
      </c>
    </row>
    <row r="500" spans="1:4" x14ac:dyDescent="0.45">
      <c r="A500">
        <v>430000</v>
      </c>
      <c r="B500" t="s">
        <v>10</v>
      </c>
      <c r="C500">
        <f t="shared" si="18"/>
        <v>0</v>
      </c>
      <c r="D500">
        <f t="shared" si="17"/>
        <v>12.971540487669746</v>
      </c>
    </row>
    <row r="501" spans="1:4" x14ac:dyDescent="0.45">
      <c r="A501">
        <v>450000</v>
      </c>
      <c r="B501" t="s">
        <v>10</v>
      </c>
      <c r="C501">
        <f t="shared" si="18"/>
        <v>0</v>
      </c>
      <c r="D501">
        <f t="shared" si="17"/>
        <v>13.017002861746503</v>
      </c>
    </row>
    <row r="502" spans="1:4" x14ac:dyDescent="0.45">
      <c r="A502">
        <v>200000</v>
      </c>
      <c r="B502" t="s">
        <v>10</v>
      </c>
      <c r="C502">
        <f t="shared" si="18"/>
        <v>0</v>
      </c>
      <c r="D502">
        <f t="shared" si="17"/>
        <v>12.206072645530174</v>
      </c>
    </row>
    <row r="503" spans="1:4" x14ac:dyDescent="0.45">
      <c r="A503">
        <v>400000</v>
      </c>
      <c r="B503" t="s">
        <v>10</v>
      </c>
      <c r="C503">
        <f t="shared" si="18"/>
        <v>0</v>
      </c>
      <c r="D503">
        <f t="shared" si="17"/>
        <v>12.899219826090119</v>
      </c>
    </row>
    <row r="504" spans="1:4" x14ac:dyDescent="0.45">
      <c r="A504">
        <v>420000</v>
      </c>
      <c r="B504" t="s">
        <v>10</v>
      </c>
      <c r="C504">
        <f t="shared" si="18"/>
        <v>0</v>
      </c>
      <c r="D504">
        <f t="shared" si="17"/>
        <v>12.948009990259552</v>
      </c>
    </row>
    <row r="505" spans="1:4" x14ac:dyDescent="0.45">
      <c r="A505">
        <v>468000</v>
      </c>
      <c r="B505" t="s">
        <v>10</v>
      </c>
      <c r="C505">
        <f t="shared" si="18"/>
        <v>0</v>
      </c>
      <c r="D505">
        <f t="shared" si="17"/>
        <v>13.056223574899784</v>
      </c>
    </row>
    <row r="506" spans="1:4" x14ac:dyDescent="0.45">
      <c r="A506">
        <v>380000</v>
      </c>
      <c r="B506" t="s">
        <v>10</v>
      </c>
      <c r="C506">
        <f t="shared" si="18"/>
        <v>0</v>
      </c>
      <c r="D506">
        <f t="shared" si="17"/>
        <v>12.847926531702569</v>
      </c>
    </row>
    <row r="507" spans="1:4" x14ac:dyDescent="0.45">
      <c r="A507">
        <v>377000</v>
      </c>
      <c r="B507" t="s">
        <v>10</v>
      </c>
      <c r="C507">
        <f t="shared" si="18"/>
        <v>0</v>
      </c>
      <c r="D507">
        <f t="shared" si="17"/>
        <v>12.840000466430148</v>
      </c>
    </row>
    <row r="508" spans="1:4" x14ac:dyDescent="0.45">
      <c r="A508">
        <v>431000</v>
      </c>
      <c r="B508" t="s">
        <v>10</v>
      </c>
      <c r="C508">
        <f t="shared" si="18"/>
        <v>0</v>
      </c>
      <c r="D508">
        <f t="shared" si="17"/>
        <v>12.973863369085885</v>
      </c>
    </row>
    <row r="509" spans="1:4" x14ac:dyDescent="0.45">
      <c r="A509">
        <v>450000</v>
      </c>
      <c r="B509" t="s">
        <v>10</v>
      </c>
      <c r="C509">
        <f t="shared" si="18"/>
        <v>0</v>
      </c>
      <c r="D509">
        <f t="shared" si="17"/>
        <v>13.017002861746503</v>
      </c>
    </row>
    <row r="510" spans="1:4" x14ac:dyDescent="0.45">
      <c r="A510">
        <v>370000</v>
      </c>
      <c r="B510" t="s">
        <v>10</v>
      </c>
      <c r="C510">
        <f t="shared" si="18"/>
        <v>0</v>
      </c>
      <c r="D510">
        <f t="shared" si="17"/>
        <v>12.821258284620408</v>
      </c>
    </row>
    <row r="511" spans="1:4" x14ac:dyDescent="0.45">
      <c r="A511">
        <v>280000</v>
      </c>
      <c r="B511" t="s">
        <v>10</v>
      </c>
      <c r="C511">
        <f t="shared" si="18"/>
        <v>0</v>
      </c>
      <c r="D511">
        <f t="shared" si="17"/>
        <v>12.542544882151386</v>
      </c>
    </row>
    <row r="512" spans="1:4" x14ac:dyDescent="0.45">
      <c r="A512">
        <v>383000</v>
      </c>
      <c r="B512" t="s">
        <v>10</v>
      </c>
      <c r="C512">
        <f t="shared" si="18"/>
        <v>0</v>
      </c>
      <c r="D512">
        <f t="shared" si="17"/>
        <v>12.855790268162783</v>
      </c>
    </row>
    <row r="513" spans="1:4" x14ac:dyDescent="0.45">
      <c r="A513">
        <v>350000</v>
      </c>
      <c r="B513" t="s">
        <v>10</v>
      </c>
      <c r="C513">
        <f t="shared" si="18"/>
        <v>0</v>
      </c>
      <c r="D513">
        <f t="shared" si="17"/>
        <v>12.765688433465597</v>
      </c>
    </row>
    <row r="514" spans="1:4" x14ac:dyDescent="0.45">
      <c r="A514">
        <v>500000</v>
      </c>
      <c r="B514" t="s">
        <v>10</v>
      </c>
      <c r="C514">
        <f t="shared" si="18"/>
        <v>0</v>
      </c>
      <c r="D514">
        <f t="shared" ref="D514:D577" si="19">LN(A514)</f>
        <v>13.122363377404328</v>
      </c>
    </row>
    <row r="515" spans="1:4" x14ac:dyDescent="0.45">
      <c r="A515">
        <v>390000</v>
      </c>
      <c r="B515" t="s">
        <v>10</v>
      </c>
      <c r="C515">
        <f t="shared" si="18"/>
        <v>0</v>
      </c>
      <c r="D515">
        <f t="shared" si="19"/>
        <v>12.873902018105829</v>
      </c>
    </row>
    <row r="516" spans="1:4" x14ac:dyDescent="0.45">
      <c r="A516">
        <v>350000</v>
      </c>
      <c r="B516" t="s">
        <v>10</v>
      </c>
      <c r="C516">
        <f t="shared" si="18"/>
        <v>0</v>
      </c>
      <c r="D516">
        <f t="shared" si="19"/>
        <v>12.765688433465597</v>
      </c>
    </row>
    <row r="517" spans="1:4" x14ac:dyDescent="0.45">
      <c r="A517">
        <v>420000</v>
      </c>
      <c r="B517" t="s">
        <v>10</v>
      </c>
      <c r="C517">
        <f t="shared" si="18"/>
        <v>0</v>
      </c>
      <c r="D517">
        <f t="shared" si="19"/>
        <v>12.948009990259552</v>
      </c>
    </row>
    <row r="518" spans="1:4" x14ac:dyDescent="0.45">
      <c r="A518">
        <v>550000</v>
      </c>
      <c r="B518" t="s">
        <v>10</v>
      </c>
      <c r="C518">
        <f t="shared" si="18"/>
        <v>0</v>
      </c>
      <c r="D518">
        <f t="shared" si="19"/>
        <v>13.217673557208654</v>
      </c>
    </row>
    <row r="519" spans="1:4" x14ac:dyDescent="0.45">
      <c r="A519">
        <v>463000</v>
      </c>
      <c r="B519" t="s">
        <v>10</v>
      </c>
      <c r="C519">
        <f t="shared" si="18"/>
        <v>0</v>
      </c>
      <c r="D519">
        <f t="shared" si="19"/>
        <v>13.045482333068371</v>
      </c>
    </row>
    <row r="520" spans="1:4" x14ac:dyDescent="0.45">
      <c r="A520">
        <v>420000</v>
      </c>
      <c r="B520" t="s">
        <v>10</v>
      </c>
      <c r="C520">
        <f t="shared" si="18"/>
        <v>0</v>
      </c>
      <c r="D520">
        <f t="shared" si="19"/>
        <v>12.948009990259552</v>
      </c>
    </row>
    <row r="521" spans="1:4" x14ac:dyDescent="0.45">
      <c r="A521">
        <v>450000</v>
      </c>
      <c r="B521" t="s">
        <v>10</v>
      </c>
      <c r="C521">
        <f t="shared" si="18"/>
        <v>0</v>
      </c>
      <c r="D521">
        <f t="shared" si="19"/>
        <v>13.017002861746503</v>
      </c>
    </row>
    <row r="522" spans="1:4" x14ac:dyDescent="0.45">
      <c r="A522">
        <v>460000</v>
      </c>
      <c r="B522" t="s">
        <v>10</v>
      </c>
      <c r="C522">
        <f t="shared" si="18"/>
        <v>0</v>
      </c>
      <c r="D522">
        <f t="shared" si="19"/>
        <v>13.038981768465277</v>
      </c>
    </row>
    <row r="523" spans="1:4" x14ac:dyDescent="0.45">
      <c r="A523">
        <v>450000</v>
      </c>
      <c r="B523" t="s">
        <v>10</v>
      </c>
      <c r="C523">
        <f t="shared" si="18"/>
        <v>0</v>
      </c>
      <c r="D523">
        <f t="shared" si="19"/>
        <v>13.017002861746503</v>
      </c>
    </row>
    <row r="524" spans="1:4" x14ac:dyDescent="0.45">
      <c r="A524">
        <v>420000</v>
      </c>
      <c r="B524" t="s">
        <v>10</v>
      </c>
      <c r="C524">
        <f t="shared" si="18"/>
        <v>0</v>
      </c>
      <c r="D524">
        <f t="shared" si="19"/>
        <v>12.948009990259552</v>
      </c>
    </row>
    <row r="525" spans="1:4" x14ac:dyDescent="0.45">
      <c r="A525">
        <v>340000</v>
      </c>
      <c r="B525" t="s">
        <v>10</v>
      </c>
      <c r="C525">
        <f t="shared" si="18"/>
        <v>0</v>
      </c>
      <c r="D525">
        <f t="shared" si="19"/>
        <v>12.736700896592344</v>
      </c>
    </row>
    <row r="526" spans="1:4" x14ac:dyDescent="0.45">
      <c r="A526">
        <v>450000</v>
      </c>
      <c r="B526" t="s">
        <v>10</v>
      </c>
      <c r="C526">
        <f t="shared" si="18"/>
        <v>0</v>
      </c>
      <c r="D526">
        <f t="shared" si="19"/>
        <v>13.017002861746503</v>
      </c>
    </row>
    <row r="527" spans="1:4" x14ac:dyDescent="0.45">
      <c r="A527">
        <v>450000</v>
      </c>
      <c r="B527" t="s">
        <v>10</v>
      </c>
      <c r="C527">
        <f t="shared" si="18"/>
        <v>0</v>
      </c>
      <c r="D527">
        <f t="shared" si="19"/>
        <v>13.017002861746503</v>
      </c>
    </row>
    <row r="528" spans="1:4" x14ac:dyDescent="0.45">
      <c r="A528">
        <v>400000</v>
      </c>
      <c r="B528" t="s">
        <v>10</v>
      </c>
      <c r="C528">
        <f t="shared" si="18"/>
        <v>0</v>
      </c>
      <c r="D528">
        <f t="shared" si="19"/>
        <v>12.899219826090119</v>
      </c>
    </row>
    <row r="529" spans="1:4" x14ac:dyDescent="0.45">
      <c r="A529">
        <v>460000</v>
      </c>
      <c r="B529" t="s">
        <v>10</v>
      </c>
      <c r="C529">
        <f t="shared" si="18"/>
        <v>0</v>
      </c>
      <c r="D529">
        <f t="shared" si="19"/>
        <v>13.038981768465277</v>
      </c>
    </row>
    <row r="530" spans="1:4" x14ac:dyDescent="0.45">
      <c r="A530">
        <v>400000</v>
      </c>
      <c r="B530" t="s">
        <v>10</v>
      </c>
      <c r="C530">
        <f t="shared" si="18"/>
        <v>0</v>
      </c>
      <c r="D530">
        <f t="shared" si="19"/>
        <v>12.899219826090119</v>
      </c>
    </row>
    <row r="531" spans="1:4" x14ac:dyDescent="0.45">
      <c r="A531">
        <v>420000</v>
      </c>
      <c r="B531" t="s">
        <v>10</v>
      </c>
      <c r="C531">
        <f t="shared" si="18"/>
        <v>0</v>
      </c>
      <c r="D531">
        <f t="shared" si="19"/>
        <v>12.948009990259552</v>
      </c>
    </row>
    <row r="532" spans="1:4" x14ac:dyDescent="0.45">
      <c r="A532">
        <v>465000</v>
      </c>
      <c r="B532" t="s">
        <v>10</v>
      </c>
      <c r="C532">
        <f t="shared" si="18"/>
        <v>0</v>
      </c>
      <c r="D532">
        <f t="shared" si="19"/>
        <v>13.049792684569493</v>
      </c>
    </row>
    <row r="533" spans="1:4" x14ac:dyDescent="0.45">
      <c r="A533">
        <v>375000</v>
      </c>
      <c r="B533" t="s">
        <v>10</v>
      </c>
      <c r="C533">
        <f t="shared" si="18"/>
        <v>0</v>
      </c>
      <c r="D533">
        <f t="shared" si="19"/>
        <v>12.834681304952548</v>
      </c>
    </row>
    <row r="534" spans="1:4" x14ac:dyDescent="0.45">
      <c r="A534">
        <v>400000</v>
      </c>
      <c r="B534" t="s">
        <v>10</v>
      </c>
      <c r="C534">
        <f t="shared" si="18"/>
        <v>0</v>
      </c>
      <c r="D534">
        <f t="shared" si="19"/>
        <v>12.899219826090119</v>
      </c>
    </row>
    <row r="535" spans="1:4" x14ac:dyDescent="0.45">
      <c r="A535">
        <v>380000</v>
      </c>
      <c r="B535" t="s">
        <v>10</v>
      </c>
      <c r="C535">
        <f t="shared" si="18"/>
        <v>0</v>
      </c>
      <c r="D535">
        <f t="shared" si="19"/>
        <v>12.847926531702569</v>
      </c>
    </row>
    <row r="536" spans="1:4" x14ac:dyDescent="0.45">
      <c r="A536">
        <v>420000</v>
      </c>
      <c r="B536" t="s">
        <v>10</v>
      </c>
      <c r="C536">
        <f t="shared" si="18"/>
        <v>0</v>
      </c>
      <c r="D536">
        <f t="shared" si="19"/>
        <v>12.948009990259552</v>
      </c>
    </row>
    <row r="537" spans="1:4" x14ac:dyDescent="0.45">
      <c r="A537">
        <v>500000</v>
      </c>
      <c r="B537" t="s">
        <v>10</v>
      </c>
      <c r="C537">
        <f t="shared" si="18"/>
        <v>0</v>
      </c>
      <c r="D537">
        <f t="shared" si="19"/>
        <v>13.122363377404328</v>
      </c>
    </row>
    <row r="538" spans="1:4" x14ac:dyDescent="0.45">
      <c r="A538">
        <v>425000</v>
      </c>
      <c r="B538" t="s">
        <v>10</v>
      </c>
      <c r="C538">
        <f t="shared" si="18"/>
        <v>0</v>
      </c>
      <c r="D538">
        <f t="shared" si="19"/>
        <v>12.959844447906553</v>
      </c>
    </row>
    <row r="539" spans="1:4" x14ac:dyDescent="0.45">
      <c r="A539">
        <v>450000</v>
      </c>
      <c r="B539" t="s">
        <v>10</v>
      </c>
      <c r="C539">
        <f t="shared" si="18"/>
        <v>0</v>
      </c>
      <c r="D539">
        <f t="shared" si="19"/>
        <v>13.017002861746503</v>
      </c>
    </row>
    <row r="540" spans="1:4" x14ac:dyDescent="0.45">
      <c r="A540">
        <v>465000</v>
      </c>
      <c r="B540" t="s">
        <v>10</v>
      </c>
      <c r="C540">
        <f t="shared" si="18"/>
        <v>0</v>
      </c>
      <c r="D540">
        <f t="shared" si="19"/>
        <v>13.049792684569493</v>
      </c>
    </row>
    <row r="541" spans="1:4" x14ac:dyDescent="0.45">
      <c r="A541">
        <v>420000</v>
      </c>
      <c r="B541" t="s">
        <v>10</v>
      </c>
      <c r="C541">
        <f t="shared" si="18"/>
        <v>0</v>
      </c>
      <c r="D541">
        <f t="shared" si="19"/>
        <v>12.948009990259552</v>
      </c>
    </row>
    <row r="542" spans="1:4" x14ac:dyDescent="0.45">
      <c r="A542">
        <v>450000</v>
      </c>
      <c r="B542" t="s">
        <v>10</v>
      </c>
      <c r="C542">
        <f t="shared" si="18"/>
        <v>0</v>
      </c>
      <c r="D542">
        <f t="shared" si="19"/>
        <v>13.017002861746503</v>
      </c>
    </row>
    <row r="543" spans="1:4" x14ac:dyDescent="0.45">
      <c r="A543">
        <v>330000</v>
      </c>
      <c r="B543" t="s">
        <v>10</v>
      </c>
      <c r="C543">
        <f t="shared" si="18"/>
        <v>0</v>
      </c>
      <c r="D543">
        <f t="shared" si="19"/>
        <v>12.706847933442663</v>
      </c>
    </row>
    <row r="544" spans="1:4" x14ac:dyDescent="0.45">
      <c r="A544">
        <v>513000</v>
      </c>
      <c r="B544" t="s">
        <v>10</v>
      </c>
      <c r="C544">
        <f t="shared" si="18"/>
        <v>0</v>
      </c>
      <c r="D544">
        <f t="shared" si="19"/>
        <v>13.148031124152906</v>
      </c>
    </row>
    <row r="545" spans="1:4" x14ac:dyDescent="0.45">
      <c r="A545">
        <v>399750</v>
      </c>
      <c r="B545" t="s">
        <v>10</v>
      </c>
      <c r="C545">
        <f t="shared" si="18"/>
        <v>0</v>
      </c>
      <c r="D545">
        <f t="shared" si="19"/>
        <v>12.8985946306962</v>
      </c>
    </row>
    <row r="546" spans="1:4" x14ac:dyDescent="0.45">
      <c r="A546">
        <v>350000</v>
      </c>
      <c r="B546" t="s">
        <v>10</v>
      </c>
      <c r="C546">
        <f t="shared" si="18"/>
        <v>0</v>
      </c>
      <c r="D546">
        <f t="shared" si="19"/>
        <v>12.765688433465597</v>
      </c>
    </row>
    <row r="547" spans="1:4" x14ac:dyDescent="0.45">
      <c r="A547">
        <v>400000</v>
      </c>
      <c r="B547" t="s">
        <v>10</v>
      </c>
      <c r="C547">
        <f t="shared" si="18"/>
        <v>0</v>
      </c>
      <c r="D547">
        <f t="shared" si="19"/>
        <v>12.899219826090119</v>
      </c>
    </row>
    <row r="548" spans="1:4" x14ac:dyDescent="0.45">
      <c r="A548">
        <v>450000</v>
      </c>
      <c r="B548" t="s">
        <v>10</v>
      </c>
      <c r="C548">
        <f t="shared" si="18"/>
        <v>0</v>
      </c>
      <c r="D548">
        <f t="shared" si="19"/>
        <v>13.017002861746503</v>
      </c>
    </row>
    <row r="549" spans="1:4" x14ac:dyDescent="0.45">
      <c r="A549">
        <v>388000</v>
      </c>
      <c r="B549" t="s">
        <v>10</v>
      </c>
      <c r="C549">
        <f t="shared" si="18"/>
        <v>0</v>
      </c>
      <c r="D549">
        <f t="shared" si="19"/>
        <v>12.86876061860541</v>
      </c>
    </row>
    <row r="550" spans="1:4" x14ac:dyDescent="0.45">
      <c r="A550">
        <v>412000</v>
      </c>
      <c r="B550" t="s">
        <v>10</v>
      </c>
      <c r="C550">
        <f t="shared" si="18"/>
        <v>0</v>
      </c>
      <c r="D550">
        <f t="shared" si="19"/>
        <v>12.928778628331663</v>
      </c>
    </row>
    <row r="551" spans="1:4" x14ac:dyDescent="0.45">
      <c r="A551">
        <v>450000</v>
      </c>
      <c r="B551" t="s">
        <v>10</v>
      </c>
      <c r="C551">
        <f t="shared" si="18"/>
        <v>0</v>
      </c>
      <c r="D551">
        <f t="shared" si="19"/>
        <v>13.017002861746503</v>
      </c>
    </row>
    <row r="552" spans="1:4" x14ac:dyDescent="0.45">
      <c r="A552">
        <v>420000</v>
      </c>
      <c r="B552" t="s">
        <v>10</v>
      </c>
      <c r="C552">
        <f t="shared" si="18"/>
        <v>0</v>
      </c>
      <c r="D552">
        <f t="shared" si="19"/>
        <v>12.948009990259552</v>
      </c>
    </row>
    <row r="553" spans="1:4" x14ac:dyDescent="0.45">
      <c r="A553">
        <v>370000</v>
      </c>
      <c r="B553" t="s">
        <v>10</v>
      </c>
      <c r="C553">
        <f t="shared" si="18"/>
        <v>0</v>
      </c>
      <c r="D553">
        <f t="shared" si="19"/>
        <v>12.821258284620408</v>
      </c>
    </row>
    <row r="554" spans="1:4" x14ac:dyDescent="0.45">
      <c r="A554">
        <v>340000</v>
      </c>
      <c r="B554" t="s">
        <v>10</v>
      </c>
      <c r="C554">
        <f t="shared" si="18"/>
        <v>0</v>
      </c>
      <c r="D554">
        <f t="shared" si="19"/>
        <v>12.736700896592344</v>
      </c>
    </row>
    <row r="555" spans="1:4" x14ac:dyDescent="0.45">
      <c r="A555">
        <v>500000</v>
      </c>
      <c r="B555" t="s">
        <v>10</v>
      </c>
      <c r="C555">
        <f t="shared" si="18"/>
        <v>0</v>
      </c>
      <c r="D555">
        <f t="shared" si="19"/>
        <v>13.122363377404328</v>
      </c>
    </row>
    <row r="556" spans="1:4" x14ac:dyDescent="0.45">
      <c r="A556">
        <v>460000</v>
      </c>
      <c r="B556" t="s">
        <v>10</v>
      </c>
      <c r="C556">
        <f t="shared" si="18"/>
        <v>0</v>
      </c>
      <c r="D556">
        <f t="shared" si="19"/>
        <v>13.038981768465277</v>
      </c>
    </row>
    <row r="557" spans="1:4" x14ac:dyDescent="0.45">
      <c r="A557">
        <v>430000</v>
      </c>
      <c r="B557" t="s">
        <v>10</v>
      </c>
      <c r="C557">
        <f t="shared" si="18"/>
        <v>0</v>
      </c>
      <c r="D557">
        <f t="shared" si="19"/>
        <v>12.971540487669746</v>
      </c>
    </row>
    <row r="558" spans="1:4" x14ac:dyDescent="0.45">
      <c r="A558">
        <v>370000</v>
      </c>
      <c r="B558" t="s">
        <v>10</v>
      </c>
      <c r="C558">
        <f t="shared" si="18"/>
        <v>0</v>
      </c>
      <c r="D558">
        <f t="shared" si="19"/>
        <v>12.821258284620408</v>
      </c>
    </row>
    <row r="559" spans="1:4" x14ac:dyDescent="0.45">
      <c r="A559">
        <v>450000</v>
      </c>
      <c r="B559" t="s">
        <v>10</v>
      </c>
      <c r="C559">
        <f t="shared" si="18"/>
        <v>0</v>
      </c>
      <c r="D559">
        <f t="shared" si="19"/>
        <v>13.017002861746503</v>
      </c>
    </row>
    <row r="560" spans="1:4" x14ac:dyDescent="0.45">
      <c r="A560">
        <v>350000</v>
      </c>
      <c r="B560" t="s">
        <v>10</v>
      </c>
      <c r="C560">
        <f t="shared" si="18"/>
        <v>0</v>
      </c>
      <c r="D560">
        <f t="shared" si="19"/>
        <v>12.765688433465597</v>
      </c>
    </row>
    <row r="561" spans="1:4" x14ac:dyDescent="0.45">
      <c r="A561">
        <v>350000</v>
      </c>
      <c r="B561" t="s">
        <v>10</v>
      </c>
      <c r="C561">
        <f t="shared" si="18"/>
        <v>0</v>
      </c>
      <c r="D561">
        <f t="shared" si="19"/>
        <v>12.765688433465597</v>
      </c>
    </row>
    <row r="562" spans="1:4" x14ac:dyDescent="0.45">
      <c r="A562">
        <v>400000</v>
      </c>
      <c r="B562" t="s">
        <v>10</v>
      </c>
      <c r="C562">
        <f t="shared" ref="C562:C625" si="20">IF(B562="Bachelor",0,1)</f>
        <v>0</v>
      </c>
      <c r="D562">
        <f t="shared" si="19"/>
        <v>12.899219826090119</v>
      </c>
    </row>
    <row r="563" spans="1:4" x14ac:dyDescent="0.45">
      <c r="A563">
        <v>600000</v>
      </c>
      <c r="B563" t="s">
        <v>10</v>
      </c>
      <c r="C563">
        <f t="shared" si="20"/>
        <v>0</v>
      </c>
      <c r="D563">
        <f t="shared" si="19"/>
        <v>13.304684934198283</v>
      </c>
    </row>
    <row r="564" spans="1:4" x14ac:dyDescent="0.45">
      <c r="A564">
        <v>400000</v>
      </c>
      <c r="B564" t="s">
        <v>10</v>
      </c>
      <c r="C564">
        <f t="shared" si="20"/>
        <v>0</v>
      </c>
      <c r="D564">
        <f t="shared" si="19"/>
        <v>12.899219826090119</v>
      </c>
    </row>
    <row r="565" spans="1:4" x14ac:dyDescent="0.45">
      <c r="A565">
        <v>500400</v>
      </c>
      <c r="B565" t="s">
        <v>10</v>
      </c>
      <c r="C565">
        <f t="shared" si="20"/>
        <v>0</v>
      </c>
      <c r="D565">
        <f t="shared" si="19"/>
        <v>13.123163057574892</v>
      </c>
    </row>
    <row r="566" spans="1:4" x14ac:dyDescent="0.45">
      <c r="A566">
        <v>402000</v>
      </c>
      <c r="B566" t="s">
        <v>10</v>
      </c>
      <c r="C566">
        <f t="shared" si="20"/>
        <v>0</v>
      </c>
      <c r="D566">
        <f t="shared" si="19"/>
        <v>12.904207367601158</v>
      </c>
    </row>
    <row r="567" spans="1:4" x14ac:dyDescent="0.45">
      <c r="A567">
        <v>360000</v>
      </c>
      <c r="B567" t="s">
        <v>10</v>
      </c>
      <c r="C567">
        <f t="shared" si="20"/>
        <v>0</v>
      </c>
      <c r="D567">
        <f t="shared" si="19"/>
        <v>12.793859310432293</v>
      </c>
    </row>
    <row r="568" spans="1:4" x14ac:dyDescent="0.45">
      <c r="A568">
        <v>650000</v>
      </c>
      <c r="B568" t="s">
        <v>10</v>
      </c>
      <c r="C568">
        <f t="shared" si="20"/>
        <v>0</v>
      </c>
      <c r="D568">
        <f t="shared" si="19"/>
        <v>13.38472764187182</v>
      </c>
    </row>
    <row r="569" spans="1:4" x14ac:dyDescent="0.45">
      <c r="A569">
        <v>400000</v>
      </c>
      <c r="B569" t="s">
        <v>10</v>
      </c>
      <c r="C569">
        <f t="shared" si="20"/>
        <v>0</v>
      </c>
      <c r="D569">
        <f t="shared" si="19"/>
        <v>12.899219826090119</v>
      </c>
    </row>
    <row r="570" spans="1:4" x14ac:dyDescent="0.45">
      <c r="A570">
        <v>325000</v>
      </c>
      <c r="B570" t="s">
        <v>10</v>
      </c>
      <c r="C570">
        <f t="shared" si="20"/>
        <v>0</v>
      </c>
      <c r="D570">
        <f t="shared" si="19"/>
        <v>12.691580461311874</v>
      </c>
    </row>
    <row r="571" spans="1:4" x14ac:dyDescent="0.45">
      <c r="A571">
        <v>410000</v>
      </c>
      <c r="B571" t="s">
        <v>10</v>
      </c>
      <c r="C571">
        <f t="shared" si="20"/>
        <v>0</v>
      </c>
      <c r="D571">
        <f t="shared" si="19"/>
        <v>12.923912438680491</v>
      </c>
    </row>
    <row r="572" spans="1:4" x14ac:dyDescent="0.45">
      <c r="A572">
        <v>500000</v>
      </c>
      <c r="B572" t="s">
        <v>10</v>
      </c>
      <c r="C572">
        <f t="shared" si="20"/>
        <v>0</v>
      </c>
      <c r="D572">
        <f t="shared" si="19"/>
        <v>13.122363377404328</v>
      </c>
    </row>
    <row r="573" spans="1:4" x14ac:dyDescent="0.45">
      <c r="A573">
        <v>475000</v>
      </c>
      <c r="B573" t="s">
        <v>10</v>
      </c>
      <c r="C573">
        <f t="shared" si="20"/>
        <v>0</v>
      </c>
      <c r="D573">
        <f t="shared" si="19"/>
        <v>13.071070083016778</v>
      </c>
    </row>
    <row r="574" spans="1:4" x14ac:dyDescent="0.45">
      <c r="A574">
        <v>480000</v>
      </c>
      <c r="B574" t="s">
        <v>10</v>
      </c>
      <c r="C574">
        <f t="shared" si="20"/>
        <v>0</v>
      </c>
      <c r="D574">
        <f t="shared" si="19"/>
        <v>13.081541382884074</v>
      </c>
    </row>
    <row r="575" spans="1:4" x14ac:dyDescent="0.45">
      <c r="A575">
        <v>390000</v>
      </c>
      <c r="B575" t="s">
        <v>10</v>
      </c>
      <c r="C575">
        <f t="shared" si="20"/>
        <v>0</v>
      </c>
      <c r="D575">
        <f t="shared" si="19"/>
        <v>12.873902018105829</v>
      </c>
    </row>
    <row r="576" spans="1:4" x14ac:dyDescent="0.45">
      <c r="A576">
        <v>380000</v>
      </c>
      <c r="B576" t="s">
        <v>10</v>
      </c>
      <c r="C576">
        <f t="shared" si="20"/>
        <v>0</v>
      </c>
      <c r="D576">
        <f t="shared" si="19"/>
        <v>12.847926531702569</v>
      </c>
    </row>
    <row r="577" spans="1:4" x14ac:dyDescent="0.45">
      <c r="A577">
        <v>550000</v>
      </c>
      <c r="B577" t="s">
        <v>10</v>
      </c>
      <c r="C577">
        <f t="shared" si="20"/>
        <v>0</v>
      </c>
      <c r="D577">
        <f t="shared" si="19"/>
        <v>13.217673557208654</v>
      </c>
    </row>
    <row r="578" spans="1:4" x14ac:dyDescent="0.45">
      <c r="A578">
        <v>487500</v>
      </c>
      <c r="B578" t="s">
        <v>10</v>
      </c>
      <c r="C578">
        <f t="shared" si="20"/>
        <v>0</v>
      </c>
      <c r="D578">
        <f t="shared" ref="D578:D641" si="21">LN(A578)</f>
        <v>13.09704556942004</v>
      </c>
    </row>
    <row r="579" spans="1:4" x14ac:dyDescent="0.45">
      <c r="A579">
        <v>550000</v>
      </c>
      <c r="B579" t="s">
        <v>10</v>
      </c>
      <c r="C579">
        <f t="shared" si="20"/>
        <v>0</v>
      </c>
      <c r="D579">
        <f t="shared" si="21"/>
        <v>13.217673557208654</v>
      </c>
    </row>
    <row r="580" spans="1:4" x14ac:dyDescent="0.45">
      <c r="A580">
        <v>552000</v>
      </c>
      <c r="B580" t="s">
        <v>10</v>
      </c>
      <c r="C580">
        <f t="shared" si="20"/>
        <v>0</v>
      </c>
      <c r="D580">
        <f t="shared" si="21"/>
        <v>13.221303325259232</v>
      </c>
    </row>
    <row r="581" spans="1:4" x14ac:dyDescent="0.45">
      <c r="A581">
        <v>550000</v>
      </c>
      <c r="B581" t="s">
        <v>10</v>
      </c>
      <c r="C581">
        <f t="shared" si="20"/>
        <v>0</v>
      </c>
      <c r="D581">
        <f t="shared" si="21"/>
        <v>13.217673557208654</v>
      </c>
    </row>
    <row r="582" spans="1:4" x14ac:dyDescent="0.45">
      <c r="A582">
        <v>500000</v>
      </c>
      <c r="B582" t="s">
        <v>10</v>
      </c>
      <c r="C582">
        <f t="shared" si="20"/>
        <v>0</v>
      </c>
      <c r="D582">
        <f t="shared" si="21"/>
        <v>13.122363377404328</v>
      </c>
    </row>
    <row r="583" spans="1:4" x14ac:dyDescent="0.45">
      <c r="A583">
        <v>430000</v>
      </c>
      <c r="B583" t="s">
        <v>10</v>
      </c>
      <c r="C583">
        <f t="shared" si="20"/>
        <v>0</v>
      </c>
      <c r="D583">
        <f t="shared" si="21"/>
        <v>12.971540487669746</v>
      </c>
    </row>
    <row r="584" spans="1:4" x14ac:dyDescent="0.45">
      <c r="A584">
        <v>324000</v>
      </c>
      <c r="B584" t="s">
        <v>10</v>
      </c>
      <c r="C584">
        <f t="shared" si="20"/>
        <v>0</v>
      </c>
      <c r="D584">
        <f t="shared" si="21"/>
        <v>12.688498794774466</v>
      </c>
    </row>
    <row r="585" spans="1:4" x14ac:dyDescent="0.45">
      <c r="A585">
        <v>650000</v>
      </c>
      <c r="B585" t="s">
        <v>10</v>
      </c>
      <c r="C585">
        <f t="shared" si="20"/>
        <v>0</v>
      </c>
      <c r="D585">
        <f t="shared" si="21"/>
        <v>13.38472764187182</v>
      </c>
    </row>
    <row r="586" spans="1:4" x14ac:dyDescent="0.45">
      <c r="A586">
        <v>400000</v>
      </c>
      <c r="B586" t="s">
        <v>10</v>
      </c>
      <c r="C586">
        <f t="shared" si="20"/>
        <v>0</v>
      </c>
      <c r="D586">
        <f t="shared" si="21"/>
        <v>12.899219826090119</v>
      </c>
    </row>
    <row r="587" spans="1:4" x14ac:dyDescent="0.45">
      <c r="A587">
        <v>500000</v>
      </c>
      <c r="B587" t="s">
        <v>10</v>
      </c>
      <c r="C587">
        <f t="shared" si="20"/>
        <v>0</v>
      </c>
      <c r="D587">
        <f t="shared" si="21"/>
        <v>13.122363377404328</v>
      </c>
    </row>
    <row r="588" spans="1:4" x14ac:dyDescent="0.45">
      <c r="A588">
        <v>480000</v>
      </c>
      <c r="B588" t="s">
        <v>10</v>
      </c>
      <c r="C588">
        <f t="shared" si="20"/>
        <v>0</v>
      </c>
      <c r="D588">
        <f t="shared" si="21"/>
        <v>13.081541382884074</v>
      </c>
    </row>
    <row r="589" spans="1:4" x14ac:dyDescent="0.45">
      <c r="A589">
        <v>450000</v>
      </c>
      <c r="B589" t="s">
        <v>10</v>
      </c>
      <c r="C589">
        <f t="shared" si="20"/>
        <v>0</v>
      </c>
      <c r="D589">
        <f t="shared" si="21"/>
        <v>13.017002861746503</v>
      </c>
    </row>
    <row r="590" spans="1:4" x14ac:dyDescent="0.45">
      <c r="A590">
        <v>360000</v>
      </c>
      <c r="B590" t="s">
        <v>10</v>
      </c>
      <c r="C590">
        <f t="shared" si="20"/>
        <v>0</v>
      </c>
      <c r="D590">
        <f t="shared" si="21"/>
        <v>12.793859310432293</v>
      </c>
    </row>
    <row r="591" spans="1:4" x14ac:dyDescent="0.45">
      <c r="A591">
        <v>440000</v>
      </c>
      <c r="B591" t="s">
        <v>10</v>
      </c>
      <c r="C591">
        <f t="shared" si="20"/>
        <v>0</v>
      </c>
      <c r="D591">
        <f t="shared" si="21"/>
        <v>12.994530005894443</v>
      </c>
    </row>
    <row r="592" spans="1:4" x14ac:dyDescent="0.45">
      <c r="A592">
        <v>650000</v>
      </c>
      <c r="B592" t="s">
        <v>10</v>
      </c>
      <c r="C592">
        <f t="shared" si="20"/>
        <v>0</v>
      </c>
      <c r="D592">
        <f t="shared" si="21"/>
        <v>13.38472764187182</v>
      </c>
    </row>
    <row r="593" spans="1:4" x14ac:dyDescent="0.45">
      <c r="A593">
        <v>400000</v>
      </c>
      <c r="B593" t="s">
        <v>10</v>
      </c>
      <c r="C593">
        <f t="shared" si="20"/>
        <v>0</v>
      </c>
      <c r="D593">
        <f t="shared" si="21"/>
        <v>12.899219826090119</v>
      </c>
    </row>
    <row r="594" spans="1:4" x14ac:dyDescent="0.45">
      <c r="A594">
        <v>410000</v>
      </c>
      <c r="B594" t="s">
        <v>10</v>
      </c>
      <c r="C594">
        <f t="shared" si="20"/>
        <v>0</v>
      </c>
      <c r="D594">
        <f t="shared" si="21"/>
        <v>12.923912438680491</v>
      </c>
    </row>
    <row r="595" spans="1:4" x14ac:dyDescent="0.45">
      <c r="A595">
        <v>418000</v>
      </c>
      <c r="B595" t="s">
        <v>10</v>
      </c>
      <c r="C595">
        <f t="shared" si="20"/>
        <v>0</v>
      </c>
      <c r="D595">
        <f t="shared" si="21"/>
        <v>12.943236711506893</v>
      </c>
    </row>
    <row r="596" spans="1:4" x14ac:dyDescent="0.45">
      <c r="A596">
        <v>400000</v>
      </c>
      <c r="B596" t="s">
        <v>10</v>
      </c>
      <c r="C596">
        <f t="shared" si="20"/>
        <v>0</v>
      </c>
      <c r="D596">
        <f t="shared" si="21"/>
        <v>12.899219826090119</v>
      </c>
    </row>
    <row r="597" spans="1:4" x14ac:dyDescent="0.45">
      <c r="A597">
        <v>370000</v>
      </c>
      <c r="B597" t="s">
        <v>10</v>
      </c>
      <c r="C597">
        <f t="shared" si="20"/>
        <v>0</v>
      </c>
      <c r="D597">
        <f t="shared" si="21"/>
        <v>12.821258284620408</v>
      </c>
    </row>
    <row r="598" spans="1:4" x14ac:dyDescent="0.45">
      <c r="A598">
        <v>350000</v>
      </c>
      <c r="B598" t="s">
        <v>10</v>
      </c>
      <c r="C598">
        <f t="shared" si="20"/>
        <v>0</v>
      </c>
      <c r="D598">
        <f t="shared" si="21"/>
        <v>12.765688433465597</v>
      </c>
    </row>
    <row r="599" spans="1:4" x14ac:dyDescent="0.45">
      <c r="A599">
        <v>380000</v>
      </c>
      <c r="B599" t="s">
        <v>10</v>
      </c>
      <c r="C599">
        <f t="shared" si="20"/>
        <v>0</v>
      </c>
      <c r="D599">
        <f t="shared" si="21"/>
        <v>12.847926531702569</v>
      </c>
    </row>
    <row r="600" spans="1:4" x14ac:dyDescent="0.45">
      <c r="A600">
        <v>430000</v>
      </c>
      <c r="B600" t="s">
        <v>10</v>
      </c>
      <c r="C600">
        <f t="shared" si="20"/>
        <v>0</v>
      </c>
      <c r="D600">
        <f t="shared" si="21"/>
        <v>12.971540487669746</v>
      </c>
    </row>
    <row r="601" spans="1:4" x14ac:dyDescent="0.45">
      <c r="A601">
        <v>450000</v>
      </c>
      <c r="B601" t="s">
        <v>10</v>
      </c>
      <c r="C601">
        <f t="shared" si="20"/>
        <v>0</v>
      </c>
      <c r="D601">
        <f t="shared" si="21"/>
        <v>13.017002861746503</v>
      </c>
    </row>
    <row r="602" spans="1:4" x14ac:dyDescent="0.45">
      <c r="A602">
        <v>400000</v>
      </c>
      <c r="B602" t="s">
        <v>10</v>
      </c>
      <c r="C602">
        <f t="shared" si="20"/>
        <v>0</v>
      </c>
      <c r="D602">
        <f t="shared" si="21"/>
        <v>12.899219826090119</v>
      </c>
    </row>
    <row r="603" spans="1:4" x14ac:dyDescent="0.45">
      <c r="A603">
        <v>475000</v>
      </c>
      <c r="B603" t="s">
        <v>10</v>
      </c>
      <c r="C603">
        <f t="shared" si="20"/>
        <v>0</v>
      </c>
      <c r="D603">
        <f t="shared" si="21"/>
        <v>13.071070083016778</v>
      </c>
    </row>
    <row r="604" spans="1:4" x14ac:dyDescent="0.45">
      <c r="A604">
        <v>440000</v>
      </c>
      <c r="B604" t="s">
        <v>10</v>
      </c>
      <c r="C604">
        <f t="shared" si="20"/>
        <v>0</v>
      </c>
      <c r="D604">
        <f t="shared" si="21"/>
        <v>12.994530005894443</v>
      </c>
    </row>
    <row r="605" spans="1:4" x14ac:dyDescent="0.45">
      <c r="A605">
        <v>440000</v>
      </c>
      <c r="B605" t="s">
        <v>10</v>
      </c>
      <c r="C605">
        <f t="shared" si="20"/>
        <v>0</v>
      </c>
      <c r="D605">
        <f t="shared" si="21"/>
        <v>12.994530005894443</v>
      </c>
    </row>
    <row r="606" spans="1:4" x14ac:dyDescent="0.45">
      <c r="A606">
        <v>460000</v>
      </c>
      <c r="B606" t="s">
        <v>10</v>
      </c>
      <c r="C606">
        <f t="shared" si="20"/>
        <v>0</v>
      </c>
      <c r="D606">
        <f t="shared" si="21"/>
        <v>13.038981768465277</v>
      </c>
    </row>
    <row r="607" spans="1:4" x14ac:dyDescent="0.45">
      <c r="A607">
        <v>400000</v>
      </c>
      <c r="B607" t="s">
        <v>10</v>
      </c>
      <c r="C607">
        <f t="shared" si="20"/>
        <v>0</v>
      </c>
      <c r="D607">
        <f t="shared" si="21"/>
        <v>12.899219826090119</v>
      </c>
    </row>
    <row r="608" spans="1:4" x14ac:dyDescent="0.45">
      <c r="A608">
        <v>500000</v>
      </c>
      <c r="B608" t="s">
        <v>10</v>
      </c>
      <c r="C608">
        <f t="shared" si="20"/>
        <v>0</v>
      </c>
      <c r="D608">
        <f t="shared" si="21"/>
        <v>13.122363377404328</v>
      </c>
    </row>
    <row r="609" spans="1:4" x14ac:dyDescent="0.45">
      <c r="A609">
        <v>500000</v>
      </c>
      <c r="B609" t="s">
        <v>10</v>
      </c>
      <c r="C609">
        <f t="shared" si="20"/>
        <v>0</v>
      </c>
      <c r="D609">
        <f t="shared" si="21"/>
        <v>13.122363377404328</v>
      </c>
    </row>
    <row r="610" spans="1:4" x14ac:dyDescent="0.45">
      <c r="A610">
        <v>410000</v>
      </c>
      <c r="B610" t="s">
        <v>10</v>
      </c>
      <c r="C610">
        <f t="shared" si="20"/>
        <v>0</v>
      </c>
      <c r="D610">
        <f t="shared" si="21"/>
        <v>12.923912438680491</v>
      </c>
    </row>
    <row r="611" spans="1:4" x14ac:dyDescent="0.45">
      <c r="A611">
        <v>400000</v>
      </c>
      <c r="B611" t="s">
        <v>10</v>
      </c>
      <c r="C611">
        <f t="shared" si="20"/>
        <v>0</v>
      </c>
      <c r="D611">
        <f t="shared" si="21"/>
        <v>12.899219826090119</v>
      </c>
    </row>
    <row r="612" spans="1:4" x14ac:dyDescent="0.45">
      <c r="A612">
        <v>480000</v>
      </c>
      <c r="B612" t="s">
        <v>10</v>
      </c>
      <c r="C612">
        <f t="shared" si="20"/>
        <v>0</v>
      </c>
      <c r="D612">
        <f t="shared" si="21"/>
        <v>13.081541382884074</v>
      </c>
    </row>
    <row r="613" spans="1:4" x14ac:dyDescent="0.45">
      <c r="A613">
        <v>400000</v>
      </c>
      <c r="B613" t="s">
        <v>10</v>
      </c>
      <c r="C613">
        <f t="shared" si="20"/>
        <v>0</v>
      </c>
      <c r="D613">
        <f t="shared" si="21"/>
        <v>12.899219826090119</v>
      </c>
    </row>
    <row r="614" spans="1:4" x14ac:dyDescent="0.45">
      <c r="A614">
        <v>390000</v>
      </c>
      <c r="B614" t="s">
        <v>10</v>
      </c>
      <c r="C614">
        <f t="shared" si="20"/>
        <v>0</v>
      </c>
      <c r="D614">
        <f t="shared" si="21"/>
        <v>12.873902018105829</v>
      </c>
    </row>
    <row r="615" spans="1:4" x14ac:dyDescent="0.45">
      <c r="A615">
        <v>425000</v>
      </c>
      <c r="B615" t="s">
        <v>10</v>
      </c>
      <c r="C615">
        <f t="shared" si="20"/>
        <v>0</v>
      </c>
      <c r="D615">
        <f t="shared" si="21"/>
        <v>12.959844447906553</v>
      </c>
    </row>
    <row r="616" spans="1:4" x14ac:dyDescent="0.45">
      <c r="A616">
        <v>380000</v>
      </c>
      <c r="B616" t="s">
        <v>10</v>
      </c>
      <c r="C616">
        <f t="shared" si="20"/>
        <v>0</v>
      </c>
      <c r="D616">
        <f t="shared" si="21"/>
        <v>12.847926531702569</v>
      </c>
    </row>
    <row r="617" spans="1:4" x14ac:dyDescent="0.45">
      <c r="A617">
        <v>410000</v>
      </c>
      <c r="B617" t="s">
        <v>10</v>
      </c>
      <c r="C617">
        <f t="shared" si="20"/>
        <v>0</v>
      </c>
      <c r="D617">
        <f t="shared" si="21"/>
        <v>12.923912438680491</v>
      </c>
    </row>
    <row r="618" spans="1:4" x14ac:dyDescent="0.45">
      <c r="A618">
        <v>450000</v>
      </c>
      <c r="B618" t="s">
        <v>10</v>
      </c>
      <c r="C618">
        <f t="shared" si="20"/>
        <v>0</v>
      </c>
      <c r="D618">
        <f t="shared" si="21"/>
        <v>13.017002861746503</v>
      </c>
    </row>
    <row r="619" spans="1:4" x14ac:dyDescent="0.45">
      <c r="A619">
        <v>390000</v>
      </c>
      <c r="B619" t="s">
        <v>10</v>
      </c>
      <c r="C619">
        <f t="shared" si="20"/>
        <v>0</v>
      </c>
      <c r="D619">
        <f t="shared" si="21"/>
        <v>12.873902018105829</v>
      </c>
    </row>
    <row r="620" spans="1:4" x14ac:dyDescent="0.45">
      <c r="A620">
        <v>600000</v>
      </c>
      <c r="B620" t="s">
        <v>10</v>
      </c>
      <c r="C620">
        <f t="shared" si="20"/>
        <v>0</v>
      </c>
      <c r="D620">
        <f t="shared" si="21"/>
        <v>13.304684934198283</v>
      </c>
    </row>
    <row r="621" spans="1:4" x14ac:dyDescent="0.45">
      <c r="A621">
        <v>410000</v>
      </c>
      <c r="B621" t="s">
        <v>10</v>
      </c>
      <c r="C621">
        <f t="shared" si="20"/>
        <v>0</v>
      </c>
      <c r="D621">
        <f t="shared" si="21"/>
        <v>12.923912438680491</v>
      </c>
    </row>
    <row r="622" spans="1:4" x14ac:dyDescent="0.45">
      <c r="A622">
        <v>440000</v>
      </c>
      <c r="B622" t="s">
        <v>10</v>
      </c>
      <c r="C622">
        <f t="shared" si="20"/>
        <v>0</v>
      </c>
      <c r="D622">
        <f t="shared" si="21"/>
        <v>12.994530005894443</v>
      </c>
    </row>
    <row r="623" spans="1:4" x14ac:dyDescent="0.45">
      <c r="A623">
        <v>100000</v>
      </c>
      <c r="B623" t="s">
        <v>10</v>
      </c>
      <c r="C623">
        <f t="shared" si="20"/>
        <v>0</v>
      </c>
      <c r="D623">
        <f t="shared" si="21"/>
        <v>11.512925464970229</v>
      </c>
    </row>
    <row r="624" spans="1:4" x14ac:dyDescent="0.45">
      <c r="A624">
        <v>300000</v>
      </c>
      <c r="B624" t="s">
        <v>10</v>
      </c>
      <c r="C624">
        <f t="shared" si="20"/>
        <v>0</v>
      </c>
      <c r="D624">
        <f t="shared" si="21"/>
        <v>12.611537753638338</v>
      </c>
    </row>
    <row r="625" spans="1:4" x14ac:dyDescent="0.45">
      <c r="A625">
        <v>380000</v>
      </c>
      <c r="B625" t="s">
        <v>10</v>
      </c>
      <c r="C625">
        <f t="shared" si="20"/>
        <v>0</v>
      </c>
      <c r="D625">
        <f t="shared" si="21"/>
        <v>12.847926531702569</v>
      </c>
    </row>
    <row r="626" spans="1:4" x14ac:dyDescent="0.45">
      <c r="A626">
        <v>518000</v>
      </c>
      <c r="B626" t="s">
        <v>10</v>
      </c>
      <c r="C626">
        <f t="shared" ref="C626:C689" si="22">IF(B626="Bachelor",0,1)</f>
        <v>0</v>
      </c>
      <c r="D626">
        <f t="shared" si="21"/>
        <v>13.15773052124162</v>
      </c>
    </row>
    <row r="627" spans="1:4" x14ac:dyDescent="0.45">
      <c r="A627">
        <v>480000</v>
      </c>
      <c r="B627" t="s">
        <v>10</v>
      </c>
      <c r="C627">
        <f t="shared" si="22"/>
        <v>0</v>
      </c>
      <c r="D627">
        <f t="shared" si="21"/>
        <v>13.081541382884074</v>
      </c>
    </row>
    <row r="628" spans="1:4" x14ac:dyDescent="0.45">
      <c r="A628">
        <v>400000</v>
      </c>
      <c r="B628" t="s">
        <v>10</v>
      </c>
      <c r="C628">
        <f t="shared" si="22"/>
        <v>0</v>
      </c>
      <c r="D628">
        <f t="shared" si="21"/>
        <v>12.899219826090119</v>
      </c>
    </row>
    <row r="629" spans="1:4" x14ac:dyDescent="0.45">
      <c r="A629">
        <v>540000</v>
      </c>
      <c r="B629" t="s">
        <v>10</v>
      </c>
      <c r="C629">
        <f t="shared" si="22"/>
        <v>0</v>
      </c>
      <c r="D629">
        <f t="shared" si="21"/>
        <v>13.199324418540456</v>
      </c>
    </row>
    <row r="630" spans="1:4" x14ac:dyDescent="0.45">
      <c r="A630">
        <v>450000</v>
      </c>
      <c r="B630" t="s">
        <v>10</v>
      </c>
      <c r="C630">
        <f t="shared" si="22"/>
        <v>0</v>
      </c>
      <c r="D630">
        <f t="shared" si="21"/>
        <v>13.017002861746503</v>
      </c>
    </row>
    <row r="631" spans="1:4" x14ac:dyDescent="0.45">
      <c r="A631">
        <v>382000</v>
      </c>
      <c r="B631" t="s">
        <v>10</v>
      </c>
      <c r="C631">
        <f t="shared" si="22"/>
        <v>0</v>
      </c>
      <c r="D631">
        <f t="shared" si="21"/>
        <v>12.853175887588712</v>
      </c>
    </row>
    <row r="632" spans="1:4" x14ac:dyDescent="0.45">
      <c r="A632">
        <v>472000</v>
      </c>
      <c r="B632" t="s">
        <v>10</v>
      </c>
      <c r="C632">
        <f t="shared" si="22"/>
        <v>0</v>
      </c>
      <c r="D632">
        <f t="shared" si="21"/>
        <v>13.064734264567692</v>
      </c>
    </row>
    <row r="633" spans="1:4" x14ac:dyDescent="0.45">
      <c r="A633">
        <v>390000</v>
      </c>
      <c r="B633" t="s">
        <v>10</v>
      </c>
      <c r="C633">
        <f t="shared" si="22"/>
        <v>0</v>
      </c>
      <c r="D633">
        <f t="shared" si="21"/>
        <v>12.873902018105829</v>
      </c>
    </row>
    <row r="634" spans="1:4" x14ac:dyDescent="0.45">
      <c r="A634">
        <v>400000</v>
      </c>
      <c r="B634" t="s">
        <v>10</v>
      </c>
      <c r="C634">
        <f t="shared" si="22"/>
        <v>0</v>
      </c>
      <c r="D634">
        <f t="shared" si="21"/>
        <v>12.899219826090119</v>
      </c>
    </row>
    <row r="635" spans="1:4" x14ac:dyDescent="0.45">
      <c r="A635">
        <v>420000</v>
      </c>
      <c r="B635" t="s">
        <v>10</v>
      </c>
      <c r="C635">
        <f t="shared" si="22"/>
        <v>0</v>
      </c>
      <c r="D635">
        <f t="shared" si="21"/>
        <v>12.948009990259552</v>
      </c>
    </row>
    <row r="636" spans="1:4" x14ac:dyDescent="0.45">
      <c r="A636">
        <v>444000</v>
      </c>
      <c r="B636" t="s">
        <v>10</v>
      </c>
      <c r="C636">
        <f t="shared" si="22"/>
        <v>0</v>
      </c>
      <c r="D636">
        <f t="shared" si="21"/>
        <v>13.003579841414362</v>
      </c>
    </row>
    <row r="637" spans="1:4" x14ac:dyDescent="0.45">
      <c r="A637">
        <v>385000</v>
      </c>
      <c r="B637" t="s">
        <v>10</v>
      </c>
      <c r="C637">
        <f t="shared" si="22"/>
        <v>0</v>
      </c>
      <c r="D637">
        <f t="shared" si="21"/>
        <v>12.860998613269921</v>
      </c>
    </row>
    <row r="638" spans="1:4" x14ac:dyDescent="0.45">
      <c r="A638">
        <v>375000</v>
      </c>
      <c r="B638" t="s">
        <v>10</v>
      </c>
      <c r="C638">
        <f t="shared" si="22"/>
        <v>0</v>
      </c>
      <c r="D638">
        <f t="shared" si="21"/>
        <v>12.834681304952548</v>
      </c>
    </row>
    <row r="639" spans="1:4" x14ac:dyDescent="0.45">
      <c r="A639">
        <v>430000</v>
      </c>
      <c r="B639" t="s">
        <v>10</v>
      </c>
      <c r="C639">
        <f t="shared" si="22"/>
        <v>0</v>
      </c>
      <c r="D639">
        <f t="shared" si="21"/>
        <v>12.971540487669746</v>
      </c>
    </row>
    <row r="640" spans="1:4" x14ac:dyDescent="0.45">
      <c r="A640">
        <v>430500</v>
      </c>
      <c r="B640" t="s">
        <v>10</v>
      </c>
      <c r="C640">
        <f t="shared" si="22"/>
        <v>0</v>
      </c>
      <c r="D640">
        <f t="shared" si="21"/>
        <v>12.972702602849923</v>
      </c>
    </row>
    <row r="641" spans="1:4" x14ac:dyDescent="0.45">
      <c r="A641">
        <v>439000</v>
      </c>
      <c r="B641" t="s">
        <v>10</v>
      </c>
      <c r="C641">
        <f t="shared" si="22"/>
        <v>0</v>
      </c>
      <c r="D641">
        <f t="shared" si="21"/>
        <v>12.992254692057308</v>
      </c>
    </row>
    <row r="642" spans="1:4" x14ac:dyDescent="0.45">
      <c r="A642">
        <v>430500</v>
      </c>
      <c r="B642" t="s">
        <v>10</v>
      </c>
      <c r="C642">
        <f t="shared" si="22"/>
        <v>0</v>
      </c>
      <c r="D642">
        <f t="shared" ref="D642:D705" si="23">LN(A642)</f>
        <v>12.972702602849923</v>
      </c>
    </row>
    <row r="643" spans="1:4" x14ac:dyDescent="0.45">
      <c r="A643">
        <v>450000</v>
      </c>
      <c r="B643" t="s">
        <v>10</v>
      </c>
      <c r="C643">
        <f t="shared" si="22"/>
        <v>0</v>
      </c>
      <c r="D643">
        <f t="shared" si="23"/>
        <v>13.017002861746503</v>
      </c>
    </row>
    <row r="644" spans="1:4" x14ac:dyDescent="0.45">
      <c r="A644">
        <v>367000</v>
      </c>
      <c r="B644" t="s">
        <v>10</v>
      </c>
      <c r="C644">
        <f t="shared" si="22"/>
        <v>0</v>
      </c>
      <c r="D644">
        <f t="shared" si="23"/>
        <v>12.813117127036707</v>
      </c>
    </row>
    <row r="645" spans="1:4" x14ac:dyDescent="0.45">
      <c r="A645">
        <v>432000</v>
      </c>
      <c r="B645" t="s">
        <v>10</v>
      </c>
      <c r="C645">
        <f t="shared" si="22"/>
        <v>0</v>
      </c>
      <c r="D645">
        <f t="shared" si="23"/>
        <v>12.976180867226248</v>
      </c>
    </row>
    <row r="646" spans="1:4" x14ac:dyDescent="0.45">
      <c r="A646">
        <v>405000</v>
      </c>
      <c r="B646" t="s">
        <v>10</v>
      </c>
      <c r="C646">
        <f t="shared" si="22"/>
        <v>0</v>
      </c>
      <c r="D646">
        <f t="shared" si="23"/>
        <v>12.911642346088676</v>
      </c>
    </row>
    <row r="647" spans="1:4" x14ac:dyDescent="0.45">
      <c r="A647">
        <v>120000</v>
      </c>
      <c r="B647" t="s">
        <v>10</v>
      </c>
      <c r="C647">
        <f t="shared" si="22"/>
        <v>0</v>
      </c>
      <c r="D647">
        <f t="shared" si="23"/>
        <v>11.695247021764184</v>
      </c>
    </row>
    <row r="648" spans="1:4" x14ac:dyDescent="0.45">
      <c r="A648">
        <v>430000</v>
      </c>
      <c r="B648" t="s">
        <v>10</v>
      </c>
      <c r="C648">
        <f t="shared" si="22"/>
        <v>0</v>
      </c>
      <c r="D648">
        <f t="shared" si="23"/>
        <v>12.971540487669746</v>
      </c>
    </row>
    <row r="649" spans="1:4" x14ac:dyDescent="0.45">
      <c r="A649">
        <v>493200</v>
      </c>
      <c r="B649" t="s">
        <v>10</v>
      </c>
      <c r="C649">
        <f t="shared" si="22"/>
        <v>0</v>
      </c>
      <c r="D649">
        <f t="shared" si="23"/>
        <v>13.108670050272327</v>
      </c>
    </row>
    <row r="650" spans="1:4" x14ac:dyDescent="0.45">
      <c r="A650">
        <v>436000</v>
      </c>
      <c r="B650" t="s">
        <v>10</v>
      </c>
      <c r="C650">
        <f t="shared" si="22"/>
        <v>0</v>
      </c>
      <c r="D650">
        <f t="shared" si="23"/>
        <v>12.985397522331171</v>
      </c>
    </row>
    <row r="651" spans="1:4" x14ac:dyDescent="0.45">
      <c r="A651">
        <v>300000</v>
      </c>
      <c r="B651" t="s">
        <v>10</v>
      </c>
      <c r="C651">
        <f t="shared" si="22"/>
        <v>0</v>
      </c>
      <c r="D651">
        <f t="shared" si="23"/>
        <v>12.611537753638338</v>
      </c>
    </row>
    <row r="652" spans="1:4" x14ac:dyDescent="0.45">
      <c r="A652">
        <v>200000</v>
      </c>
      <c r="B652" t="s">
        <v>10</v>
      </c>
      <c r="C652">
        <f t="shared" si="22"/>
        <v>0</v>
      </c>
      <c r="D652">
        <f t="shared" si="23"/>
        <v>12.206072645530174</v>
      </c>
    </row>
    <row r="653" spans="1:4" x14ac:dyDescent="0.45">
      <c r="A653">
        <v>395000</v>
      </c>
      <c r="B653" t="s">
        <v>10</v>
      </c>
      <c r="C653">
        <f t="shared" si="22"/>
        <v>0</v>
      </c>
      <c r="D653">
        <f t="shared" si="23"/>
        <v>12.886641043883259</v>
      </c>
    </row>
    <row r="654" spans="1:4" x14ac:dyDescent="0.45">
      <c r="A654">
        <v>450000</v>
      </c>
      <c r="B654" t="s">
        <v>10</v>
      </c>
      <c r="C654">
        <f t="shared" si="22"/>
        <v>0</v>
      </c>
      <c r="D654">
        <f t="shared" si="23"/>
        <v>13.017002861746503</v>
      </c>
    </row>
    <row r="655" spans="1:4" x14ac:dyDescent="0.45">
      <c r="A655">
        <v>440700</v>
      </c>
      <c r="B655" t="s">
        <v>10</v>
      </c>
      <c r="C655">
        <f t="shared" si="22"/>
        <v>0</v>
      </c>
      <c r="D655">
        <f t="shared" si="23"/>
        <v>12.996119650830078</v>
      </c>
    </row>
    <row r="656" spans="1:4" x14ac:dyDescent="0.45">
      <c r="A656">
        <v>350000</v>
      </c>
      <c r="B656" t="s">
        <v>10</v>
      </c>
      <c r="C656">
        <f t="shared" si="22"/>
        <v>0</v>
      </c>
      <c r="D656">
        <f t="shared" si="23"/>
        <v>12.765688433465597</v>
      </c>
    </row>
    <row r="657" spans="1:4" x14ac:dyDescent="0.45">
      <c r="A657">
        <v>430000</v>
      </c>
      <c r="B657" t="s">
        <v>10</v>
      </c>
      <c r="C657">
        <f t="shared" si="22"/>
        <v>0</v>
      </c>
      <c r="D657">
        <f t="shared" si="23"/>
        <v>12.971540487669746</v>
      </c>
    </row>
    <row r="658" spans="1:4" x14ac:dyDescent="0.45">
      <c r="A658">
        <v>450000</v>
      </c>
      <c r="B658" t="s">
        <v>10</v>
      </c>
      <c r="C658">
        <f t="shared" si="22"/>
        <v>0</v>
      </c>
      <c r="D658">
        <f t="shared" si="23"/>
        <v>13.017002861746503</v>
      </c>
    </row>
    <row r="659" spans="1:4" x14ac:dyDescent="0.45">
      <c r="A659">
        <v>467600</v>
      </c>
      <c r="B659" t="s">
        <v>10</v>
      </c>
      <c r="C659">
        <f t="shared" si="22"/>
        <v>0</v>
      </c>
      <c r="D659">
        <f t="shared" si="23"/>
        <v>13.055368508580051</v>
      </c>
    </row>
    <row r="660" spans="1:4" x14ac:dyDescent="0.45">
      <c r="A660">
        <v>400000</v>
      </c>
      <c r="B660" t="s">
        <v>10</v>
      </c>
      <c r="C660">
        <f t="shared" si="22"/>
        <v>0</v>
      </c>
      <c r="D660">
        <f t="shared" si="23"/>
        <v>12.899219826090119</v>
      </c>
    </row>
    <row r="661" spans="1:4" x14ac:dyDescent="0.45">
      <c r="A661">
        <v>490000</v>
      </c>
      <c r="B661" t="s">
        <v>10</v>
      </c>
      <c r="C661">
        <f t="shared" si="22"/>
        <v>0</v>
      </c>
      <c r="D661">
        <f t="shared" si="23"/>
        <v>13.102160670086809</v>
      </c>
    </row>
    <row r="662" spans="1:4" x14ac:dyDescent="0.45">
      <c r="A662">
        <v>350000</v>
      </c>
      <c r="B662" t="s">
        <v>10</v>
      </c>
      <c r="C662">
        <f t="shared" si="22"/>
        <v>0</v>
      </c>
      <c r="D662">
        <f t="shared" si="23"/>
        <v>12.765688433465597</v>
      </c>
    </row>
    <row r="663" spans="1:4" x14ac:dyDescent="0.45">
      <c r="A663">
        <v>400000</v>
      </c>
      <c r="B663" t="s">
        <v>10</v>
      </c>
      <c r="C663">
        <f t="shared" si="22"/>
        <v>0</v>
      </c>
      <c r="D663">
        <f t="shared" si="23"/>
        <v>12.899219826090119</v>
      </c>
    </row>
    <row r="664" spans="1:4" x14ac:dyDescent="0.45">
      <c r="A664">
        <v>450000</v>
      </c>
      <c r="B664" t="s">
        <v>10</v>
      </c>
      <c r="C664">
        <f t="shared" si="22"/>
        <v>0</v>
      </c>
      <c r="D664">
        <f t="shared" si="23"/>
        <v>13.017002861746503</v>
      </c>
    </row>
    <row r="665" spans="1:4" x14ac:dyDescent="0.45">
      <c r="A665">
        <v>500000</v>
      </c>
      <c r="B665" t="s">
        <v>10</v>
      </c>
      <c r="C665">
        <f t="shared" si="22"/>
        <v>0</v>
      </c>
      <c r="D665">
        <f t="shared" si="23"/>
        <v>13.122363377404328</v>
      </c>
    </row>
    <row r="666" spans="1:4" x14ac:dyDescent="0.45">
      <c r="A666">
        <v>280000</v>
      </c>
      <c r="B666" t="s">
        <v>10</v>
      </c>
      <c r="C666">
        <f t="shared" si="22"/>
        <v>0</v>
      </c>
      <c r="D666">
        <f t="shared" si="23"/>
        <v>12.542544882151386</v>
      </c>
    </row>
    <row r="667" spans="1:4" x14ac:dyDescent="0.45">
      <c r="A667">
        <v>420000</v>
      </c>
      <c r="B667" t="s">
        <v>10</v>
      </c>
      <c r="C667">
        <f t="shared" si="22"/>
        <v>0</v>
      </c>
      <c r="D667">
        <f t="shared" si="23"/>
        <v>12.948009990259552</v>
      </c>
    </row>
    <row r="668" spans="1:4" x14ac:dyDescent="0.45">
      <c r="A668">
        <v>550000</v>
      </c>
      <c r="B668" t="s">
        <v>10</v>
      </c>
      <c r="C668">
        <f t="shared" si="22"/>
        <v>0</v>
      </c>
      <c r="D668">
        <f t="shared" si="23"/>
        <v>13.217673557208654</v>
      </c>
    </row>
    <row r="669" spans="1:4" x14ac:dyDescent="0.45">
      <c r="A669">
        <v>450000</v>
      </c>
      <c r="B669" t="s">
        <v>10</v>
      </c>
      <c r="C669">
        <f t="shared" si="22"/>
        <v>0</v>
      </c>
      <c r="D669">
        <f t="shared" si="23"/>
        <v>13.017002861746503</v>
      </c>
    </row>
    <row r="670" spans="1:4" x14ac:dyDescent="0.45">
      <c r="A670">
        <v>400000</v>
      </c>
      <c r="B670" t="s">
        <v>10</v>
      </c>
      <c r="C670">
        <f t="shared" si="22"/>
        <v>0</v>
      </c>
      <c r="D670">
        <f t="shared" si="23"/>
        <v>12.899219826090119</v>
      </c>
    </row>
    <row r="671" spans="1:4" x14ac:dyDescent="0.45">
      <c r="A671">
        <v>430000</v>
      </c>
      <c r="B671" t="s">
        <v>10</v>
      </c>
      <c r="C671">
        <f t="shared" si="22"/>
        <v>0</v>
      </c>
      <c r="D671">
        <f t="shared" si="23"/>
        <v>12.971540487669746</v>
      </c>
    </row>
    <row r="672" spans="1:4" x14ac:dyDescent="0.45">
      <c r="A672">
        <v>510000</v>
      </c>
      <c r="B672" t="s">
        <v>10</v>
      </c>
      <c r="C672">
        <f t="shared" si="22"/>
        <v>0</v>
      </c>
      <c r="D672">
        <f t="shared" si="23"/>
        <v>13.142166004700508</v>
      </c>
    </row>
    <row r="673" spans="1:4" x14ac:dyDescent="0.45">
      <c r="A673">
        <v>460000</v>
      </c>
      <c r="B673" t="s">
        <v>10</v>
      </c>
      <c r="C673">
        <f t="shared" si="22"/>
        <v>0</v>
      </c>
      <c r="D673">
        <f t="shared" si="23"/>
        <v>13.038981768465277</v>
      </c>
    </row>
    <row r="674" spans="1:4" x14ac:dyDescent="0.45">
      <c r="A674">
        <v>450000</v>
      </c>
      <c r="B674" t="s">
        <v>10</v>
      </c>
      <c r="C674">
        <f t="shared" si="22"/>
        <v>0</v>
      </c>
      <c r="D674">
        <f t="shared" si="23"/>
        <v>13.017002861746503</v>
      </c>
    </row>
    <row r="675" spans="1:4" x14ac:dyDescent="0.45">
      <c r="A675">
        <v>440000</v>
      </c>
      <c r="B675" t="s">
        <v>10</v>
      </c>
      <c r="C675">
        <f t="shared" si="22"/>
        <v>0</v>
      </c>
      <c r="D675">
        <f t="shared" si="23"/>
        <v>12.994530005894443</v>
      </c>
    </row>
    <row r="676" spans="1:4" x14ac:dyDescent="0.45">
      <c r="A676">
        <v>400000</v>
      </c>
      <c r="B676" t="s">
        <v>10</v>
      </c>
      <c r="C676">
        <f t="shared" si="22"/>
        <v>0</v>
      </c>
      <c r="D676">
        <f t="shared" si="23"/>
        <v>12.899219826090119</v>
      </c>
    </row>
    <row r="677" spans="1:4" x14ac:dyDescent="0.45">
      <c r="A677">
        <v>480000</v>
      </c>
      <c r="B677" t="s">
        <v>10</v>
      </c>
      <c r="C677">
        <f t="shared" si="22"/>
        <v>0</v>
      </c>
      <c r="D677">
        <f t="shared" si="23"/>
        <v>13.081541382884074</v>
      </c>
    </row>
    <row r="678" spans="1:4" x14ac:dyDescent="0.45">
      <c r="A678">
        <v>450000</v>
      </c>
      <c r="B678" t="s">
        <v>10</v>
      </c>
      <c r="C678">
        <f t="shared" si="22"/>
        <v>0</v>
      </c>
      <c r="D678">
        <f t="shared" si="23"/>
        <v>13.017002861746503</v>
      </c>
    </row>
    <row r="679" spans="1:4" x14ac:dyDescent="0.45">
      <c r="A679">
        <v>500000</v>
      </c>
      <c r="B679" t="s">
        <v>10</v>
      </c>
      <c r="C679">
        <f t="shared" si="22"/>
        <v>0</v>
      </c>
      <c r="D679">
        <f t="shared" si="23"/>
        <v>13.122363377404328</v>
      </c>
    </row>
    <row r="680" spans="1:4" x14ac:dyDescent="0.45">
      <c r="A680">
        <v>525000</v>
      </c>
      <c r="B680" t="s">
        <v>10</v>
      </c>
      <c r="C680">
        <f t="shared" si="22"/>
        <v>0</v>
      </c>
      <c r="D680">
        <f t="shared" si="23"/>
        <v>13.17115354157376</v>
      </c>
    </row>
    <row r="681" spans="1:4" x14ac:dyDescent="0.45">
      <c r="A681">
        <v>450000</v>
      </c>
      <c r="B681" t="s">
        <v>10</v>
      </c>
      <c r="C681">
        <f t="shared" si="22"/>
        <v>0</v>
      </c>
      <c r="D681">
        <f t="shared" si="23"/>
        <v>13.017002861746503</v>
      </c>
    </row>
    <row r="682" spans="1:4" x14ac:dyDescent="0.45">
      <c r="A682">
        <v>420000</v>
      </c>
      <c r="B682" t="s">
        <v>10</v>
      </c>
      <c r="C682">
        <f t="shared" si="22"/>
        <v>0</v>
      </c>
      <c r="D682">
        <f t="shared" si="23"/>
        <v>12.948009990259552</v>
      </c>
    </row>
    <row r="683" spans="1:4" x14ac:dyDescent="0.45">
      <c r="A683">
        <v>400000</v>
      </c>
      <c r="B683" t="s">
        <v>10</v>
      </c>
      <c r="C683">
        <f t="shared" si="22"/>
        <v>0</v>
      </c>
      <c r="D683">
        <f t="shared" si="23"/>
        <v>12.899219826090119</v>
      </c>
    </row>
    <row r="684" spans="1:4" x14ac:dyDescent="0.45">
      <c r="A684">
        <v>238000</v>
      </c>
      <c r="B684" t="s">
        <v>10</v>
      </c>
      <c r="C684">
        <f t="shared" si="22"/>
        <v>0</v>
      </c>
      <c r="D684">
        <f t="shared" si="23"/>
        <v>12.380025952653611</v>
      </c>
    </row>
    <row r="685" spans="1:4" x14ac:dyDescent="0.45">
      <c r="A685">
        <v>420000</v>
      </c>
      <c r="B685" t="s">
        <v>10</v>
      </c>
      <c r="C685">
        <f t="shared" si="22"/>
        <v>0</v>
      </c>
      <c r="D685">
        <f t="shared" si="23"/>
        <v>12.948009990259552</v>
      </c>
    </row>
    <row r="686" spans="1:4" x14ac:dyDescent="0.45">
      <c r="A686">
        <v>470000</v>
      </c>
      <c r="B686" t="s">
        <v>10</v>
      </c>
      <c r="C686">
        <f t="shared" si="22"/>
        <v>0</v>
      </c>
      <c r="D686">
        <f t="shared" si="23"/>
        <v>13.060487973686241</v>
      </c>
    </row>
    <row r="687" spans="1:4" x14ac:dyDescent="0.45">
      <c r="A687">
        <v>400000</v>
      </c>
      <c r="B687" t="s">
        <v>10</v>
      </c>
      <c r="C687">
        <f t="shared" si="22"/>
        <v>0</v>
      </c>
      <c r="D687">
        <f t="shared" si="23"/>
        <v>12.899219826090119</v>
      </c>
    </row>
    <row r="688" spans="1:4" x14ac:dyDescent="0.45">
      <c r="A688">
        <v>400000</v>
      </c>
      <c r="B688" t="s">
        <v>10</v>
      </c>
      <c r="C688">
        <f t="shared" si="22"/>
        <v>0</v>
      </c>
      <c r="D688">
        <f t="shared" si="23"/>
        <v>12.899219826090119</v>
      </c>
    </row>
    <row r="689" spans="1:4" x14ac:dyDescent="0.45">
      <c r="A689">
        <v>530000</v>
      </c>
      <c r="B689" t="s">
        <v>10</v>
      </c>
      <c r="C689">
        <f t="shared" si="22"/>
        <v>0</v>
      </c>
      <c r="D689">
        <f t="shared" si="23"/>
        <v>13.180632285528304</v>
      </c>
    </row>
    <row r="690" spans="1:4" x14ac:dyDescent="0.45">
      <c r="A690">
        <v>420000</v>
      </c>
      <c r="B690" t="s">
        <v>10</v>
      </c>
      <c r="C690">
        <f t="shared" ref="C690:C753" si="24">IF(B690="Bachelor",0,1)</f>
        <v>0</v>
      </c>
      <c r="D690">
        <f t="shared" si="23"/>
        <v>12.948009990259552</v>
      </c>
    </row>
    <row r="691" spans="1:4" x14ac:dyDescent="0.45">
      <c r="A691">
        <v>260000</v>
      </c>
      <c r="B691" t="s">
        <v>10</v>
      </c>
      <c r="C691">
        <f t="shared" si="24"/>
        <v>0</v>
      </c>
      <c r="D691">
        <f t="shared" si="23"/>
        <v>12.468436909997665</v>
      </c>
    </row>
    <row r="692" spans="1:4" x14ac:dyDescent="0.45">
      <c r="A692">
        <v>288000</v>
      </c>
      <c r="B692" t="s">
        <v>10</v>
      </c>
      <c r="C692">
        <f t="shared" si="24"/>
        <v>0</v>
      </c>
      <c r="D692">
        <f t="shared" si="23"/>
        <v>12.570715759118084</v>
      </c>
    </row>
    <row r="693" spans="1:4" x14ac:dyDescent="0.45">
      <c r="A693">
        <v>420000</v>
      </c>
      <c r="B693" t="s">
        <v>10</v>
      </c>
      <c r="C693">
        <f t="shared" si="24"/>
        <v>0</v>
      </c>
      <c r="D693">
        <f t="shared" si="23"/>
        <v>12.948009990259552</v>
      </c>
    </row>
    <row r="694" spans="1:4" x14ac:dyDescent="0.45">
      <c r="A694">
        <v>300000</v>
      </c>
      <c r="B694" t="s">
        <v>10</v>
      </c>
      <c r="C694">
        <f t="shared" si="24"/>
        <v>0</v>
      </c>
      <c r="D694">
        <f t="shared" si="23"/>
        <v>12.611537753638338</v>
      </c>
    </row>
    <row r="695" spans="1:4" x14ac:dyDescent="0.45">
      <c r="A695">
        <v>480000</v>
      </c>
      <c r="B695" t="s">
        <v>10</v>
      </c>
      <c r="C695">
        <f t="shared" si="24"/>
        <v>0</v>
      </c>
      <c r="D695">
        <f t="shared" si="23"/>
        <v>13.081541382884074</v>
      </c>
    </row>
    <row r="696" spans="1:4" x14ac:dyDescent="0.45">
      <c r="A696">
        <v>500000</v>
      </c>
      <c r="B696" t="s">
        <v>10</v>
      </c>
      <c r="C696">
        <f t="shared" si="24"/>
        <v>0</v>
      </c>
      <c r="D696">
        <f t="shared" si="23"/>
        <v>13.122363377404328</v>
      </c>
    </row>
    <row r="697" spans="1:4" x14ac:dyDescent="0.45">
      <c r="A697">
        <v>347000</v>
      </c>
      <c r="B697" t="s">
        <v>10</v>
      </c>
      <c r="C697">
        <f t="shared" si="24"/>
        <v>0</v>
      </c>
      <c r="D697">
        <f t="shared" si="23"/>
        <v>12.757080058928997</v>
      </c>
    </row>
    <row r="698" spans="1:4" x14ac:dyDescent="0.45">
      <c r="A698">
        <v>350000</v>
      </c>
      <c r="B698" t="s">
        <v>10</v>
      </c>
      <c r="C698">
        <f t="shared" si="24"/>
        <v>0</v>
      </c>
      <c r="D698">
        <f t="shared" si="23"/>
        <v>12.765688433465597</v>
      </c>
    </row>
    <row r="699" spans="1:4" x14ac:dyDescent="0.45">
      <c r="A699">
        <v>324000</v>
      </c>
      <c r="B699" t="s">
        <v>10</v>
      </c>
      <c r="C699">
        <f t="shared" si="24"/>
        <v>0</v>
      </c>
      <c r="D699">
        <f t="shared" si="23"/>
        <v>12.688498794774466</v>
      </c>
    </row>
    <row r="700" spans="1:4" x14ac:dyDescent="0.45">
      <c r="A700">
        <v>500000</v>
      </c>
      <c r="B700" t="s">
        <v>10</v>
      </c>
      <c r="C700">
        <f t="shared" si="24"/>
        <v>0</v>
      </c>
      <c r="D700">
        <f t="shared" si="23"/>
        <v>13.122363377404328</v>
      </c>
    </row>
    <row r="701" spans="1:4" x14ac:dyDescent="0.45">
      <c r="A701">
        <v>400000</v>
      </c>
      <c r="B701" t="s">
        <v>10</v>
      </c>
      <c r="C701">
        <f t="shared" si="24"/>
        <v>0</v>
      </c>
      <c r="D701">
        <f t="shared" si="23"/>
        <v>12.899219826090119</v>
      </c>
    </row>
    <row r="702" spans="1:4" x14ac:dyDescent="0.45">
      <c r="A702">
        <v>450000</v>
      </c>
      <c r="B702" t="s">
        <v>10</v>
      </c>
      <c r="C702">
        <f t="shared" si="24"/>
        <v>0</v>
      </c>
      <c r="D702">
        <f t="shared" si="23"/>
        <v>13.017002861746503</v>
      </c>
    </row>
    <row r="703" spans="1:4" x14ac:dyDescent="0.45">
      <c r="A703">
        <v>420000</v>
      </c>
      <c r="B703" t="s">
        <v>10</v>
      </c>
      <c r="C703">
        <f t="shared" si="24"/>
        <v>0</v>
      </c>
      <c r="D703">
        <f t="shared" si="23"/>
        <v>12.948009990259552</v>
      </c>
    </row>
    <row r="704" spans="1:4" x14ac:dyDescent="0.45">
      <c r="A704">
        <v>300000</v>
      </c>
      <c r="B704" t="s">
        <v>10</v>
      </c>
      <c r="C704">
        <f t="shared" si="24"/>
        <v>0</v>
      </c>
      <c r="D704">
        <f t="shared" si="23"/>
        <v>12.611537753638338</v>
      </c>
    </row>
    <row r="705" spans="1:4" x14ac:dyDescent="0.45">
      <c r="A705">
        <v>500000</v>
      </c>
      <c r="B705" t="s">
        <v>10</v>
      </c>
      <c r="C705">
        <f t="shared" si="24"/>
        <v>0</v>
      </c>
      <c r="D705">
        <f t="shared" si="23"/>
        <v>13.122363377404328</v>
      </c>
    </row>
    <row r="706" spans="1:4" x14ac:dyDescent="0.45">
      <c r="A706">
        <v>520000</v>
      </c>
      <c r="B706" t="s">
        <v>10</v>
      </c>
      <c r="C706">
        <f t="shared" si="24"/>
        <v>0</v>
      </c>
      <c r="D706">
        <f t="shared" ref="D706:D769" si="25">LN(A706)</f>
        <v>13.161584090557611</v>
      </c>
    </row>
    <row r="707" spans="1:4" x14ac:dyDescent="0.45">
      <c r="A707">
        <v>420000</v>
      </c>
      <c r="B707" t="s">
        <v>10</v>
      </c>
      <c r="C707">
        <f t="shared" si="24"/>
        <v>0</v>
      </c>
      <c r="D707">
        <f t="shared" si="25"/>
        <v>12.948009990259552</v>
      </c>
    </row>
    <row r="708" spans="1:4" x14ac:dyDescent="0.45">
      <c r="A708">
        <v>312000</v>
      </c>
      <c r="B708" t="s">
        <v>10</v>
      </c>
      <c r="C708">
        <f t="shared" si="24"/>
        <v>0</v>
      </c>
      <c r="D708">
        <f t="shared" si="25"/>
        <v>12.65075846679162</v>
      </c>
    </row>
    <row r="709" spans="1:4" x14ac:dyDescent="0.45">
      <c r="A709">
        <v>600000</v>
      </c>
      <c r="B709" t="s">
        <v>10</v>
      </c>
      <c r="C709">
        <f t="shared" si="24"/>
        <v>0</v>
      </c>
      <c r="D709">
        <f t="shared" si="25"/>
        <v>13.304684934198283</v>
      </c>
    </row>
    <row r="710" spans="1:4" x14ac:dyDescent="0.45">
      <c r="A710">
        <v>320000</v>
      </c>
      <c r="B710" t="s">
        <v>10</v>
      </c>
      <c r="C710">
        <f t="shared" si="24"/>
        <v>0</v>
      </c>
      <c r="D710">
        <f t="shared" si="25"/>
        <v>12.676076274775909</v>
      </c>
    </row>
    <row r="711" spans="1:4" x14ac:dyDescent="0.45">
      <c r="A711">
        <v>380000</v>
      </c>
      <c r="B711" t="s">
        <v>10</v>
      </c>
      <c r="C711">
        <f t="shared" si="24"/>
        <v>0</v>
      </c>
      <c r="D711">
        <f t="shared" si="25"/>
        <v>12.847926531702569</v>
      </c>
    </row>
    <row r="712" spans="1:4" x14ac:dyDescent="0.45">
      <c r="A712">
        <v>470000</v>
      </c>
      <c r="B712" t="s">
        <v>10</v>
      </c>
      <c r="C712">
        <f t="shared" si="24"/>
        <v>0</v>
      </c>
      <c r="D712">
        <f t="shared" si="25"/>
        <v>13.060487973686241</v>
      </c>
    </row>
    <row r="713" spans="1:4" x14ac:dyDescent="0.45">
      <c r="A713">
        <v>370000</v>
      </c>
      <c r="B713" t="s">
        <v>10</v>
      </c>
      <c r="C713">
        <f t="shared" si="24"/>
        <v>0</v>
      </c>
      <c r="D713">
        <f t="shared" si="25"/>
        <v>12.821258284620408</v>
      </c>
    </row>
    <row r="714" spans="1:4" x14ac:dyDescent="0.45">
      <c r="A714">
        <v>450000</v>
      </c>
      <c r="B714" t="s">
        <v>10</v>
      </c>
      <c r="C714">
        <f t="shared" si="24"/>
        <v>0</v>
      </c>
      <c r="D714">
        <f t="shared" si="25"/>
        <v>13.017002861746503</v>
      </c>
    </row>
    <row r="715" spans="1:4" x14ac:dyDescent="0.45">
      <c r="A715">
        <v>450000</v>
      </c>
      <c r="B715" t="s">
        <v>10</v>
      </c>
      <c r="C715">
        <f t="shared" si="24"/>
        <v>0</v>
      </c>
      <c r="D715">
        <f t="shared" si="25"/>
        <v>13.017002861746503</v>
      </c>
    </row>
    <row r="716" spans="1:4" x14ac:dyDescent="0.45">
      <c r="A716">
        <v>368500</v>
      </c>
      <c r="B716" t="s">
        <v>10</v>
      </c>
      <c r="C716">
        <f t="shared" si="24"/>
        <v>0</v>
      </c>
      <c r="D716">
        <f t="shared" si="25"/>
        <v>12.817195990611529</v>
      </c>
    </row>
    <row r="717" spans="1:4" x14ac:dyDescent="0.45">
      <c r="A717">
        <v>270000</v>
      </c>
      <c r="B717" t="s">
        <v>10</v>
      </c>
      <c r="C717">
        <f t="shared" si="24"/>
        <v>0</v>
      </c>
      <c r="D717">
        <f t="shared" si="25"/>
        <v>12.506177237980511</v>
      </c>
    </row>
    <row r="718" spans="1:4" x14ac:dyDescent="0.45">
      <c r="A718">
        <v>402000</v>
      </c>
      <c r="B718" t="s">
        <v>10</v>
      </c>
      <c r="C718">
        <f t="shared" si="24"/>
        <v>0</v>
      </c>
      <c r="D718">
        <f t="shared" si="25"/>
        <v>12.904207367601158</v>
      </c>
    </row>
    <row r="719" spans="1:4" x14ac:dyDescent="0.45">
      <c r="A719">
        <v>480000</v>
      </c>
      <c r="B719" t="s">
        <v>10</v>
      </c>
      <c r="C719">
        <f t="shared" si="24"/>
        <v>0</v>
      </c>
      <c r="D719">
        <f t="shared" si="25"/>
        <v>13.081541382884074</v>
      </c>
    </row>
    <row r="720" spans="1:4" x14ac:dyDescent="0.45">
      <c r="A720">
        <v>300000</v>
      </c>
      <c r="B720" t="s">
        <v>10</v>
      </c>
      <c r="C720">
        <f t="shared" si="24"/>
        <v>0</v>
      </c>
      <c r="D720">
        <f t="shared" si="25"/>
        <v>12.611537753638338</v>
      </c>
    </row>
    <row r="721" spans="1:4" x14ac:dyDescent="0.45">
      <c r="A721">
        <v>525000</v>
      </c>
      <c r="B721" t="s">
        <v>10</v>
      </c>
      <c r="C721">
        <f t="shared" si="24"/>
        <v>0</v>
      </c>
      <c r="D721">
        <f t="shared" si="25"/>
        <v>13.17115354157376</v>
      </c>
    </row>
    <row r="722" spans="1:4" x14ac:dyDescent="0.45">
      <c r="A722">
        <v>450000</v>
      </c>
      <c r="B722" t="s">
        <v>10</v>
      </c>
      <c r="C722">
        <f t="shared" si="24"/>
        <v>0</v>
      </c>
      <c r="D722">
        <f t="shared" si="25"/>
        <v>13.017002861746503</v>
      </c>
    </row>
    <row r="723" spans="1:4" x14ac:dyDescent="0.45">
      <c r="A723">
        <v>120000</v>
      </c>
      <c r="B723" t="s">
        <v>10</v>
      </c>
      <c r="C723">
        <f t="shared" si="24"/>
        <v>0</v>
      </c>
      <c r="D723">
        <f t="shared" si="25"/>
        <v>11.695247021764184</v>
      </c>
    </row>
    <row r="724" spans="1:4" x14ac:dyDescent="0.45">
      <c r="A724">
        <v>700000</v>
      </c>
      <c r="B724" t="s">
        <v>10</v>
      </c>
      <c r="C724">
        <f t="shared" si="24"/>
        <v>0</v>
      </c>
      <c r="D724">
        <f t="shared" si="25"/>
        <v>13.458835614025542</v>
      </c>
    </row>
    <row r="725" spans="1:4" x14ac:dyDescent="0.45">
      <c r="A725">
        <v>360000</v>
      </c>
      <c r="B725" t="s">
        <v>10</v>
      </c>
      <c r="C725">
        <f t="shared" si="24"/>
        <v>0</v>
      </c>
      <c r="D725">
        <f t="shared" si="25"/>
        <v>12.793859310432293</v>
      </c>
    </row>
    <row r="726" spans="1:4" x14ac:dyDescent="0.45">
      <c r="A726">
        <v>405000</v>
      </c>
      <c r="B726" t="s">
        <v>10</v>
      </c>
      <c r="C726">
        <f t="shared" si="24"/>
        <v>0</v>
      </c>
      <c r="D726">
        <f t="shared" si="25"/>
        <v>12.911642346088676</v>
      </c>
    </row>
    <row r="727" spans="1:4" x14ac:dyDescent="0.45">
      <c r="A727">
        <v>400000</v>
      </c>
      <c r="B727" t="s">
        <v>10</v>
      </c>
      <c r="C727">
        <f t="shared" si="24"/>
        <v>0</v>
      </c>
      <c r="D727">
        <f t="shared" si="25"/>
        <v>12.899219826090119</v>
      </c>
    </row>
    <row r="728" spans="1:4" x14ac:dyDescent="0.45">
      <c r="A728">
        <v>330000</v>
      </c>
      <c r="B728" t="s">
        <v>10</v>
      </c>
      <c r="C728">
        <f t="shared" si="24"/>
        <v>0</v>
      </c>
      <c r="D728">
        <f t="shared" si="25"/>
        <v>12.706847933442663</v>
      </c>
    </row>
    <row r="729" spans="1:4" x14ac:dyDescent="0.45">
      <c r="A729">
        <v>500000</v>
      </c>
      <c r="B729" t="s">
        <v>10</v>
      </c>
      <c r="C729">
        <f t="shared" si="24"/>
        <v>0</v>
      </c>
      <c r="D729">
        <f t="shared" si="25"/>
        <v>13.122363377404328</v>
      </c>
    </row>
    <row r="730" spans="1:4" x14ac:dyDescent="0.45">
      <c r="A730">
        <v>420000</v>
      </c>
      <c r="B730" t="s">
        <v>10</v>
      </c>
      <c r="C730">
        <f t="shared" si="24"/>
        <v>0</v>
      </c>
      <c r="D730">
        <f t="shared" si="25"/>
        <v>12.948009990259552</v>
      </c>
    </row>
    <row r="731" spans="1:4" x14ac:dyDescent="0.45">
      <c r="A731">
        <v>400000</v>
      </c>
      <c r="B731" t="s">
        <v>10</v>
      </c>
      <c r="C731">
        <f t="shared" si="24"/>
        <v>0</v>
      </c>
      <c r="D731">
        <f t="shared" si="25"/>
        <v>12.899219826090119</v>
      </c>
    </row>
    <row r="732" spans="1:4" x14ac:dyDescent="0.45">
      <c r="A732">
        <v>450000</v>
      </c>
      <c r="B732" t="s">
        <v>10</v>
      </c>
      <c r="C732">
        <f t="shared" si="24"/>
        <v>0</v>
      </c>
      <c r="D732">
        <f t="shared" si="25"/>
        <v>13.017002861746503</v>
      </c>
    </row>
    <row r="733" spans="1:4" x14ac:dyDescent="0.45">
      <c r="A733">
        <v>520000</v>
      </c>
      <c r="B733" t="s">
        <v>10</v>
      </c>
      <c r="C733">
        <f t="shared" si="24"/>
        <v>0</v>
      </c>
      <c r="D733">
        <f t="shared" si="25"/>
        <v>13.161584090557611</v>
      </c>
    </row>
    <row r="734" spans="1:4" x14ac:dyDescent="0.45">
      <c r="A734">
        <v>410000</v>
      </c>
      <c r="B734" t="s">
        <v>10</v>
      </c>
      <c r="C734">
        <f t="shared" si="24"/>
        <v>0</v>
      </c>
      <c r="D734">
        <f t="shared" si="25"/>
        <v>12.923912438680491</v>
      </c>
    </row>
    <row r="735" spans="1:4" x14ac:dyDescent="0.45">
      <c r="A735">
        <v>492000</v>
      </c>
      <c r="B735" t="s">
        <v>10</v>
      </c>
      <c r="C735">
        <f t="shared" si="24"/>
        <v>0</v>
      </c>
      <c r="D735">
        <f t="shared" si="25"/>
        <v>13.106233995474446</v>
      </c>
    </row>
    <row r="736" spans="1:4" x14ac:dyDescent="0.45">
      <c r="A736">
        <v>300000</v>
      </c>
      <c r="B736" t="s">
        <v>10</v>
      </c>
      <c r="C736">
        <f t="shared" si="24"/>
        <v>0</v>
      </c>
      <c r="D736">
        <f t="shared" si="25"/>
        <v>12.611537753638338</v>
      </c>
    </row>
    <row r="737" spans="1:4" x14ac:dyDescent="0.45">
      <c r="A737">
        <v>450000</v>
      </c>
      <c r="B737" t="s">
        <v>10</v>
      </c>
      <c r="C737">
        <f t="shared" si="24"/>
        <v>0</v>
      </c>
      <c r="D737">
        <f t="shared" si="25"/>
        <v>13.017002861746503</v>
      </c>
    </row>
    <row r="738" spans="1:4" x14ac:dyDescent="0.45">
      <c r="A738">
        <v>650000</v>
      </c>
      <c r="B738" t="s">
        <v>10</v>
      </c>
      <c r="C738">
        <f t="shared" si="24"/>
        <v>0</v>
      </c>
      <c r="D738">
        <f t="shared" si="25"/>
        <v>13.38472764187182</v>
      </c>
    </row>
    <row r="739" spans="1:4" x14ac:dyDescent="0.45">
      <c r="A739">
        <v>500000</v>
      </c>
      <c r="B739" t="s">
        <v>10</v>
      </c>
      <c r="C739">
        <f t="shared" si="24"/>
        <v>0</v>
      </c>
      <c r="D739">
        <f t="shared" si="25"/>
        <v>13.122363377404328</v>
      </c>
    </row>
    <row r="740" spans="1:4" x14ac:dyDescent="0.45">
      <c r="A740">
        <v>460000</v>
      </c>
      <c r="B740" t="s">
        <v>10</v>
      </c>
      <c r="C740">
        <f t="shared" si="24"/>
        <v>0</v>
      </c>
      <c r="D740">
        <f t="shared" si="25"/>
        <v>13.038981768465277</v>
      </c>
    </row>
    <row r="741" spans="1:4" x14ac:dyDescent="0.45">
      <c r="A741">
        <v>420000</v>
      </c>
      <c r="B741" t="s">
        <v>10</v>
      </c>
      <c r="C741">
        <f t="shared" si="24"/>
        <v>0</v>
      </c>
      <c r="D741">
        <f t="shared" si="25"/>
        <v>12.948009990259552</v>
      </c>
    </row>
    <row r="742" spans="1:4" x14ac:dyDescent="0.45">
      <c r="A742">
        <v>350000</v>
      </c>
      <c r="B742" t="s">
        <v>10</v>
      </c>
      <c r="C742">
        <f t="shared" si="24"/>
        <v>0</v>
      </c>
      <c r="D742">
        <f t="shared" si="25"/>
        <v>12.765688433465597</v>
      </c>
    </row>
    <row r="743" spans="1:4" x14ac:dyDescent="0.45">
      <c r="A743">
        <v>576000</v>
      </c>
      <c r="B743" t="s">
        <v>10</v>
      </c>
      <c r="C743">
        <f t="shared" si="24"/>
        <v>0</v>
      </c>
      <c r="D743">
        <f t="shared" si="25"/>
        <v>13.263862939678027</v>
      </c>
    </row>
    <row r="744" spans="1:4" x14ac:dyDescent="0.45">
      <c r="A744">
        <v>350000</v>
      </c>
      <c r="B744" t="s">
        <v>10</v>
      </c>
      <c r="C744">
        <f t="shared" si="24"/>
        <v>0</v>
      </c>
      <c r="D744">
        <f t="shared" si="25"/>
        <v>12.765688433465597</v>
      </c>
    </row>
    <row r="745" spans="1:4" x14ac:dyDescent="0.45">
      <c r="A745">
        <v>410000</v>
      </c>
      <c r="B745" t="s">
        <v>10</v>
      </c>
      <c r="C745">
        <f t="shared" si="24"/>
        <v>0</v>
      </c>
      <c r="D745">
        <f t="shared" si="25"/>
        <v>12.923912438680491</v>
      </c>
    </row>
    <row r="746" spans="1:4" x14ac:dyDescent="0.45">
      <c r="A746">
        <v>400000</v>
      </c>
      <c r="B746" t="s">
        <v>10</v>
      </c>
      <c r="C746">
        <f t="shared" si="24"/>
        <v>0</v>
      </c>
      <c r="D746">
        <f t="shared" si="25"/>
        <v>12.899219826090119</v>
      </c>
    </row>
    <row r="747" spans="1:4" x14ac:dyDescent="0.45">
      <c r="A747">
        <v>504000</v>
      </c>
      <c r="B747" t="s">
        <v>10</v>
      </c>
      <c r="C747">
        <f t="shared" si="24"/>
        <v>0</v>
      </c>
      <c r="D747">
        <f t="shared" si="25"/>
        <v>13.130331547053506</v>
      </c>
    </row>
    <row r="748" spans="1:4" x14ac:dyDescent="0.45">
      <c r="A748">
        <v>450000</v>
      </c>
      <c r="B748" t="s">
        <v>10</v>
      </c>
      <c r="C748">
        <f t="shared" si="24"/>
        <v>0</v>
      </c>
      <c r="D748">
        <f t="shared" si="25"/>
        <v>13.017002861746503</v>
      </c>
    </row>
    <row r="749" spans="1:4" x14ac:dyDescent="0.45">
      <c r="A749">
        <v>570000</v>
      </c>
      <c r="B749" t="s">
        <v>10</v>
      </c>
      <c r="C749">
        <f t="shared" si="24"/>
        <v>0</v>
      </c>
      <c r="D749">
        <f t="shared" si="25"/>
        <v>13.253391639810733</v>
      </c>
    </row>
    <row r="750" spans="1:4" x14ac:dyDescent="0.45">
      <c r="A750">
        <v>500000</v>
      </c>
      <c r="B750" t="s">
        <v>10</v>
      </c>
      <c r="C750">
        <f t="shared" si="24"/>
        <v>0</v>
      </c>
      <c r="D750">
        <f t="shared" si="25"/>
        <v>13.122363377404328</v>
      </c>
    </row>
    <row r="751" spans="1:4" x14ac:dyDescent="0.45">
      <c r="A751">
        <v>420000</v>
      </c>
      <c r="B751" t="s">
        <v>10</v>
      </c>
      <c r="C751">
        <f t="shared" si="24"/>
        <v>0</v>
      </c>
      <c r="D751">
        <f t="shared" si="25"/>
        <v>12.948009990259552</v>
      </c>
    </row>
    <row r="752" spans="1:4" x14ac:dyDescent="0.45">
      <c r="A752">
        <v>450000</v>
      </c>
      <c r="B752" t="s">
        <v>10</v>
      </c>
      <c r="C752">
        <f t="shared" si="24"/>
        <v>0</v>
      </c>
      <c r="D752">
        <f t="shared" si="25"/>
        <v>13.017002861746503</v>
      </c>
    </row>
    <row r="753" spans="1:4" x14ac:dyDescent="0.45">
      <c r="A753">
        <v>350000</v>
      </c>
      <c r="B753" t="s">
        <v>10</v>
      </c>
      <c r="C753">
        <f t="shared" si="24"/>
        <v>0</v>
      </c>
      <c r="D753">
        <f t="shared" si="25"/>
        <v>12.765688433465597</v>
      </c>
    </row>
    <row r="754" spans="1:4" x14ac:dyDescent="0.45">
      <c r="A754">
        <v>300000</v>
      </c>
      <c r="B754" t="s">
        <v>10</v>
      </c>
      <c r="C754">
        <f t="shared" ref="C754:C817" si="26">IF(B754="Bachelor",0,1)</f>
        <v>0</v>
      </c>
      <c r="D754">
        <f t="shared" si="25"/>
        <v>12.611537753638338</v>
      </c>
    </row>
    <row r="755" spans="1:4" x14ac:dyDescent="0.45">
      <c r="A755">
        <v>490000</v>
      </c>
      <c r="B755" t="s">
        <v>10</v>
      </c>
      <c r="C755">
        <f t="shared" si="26"/>
        <v>0</v>
      </c>
      <c r="D755">
        <f t="shared" si="25"/>
        <v>13.102160670086809</v>
      </c>
    </row>
    <row r="756" spans="1:4" x14ac:dyDescent="0.45">
      <c r="A756">
        <v>350000</v>
      </c>
      <c r="B756" t="s">
        <v>10</v>
      </c>
      <c r="C756">
        <f t="shared" si="26"/>
        <v>0</v>
      </c>
      <c r="D756">
        <f t="shared" si="25"/>
        <v>12.765688433465597</v>
      </c>
    </row>
    <row r="757" spans="1:4" x14ac:dyDescent="0.45">
      <c r="A757">
        <v>350000</v>
      </c>
      <c r="B757" t="s">
        <v>10</v>
      </c>
      <c r="C757">
        <f t="shared" si="26"/>
        <v>0</v>
      </c>
      <c r="D757">
        <f t="shared" si="25"/>
        <v>12.765688433465597</v>
      </c>
    </row>
    <row r="758" spans="1:4" x14ac:dyDescent="0.45">
      <c r="A758">
        <v>370000</v>
      </c>
      <c r="B758" t="s">
        <v>10</v>
      </c>
      <c r="C758">
        <f t="shared" si="26"/>
        <v>0</v>
      </c>
      <c r="D758">
        <f t="shared" si="25"/>
        <v>12.821258284620408</v>
      </c>
    </row>
    <row r="759" spans="1:4" x14ac:dyDescent="0.45">
      <c r="A759">
        <v>475000</v>
      </c>
      <c r="B759" t="s">
        <v>10</v>
      </c>
      <c r="C759">
        <f t="shared" si="26"/>
        <v>0</v>
      </c>
      <c r="D759">
        <f t="shared" si="25"/>
        <v>13.071070083016778</v>
      </c>
    </row>
    <row r="760" spans="1:4" x14ac:dyDescent="0.45">
      <c r="A760">
        <v>290000</v>
      </c>
      <c r="B760" t="s">
        <v>10</v>
      </c>
      <c r="C760">
        <f t="shared" si="26"/>
        <v>0</v>
      </c>
      <c r="D760">
        <f t="shared" si="25"/>
        <v>12.577636201962656</v>
      </c>
    </row>
    <row r="761" spans="1:4" x14ac:dyDescent="0.45">
      <c r="A761">
        <v>525000</v>
      </c>
      <c r="B761" t="s">
        <v>10</v>
      </c>
      <c r="C761">
        <f t="shared" si="26"/>
        <v>0</v>
      </c>
      <c r="D761">
        <f t="shared" si="25"/>
        <v>13.17115354157376</v>
      </c>
    </row>
    <row r="762" spans="1:4" x14ac:dyDescent="0.45">
      <c r="A762">
        <v>470000</v>
      </c>
      <c r="B762" t="s">
        <v>10</v>
      </c>
      <c r="C762">
        <f t="shared" si="26"/>
        <v>0</v>
      </c>
      <c r="D762">
        <f t="shared" si="25"/>
        <v>13.060487973686241</v>
      </c>
    </row>
    <row r="763" spans="1:4" x14ac:dyDescent="0.45">
      <c r="A763">
        <v>400000</v>
      </c>
      <c r="B763" t="s">
        <v>10</v>
      </c>
      <c r="C763">
        <f t="shared" si="26"/>
        <v>0</v>
      </c>
      <c r="D763">
        <f t="shared" si="25"/>
        <v>12.899219826090119</v>
      </c>
    </row>
    <row r="764" spans="1:4" x14ac:dyDescent="0.45">
      <c r="A764">
        <v>460000</v>
      </c>
      <c r="B764" t="s">
        <v>10</v>
      </c>
      <c r="C764">
        <f t="shared" si="26"/>
        <v>0</v>
      </c>
      <c r="D764">
        <f t="shared" si="25"/>
        <v>13.038981768465277</v>
      </c>
    </row>
    <row r="765" spans="1:4" x14ac:dyDescent="0.45">
      <c r="A765">
        <v>480000</v>
      </c>
      <c r="B765" t="s">
        <v>10</v>
      </c>
      <c r="C765">
        <f t="shared" si="26"/>
        <v>0</v>
      </c>
      <c r="D765">
        <f t="shared" si="25"/>
        <v>13.081541382884074</v>
      </c>
    </row>
    <row r="766" spans="1:4" x14ac:dyDescent="0.45">
      <c r="A766">
        <v>266400</v>
      </c>
      <c r="B766" t="s">
        <v>10</v>
      </c>
      <c r="C766">
        <f t="shared" si="26"/>
        <v>0</v>
      </c>
      <c r="D766">
        <f t="shared" si="25"/>
        <v>12.492754217648372</v>
      </c>
    </row>
    <row r="767" spans="1:4" x14ac:dyDescent="0.45">
      <c r="A767">
        <v>312000</v>
      </c>
      <c r="B767" t="s">
        <v>10</v>
      </c>
      <c r="C767">
        <f t="shared" si="26"/>
        <v>0</v>
      </c>
      <c r="D767">
        <f t="shared" si="25"/>
        <v>12.65075846679162</v>
      </c>
    </row>
    <row r="768" spans="1:4" x14ac:dyDescent="0.45">
      <c r="A768">
        <v>400000</v>
      </c>
      <c r="B768" t="s">
        <v>10</v>
      </c>
      <c r="C768">
        <f t="shared" si="26"/>
        <v>0</v>
      </c>
      <c r="D768">
        <f t="shared" si="25"/>
        <v>12.899219826090119</v>
      </c>
    </row>
    <row r="769" spans="1:4" x14ac:dyDescent="0.45">
      <c r="A769">
        <v>530000</v>
      </c>
      <c r="B769" t="s">
        <v>10</v>
      </c>
      <c r="C769">
        <f t="shared" si="26"/>
        <v>0</v>
      </c>
      <c r="D769">
        <f t="shared" si="25"/>
        <v>13.180632285528304</v>
      </c>
    </row>
    <row r="770" spans="1:4" x14ac:dyDescent="0.45">
      <c r="A770">
        <v>490000</v>
      </c>
      <c r="B770" t="s">
        <v>10</v>
      </c>
      <c r="C770">
        <f t="shared" si="26"/>
        <v>0</v>
      </c>
      <c r="D770">
        <f t="shared" ref="D770:D833" si="27">LN(A770)</f>
        <v>13.102160670086809</v>
      </c>
    </row>
    <row r="771" spans="1:4" x14ac:dyDescent="0.45">
      <c r="A771">
        <v>450000</v>
      </c>
      <c r="B771" t="s">
        <v>10</v>
      </c>
      <c r="C771">
        <f t="shared" si="26"/>
        <v>0</v>
      </c>
      <c r="D771">
        <f t="shared" si="27"/>
        <v>13.017002861746503</v>
      </c>
    </row>
    <row r="772" spans="1:4" x14ac:dyDescent="0.45">
      <c r="A772">
        <v>450000</v>
      </c>
      <c r="B772" t="s">
        <v>10</v>
      </c>
      <c r="C772">
        <f t="shared" si="26"/>
        <v>0</v>
      </c>
      <c r="D772">
        <f t="shared" si="27"/>
        <v>13.017002861746503</v>
      </c>
    </row>
    <row r="773" spans="1:4" x14ac:dyDescent="0.45">
      <c r="A773">
        <v>500000</v>
      </c>
      <c r="B773" t="s">
        <v>10</v>
      </c>
      <c r="C773">
        <f t="shared" si="26"/>
        <v>0</v>
      </c>
      <c r="D773">
        <f t="shared" si="27"/>
        <v>13.122363377404328</v>
      </c>
    </row>
    <row r="774" spans="1:4" x14ac:dyDescent="0.45">
      <c r="A774">
        <v>420000</v>
      </c>
      <c r="B774" t="s">
        <v>10</v>
      </c>
      <c r="C774">
        <f t="shared" si="26"/>
        <v>0</v>
      </c>
      <c r="D774">
        <f t="shared" si="27"/>
        <v>12.948009990259552</v>
      </c>
    </row>
    <row r="775" spans="1:4" x14ac:dyDescent="0.45">
      <c r="A775">
        <v>420000</v>
      </c>
      <c r="B775" t="s">
        <v>10</v>
      </c>
      <c r="C775">
        <f t="shared" si="26"/>
        <v>0</v>
      </c>
      <c r="D775">
        <f t="shared" si="27"/>
        <v>12.948009990259552</v>
      </c>
    </row>
    <row r="776" spans="1:4" x14ac:dyDescent="0.45">
      <c r="A776">
        <v>500000</v>
      </c>
      <c r="B776" t="s">
        <v>10</v>
      </c>
      <c r="C776">
        <f t="shared" si="26"/>
        <v>0</v>
      </c>
      <c r="D776">
        <f t="shared" si="27"/>
        <v>13.122363377404328</v>
      </c>
    </row>
    <row r="777" spans="1:4" x14ac:dyDescent="0.45">
      <c r="A777">
        <v>480000</v>
      </c>
      <c r="B777" t="s">
        <v>10</v>
      </c>
      <c r="C777">
        <f t="shared" si="26"/>
        <v>0</v>
      </c>
      <c r="D777">
        <f t="shared" si="27"/>
        <v>13.081541382884074</v>
      </c>
    </row>
    <row r="778" spans="1:4" x14ac:dyDescent="0.45">
      <c r="A778">
        <v>490000</v>
      </c>
      <c r="B778" t="s">
        <v>10</v>
      </c>
      <c r="C778">
        <f t="shared" si="26"/>
        <v>0</v>
      </c>
      <c r="D778">
        <f t="shared" si="27"/>
        <v>13.102160670086809</v>
      </c>
    </row>
    <row r="779" spans="1:4" x14ac:dyDescent="0.45">
      <c r="A779">
        <v>475000</v>
      </c>
      <c r="B779" t="s">
        <v>10</v>
      </c>
      <c r="C779">
        <f t="shared" si="26"/>
        <v>0</v>
      </c>
      <c r="D779">
        <f t="shared" si="27"/>
        <v>13.071070083016778</v>
      </c>
    </row>
    <row r="780" spans="1:4" x14ac:dyDescent="0.45">
      <c r="A780">
        <v>475000</v>
      </c>
      <c r="B780" t="s">
        <v>10</v>
      </c>
      <c r="C780">
        <f t="shared" si="26"/>
        <v>0</v>
      </c>
      <c r="D780">
        <f t="shared" si="27"/>
        <v>13.071070083016778</v>
      </c>
    </row>
    <row r="781" spans="1:4" x14ac:dyDescent="0.45">
      <c r="A781">
        <v>500000</v>
      </c>
      <c r="B781" t="s">
        <v>10</v>
      </c>
      <c r="C781">
        <f t="shared" si="26"/>
        <v>0</v>
      </c>
      <c r="D781">
        <f t="shared" si="27"/>
        <v>13.122363377404328</v>
      </c>
    </row>
    <row r="782" spans="1:4" x14ac:dyDescent="0.45">
      <c r="A782">
        <v>480000</v>
      </c>
      <c r="B782" t="s">
        <v>10</v>
      </c>
      <c r="C782">
        <f t="shared" si="26"/>
        <v>0</v>
      </c>
      <c r="D782">
        <f t="shared" si="27"/>
        <v>13.081541382884074</v>
      </c>
    </row>
    <row r="783" spans="1:4" x14ac:dyDescent="0.45">
      <c r="A783">
        <v>450000</v>
      </c>
      <c r="B783" t="s">
        <v>10</v>
      </c>
      <c r="C783">
        <f t="shared" si="26"/>
        <v>0</v>
      </c>
      <c r="D783">
        <f t="shared" si="27"/>
        <v>13.017002861746503</v>
      </c>
    </row>
    <row r="784" spans="1:4" x14ac:dyDescent="0.45">
      <c r="A784">
        <v>300000</v>
      </c>
      <c r="B784" t="s">
        <v>10</v>
      </c>
      <c r="C784">
        <f t="shared" si="26"/>
        <v>0</v>
      </c>
      <c r="D784">
        <f t="shared" si="27"/>
        <v>12.611537753638338</v>
      </c>
    </row>
    <row r="785" spans="1:4" x14ac:dyDescent="0.45">
      <c r="A785">
        <v>550000</v>
      </c>
      <c r="B785" t="s">
        <v>10</v>
      </c>
      <c r="C785">
        <f t="shared" si="26"/>
        <v>0</v>
      </c>
      <c r="D785">
        <f t="shared" si="27"/>
        <v>13.217673557208654</v>
      </c>
    </row>
    <row r="786" spans="1:4" x14ac:dyDescent="0.45">
      <c r="A786">
        <v>430000</v>
      </c>
      <c r="B786" t="s">
        <v>10</v>
      </c>
      <c r="C786">
        <f t="shared" si="26"/>
        <v>0</v>
      </c>
      <c r="D786">
        <f t="shared" si="27"/>
        <v>12.971540487669746</v>
      </c>
    </row>
    <row r="787" spans="1:4" x14ac:dyDescent="0.45">
      <c r="A787">
        <v>400000</v>
      </c>
      <c r="B787" t="s">
        <v>10</v>
      </c>
      <c r="C787">
        <f t="shared" si="26"/>
        <v>0</v>
      </c>
      <c r="D787">
        <f t="shared" si="27"/>
        <v>12.899219826090119</v>
      </c>
    </row>
    <row r="788" spans="1:4" x14ac:dyDescent="0.45">
      <c r="A788">
        <v>450000</v>
      </c>
      <c r="B788" t="s">
        <v>10</v>
      </c>
      <c r="C788">
        <f t="shared" si="26"/>
        <v>0</v>
      </c>
      <c r="D788">
        <f t="shared" si="27"/>
        <v>13.017002861746503</v>
      </c>
    </row>
    <row r="789" spans="1:4" x14ac:dyDescent="0.45">
      <c r="A789">
        <v>220000</v>
      </c>
      <c r="B789" t="s">
        <v>10</v>
      </c>
      <c r="C789">
        <f t="shared" si="26"/>
        <v>0</v>
      </c>
      <c r="D789">
        <f t="shared" si="27"/>
        <v>12.301382825334498</v>
      </c>
    </row>
    <row r="790" spans="1:4" x14ac:dyDescent="0.45">
      <c r="A790">
        <v>374400</v>
      </c>
      <c r="B790" t="s">
        <v>10</v>
      </c>
      <c r="C790">
        <f t="shared" si="26"/>
        <v>0</v>
      </c>
      <c r="D790">
        <f t="shared" si="27"/>
        <v>12.833080023585573</v>
      </c>
    </row>
    <row r="791" spans="1:4" x14ac:dyDescent="0.45">
      <c r="A791">
        <v>230000</v>
      </c>
      <c r="B791" t="s">
        <v>10</v>
      </c>
      <c r="C791">
        <f t="shared" si="26"/>
        <v>0</v>
      </c>
      <c r="D791">
        <f t="shared" si="27"/>
        <v>12.345834587905333</v>
      </c>
    </row>
    <row r="792" spans="1:4" x14ac:dyDescent="0.45">
      <c r="A792">
        <v>435000</v>
      </c>
      <c r="B792" t="s">
        <v>10</v>
      </c>
      <c r="C792">
        <f t="shared" si="26"/>
        <v>0</v>
      </c>
      <c r="D792">
        <f t="shared" si="27"/>
        <v>12.983101310070822</v>
      </c>
    </row>
    <row r="793" spans="1:4" x14ac:dyDescent="0.45">
      <c r="A793">
        <v>430000</v>
      </c>
      <c r="B793" t="s">
        <v>10</v>
      </c>
      <c r="C793">
        <f t="shared" si="26"/>
        <v>0</v>
      </c>
      <c r="D793">
        <f t="shared" si="27"/>
        <v>12.971540487669746</v>
      </c>
    </row>
    <row r="794" spans="1:4" x14ac:dyDescent="0.45">
      <c r="A794">
        <v>253000</v>
      </c>
      <c r="B794" t="s">
        <v>10</v>
      </c>
      <c r="C794">
        <f t="shared" si="26"/>
        <v>0</v>
      </c>
      <c r="D794">
        <f t="shared" si="27"/>
        <v>12.441144767709657</v>
      </c>
    </row>
    <row r="795" spans="1:4" x14ac:dyDescent="0.45">
      <c r="A795">
        <v>500000</v>
      </c>
      <c r="B795" t="s">
        <v>10</v>
      </c>
      <c r="C795">
        <f t="shared" si="26"/>
        <v>0</v>
      </c>
      <c r="D795">
        <f t="shared" si="27"/>
        <v>13.122363377404328</v>
      </c>
    </row>
    <row r="796" spans="1:4" x14ac:dyDescent="0.45">
      <c r="A796">
        <v>385000</v>
      </c>
      <c r="B796" t="s">
        <v>10</v>
      </c>
      <c r="C796">
        <f t="shared" si="26"/>
        <v>0</v>
      </c>
      <c r="D796">
        <f t="shared" si="27"/>
        <v>12.860998613269921</v>
      </c>
    </row>
    <row r="797" spans="1:4" x14ac:dyDescent="0.45">
      <c r="A797">
        <v>250000</v>
      </c>
      <c r="B797" t="s">
        <v>10</v>
      </c>
      <c r="C797">
        <f t="shared" si="26"/>
        <v>0</v>
      </c>
      <c r="D797">
        <f t="shared" si="27"/>
        <v>12.429216196844383</v>
      </c>
    </row>
    <row r="798" spans="1:4" x14ac:dyDescent="0.45">
      <c r="A798">
        <v>450000</v>
      </c>
      <c r="B798" t="s">
        <v>10</v>
      </c>
      <c r="C798">
        <f t="shared" si="26"/>
        <v>0</v>
      </c>
      <c r="D798">
        <f t="shared" si="27"/>
        <v>13.017002861746503</v>
      </c>
    </row>
    <row r="799" spans="1:4" x14ac:dyDescent="0.45">
      <c r="A799">
        <v>330000</v>
      </c>
      <c r="B799" t="s">
        <v>10</v>
      </c>
      <c r="C799">
        <f t="shared" si="26"/>
        <v>0</v>
      </c>
      <c r="D799">
        <f t="shared" si="27"/>
        <v>12.706847933442663</v>
      </c>
    </row>
    <row r="800" spans="1:4" x14ac:dyDescent="0.45">
      <c r="A800">
        <v>390000</v>
      </c>
      <c r="B800" t="s">
        <v>10</v>
      </c>
      <c r="C800">
        <f t="shared" si="26"/>
        <v>0</v>
      </c>
      <c r="D800">
        <f t="shared" si="27"/>
        <v>12.873902018105829</v>
      </c>
    </row>
    <row r="801" spans="1:4" x14ac:dyDescent="0.45">
      <c r="A801">
        <v>400000</v>
      </c>
      <c r="B801" t="s">
        <v>10</v>
      </c>
      <c r="C801">
        <f t="shared" si="26"/>
        <v>0</v>
      </c>
      <c r="D801">
        <f t="shared" si="27"/>
        <v>12.899219826090119</v>
      </c>
    </row>
    <row r="802" spans="1:4" x14ac:dyDescent="0.45">
      <c r="A802">
        <v>360000</v>
      </c>
      <c r="B802" t="s">
        <v>10</v>
      </c>
      <c r="C802">
        <f t="shared" si="26"/>
        <v>0</v>
      </c>
      <c r="D802">
        <f t="shared" si="27"/>
        <v>12.793859310432293</v>
      </c>
    </row>
    <row r="803" spans="1:4" x14ac:dyDescent="0.45">
      <c r="A803">
        <v>400000</v>
      </c>
      <c r="B803" t="s">
        <v>10</v>
      </c>
      <c r="C803">
        <f t="shared" si="26"/>
        <v>0</v>
      </c>
      <c r="D803">
        <f t="shared" si="27"/>
        <v>12.899219826090119</v>
      </c>
    </row>
    <row r="804" spans="1:4" x14ac:dyDescent="0.45">
      <c r="A804">
        <v>660000</v>
      </c>
      <c r="B804" t="s">
        <v>10</v>
      </c>
      <c r="C804">
        <f t="shared" si="26"/>
        <v>0</v>
      </c>
      <c r="D804">
        <f t="shared" si="27"/>
        <v>13.399995114002609</v>
      </c>
    </row>
    <row r="805" spans="1:4" x14ac:dyDescent="0.45">
      <c r="A805">
        <v>420000</v>
      </c>
      <c r="B805" t="s">
        <v>10</v>
      </c>
      <c r="C805">
        <f t="shared" si="26"/>
        <v>0</v>
      </c>
      <c r="D805">
        <f t="shared" si="27"/>
        <v>12.948009990259552</v>
      </c>
    </row>
    <row r="806" spans="1:4" x14ac:dyDescent="0.45">
      <c r="A806">
        <v>468000</v>
      </c>
      <c r="B806" t="s">
        <v>10</v>
      </c>
      <c r="C806">
        <f t="shared" si="26"/>
        <v>0</v>
      </c>
      <c r="D806">
        <f t="shared" si="27"/>
        <v>13.056223574899784</v>
      </c>
    </row>
    <row r="807" spans="1:4" x14ac:dyDescent="0.45">
      <c r="A807">
        <v>440000</v>
      </c>
      <c r="B807" t="s">
        <v>10</v>
      </c>
      <c r="C807">
        <f t="shared" si="26"/>
        <v>0</v>
      </c>
      <c r="D807">
        <f t="shared" si="27"/>
        <v>12.994530005894443</v>
      </c>
    </row>
    <row r="808" spans="1:4" x14ac:dyDescent="0.45">
      <c r="A808">
        <v>380000</v>
      </c>
      <c r="B808" t="s">
        <v>10</v>
      </c>
      <c r="C808">
        <f t="shared" si="26"/>
        <v>0</v>
      </c>
      <c r="D808">
        <f t="shared" si="27"/>
        <v>12.847926531702569</v>
      </c>
    </row>
    <row r="809" spans="1:4" x14ac:dyDescent="0.45">
      <c r="A809">
        <v>428000</v>
      </c>
      <c r="B809" t="s">
        <v>10</v>
      </c>
      <c r="C809">
        <f t="shared" si="26"/>
        <v>0</v>
      </c>
      <c r="D809">
        <f t="shared" si="27"/>
        <v>12.966878474563934</v>
      </c>
    </row>
    <row r="810" spans="1:4" x14ac:dyDescent="0.45">
      <c r="A810">
        <v>325000</v>
      </c>
      <c r="B810" t="s">
        <v>10</v>
      </c>
      <c r="C810">
        <f t="shared" si="26"/>
        <v>0</v>
      </c>
      <c r="D810">
        <f t="shared" si="27"/>
        <v>12.691580461311874</v>
      </c>
    </row>
    <row r="811" spans="1:4" x14ac:dyDescent="0.45">
      <c r="A811">
        <v>400000</v>
      </c>
      <c r="B811" t="s">
        <v>10</v>
      </c>
      <c r="C811">
        <f t="shared" si="26"/>
        <v>0</v>
      </c>
      <c r="D811">
        <f t="shared" si="27"/>
        <v>12.899219826090119</v>
      </c>
    </row>
    <row r="812" spans="1:4" x14ac:dyDescent="0.45">
      <c r="A812">
        <v>475000</v>
      </c>
      <c r="B812" t="s">
        <v>10</v>
      </c>
      <c r="C812">
        <f t="shared" si="26"/>
        <v>0</v>
      </c>
      <c r="D812">
        <f t="shared" si="27"/>
        <v>13.071070083016778</v>
      </c>
    </row>
    <row r="813" spans="1:4" x14ac:dyDescent="0.45">
      <c r="A813">
        <v>400000</v>
      </c>
      <c r="B813" t="s">
        <v>10</v>
      </c>
      <c r="C813">
        <f t="shared" si="26"/>
        <v>0</v>
      </c>
      <c r="D813">
        <f t="shared" si="27"/>
        <v>12.899219826090119</v>
      </c>
    </row>
    <row r="814" spans="1:4" x14ac:dyDescent="0.45">
      <c r="A814">
        <v>600000</v>
      </c>
      <c r="B814" t="s">
        <v>10</v>
      </c>
      <c r="C814">
        <f t="shared" si="26"/>
        <v>0</v>
      </c>
      <c r="D814">
        <f t="shared" si="27"/>
        <v>13.304684934198283</v>
      </c>
    </row>
    <row r="815" spans="1:4" x14ac:dyDescent="0.45">
      <c r="A815">
        <v>400000</v>
      </c>
      <c r="B815" t="s">
        <v>10</v>
      </c>
      <c r="C815">
        <f t="shared" si="26"/>
        <v>0</v>
      </c>
      <c r="D815">
        <f t="shared" si="27"/>
        <v>12.899219826090119</v>
      </c>
    </row>
    <row r="816" spans="1:4" x14ac:dyDescent="0.45">
      <c r="A816">
        <v>400000</v>
      </c>
      <c r="B816" t="s">
        <v>10</v>
      </c>
      <c r="C816">
        <f t="shared" si="26"/>
        <v>0</v>
      </c>
      <c r="D816">
        <f t="shared" si="27"/>
        <v>12.899219826090119</v>
      </c>
    </row>
    <row r="817" spans="1:4" x14ac:dyDescent="0.45">
      <c r="A817">
        <v>450000</v>
      </c>
      <c r="B817" t="s">
        <v>10</v>
      </c>
      <c r="C817">
        <f t="shared" si="26"/>
        <v>0</v>
      </c>
      <c r="D817">
        <f t="shared" si="27"/>
        <v>13.017002861746503</v>
      </c>
    </row>
    <row r="818" spans="1:4" x14ac:dyDescent="0.45">
      <c r="A818">
        <v>450000</v>
      </c>
      <c r="B818" t="s">
        <v>10</v>
      </c>
      <c r="C818">
        <f t="shared" ref="C818:C881" si="28">IF(B818="Bachelor",0,1)</f>
        <v>0</v>
      </c>
      <c r="D818">
        <f t="shared" si="27"/>
        <v>13.017002861746503</v>
      </c>
    </row>
    <row r="819" spans="1:4" x14ac:dyDescent="0.45">
      <c r="A819">
        <v>500000</v>
      </c>
      <c r="B819" t="s">
        <v>10</v>
      </c>
      <c r="C819">
        <f t="shared" si="28"/>
        <v>0</v>
      </c>
      <c r="D819">
        <f t="shared" si="27"/>
        <v>13.122363377404328</v>
      </c>
    </row>
    <row r="820" spans="1:4" x14ac:dyDescent="0.45">
      <c r="A820">
        <v>350000</v>
      </c>
      <c r="B820" t="s">
        <v>10</v>
      </c>
      <c r="C820">
        <f t="shared" si="28"/>
        <v>0</v>
      </c>
      <c r="D820">
        <f t="shared" si="27"/>
        <v>12.765688433465597</v>
      </c>
    </row>
    <row r="821" spans="1:4" x14ac:dyDescent="0.45">
      <c r="A821">
        <v>400000</v>
      </c>
      <c r="B821" t="s">
        <v>10</v>
      </c>
      <c r="C821">
        <f t="shared" si="28"/>
        <v>0</v>
      </c>
      <c r="D821">
        <f t="shared" si="27"/>
        <v>12.899219826090119</v>
      </c>
    </row>
    <row r="822" spans="1:4" x14ac:dyDescent="0.45">
      <c r="A822">
        <v>340000</v>
      </c>
      <c r="B822" t="s">
        <v>10</v>
      </c>
      <c r="C822">
        <f t="shared" si="28"/>
        <v>0</v>
      </c>
      <c r="D822">
        <f t="shared" si="27"/>
        <v>12.736700896592344</v>
      </c>
    </row>
    <row r="823" spans="1:4" x14ac:dyDescent="0.45">
      <c r="A823">
        <v>324000</v>
      </c>
      <c r="B823" t="s">
        <v>10</v>
      </c>
      <c r="C823">
        <f t="shared" si="28"/>
        <v>0</v>
      </c>
      <c r="D823">
        <f t="shared" si="27"/>
        <v>12.688498794774466</v>
      </c>
    </row>
    <row r="824" spans="1:4" x14ac:dyDescent="0.45">
      <c r="A824">
        <v>430000</v>
      </c>
      <c r="B824" t="s">
        <v>10</v>
      </c>
      <c r="C824">
        <f t="shared" si="28"/>
        <v>0</v>
      </c>
      <c r="D824">
        <f t="shared" si="27"/>
        <v>12.971540487669746</v>
      </c>
    </row>
    <row r="825" spans="1:4" x14ac:dyDescent="0.45">
      <c r="A825">
        <v>400000</v>
      </c>
      <c r="B825" t="s">
        <v>10</v>
      </c>
      <c r="C825">
        <f t="shared" si="28"/>
        <v>0</v>
      </c>
      <c r="D825">
        <f t="shared" si="27"/>
        <v>12.899219826090119</v>
      </c>
    </row>
    <row r="826" spans="1:4" x14ac:dyDescent="0.45">
      <c r="A826">
        <v>525000</v>
      </c>
      <c r="B826" t="s">
        <v>10</v>
      </c>
      <c r="C826">
        <f t="shared" si="28"/>
        <v>0</v>
      </c>
      <c r="D826">
        <f t="shared" si="27"/>
        <v>13.17115354157376</v>
      </c>
    </row>
    <row r="827" spans="1:4" x14ac:dyDescent="0.45">
      <c r="A827">
        <v>340000</v>
      </c>
      <c r="B827" t="s">
        <v>10</v>
      </c>
      <c r="C827">
        <f t="shared" si="28"/>
        <v>0</v>
      </c>
      <c r="D827">
        <f t="shared" si="27"/>
        <v>12.736700896592344</v>
      </c>
    </row>
    <row r="828" spans="1:4" x14ac:dyDescent="0.45">
      <c r="A828">
        <v>288000</v>
      </c>
      <c r="B828" t="s">
        <v>10</v>
      </c>
      <c r="C828">
        <f t="shared" si="28"/>
        <v>0</v>
      </c>
      <c r="D828">
        <f t="shared" si="27"/>
        <v>12.570715759118084</v>
      </c>
    </row>
    <row r="829" spans="1:4" x14ac:dyDescent="0.45">
      <c r="A829">
        <v>450000</v>
      </c>
      <c r="B829" t="s">
        <v>10</v>
      </c>
      <c r="C829">
        <f t="shared" si="28"/>
        <v>0</v>
      </c>
      <c r="D829">
        <f t="shared" si="27"/>
        <v>13.017002861746503</v>
      </c>
    </row>
    <row r="830" spans="1:4" x14ac:dyDescent="0.45">
      <c r="A830">
        <v>350000</v>
      </c>
      <c r="B830" t="s">
        <v>10</v>
      </c>
      <c r="C830">
        <f t="shared" si="28"/>
        <v>0</v>
      </c>
      <c r="D830">
        <f t="shared" si="27"/>
        <v>12.765688433465597</v>
      </c>
    </row>
    <row r="831" spans="1:4" x14ac:dyDescent="0.45">
      <c r="A831">
        <v>450000</v>
      </c>
      <c r="B831" t="s">
        <v>10</v>
      </c>
      <c r="C831">
        <f t="shared" si="28"/>
        <v>0</v>
      </c>
      <c r="D831">
        <f t="shared" si="27"/>
        <v>13.017002861746503</v>
      </c>
    </row>
    <row r="832" spans="1:4" x14ac:dyDescent="0.45">
      <c r="A832">
        <v>475000</v>
      </c>
      <c r="B832" t="s">
        <v>10</v>
      </c>
      <c r="C832">
        <f t="shared" si="28"/>
        <v>0</v>
      </c>
      <c r="D832">
        <f t="shared" si="27"/>
        <v>13.071070083016778</v>
      </c>
    </row>
    <row r="833" spans="1:4" x14ac:dyDescent="0.45">
      <c r="A833">
        <v>500000</v>
      </c>
      <c r="B833" t="s">
        <v>10</v>
      </c>
      <c r="C833">
        <f t="shared" si="28"/>
        <v>0</v>
      </c>
      <c r="D833">
        <f t="shared" si="27"/>
        <v>13.122363377404328</v>
      </c>
    </row>
    <row r="834" spans="1:4" x14ac:dyDescent="0.45">
      <c r="A834">
        <v>300000</v>
      </c>
      <c r="B834" t="s">
        <v>10</v>
      </c>
      <c r="C834">
        <f t="shared" si="28"/>
        <v>0</v>
      </c>
      <c r="D834">
        <f t="shared" ref="D834:D897" si="29">LN(A834)</f>
        <v>12.611537753638338</v>
      </c>
    </row>
    <row r="835" spans="1:4" x14ac:dyDescent="0.45">
      <c r="A835">
        <v>430000</v>
      </c>
      <c r="B835" t="s">
        <v>10</v>
      </c>
      <c r="C835">
        <f t="shared" si="28"/>
        <v>0</v>
      </c>
      <c r="D835">
        <f t="shared" si="29"/>
        <v>12.971540487669746</v>
      </c>
    </row>
    <row r="836" spans="1:4" x14ac:dyDescent="0.45">
      <c r="A836">
        <v>360000</v>
      </c>
      <c r="B836" t="s">
        <v>10</v>
      </c>
      <c r="C836">
        <f t="shared" si="28"/>
        <v>0</v>
      </c>
      <c r="D836">
        <f t="shared" si="29"/>
        <v>12.793859310432293</v>
      </c>
    </row>
    <row r="837" spans="1:4" x14ac:dyDescent="0.45">
      <c r="A837">
        <v>360000</v>
      </c>
      <c r="B837" t="s">
        <v>10</v>
      </c>
      <c r="C837">
        <f t="shared" si="28"/>
        <v>0</v>
      </c>
      <c r="D837">
        <f t="shared" si="29"/>
        <v>12.793859310432293</v>
      </c>
    </row>
    <row r="838" spans="1:4" x14ac:dyDescent="0.45">
      <c r="A838">
        <v>420000</v>
      </c>
      <c r="B838" t="s">
        <v>10</v>
      </c>
      <c r="C838">
        <f t="shared" si="28"/>
        <v>0</v>
      </c>
      <c r="D838">
        <f t="shared" si="29"/>
        <v>12.948009990259552</v>
      </c>
    </row>
    <row r="839" spans="1:4" x14ac:dyDescent="0.45">
      <c r="A839">
        <v>420000</v>
      </c>
      <c r="B839" t="s">
        <v>10</v>
      </c>
      <c r="C839">
        <f t="shared" si="28"/>
        <v>0</v>
      </c>
      <c r="D839">
        <f t="shared" si="29"/>
        <v>12.948009990259552</v>
      </c>
    </row>
    <row r="840" spans="1:4" x14ac:dyDescent="0.45">
      <c r="A840">
        <v>420000</v>
      </c>
      <c r="B840" t="s">
        <v>10</v>
      </c>
      <c r="C840">
        <f t="shared" si="28"/>
        <v>0</v>
      </c>
      <c r="D840">
        <f t="shared" si="29"/>
        <v>12.948009990259552</v>
      </c>
    </row>
    <row r="841" spans="1:4" x14ac:dyDescent="0.45">
      <c r="A841">
        <v>380000</v>
      </c>
      <c r="B841" t="s">
        <v>10</v>
      </c>
      <c r="C841">
        <f t="shared" si="28"/>
        <v>0</v>
      </c>
      <c r="D841">
        <f t="shared" si="29"/>
        <v>12.847926531702569</v>
      </c>
    </row>
    <row r="842" spans="1:4" x14ac:dyDescent="0.45">
      <c r="A842">
        <v>300000</v>
      </c>
      <c r="B842" t="s">
        <v>10</v>
      </c>
      <c r="C842">
        <f t="shared" si="28"/>
        <v>0</v>
      </c>
      <c r="D842">
        <f t="shared" si="29"/>
        <v>12.611537753638338</v>
      </c>
    </row>
    <row r="843" spans="1:4" x14ac:dyDescent="0.45">
      <c r="A843">
        <v>400000</v>
      </c>
      <c r="B843" t="s">
        <v>10</v>
      </c>
      <c r="C843">
        <f t="shared" si="28"/>
        <v>0</v>
      </c>
      <c r="D843">
        <f t="shared" si="29"/>
        <v>12.899219826090119</v>
      </c>
    </row>
    <row r="844" spans="1:4" x14ac:dyDescent="0.45">
      <c r="A844">
        <v>473000</v>
      </c>
      <c r="B844" t="s">
        <v>10</v>
      </c>
      <c r="C844">
        <f t="shared" si="28"/>
        <v>0</v>
      </c>
      <c r="D844">
        <f t="shared" si="29"/>
        <v>13.066850667474069</v>
      </c>
    </row>
    <row r="845" spans="1:4" x14ac:dyDescent="0.45">
      <c r="A845">
        <v>100000</v>
      </c>
      <c r="B845" t="s">
        <v>10</v>
      </c>
      <c r="C845">
        <f t="shared" si="28"/>
        <v>0</v>
      </c>
      <c r="D845">
        <f t="shared" si="29"/>
        <v>11.512925464970229</v>
      </c>
    </row>
    <row r="846" spans="1:4" x14ac:dyDescent="0.45">
      <c r="A846">
        <v>250000</v>
      </c>
      <c r="B846" t="s">
        <v>10</v>
      </c>
      <c r="C846">
        <f t="shared" si="28"/>
        <v>0</v>
      </c>
      <c r="D846">
        <f t="shared" si="29"/>
        <v>12.429216196844383</v>
      </c>
    </row>
    <row r="847" spans="1:4" x14ac:dyDescent="0.45">
      <c r="A847">
        <v>470000</v>
      </c>
      <c r="B847" t="s">
        <v>10</v>
      </c>
      <c r="C847">
        <f t="shared" si="28"/>
        <v>0</v>
      </c>
      <c r="D847">
        <f t="shared" si="29"/>
        <v>13.060487973686241</v>
      </c>
    </row>
    <row r="848" spans="1:4" x14ac:dyDescent="0.45">
      <c r="A848">
        <v>200000</v>
      </c>
      <c r="B848" t="s">
        <v>10</v>
      </c>
      <c r="C848">
        <f t="shared" si="28"/>
        <v>0</v>
      </c>
      <c r="D848">
        <f t="shared" si="29"/>
        <v>12.206072645530174</v>
      </c>
    </row>
    <row r="849" spans="1:4" x14ac:dyDescent="0.45">
      <c r="A849">
        <v>300000</v>
      </c>
      <c r="B849" t="s">
        <v>10</v>
      </c>
      <c r="C849">
        <f t="shared" si="28"/>
        <v>0</v>
      </c>
      <c r="D849">
        <f t="shared" si="29"/>
        <v>12.611537753638338</v>
      </c>
    </row>
    <row r="850" spans="1:4" x14ac:dyDescent="0.45">
      <c r="A850">
        <v>350000</v>
      </c>
      <c r="B850" t="s">
        <v>10</v>
      </c>
      <c r="C850">
        <f t="shared" si="28"/>
        <v>0</v>
      </c>
      <c r="D850">
        <f t="shared" si="29"/>
        <v>12.765688433465597</v>
      </c>
    </row>
    <row r="851" spans="1:4" x14ac:dyDescent="0.45">
      <c r="A851">
        <v>185000</v>
      </c>
      <c r="B851" t="s">
        <v>10</v>
      </c>
      <c r="C851">
        <f t="shared" si="28"/>
        <v>0</v>
      </c>
      <c r="D851">
        <f t="shared" si="29"/>
        <v>12.128111104060462</v>
      </c>
    </row>
    <row r="852" spans="1:4" x14ac:dyDescent="0.45">
      <c r="A852">
        <v>450000</v>
      </c>
      <c r="B852" t="s">
        <v>10</v>
      </c>
      <c r="C852">
        <f t="shared" si="28"/>
        <v>0</v>
      </c>
      <c r="D852">
        <f t="shared" si="29"/>
        <v>13.017002861746503</v>
      </c>
    </row>
    <row r="853" spans="1:4" x14ac:dyDescent="0.45">
      <c r="A853">
        <v>480000</v>
      </c>
      <c r="B853" t="s">
        <v>10</v>
      </c>
      <c r="C853">
        <f t="shared" si="28"/>
        <v>0</v>
      </c>
      <c r="D853">
        <f t="shared" si="29"/>
        <v>13.081541382884074</v>
      </c>
    </row>
    <row r="854" spans="1:4" x14ac:dyDescent="0.45">
      <c r="A854">
        <v>250000</v>
      </c>
      <c r="B854" t="s">
        <v>10</v>
      </c>
      <c r="C854">
        <f t="shared" si="28"/>
        <v>0</v>
      </c>
      <c r="D854">
        <f t="shared" si="29"/>
        <v>12.429216196844383</v>
      </c>
    </row>
    <row r="855" spans="1:4" x14ac:dyDescent="0.45">
      <c r="A855">
        <v>368000</v>
      </c>
      <c r="B855" t="s">
        <v>10</v>
      </c>
      <c r="C855">
        <f t="shared" si="28"/>
        <v>0</v>
      </c>
      <c r="D855">
        <f t="shared" si="29"/>
        <v>12.815838217151068</v>
      </c>
    </row>
    <row r="856" spans="1:4" x14ac:dyDescent="0.45">
      <c r="A856">
        <v>300000</v>
      </c>
      <c r="B856" t="s">
        <v>10</v>
      </c>
      <c r="C856">
        <f t="shared" si="28"/>
        <v>0</v>
      </c>
      <c r="D856">
        <f t="shared" si="29"/>
        <v>12.611537753638338</v>
      </c>
    </row>
    <row r="857" spans="1:4" x14ac:dyDescent="0.45">
      <c r="A857">
        <v>470000</v>
      </c>
      <c r="B857" t="s">
        <v>10</v>
      </c>
      <c r="C857">
        <f t="shared" si="28"/>
        <v>0</v>
      </c>
      <c r="D857">
        <f t="shared" si="29"/>
        <v>13.060487973686241</v>
      </c>
    </row>
    <row r="858" spans="1:4" x14ac:dyDescent="0.45">
      <c r="A858">
        <v>260000</v>
      </c>
      <c r="B858" t="s">
        <v>10</v>
      </c>
      <c r="C858">
        <f t="shared" si="28"/>
        <v>0</v>
      </c>
      <c r="D858">
        <f t="shared" si="29"/>
        <v>12.468436909997665</v>
      </c>
    </row>
    <row r="859" spans="1:4" x14ac:dyDescent="0.45">
      <c r="A859">
        <v>200000</v>
      </c>
      <c r="B859" t="s">
        <v>10</v>
      </c>
      <c r="C859">
        <f t="shared" si="28"/>
        <v>0</v>
      </c>
      <c r="D859">
        <f t="shared" si="29"/>
        <v>12.206072645530174</v>
      </c>
    </row>
    <row r="860" spans="1:4" x14ac:dyDescent="0.45">
      <c r="A860">
        <v>360000</v>
      </c>
      <c r="B860" t="s">
        <v>10</v>
      </c>
      <c r="C860">
        <f t="shared" si="28"/>
        <v>0</v>
      </c>
      <c r="D860">
        <f t="shared" si="29"/>
        <v>12.793859310432293</v>
      </c>
    </row>
    <row r="861" spans="1:4" x14ac:dyDescent="0.45">
      <c r="A861">
        <v>540000</v>
      </c>
      <c r="B861" t="s">
        <v>10</v>
      </c>
      <c r="C861">
        <f t="shared" si="28"/>
        <v>0</v>
      </c>
      <c r="D861">
        <f t="shared" si="29"/>
        <v>13.199324418540456</v>
      </c>
    </row>
    <row r="862" spans="1:4" x14ac:dyDescent="0.45">
      <c r="A862">
        <v>240000</v>
      </c>
      <c r="B862" t="s">
        <v>10</v>
      </c>
      <c r="C862">
        <f t="shared" si="28"/>
        <v>0</v>
      </c>
      <c r="D862">
        <f t="shared" si="29"/>
        <v>12.388394202324129</v>
      </c>
    </row>
    <row r="863" spans="1:4" x14ac:dyDescent="0.45">
      <c r="A863">
        <v>500000</v>
      </c>
      <c r="B863" t="s">
        <v>10</v>
      </c>
      <c r="C863">
        <f t="shared" si="28"/>
        <v>0</v>
      </c>
      <c r="D863">
        <f t="shared" si="29"/>
        <v>13.122363377404328</v>
      </c>
    </row>
    <row r="864" spans="1:4" x14ac:dyDescent="0.45">
      <c r="A864">
        <v>510000</v>
      </c>
      <c r="B864" t="s">
        <v>10</v>
      </c>
      <c r="C864">
        <f t="shared" si="28"/>
        <v>0</v>
      </c>
      <c r="D864">
        <f t="shared" si="29"/>
        <v>13.142166004700508</v>
      </c>
    </row>
    <row r="865" spans="1:4" x14ac:dyDescent="0.45">
      <c r="A865">
        <v>200000</v>
      </c>
      <c r="B865" t="s">
        <v>10</v>
      </c>
      <c r="C865">
        <f t="shared" si="28"/>
        <v>0</v>
      </c>
      <c r="D865">
        <f t="shared" si="29"/>
        <v>12.206072645530174</v>
      </c>
    </row>
    <row r="866" spans="1:4" x14ac:dyDescent="0.45">
      <c r="A866">
        <v>450000</v>
      </c>
      <c r="B866" t="s">
        <v>10</v>
      </c>
      <c r="C866">
        <f t="shared" si="28"/>
        <v>0</v>
      </c>
      <c r="D866">
        <f t="shared" si="29"/>
        <v>13.017002861746503</v>
      </c>
    </row>
    <row r="867" spans="1:4" x14ac:dyDescent="0.45">
      <c r="A867">
        <v>550000</v>
      </c>
      <c r="B867" t="s">
        <v>10</v>
      </c>
      <c r="C867">
        <f t="shared" si="28"/>
        <v>0</v>
      </c>
      <c r="D867">
        <f t="shared" si="29"/>
        <v>13.217673557208654</v>
      </c>
    </row>
    <row r="868" spans="1:4" x14ac:dyDescent="0.45">
      <c r="A868">
        <v>480000</v>
      </c>
      <c r="B868" t="s">
        <v>10</v>
      </c>
      <c r="C868">
        <f t="shared" si="28"/>
        <v>0</v>
      </c>
      <c r="D868">
        <f t="shared" si="29"/>
        <v>13.081541382884074</v>
      </c>
    </row>
    <row r="869" spans="1:4" x14ac:dyDescent="0.45">
      <c r="A869">
        <v>450000</v>
      </c>
      <c r="B869" t="s">
        <v>10</v>
      </c>
      <c r="C869">
        <f t="shared" si="28"/>
        <v>0</v>
      </c>
      <c r="D869">
        <f t="shared" si="29"/>
        <v>13.017002861746503</v>
      </c>
    </row>
    <row r="870" spans="1:4" x14ac:dyDescent="0.45">
      <c r="A870">
        <v>350000</v>
      </c>
      <c r="B870" t="s">
        <v>10</v>
      </c>
      <c r="C870">
        <f t="shared" si="28"/>
        <v>0</v>
      </c>
      <c r="D870">
        <f t="shared" si="29"/>
        <v>12.765688433465597</v>
      </c>
    </row>
    <row r="871" spans="1:4" x14ac:dyDescent="0.45">
      <c r="A871">
        <v>620000</v>
      </c>
      <c r="B871" t="s">
        <v>10</v>
      </c>
      <c r="C871">
        <f t="shared" si="28"/>
        <v>0</v>
      </c>
      <c r="D871">
        <f t="shared" si="29"/>
        <v>13.337474757021274</v>
      </c>
    </row>
    <row r="872" spans="1:4" x14ac:dyDescent="0.45">
      <c r="A872">
        <v>400000</v>
      </c>
      <c r="B872" t="s">
        <v>10</v>
      </c>
      <c r="C872">
        <f t="shared" si="28"/>
        <v>0</v>
      </c>
      <c r="D872">
        <f t="shared" si="29"/>
        <v>12.899219826090119</v>
      </c>
    </row>
    <row r="873" spans="1:4" x14ac:dyDescent="0.45">
      <c r="A873">
        <v>530000</v>
      </c>
      <c r="B873" t="s">
        <v>10</v>
      </c>
      <c r="C873">
        <f t="shared" si="28"/>
        <v>0</v>
      </c>
      <c r="D873">
        <f t="shared" si="29"/>
        <v>13.180632285528304</v>
      </c>
    </row>
    <row r="874" spans="1:4" x14ac:dyDescent="0.45">
      <c r="A874">
        <v>425000</v>
      </c>
      <c r="B874" t="s">
        <v>10</v>
      </c>
      <c r="C874">
        <f t="shared" si="28"/>
        <v>0</v>
      </c>
      <c r="D874">
        <f t="shared" si="29"/>
        <v>12.959844447906553</v>
      </c>
    </row>
    <row r="875" spans="1:4" x14ac:dyDescent="0.45">
      <c r="A875">
        <v>279000</v>
      </c>
      <c r="B875" t="s">
        <v>10</v>
      </c>
      <c r="C875">
        <f t="shared" si="28"/>
        <v>0</v>
      </c>
      <c r="D875">
        <f t="shared" si="29"/>
        <v>12.538967060803502</v>
      </c>
    </row>
    <row r="876" spans="1:4" x14ac:dyDescent="0.45">
      <c r="A876">
        <v>450000</v>
      </c>
      <c r="B876" t="s">
        <v>10</v>
      </c>
      <c r="C876">
        <f t="shared" si="28"/>
        <v>0</v>
      </c>
      <c r="D876">
        <f t="shared" si="29"/>
        <v>13.017002861746503</v>
      </c>
    </row>
    <row r="877" spans="1:4" x14ac:dyDescent="0.45">
      <c r="A877">
        <v>450000</v>
      </c>
      <c r="B877" t="s">
        <v>10</v>
      </c>
      <c r="C877">
        <f t="shared" si="28"/>
        <v>0</v>
      </c>
      <c r="D877">
        <f t="shared" si="29"/>
        <v>13.017002861746503</v>
      </c>
    </row>
    <row r="878" spans="1:4" x14ac:dyDescent="0.45">
      <c r="A878">
        <v>480000</v>
      </c>
      <c r="B878" t="s">
        <v>10</v>
      </c>
      <c r="C878">
        <f t="shared" si="28"/>
        <v>0</v>
      </c>
      <c r="D878">
        <f t="shared" si="29"/>
        <v>13.081541382884074</v>
      </c>
    </row>
    <row r="879" spans="1:4" x14ac:dyDescent="0.45">
      <c r="A879">
        <v>435000</v>
      </c>
      <c r="B879" t="s">
        <v>10</v>
      </c>
      <c r="C879">
        <f t="shared" si="28"/>
        <v>0</v>
      </c>
      <c r="D879">
        <f t="shared" si="29"/>
        <v>12.983101310070822</v>
      </c>
    </row>
    <row r="880" spans="1:4" x14ac:dyDescent="0.45">
      <c r="A880">
        <v>400000</v>
      </c>
      <c r="B880" t="s">
        <v>10</v>
      </c>
      <c r="C880">
        <f t="shared" si="28"/>
        <v>0</v>
      </c>
      <c r="D880">
        <f t="shared" si="29"/>
        <v>12.899219826090119</v>
      </c>
    </row>
    <row r="881" spans="1:4" x14ac:dyDescent="0.45">
      <c r="A881">
        <v>460000</v>
      </c>
      <c r="B881" t="s">
        <v>10</v>
      </c>
      <c r="C881">
        <f t="shared" si="28"/>
        <v>0</v>
      </c>
      <c r="D881">
        <f t="shared" si="29"/>
        <v>13.038981768465277</v>
      </c>
    </row>
    <row r="882" spans="1:4" x14ac:dyDescent="0.45">
      <c r="A882">
        <v>360000</v>
      </c>
      <c r="B882" t="s">
        <v>10</v>
      </c>
      <c r="C882">
        <f t="shared" ref="C882:C945" si="30">IF(B882="Bachelor",0,1)</f>
        <v>0</v>
      </c>
      <c r="D882">
        <f t="shared" si="29"/>
        <v>12.793859310432293</v>
      </c>
    </row>
    <row r="883" spans="1:4" x14ac:dyDescent="0.45">
      <c r="A883">
        <v>350000</v>
      </c>
      <c r="B883" t="s">
        <v>10</v>
      </c>
      <c r="C883">
        <f t="shared" si="30"/>
        <v>0</v>
      </c>
      <c r="D883">
        <f t="shared" si="29"/>
        <v>12.765688433465597</v>
      </c>
    </row>
    <row r="884" spans="1:4" x14ac:dyDescent="0.45">
      <c r="A884">
        <v>400000</v>
      </c>
      <c r="B884" t="s">
        <v>10</v>
      </c>
      <c r="C884">
        <f t="shared" si="30"/>
        <v>0</v>
      </c>
      <c r="D884">
        <f t="shared" si="29"/>
        <v>12.899219826090119</v>
      </c>
    </row>
    <row r="885" spans="1:4" x14ac:dyDescent="0.45">
      <c r="A885">
        <v>240000</v>
      </c>
      <c r="B885" t="s">
        <v>10</v>
      </c>
      <c r="C885">
        <f t="shared" si="30"/>
        <v>0</v>
      </c>
      <c r="D885">
        <f t="shared" si="29"/>
        <v>12.388394202324129</v>
      </c>
    </row>
    <row r="886" spans="1:4" x14ac:dyDescent="0.45">
      <c r="A886">
        <v>240000</v>
      </c>
      <c r="B886" t="s">
        <v>10</v>
      </c>
      <c r="C886">
        <f t="shared" si="30"/>
        <v>0</v>
      </c>
      <c r="D886">
        <f t="shared" si="29"/>
        <v>12.388394202324129</v>
      </c>
    </row>
    <row r="887" spans="1:4" x14ac:dyDescent="0.45">
      <c r="A887">
        <v>300000</v>
      </c>
      <c r="B887" t="s">
        <v>10</v>
      </c>
      <c r="C887">
        <f t="shared" si="30"/>
        <v>0</v>
      </c>
      <c r="D887">
        <f t="shared" si="29"/>
        <v>12.611537753638338</v>
      </c>
    </row>
    <row r="888" spans="1:4" x14ac:dyDescent="0.45">
      <c r="A888">
        <v>300000</v>
      </c>
      <c r="B888" t="s">
        <v>10</v>
      </c>
      <c r="C888">
        <f t="shared" si="30"/>
        <v>0</v>
      </c>
      <c r="D888">
        <f t="shared" si="29"/>
        <v>12.611537753638338</v>
      </c>
    </row>
    <row r="889" spans="1:4" x14ac:dyDescent="0.45">
      <c r="A889">
        <v>460000</v>
      </c>
      <c r="B889" t="s">
        <v>10</v>
      </c>
      <c r="C889">
        <f t="shared" si="30"/>
        <v>0</v>
      </c>
      <c r="D889">
        <f t="shared" si="29"/>
        <v>13.038981768465277</v>
      </c>
    </row>
    <row r="890" spans="1:4" x14ac:dyDescent="0.45">
      <c r="A890">
        <v>400000</v>
      </c>
      <c r="B890" t="s">
        <v>10</v>
      </c>
      <c r="C890">
        <f t="shared" si="30"/>
        <v>0</v>
      </c>
      <c r="D890">
        <f t="shared" si="29"/>
        <v>12.899219826090119</v>
      </c>
    </row>
    <row r="891" spans="1:4" x14ac:dyDescent="0.45">
      <c r="A891">
        <v>404000</v>
      </c>
      <c r="B891" t="s">
        <v>10</v>
      </c>
      <c r="C891">
        <f t="shared" si="30"/>
        <v>0</v>
      </c>
      <c r="D891">
        <f t="shared" si="29"/>
        <v>12.909170156943286</v>
      </c>
    </row>
    <row r="892" spans="1:4" x14ac:dyDescent="0.45">
      <c r="A892">
        <v>430000</v>
      </c>
      <c r="B892" t="s">
        <v>10</v>
      </c>
      <c r="C892">
        <f t="shared" si="30"/>
        <v>0</v>
      </c>
      <c r="D892">
        <f t="shared" si="29"/>
        <v>12.971540487669746</v>
      </c>
    </row>
    <row r="893" spans="1:4" x14ac:dyDescent="0.45">
      <c r="A893">
        <v>320000</v>
      </c>
      <c r="B893" t="s">
        <v>10</v>
      </c>
      <c r="C893">
        <f t="shared" si="30"/>
        <v>0</v>
      </c>
      <c r="D893">
        <f t="shared" si="29"/>
        <v>12.676076274775909</v>
      </c>
    </row>
    <row r="894" spans="1:4" x14ac:dyDescent="0.45">
      <c r="A894">
        <v>384000</v>
      </c>
      <c r="B894" t="s">
        <v>10</v>
      </c>
      <c r="C894">
        <f t="shared" si="30"/>
        <v>0</v>
      </c>
      <c r="D894">
        <f t="shared" si="29"/>
        <v>12.858397831569864</v>
      </c>
    </row>
    <row r="895" spans="1:4" x14ac:dyDescent="0.45">
      <c r="A895">
        <v>290000</v>
      </c>
      <c r="B895" t="s">
        <v>10</v>
      </c>
      <c r="C895">
        <f t="shared" si="30"/>
        <v>0</v>
      </c>
      <c r="D895">
        <f t="shared" si="29"/>
        <v>12.577636201962656</v>
      </c>
    </row>
    <row r="896" spans="1:4" x14ac:dyDescent="0.45">
      <c r="A896">
        <v>420000</v>
      </c>
      <c r="B896" t="s">
        <v>10</v>
      </c>
      <c r="C896">
        <f t="shared" si="30"/>
        <v>0</v>
      </c>
      <c r="D896">
        <f t="shared" si="29"/>
        <v>12.948009990259552</v>
      </c>
    </row>
    <row r="897" spans="1:4" x14ac:dyDescent="0.45">
      <c r="A897">
        <v>250000</v>
      </c>
      <c r="B897" t="s">
        <v>10</v>
      </c>
      <c r="C897">
        <f t="shared" si="30"/>
        <v>0</v>
      </c>
      <c r="D897">
        <f t="shared" si="29"/>
        <v>12.429216196844383</v>
      </c>
    </row>
    <row r="898" spans="1:4" x14ac:dyDescent="0.45">
      <c r="A898">
        <v>341000</v>
      </c>
      <c r="B898" t="s">
        <v>10</v>
      </c>
      <c r="C898">
        <f t="shared" si="30"/>
        <v>0</v>
      </c>
      <c r="D898">
        <f t="shared" ref="D898:D961" si="31">LN(A898)</f>
        <v>12.739637756265655</v>
      </c>
    </row>
    <row r="899" spans="1:4" x14ac:dyDescent="0.45">
      <c r="A899">
        <v>360000</v>
      </c>
      <c r="B899" t="s">
        <v>10</v>
      </c>
      <c r="C899">
        <f t="shared" si="30"/>
        <v>0</v>
      </c>
      <c r="D899">
        <f t="shared" si="31"/>
        <v>12.793859310432293</v>
      </c>
    </row>
    <row r="900" spans="1:4" x14ac:dyDescent="0.45">
      <c r="A900">
        <v>350000</v>
      </c>
      <c r="B900" t="s">
        <v>10</v>
      </c>
      <c r="C900">
        <f t="shared" si="30"/>
        <v>0</v>
      </c>
      <c r="D900">
        <f t="shared" si="31"/>
        <v>12.765688433465597</v>
      </c>
    </row>
    <row r="901" spans="1:4" x14ac:dyDescent="0.45">
      <c r="A901">
        <v>270000</v>
      </c>
      <c r="B901" t="s">
        <v>10</v>
      </c>
      <c r="C901">
        <f t="shared" si="30"/>
        <v>0</v>
      </c>
      <c r="D901">
        <f t="shared" si="31"/>
        <v>12.506177237980511</v>
      </c>
    </row>
    <row r="902" spans="1:4" x14ac:dyDescent="0.45">
      <c r="A902">
        <v>400000</v>
      </c>
      <c r="B902" t="s">
        <v>10</v>
      </c>
      <c r="C902">
        <f t="shared" si="30"/>
        <v>0</v>
      </c>
      <c r="D902">
        <f t="shared" si="31"/>
        <v>12.899219826090119</v>
      </c>
    </row>
    <row r="903" spans="1:4" x14ac:dyDescent="0.45">
      <c r="A903">
        <v>350000</v>
      </c>
      <c r="B903" t="s">
        <v>10</v>
      </c>
      <c r="C903">
        <f t="shared" si="30"/>
        <v>0</v>
      </c>
      <c r="D903">
        <f t="shared" si="31"/>
        <v>12.765688433465597</v>
      </c>
    </row>
    <row r="904" spans="1:4" x14ac:dyDescent="0.45">
      <c r="A904">
        <v>320000</v>
      </c>
      <c r="B904" t="s">
        <v>10</v>
      </c>
      <c r="C904">
        <f t="shared" si="30"/>
        <v>0</v>
      </c>
      <c r="D904">
        <f t="shared" si="31"/>
        <v>12.676076274775909</v>
      </c>
    </row>
    <row r="905" spans="1:4" x14ac:dyDescent="0.45">
      <c r="A905">
        <v>400000</v>
      </c>
      <c r="B905" t="s">
        <v>10</v>
      </c>
      <c r="C905">
        <f t="shared" si="30"/>
        <v>0</v>
      </c>
      <c r="D905">
        <f t="shared" si="31"/>
        <v>12.899219826090119</v>
      </c>
    </row>
    <row r="906" spans="1:4" x14ac:dyDescent="0.45">
      <c r="A906">
        <v>440000</v>
      </c>
      <c r="B906" t="s">
        <v>10</v>
      </c>
      <c r="C906">
        <f t="shared" si="30"/>
        <v>0</v>
      </c>
      <c r="D906">
        <f t="shared" si="31"/>
        <v>12.994530005894443</v>
      </c>
    </row>
    <row r="907" spans="1:4" x14ac:dyDescent="0.45">
      <c r="A907">
        <v>318000</v>
      </c>
      <c r="B907" t="s">
        <v>10</v>
      </c>
      <c r="C907">
        <f t="shared" si="30"/>
        <v>0</v>
      </c>
      <c r="D907">
        <f t="shared" si="31"/>
        <v>12.669806661762314</v>
      </c>
    </row>
    <row r="908" spans="1:4" x14ac:dyDescent="0.45">
      <c r="A908">
        <v>480000</v>
      </c>
      <c r="B908" t="s">
        <v>10</v>
      </c>
      <c r="C908">
        <f t="shared" si="30"/>
        <v>0</v>
      </c>
      <c r="D908">
        <f t="shared" si="31"/>
        <v>13.081541382884074</v>
      </c>
    </row>
    <row r="909" spans="1:4" x14ac:dyDescent="0.45">
      <c r="A909">
        <v>360000</v>
      </c>
      <c r="B909" t="s">
        <v>10</v>
      </c>
      <c r="C909">
        <f t="shared" si="30"/>
        <v>0</v>
      </c>
      <c r="D909">
        <f t="shared" si="31"/>
        <v>12.793859310432293</v>
      </c>
    </row>
    <row r="910" spans="1:4" x14ac:dyDescent="0.45">
      <c r="A910">
        <v>360000</v>
      </c>
      <c r="B910" t="s">
        <v>10</v>
      </c>
      <c r="C910">
        <f t="shared" si="30"/>
        <v>0</v>
      </c>
      <c r="D910">
        <f t="shared" si="31"/>
        <v>12.793859310432293</v>
      </c>
    </row>
    <row r="911" spans="1:4" x14ac:dyDescent="0.45">
      <c r="A911">
        <v>250000</v>
      </c>
      <c r="B911" t="s">
        <v>10</v>
      </c>
      <c r="C911">
        <f t="shared" si="30"/>
        <v>0</v>
      </c>
      <c r="D911">
        <f t="shared" si="31"/>
        <v>12.429216196844383</v>
      </c>
    </row>
    <row r="912" spans="1:4" x14ac:dyDescent="0.45">
      <c r="A912">
        <v>460000</v>
      </c>
      <c r="B912" t="s">
        <v>10</v>
      </c>
      <c r="C912">
        <f t="shared" si="30"/>
        <v>0</v>
      </c>
      <c r="D912">
        <f t="shared" si="31"/>
        <v>13.038981768465277</v>
      </c>
    </row>
    <row r="913" spans="1:4" x14ac:dyDescent="0.45">
      <c r="A913">
        <v>350000</v>
      </c>
      <c r="B913" t="s">
        <v>10</v>
      </c>
      <c r="C913">
        <f t="shared" si="30"/>
        <v>0</v>
      </c>
      <c r="D913">
        <f t="shared" si="31"/>
        <v>12.765688433465597</v>
      </c>
    </row>
    <row r="914" spans="1:4" x14ac:dyDescent="0.45">
      <c r="A914">
        <v>410000</v>
      </c>
      <c r="B914" t="s">
        <v>10</v>
      </c>
      <c r="C914">
        <f t="shared" si="30"/>
        <v>0</v>
      </c>
      <c r="D914">
        <f t="shared" si="31"/>
        <v>12.923912438680491</v>
      </c>
    </row>
    <row r="915" spans="1:4" x14ac:dyDescent="0.45">
      <c r="A915">
        <v>250000</v>
      </c>
      <c r="B915" t="s">
        <v>10</v>
      </c>
      <c r="C915">
        <f t="shared" si="30"/>
        <v>0</v>
      </c>
      <c r="D915">
        <f t="shared" si="31"/>
        <v>12.429216196844383</v>
      </c>
    </row>
    <row r="916" spans="1:4" x14ac:dyDescent="0.45">
      <c r="A916">
        <v>430000</v>
      </c>
      <c r="B916" t="s">
        <v>10</v>
      </c>
      <c r="C916">
        <f t="shared" si="30"/>
        <v>0</v>
      </c>
      <c r="D916">
        <f t="shared" si="31"/>
        <v>12.971540487669746</v>
      </c>
    </row>
    <row r="917" spans="1:4" x14ac:dyDescent="0.45">
      <c r="A917">
        <v>470000</v>
      </c>
      <c r="B917" t="s">
        <v>10</v>
      </c>
      <c r="C917">
        <f t="shared" si="30"/>
        <v>0</v>
      </c>
      <c r="D917">
        <f t="shared" si="31"/>
        <v>13.060487973686241</v>
      </c>
    </row>
    <row r="918" spans="1:4" x14ac:dyDescent="0.45">
      <c r="A918">
        <v>390000</v>
      </c>
      <c r="B918" t="s">
        <v>10</v>
      </c>
      <c r="C918">
        <f t="shared" si="30"/>
        <v>0</v>
      </c>
      <c r="D918">
        <f t="shared" si="31"/>
        <v>12.873902018105829</v>
      </c>
    </row>
    <row r="919" spans="1:4" x14ac:dyDescent="0.45">
      <c r="A919">
        <v>500000</v>
      </c>
      <c r="B919" t="s">
        <v>10</v>
      </c>
      <c r="C919">
        <f t="shared" si="30"/>
        <v>0</v>
      </c>
      <c r="D919">
        <f t="shared" si="31"/>
        <v>13.122363377404328</v>
      </c>
    </row>
    <row r="920" spans="1:4" x14ac:dyDescent="0.45">
      <c r="A920">
        <v>525000</v>
      </c>
      <c r="B920" t="s">
        <v>10</v>
      </c>
      <c r="C920">
        <f t="shared" si="30"/>
        <v>0</v>
      </c>
      <c r="D920">
        <f t="shared" si="31"/>
        <v>13.17115354157376</v>
      </c>
    </row>
    <row r="921" spans="1:4" x14ac:dyDescent="0.45">
      <c r="A921">
        <v>470000</v>
      </c>
      <c r="B921" t="s">
        <v>10</v>
      </c>
      <c r="C921">
        <f t="shared" si="30"/>
        <v>0</v>
      </c>
      <c r="D921">
        <f t="shared" si="31"/>
        <v>13.060487973686241</v>
      </c>
    </row>
    <row r="922" spans="1:4" x14ac:dyDescent="0.45">
      <c r="A922">
        <v>440000</v>
      </c>
      <c r="B922" t="s">
        <v>10</v>
      </c>
      <c r="C922">
        <f t="shared" si="30"/>
        <v>0</v>
      </c>
      <c r="D922">
        <f t="shared" si="31"/>
        <v>12.994530005894443</v>
      </c>
    </row>
    <row r="923" spans="1:4" x14ac:dyDescent="0.45">
      <c r="A923">
        <v>412000</v>
      </c>
      <c r="B923" t="s">
        <v>10</v>
      </c>
      <c r="C923">
        <f t="shared" si="30"/>
        <v>0</v>
      </c>
      <c r="D923">
        <f t="shared" si="31"/>
        <v>12.928778628331663</v>
      </c>
    </row>
    <row r="924" spans="1:4" x14ac:dyDescent="0.45">
      <c r="A924">
        <v>303000</v>
      </c>
      <c r="B924" t="s">
        <v>10</v>
      </c>
      <c r="C924">
        <f t="shared" si="30"/>
        <v>0</v>
      </c>
      <c r="D924">
        <f t="shared" si="31"/>
        <v>12.621488084491506</v>
      </c>
    </row>
    <row r="925" spans="1:4" x14ac:dyDescent="0.45">
      <c r="A925">
        <v>400000</v>
      </c>
      <c r="B925" t="s">
        <v>10</v>
      </c>
      <c r="C925">
        <f t="shared" si="30"/>
        <v>0</v>
      </c>
      <c r="D925">
        <f t="shared" si="31"/>
        <v>12.899219826090119</v>
      </c>
    </row>
    <row r="926" spans="1:4" x14ac:dyDescent="0.45">
      <c r="A926">
        <v>505000</v>
      </c>
      <c r="B926" t="s">
        <v>10</v>
      </c>
      <c r="C926">
        <f t="shared" si="30"/>
        <v>0</v>
      </c>
      <c r="D926">
        <f t="shared" si="31"/>
        <v>13.132313708257497</v>
      </c>
    </row>
    <row r="927" spans="1:4" x14ac:dyDescent="0.45">
      <c r="A927">
        <v>470000</v>
      </c>
      <c r="B927" t="s">
        <v>10</v>
      </c>
      <c r="C927">
        <f t="shared" si="30"/>
        <v>0</v>
      </c>
      <c r="D927">
        <f t="shared" si="31"/>
        <v>13.060487973686241</v>
      </c>
    </row>
    <row r="928" spans="1:4" x14ac:dyDescent="0.45">
      <c r="A928">
        <v>360000</v>
      </c>
      <c r="B928" t="s">
        <v>10</v>
      </c>
      <c r="C928">
        <f t="shared" si="30"/>
        <v>0</v>
      </c>
      <c r="D928">
        <f t="shared" si="31"/>
        <v>12.793859310432293</v>
      </c>
    </row>
    <row r="929" spans="1:4" x14ac:dyDescent="0.45">
      <c r="A929">
        <v>400000</v>
      </c>
      <c r="B929" t="s">
        <v>10</v>
      </c>
      <c r="C929">
        <f t="shared" si="30"/>
        <v>0</v>
      </c>
      <c r="D929">
        <f t="shared" si="31"/>
        <v>12.899219826090119</v>
      </c>
    </row>
    <row r="930" spans="1:4" x14ac:dyDescent="0.45">
      <c r="A930">
        <v>625000</v>
      </c>
      <c r="B930" t="s">
        <v>10</v>
      </c>
      <c r="C930">
        <f t="shared" si="30"/>
        <v>0</v>
      </c>
      <c r="D930">
        <f t="shared" si="31"/>
        <v>13.345506928718539</v>
      </c>
    </row>
    <row r="931" spans="1:4" x14ac:dyDescent="0.45">
      <c r="A931">
        <v>390000</v>
      </c>
      <c r="B931" t="s">
        <v>10</v>
      </c>
      <c r="C931">
        <f t="shared" si="30"/>
        <v>0</v>
      </c>
      <c r="D931">
        <f t="shared" si="31"/>
        <v>12.873902018105829</v>
      </c>
    </row>
    <row r="932" spans="1:4" x14ac:dyDescent="0.45">
      <c r="A932">
        <v>400000</v>
      </c>
      <c r="B932" t="s">
        <v>10</v>
      </c>
      <c r="C932">
        <f t="shared" si="30"/>
        <v>0</v>
      </c>
      <c r="D932">
        <f t="shared" si="31"/>
        <v>12.899219826090119</v>
      </c>
    </row>
    <row r="933" spans="1:4" x14ac:dyDescent="0.45">
      <c r="A933">
        <v>300000</v>
      </c>
      <c r="B933" t="s">
        <v>10</v>
      </c>
      <c r="C933">
        <f t="shared" si="30"/>
        <v>0</v>
      </c>
      <c r="D933">
        <f t="shared" si="31"/>
        <v>12.611537753638338</v>
      </c>
    </row>
    <row r="934" spans="1:4" x14ac:dyDescent="0.45">
      <c r="A934">
        <v>450000</v>
      </c>
      <c r="B934" t="s">
        <v>10</v>
      </c>
      <c r="C934">
        <f t="shared" si="30"/>
        <v>0</v>
      </c>
      <c r="D934">
        <f t="shared" si="31"/>
        <v>13.017002861746503</v>
      </c>
    </row>
    <row r="935" spans="1:4" x14ac:dyDescent="0.45">
      <c r="A935">
        <v>825000</v>
      </c>
      <c r="B935" t="s">
        <v>10</v>
      </c>
      <c r="C935">
        <f t="shared" si="30"/>
        <v>0</v>
      </c>
      <c r="D935">
        <f t="shared" si="31"/>
        <v>13.623138665316818</v>
      </c>
    </row>
    <row r="936" spans="1:4" x14ac:dyDescent="0.45">
      <c r="A936">
        <v>98671</v>
      </c>
      <c r="B936" t="s">
        <v>10</v>
      </c>
      <c r="C936">
        <f t="shared" si="30"/>
        <v>0</v>
      </c>
      <c r="D936">
        <f t="shared" si="31"/>
        <v>11.4995463625926</v>
      </c>
    </row>
    <row r="937" spans="1:4" x14ac:dyDescent="0.45">
      <c r="A937">
        <v>300000</v>
      </c>
      <c r="B937" t="s">
        <v>10</v>
      </c>
      <c r="C937">
        <f t="shared" si="30"/>
        <v>0</v>
      </c>
      <c r="D937">
        <f t="shared" si="31"/>
        <v>12.611537753638338</v>
      </c>
    </row>
    <row r="938" spans="1:4" x14ac:dyDescent="0.45">
      <c r="A938">
        <v>450000</v>
      </c>
      <c r="B938" t="s">
        <v>10</v>
      </c>
      <c r="C938">
        <f t="shared" si="30"/>
        <v>0</v>
      </c>
      <c r="D938">
        <f t="shared" si="31"/>
        <v>13.017002861746503</v>
      </c>
    </row>
    <row r="939" spans="1:4" x14ac:dyDescent="0.45">
      <c r="A939">
        <v>475000</v>
      </c>
      <c r="B939" t="s">
        <v>10</v>
      </c>
      <c r="C939">
        <f t="shared" si="30"/>
        <v>0</v>
      </c>
      <c r="D939">
        <f t="shared" si="31"/>
        <v>13.071070083016778</v>
      </c>
    </row>
    <row r="940" spans="1:4" x14ac:dyDescent="0.45">
      <c r="A940">
        <v>480000</v>
      </c>
      <c r="B940" t="s">
        <v>10</v>
      </c>
      <c r="C940">
        <f t="shared" si="30"/>
        <v>0</v>
      </c>
      <c r="D940">
        <f t="shared" si="31"/>
        <v>13.081541382884074</v>
      </c>
    </row>
    <row r="941" spans="1:4" x14ac:dyDescent="0.45">
      <c r="A941">
        <v>480000</v>
      </c>
      <c r="B941" t="s">
        <v>10</v>
      </c>
      <c r="C941">
        <f t="shared" si="30"/>
        <v>0</v>
      </c>
      <c r="D941">
        <f t="shared" si="31"/>
        <v>13.081541382884074</v>
      </c>
    </row>
    <row r="942" spans="1:4" x14ac:dyDescent="0.45">
      <c r="A942">
        <v>380000</v>
      </c>
      <c r="B942" t="s">
        <v>10</v>
      </c>
      <c r="C942">
        <f t="shared" si="30"/>
        <v>0</v>
      </c>
      <c r="D942">
        <f t="shared" si="31"/>
        <v>12.847926531702569</v>
      </c>
    </row>
    <row r="943" spans="1:4" x14ac:dyDescent="0.45">
      <c r="A943">
        <v>435000</v>
      </c>
      <c r="B943" t="s">
        <v>10</v>
      </c>
      <c r="C943">
        <f t="shared" si="30"/>
        <v>0</v>
      </c>
      <c r="D943">
        <f t="shared" si="31"/>
        <v>12.983101310070822</v>
      </c>
    </row>
    <row r="944" spans="1:4" x14ac:dyDescent="0.45">
      <c r="A944">
        <v>440000</v>
      </c>
      <c r="B944" t="s">
        <v>10</v>
      </c>
      <c r="C944">
        <f t="shared" si="30"/>
        <v>0</v>
      </c>
      <c r="D944">
        <f t="shared" si="31"/>
        <v>12.994530005894443</v>
      </c>
    </row>
    <row r="945" spans="1:4" x14ac:dyDescent="0.45">
      <c r="A945">
        <v>450000</v>
      </c>
      <c r="B945" t="s">
        <v>10</v>
      </c>
      <c r="C945">
        <f t="shared" si="30"/>
        <v>0</v>
      </c>
      <c r="D945">
        <f t="shared" si="31"/>
        <v>13.017002861746503</v>
      </c>
    </row>
    <row r="946" spans="1:4" x14ac:dyDescent="0.45">
      <c r="A946">
        <v>430000</v>
      </c>
      <c r="B946" t="s">
        <v>10</v>
      </c>
      <c r="C946">
        <f t="shared" ref="C946:C1009" si="32">IF(B946="Bachelor",0,1)</f>
        <v>0</v>
      </c>
      <c r="D946">
        <f t="shared" si="31"/>
        <v>12.971540487669746</v>
      </c>
    </row>
    <row r="947" spans="1:4" x14ac:dyDescent="0.45">
      <c r="A947">
        <v>675000</v>
      </c>
      <c r="B947" t="s">
        <v>10</v>
      </c>
      <c r="C947">
        <f t="shared" si="32"/>
        <v>0</v>
      </c>
      <c r="D947">
        <f t="shared" si="31"/>
        <v>13.422467969854667</v>
      </c>
    </row>
    <row r="948" spans="1:4" x14ac:dyDescent="0.45">
      <c r="A948">
        <v>425000</v>
      </c>
      <c r="B948" t="s">
        <v>10</v>
      </c>
      <c r="C948">
        <f t="shared" si="32"/>
        <v>0</v>
      </c>
      <c r="D948">
        <f t="shared" si="31"/>
        <v>12.959844447906553</v>
      </c>
    </row>
    <row r="949" spans="1:4" x14ac:dyDescent="0.45">
      <c r="A949">
        <v>630000</v>
      </c>
      <c r="B949" t="s">
        <v>10</v>
      </c>
      <c r="C949">
        <f t="shared" si="32"/>
        <v>0</v>
      </c>
      <c r="D949">
        <f t="shared" si="31"/>
        <v>13.353475098367715</v>
      </c>
    </row>
    <row r="950" spans="1:4" x14ac:dyDescent="0.45">
      <c r="A950">
        <v>425000</v>
      </c>
      <c r="B950" t="s">
        <v>10</v>
      </c>
      <c r="C950">
        <f t="shared" si="32"/>
        <v>0</v>
      </c>
      <c r="D950">
        <f t="shared" si="31"/>
        <v>12.959844447906553</v>
      </c>
    </row>
    <row r="951" spans="1:4" x14ac:dyDescent="0.45">
      <c r="A951">
        <v>425000</v>
      </c>
      <c r="B951" t="s">
        <v>10</v>
      </c>
      <c r="C951">
        <f t="shared" si="32"/>
        <v>0</v>
      </c>
      <c r="D951">
        <f t="shared" si="31"/>
        <v>12.959844447906553</v>
      </c>
    </row>
    <row r="952" spans="1:4" x14ac:dyDescent="0.45">
      <c r="A952">
        <v>360000</v>
      </c>
      <c r="B952" t="s">
        <v>10</v>
      </c>
      <c r="C952">
        <f t="shared" si="32"/>
        <v>0</v>
      </c>
      <c r="D952">
        <f t="shared" si="31"/>
        <v>12.793859310432293</v>
      </c>
    </row>
    <row r="953" spans="1:4" x14ac:dyDescent="0.45">
      <c r="A953">
        <v>350000</v>
      </c>
      <c r="B953" t="s">
        <v>10</v>
      </c>
      <c r="C953">
        <f t="shared" si="32"/>
        <v>0</v>
      </c>
      <c r="D953">
        <f t="shared" si="31"/>
        <v>12.765688433465597</v>
      </c>
    </row>
    <row r="954" spans="1:4" x14ac:dyDescent="0.45">
      <c r="A954">
        <v>300000</v>
      </c>
      <c r="B954" t="s">
        <v>10</v>
      </c>
      <c r="C954">
        <f t="shared" si="32"/>
        <v>0</v>
      </c>
      <c r="D954">
        <f t="shared" si="31"/>
        <v>12.611537753638338</v>
      </c>
    </row>
    <row r="955" spans="1:4" x14ac:dyDescent="0.45">
      <c r="A955">
        <v>350000</v>
      </c>
      <c r="B955" t="s">
        <v>10</v>
      </c>
      <c r="C955">
        <f t="shared" si="32"/>
        <v>0</v>
      </c>
      <c r="D955">
        <f t="shared" si="31"/>
        <v>12.765688433465597</v>
      </c>
    </row>
    <row r="956" spans="1:4" x14ac:dyDescent="0.45">
      <c r="A956">
        <v>110000</v>
      </c>
      <c r="B956" t="s">
        <v>10</v>
      </c>
      <c r="C956">
        <f t="shared" si="32"/>
        <v>0</v>
      </c>
      <c r="D956">
        <f t="shared" si="31"/>
        <v>11.608235644774552</v>
      </c>
    </row>
    <row r="957" spans="1:4" x14ac:dyDescent="0.45">
      <c r="A957">
        <v>420000</v>
      </c>
      <c r="B957" t="s">
        <v>10</v>
      </c>
      <c r="C957">
        <f t="shared" si="32"/>
        <v>0</v>
      </c>
      <c r="D957">
        <f t="shared" si="31"/>
        <v>12.948009990259552</v>
      </c>
    </row>
    <row r="958" spans="1:4" x14ac:dyDescent="0.45">
      <c r="A958">
        <v>250000</v>
      </c>
      <c r="B958" t="s">
        <v>10</v>
      </c>
      <c r="C958">
        <f t="shared" si="32"/>
        <v>0</v>
      </c>
      <c r="D958">
        <f t="shared" si="31"/>
        <v>12.429216196844383</v>
      </c>
    </row>
    <row r="959" spans="1:4" x14ac:dyDescent="0.45">
      <c r="A959">
        <v>250000</v>
      </c>
      <c r="B959" t="s">
        <v>10</v>
      </c>
      <c r="C959">
        <f t="shared" si="32"/>
        <v>0</v>
      </c>
      <c r="D959">
        <f t="shared" si="31"/>
        <v>12.429216196844383</v>
      </c>
    </row>
    <row r="960" spans="1:4" x14ac:dyDescent="0.45">
      <c r="A960">
        <v>390000</v>
      </c>
      <c r="B960" t="s">
        <v>10</v>
      </c>
      <c r="C960">
        <f t="shared" si="32"/>
        <v>0</v>
      </c>
      <c r="D960">
        <f t="shared" si="31"/>
        <v>12.873902018105829</v>
      </c>
    </row>
    <row r="961" spans="1:4" x14ac:dyDescent="0.45">
      <c r="A961">
        <v>150000</v>
      </c>
      <c r="B961" t="s">
        <v>10</v>
      </c>
      <c r="C961">
        <f t="shared" si="32"/>
        <v>0</v>
      </c>
      <c r="D961">
        <f t="shared" si="31"/>
        <v>11.918390573078392</v>
      </c>
    </row>
    <row r="962" spans="1:4" x14ac:dyDescent="0.45">
      <c r="A962">
        <v>180000</v>
      </c>
      <c r="B962" t="s">
        <v>10</v>
      </c>
      <c r="C962">
        <f t="shared" si="32"/>
        <v>0</v>
      </c>
      <c r="D962">
        <f t="shared" ref="D962:D1025" si="33">LN(A962)</f>
        <v>12.100712129872347</v>
      </c>
    </row>
    <row r="963" spans="1:4" x14ac:dyDescent="0.45">
      <c r="A963">
        <v>450000</v>
      </c>
      <c r="B963" t="s">
        <v>10</v>
      </c>
      <c r="C963">
        <f t="shared" si="32"/>
        <v>0</v>
      </c>
      <c r="D963">
        <f t="shared" si="33"/>
        <v>13.017002861746503</v>
      </c>
    </row>
    <row r="964" spans="1:4" x14ac:dyDescent="0.45">
      <c r="A964">
        <v>410000</v>
      </c>
      <c r="B964" t="s">
        <v>10</v>
      </c>
      <c r="C964">
        <f t="shared" si="32"/>
        <v>0</v>
      </c>
      <c r="D964">
        <f t="shared" si="33"/>
        <v>12.923912438680491</v>
      </c>
    </row>
    <row r="965" spans="1:4" x14ac:dyDescent="0.45">
      <c r="A965">
        <v>350000</v>
      </c>
      <c r="B965" t="s">
        <v>10</v>
      </c>
      <c r="C965">
        <f t="shared" si="32"/>
        <v>0</v>
      </c>
      <c r="D965">
        <f t="shared" si="33"/>
        <v>12.765688433465597</v>
      </c>
    </row>
    <row r="966" spans="1:4" x14ac:dyDescent="0.45">
      <c r="A966">
        <v>420000</v>
      </c>
      <c r="B966" t="s">
        <v>10</v>
      </c>
      <c r="C966">
        <f t="shared" si="32"/>
        <v>0</v>
      </c>
      <c r="D966">
        <f t="shared" si="33"/>
        <v>12.948009990259552</v>
      </c>
    </row>
    <row r="967" spans="1:4" x14ac:dyDescent="0.45">
      <c r="A967">
        <v>350000</v>
      </c>
      <c r="B967" t="s">
        <v>10</v>
      </c>
      <c r="C967">
        <f t="shared" si="32"/>
        <v>0</v>
      </c>
      <c r="D967">
        <f t="shared" si="33"/>
        <v>12.765688433465597</v>
      </c>
    </row>
    <row r="968" spans="1:4" x14ac:dyDescent="0.45">
      <c r="A968">
        <v>252000</v>
      </c>
      <c r="B968" t="s">
        <v>10</v>
      </c>
      <c r="C968">
        <f t="shared" si="32"/>
        <v>0</v>
      </c>
      <c r="D968">
        <f t="shared" si="33"/>
        <v>12.437184366493561</v>
      </c>
    </row>
    <row r="969" spans="1:4" x14ac:dyDescent="0.45">
      <c r="A969">
        <v>450000</v>
      </c>
      <c r="B969" t="s">
        <v>10</v>
      </c>
      <c r="C969">
        <f t="shared" si="32"/>
        <v>0</v>
      </c>
      <c r="D969">
        <f t="shared" si="33"/>
        <v>13.017002861746503</v>
      </c>
    </row>
    <row r="970" spans="1:4" x14ac:dyDescent="0.45">
      <c r="A970">
        <v>400000</v>
      </c>
      <c r="B970" t="s">
        <v>10</v>
      </c>
      <c r="C970">
        <f t="shared" si="32"/>
        <v>0</v>
      </c>
      <c r="D970">
        <f t="shared" si="33"/>
        <v>12.899219826090119</v>
      </c>
    </row>
    <row r="971" spans="1:4" x14ac:dyDescent="0.45">
      <c r="A971">
        <v>490000</v>
      </c>
      <c r="B971" t="s">
        <v>10</v>
      </c>
      <c r="C971">
        <f t="shared" si="32"/>
        <v>0</v>
      </c>
      <c r="D971">
        <f t="shared" si="33"/>
        <v>13.102160670086809</v>
      </c>
    </row>
    <row r="972" spans="1:4" x14ac:dyDescent="0.45">
      <c r="A972">
        <v>400000</v>
      </c>
      <c r="B972" t="s">
        <v>10</v>
      </c>
      <c r="C972">
        <f t="shared" si="32"/>
        <v>0</v>
      </c>
      <c r="D972">
        <f t="shared" si="33"/>
        <v>12.899219826090119</v>
      </c>
    </row>
    <row r="973" spans="1:4" x14ac:dyDescent="0.45">
      <c r="A973">
        <v>300000</v>
      </c>
      <c r="B973" t="s">
        <v>10</v>
      </c>
      <c r="C973">
        <f t="shared" si="32"/>
        <v>0</v>
      </c>
      <c r="D973">
        <f t="shared" si="33"/>
        <v>12.611537753638338</v>
      </c>
    </row>
    <row r="974" spans="1:4" x14ac:dyDescent="0.45">
      <c r="A974">
        <v>400000</v>
      </c>
      <c r="B974" t="s">
        <v>10</v>
      </c>
      <c r="C974">
        <f t="shared" si="32"/>
        <v>0</v>
      </c>
      <c r="D974">
        <f t="shared" si="33"/>
        <v>12.899219826090119</v>
      </c>
    </row>
    <row r="975" spans="1:4" x14ac:dyDescent="0.45">
      <c r="A975">
        <v>400000</v>
      </c>
      <c r="B975" t="s">
        <v>10</v>
      </c>
      <c r="C975">
        <f t="shared" si="32"/>
        <v>0</v>
      </c>
      <c r="D975">
        <f t="shared" si="33"/>
        <v>12.899219826090119</v>
      </c>
    </row>
    <row r="976" spans="1:4" x14ac:dyDescent="0.45">
      <c r="A976">
        <v>400000</v>
      </c>
      <c r="B976" t="s">
        <v>10</v>
      </c>
      <c r="C976">
        <f t="shared" si="32"/>
        <v>0</v>
      </c>
      <c r="D976">
        <f t="shared" si="33"/>
        <v>12.899219826090119</v>
      </c>
    </row>
    <row r="977" spans="1:4" x14ac:dyDescent="0.45">
      <c r="A977">
        <v>370000</v>
      </c>
      <c r="B977" t="s">
        <v>10</v>
      </c>
      <c r="C977">
        <f t="shared" si="32"/>
        <v>0</v>
      </c>
      <c r="D977">
        <f t="shared" si="33"/>
        <v>12.821258284620408</v>
      </c>
    </row>
    <row r="978" spans="1:4" x14ac:dyDescent="0.45">
      <c r="A978">
        <v>330000</v>
      </c>
      <c r="B978" t="s">
        <v>10</v>
      </c>
      <c r="C978">
        <f t="shared" si="32"/>
        <v>0</v>
      </c>
      <c r="D978">
        <f t="shared" si="33"/>
        <v>12.706847933442663</v>
      </c>
    </row>
    <row r="979" spans="1:4" x14ac:dyDescent="0.45">
      <c r="A979">
        <v>350000</v>
      </c>
      <c r="B979" t="s">
        <v>10</v>
      </c>
      <c r="C979">
        <f t="shared" si="32"/>
        <v>0</v>
      </c>
      <c r="D979">
        <f t="shared" si="33"/>
        <v>12.765688433465597</v>
      </c>
    </row>
    <row r="980" spans="1:4" x14ac:dyDescent="0.45">
      <c r="A980">
        <v>300000</v>
      </c>
      <c r="B980" t="s">
        <v>10</v>
      </c>
      <c r="C980">
        <f t="shared" si="32"/>
        <v>0</v>
      </c>
      <c r="D980">
        <f t="shared" si="33"/>
        <v>12.611537753638338</v>
      </c>
    </row>
    <row r="981" spans="1:4" x14ac:dyDescent="0.45">
      <c r="A981">
        <v>400000</v>
      </c>
      <c r="B981" t="s">
        <v>10</v>
      </c>
      <c r="C981">
        <f t="shared" si="32"/>
        <v>0</v>
      </c>
      <c r="D981">
        <f t="shared" si="33"/>
        <v>12.899219826090119</v>
      </c>
    </row>
    <row r="982" spans="1:4" x14ac:dyDescent="0.45">
      <c r="A982">
        <v>350000</v>
      </c>
      <c r="B982" t="s">
        <v>10</v>
      </c>
      <c r="C982">
        <f t="shared" si="32"/>
        <v>0</v>
      </c>
      <c r="D982">
        <f t="shared" si="33"/>
        <v>12.765688433465597</v>
      </c>
    </row>
    <row r="983" spans="1:4" x14ac:dyDescent="0.45">
      <c r="A983">
        <v>240000</v>
      </c>
      <c r="B983" t="s">
        <v>10</v>
      </c>
      <c r="C983">
        <f t="shared" si="32"/>
        <v>0</v>
      </c>
      <c r="D983">
        <f t="shared" si="33"/>
        <v>12.388394202324129</v>
      </c>
    </row>
    <row r="984" spans="1:4" x14ac:dyDescent="0.45">
      <c r="A984">
        <v>350000</v>
      </c>
      <c r="B984" t="s">
        <v>10</v>
      </c>
      <c r="C984">
        <f t="shared" si="32"/>
        <v>0</v>
      </c>
      <c r="D984">
        <f t="shared" si="33"/>
        <v>12.765688433465597</v>
      </c>
    </row>
    <row r="985" spans="1:4" x14ac:dyDescent="0.45">
      <c r="A985">
        <v>330000</v>
      </c>
      <c r="B985" t="s">
        <v>10</v>
      </c>
      <c r="C985">
        <f t="shared" si="32"/>
        <v>0</v>
      </c>
      <c r="D985">
        <f t="shared" si="33"/>
        <v>12.706847933442663</v>
      </c>
    </row>
    <row r="986" spans="1:4" x14ac:dyDescent="0.45">
      <c r="A986">
        <v>300000</v>
      </c>
      <c r="B986" t="s">
        <v>10</v>
      </c>
      <c r="C986">
        <f t="shared" si="32"/>
        <v>0</v>
      </c>
      <c r="D986">
        <f t="shared" si="33"/>
        <v>12.611537753638338</v>
      </c>
    </row>
    <row r="987" spans="1:4" x14ac:dyDescent="0.45">
      <c r="A987">
        <v>270000</v>
      </c>
      <c r="B987" t="s">
        <v>10</v>
      </c>
      <c r="C987">
        <f t="shared" si="32"/>
        <v>0</v>
      </c>
      <c r="D987">
        <f t="shared" si="33"/>
        <v>12.506177237980511</v>
      </c>
    </row>
    <row r="988" spans="1:4" x14ac:dyDescent="0.45">
      <c r="A988">
        <v>420000</v>
      </c>
      <c r="B988" t="s">
        <v>10</v>
      </c>
      <c r="C988">
        <f t="shared" si="32"/>
        <v>0</v>
      </c>
      <c r="D988">
        <f t="shared" si="33"/>
        <v>12.948009990259552</v>
      </c>
    </row>
    <row r="989" spans="1:4" x14ac:dyDescent="0.45">
      <c r="A989">
        <v>400000</v>
      </c>
      <c r="B989" t="s">
        <v>10</v>
      </c>
      <c r="C989">
        <f t="shared" si="32"/>
        <v>0</v>
      </c>
      <c r="D989">
        <f t="shared" si="33"/>
        <v>12.899219826090119</v>
      </c>
    </row>
    <row r="990" spans="1:4" x14ac:dyDescent="0.45">
      <c r="A990">
        <v>320000</v>
      </c>
      <c r="B990" t="s">
        <v>10</v>
      </c>
      <c r="C990">
        <f t="shared" si="32"/>
        <v>0</v>
      </c>
      <c r="D990">
        <f t="shared" si="33"/>
        <v>12.676076274775909</v>
      </c>
    </row>
    <row r="991" spans="1:4" x14ac:dyDescent="0.45">
      <c r="A991">
        <v>340000</v>
      </c>
      <c r="B991" t="s">
        <v>10</v>
      </c>
      <c r="C991">
        <f t="shared" si="32"/>
        <v>0</v>
      </c>
      <c r="D991">
        <f t="shared" si="33"/>
        <v>12.736700896592344</v>
      </c>
    </row>
    <row r="992" spans="1:4" x14ac:dyDescent="0.45">
      <c r="A992">
        <v>370000</v>
      </c>
      <c r="B992" t="s">
        <v>10</v>
      </c>
      <c r="C992">
        <f t="shared" si="32"/>
        <v>0</v>
      </c>
      <c r="D992">
        <f t="shared" si="33"/>
        <v>12.821258284620408</v>
      </c>
    </row>
    <row r="993" spans="1:4" x14ac:dyDescent="0.45">
      <c r="A993">
        <v>420000</v>
      </c>
      <c r="B993" t="s">
        <v>10</v>
      </c>
      <c r="C993">
        <f t="shared" si="32"/>
        <v>0</v>
      </c>
      <c r="D993">
        <f t="shared" si="33"/>
        <v>12.948009990259552</v>
      </c>
    </row>
    <row r="994" spans="1:4" x14ac:dyDescent="0.45">
      <c r="A994">
        <v>375000</v>
      </c>
      <c r="B994" t="s">
        <v>10</v>
      </c>
      <c r="C994">
        <f t="shared" si="32"/>
        <v>0</v>
      </c>
      <c r="D994">
        <f t="shared" si="33"/>
        <v>12.834681304952548</v>
      </c>
    </row>
    <row r="995" spans="1:4" x14ac:dyDescent="0.45">
      <c r="A995">
        <v>400000</v>
      </c>
      <c r="B995" t="s">
        <v>10</v>
      </c>
      <c r="C995">
        <f t="shared" si="32"/>
        <v>0</v>
      </c>
      <c r="D995">
        <f t="shared" si="33"/>
        <v>12.899219826090119</v>
      </c>
    </row>
    <row r="996" spans="1:4" x14ac:dyDescent="0.45">
      <c r="A996">
        <v>458000</v>
      </c>
      <c r="B996" t="s">
        <v>10</v>
      </c>
      <c r="C996">
        <f t="shared" si="32"/>
        <v>0</v>
      </c>
      <c r="D996">
        <f t="shared" si="33"/>
        <v>13.034624463096321</v>
      </c>
    </row>
    <row r="997" spans="1:4" x14ac:dyDescent="0.45">
      <c r="A997">
        <v>450000</v>
      </c>
      <c r="B997" t="s">
        <v>10</v>
      </c>
      <c r="C997">
        <f t="shared" si="32"/>
        <v>0</v>
      </c>
      <c r="D997">
        <f t="shared" si="33"/>
        <v>13.017002861746503</v>
      </c>
    </row>
    <row r="998" spans="1:4" x14ac:dyDescent="0.45">
      <c r="A998">
        <v>385000</v>
      </c>
      <c r="B998" t="s">
        <v>10</v>
      </c>
      <c r="C998">
        <f t="shared" si="32"/>
        <v>0</v>
      </c>
      <c r="D998">
        <f t="shared" si="33"/>
        <v>12.860998613269921</v>
      </c>
    </row>
    <row r="999" spans="1:4" x14ac:dyDescent="0.45">
      <c r="A999">
        <v>350000</v>
      </c>
      <c r="B999" t="s">
        <v>10</v>
      </c>
      <c r="C999">
        <f t="shared" si="32"/>
        <v>0</v>
      </c>
      <c r="D999">
        <f t="shared" si="33"/>
        <v>12.765688433465597</v>
      </c>
    </row>
    <row r="1000" spans="1:4" x14ac:dyDescent="0.45">
      <c r="A1000">
        <v>500000</v>
      </c>
      <c r="B1000" t="s">
        <v>10</v>
      </c>
      <c r="C1000">
        <f t="shared" si="32"/>
        <v>0</v>
      </c>
      <c r="D1000">
        <f t="shared" si="33"/>
        <v>13.122363377404328</v>
      </c>
    </row>
    <row r="1001" spans="1:4" x14ac:dyDescent="0.45">
      <c r="A1001">
        <v>400000</v>
      </c>
      <c r="B1001" t="s">
        <v>10</v>
      </c>
      <c r="C1001">
        <f t="shared" si="32"/>
        <v>0</v>
      </c>
      <c r="D1001">
        <f t="shared" si="33"/>
        <v>12.899219826090119</v>
      </c>
    </row>
    <row r="1002" spans="1:4" x14ac:dyDescent="0.45">
      <c r="A1002">
        <v>425000</v>
      </c>
      <c r="B1002" t="s">
        <v>10</v>
      </c>
      <c r="C1002">
        <f t="shared" si="32"/>
        <v>0</v>
      </c>
      <c r="D1002">
        <f t="shared" si="33"/>
        <v>12.959844447906553</v>
      </c>
    </row>
    <row r="1003" spans="1:4" x14ac:dyDescent="0.45">
      <c r="A1003">
        <v>420000</v>
      </c>
      <c r="B1003" t="s">
        <v>10</v>
      </c>
      <c r="C1003">
        <f t="shared" si="32"/>
        <v>0</v>
      </c>
      <c r="D1003">
        <f t="shared" si="33"/>
        <v>12.948009990259552</v>
      </c>
    </row>
    <row r="1004" spans="1:4" x14ac:dyDescent="0.45">
      <c r="A1004">
        <v>430000</v>
      </c>
      <c r="B1004" t="s">
        <v>10</v>
      </c>
      <c r="C1004">
        <f t="shared" si="32"/>
        <v>0</v>
      </c>
      <c r="D1004">
        <f t="shared" si="33"/>
        <v>12.971540487669746</v>
      </c>
    </row>
    <row r="1005" spans="1:4" x14ac:dyDescent="0.45">
      <c r="A1005">
        <v>200000</v>
      </c>
      <c r="B1005" t="s">
        <v>10</v>
      </c>
      <c r="C1005">
        <f t="shared" si="32"/>
        <v>0</v>
      </c>
      <c r="D1005">
        <f t="shared" si="33"/>
        <v>12.206072645530174</v>
      </c>
    </row>
    <row r="1006" spans="1:4" x14ac:dyDescent="0.45">
      <c r="A1006">
        <v>240000</v>
      </c>
      <c r="B1006" t="s">
        <v>10</v>
      </c>
      <c r="C1006">
        <f t="shared" si="32"/>
        <v>0</v>
      </c>
      <c r="D1006">
        <f t="shared" si="33"/>
        <v>12.388394202324129</v>
      </c>
    </row>
    <row r="1007" spans="1:4" x14ac:dyDescent="0.45">
      <c r="A1007">
        <v>750000</v>
      </c>
      <c r="B1007" t="s">
        <v>10</v>
      </c>
      <c r="C1007">
        <f t="shared" si="32"/>
        <v>0</v>
      </c>
      <c r="D1007">
        <f t="shared" si="33"/>
        <v>13.527828485512494</v>
      </c>
    </row>
    <row r="1008" spans="1:4" x14ac:dyDescent="0.45">
      <c r="A1008">
        <v>340000</v>
      </c>
      <c r="B1008" t="s">
        <v>10</v>
      </c>
      <c r="C1008">
        <f t="shared" si="32"/>
        <v>0</v>
      </c>
      <c r="D1008">
        <f t="shared" si="33"/>
        <v>12.736700896592344</v>
      </c>
    </row>
    <row r="1009" spans="1:4" x14ac:dyDescent="0.45">
      <c r="A1009">
        <v>410000</v>
      </c>
      <c r="B1009" t="s">
        <v>10</v>
      </c>
      <c r="C1009">
        <f t="shared" si="32"/>
        <v>0</v>
      </c>
      <c r="D1009">
        <f t="shared" si="33"/>
        <v>12.923912438680491</v>
      </c>
    </row>
    <row r="1010" spans="1:4" x14ac:dyDescent="0.45">
      <c r="A1010">
        <v>240000</v>
      </c>
      <c r="B1010" t="s">
        <v>10</v>
      </c>
      <c r="C1010">
        <f t="shared" ref="C1010:C1073" si="34">IF(B1010="Bachelor",0,1)</f>
        <v>0</v>
      </c>
      <c r="D1010">
        <f t="shared" si="33"/>
        <v>12.388394202324129</v>
      </c>
    </row>
    <row r="1011" spans="1:4" x14ac:dyDescent="0.45">
      <c r="A1011">
        <v>400000</v>
      </c>
      <c r="B1011" t="s">
        <v>10</v>
      </c>
      <c r="C1011">
        <f t="shared" si="34"/>
        <v>0</v>
      </c>
      <c r="D1011">
        <f t="shared" si="33"/>
        <v>12.899219826090119</v>
      </c>
    </row>
    <row r="1012" spans="1:4" x14ac:dyDescent="0.45">
      <c r="A1012">
        <v>360000</v>
      </c>
      <c r="B1012" t="s">
        <v>10</v>
      </c>
      <c r="C1012">
        <f t="shared" si="34"/>
        <v>0</v>
      </c>
      <c r="D1012">
        <f t="shared" si="33"/>
        <v>12.793859310432293</v>
      </c>
    </row>
    <row r="1013" spans="1:4" x14ac:dyDescent="0.45">
      <c r="A1013">
        <v>400000</v>
      </c>
      <c r="B1013" t="s">
        <v>10</v>
      </c>
      <c r="C1013">
        <f t="shared" si="34"/>
        <v>0</v>
      </c>
      <c r="D1013">
        <f t="shared" si="33"/>
        <v>12.899219826090119</v>
      </c>
    </row>
    <row r="1014" spans="1:4" x14ac:dyDescent="0.45">
      <c r="A1014">
        <v>450000</v>
      </c>
      <c r="B1014" t="s">
        <v>10</v>
      </c>
      <c r="C1014">
        <f t="shared" si="34"/>
        <v>0</v>
      </c>
      <c r="D1014">
        <f t="shared" si="33"/>
        <v>13.017002861746503</v>
      </c>
    </row>
    <row r="1015" spans="1:4" x14ac:dyDescent="0.45">
      <c r="A1015">
        <v>450000</v>
      </c>
      <c r="B1015" t="s">
        <v>10</v>
      </c>
      <c r="C1015">
        <f t="shared" si="34"/>
        <v>0</v>
      </c>
      <c r="D1015">
        <f t="shared" si="33"/>
        <v>13.017002861746503</v>
      </c>
    </row>
    <row r="1016" spans="1:4" x14ac:dyDescent="0.45">
      <c r="A1016">
        <v>240000</v>
      </c>
      <c r="B1016" t="s">
        <v>10</v>
      </c>
      <c r="C1016">
        <f t="shared" si="34"/>
        <v>0</v>
      </c>
      <c r="D1016">
        <f t="shared" si="33"/>
        <v>12.388394202324129</v>
      </c>
    </row>
    <row r="1017" spans="1:4" x14ac:dyDescent="0.45">
      <c r="A1017">
        <v>300000</v>
      </c>
      <c r="B1017" t="s">
        <v>10</v>
      </c>
      <c r="C1017">
        <f t="shared" si="34"/>
        <v>0</v>
      </c>
      <c r="D1017">
        <f t="shared" si="33"/>
        <v>12.611537753638338</v>
      </c>
    </row>
    <row r="1018" spans="1:4" x14ac:dyDescent="0.45">
      <c r="A1018">
        <v>600000</v>
      </c>
      <c r="B1018" t="s">
        <v>10</v>
      </c>
      <c r="C1018">
        <f t="shared" si="34"/>
        <v>0</v>
      </c>
      <c r="D1018">
        <f t="shared" si="33"/>
        <v>13.304684934198283</v>
      </c>
    </row>
    <row r="1019" spans="1:4" x14ac:dyDescent="0.45">
      <c r="A1019">
        <v>180000</v>
      </c>
      <c r="B1019" t="s">
        <v>10</v>
      </c>
      <c r="C1019">
        <f t="shared" si="34"/>
        <v>0</v>
      </c>
      <c r="D1019">
        <f t="shared" si="33"/>
        <v>12.100712129872347</v>
      </c>
    </row>
    <row r="1020" spans="1:4" x14ac:dyDescent="0.45">
      <c r="A1020">
        <v>450000</v>
      </c>
      <c r="B1020" t="s">
        <v>10</v>
      </c>
      <c r="C1020">
        <f t="shared" si="34"/>
        <v>0</v>
      </c>
      <c r="D1020">
        <f t="shared" si="33"/>
        <v>13.017002861746503</v>
      </c>
    </row>
    <row r="1021" spans="1:4" x14ac:dyDescent="0.45">
      <c r="A1021">
        <v>450000</v>
      </c>
      <c r="B1021" t="s">
        <v>10</v>
      </c>
      <c r="C1021">
        <f t="shared" si="34"/>
        <v>0</v>
      </c>
      <c r="D1021">
        <f t="shared" si="33"/>
        <v>13.017002861746503</v>
      </c>
    </row>
    <row r="1022" spans="1:4" x14ac:dyDescent="0.45">
      <c r="A1022">
        <v>420000</v>
      </c>
      <c r="B1022" t="s">
        <v>10</v>
      </c>
      <c r="C1022">
        <f t="shared" si="34"/>
        <v>0</v>
      </c>
      <c r="D1022">
        <f t="shared" si="33"/>
        <v>12.948009990259552</v>
      </c>
    </row>
    <row r="1023" spans="1:4" x14ac:dyDescent="0.45">
      <c r="A1023">
        <v>400000</v>
      </c>
      <c r="B1023" t="s">
        <v>10</v>
      </c>
      <c r="C1023">
        <f t="shared" si="34"/>
        <v>0</v>
      </c>
      <c r="D1023">
        <f t="shared" si="33"/>
        <v>12.899219826090119</v>
      </c>
    </row>
    <row r="1024" spans="1:4" x14ac:dyDescent="0.45">
      <c r="A1024">
        <v>264000</v>
      </c>
      <c r="B1024" t="s">
        <v>10</v>
      </c>
      <c r="C1024">
        <f t="shared" si="34"/>
        <v>0</v>
      </c>
      <c r="D1024">
        <f t="shared" si="33"/>
        <v>12.483704382128453</v>
      </c>
    </row>
    <row r="1025" spans="1:4" x14ac:dyDescent="0.45">
      <c r="A1025">
        <v>450000</v>
      </c>
      <c r="B1025" t="s">
        <v>10</v>
      </c>
      <c r="C1025">
        <f t="shared" si="34"/>
        <v>0</v>
      </c>
      <c r="D1025">
        <f t="shared" si="33"/>
        <v>13.017002861746503</v>
      </c>
    </row>
    <row r="1026" spans="1:4" x14ac:dyDescent="0.45">
      <c r="A1026">
        <v>400000</v>
      </c>
      <c r="B1026" t="s">
        <v>10</v>
      </c>
      <c r="C1026">
        <f t="shared" si="34"/>
        <v>0</v>
      </c>
      <c r="D1026">
        <f t="shared" ref="D1026:D1089" si="35">LN(A1026)</f>
        <v>12.899219826090119</v>
      </c>
    </row>
    <row r="1027" spans="1:4" x14ac:dyDescent="0.45">
      <c r="A1027">
        <v>400000</v>
      </c>
      <c r="B1027" t="s">
        <v>10</v>
      </c>
      <c r="C1027">
        <f t="shared" si="34"/>
        <v>0</v>
      </c>
      <c r="D1027">
        <f t="shared" si="35"/>
        <v>12.899219826090119</v>
      </c>
    </row>
    <row r="1028" spans="1:4" x14ac:dyDescent="0.45">
      <c r="A1028">
        <v>300000</v>
      </c>
      <c r="B1028" t="s">
        <v>10</v>
      </c>
      <c r="C1028">
        <f t="shared" si="34"/>
        <v>0</v>
      </c>
      <c r="D1028">
        <f t="shared" si="35"/>
        <v>12.611537753638338</v>
      </c>
    </row>
    <row r="1029" spans="1:4" x14ac:dyDescent="0.45">
      <c r="A1029">
        <v>410000</v>
      </c>
      <c r="B1029" t="s">
        <v>10</v>
      </c>
      <c r="C1029">
        <f t="shared" si="34"/>
        <v>0</v>
      </c>
      <c r="D1029">
        <f t="shared" si="35"/>
        <v>12.923912438680491</v>
      </c>
    </row>
    <row r="1030" spans="1:4" x14ac:dyDescent="0.45">
      <c r="A1030">
        <v>389000</v>
      </c>
      <c r="B1030" t="s">
        <v>10</v>
      </c>
      <c r="C1030">
        <f t="shared" si="34"/>
        <v>0</v>
      </c>
      <c r="D1030">
        <f t="shared" si="35"/>
        <v>12.871334622600584</v>
      </c>
    </row>
    <row r="1031" spans="1:4" x14ac:dyDescent="0.45">
      <c r="A1031">
        <v>450000</v>
      </c>
      <c r="B1031" t="s">
        <v>10</v>
      </c>
      <c r="C1031">
        <f t="shared" si="34"/>
        <v>0</v>
      </c>
      <c r="D1031">
        <f t="shared" si="35"/>
        <v>13.017002861746503</v>
      </c>
    </row>
    <row r="1032" spans="1:4" x14ac:dyDescent="0.45">
      <c r="A1032">
        <v>240000</v>
      </c>
      <c r="B1032" t="s">
        <v>10</v>
      </c>
      <c r="C1032">
        <f t="shared" si="34"/>
        <v>0</v>
      </c>
      <c r="D1032">
        <f t="shared" si="35"/>
        <v>12.388394202324129</v>
      </c>
    </row>
    <row r="1033" spans="1:4" x14ac:dyDescent="0.45">
      <c r="A1033">
        <v>375000</v>
      </c>
      <c r="B1033" t="s">
        <v>10</v>
      </c>
      <c r="C1033">
        <f t="shared" si="34"/>
        <v>0</v>
      </c>
      <c r="D1033">
        <f t="shared" si="35"/>
        <v>12.834681304952548</v>
      </c>
    </row>
    <row r="1034" spans="1:4" x14ac:dyDescent="0.45">
      <c r="A1034">
        <v>400000</v>
      </c>
      <c r="B1034" t="s">
        <v>10</v>
      </c>
      <c r="C1034">
        <f t="shared" si="34"/>
        <v>0</v>
      </c>
      <c r="D1034">
        <f t="shared" si="35"/>
        <v>12.899219826090119</v>
      </c>
    </row>
    <row r="1035" spans="1:4" x14ac:dyDescent="0.45">
      <c r="A1035">
        <v>219780</v>
      </c>
      <c r="B1035" t="s">
        <v>10</v>
      </c>
      <c r="C1035">
        <f t="shared" si="34"/>
        <v>0</v>
      </c>
      <c r="D1035">
        <f t="shared" si="35"/>
        <v>12.300382325000916</v>
      </c>
    </row>
    <row r="1036" spans="1:4" x14ac:dyDescent="0.45">
      <c r="A1036">
        <v>408387</v>
      </c>
      <c r="B1036" t="s">
        <v>10</v>
      </c>
      <c r="C1036">
        <f t="shared" si="34"/>
        <v>0</v>
      </c>
      <c r="D1036">
        <f t="shared" si="35"/>
        <v>12.919970533228305</v>
      </c>
    </row>
    <row r="1037" spans="1:4" x14ac:dyDescent="0.45">
      <c r="A1037">
        <v>370000</v>
      </c>
      <c r="B1037" t="s">
        <v>10</v>
      </c>
      <c r="C1037">
        <f t="shared" si="34"/>
        <v>0</v>
      </c>
      <c r="D1037">
        <f t="shared" si="35"/>
        <v>12.821258284620408</v>
      </c>
    </row>
    <row r="1038" spans="1:4" x14ac:dyDescent="0.45">
      <c r="A1038">
        <v>430000</v>
      </c>
      <c r="B1038" t="s">
        <v>10</v>
      </c>
      <c r="C1038">
        <f t="shared" si="34"/>
        <v>0</v>
      </c>
      <c r="D1038">
        <f t="shared" si="35"/>
        <v>12.971540487669746</v>
      </c>
    </row>
    <row r="1039" spans="1:4" x14ac:dyDescent="0.45">
      <c r="A1039">
        <v>405000</v>
      </c>
      <c r="B1039" t="s">
        <v>10</v>
      </c>
      <c r="C1039">
        <f t="shared" si="34"/>
        <v>0</v>
      </c>
      <c r="D1039">
        <f t="shared" si="35"/>
        <v>12.911642346088676</v>
      </c>
    </row>
    <row r="1040" spans="1:4" x14ac:dyDescent="0.45">
      <c r="A1040">
        <v>480000</v>
      </c>
      <c r="B1040" t="s">
        <v>10</v>
      </c>
      <c r="C1040">
        <f t="shared" si="34"/>
        <v>0</v>
      </c>
      <c r="D1040">
        <f t="shared" si="35"/>
        <v>13.081541382884074</v>
      </c>
    </row>
    <row r="1041" spans="1:4" x14ac:dyDescent="0.45">
      <c r="A1041">
        <v>430000</v>
      </c>
      <c r="B1041" t="s">
        <v>10</v>
      </c>
      <c r="C1041">
        <f t="shared" si="34"/>
        <v>0</v>
      </c>
      <c r="D1041">
        <f t="shared" si="35"/>
        <v>12.971540487669746</v>
      </c>
    </row>
    <row r="1042" spans="1:4" x14ac:dyDescent="0.45">
      <c r="A1042">
        <v>350000</v>
      </c>
      <c r="B1042" t="s">
        <v>10</v>
      </c>
      <c r="C1042">
        <f t="shared" si="34"/>
        <v>0</v>
      </c>
      <c r="D1042">
        <f t="shared" si="35"/>
        <v>12.765688433465597</v>
      </c>
    </row>
    <row r="1043" spans="1:4" x14ac:dyDescent="0.45">
      <c r="A1043">
        <v>420000</v>
      </c>
      <c r="B1043" t="s">
        <v>10</v>
      </c>
      <c r="C1043">
        <f t="shared" si="34"/>
        <v>0</v>
      </c>
      <c r="D1043">
        <f t="shared" si="35"/>
        <v>12.948009990259552</v>
      </c>
    </row>
    <row r="1044" spans="1:4" x14ac:dyDescent="0.45">
      <c r="A1044">
        <v>450000</v>
      </c>
      <c r="B1044" t="s">
        <v>10</v>
      </c>
      <c r="C1044">
        <f t="shared" si="34"/>
        <v>0</v>
      </c>
      <c r="D1044">
        <f t="shared" si="35"/>
        <v>13.017002861746503</v>
      </c>
    </row>
    <row r="1045" spans="1:4" x14ac:dyDescent="0.45">
      <c r="A1045">
        <v>430000</v>
      </c>
      <c r="B1045" t="s">
        <v>10</v>
      </c>
      <c r="C1045">
        <f t="shared" si="34"/>
        <v>0</v>
      </c>
      <c r="D1045">
        <f t="shared" si="35"/>
        <v>12.971540487669746</v>
      </c>
    </row>
    <row r="1046" spans="1:4" x14ac:dyDescent="0.45">
      <c r="A1046">
        <v>500000</v>
      </c>
      <c r="B1046" t="s">
        <v>10</v>
      </c>
      <c r="C1046">
        <f t="shared" si="34"/>
        <v>0</v>
      </c>
      <c r="D1046">
        <f t="shared" si="35"/>
        <v>13.122363377404328</v>
      </c>
    </row>
    <row r="1047" spans="1:4" x14ac:dyDescent="0.45">
      <c r="A1047">
        <v>250000</v>
      </c>
      <c r="B1047" t="s">
        <v>10</v>
      </c>
      <c r="C1047">
        <f t="shared" si="34"/>
        <v>0</v>
      </c>
      <c r="D1047">
        <f t="shared" si="35"/>
        <v>12.429216196844383</v>
      </c>
    </row>
    <row r="1048" spans="1:4" x14ac:dyDescent="0.45">
      <c r="A1048">
        <v>420000</v>
      </c>
      <c r="B1048" t="s">
        <v>10</v>
      </c>
      <c r="C1048">
        <f t="shared" si="34"/>
        <v>0</v>
      </c>
      <c r="D1048">
        <f t="shared" si="35"/>
        <v>12.948009990259552</v>
      </c>
    </row>
    <row r="1049" spans="1:4" x14ac:dyDescent="0.45">
      <c r="A1049">
        <v>400000</v>
      </c>
      <c r="B1049" t="s">
        <v>10</v>
      </c>
      <c r="C1049">
        <f t="shared" si="34"/>
        <v>0</v>
      </c>
      <c r="D1049">
        <f t="shared" si="35"/>
        <v>12.899219826090119</v>
      </c>
    </row>
    <row r="1050" spans="1:4" x14ac:dyDescent="0.45">
      <c r="A1050">
        <v>120000</v>
      </c>
      <c r="B1050" t="s">
        <v>10</v>
      </c>
      <c r="C1050">
        <f t="shared" si="34"/>
        <v>0</v>
      </c>
      <c r="D1050">
        <f t="shared" si="35"/>
        <v>11.695247021764184</v>
      </c>
    </row>
    <row r="1051" spans="1:4" x14ac:dyDescent="0.45">
      <c r="A1051">
        <v>400000</v>
      </c>
      <c r="B1051" t="s">
        <v>10</v>
      </c>
      <c r="C1051">
        <f t="shared" si="34"/>
        <v>0</v>
      </c>
      <c r="D1051">
        <f t="shared" si="35"/>
        <v>12.899219826090119</v>
      </c>
    </row>
    <row r="1052" spans="1:4" x14ac:dyDescent="0.45">
      <c r="A1052">
        <v>150000</v>
      </c>
      <c r="B1052" t="s">
        <v>10</v>
      </c>
      <c r="C1052">
        <f t="shared" si="34"/>
        <v>0</v>
      </c>
      <c r="D1052">
        <f t="shared" si="35"/>
        <v>11.918390573078392</v>
      </c>
    </row>
    <row r="1053" spans="1:4" x14ac:dyDescent="0.45">
      <c r="A1053">
        <v>300000</v>
      </c>
      <c r="B1053" t="s">
        <v>10</v>
      </c>
      <c r="C1053">
        <f t="shared" si="34"/>
        <v>0</v>
      </c>
      <c r="D1053">
        <f t="shared" si="35"/>
        <v>12.611537753638338</v>
      </c>
    </row>
    <row r="1054" spans="1:4" x14ac:dyDescent="0.45">
      <c r="A1054">
        <v>390000</v>
      </c>
      <c r="B1054" t="s">
        <v>10</v>
      </c>
      <c r="C1054">
        <f t="shared" si="34"/>
        <v>0</v>
      </c>
      <c r="D1054">
        <f t="shared" si="35"/>
        <v>12.873902018105829</v>
      </c>
    </row>
    <row r="1055" spans="1:4" x14ac:dyDescent="0.45">
      <c r="A1055">
        <v>300000</v>
      </c>
      <c r="B1055" t="s">
        <v>10</v>
      </c>
      <c r="C1055">
        <f t="shared" si="34"/>
        <v>0</v>
      </c>
      <c r="D1055">
        <f t="shared" si="35"/>
        <v>12.611537753638338</v>
      </c>
    </row>
    <row r="1056" spans="1:4" x14ac:dyDescent="0.45">
      <c r="A1056">
        <v>430000</v>
      </c>
      <c r="B1056" t="s">
        <v>10</v>
      </c>
      <c r="C1056">
        <f t="shared" si="34"/>
        <v>0</v>
      </c>
      <c r="D1056">
        <f t="shared" si="35"/>
        <v>12.971540487669746</v>
      </c>
    </row>
    <row r="1057" spans="1:4" x14ac:dyDescent="0.45">
      <c r="A1057">
        <v>384000</v>
      </c>
      <c r="B1057" t="s">
        <v>10</v>
      </c>
      <c r="C1057">
        <f t="shared" si="34"/>
        <v>0</v>
      </c>
      <c r="D1057">
        <f t="shared" si="35"/>
        <v>12.858397831569864</v>
      </c>
    </row>
    <row r="1058" spans="1:4" x14ac:dyDescent="0.45">
      <c r="A1058">
        <v>360000</v>
      </c>
      <c r="B1058" t="s">
        <v>10</v>
      </c>
      <c r="C1058">
        <f t="shared" si="34"/>
        <v>0</v>
      </c>
      <c r="D1058">
        <f t="shared" si="35"/>
        <v>12.793859310432293</v>
      </c>
    </row>
    <row r="1059" spans="1:4" x14ac:dyDescent="0.45">
      <c r="A1059">
        <v>380000</v>
      </c>
      <c r="B1059" t="s">
        <v>10</v>
      </c>
      <c r="C1059">
        <f t="shared" si="34"/>
        <v>0</v>
      </c>
      <c r="D1059">
        <f t="shared" si="35"/>
        <v>12.847926531702569</v>
      </c>
    </row>
    <row r="1060" spans="1:4" x14ac:dyDescent="0.45">
      <c r="A1060">
        <v>333000</v>
      </c>
      <c r="B1060" t="s">
        <v>10</v>
      </c>
      <c r="C1060">
        <f t="shared" si="34"/>
        <v>0</v>
      </c>
      <c r="D1060">
        <f t="shared" si="35"/>
        <v>12.715897768962581</v>
      </c>
    </row>
    <row r="1061" spans="1:4" x14ac:dyDescent="0.45">
      <c r="A1061">
        <v>256000</v>
      </c>
      <c r="B1061" t="s">
        <v>10</v>
      </c>
      <c r="C1061">
        <f t="shared" si="34"/>
        <v>0</v>
      </c>
      <c r="D1061">
        <f t="shared" si="35"/>
        <v>12.4529327234617</v>
      </c>
    </row>
    <row r="1062" spans="1:4" x14ac:dyDescent="0.45">
      <c r="A1062">
        <v>432000</v>
      </c>
      <c r="B1062" t="s">
        <v>10</v>
      </c>
      <c r="C1062">
        <f t="shared" si="34"/>
        <v>0</v>
      </c>
      <c r="D1062">
        <f t="shared" si="35"/>
        <v>12.976180867226248</v>
      </c>
    </row>
    <row r="1063" spans="1:4" x14ac:dyDescent="0.45">
      <c r="A1063">
        <v>390000</v>
      </c>
      <c r="B1063" t="s">
        <v>10</v>
      </c>
      <c r="C1063">
        <f t="shared" si="34"/>
        <v>0</v>
      </c>
      <c r="D1063">
        <f t="shared" si="35"/>
        <v>12.873902018105829</v>
      </c>
    </row>
    <row r="1064" spans="1:4" x14ac:dyDescent="0.45">
      <c r="A1064">
        <v>450000</v>
      </c>
      <c r="B1064" t="s">
        <v>10</v>
      </c>
      <c r="C1064">
        <f t="shared" si="34"/>
        <v>0</v>
      </c>
      <c r="D1064">
        <f t="shared" si="35"/>
        <v>13.017002861746503</v>
      </c>
    </row>
    <row r="1065" spans="1:4" x14ac:dyDescent="0.45">
      <c r="A1065">
        <v>175000</v>
      </c>
      <c r="B1065" t="s">
        <v>10</v>
      </c>
      <c r="C1065">
        <f t="shared" si="34"/>
        <v>0</v>
      </c>
      <c r="D1065">
        <f t="shared" si="35"/>
        <v>12.072541252905651</v>
      </c>
    </row>
    <row r="1066" spans="1:4" x14ac:dyDescent="0.45">
      <c r="A1066">
        <v>300000</v>
      </c>
      <c r="B1066" t="s">
        <v>10</v>
      </c>
      <c r="C1066">
        <f t="shared" si="34"/>
        <v>0</v>
      </c>
      <c r="D1066">
        <f t="shared" si="35"/>
        <v>12.611537753638338</v>
      </c>
    </row>
    <row r="1067" spans="1:4" x14ac:dyDescent="0.45">
      <c r="A1067">
        <v>360000</v>
      </c>
      <c r="B1067" t="s">
        <v>10</v>
      </c>
      <c r="C1067">
        <f t="shared" si="34"/>
        <v>0</v>
      </c>
      <c r="D1067">
        <f t="shared" si="35"/>
        <v>12.793859310432293</v>
      </c>
    </row>
    <row r="1068" spans="1:4" x14ac:dyDescent="0.45">
      <c r="A1068">
        <v>370000</v>
      </c>
      <c r="B1068" t="s">
        <v>10</v>
      </c>
      <c r="C1068">
        <f t="shared" si="34"/>
        <v>0</v>
      </c>
      <c r="D1068">
        <f t="shared" si="35"/>
        <v>12.821258284620408</v>
      </c>
    </row>
    <row r="1069" spans="1:4" x14ac:dyDescent="0.45">
      <c r="A1069">
        <v>510000</v>
      </c>
      <c r="B1069" t="s">
        <v>10</v>
      </c>
      <c r="C1069">
        <f t="shared" si="34"/>
        <v>0</v>
      </c>
      <c r="D1069">
        <f t="shared" si="35"/>
        <v>13.142166004700508</v>
      </c>
    </row>
    <row r="1070" spans="1:4" x14ac:dyDescent="0.45">
      <c r="A1070">
        <v>650000</v>
      </c>
      <c r="B1070" t="s">
        <v>10</v>
      </c>
      <c r="C1070">
        <f t="shared" si="34"/>
        <v>0</v>
      </c>
      <c r="D1070">
        <f t="shared" si="35"/>
        <v>13.38472764187182</v>
      </c>
    </row>
    <row r="1071" spans="1:4" x14ac:dyDescent="0.45">
      <c r="A1071">
        <v>650000</v>
      </c>
      <c r="B1071" t="s">
        <v>10</v>
      </c>
      <c r="C1071">
        <f t="shared" si="34"/>
        <v>0</v>
      </c>
      <c r="D1071">
        <f t="shared" si="35"/>
        <v>13.38472764187182</v>
      </c>
    </row>
    <row r="1072" spans="1:4" x14ac:dyDescent="0.45">
      <c r="A1072">
        <v>800000</v>
      </c>
      <c r="B1072" t="s">
        <v>10</v>
      </c>
      <c r="C1072">
        <f t="shared" si="34"/>
        <v>0</v>
      </c>
      <c r="D1072">
        <f t="shared" si="35"/>
        <v>13.592367006650065</v>
      </c>
    </row>
    <row r="1073" spans="1:4" x14ac:dyDescent="0.45">
      <c r="A1073">
        <v>250000</v>
      </c>
      <c r="B1073" t="s">
        <v>10</v>
      </c>
      <c r="C1073">
        <f t="shared" si="34"/>
        <v>0</v>
      </c>
      <c r="D1073">
        <f t="shared" si="35"/>
        <v>12.429216196844383</v>
      </c>
    </row>
    <row r="1074" spans="1:4" x14ac:dyDescent="0.45">
      <c r="A1074">
        <v>445000</v>
      </c>
      <c r="B1074" t="s">
        <v>10</v>
      </c>
      <c r="C1074">
        <f t="shared" ref="C1074:C1137" si="36">IF(B1074="Bachelor",0,1)</f>
        <v>0</v>
      </c>
      <c r="D1074">
        <f t="shared" si="35"/>
        <v>13.005829561148378</v>
      </c>
    </row>
    <row r="1075" spans="1:4" x14ac:dyDescent="0.45">
      <c r="A1075">
        <v>485000</v>
      </c>
      <c r="B1075" t="s">
        <v>10</v>
      </c>
      <c r="C1075">
        <f t="shared" si="36"/>
        <v>0</v>
      </c>
      <c r="D1075">
        <f t="shared" si="35"/>
        <v>13.091904169919621</v>
      </c>
    </row>
    <row r="1076" spans="1:4" x14ac:dyDescent="0.45">
      <c r="A1076">
        <v>650000</v>
      </c>
      <c r="B1076" t="s">
        <v>10</v>
      </c>
      <c r="C1076">
        <f t="shared" si="36"/>
        <v>0</v>
      </c>
      <c r="D1076">
        <f t="shared" si="35"/>
        <v>13.38472764187182</v>
      </c>
    </row>
    <row r="1077" spans="1:4" x14ac:dyDescent="0.45">
      <c r="A1077">
        <v>550000</v>
      </c>
      <c r="B1077" t="s">
        <v>10</v>
      </c>
      <c r="C1077">
        <f t="shared" si="36"/>
        <v>0</v>
      </c>
      <c r="D1077">
        <f t="shared" si="35"/>
        <v>13.217673557208654</v>
      </c>
    </row>
    <row r="1078" spans="1:4" x14ac:dyDescent="0.45">
      <c r="A1078">
        <v>450000</v>
      </c>
      <c r="B1078" t="s">
        <v>10</v>
      </c>
      <c r="C1078">
        <f t="shared" si="36"/>
        <v>0</v>
      </c>
      <c r="D1078">
        <f t="shared" si="35"/>
        <v>13.017002861746503</v>
      </c>
    </row>
    <row r="1079" spans="1:4" x14ac:dyDescent="0.45">
      <c r="A1079">
        <v>500000</v>
      </c>
      <c r="B1079" t="s">
        <v>10</v>
      </c>
      <c r="C1079">
        <f t="shared" si="36"/>
        <v>0</v>
      </c>
      <c r="D1079">
        <f t="shared" si="35"/>
        <v>13.122363377404328</v>
      </c>
    </row>
    <row r="1080" spans="1:4" x14ac:dyDescent="0.45">
      <c r="A1080">
        <v>250000</v>
      </c>
      <c r="B1080" t="s">
        <v>10</v>
      </c>
      <c r="C1080">
        <f t="shared" si="36"/>
        <v>0</v>
      </c>
      <c r="D1080">
        <f t="shared" si="35"/>
        <v>12.429216196844383</v>
      </c>
    </row>
    <row r="1081" spans="1:4" x14ac:dyDescent="0.45">
      <c r="A1081">
        <v>450000</v>
      </c>
      <c r="B1081" t="s">
        <v>10</v>
      </c>
      <c r="C1081">
        <f t="shared" si="36"/>
        <v>0</v>
      </c>
      <c r="D1081">
        <f t="shared" si="35"/>
        <v>13.017002861746503</v>
      </c>
    </row>
    <row r="1082" spans="1:4" x14ac:dyDescent="0.45">
      <c r="A1082">
        <v>500000</v>
      </c>
      <c r="B1082" t="s">
        <v>10</v>
      </c>
      <c r="C1082">
        <f t="shared" si="36"/>
        <v>0</v>
      </c>
      <c r="D1082">
        <f t="shared" si="35"/>
        <v>13.122363377404328</v>
      </c>
    </row>
    <row r="1083" spans="1:4" x14ac:dyDescent="0.45">
      <c r="A1083">
        <v>550000</v>
      </c>
      <c r="B1083" t="s">
        <v>10</v>
      </c>
      <c r="C1083">
        <f t="shared" si="36"/>
        <v>0</v>
      </c>
      <c r="D1083">
        <f t="shared" si="35"/>
        <v>13.217673557208654</v>
      </c>
    </row>
    <row r="1084" spans="1:4" x14ac:dyDescent="0.45">
      <c r="A1084">
        <v>370000</v>
      </c>
      <c r="B1084" t="s">
        <v>10</v>
      </c>
      <c r="C1084">
        <f t="shared" si="36"/>
        <v>0</v>
      </c>
      <c r="D1084">
        <f t="shared" si="35"/>
        <v>12.821258284620408</v>
      </c>
    </row>
    <row r="1085" spans="1:4" x14ac:dyDescent="0.45">
      <c r="A1085">
        <v>140000</v>
      </c>
      <c r="B1085" t="s">
        <v>10</v>
      </c>
      <c r="C1085">
        <f t="shared" si="36"/>
        <v>0</v>
      </c>
      <c r="D1085">
        <f t="shared" si="35"/>
        <v>11.849397701591441</v>
      </c>
    </row>
    <row r="1086" spans="1:4" x14ac:dyDescent="0.45">
      <c r="A1086">
        <v>400000</v>
      </c>
      <c r="B1086" t="s">
        <v>10</v>
      </c>
      <c r="C1086">
        <f t="shared" si="36"/>
        <v>0</v>
      </c>
      <c r="D1086">
        <f t="shared" si="35"/>
        <v>12.899219826090119</v>
      </c>
    </row>
    <row r="1087" spans="1:4" x14ac:dyDescent="0.45">
      <c r="A1087">
        <v>412800</v>
      </c>
      <c r="B1087" t="s">
        <v>10</v>
      </c>
      <c r="C1087">
        <f t="shared" si="36"/>
        <v>0</v>
      </c>
      <c r="D1087">
        <f t="shared" si="35"/>
        <v>12.93071849314949</v>
      </c>
    </row>
    <row r="1088" spans="1:4" x14ac:dyDescent="0.45">
      <c r="A1088">
        <v>420000</v>
      </c>
      <c r="B1088" t="s">
        <v>10</v>
      </c>
      <c r="C1088">
        <f t="shared" si="36"/>
        <v>0</v>
      </c>
      <c r="D1088">
        <f t="shared" si="35"/>
        <v>12.948009990259552</v>
      </c>
    </row>
    <row r="1089" spans="1:4" x14ac:dyDescent="0.45">
      <c r="A1089">
        <v>540000</v>
      </c>
      <c r="B1089" t="s">
        <v>10</v>
      </c>
      <c r="C1089">
        <f t="shared" si="36"/>
        <v>0</v>
      </c>
      <c r="D1089">
        <f t="shared" si="35"/>
        <v>13.199324418540456</v>
      </c>
    </row>
    <row r="1090" spans="1:4" x14ac:dyDescent="0.45">
      <c r="A1090">
        <v>450000</v>
      </c>
      <c r="B1090" t="s">
        <v>10</v>
      </c>
      <c r="C1090">
        <f t="shared" si="36"/>
        <v>0</v>
      </c>
      <c r="D1090">
        <f t="shared" ref="D1090:D1153" si="37">LN(A1090)</f>
        <v>13.017002861746503</v>
      </c>
    </row>
    <row r="1091" spans="1:4" x14ac:dyDescent="0.45">
      <c r="A1091">
        <v>408000</v>
      </c>
      <c r="B1091" t="s">
        <v>10</v>
      </c>
      <c r="C1091">
        <f t="shared" si="36"/>
        <v>0</v>
      </c>
      <c r="D1091">
        <f t="shared" si="37"/>
        <v>12.919022453386299</v>
      </c>
    </row>
    <row r="1092" spans="1:4" x14ac:dyDescent="0.45">
      <c r="A1092">
        <v>513000</v>
      </c>
      <c r="B1092" t="s">
        <v>10</v>
      </c>
      <c r="C1092">
        <f t="shared" si="36"/>
        <v>0</v>
      </c>
      <c r="D1092">
        <f t="shared" si="37"/>
        <v>13.148031124152906</v>
      </c>
    </row>
    <row r="1093" spans="1:4" x14ac:dyDescent="0.45">
      <c r="A1093">
        <v>410000</v>
      </c>
      <c r="B1093" t="s">
        <v>10</v>
      </c>
      <c r="C1093">
        <f t="shared" si="36"/>
        <v>0</v>
      </c>
      <c r="D1093">
        <f t="shared" si="37"/>
        <v>12.923912438680491</v>
      </c>
    </row>
    <row r="1094" spans="1:4" x14ac:dyDescent="0.45">
      <c r="A1094">
        <v>110000</v>
      </c>
      <c r="B1094" t="s">
        <v>10</v>
      </c>
      <c r="C1094">
        <f t="shared" si="36"/>
        <v>0</v>
      </c>
      <c r="D1094">
        <f t="shared" si="37"/>
        <v>11.608235644774552</v>
      </c>
    </row>
    <row r="1095" spans="1:4" x14ac:dyDescent="0.45">
      <c r="A1095">
        <v>500000</v>
      </c>
      <c r="B1095" t="s">
        <v>10</v>
      </c>
      <c r="C1095">
        <f t="shared" si="36"/>
        <v>0</v>
      </c>
      <c r="D1095">
        <f t="shared" si="37"/>
        <v>13.122363377404328</v>
      </c>
    </row>
    <row r="1096" spans="1:4" x14ac:dyDescent="0.45">
      <c r="A1096">
        <v>430000</v>
      </c>
      <c r="B1096" t="s">
        <v>10</v>
      </c>
      <c r="C1096">
        <f t="shared" si="36"/>
        <v>0</v>
      </c>
      <c r="D1096">
        <f t="shared" si="37"/>
        <v>12.971540487669746</v>
      </c>
    </row>
    <row r="1097" spans="1:4" x14ac:dyDescent="0.45">
      <c r="A1097">
        <v>400000</v>
      </c>
      <c r="B1097" t="s">
        <v>10</v>
      </c>
      <c r="C1097">
        <f t="shared" si="36"/>
        <v>0</v>
      </c>
      <c r="D1097">
        <f t="shared" si="37"/>
        <v>12.899219826090119</v>
      </c>
    </row>
    <row r="1098" spans="1:4" x14ac:dyDescent="0.45">
      <c r="A1098">
        <v>407000</v>
      </c>
      <c r="B1098" t="s">
        <v>10</v>
      </c>
      <c r="C1098">
        <f t="shared" si="36"/>
        <v>0</v>
      </c>
      <c r="D1098">
        <f t="shared" si="37"/>
        <v>12.916568464424731</v>
      </c>
    </row>
    <row r="1099" spans="1:4" x14ac:dyDescent="0.45">
      <c r="A1099">
        <v>377000</v>
      </c>
      <c r="B1099" t="s">
        <v>10</v>
      </c>
      <c r="C1099">
        <f t="shared" si="36"/>
        <v>0</v>
      </c>
      <c r="D1099">
        <f t="shared" si="37"/>
        <v>12.840000466430148</v>
      </c>
    </row>
    <row r="1100" spans="1:4" x14ac:dyDescent="0.45">
      <c r="A1100">
        <v>440000</v>
      </c>
      <c r="B1100" t="s">
        <v>10</v>
      </c>
      <c r="C1100">
        <f t="shared" si="36"/>
        <v>0</v>
      </c>
      <c r="D1100">
        <f t="shared" si="37"/>
        <v>12.994530005894443</v>
      </c>
    </row>
    <row r="1101" spans="1:4" x14ac:dyDescent="0.45">
      <c r="A1101">
        <v>350000</v>
      </c>
      <c r="B1101" t="s">
        <v>10</v>
      </c>
      <c r="C1101">
        <f t="shared" si="36"/>
        <v>0</v>
      </c>
      <c r="D1101">
        <f t="shared" si="37"/>
        <v>12.765688433465597</v>
      </c>
    </row>
    <row r="1102" spans="1:4" x14ac:dyDescent="0.45">
      <c r="A1102">
        <v>300000</v>
      </c>
      <c r="B1102" t="s">
        <v>10</v>
      </c>
      <c r="C1102">
        <f t="shared" si="36"/>
        <v>0</v>
      </c>
      <c r="D1102">
        <f t="shared" si="37"/>
        <v>12.611537753638338</v>
      </c>
    </row>
    <row r="1103" spans="1:4" x14ac:dyDescent="0.45">
      <c r="A1103">
        <v>420000</v>
      </c>
      <c r="B1103" t="s">
        <v>10</v>
      </c>
      <c r="C1103">
        <f t="shared" si="36"/>
        <v>0</v>
      </c>
      <c r="D1103">
        <f t="shared" si="37"/>
        <v>12.948009990259552</v>
      </c>
    </row>
    <row r="1104" spans="1:4" x14ac:dyDescent="0.45">
      <c r="A1104">
        <v>340000</v>
      </c>
      <c r="B1104" t="s">
        <v>10</v>
      </c>
      <c r="C1104">
        <f t="shared" si="36"/>
        <v>0</v>
      </c>
      <c r="D1104">
        <f t="shared" si="37"/>
        <v>12.736700896592344</v>
      </c>
    </row>
    <row r="1105" spans="1:4" x14ac:dyDescent="0.45">
      <c r="A1105">
        <v>420000</v>
      </c>
      <c r="B1105" t="s">
        <v>10</v>
      </c>
      <c r="C1105">
        <f t="shared" si="36"/>
        <v>0</v>
      </c>
      <c r="D1105">
        <f t="shared" si="37"/>
        <v>12.948009990259552</v>
      </c>
    </row>
    <row r="1106" spans="1:4" x14ac:dyDescent="0.45">
      <c r="A1106">
        <v>360000</v>
      </c>
      <c r="B1106" t="s">
        <v>10</v>
      </c>
      <c r="C1106">
        <f t="shared" si="36"/>
        <v>0</v>
      </c>
      <c r="D1106">
        <f t="shared" si="37"/>
        <v>12.793859310432293</v>
      </c>
    </row>
    <row r="1107" spans="1:4" x14ac:dyDescent="0.45">
      <c r="A1107">
        <v>400000</v>
      </c>
      <c r="B1107" t="s">
        <v>10</v>
      </c>
      <c r="C1107">
        <f t="shared" si="36"/>
        <v>0</v>
      </c>
      <c r="D1107">
        <f t="shared" si="37"/>
        <v>12.899219826090119</v>
      </c>
    </row>
    <row r="1108" spans="1:4" x14ac:dyDescent="0.45">
      <c r="A1108">
        <v>400000</v>
      </c>
      <c r="B1108" t="s">
        <v>10</v>
      </c>
      <c r="C1108">
        <f t="shared" si="36"/>
        <v>0</v>
      </c>
      <c r="D1108">
        <f t="shared" si="37"/>
        <v>12.899219826090119</v>
      </c>
    </row>
    <row r="1109" spans="1:4" x14ac:dyDescent="0.45">
      <c r="A1109">
        <v>360000</v>
      </c>
      <c r="B1109" t="s">
        <v>10</v>
      </c>
      <c r="C1109">
        <f t="shared" si="36"/>
        <v>0</v>
      </c>
      <c r="D1109">
        <f t="shared" si="37"/>
        <v>12.793859310432293</v>
      </c>
    </row>
    <row r="1110" spans="1:4" x14ac:dyDescent="0.45">
      <c r="A1110">
        <v>480000</v>
      </c>
      <c r="B1110" t="s">
        <v>10</v>
      </c>
      <c r="C1110">
        <f t="shared" si="36"/>
        <v>0</v>
      </c>
      <c r="D1110">
        <f t="shared" si="37"/>
        <v>13.081541382884074</v>
      </c>
    </row>
    <row r="1111" spans="1:4" x14ac:dyDescent="0.45">
      <c r="A1111">
        <v>395000</v>
      </c>
      <c r="B1111" t="s">
        <v>10</v>
      </c>
      <c r="C1111">
        <f t="shared" si="36"/>
        <v>0</v>
      </c>
      <c r="D1111">
        <f t="shared" si="37"/>
        <v>12.886641043883259</v>
      </c>
    </row>
    <row r="1112" spans="1:4" x14ac:dyDescent="0.45">
      <c r="A1112">
        <v>550000</v>
      </c>
      <c r="B1112" t="s">
        <v>10</v>
      </c>
      <c r="C1112">
        <f t="shared" si="36"/>
        <v>0</v>
      </c>
      <c r="D1112">
        <f t="shared" si="37"/>
        <v>13.217673557208654</v>
      </c>
    </row>
    <row r="1113" spans="1:4" x14ac:dyDescent="0.45">
      <c r="A1113">
        <v>500000</v>
      </c>
      <c r="B1113" t="s">
        <v>10</v>
      </c>
      <c r="C1113">
        <f t="shared" si="36"/>
        <v>0</v>
      </c>
      <c r="D1113">
        <f t="shared" si="37"/>
        <v>13.122363377404328</v>
      </c>
    </row>
    <row r="1114" spans="1:4" x14ac:dyDescent="0.45">
      <c r="A1114">
        <v>250000</v>
      </c>
      <c r="B1114" t="s">
        <v>10</v>
      </c>
      <c r="C1114">
        <f t="shared" si="36"/>
        <v>0</v>
      </c>
      <c r="D1114">
        <f t="shared" si="37"/>
        <v>12.429216196844383</v>
      </c>
    </row>
    <row r="1115" spans="1:4" x14ac:dyDescent="0.45">
      <c r="A1115">
        <v>315000</v>
      </c>
      <c r="B1115" t="s">
        <v>10</v>
      </c>
      <c r="C1115">
        <f t="shared" si="36"/>
        <v>0</v>
      </c>
      <c r="D1115">
        <f t="shared" si="37"/>
        <v>12.66032791780777</v>
      </c>
    </row>
    <row r="1116" spans="1:4" x14ac:dyDescent="0.45">
      <c r="A1116">
        <v>420000</v>
      </c>
      <c r="B1116" t="s">
        <v>10</v>
      </c>
      <c r="C1116">
        <f t="shared" si="36"/>
        <v>0</v>
      </c>
      <c r="D1116">
        <f t="shared" si="37"/>
        <v>12.948009990259552</v>
      </c>
    </row>
    <row r="1117" spans="1:4" x14ac:dyDescent="0.45">
      <c r="A1117">
        <v>580000</v>
      </c>
      <c r="B1117" t="s">
        <v>10</v>
      </c>
      <c r="C1117">
        <f t="shared" si="36"/>
        <v>0</v>
      </c>
      <c r="D1117">
        <f t="shared" si="37"/>
        <v>13.270783382522602</v>
      </c>
    </row>
    <row r="1118" spans="1:4" x14ac:dyDescent="0.45">
      <c r="A1118">
        <v>300000</v>
      </c>
      <c r="B1118" t="s">
        <v>10</v>
      </c>
      <c r="C1118">
        <f t="shared" si="36"/>
        <v>0</v>
      </c>
      <c r="D1118">
        <f t="shared" si="37"/>
        <v>12.611537753638338</v>
      </c>
    </row>
    <row r="1119" spans="1:4" x14ac:dyDescent="0.45">
      <c r="A1119">
        <v>480000</v>
      </c>
      <c r="B1119" t="s">
        <v>10</v>
      </c>
      <c r="C1119">
        <f t="shared" si="36"/>
        <v>0</v>
      </c>
      <c r="D1119">
        <f t="shared" si="37"/>
        <v>13.081541382884074</v>
      </c>
    </row>
    <row r="1120" spans="1:4" x14ac:dyDescent="0.45">
      <c r="A1120">
        <v>390000</v>
      </c>
      <c r="B1120" t="s">
        <v>10</v>
      </c>
      <c r="C1120">
        <f t="shared" si="36"/>
        <v>0</v>
      </c>
      <c r="D1120">
        <f t="shared" si="37"/>
        <v>12.873902018105829</v>
      </c>
    </row>
    <row r="1121" spans="1:4" x14ac:dyDescent="0.45">
      <c r="A1121">
        <v>360000</v>
      </c>
      <c r="B1121" t="s">
        <v>10</v>
      </c>
      <c r="C1121">
        <f t="shared" si="36"/>
        <v>0</v>
      </c>
      <c r="D1121">
        <f t="shared" si="37"/>
        <v>12.793859310432293</v>
      </c>
    </row>
    <row r="1122" spans="1:4" x14ac:dyDescent="0.45">
      <c r="A1122">
        <v>465000</v>
      </c>
      <c r="B1122" t="s">
        <v>10</v>
      </c>
      <c r="C1122">
        <f t="shared" si="36"/>
        <v>0</v>
      </c>
      <c r="D1122">
        <f t="shared" si="37"/>
        <v>13.049792684569493</v>
      </c>
    </row>
    <row r="1123" spans="1:4" x14ac:dyDescent="0.45">
      <c r="A1123">
        <v>750000</v>
      </c>
      <c r="B1123" t="s">
        <v>10</v>
      </c>
      <c r="C1123">
        <f t="shared" si="36"/>
        <v>0</v>
      </c>
      <c r="D1123">
        <f t="shared" si="37"/>
        <v>13.527828485512494</v>
      </c>
    </row>
    <row r="1124" spans="1:4" x14ac:dyDescent="0.45">
      <c r="A1124">
        <v>350000</v>
      </c>
      <c r="B1124" t="s">
        <v>10</v>
      </c>
      <c r="C1124">
        <f t="shared" si="36"/>
        <v>0</v>
      </c>
      <c r="D1124">
        <f t="shared" si="37"/>
        <v>12.765688433465597</v>
      </c>
    </row>
    <row r="1125" spans="1:4" x14ac:dyDescent="0.45">
      <c r="A1125">
        <v>470000</v>
      </c>
      <c r="B1125" t="s">
        <v>10</v>
      </c>
      <c r="C1125">
        <f t="shared" si="36"/>
        <v>0</v>
      </c>
      <c r="D1125">
        <f t="shared" si="37"/>
        <v>13.060487973686241</v>
      </c>
    </row>
    <row r="1126" spans="1:4" x14ac:dyDescent="0.45">
      <c r="A1126">
        <v>450000</v>
      </c>
      <c r="B1126" t="s">
        <v>10</v>
      </c>
      <c r="C1126">
        <f t="shared" si="36"/>
        <v>0</v>
      </c>
      <c r="D1126">
        <f t="shared" si="37"/>
        <v>13.017002861746503</v>
      </c>
    </row>
    <row r="1127" spans="1:4" x14ac:dyDescent="0.45">
      <c r="A1127">
        <v>350000</v>
      </c>
      <c r="B1127" t="s">
        <v>10</v>
      </c>
      <c r="C1127">
        <f t="shared" si="36"/>
        <v>0</v>
      </c>
      <c r="D1127">
        <f t="shared" si="37"/>
        <v>12.765688433465597</v>
      </c>
    </row>
    <row r="1128" spans="1:4" x14ac:dyDescent="0.45">
      <c r="A1128">
        <v>300000</v>
      </c>
      <c r="B1128" t="s">
        <v>10</v>
      </c>
      <c r="C1128">
        <f t="shared" si="36"/>
        <v>0</v>
      </c>
      <c r="D1128">
        <f t="shared" si="37"/>
        <v>12.611537753638338</v>
      </c>
    </row>
    <row r="1129" spans="1:4" x14ac:dyDescent="0.45">
      <c r="A1129">
        <v>300000</v>
      </c>
      <c r="B1129" t="s">
        <v>10</v>
      </c>
      <c r="C1129">
        <f t="shared" si="36"/>
        <v>0</v>
      </c>
      <c r="D1129">
        <f t="shared" si="37"/>
        <v>12.611537753638338</v>
      </c>
    </row>
    <row r="1130" spans="1:4" x14ac:dyDescent="0.45">
      <c r="A1130">
        <v>300000</v>
      </c>
      <c r="B1130" t="s">
        <v>10</v>
      </c>
      <c r="C1130">
        <f t="shared" si="36"/>
        <v>0</v>
      </c>
      <c r="D1130">
        <f t="shared" si="37"/>
        <v>12.611537753638338</v>
      </c>
    </row>
    <row r="1131" spans="1:4" x14ac:dyDescent="0.45">
      <c r="A1131">
        <v>300000</v>
      </c>
      <c r="B1131" t="s">
        <v>10</v>
      </c>
      <c r="C1131">
        <f t="shared" si="36"/>
        <v>0</v>
      </c>
      <c r="D1131">
        <f t="shared" si="37"/>
        <v>12.611537753638338</v>
      </c>
    </row>
    <row r="1132" spans="1:4" x14ac:dyDescent="0.45">
      <c r="A1132">
        <v>360000</v>
      </c>
      <c r="B1132" t="s">
        <v>10</v>
      </c>
      <c r="C1132">
        <f t="shared" si="36"/>
        <v>0</v>
      </c>
      <c r="D1132">
        <f t="shared" si="37"/>
        <v>12.793859310432293</v>
      </c>
    </row>
    <row r="1133" spans="1:4" x14ac:dyDescent="0.45">
      <c r="A1133">
        <v>400000</v>
      </c>
      <c r="B1133" t="s">
        <v>10</v>
      </c>
      <c r="C1133">
        <f t="shared" si="36"/>
        <v>0</v>
      </c>
      <c r="D1133">
        <f t="shared" si="37"/>
        <v>12.899219826090119</v>
      </c>
    </row>
    <row r="1134" spans="1:4" x14ac:dyDescent="0.45">
      <c r="A1134">
        <v>420000</v>
      </c>
      <c r="B1134" t="s">
        <v>10</v>
      </c>
      <c r="C1134">
        <f t="shared" si="36"/>
        <v>0</v>
      </c>
      <c r="D1134">
        <f t="shared" si="37"/>
        <v>12.948009990259552</v>
      </c>
    </row>
    <row r="1135" spans="1:4" x14ac:dyDescent="0.45">
      <c r="A1135">
        <v>400000</v>
      </c>
      <c r="B1135" t="s">
        <v>10</v>
      </c>
      <c r="C1135">
        <f t="shared" si="36"/>
        <v>0</v>
      </c>
      <c r="D1135">
        <f t="shared" si="37"/>
        <v>12.899219826090119</v>
      </c>
    </row>
    <row r="1136" spans="1:4" x14ac:dyDescent="0.45">
      <c r="A1136">
        <v>433000</v>
      </c>
      <c r="B1136" t="s">
        <v>10</v>
      </c>
      <c r="C1136">
        <f t="shared" si="36"/>
        <v>0</v>
      </c>
      <c r="D1136">
        <f t="shared" si="37"/>
        <v>12.978493006984626</v>
      </c>
    </row>
    <row r="1137" spans="1:4" x14ac:dyDescent="0.45">
      <c r="A1137">
        <v>132000</v>
      </c>
      <c r="B1137" t="s">
        <v>10</v>
      </c>
      <c r="C1137">
        <f t="shared" si="36"/>
        <v>0</v>
      </c>
      <c r="D1137">
        <f t="shared" si="37"/>
        <v>11.790557201568507</v>
      </c>
    </row>
    <row r="1138" spans="1:4" x14ac:dyDescent="0.45">
      <c r="A1138">
        <v>450000</v>
      </c>
      <c r="B1138" t="s">
        <v>10</v>
      </c>
      <c r="C1138">
        <f t="shared" ref="C1138:C1201" si="38">IF(B1138="Bachelor",0,1)</f>
        <v>0</v>
      </c>
      <c r="D1138">
        <f t="shared" si="37"/>
        <v>13.017002861746503</v>
      </c>
    </row>
    <row r="1139" spans="1:4" x14ac:dyDescent="0.45">
      <c r="A1139">
        <v>375000</v>
      </c>
      <c r="B1139" t="s">
        <v>10</v>
      </c>
      <c r="C1139">
        <f t="shared" si="38"/>
        <v>0</v>
      </c>
      <c r="D1139">
        <f t="shared" si="37"/>
        <v>12.834681304952548</v>
      </c>
    </row>
    <row r="1140" spans="1:4" x14ac:dyDescent="0.45">
      <c r="A1140">
        <v>300000</v>
      </c>
      <c r="B1140" t="s">
        <v>10</v>
      </c>
      <c r="C1140">
        <f t="shared" si="38"/>
        <v>0</v>
      </c>
      <c r="D1140">
        <f t="shared" si="37"/>
        <v>12.611537753638338</v>
      </c>
    </row>
    <row r="1141" spans="1:4" x14ac:dyDescent="0.45">
      <c r="A1141">
        <v>300000</v>
      </c>
      <c r="B1141" t="s">
        <v>10</v>
      </c>
      <c r="C1141">
        <f t="shared" si="38"/>
        <v>0</v>
      </c>
      <c r="D1141">
        <f t="shared" si="37"/>
        <v>12.611537753638338</v>
      </c>
    </row>
    <row r="1142" spans="1:4" x14ac:dyDescent="0.45">
      <c r="A1142">
        <v>300000</v>
      </c>
      <c r="B1142" t="s">
        <v>10</v>
      </c>
      <c r="C1142">
        <f t="shared" si="38"/>
        <v>0</v>
      </c>
      <c r="D1142">
        <f t="shared" si="37"/>
        <v>12.611537753638338</v>
      </c>
    </row>
    <row r="1143" spans="1:4" x14ac:dyDescent="0.45">
      <c r="A1143">
        <v>360000</v>
      </c>
      <c r="B1143" t="s">
        <v>10</v>
      </c>
      <c r="C1143">
        <f t="shared" si="38"/>
        <v>0</v>
      </c>
      <c r="D1143">
        <f t="shared" si="37"/>
        <v>12.793859310432293</v>
      </c>
    </row>
    <row r="1144" spans="1:4" x14ac:dyDescent="0.45">
      <c r="A1144">
        <v>170000</v>
      </c>
      <c r="B1144" t="s">
        <v>10</v>
      </c>
      <c r="C1144">
        <f t="shared" si="38"/>
        <v>0</v>
      </c>
      <c r="D1144">
        <f t="shared" si="37"/>
        <v>12.043553716032399</v>
      </c>
    </row>
    <row r="1145" spans="1:4" x14ac:dyDescent="0.45">
      <c r="A1145">
        <v>450000</v>
      </c>
      <c r="B1145" t="s">
        <v>10</v>
      </c>
      <c r="C1145">
        <f t="shared" si="38"/>
        <v>0</v>
      </c>
      <c r="D1145">
        <f t="shared" si="37"/>
        <v>13.017002861746503</v>
      </c>
    </row>
    <row r="1146" spans="1:4" x14ac:dyDescent="0.45">
      <c r="A1146">
        <v>350000</v>
      </c>
      <c r="B1146" t="s">
        <v>10</v>
      </c>
      <c r="C1146">
        <f t="shared" si="38"/>
        <v>0</v>
      </c>
      <c r="D1146">
        <f t="shared" si="37"/>
        <v>12.765688433465597</v>
      </c>
    </row>
    <row r="1147" spans="1:4" x14ac:dyDescent="0.45">
      <c r="A1147">
        <v>550000</v>
      </c>
      <c r="B1147" t="s">
        <v>10</v>
      </c>
      <c r="C1147">
        <f t="shared" si="38"/>
        <v>0</v>
      </c>
      <c r="D1147">
        <f t="shared" si="37"/>
        <v>13.217673557208654</v>
      </c>
    </row>
    <row r="1148" spans="1:4" x14ac:dyDescent="0.45">
      <c r="A1148">
        <v>400000</v>
      </c>
      <c r="B1148" t="s">
        <v>10</v>
      </c>
      <c r="C1148">
        <f t="shared" si="38"/>
        <v>0</v>
      </c>
      <c r="D1148">
        <f t="shared" si="37"/>
        <v>12.899219826090119</v>
      </c>
    </row>
    <row r="1149" spans="1:4" x14ac:dyDescent="0.45">
      <c r="A1149">
        <v>350000</v>
      </c>
      <c r="B1149" t="s">
        <v>10</v>
      </c>
      <c r="C1149">
        <f t="shared" si="38"/>
        <v>0</v>
      </c>
      <c r="D1149">
        <f t="shared" si="37"/>
        <v>12.765688433465597</v>
      </c>
    </row>
    <row r="1150" spans="1:4" x14ac:dyDescent="0.45">
      <c r="A1150">
        <v>375000</v>
      </c>
      <c r="B1150" t="s">
        <v>10</v>
      </c>
      <c r="C1150">
        <f t="shared" si="38"/>
        <v>0</v>
      </c>
      <c r="D1150">
        <f t="shared" si="37"/>
        <v>12.834681304952548</v>
      </c>
    </row>
    <row r="1151" spans="1:4" x14ac:dyDescent="0.45">
      <c r="A1151">
        <v>380000</v>
      </c>
      <c r="B1151" t="s">
        <v>10</v>
      </c>
      <c r="C1151">
        <f t="shared" si="38"/>
        <v>0</v>
      </c>
      <c r="D1151">
        <f t="shared" si="37"/>
        <v>12.847926531702569</v>
      </c>
    </row>
    <row r="1152" spans="1:4" x14ac:dyDescent="0.45">
      <c r="A1152">
        <v>361000</v>
      </c>
      <c r="B1152" t="s">
        <v>10</v>
      </c>
      <c r="C1152">
        <f t="shared" si="38"/>
        <v>0</v>
      </c>
      <c r="D1152">
        <f t="shared" si="37"/>
        <v>12.796633237315017</v>
      </c>
    </row>
    <row r="1153" spans="1:4" x14ac:dyDescent="0.45">
      <c r="A1153">
        <v>300000</v>
      </c>
      <c r="B1153" t="s">
        <v>10</v>
      </c>
      <c r="C1153">
        <f t="shared" si="38"/>
        <v>0</v>
      </c>
      <c r="D1153">
        <f t="shared" si="37"/>
        <v>12.611537753638338</v>
      </c>
    </row>
    <row r="1154" spans="1:4" x14ac:dyDescent="0.45">
      <c r="A1154">
        <v>320000</v>
      </c>
      <c r="B1154" t="s">
        <v>10</v>
      </c>
      <c r="C1154">
        <f t="shared" si="38"/>
        <v>0</v>
      </c>
      <c r="D1154">
        <f t="shared" ref="D1154:D1217" si="39">LN(A1154)</f>
        <v>12.676076274775909</v>
      </c>
    </row>
    <row r="1155" spans="1:4" x14ac:dyDescent="0.45">
      <c r="A1155">
        <v>480000</v>
      </c>
      <c r="B1155" t="s">
        <v>10</v>
      </c>
      <c r="C1155">
        <f t="shared" si="38"/>
        <v>0</v>
      </c>
      <c r="D1155">
        <f t="shared" si="39"/>
        <v>13.081541382884074</v>
      </c>
    </row>
    <row r="1156" spans="1:4" x14ac:dyDescent="0.45">
      <c r="A1156">
        <v>380000</v>
      </c>
      <c r="B1156" t="s">
        <v>10</v>
      </c>
      <c r="C1156">
        <f t="shared" si="38"/>
        <v>0</v>
      </c>
      <c r="D1156">
        <f t="shared" si="39"/>
        <v>12.847926531702569</v>
      </c>
    </row>
    <row r="1157" spans="1:4" x14ac:dyDescent="0.45">
      <c r="A1157">
        <v>500000</v>
      </c>
      <c r="B1157" t="s">
        <v>10</v>
      </c>
      <c r="C1157">
        <f t="shared" si="38"/>
        <v>0</v>
      </c>
      <c r="D1157">
        <f t="shared" si="39"/>
        <v>13.122363377404328</v>
      </c>
    </row>
    <row r="1158" spans="1:4" x14ac:dyDescent="0.45">
      <c r="A1158">
        <v>400000</v>
      </c>
      <c r="B1158" t="s">
        <v>10</v>
      </c>
      <c r="C1158">
        <f t="shared" si="38"/>
        <v>0</v>
      </c>
      <c r="D1158">
        <f t="shared" si="39"/>
        <v>12.899219826090119</v>
      </c>
    </row>
    <row r="1159" spans="1:4" x14ac:dyDescent="0.45">
      <c r="A1159">
        <v>450000</v>
      </c>
      <c r="B1159" t="s">
        <v>10</v>
      </c>
      <c r="C1159">
        <f t="shared" si="38"/>
        <v>0</v>
      </c>
      <c r="D1159">
        <f t="shared" si="39"/>
        <v>13.017002861746503</v>
      </c>
    </row>
    <row r="1160" spans="1:4" x14ac:dyDescent="0.45">
      <c r="A1160">
        <v>410000</v>
      </c>
      <c r="B1160" t="s">
        <v>10</v>
      </c>
      <c r="C1160">
        <f t="shared" si="38"/>
        <v>0</v>
      </c>
      <c r="D1160">
        <f t="shared" si="39"/>
        <v>12.923912438680491</v>
      </c>
    </row>
    <row r="1161" spans="1:4" x14ac:dyDescent="0.45">
      <c r="A1161">
        <v>350000</v>
      </c>
      <c r="B1161" t="s">
        <v>10</v>
      </c>
      <c r="C1161">
        <f t="shared" si="38"/>
        <v>0</v>
      </c>
      <c r="D1161">
        <f t="shared" si="39"/>
        <v>12.765688433465597</v>
      </c>
    </row>
    <row r="1162" spans="1:4" x14ac:dyDescent="0.45">
      <c r="A1162">
        <v>350000</v>
      </c>
      <c r="B1162" t="s">
        <v>10</v>
      </c>
      <c r="C1162">
        <f t="shared" si="38"/>
        <v>0</v>
      </c>
      <c r="D1162">
        <f t="shared" si="39"/>
        <v>12.765688433465597</v>
      </c>
    </row>
    <row r="1163" spans="1:4" x14ac:dyDescent="0.45">
      <c r="A1163">
        <v>440000</v>
      </c>
      <c r="B1163" t="s">
        <v>10</v>
      </c>
      <c r="C1163">
        <f t="shared" si="38"/>
        <v>0</v>
      </c>
      <c r="D1163">
        <f t="shared" si="39"/>
        <v>12.994530005894443</v>
      </c>
    </row>
    <row r="1164" spans="1:4" x14ac:dyDescent="0.45">
      <c r="A1164">
        <v>350000</v>
      </c>
      <c r="B1164" t="s">
        <v>10</v>
      </c>
      <c r="C1164">
        <f t="shared" si="38"/>
        <v>0</v>
      </c>
      <c r="D1164">
        <f t="shared" si="39"/>
        <v>12.765688433465597</v>
      </c>
    </row>
    <row r="1165" spans="1:4" x14ac:dyDescent="0.45">
      <c r="A1165">
        <v>360000</v>
      </c>
      <c r="B1165" t="s">
        <v>10</v>
      </c>
      <c r="C1165">
        <f t="shared" si="38"/>
        <v>0</v>
      </c>
      <c r="D1165">
        <f t="shared" si="39"/>
        <v>12.793859310432293</v>
      </c>
    </row>
    <row r="1166" spans="1:4" x14ac:dyDescent="0.45">
      <c r="A1166">
        <v>425000</v>
      </c>
      <c r="B1166" t="s">
        <v>10</v>
      </c>
      <c r="C1166">
        <f t="shared" si="38"/>
        <v>0</v>
      </c>
      <c r="D1166">
        <f t="shared" si="39"/>
        <v>12.959844447906553</v>
      </c>
    </row>
    <row r="1167" spans="1:4" x14ac:dyDescent="0.45">
      <c r="A1167">
        <v>450000</v>
      </c>
      <c r="B1167" t="s">
        <v>10</v>
      </c>
      <c r="C1167">
        <f t="shared" si="38"/>
        <v>0</v>
      </c>
      <c r="D1167">
        <f t="shared" si="39"/>
        <v>13.017002861746503</v>
      </c>
    </row>
    <row r="1168" spans="1:4" x14ac:dyDescent="0.45">
      <c r="A1168">
        <v>320000</v>
      </c>
      <c r="B1168" t="s">
        <v>10</v>
      </c>
      <c r="C1168">
        <f t="shared" si="38"/>
        <v>0</v>
      </c>
      <c r="D1168">
        <f t="shared" si="39"/>
        <v>12.676076274775909</v>
      </c>
    </row>
    <row r="1169" spans="1:4" x14ac:dyDescent="0.45">
      <c r="A1169">
        <v>475000</v>
      </c>
      <c r="B1169" t="s">
        <v>10</v>
      </c>
      <c r="C1169">
        <f t="shared" si="38"/>
        <v>0</v>
      </c>
      <c r="D1169">
        <f t="shared" si="39"/>
        <v>13.071070083016778</v>
      </c>
    </row>
    <row r="1170" spans="1:4" x14ac:dyDescent="0.45">
      <c r="A1170">
        <v>480000</v>
      </c>
      <c r="B1170" t="s">
        <v>10</v>
      </c>
      <c r="C1170">
        <f t="shared" si="38"/>
        <v>0</v>
      </c>
      <c r="D1170">
        <f t="shared" si="39"/>
        <v>13.081541382884074</v>
      </c>
    </row>
    <row r="1171" spans="1:4" x14ac:dyDescent="0.45">
      <c r="A1171">
        <v>423000</v>
      </c>
      <c r="B1171" t="s">
        <v>10</v>
      </c>
      <c r="C1171">
        <f t="shared" si="38"/>
        <v>0</v>
      </c>
      <c r="D1171">
        <f t="shared" si="39"/>
        <v>12.955127458028414</v>
      </c>
    </row>
    <row r="1172" spans="1:4" x14ac:dyDescent="0.45">
      <c r="A1172">
        <v>390000</v>
      </c>
      <c r="B1172" t="s">
        <v>10</v>
      </c>
      <c r="C1172">
        <f t="shared" si="38"/>
        <v>0</v>
      </c>
      <c r="D1172">
        <f t="shared" si="39"/>
        <v>12.873902018105829</v>
      </c>
    </row>
    <row r="1173" spans="1:4" x14ac:dyDescent="0.45">
      <c r="A1173">
        <v>500000</v>
      </c>
      <c r="B1173" t="s">
        <v>10</v>
      </c>
      <c r="C1173">
        <f t="shared" si="38"/>
        <v>0</v>
      </c>
      <c r="D1173">
        <f t="shared" si="39"/>
        <v>13.122363377404328</v>
      </c>
    </row>
    <row r="1174" spans="1:4" x14ac:dyDescent="0.45">
      <c r="A1174">
        <v>410500</v>
      </c>
      <c r="B1174" t="s">
        <v>10</v>
      </c>
      <c r="C1174">
        <f t="shared" si="38"/>
        <v>0</v>
      </c>
      <c r="D1174">
        <f t="shared" si="39"/>
        <v>12.925131207874619</v>
      </c>
    </row>
    <row r="1175" spans="1:4" x14ac:dyDescent="0.45">
      <c r="A1175">
        <v>510000</v>
      </c>
      <c r="B1175" t="s">
        <v>10</v>
      </c>
      <c r="C1175">
        <f t="shared" si="38"/>
        <v>0</v>
      </c>
      <c r="D1175">
        <f t="shared" si="39"/>
        <v>13.142166004700508</v>
      </c>
    </row>
    <row r="1176" spans="1:4" x14ac:dyDescent="0.45">
      <c r="A1176">
        <v>450000</v>
      </c>
      <c r="B1176" t="s">
        <v>10</v>
      </c>
      <c r="C1176">
        <f t="shared" si="38"/>
        <v>0</v>
      </c>
      <c r="D1176">
        <f t="shared" si="39"/>
        <v>13.017002861746503</v>
      </c>
    </row>
    <row r="1177" spans="1:4" x14ac:dyDescent="0.45">
      <c r="A1177">
        <v>360000</v>
      </c>
      <c r="B1177" t="s">
        <v>10</v>
      </c>
      <c r="C1177">
        <f t="shared" si="38"/>
        <v>0</v>
      </c>
      <c r="D1177">
        <f t="shared" si="39"/>
        <v>12.793859310432293</v>
      </c>
    </row>
    <row r="1178" spans="1:4" x14ac:dyDescent="0.45">
      <c r="A1178">
        <v>450000</v>
      </c>
      <c r="B1178" t="s">
        <v>10</v>
      </c>
      <c r="C1178">
        <f t="shared" si="38"/>
        <v>0</v>
      </c>
      <c r="D1178">
        <f t="shared" si="39"/>
        <v>13.017002861746503</v>
      </c>
    </row>
    <row r="1179" spans="1:4" x14ac:dyDescent="0.45">
      <c r="A1179">
        <v>550000</v>
      </c>
      <c r="B1179" t="s">
        <v>10</v>
      </c>
      <c r="C1179">
        <f t="shared" si="38"/>
        <v>0</v>
      </c>
      <c r="D1179">
        <f t="shared" si="39"/>
        <v>13.217673557208654</v>
      </c>
    </row>
    <row r="1180" spans="1:4" x14ac:dyDescent="0.45">
      <c r="A1180">
        <v>300000</v>
      </c>
      <c r="B1180" t="s">
        <v>10</v>
      </c>
      <c r="C1180">
        <f t="shared" si="38"/>
        <v>0</v>
      </c>
      <c r="D1180">
        <f t="shared" si="39"/>
        <v>12.611537753638338</v>
      </c>
    </row>
    <row r="1181" spans="1:4" x14ac:dyDescent="0.45">
      <c r="A1181">
        <v>380000</v>
      </c>
      <c r="B1181" t="s">
        <v>10</v>
      </c>
      <c r="C1181">
        <f t="shared" si="38"/>
        <v>0</v>
      </c>
      <c r="D1181">
        <f t="shared" si="39"/>
        <v>12.847926531702569</v>
      </c>
    </row>
    <row r="1182" spans="1:4" x14ac:dyDescent="0.45">
      <c r="A1182">
        <v>390000</v>
      </c>
      <c r="B1182" t="s">
        <v>10</v>
      </c>
      <c r="C1182">
        <f t="shared" si="38"/>
        <v>0</v>
      </c>
      <c r="D1182">
        <f t="shared" si="39"/>
        <v>12.873902018105829</v>
      </c>
    </row>
    <row r="1183" spans="1:4" x14ac:dyDescent="0.45">
      <c r="A1183">
        <v>300000</v>
      </c>
      <c r="B1183" t="s">
        <v>10</v>
      </c>
      <c r="C1183">
        <f t="shared" si="38"/>
        <v>0</v>
      </c>
      <c r="D1183">
        <f t="shared" si="39"/>
        <v>12.611537753638338</v>
      </c>
    </row>
    <row r="1184" spans="1:4" x14ac:dyDescent="0.45">
      <c r="A1184">
        <v>455000</v>
      </c>
      <c r="B1184" t="s">
        <v>10</v>
      </c>
      <c r="C1184">
        <f t="shared" si="38"/>
        <v>0</v>
      </c>
      <c r="D1184">
        <f t="shared" si="39"/>
        <v>13.028052697933088</v>
      </c>
    </row>
    <row r="1185" spans="1:4" x14ac:dyDescent="0.45">
      <c r="A1185">
        <v>404000</v>
      </c>
      <c r="B1185" t="s">
        <v>10</v>
      </c>
      <c r="C1185">
        <f t="shared" si="38"/>
        <v>0</v>
      </c>
      <c r="D1185">
        <f t="shared" si="39"/>
        <v>12.909170156943286</v>
      </c>
    </row>
    <row r="1186" spans="1:4" x14ac:dyDescent="0.45">
      <c r="A1186">
        <v>380000</v>
      </c>
      <c r="B1186" t="s">
        <v>10</v>
      </c>
      <c r="C1186">
        <f t="shared" si="38"/>
        <v>0</v>
      </c>
      <c r="D1186">
        <f t="shared" si="39"/>
        <v>12.847926531702569</v>
      </c>
    </row>
    <row r="1187" spans="1:4" x14ac:dyDescent="0.45">
      <c r="A1187">
        <v>450000</v>
      </c>
      <c r="B1187" t="s">
        <v>10</v>
      </c>
      <c r="C1187">
        <f t="shared" si="38"/>
        <v>0</v>
      </c>
      <c r="D1187">
        <f t="shared" si="39"/>
        <v>13.017002861746503</v>
      </c>
    </row>
    <row r="1188" spans="1:4" x14ac:dyDescent="0.45">
      <c r="A1188">
        <v>360000</v>
      </c>
      <c r="B1188" t="s">
        <v>10</v>
      </c>
      <c r="C1188">
        <f t="shared" si="38"/>
        <v>0</v>
      </c>
      <c r="D1188">
        <f t="shared" si="39"/>
        <v>12.793859310432293</v>
      </c>
    </row>
    <row r="1189" spans="1:4" x14ac:dyDescent="0.45">
      <c r="A1189">
        <v>390000</v>
      </c>
      <c r="B1189" t="s">
        <v>10</v>
      </c>
      <c r="C1189">
        <f t="shared" si="38"/>
        <v>0</v>
      </c>
      <c r="D1189">
        <f t="shared" si="39"/>
        <v>12.873902018105829</v>
      </c>
    </row>
    <row r="1190" spans="1:4" x14ac:dyDescent="0.45">
      <c r="A1190">
        <v>450000</v>
      </c>
      <c r="B1190" t="s">
        <v>10</v>
      </c>
      <c r="C1190">
        <f t="shared" si="38"/>
        <v>0</v>
      </c>
      <c r="D1190">
        <f t="shared" si="39"/>
        <v>13.017002861746503</v>
      </c>
    </row>
    <row r="1191" spans="1:4" x14ac:dyDescent="0.45">
      <c r="A1191">
        <v>350000</v>
      </c>
      <c r="B1191" t="s">
        <v>10</v>
      </c>
      <c r="C1191">
        <f t="shared" si="38"/>
        <v>0</v>
      </c>
      <c r="D1191">
        <f t="shared" si="39"/>
        <v>12.765688433465597</v>
      </c>
    </row>
    <row r="1192" spans="1:4" x14ac:dyDescent="0.45">
      <c r="A1192">
        <v>250000</v>
      </c>
      <c r="B1192" t="s">
        <v>10</v>
      </c>
      <c r="C1192">
        <f t="shared" si="38"/>
        <v>0</v>
      </c>
      <c r="D1192">
        <f t="shared" si="39"/>
        <v>12.429216196844383</v>
      </c>
    </row>
    <row r="1193" spans="1:4" x14ac:dyDescent="0.45">
      <c r="A1193">
        <v>360000</v>
      </c>
      <c r="B1193" t="s">
        <v>10</v>
      </c>
      <c r="C1193">
        <f t="shared" si="38"/>
        <v>0</v>
      </c>
      <c r="D1193">
        <f t="shared" si="39"/>
        <v>12.793859310432293</v>
      </c>
    </row>
    <row r="1194" spans="1:4" x14ac:dyDescent="0.45">
      <c r="A1194">
        <v>550000</v>
      </c>
      <c r="B1194" t="s">
        <v>10</v>
      </c>
      <c r="C1194">
        <f t="shared" si="38"/>
        <v>0</v>
      </c>
      <c r="D1194">
        <f t="shared" si="39"/>
        <v>13.217673557208654</v>
      </c>
    </row>
    <row r="1195" spans="1:4" x14ac:dyDescent="0.45">
      <c r="A1195">
        <v>410000</v>
      </c>
      <c r="B1195" t="s">
        <v>10</v>
      </c>
      <c r="C1195">
        <f t="shared" si="38"/>
        <v>0</v>
      </c>
      <c r="D1195">
        <f t="shared" si="39"/>
        <v>12.923912438680491</v>
      </c>
    </row>
    <row r="1196" spans="1:4" x14ac:dyDescent="0.45">
      <c r="A1196">
        <v>600000</v>
      </c>
      <c r="B1196" t="s">
        <v>10</v>
      </c>
      <c r="C1196">
        <f t="shared" si="38"/>
        <v>0</v>
      </c>
      <c r="D1196">
        <f t="shared" si="39"/>
        <v>13.304684934198283</v>
      </c>
    </row>
    <row r="1197" spans="1:4" x14ac:dyDescent="0.45">
      <c r="A1197">
        <v>420000</v>
      </c>
      <c r="B1197" t="s">
        <v>10</v>
      </c>
      <c r="C1197">
        <f t="shared" si="38"/>
        <v>0</v>
      </c>
      <c r="D1197">
        <f t="shared" si="39"/>
        <v>12.948009990259552</v>
      </c>
    </row>
    <row r="1198" spans="1:4" x14ac:dyDescent="0.45">
      <c r="A1198">
        <v>275000</v>
      </c>
      <c r="B1198" t="s">
        <v>10</v>
      </c>
      <c r="C1198">
        <f t="shared" si="38"/>
        <v>0</v>
      </c>
      <c r="D1198">
        <f t="shared" si="39"/>
        <v>12.524526376648708</v>
      </c>
    </row>
    <row r="1199" spans="1:4" x14ac:dyDescent="0.45">
      <c r="A1199">
        <v>436000</v>
      </c>
      <c r="B1199" t="s">
        <v>10</v>
      </c>
      <c r="C1199">
        <f t="shared" si="38"/>
        <v>0</v>
      </c>
      <c r="D1199">
        <f t="shared" si="39"/>
        <v>12.985397522331171</v>
      </c>
    </row>
    <row r="1200" spans="1:4" x14ac:dyDescent="0.45">
      <c r="A1200">
        <v>400000</v>
      </c>
      <c r="B1200" t="s">
        <v>10</v>
      </c>
      <c r="C1200">
        <f t="shared" si="38"/>
        <v>0</v>
      </c>
      <c r="D1200">
        <f t="shared" si="39"/>
        <v>12.899219826090119</v>
      </c>
    </row>
    <row r="1201" spans="1:4" x14ac:dyDescent="0.45">
      <c r="A1201">
        <v>405000</v>
      </c>
      <c r="B1201" t="s">
        <v>10</v>
      </c>
      <c r="C1201">
        <f t="shared" si="38"/>
        <v>0</v>
      </c>
      <c r="D1201">
        <f t="shared" si="39"/>
        <v>12.911642346088676</v>
      </c>
    </row>
    <row r="1202" spans="1:4" x14ac:dyDescent="0.45">
      <c r="A1202">
        <v>450000</v>
      </c>
      <c r="B1202" t="s">
        <v>10</v>
      </c>
      <c r="C1202">
        <f t="shared" ref="C1202:C1265" si="40">IF(B1202="Bachelor",0,1)</f>
        <v>0</v>
      </c>
      <c r="D1202">
        <f t="shared" si="39"/>
        <v>13.017002861746503</v>
      </c>
    </row>
    <row r="1203" spans="1:4" x14ac:dyDescent="0.45">
      <c r="A1203">
        <v>440000</v>
      </c>
      <c r="B1203" t="s">
        <v>10</v>
      </c>
      <c r="C1203">
        <f t="shared" si="40"/>
        <v>0</v>
      </c>
      <c r="D1203">
        <f t="shared" si="39"/>
        <v>12.994530005894443</v>
      </c>
    </row>
    <row r="1204" spans="1:4" x14ac:dyDescent="0.45">
      <c r="A1204">
        <v>450000</v>
      </c>
      <c r="B1204" t="s">
        <v>10</v>
      </c>
      <c r="C1204">
        <f t="shared" si="40"/>
        <v>0</v>
      </c>
      <c r="D1204">
        <f t="shared" si="39"/>
        <v>13.017002861746503</v>
      </c>
    </row>
    <row r="1205" spans="1:4" x14ac:dyDescent="0.45">
      <c r="A1205">
        <v>390000</v>
      </c>
      <c r="B1205" t="s">
        <v>10</v>
      </c>
      <c r="C1205">
        <f t="shared" si="40"/>
        <v>0</v>
      </c>
      <c r="D1205">
        <f t="shared" si="39"/>
        <v>12.873902018105829</v>
      </c>
    </row>
    <row r="1206" spans="1:4" x14ac:dyDescent="0.45">
      <c r="A1206">
        <v>430000</v>
      </c>
      <c r="B1206" t="s">
        <v>10</v>
      </c>
      <c r="C1206">
        <f t="shared" si="40"/>
        <v>0</v>
      </c>
      <c r="D1206">
        <f t="shared" si="39"/>
        <v>12.971540487669746</v>
      </c>
    </row>
    <row r="1207" spans="1:4" x14ac:dyDescent="0.45">
      <c r="A1207">
        <v>450000</v>
      </c>
      <c r="B1207" t="s">
        <v>10</v>
      </c>
      <c r="C1207">
        <f t="shared" si="40"/>
        <v>0</v>
      </c>
      <c r="D1207">
        <f t="shared" si="39"/>
        <v>13.017002861746503</v>
      </c>
    </row>
    <row r="1208" spans="1:4" x14ac:dyDescent="0.45">
      <c r="A1208">
        <v>470000</v>
      </c>
      <c r="B1208" t="s">
        <v>10</v>
      </c>
      <c r="C1208">
        <f t="shared" si="40"/>
        <v>0</v>
      </c>
      <c r="D1208">
        <f t="shared" si="39"/>
        <v>13.060487973686241</v>
      </c>
    </row>
    <row r="1209" spans="1:4" x14ac:dyDescent="0.45">
      <c r="A1209">
        <v>306000</v>
      </c>
      <c r="B1209" t="s">
        <v>10</v>
      </c>
      <c r="C1209">
        <f t="shared" si="40"/>
        <v>0</v>
      </c>
      <c r="D1209">
        <f t="shared" si="39"/>
        <v>12.631340380934517</v>
      </c>
    </row>
    <row r="1210" spans="1:4" x14ac:dyDescent="0.45">
      <c r="A1210">
        <v>360000</v>
      </c>
      <c r="B1210" t="s">
        <v>10</v>
      </c>
      <c r="C1210">
        <f t="shared" si="40"/>
        <v>0</v>
      </c>
      <c r="D1210">
        <f t="shared" si="39"/>
        <v>12.793859310432293</v>
      </c>
    </row>
    <row r="1211" spans="1:4" x14ac:dyDescent="0.45">
      <c r="A1211">
        <v>495000</v>
      </c>
      <c r="B1211" t="s">
        <v>10</v>
      </c>
      <c r="C1211">
        <f t="shared" si="40"/>
        <v>0</v>
      </c>
      <c r="D1211">
        <f t="shared" si="39"/>
        <v>13.112313041550827</v>
      </c>
    </row>
    <row r="1212" spans="1:4" x14ac:dyDescent="0.45">
      <c r="A1212">
        <v>515000</v>
      </c>
      <c r="B1212" t="s">
        <v>10</v>
      </c>
      <c r="C1212">
        <f t="shared" si="40"/>
        <v>0</v>
      </c>
      <c r="D1212">
        <f t="shared" si="39"/>
        <v>13.151922179645874</v>
      </c>
    </row>
    <row r="1213" spans="1:4" x14ac:dyDescent="0.45">
      <c r="A1213">
        <v>320000</v>
      </c>
      <c r="B1213" t="s">
        <v>10</v>
      </c>
      <c r="C1213">
        <f t="shared" si="40"/>
        <v>0</v>
      </c>
      <c r="D1213">
        <f t="shared" si="39"/>
        <v>12.676076274775909</v>
      </c>
    </row>
    <row r="1214" spans="1:4" x14ac:dyDescent="0.45">
      <c r="A1214">
        <v>370000</v>
      </c>
      <c r="B1214" t="s">
        <v>10</v>
      </c>
      <c r="C1214">
        <f t="shared" si="40"/>
        <v>0</v>
      </c>
      <c r="D1214">
        <f t="shared" si="39"/>
        <v>12.821258284620408</v>
      </c>
    </row>
    <row r="1215" spans="1:4" x14ac:dyDescent="0.45">
      <c r="A1215">
        <v>375000</v>
      </c>
      <c r="B1215" t="s">
        <v>10</v>
      </c>
      <c r="C1215">
        <f t="shared" si="40"/>
        <v>0</v>
      </c>
      <c r="D1215">
        <f t="shared" si="39"/>
        <v>12.834681304952548</v>
      </c>
    </row>
    <row r="1216" spans="1:4" x14ac:dyDescent="0.45">
      <c r="A1216">
        <v>554000</v>
      </c>
      <c r="B1216" t="s">
        <v>10</v>
      </c>
      <c r="C1216">
        <f t="shared" si="40"/>
        <v>0</v>
      </c>
      <c r="D1216">
        <f t="shared" si="39"/>
        <v>13.224919965729422</v>
      </c>
    </row>
    <row r="1217" spans="1:4" x14ac:dyDescent="0.45">
      <c r="A1217">
        <v>100000</v>
      </c>
      <c r="B1217" t="s">
        <v>10</v>
      </c>
      <c r="C1217">
        <f t="shared" si="40"/>
        <v>0</v>
      </c>
      <c r="D1217">
        <f t="shared" si="39"/>
        <v>11.512925464970229</v>
      </c>
    </row>
    <row r="1218" spans="1:4" x14ac:dyDescent="0.45">
      <c r="A1218">
        <v>350000</v>
      </c>
      <c r="B1218" t="s">
        <v>10</v>
      </c>
      <c r="C1218">
        <f t="shared" si="40"/>
        <v>0</v>
      </c>
      <c r="D1218">
        <f t="shared" ref="D1218:D1281" si="41">LN(A1218)</f>
        <v>12.765688433465597</v>
      </c>
    </row>
    <row r="1219" spans="1:4" x14ac:dyDescent="0.45">
      <c r="A1219">
        <v>435000</v>
      </c>
      <c r="B1219" t="s">
        <v>10</v>
      </c>
      <c r="C1219">
        <f t="shared" si="40"/>
        <v>0</v>
      </c>
      <c r="D1219">
        <f t="shared" si="41"/>
        <v>12.983101310070822</v>
      </c>
    </row>
    <row r="1220" spans="1:4" x14ac:dyDescent="0.45">
      <c r="A1220">
        <v>120000</v>
      </c>
      <c r="B1220" t="s">
        <v>10</v>
      </c>
      <c r="C1220">
        <f t="shared" si="40"/>
        <v>0</v>
      </c>
      <c r="D1220">
        <f t="shared" si="41"/>
        <v>11.695247021764184</v>
      </c>
    </row>
    <row r="1221" spans="1:4" x14ac:dyDescent="0.45">
      <c r="A1221">
        <v>365000</v>
      </c>
      <c r="B1221" t="s">
        <v>10</v>
      </c>
      <c r="C1221">
        <f t="shared" si="40"/>
        <v>0</v>
      </c>
      <c r="D1221">
        <f t="shared" si="41"/>
        <v>12.807652632564629</v>
      </c>
    </row>
    <row r="1222" spans="1:4" x14ac:dyDescent="0.45">
      <c r="A1222">
        <v>144000</v>
      </c>
      <c r="B1222" t="s">
        <v>10</v>
      </c>
      <c r="C1222">
        <f t="shared" si="40"/>
        <v>0</v>
      </c>
      <c r="D1222">
        <f t="shared" si="41"/>
        <v>11.877568578558138</v>
      </c>
    </row>
    <row r="1223" spans="1:4" x14ac:dyDescent="0.45">
      <c r="A1223">
        <v>300000</v>
      </c>
      <c r="B1223" t="s">
        <v>10</v>
      </c>
      <c r="C1223">
        <f t="shared" si="40"/>
        <v>0</v>
      </c>
      <c r="D1223">
        <f t="shared" si="41"/>
        <v>12.611537753638338</v>
      </c>
    </row>
    <row r="1224" spans="1:4" x14ac:dyDescent="0.45">
      <c r="A1224">
        <v>460000</v>
      </c>
      <c r="B1224" t="s">
        <v>10</v>
      </c>
      <c r="C1224">
        <f t="shared" si="40"/>
        <v>0</v>
      </c>
      <c r="D1224">
        <f t="shared" si="41"/>
        <v>13.038981768465277</v>
      </c>
    </row>
    <row r="1225" spans="1:4" x14ac:dyDescent="0.45">
      <c r="A1225">
        <v>390000</v>
      </c>
      <c r="B1225" t="s">
        <v>10</v>
      </c>
      <c r="C1225">
        <f t="shared" si="40"/>
        <v>0</v>
      </c>
      <c r="D1225">
        <f t="shared" si="41"/>
        <v>12.873902018105829</v>
      </c>
    </row>
    <row r="1226" spans="1:4" x14ac:dyDescent="0.45">
      <c r="A1226">
        <v>400000</v>
      </c>
      <c r="B1226" t="s">
        <v>10</v>
      </c>
      <c r="C1226">
        <f t="shared" si="40"/>
        <v>0</v>
      </c>
      <c r="D1226">
        <f t="shared" si="41"/>
        <v>12.899219826090119</v>
      </c>
    </row>
    <row r="1227" spans="1:4" x14ac:dyDescent="0.45">
      <c r="A1227">
        <v>465000</v>
      </c>
      <c r="B1227" t="s">
        <v>10</v>
      </c>
      <c r="C1227">
        <f t="shared" si="40"/>
        <v>0</v>
      </c>
      <c r="D1227">
        <f t="shared" si="41"/>
        <v>13.049792684569493</v>
      </c>
    </row>
    <row r="1228" spans="1:4" x14ac:dyDescent="0.45">
      <c r="A1228">
        <v>400000</v>
      </c>
      <c r="B1228" t="s">
        <v>10</v>
      </c>
      <c r="C1228">
        <f t="shared" si="40"/>
        <v>0</v>
      </c>
      <c r="D1228">
        <f t="shared" si="41"/>
        <v>12.899219826090119</v>
      </c>
    </row>
    <row r="1229" spans="1:4" x14ac:dyDescent="0.45">
      <c r="A1229">
        <v>600000</v>
      </c>
      <c r="B1229" t="s">
        <v>10</v>
      </c>
      <c r="C1229">
        <f t="shared" si="40"/>
        <v>0</v>
      </c>
      <c r="D1229">
        <f t="shared" si="41"/>
        <v>13.304684934198283</v>
      </c>
    </row>
    <row r="1230" spans="1:4" x14ac:dyDescent="0.45">
      <c r="A1230">
        <v>400000</v>
      </c>
      <c r="B1230" t="s">
        <v>10</v>
      </c>
      <c r="C1230">
        <f t="shared" si="40"/>
        <v>0</v>
      </c>
      <c r="D1230">
        <f t="shared" si="41"/>
        <v>12.899219826090119</v>
      </c>
    </row>
    <row r="1231" spans="1:4" x14ac:dyDescent="0.45">
      <c r="A1231">
        <v>443000</v>
      </c>
      <c r="B1231" t="s">
        <v>10</v>
      </c>
      <c r="C1231">
        <f t="shared" si="40"/>
        <v>0</v>
      </c>
      <c r="D1231">
        <f t="shared" si="41"/>
        <v>13.001325049027272</v>
      </c>
    </row>
    <row r="1232" spans="1:4" x14ac:dyDescent="0.45">
      <c r="A1232">
        <v>534000</v>
      </c>
      <c r="B1232" t="s">
        <v>10</v>
      </c>
      <c r="C1232">
        <f t="shared" si="40"/>
        <v>0</v>
      </c>
      <c r="D1232">
        <f t="shared" si="41"/>
        <v>13.188151117942333</v>
      </c>
    </row>
    <row r="1233" spans="1:4" x14ac:dyDescent="0.45">
      <c r="A1233">
        <v>500000</v>
      </c>
      <c r="B1233" t="s">
        <v>10</v>
      </c>
      <c r="C1233">
        <f t="shared" si="40"/>
        <v>0</v>
      </c>
      <c r="D1233">
        <f t="shared" si="41"/>
        <v>13.122363377404328</v>
      </c>
    </row>
    <row r="1234" spans="1:4" x14ac:dyDescent="0.45">
      <c r="A1234">
        <v>400000</v>
      </c>
      <c r="B1234" t="s">
        <v>10</v>
      </c>
      <c r="C1234">
        <f t="shared" si="40"/>
        <v>0</v>
      </c>
      <c r="D1234">
        <f t="shared" si="41"/>
        <v>12.899219826090119</v>
      </c>
    </row>
    <row r="1235" spans="1:4" x14ac:dyDescent="0.45">
      <c r="A1235">
        <v>400000</v>
      </c>
      <c r="B1235" t="s">
        <v>10</v>
      </c>
      <c r="C1235">
        <f t="shared" si="40"/>
        <v>0</v>
      </c>
      <c r="D1235">
        <f t="shared" si="41"/>
        <v>12.899219826090119</v>
      </c>
    </row>
    <row r="1236" spans="1:4" x14ac:dyDescent="0.45">
      <c r="A1236">
        <v>520000</v>
      </c>
      <c r="B1236" t="s">
        <v>10</v>
      </c>
      <c r="C1236">
        <f t="shared" si="40"/>
        <v>0</v>
      </c>
      <c r="D1236">
        <f t="shared" si="41"/>
        <v>13.161584090557611</v>
      </c>
    </row>
    <row r="1237" spans="1:4" x14ac:dyDescent="0.45">
      <c r="A1237">
        <v>600000</v>
      </c>
      <c r="B1237" t="s">
        <v>10</v>
      </c>
      <c r="C1237">
        <f t="shared" si="40"/>
        <v>0</v>
      </c>
      <c r="D1237">
        <f t="shared" si="41"/>
        <v>13.304684934198283</v>
      </c>
    </row>
    <row r="1238" spans="1:4" x14ac:dyDescent="0.45">
      <c r="A1238">
        <v>480000</v>
      </c>
      <c r="B1238" t="s">
        <v>10</v>
      </c>
      <c r="C1238">
        <f t="shared" si="40"/>
        <v>0</v>
      </c>
      <c r="D1238">
        <f t="shared" si="41"/>
        <v>13.081541382884074</v>
      </c>
    </row>
    <row r="1239" spans="1:4" x14ac:dyDescent="0.45">
      <c r="A1239">
        <v>525000</v>
      </c>
      <c r="B1239" t="s">
        <v>10</v>
      </c>
      <c r="C1239">
        <f t="shared" si="40"/>
        <v>0</v>
      </c>
      <c r="D1239">
        <f t="shared" si="41"/>
        <v>13.17115354157376</v>
      </c>
    </row>
    <row r="1240" spans="1:4" x14ac:dyDescent="0.45">
      <c r="A1240">
        <v>420000</v>
      </c>
      <c r="B1240" t="s">
        <v>10</v>
      </c>
      <c r="C1240">
        <f t="shared" si="40"/>
        <v>0</v>
      </c>
      <c r="D1240">
        <f t="shared" si="41"/>
        <v>12.948009990259552</v>
      </c>
    </row>
    <row r="1241" spans="1:4" x14ac:dyDescent="0.45">
      <c r="A1241">
        <v>460000</v>
      </c>
      <c r="B1241" t="s">
        <v>10</v>
      </c>
      <c r="C1241">
        <f t="shared" si="40"/>
        <v>0</v>
      </c>
      <c r="D1241">
        <f t="shared" si="41"/>
        <v>13.038981768465277</v>
      </c>
    </row>
    <row r="1242" spans="1:4" x14ac:dyDescent="0.45">
      <c r="A1242">
        <v>410000</v>
      </c>
      <c r="B1242" t="s">
        <v>10</v>
      </c>
      <c r="C1242">
        <f t="shared" si="40"/>
        <v>0</v>
      </c>
      <c r="D1242">
        <f t="shared" si="41"/>
        <v>12.923912438680491</v>
      </c>
    </row>
    <row r="1243" spans="1:4" x14ac:dyDescent="0.45">
      <c r="A1243">
        <v>360000</v>
      </c>
      <c r="B1243" t="s">
        <v>10</v>
      </c>
      <c r="C1243">
        <f t="shared" si="40"/>
        <v>0</v>
      </c>
      <c r="D1243">
        <f t="shared" si="41"/>
        <v>12.793859310432293</v>
      </c>
    </row>
    <row r="1244" spans="1:4" x14ac:dyDescent="0.45">
      <c r="A1244">
        <v>360000</v>
      </c>
      <c r="B1244" t="s">
        <v>10</v>
      </c>
      <c r="C1244">
        <f t="shared" si="40"/>
        <v>0</v>
      </c>
      <c r="D1244">
        <f t="shared" si="41"/>
        <v>12.793859310432293</v>
      </c>
    </row>
    <row r="1245" spans="1:4" x14ac:dyDescent="0.45">
      <c r="A1245">
        <v>450000</v>
      </c>
      <c r="B1245" t="s">
        <v>10</v>
      </c>
      <c r="C1245">
        <f t="shared" si="40"/>
        <v>0</v>
      </c>
      <c r="D1245">
        <f t="shared" si="41"/>
        <v>13.017002861746503</v>
      </c>
    </row>
    <row r="1246" spans="1:4" x14ac:dyDescent="0.45">
      <c r="A1246">
        <v>400000</v>
      </c>
      <c r="B1246" t="s">
        <v>10</v>
      </c>
      <c r="C1246">
        <f t="shared" si="40"/>
        <v>0</v>
      </c>
      <c r="D1246">
        <f t="shared" si="41"/>
        <v>12.899219826090119</v>
      </c>
    </row>
    <row r="1247" spans="1:4" x14ac:dyDescent="0.45">
      <c r="A1247">
        <v>550000</v>
      </c>
      <c r="B1247" t="s">
        <v>10</v>
      </c>
      <c r="C1247">
        <f t="shared" si="40"/>
        <v>0</v>
      </c>
      <c r="D1247">
        <f t="shared" si="41"/>
        <v>13.217673557208654</v>
      </c>
    </row>
    <row r="1248" spans="1:4" x14ac:dyDescent="0.45">
      <c r="A1248">
        <v>450000</v>
      </c>
      <c r="B1248" t="s">
        <v>10</v>
      </c>
      <c r="C1248">
        <f t="shared" si="40"/>
        <v>0</v>
      </c>
      <c r="D1248">
        <f t="shared" si="41"/>
        <v>13.017002861746503</v>
      </c>
    </row>
    <row r="1249" spans="1:4" x14ac:dyDescent="0.45">
      <c r="A1249">
        <v>380000</v>
      </c>
      <c r="B1249" t="s">
        <v>10</v>
      </c>
      <c r="C1249">
        <f t="shared" si="40"/>
        <v>0</v>
      </c>
      <c r="D1249">
        <f t="shared" si="41"/>
        <v>12.847926531702569</v>
      </c>
    </row>
    <row r="1250" spans="1:4" x14ac:dyDescent="0.45">
      <c r="A1250">
        <v>348000</v>
      </c>
      <c r="B1250" t="s">
        <v>10</v>
      </c>
      <c r="C1250">
        <f t="shared" si="40"/>
        <v>0</v>
      </c>
      <c r="D1250">
        <f t="shared" si="41"/>
        <v>12.759957758756611</v>
      </c>
    </row>
    <row r="1251" spans="1:4" x14ac:dyDescent="0.45">
      <c r="A1251">
        <v>330000</v>
      </c>
      <c r="B1251" t="s">
        <v>10</v>
      </c>
      <c r="C1251">
        <f t="shared" si="40"/>
        <v>0</v>
      </c>
      <c r="D1251">
        <f t="shared" si="41"/>
        <v>12.706847933442663</v>
      </c>
    </row>
    <row r="1252" spans="1:4" x14ac:dyDescent="0.45">
      <c r="A1252">
        <v>481000</v>
      </c>
      <c r="B1252" t="s">
        <v>10</v>
      </c>
      <c r="C1252">
        <f t="shared" si="40"/>
        <v>0</v>
      </c>
      <c r="D1252">
        <f t="shared" si="41"/>
        <v>13.083622549087899</v>
      </c>
    </row>
    <row r="1253" spans="1:4" x14ac:dyDescent="0.45">
      <c r="A1253">
        <v>550000</v>
      </c>
      <c r="B1253" t="s">
        <v>10</v>
      </c>
      <c r="C1253">
        <f t="shared" si="40"/>
        <v>0</v>
      </c>
      <c r="D1253">
        <f t="shared" si="41"/>
        <v>13.217673557208654</v>
      </c>
    </row>
    <row r="1254" spans="1:4" x14ac:dyDescent="0.45">
      <c r="A1254">
        <v>400000</v>
      </c>
      <c r="B1254" t="s">
        <v>10</v>
      </c>
      <c r="C1254">
        <f t="shared" si="40"/>
        <v>0</v>
      </c>
      <c r="D1254">
        <f t="shared" si="41"/>
        <v>12.899219826090119</v>
      </c>
    </row>
    <row r="1255" spans="1:4" x14ac:dyDescent="0.45">
      <c r="A1255">
        <v>380000</v>
      </c>
      <c r="B1255" t="s">
        <v>10</v>
      </c>
      <c r="C1255">
        <f t="shared" si="40"/>
        <v>0</v>
      </c>
      <c r="D1255">
        <f t="shared" si="41"/>
        <v>12.847926531702569</v>
      </c>
    </row>
    <row r="1256" spans="1:4" x14ac:dyDescent="0.45">
      <c r="A1256">
        <v>380000</v>
      </c>
      <c r="B1256" t="s">
        <v>10</v>
      </c>
      <c r="C1256">
        <f t="shared" si="40"/>
        <v>0</v>
      </c>
      <c r="D1256">
        <f t="shared" si="41"/>
        <v>12.847926531702569</v>
      </c>
    </row>
    <row r="1257" spans="1:4" x14ac:dyDescent="0.45">
      <c r="A1257">
        <v>480000</v>
      </c>
      <c r="B1257" t="s">
        <v>10</v>
      </c>
      <c r="C1257">
        <f t="shared" si="40"/>
        <v>0</v>
      </c>
      <c r="D1257">
        <f t="shared" si="41"/>
        <v>13.081541382884074</v>
      </c>
    </row>
    <row r="1258" spans="1:4" x14ac:dyDescent="0.45">
      <c r="A1258">
        <v>460000</v>
      </c>
      <c r="B1258" t="s">
        <v>10</v>
      </c>
      <c r="C1258">
        <f t="shared" si="40"/>
        <v>0</v>
      </c>
      <c r="D1258">
        <f t="shared" si="41"/>
        <v>13.038981768465277</v>
      </c>
    </row>
    <row r="1259" spans="1:4" x14ac:dyDescent="0.45">
      <c r="A1259">
        <v>420000</v>
      </c>
      <c r="B1259" t="s">
        <v>10</v>
      </c>
      <c r="C1259">
        <f t="shared" si="40"/>
        <v>0</v>
      </c>
      <c r="D1259">
        <f t="shared" si="41"/>
        <v>12.948009990259552</v>
      </c>
    </row>
    <row r="1260" spans="1:4" x14ac:dyDescent="0.45">
      <c r="A1260">
        <v>373700</v>
      </c>
      <c r="B1260" t="s">
        <v>10</v>
      </c>
      <c r="C1260">
        <f t="shared" si="40"/>
        <v>0</v>
      </c>
      <c r="D1260">
        <f t="shared" si="41"/>
        <v>12.831208615473574</v>
      </c>
    </row>
    <row r="1261" spans="1:4" x14ac:dyDescent="0.45">
      <c r="A1261">
        <v>428700</v>
      </c>
      <c r="B1261" t="s">
        <v>10</v>
      </c>
      <c r="C1261">
        <f t="shared" si="40"/>
        <v>0</v>
      </c>
      <c r="D1261">
        <f t="shared" si="41"/>
        <v>12.968512652586069</v>
      </c>
    </row>
    <row r="1262" spans="1:4" x14ac:dyDescent="0.45">
      <c r="A1262">
        <v>460000</v>
      </c>
      <c r="B1262" t="s">
        <v>10</v>
      </c>
      <c r="C1262">
        <f t="shared" si="40"/>
        <v>0</v>
      </c>
      <c r="D1262">
        <f t="shared" si="41"/>
        <v>13.038981768465277</v>
      </c>
    </row>
    <row r="1263" spans="1:4" x14ac:dyDescent="0.45">
      <c r="A1263">
        <v>450000</v>
      </c>
      <c r="B1263" t="s">
        <v>10</v>
      </c>
      <c r="C1263">
        <f t="shared" si="40"/>
        <v>0</v>
      </c>
      <c r="D1263">
        <f t="shared" si="41"/>
        <v>13.017002861746503</v>
      </c>
    </row>
    <row r="1264" spans="1:4" x14ac:dyDescent="0.45">
      <c r="A1264">
        <v>428300</v>
      </c>
      <c r="B1264" t="s">
        <v>10</v>
      </c>
      <c r="C1264">
        <f t="shared" si="40"/>
        <v>0</v>
      </c>
      <c r="D1264">
        <f t="shared" si="41"/>
        <v>12.967579163603462</v>
      </c>
    </row>
    <row r="1265" spans="1:4" x14ac:dyDescent="0.45">
      <c r="A1265">
        <v>469000</v>
      </c>
      <c r="B1265" t="s">
        <v>10</v>
      </c>
      <c r="C1265">
        <f t="shared" si="40"/>
        <v>0</v>
      </c>
      <c r="D1265">
        <f t="shared" si="41"/>
        <v>13.058358047428417</v>
      </c>
    </row>
    <row r="1266" spans="1:4" x14ac:dyDescent="0.45">
      <c r="A1266">
        <v>475000</v>
      </c>
      <c r="B1266" t="s">
        <v>10</v>
      </c>
      <c r="C1266">
        <f t="shared" ref="C1266:C1329" si="42">IF(B1266="Bachelor",0,1)</f>
        <v>0</v>
      </c>
      <c r="D1266">
        <f t="shared" si="41"/>
        <v>13.071070083016778</v>
      </c>
    </row>
    <row r="1267" spans="1:4" x14ac:dyDescent="0.45">
      <c r="A1267">
        <v>460000</v>
      </c>
      <c r="B1267" t="s">
        <v>10</v>
      </c>
      <c r="C1267">
        <f t="shared" si="42"/>
        <v>0</v>
      </c>
      <c r="D1267">
        <f t="shared" si="41"/>
        <v>13.038981768465277</v>
      </c>
    </row>
    <row r="1268" spans="1:4" x14ac:dyDescent="0.45">
      <c r="A1268">
        <v>150700</v>
      </c>
      <c r="B1268" t="s">
        <v>10</v>
      </c>
      <c r="C1268">
        <f t="shared" si="42"/>
        <v>0</v>
      </c>
      <c r="D1268">
        <f t="shared" si="41"/>
        <v>11.923046384614587</v>
      </c>
    </row>
    <row r="1269" spans="1:4" x14ac:dyDescent="0.45">
      <c r="A1269">
        <v>505100</v>
      </c>
      <c r="B1269" t="s">
        <v>10</v>
      </c>
      <c r="C1269">
        <f t="shared" si="42"/>
        <v>0</v>
      </c>
      <c r="D1269">
        <f t="shared" si="41"/>
        <v>13.132511708456144</v>
      </c>
    </row>
    <row r="1270" spans="1:4" x14ac:dyDescent="0.45">
      <c r="A1270">
        <v>428000</v>
      </c>
      <c r="B1270" t="s">
        <v>10</v>
      </c>
      <c r="C1270">
        <f t="shared" si="42"/>
        <v>0</v>
      </c>
      <c r="D1270">
        <f t="shared" si="41"/>
        <v>12.966878474563934</v>
      </c>
    </row>
    <row r="1271" spans="1:4" x14ac:dyDescent="0.45">
      <c r="A1271">
        <v>433700</v>
      </c>
      <c r="B1271" t="s">
        <v>10</v>
      </c>
      <c r="C1271">
        <f t="shared" si="42"/>
        <v>0</v>
      </c>
      <c r="D1271">
        <f t="shared" si="41"/>
        <v>12.980108329823457</v>
      </c>
    </row>
    <row r="1272" spans="1:4" x14ac:dyDescent="0.45">
      <c r="A1272">
        <v>421200</v>
      </c>
      <c r="B1272" t="s">
        <v>10</v>
      </c>
      <c r="C1272">
        <f t="shared" si="42"/>
        <v>0</v>
      </c>
      <c r="D1272">
        <f t="shared" si="41"/>
        <v>12.950863059241957</v>
      </c>
    </row>
    <row r="1273" spans="1:4" x14ac:dyDescent="0.45">
      <c r="A1273">
        <v>480000</v>
      </c>
      <c r="B1273" t="s">
        <v>10</v>
      </c>
      <c r="C1273">
        <f t="shared" si="42"/>
        <v>0</v>
      </c>
      <c r="D1273">
        <f t="shared" si="41"/>
        <v>13.081541382884074</v>
      </c>
    </row>
    <row r="1274" spans="1:4" x14ac:dyDescent="0.45">
      <c r="A1274">
        <v>1100000</v>
      </c>
      <c r="B1274" t="s">
        <v>10</v>
      </c>
      <c r="C1274">
        <f t="shared" si="42"/>
        <v>0</v>
      </c>
      <c r="D1274">
        <f t="shared" si="41"/>
        <v>13.910820737768599</v>
      </c>
    </row>
    <row r="1275" spans="1:4" x14ac:dyDescent="0.45">
      <c r="A1275">
        <v>300000</v>
      </c>
      <c r="B1275" t="s">
        <v>10</v>
      </c>
      <c r="C1275">
        <f t="shared" si="42"/>
        <v>0</v>
      </c>
      <c r="D1275">
        <f t="shared" si="41"/>
        <v>12.611537753638338</v>
      </c>
    </row>
    <row r="1276" spans="1:4" x14ac:dyDescent="0.45">
      <c r="A1276">
        <v>150000</v>
      </c>
      <c r="B1276" t="s">
        <v>10</v>
      </c>
      <c r="C1276">
        <f t="shared" si="42"/>
        <v>0</v>
      </c>
      <c r="D1276">
        <f t="shared" si="41"/>
        <v>11.918390573078392</v>
      </c>
    </row>
    <row r="1277" spans="1:4" x14ac:dyDescent="0.45">
      <c r="A1277">
        <v>600000</v>
      </c>
      <c r="B1277" t="s">
        <v>10</v>
      </c>
      <c r="C1277">
        <f t="shared" si="42"/>
        <v>0</v>
      </c>
      <c r="D1277">
        <f t="shared" si="41"/>
        <v>13.304684934198283</v>
      </c>
    </row>
    <row r="1278" spans="1:4" x14ac:dyDescent="0.45">
      <c r="A1278">
        <v>300000</v>
      </c>
      <c r="B1278" t="s">
        <v>10</v>
      </c>
      <c r="C1278">
        <f t="shared" si="42"/>
        <v>0</v>
      </c>
      <c r="D1278">
        <f t="shared" si="41"/>
        <v>12.611537753638338</v>
      </c>
    </row>
    <row r="1279" spans="1:4" x14ac:dyDescent="0.45">
      <c r="A1279">
        <v>300000</v>
      </c>
      <c r="B1279" t="s">
        <v>10</v>
      </c>
      <c r="C1279">
        <f t="shared" si="42"/>
        <v>0</v>
      </c>
      <c r="D1279">
        <f t="shared" si="41"/>
        <v>12.611537753638338</v>
      </c>
    </row>
    <row r="1280" spans="1:4" x14ac:dyDescent="0.45">
      <c r="A1280">
        <v>420000</v>
      </c>
      <c r="B1280" t="s">
        <v>10</v>
      </c>
      <c r="C1280">
        <f t="shared" si="42"/>
        <v>0</v>
      </c>
      <c r="D1280">
        <f t="shared" si="41"/>
        <v>12.948009990259552</v>
      </c>
    </row>
    <row r="1281" spans="1:4" x14ac:dyDescent="0.45">
      <c r="A1281">
        <v>400000</v>
      </c>
      <c r="B1281" t="s">
        <v>10</v>
      </c>
      <c r="C1281">
        <f t="shared" si="42"/>
        <v>0</v>
      </c>
      <c r="D1281">
        <f t="shared" si="41"/>
        <v>12.899219826090119</v>
      </c>
    </row>
    <row r="1282" spans="1:4" x14ac:dyDescent="0.45">
      <c r="A1282">
        <v>400000</v>
      </c>
      <c r="B1282" t="s">
        <v>10</v>
      </c>
      <c r="C1282">
        <f t="shared" si="42"/>
        <v>0</v>
      </c>
      <c r="D1282">
        <f t="shared" ref="D1282:D1345" si="43">LN(A1282)</f>
        <v>12.899219826090119</v>
      </c>
    </row>
    <row r="1283" spans="1:4" x14ac:dyDescent="0.45">
      <c r="A1283">
        <v>375000</v>
      </c>
      <c r="B1283" t="s">
        <v>10</v>
      </c>
      <c r="C1283">
        <f t="shared" si="42"/>
        <v>0</v>
      </c>
      <c r="D1283">
        <f t="shared" si="43"/>
        <v>12.834681304952548</v>
      </c>
    </row>
    <row r="1284" spans="1:4" x14ac:dyDescent="0.45">
      <c r="A1284">
        <v>360000</v>
      </c>
      <c r="B1284" t="s">
        <v>10</v>
      </c>
      <c r="C1284">
        <f t="shared" si="42"/>
        <v>0</v>
      </c>
      <c r="D1284">
        <f t="shared" si="43"/>
        <v>12.793859310432293</v>
      </c>
    </row>
    <row r="1285" spans="1:4" x14ac:dyDescent="0.45">
      <c r="A1285">
        <v>250000</v>
      </c>
      <c r="B1285" t="s">
        <v>10</v>
      </c>
      <c r="C1285">
        <f t="shared" si="42"/>
        <v>0</v>
      </c>
      <c r="D1285">
        <f t="shared" si="43"/>
        <v>12.429216196844383</v>
      </c>
    </row>
    <row r="1286" spans="1:4" x14ac:dyDescent="0.45">
      <c r="A1286">
        <v>240000</v>
      </c>
      <c r="B1286" t="s">
        <v>10</v>
      </c>
      <c r="C1286">
        <f t="shared" si="42"/>
        <v>0</v>
      </c>
      <c r="D1286">
        <f t="shared" si="43"/>
        <v>12.388394202324129</v>
      </c>
    </row>
    <row r="1287" spans="1:4" x14ac:dyDescent="0.45">
      <c r="A1287">
        <v>350000</v>
      </c>
      <c r="B1287" t="s">
        <v>10</v>
      </c>
      <c r="C1287">
        <f t="shared" si="42"/>
        <v>0</v>
      </c>
      <c r="D1287">
        <f t="shared" si="43"/>
        <v>12.765688433465597</v>
      </c>
    </row>
    <row r="1288" spans="1:4" x14ac:dyDescent="0.45">
      <c r="A1288">
        <v>250000</v>
      </c>
      <c r="B1288" t="s">
        <v>10</v>
      </c>
      <c r="C1288">
        <f t="shared" si="42"/>
        <v>0</v>
      </c>
      <c r="D1288">
        <f t="shared" si="43"/>
        <v>12.429216196844383</v>
      </c>
    </row>
    <row r="1289" spans="1:4" x14ac:dyDescent="0.45">
      <c r="A1289">
        <v>350000</v>
      </c>
      <c r="B1289" t="s">
        <v>10</v>
      </c>
      <c r="C1289">
        <f t="shared" si="42"/>
        <v>0</v>
      </c>
      <c r="D1289">
        <f t="shared" si="43"/>
        <v>12.765688433465597</v>
      </c>
    </row>
    <row r="1290" spans="1:4" x14ac:dyDescent="0.45">
      <c r="A1290">
        <v>300000</v>
      </c>
      <c r="B1290" t="s">
        <v>10</v>
      </c>
      <c r="C1290">
        <f t="shared" si="42"/>
        <v>0</v>
      </c>
      <c r="D1290">
        <f t="shared" si="43"/>
        <v>12.611537753638338</v>
      </c>
    </row>
    <row r="1291" spans="1:4" x14ac:dyDescent="0.45">
      <c r="A1291">
        <v>350000</v>
      </c>
      <c r="B1291" t="s">
        <v>10</v>
      </c>
      <c r="C1291">
        <f t="shared" si="42"/>
        <v>0</v>
      </c>
      <c r="D1291">
        <f t="shared" si="43"/>
        <v>12.765688433465597</v>
      </c>
    </row>
    <row r="1292" spans="1:4" x14ac:dyDescent="0.45">
      <c r="A1292">
        <v>390000</v>
      </c>
      <c r="B1292" t="s">
        <v>10</v>
      </c>
      <c r="C1292">
        <f t="shared" si="42"/>
        <v>0</v>
      </c>
      <c r="D1292">
        <f t="shared" si="43"/>
        <v>12.873902018105829</v>
      </c>
    </row>
    <row r="1293" spans="1:4" x14ac:dyDescent="0.45">
      <c r="A1293">
        <v>418000</v>
      </c>
      <c r="B1293" t="s">
        <v>10</v>
      </c>
      <c r="C1293">
        <f t="shared" si="42"/>
        <v>0</v>
      </c>
      <c r="D1293">
        <f t="shared" si="43"/>
        <v>12.943236711506893</v>
      </c>
    </row>
    <row r="1294" spans="1:4" x14ac:dyDescent="0.45">
      <c r="A1294">
        <v>450000</v>
      </c>
      <c r="B1294" t="s">
        <v>10</v>
      </c>
      <c r="C1294">
        <f t="shared" si="42"/>
        <v>0</v>
      </c>
      <c r="D1294">
        <f t="shared" si="43"/>
        <v>13.017002861746503</v>
      </c>
    </row>
    <row r="1295" spans="1:4" x14ac:dyDescent="0.45">
      <c r="A1295">
        <v>390000</v>
      </c>
      <c r="B1295" t="s">
        <v>10</v>
      </c>
      <c r="C1295">
        <f t="shared" si="42"/>
        <v>0</v>
      </c>
      <c r="D1295">
        <f t="shared" si="43"/>
        <v>12.873902018105829</v>
      </c>
    </row>
    <row r="1296" spans="1:4" x14ac:dyDescent="0.45">
      <c r="A1296">
        <v>400000</v>
      </c>
      <c r="B1296" t="s">
        <v>10</v>
      </c>
      <c r="C1296">
        <f t="shared" si="42"/>
        <v>0</v>
      </c>
      <c r="D1296">
        <f t="shared" si="43"/>
        <v>12.899219826090119</v>
      </c>
    </row>
    <row r="1297" spans="1:4" x14ac:dyDescent="0.45">
      <c r="A1297">
        <v>250000</v>
      </c>
      <c r="B1297" t="s">
        <v>10</v>
      </c>
      <c r="C1297">
        <f t="shared" si="42"/>
        <v>0</v>
      </c>
      <c r="D1297">
        <f t="shared" si="43"/>
        <v>12.429216196844383</v>
      </c>
    </row>
    <row r="1298" spans="1:4" x14ac:dyDescent="0.45">
      <c r="A1298">
        <v>400000</v>
      </c>
      <c r="B1298" t="s">
        <v>10</v>
      </c>
      <c r="C1298">
        <f t="shared" si="42"/>
        <v>0</v>
      </c>
      <c r="D1298">
        <f t="shared" si="43"/>
        <v>12.899219826090119</v>
      </c>
    </row>
    <row r="1299" spans="1:4" x14ac:dyDescent="0.45">
      <c r="A1299">
        <v>220000</v>
      </c>
      <c r="B1299" t="s">
        <v>10</v>
      </c>
      <c r="C1299">
        <f t="shared" si="42"/>
        <v>0</v>
      </c>
      <c r="D1299">
        <f t="shared" si="43"/>
        <v>12.301382825334498</v>
      </c>
    </row>
    <row r="1300" spans="1:4" x14ac:dyDescent="0.45">
      <c r="A1300">
        <v>300000</v>
      </c>
      <c r="B1300" t="s">
        <v>10</v>
      </c>
      <c r="C1300">
        <f t="shared" si="42"/>
        <v>0</v>
      </c>
      <c r="D1300">
        <f t="shared" si="43"/>
        <v>12.611537753638338</v>
      </c>
    </row>
    <row r="1301" spans="1:4" x14ac:dyDescent="0.45">
      <c r="A1301">
        <v>351000</v>
      </c>
      <c r="B1301" t="s">
        <v>10</v>
      </c>
      <c r="C1301">
        <f t="shared" si="42"/>
        <v>0</v>
      </c>
      <c r="D1301">
        <f t="shared" si="43"/>
        <v>12.768541502448002</v>
      </c>
    </row>
    <row r="1302" spans="1:4" x14ac:dyDescent="0.45">
      <c r="A1302">
        <v>426000</v>
      </c>
      <c r="B1302" t="s">
        <v>10</v>
      </c>
      <c r="C1302">
        <f t="shared" si="42"/>
        <v>0</v>
      </c>
      <c r="D1302">
        <f t="shared" si="43"/>
        <v>12.962194625251508</v>
      </c>
    </row>
    <row r="1303" spans="1:4" x14ac:dyDescent="0.45">
      <c r="A1303">
        <v>200000</v>
      </c>
      <c r="B1303" t="s">
        <v>10</v>
      </c>
      <c r="C1303">
        <f t="shared" si="42"/>
        <v>0</v>
      </c>
      <c r="D1303">
        <f t="shared" si="43"/>
        <v>12.206072645530174</v>
      </c>
    </row>
    <row r="1304" spans="1:4" x14ac:dyDescent="0.45">
      <c r="A1304">
        <v>400000</v>
      </c>
      <c r="B1304" t="s">
        <v>10</v>
      </c>
      <c r="C1304">
        <f t="shared" si="42"/>
        <v>0</v>
      </c>
      <c r="D1304">
        <f t="shared" si="43"/>
        <v>12.899219826090119</v>
      </c>
    </row>
    <row r="1305" spans="1:4" x14ac:dyDescent="0.45">
      <c r="A1305">
        <v>500000</v>
      </c>
      <c r="B1305" t="s">
        <v>10</v>
      </c>
      <c r="C1305">
        <f t="shared" si="42"/>
        <v>0</v>
      </c>
      <c r="D1305">
        <f t="shared" si="43"/>
        <v>13.122363377404328</v>
      </c>
    </row>
    <row r="1306" spans="1:4" x14ac:dyDescent="0.45">
      <c r="A1306">
        <v>300000</v>
      </c>
      <c r="B1306" t="s">
        <v>10</v>
      </c>
      <c r="C1306">
        <f t="shared" si="42"/>
        <v>0</v>
      </c>
      <c r="D1306">
        <f t="shared" si="43"/>
        <v>12.611537753638338</v>
      </c>
    </row>
    <row r="1307" spans="1:4" x14ac:dyDescent="0.45">
      <c r="A1307">
        <v>250000</v>
      </c>
      <c r="B1307" t="s">
        <v>10</v>
      </c>
      <c r="C1307">
        <f t="shared" si="42"/>
        <v>0</v>
      </c>
      <c r="D1307">
        <f t="shared" si="43"/>
        <v>12.429216196844383</v>
      </c>
    </row>
    <row r="1308" spans="1:4" x14ac:dyDescent="0.45">
      <c r="A1308">
        <v>440000</v>
      </c>
      <c r="B1308" t="s">
        <v>10</v>
      </c>
      <c r="C1308">
        <f t="shared" si="42"/>
        <v>0</v>
      </c>
      <c r="D1308">
        <f t="shared" si="43"/>
        <v>12.994530005894443</v>
      </c>
    </row>
    <row r="1309" spans="1:4" x14ac:dyDescent="0.45">
      <c r="A1309">
        <v>300000</v>
      </c>
      <c r="B1309" t="s">
        <v>10</v>
      </c>
      <c r="C1309">
        <f t="shared" si="42"/>
        <v>0</v>
      </c>
      <c r="D1309">
        <f t="shared" si="43"/>
        <v>12.611537753638338</v>
      </c>
    </row>
    <row r="1310" spans="1:4" x14ac:dyDescent="0.45">
      <c r="A1310">
        <v>350000</v>
      </c>
      <c r="B1310" t="s">
        <v>10</v>
      </c>
      <c r="C1310">
        <f t="shared" si="42"/>
        <v>0</v>
      </c>
      <c r="D1310">
        <f t="shared" si="43"/>
        <v>12.765688433465597</v>
      </c>
    </row>
    <row r="1311" spans="1:4" x14ac:dyDescent="0.45">
      <c r="A1311">
        <v>260000</v>
      </c>
      <c r="B1311" t="s">
        <v>10</v>
      </c>
      <c r="C1311">
        <f t="shared" si="42"/>
        <v>0</v>
      </c>
      <c r="D1311">
        <f t="shared" si="43"/>
        <v>12.468436909997665</v>
      </c>
    </row>
    <row r="1312" spans="1:4" x14ac:dyDescent="0.45">
      <c r="A1312">
        <v>520000</v>
      </c>
      <c r="B1312" t="s">
        <v>10</v>
      </c>
      <c r="C1312">
        <f t="shared" si="42"/>
        <v>0</v>
      </c>
      <c r="D1312">
        <f t="shared" si="43"/>
        <v>13.161584090557611</v>
      </c>
    </row>
    <row r="1313" spans="1:4" x14ac:dyDescent="0.45">
      <c r="A1313">
        <v>200000</v>
      </c>
      <c r="B1313" t="s">
        <v>10</v>
      </c>
      <c r="C1313">
        <f t="shared" si="42"/>
        <v>0</v>
      </c>
      <c r="D1313">
        <f t="shared" si="43"/>
        <v>12.206072645530174</v>
      </c>
    </row>
    <row r="1314" spans="1:4" x14ac:dyDescent="0.45">
      <c r="A1314">
        <v>400000</v>
      </c>
      <c r="B1314" t="s">
        <v>10</v>
      </c>
      <c r="C1314">
        <f t="shared" si="42"/>
        <v>0</v>
      </c>
      <c r="D1314">
        <f t="shared" si="43"/>
        <v>12.899219826090119</v>
      </c>
    </row>
    <row r="1315" spans="1:4" x14ac:dyDescent="0.45">
      <c r="A1315">
        <v>800000</v>
      </c>
      <c r="B1315" t="s">
        <v>10</v>
      </c>
      <c r="C1315">
        <f t="shared" si="42"/>
        <v>0</v>
      </c>
      <c r="D1315">
        <f t="shared" si="43"/>
        <v>13.592367006650065</v>
      </c>
    </row>
    <row r="1316" spans="1:4" x14ac:dyDescent="0.45">
      <c r="A1316">
        <v>100000</v>
      </c>
      <c r="B1316" t="s">
        <v>10</v>
      </c>
      <c r="C1316">
        <f t="shared" si="42"/>
        <v>0</v>
      </c>
      <c r="D1316">
        <f t="shared" si="43"/>
        <v>11.512925464970229</v>
      </c>
    </row>
    <row r="1317" spans="1:4" x14ac:dyDescent="0.45">
      <c r="A1317">
        <v>350000</v>
      </c>
      <c r="B1317" t="s">
        <v>10</v>
      </c>
      <c r="C1317">
        <f t="shared" si="42"/>
        <v>0</v>
      </c>
      <c r="D1317">
        <f t="shared" si="43"/>
        <v>12.765688433465597</v>
      </c>
    </row>
    <row r="1318" spans="1:4" x14ac:dyDescent="0.45">
      <c r="A1318">
        <v>200000</v>
      </c>
      <c r="B1318" t="s">
        <v>10</v>
      </c>
      <c r="C1318">
        <f t="shared" si="42"/>
        <v>0</v>
      </c>
      <c r="D1318">
        <f t="shared" si="43"/>
        <v>12.206072645530174</v>
      </c>
    </row>
    <row r="1319" spans="1:4" x14ac:dyDescent="0.45">
      <c r="A1319">
        <v>240000</v>
      </c>
      <c r="B1319" t="s">
        <v>10</v>
      </c>
      <c r="C1319">
        <f t="shared" si="42"/>
        <v>0</v>
      </c>
      <c r="D1319">
        <f t="shared" si="43"/>
        <v>12.388394202324129</v>
      </c>
    </row>
    <row r="1320" spans="1:4" x14ac:dyDescent="0.45">
      <c r="A1320">
        <v>450000</v>
      </c>
      <c r="B1320" t="s">
        <v>10</v>
      </c>
      <c r="C1320">
        <f t="shared" si="42"/>
        <v>0</v>
      </c>
      <c r="D1320">
        <f t="shared" si="43"/>
        <v>13.017002861746503</v>
      </c>
    </row>
    <row r="1321" spans="1:4" x14ac:dyDescent="0.45">
      <c r="A1321">
        <v>350000</v>
      </c>
      <c r="B1321" t="s">
        <v>10</v>
      </c>
      <c r="C1321">
        <f t="shared" si="42"/>
        <v>0</v>
      </c>
      <c r="D1321">
        <f t="shared" si="43"/>
        <v>12.765688433465597</v>
      </c>
    </row>
    <row r="1322" spans="1:4" x14ac:dyDescent="0.45">
      <c r="A1322">
        <v>450000</v>
      </c>
      <c r="B1322" t="s">
        <v>10</v>
      </c>
      <c r="C1322">
        <f t="shared" si="42"/>
        <v>0</v>
      </c>
      <c r="D1322">
        <f t="shared" si="43"/>
        <v>13.017002861746503</v>
      </c>
    </row>
    <row r="1323" spans="1:4" x14ac:dyDescent="0.45">
      <c r="A1323">
        <v>300000</v>
      </c>
      <c r="B1323" t="s">
        <v>10</v>
      </c>
      <c r="C1323">
        <f t="shared" si="42"/>
        <v>0</v>
      </c>
      <c r="D1323">
        <f t="shared" si="43"/>
        <v>12.611537753638338</v>
      </c>
    </row>
    <row r="1324" spans="1:4" x14ac:dyDescent="0.45">
      <c r="A1324">
        <v>300000</v>
      </c>
      <c r="B1324" t="s">
        <v>10</v>
      </c>
      <c r="C1324">
        <f t="shared" si="42"/>
        <v>0</v>
      </c>
      <c r="D1324">
        <f t="shared" si="43"/>
        <v>12.611537753638338</v>
      </c>
    </row>
    <row r="1325" spans="1:4" x14ac:dyDescent="0.45">
      <c r="A1325">
        <v>475000</v>
      </c>
      <c r="B1325" t="s">
        <v>10</v>
      </c>
      <c r="C1325">
        <f t="shared" si="42"/>
        <v>0</v>
      </c>
      <c r="D1325">
        <f t="shared" si="43"/>
        <v>13.071070083016778</v>
      </c>
    </row>
    <row r="1326" spans="1:4" x14ac:dyDescent="0.45">
      <c r="A1326">
        <v>200000</v>
      </c>
      <c r="B1326" t="s">
        <v>10</v>
      </c>
      <c r="C1326">
        <f t="shared" si="42"/>
        <v>0</v>
      </c>
      <c r="D1326">
        <f t="shared" si="43"/>
        <v>12.206072645530174</v>
      </c>
    </row>
    <row r="1327" spans="1:4" x14ac:dyDescent="0.45">
      <c r="A1327">
        <v>360000</v>
      </c>
      <c r="B1327" t="s">
        <v>10</v>
      </c>
      <c r="C1327">
        <f t="shared" si="42"/>
        <v>0</v>
      </c>
      <c r="D1327">
        <f t="shared" si="43"/>
        <v>12.793859310432293</v>
      </c>
    </row>
    <row r="1328" spans="1:4" x14ac:dyDescent="0.45">
      <c r="A1328">
        <v>400000</v>
      </c>
      <c r="B1328" t="s">
        <v>10</v>
      </c>
      <c r="C1328">
        <f t="shared" si="42"/>
        <v>0</v>
      </c>
      <c r="D1328">
        <f t="shared" si="43"/>
        <v>12.899219826090119</v>
      </c>
    </row>
    <row r="1329" spans="1:4" x14ac:dyDescent="0.45">
      <c r="A1329">
        <v>250000</v>
      </c>
      <c r="B1329" t="s">
        <v>10</v>
      </c>
      <c r="C1329">
        <f t="shared" si="42"/>
        <v>0</v>
      </c>
      <c r="D1329">
        <f t="shared" si="43"/>
        <v>12.429216196844383</v>
      </c>
    </row>
    <row r="1330" spans="1:4" x14ac:dyDescent="0.45">
      <c r="A1330">
        <v>350000</v>
      </c>
      <c r="B1330" t="s">
        <v>10</v>
      </c>
      <c r="C1330">
        <f t="shared" ref="C1330:C1393" si="44">IF(B1330="Bachelor",0,1)</f>
        <v>0</v>
      </c>
      <c r="D1330">
        <f t="shared" si="43"/>
        <v>12.765688433465597</v>
      </c>
    </row>
    <row r="1331" spans="1:4" x14ac:dyDescent="0.45">
      <c r="A1331">
        <v>470000</v>
      </c>
      <c r="B1331" t="s">
        <v>10</v>
      </c>
      <c r="C1331">
        <f t="shared" si="44"/>
        <v>0</v>
      </c>
      <c r="D1331">
        <f t="shared" si="43"/>
        <v>13.060487973686241</v>
      </c>
    </row>
    <row r="1332" spans="1:4" x14ac:dyDescent="0.45">
      <c r="A1332">
        <v>600000</v>
      </c>
      <c r="B1332" t="s">
        <v>10</v>
      </c>
      <c r="C1332">
        <f t="shared" si="44"/>
        <v>0</v>
      </c>
      <c r="D1332">
        <f t="shared" si="43"/>
        <v>13.304684934198283</v>
      </c>
    </row>
    <row r="1333" spans="1:4" x14ac:dyDescent="0.45">
      <c r="A1333">
        <v>400000</v>
      </c>
      <c r="B1333" t="s">
        <v>10</v>
      </c>
      <c r="C1333">
        <f t="shared" si="44"/>
        <v>0</v>
      </c>
      <c r="D1333">
        <f t="shared" si="43"/>
        <v>12.899219826090119</v>
      </c>
    </row>
    <row r="1334" spans="1:4" x14ac:dyDescent="0.45">
      <c r="A1334">
        <v>500000</v>
      </c>
      <c r="B1334" t="s">
        <v>10</v>
      </c>
      <c r="C1334">
        <f t="shared" si="44"/>
        <v>0</v>
      </c>
      <c r="D1334">
        <f t="shared" si="43"/>
        <v>13.122363377404328</v>
      </c>
    </row>
    <row r="1335" spans="1:4" x14ac:dyDescent="0.45">
      <c r="A1335">
        <v>500000</v>
      </c>
      <c r="B1335" t="s">
        <v>10</v>
      </c>
      <c r="C1335">
        <f t="shared" si="44"/>
        <v>0</v>
      </c>
      <c r="D1335">
        <f t="shared" si="43"/>
        <v>13.122363377404328</v>
      </c>
    </row>
    <row r="1336" spans="1:4" x14ac:dyDescent="0.45">
      <c r="A1336">
        <v>500000</v>
      </c>
      <c r="B1336" t="s">
        <v>10</v>
      </c>
      <c r="C1336">
        <f t="shared" si="44"/>
        <v>0</v>
      </c>
      <c r="D1336">
        <f t="shared" si="43"/>
        <v>13.122363377404328</v>
      </c>
    </row>
    <row r="1337" spans="1:4" x14ac:dyDescent="0.45">
      <c r="A1337">
        <v>400000</v>
      </c>
      <c r="B1337" t="s">
        <v>10</v>
      </c>
      <c r="C1337">
        <f t="shared" si="44"/>
        <v>0</v>
      </c>
      <c r="D1337">
        <f t="shared" si="43"/>
        <v>12.899219826090119</v>
      </c>
    </row>
    <row r="1338" spans="1:4" x14ac:dyDescent="0.45">
      <c r="A1338">
        <v>420000</v>
      </c>
      <c r="B1338" t="s">
        <v>10</v>
      </c>
      <c r="C1338">
        <f t="shared" si="44"/>
        <v>0</v>
      </c>
      <c r="D1338">
        <f t="shared" si="43"/>
        <v>12.948009990259552</v>
      </c>
    </row>
    <row r="1339" spans="1:4" x14ac:dyDescent="0.45">
      <c r="A1339">
        <v>442000</v>
      </c>
      <c r="B1339" t="s">
        <v>10</v>
      </c>
      <c r="C1339">
        <f t="shared" si="44"/>
        <v>0</v>
      </c>
      <c r="D1339">
        <f t="shared" si="43"/>
        <v>12.999065161059836</v>
      </c>
    </row>
    <row r="1340" spans="1:4" x14ac:dyDescent="0.45">
      <c r="A1340">
        <v>400000</v>
      </c>
      <c r="B1340" t="s">
        <v>10</v>
      </c>
      <c r="C1340">
        <f t="shared" si="44"/>
        <v>0</v>
      </c>
      <c r="D1340">
        <f t="shared" si="43"/>
        <v>12.899219826090119</v>
      </c>
    </row>
    <row r="1341" spans="1:4" x14ac:dyDescent="0.45">
      <c r="A1341">
        <v>350000</v>
      </c>
      <c r="B1341" t="s">
        <v>10</v>
      </c>
      <c r="C1341">
        <f t="shared" si="44"/>
        <v>0</v>
      </c>
      <c r="D1341">
        <f t="shared" si="43"/>
        <v>12.765688433465597</v>
      </c>
    </row>
    <row r="1342" spans="1:4" x14ac:dyDescent="0.45">
      <c r="A1342">
        <v>500000</v>
      </c>
      <c r="B1342" t="s">
        <v>10</v>
      </c>
      <c r="C1342">
        <f t="shared" si="44"/>
        <v>0</v>
      </c>
      <c r="D1342">
        <f t="shared" si="43"/>
        <v>13.122363377404328</v>
      </c>
    </row>
    <row r="1343" spans="1:4" x14ac:dyDescent="0.45">
      <c r="A1343">
        <v>360000</v>
      </c>
      <c r="B1343" t="s">
        <v>10</v>
      </c>
      <c r="C1343">
        <f t="shared" si="44"/>
        <v>0</v>
      </c>
      <c r="D1343">
        <f t="shared" si="43"/>
        <v>12.793859310432293</v>
      </c>
    </row>
    <row r="1344" spans="1:4" x14ac:dyDescent="0.45">
      <c r="A1344">
        <v>300000</v>
      </c>
      <c r="B1344" t="s">
        <v>10</v>
      </c>
      <c r="C1344">
        <f t="shared" si="44"/>
        <v>0</v>
      </c>
      <c r="D1344">
        <f t="shared" si="43"/>
        <v>12.611537753638338</v>
      </c>
    </row>
    <row r="1345" spans="1:4" x14ac:dyDescent="0.45">
      <c r="A1345">
        <v>1000000</v>
      </c>
      <c r="B1345" t="s">
        <v>10</v>
      </c>
      <c r="C1345">
        <f t="shared" si="44"/>
        <v>0</v>
      </c>
      <c r="D1345">
        <f t="shared" si="43"/>
        <v>13.815510557964274</v>
      </c>
    </row>
    <row r="1346" spans="1:4" x14ac:dyDescent="0.45">
      <c r="A1346">
        <v>408000</v>
      </c>
      <c r="B1346" t="s">
        <v>10</v>
      </c>
      <c r="C1346">
        <f t="shared" si="44"/>
        <v>0</v>
      </c>
      <c r="D1346">
        <f t="shared" ref="D1346:D1409" si="45">LN(A1346)</f>
        <v>12.919022453386299</v>
      </c>
    </row>
    <row r="1347" spans="1:4" x14ac:dyDescent="0.45">
      <c r="A1347">
        <v>240000</v>
      </c>
      <c r="B1347" t="s">
        <v>10</v>
      </c>
      <c r="C1347">
        <f t="shared" si="44"/>
        <v>0</v>
      </c>
      <c r="D1347">
        <f t="shared" si="45"/>
        <v>12.388394202324129</v>
      </c>
    </row>
    <row r="1348" spans="1:4" x14ac:dyDescent="0.45">
      <c r="A1348">
        <v>300000</v>
      </c>
      <c r="B1348" t="s">
        <v>10</v>
      </c>
      <c r="C1348">
        <f t="shared" si="44"/>
        <v>0</v>
      </c>
      <c r="D1348">
        <f t="shared" si="45"/>
        <v>12.611537753638338</v>
      </c>
    </row>
    <row r="1349" spans="1:4" x14ac:dyDescent="0.45">
      <c r="A1349">
        <v>400000</v>
      </c>
      <c r="B1349" t="s">
        <v>10</v>
      </c>
      <c r="C1349">
        <f t="shared" si="44"/>
        <v>0</v>
      </c>
      <c r="D1349">
        <f t="shared" si="45"/>
        <v>12.899219826090119</v>
      </c>
    </row>
    <row r="1350" spans="1:4" x14ac:dyDescent="0.45">
      <c r="A1350">
        <v>100000</v>
      </c>
      <c r="B1350" t="s">
        <v>10</v>
      </c>
      <c r="C1350">
        <f t="shared" si="44"/>
        <v>0</v>
      </c>
      <c r="D1350">
        <f t="shared" si="45"/>
        <v>11.512925464970229</v>
      </c>
    </row>
    <row r="1351" spans="1:4" x14ac:dyDescent="0.45">
      <c r="A1351">
        <v>400000</v>
      </c>
      <c r="B1351" t="s">
        <v>10</v>
      </c>
      <c r="C1351">
        <f t="shared" si="44"/>
        <v>0</v>
      </c>
      <c r="D1351">
        <f t="shared" si="45"/>
        <v>12.899219826090119</v>
      </c>
    </row>
    <row r="1352" spans="1:4" x14ac:dyDescent="0.45">
      <c r="A1352">
        <v>400000</v>
      </c>
      <c r="B1352" t="s">
        <v>10</v>
      </c>
      <c r="C1352">
        <f t="shared" si="44"/>
        <v>0</v>
      </c>
      <c r="D1352">
        <f t="shared" si="45"/>
        <v>12.899219826090119</v>
      </c>
    </row>
    <row r="1353" spans="1:4" x14ac:dyDescent="0.45">
      <c r="A1353">
        <v>250000</v>
      </c>
      <c r="B1353" t="s">
        <v>10</v>
      </c>
      <c r="C1353">
        <f t="shared" si="44"/>
        <v>0</v>
      </c>
      <c r="D1353">
        <f t="shared" si="45"/>
        <v>12.429216196844383</v>
      </c>
    </row>
    <row r="1354" spans="1:4" x14ac:dyDescent="0.45">
      <c r="A1354">
        <v>300000</v>
      </c>
      <c r="B1354" t="s">
        <v>10</v>
      </c>
      <c r="C1354">
        <f t="shared" si="44"/>
        <v>0</v>
      </c>
      <c r="D1354">
        <f t="shared" si="45"/>
        <v>12.611537753638338</v>
      </c>
    </row>
    <row r="1355" spans="1:4" x14ac:dyDescent="0.45">
      <c r="A1355">
        <v>240000</v>
      </c>
      <c r="B1355" t="s">
        <v>10</v>
      </c>
      <c r="C1355">
        <f t="shared" si="44"/>
        <v>0</v>
      </c>
      <c r="D1355">
        <f t="shared" si="45"/>
        <v>12.388394202324129</v>
      </c>
    </row>
    <row r="1356" spans="1:4" x14ac:dyDescent="0.45">
      <c r="A1356">
        <v>300000</v>
      </c>
      <c r="B1356" t="s">
        <v>10</v>
      </c>
      <c r="C1356">
        <f t="shared" si="44"/>
        <v>0</v>
      </c>
      <c r="D1356">
        <f t="shared" si="45"/>
        <v>12.611537753638338</v>
      </c>
    </row>
    <row r="1357" spans="1:4" x14ac:dyDescent="0.45">
      <c r="A1357">
        <v>400000</v>
      </c>
      <c r="B1357" t="s">
        <v>10</v>
      </c>
      <c r="C1357">
        <f t="shared" si="44"/>
        <v>0</v>
      </c>
      <c r="D1357">
        <f t="shared" si="45"/>
        <v>12.899219826090119</v>
      </c>
    </row>
    <row r="1358" spans="1:4" x14ac:dyDescent="0.45">
      <c r="A1358">
        <v>420000</v>
      </c>
      <c r="B1358" t="s">
        <v>10</v>
      </c>
      <c r="C1358">
        <f t="shared" si="44"/>
        <v>0</v>
      </c>
      <c r="D1358">
        <f t="shared" si="45"/>
        <v>12.948009990259552</v>
      </c>
    </row>
    <row r="1359" spans="1:4" x14ac:dyDescent="0.45">
      <c r="A1359">
        <v>700000</v>
      </c>
      <c r="B1359" t="s">
        <v>10</v>
      </c>
      <c r="C1359">
        <f t="shared" si="44"/>
        <v>0</v>
      </c>
      <c r="D1359">
        <f t="shared" si="45"/>
        <v>13.458835614025542</v>
      </c>
    </row>
    <row r="1360" spans="1:4" x14ac:dyDescent="0.45">
      <c r="A1360">
        <v>300000</v>
      </c>
      <c r="B1360" t="s">
        <v>10</v>
      </c>
      <c r="C1360">
        <f t="shared" si="44"/>
        <v>0</v>
      </c>
      <c r="D1360">
        <f t="shared" si="45"/>
        <v>12.611537753638338</v>
      </c>
    </row>
    <row r="1361" spans="1:4" x14ac:dyDescent="0.45">
      <c r="A1361">
        <v>350000</v>
      </c>
      <c r="B1361" t="s">
        <v>10</v>
      </c>
      <c r="C1361">
        <f t="shared" si="44"/>
        <v>0</v>
      </c>
      <c r="D1361">
        <f t="shared" si="45"/>
        <v>12.765688433465597</v>
      </c>
    </row>
    <row r="1362" spans="1:4" x14ac:dyDescent="0.45">
      <c r="A1362">
        <v>440000</v>
      </c>
      <c r="B1362" t="s">
        <v>10</v>
      </c>
      <c r="C1362">
        <f t="shared" si="44"/>
        <v>0</v>
      </c>
      <c r="D1362">
        <f t="shared" si="45"/>
        <v>12.994530005894443</v>
      </c>
    </row>
    <row r="1363" spans="1:4" x14ac:dyDescent="0.45">
      <c r="A1363">
        <v>360000</v>
      </c>
      <c r="B1363" t="s">
        <v>10</v>
      </c>
      <c r="C1363">
        <f t="shared" si="44"/>
        <v>0</v>
      </c>
      <c r="D1363">
        <f t="shared" si="45"/>
        <v>12.793859310432293</v>
      </c>
    </row>
    <row r="1364" spans="1:4" x14ac:dyDescent="0.45">
      <c r="A1364">
        <v>300000</v>
      </c>
      <c r="B1364" t="s">
        <v>10</v>
      </c>
      <c r="C1364">
        <f t="shared" si="44"/>
        <v>0</v>
      </c>
      <c r="D1364">
        <f t="shared" si="45"/>
        <v>12.611537753638338</v>
      </c>
    </row>
    <row r="1365" spans="1:4" x14ac:dyDescent="0.45">
      <c r="A1365">
        <v>360000</v>
      </c>
      <c r="B1365" t="s">
        <v>10</v>
      </c>
      <c r="C1365">
        <f t="shared" si="44"/>
        <v>0</v>
      </c>
      <c r="D1365">
        <f t="shared" si="45"/>
        <v>12.793859310432293</v>
      </c>
    </row>
    <row r="1366" spans="1:4" x14ac:dyDescent="0.45">
      <c r="A1366">
        <v>400000</v>
      </c>
      <c r="B1366" t="s">
        <v>10</v>
      </c>
      <c r="C1366">
        <f t="shared" si="44"/>
        <v>0</v>
      </c>
      <c r="D1366">
        <f t="shared" si="45"/>
        <v>12.899219826090119</v>
      </c>
    </row>
    <row r="1367" spans="1:4" x14ac:dyDescent="0.45">
      <c r="A1367">
        <v>500000</v>
      </c>
      <c r="B1367" t="s">
        <v>10</v>
      </c>
      <c r="C1367">
        <f t="shared" si="44"/>
        <v>0</v>
      </c>
      <c r="D1367">
        <f t="shared" si="45"/>
        <v>13.122363377404328</v>
      </c>
    </row>
    <row r="1368" spans="1:4" x14ac:dyDescent="0.45">
      <c r="A1368">
        <v>450000</v>
      </c>
      <c r="B1368" t="s">
        <v>10</v>
      </c>
      <c r="C1368">
        <f t="shared" si="44"/>
        <v>0</v>
      </c>
      <c r="D1368">
        <f t="shared" si="45"/>
        <v>13.017002861746503</v>
      </c>
    </row>
    <row r="1369" spans="1:4" x14ac:dyDescent="0.45">
      <c r="A1369">
        <v>400000</v>
      </c>
      <c r="B1369" t="s">
        <v>10</v>
      </c>
      <c r="C1369">
        <f t="shared" si="44"/>
        <v>0</v>
      </c>
      <c r="D1369">
        <f t="shared" si="45"/>
        <v>12.899219826090119</v>
      </c>
    </row>
    <row r="1370" spans="1:4" x14ac:dyDescent="0.45">
      <c r="A1370">
        <v>350000</v>
      </c>
      <c r="B1370" t="s">
        <v>10</v>
      </c>
      <c r="C1370">
        <f t="shared" si="44"/>
        <v>0</v>
      </c>
      <c r="D1370">
        <f t="shared" si="45"/>
        <v>12.765688433465597</v>
      </c>
    </row>
    <row r="1371" spans="1:4" x14ac:dyDescent="0.45">
      <c r="A1371">
        <v>510000</v>
      </c>
      <c r="B1371" t="s">
        <v>10</v>
      </c>
      <c r="C1371">
        <f t="shared" si="44"/>
        <v>0</v>
      </c>
      <c r="D1371">
        <f t="shared" si="45"/>
        <v>13.142166004700508</v>
      </c>
    </row>
    <row r="1372" spans="1:4" x14ac:dyDescent="0.45">
      <c r="A1372">
        <v>300000</v>
      </c>
      <c r="B1372" t="s">
        <v>10</v>
      </c>
      <c r="C1372">
        <f t="shared" si="44"/>
        <v>0</v>
      </c>
      <c r="D1372">
        <f t="shared" si="45"/>
        <v>12.611537753638338</v>
      </c>
    </row>
    <row r="1373" spans="1:4" x14ac:dyDescent="0.45">
      <c r="A1373">
        <v>300000</v>
      </c>
      <c r="B1373" t="s">
        <v>10</v>
      </c>
      <c r="C1373">
        <f t="shared" si="44"/>
        <v>0</v>
      </c>
      <c r="D1373">
        <f t="shared" si="45"/>
        <v>12.611537753638338</v>
      </c>
    </row>
    <row r="1374" spans="1:4" x14ac:dyDescent="0.45">
      <c r="A1374">
        <v>350000</v>
      </c>
      <c r="B1374" t="s">
        <v>10</v>
      </c>
      <c r="C1374">
        <f t="shared" si="44"/>
        <v>0</v>
      </c>
      <c r="D1374">
        <f t="shared" si="45"/>
        <v>12.765688433465597</v>
      </c>
    </row>
    <row r="1375" spans="1:4" x14ac:dyDescent="0.45">
      <c r="A1375">
        <v>400000</v>
      </c>
      <c r="B1375" t="s">
        <v>10</v>
      </c>
      <c r="C1375">
        <f t="shared" si="44"/>
        <v>0</v>
      </c>
      <c r="D1375">
        <f t="shared" si="45"/>
        <v>12.899219826090119</v>
      </c>
    </row>
    <row r="1376" spans="1:4" x14ac:dyDescent="0.45">
      <c r="A1376">
        <v>300000</v>
      </c>
      <c r="B1376" t="s">
        <v>10</v>
      </c>
      <c r="C1376">
        <f t="shared" si="44"/>
        <v>0</v>
      </c>
      <c r="D1376">
        <f t="shared" si="45"/>
        <v>12.611537753638338</v>
      </c>
    </row>
    <row r="1377" spans="1:4" x14ac:dyDescent="0.45">
      <c r="A1377">
        <v>240000</v>
      </c>
      <c r="B1377" t="s">
        <v>10</v>
      </c>
      <c r="C1377">
        <f t="shared" si="44"/>
        <v>0</v>
      </c>
      <c r="D1377">
        <f t="shared" si="45"/>
        <v>12.388394202324129</v>
      </c>
    </row>
    <row r="1378" spans="1:4" x14ac:dyDescent="0.45">
      <c r="A1378">
        <v>300000</v>
      </c>
      <c r="B1378" t="s">
        <v>10</v>
      </c>
      <c r="C1378">
        <f t="shared" si="44"/>
        <v>0</v>
      </c>
      <c r="D1378">
        <f t="shared" si="45"/>
        <v>12.611537753638338</v>
      </c>
    </row>
    <row r="1379" spans="1:4" x14ac:dyDescent="0.45">
      <c r="A1379">
        <v>300000</v>
      </c>
      <c r="B1379" t="s">
        <v>10</v>
      </c>
      <c r="C1379">
        <f t="shared" si="44"/>
        <v>0</v>
      </c>
      <c r="D1379">
        <f t="shared" si="45"/>
        <v>12.611537753638338</v>
      </c>
    </row>
    <row r="1380" spans="1:4" x14ac:dyDescent="0.45">
      <c r="A1380">
        <v>300000</v>
      </c>
      <c r="B1380" t="s">
        <v>10</v>
      </c>
      <c r="C1380">
        <f t="shared" si="44"/>
        <v>0</v>
      </c>
      <c r="D1380">
        <f t="shared" si="45"/>
        <v>12.611537753638338</v>
      </c>
    </row>
    <row r="1381" spans="1:4" x14ac:dyDescent="0.45">
      <c r="A1381">
        <v>300000</v>
      </c>
      <c r="B1381" t="s">
        <v>10</v>
      </c>
      <c r="C1381">
        <f t="shared" si="44"/>
        <v>0</v>
      </c>
      <c r="D1381">
        <f t="shared" si="45"/>
        <v>12.611537753638338</v>
      </c>
    </row>
    <row r="1382" spans="1:4" x14ac:dyDescent="0.45">
      <c r="A1382">
        <v>550000</v>
      </c>
      <c r="B1382" t="s">
        <v>10</v>
      </c>
      <c r="C1382">
        <f t="shared" si="44"/>
        <v>0</v>
      </c>
      <c r="D1382">
        <f t="shared" si="45"/>
        <v>13.217673557208654</v>
      </c>
    </row>
    <row r="1383" spans="1:4" x14ac:dyDescent="0.45">
      <c r="A1383">
        <v>500000</v>
      </c>
      <c r="B1383" t="s">
        <v>10</v>
      </c>
      <c r="C1383">
        <f t="shared" si="44"/>
        <v>0</v>
      </c>
      <c r="D1383">
        <f t="shared" si="45"/>
        <v>13.122363377404328</v>
      </c>
    </row>
    <row r="1384" spans="1:4" x14ac:dyDescent="0.45">
      <c r="A1384">
        <v>150000</v>
      </c>
      <c r="B1384" t="s">
        <v>10</v>
      </c>
      <c r="C1384">
        <f t="shared" si="44"/>
        <v>0</v>
      </c>
      <c r="D1384">
        <f t="shared" si="45"/>
        <v>11.918390573078392</v>
      </c>
    </row>
    <row r="1385" spans="1:4" x14ac:dyDescent="0.45">
      <c r="A1385">
        <v>450000</v>
      </c>
      <c r="B1385" t="s">
        <v>10</v>
      </c>
      <c r="C1385">
        <f t="shared" si="44"/>
        <v>0</v>
      </c>
      <c r="D1385">
        <f t="shared" si="45"/>
        <v>13.017002861746503</v>
      </c>
    </row>
    <row r="1386" spans="1:4" x14ac:dyDescent="0.45">
      <c r="A1386">
        <v>180000</v>
      </c>
      <c r="B1386" t="s">
        <v>10</v>
      </c>
      <c r="C1386">
        <f t="shared" si="44"/>
        <v>0</v>
      </c>
      <c r="D1386">
        <f t="shared" si="45"/>
        <v>12.100712129872347</v>
      </c>
    </row>
    <row r="1387" spans="1:4" x14ac:dyDescent="0.45">
      <c r="A1387">
        <v>600000</v>
      </c>
      <c r="B1387" t="s">
        <v>10</v>
      </c>
      <c r="C1387">
        <f t="shared" si="44"/>
        <v>0</v>
      </c>
      <c r="D1387">
        <f t="shared" si="45"/>
        <v>13.304684934198283</v>
      </c>
    </row>
    <row r="1388" spans="1:4" x14ac:dyDescent="0.45">
      <c r="A1388">
        <v>400000</v>
      </c>
      <c r="B1388" t="s">
        <v>10</v>
      </c>
      <c r="C1388">
        <f t="shared" si="44"/>
        <v>0</v>
      </c>
      <c r="D1388">
        <f t="shared" si="45"/>
        <v>12.899219826090119</v>
      </c>
    </row>
    <row r="1389" spans="1:4" x14ac:dyDescent="0.45">
      <c r="A1389">
        <v>400000</v>
      </c>
      <c r="B1389" t="s">
        <v>10</v>
      </c>
      <c r="C1389">
        <f t="shared" si="44"/>
        <v>0</v>
      </c>
      <c r="D1389">
        <f t="shared" si="45"/>
        <v>12.899219826090119</v>
      </c>
    </row>
    <row r="1390" spans="1:4" x14ac:dyDescent="0.45">
      <c r="A1390">
        <v>380000</v>
      </c>
      <c r="B1390" t="s">
        <v>10</v>
      </c>
      <c r="C1390">
        <f t="shared" si="44"/>
        <v>0</v>
      </c>
      <c r="D1390">
        <f t="shared" si="45"/>
        <v>12.847926531702569</v>
      </c>
    </row>
    <row r="1391" spans="1:4" x14ac:dyDescent="0.45">
      <c r="A1391">
        <v>320000</v>
      </c>
      <c r="B1391" t="s">
        <v>10</v>
      </c>
      <c r="C1391">
        <f t="shared" si="44"/>
        <v>0</v>
      </c>
      <c r="D1391">
        <f t="shared" si="45"/>
        <v>12.676076274775909</v>
      </c>
    </row>
    <row r="1392" spans="1:4" x14ac:dyDescent="0.45">
      <c r="A1392">
        <v>450000</v>
      </c>
      <c r="B1392" t="s">
        <v>10</v>
      </c>
      <c r="C1392">
        <f t="shared" si="44"/>
        <v>0</v>
      </c>
      <c r="D1392">
        <f t="shared" si="45"/>
        <v>13.017002861746503</v>
      </c>
    </row>
    <row r="1393" spans="1:4" x14ac:dyDescent="0.45">
      <c r="A1393">
        <v>250000</v>
      </c>
      <c r="B1393" t="s">
        <v>10</v>
      </c>
      <c r="C1393">
        <f t="shared" si="44"/>
        <v>0</v>
      </c>
      <c r="D1393">
        <f t="shared" si="45"/>
        <v>12.429216196844383</v>
      </c>
    </row>
    <row r="1394" spans="1:4" x14ac:dyDescent="0.45">
      <c r="A1394">
        <v>360000</v>
      </c>
      <c r="B1394" t="s">
        <v>10</v>
      </c>
      <c r="C1394">
        <f t="shared" ref="C1394:C1457" si="46">IF(B1394="Bachelor",0,1)</f>
        <v>0</v>
      </c>
      <c r="D1394">
        <f t="shared" si="45"/>
        <v>12.793859310432293</v>
      </c>
    </row>
    <row r="1395" spans="1:4" x14ac:dyDescent="0.45">
      <c r="A1395">
        <v>600000</v>
      </c>
      <c r="B1395" t="s">
        <v>10</v>
      </c>
      <c r="C1395">
        <f t="shared" si="46"/>
        <v>0</v>
      </c>
      <c r="D1395">
        <f t="shared" si="45"/>
        <v>13.304684934198283</v>
      </c>
    </row>
    <row r="1396" spans="1:4" x14ac:dyDescent="0.45">
      <c r="A1396">
        <v>280000</v>
      </c>
      <c r="B1396" t="s">
        <v>10</v>
      </c>
      <c r="C1396">
        <f t="shared" si="46"/>
        <v>0</v>
      </c>
      <c r="D1396">
        <f t="shared" si="45"/>
        <v>12.542544882151386</v>
      </c>
    </row>
    <row r="1397" spans="1:4" x14ac:dyDescent="0.45">
      <c r="A1397">
        <v>600000</v>
      </c>
      <c r="B1397" t="s">
        <v>10</v>
      </c>
      <c r="C1397">
        <f t="shared" si="46"/>
        <v>0</v>
      </c>
      <c r="D1397">
        <f t="shared" si="45"/>
        <v>13.304684934198283</v>
      </c>
    </row>
    <row r="1398" spans="1:4" x14ac:dyDescent="0.45">
      <c r="A1398">
        <v>250000</v>
      </c>
      <c r="B1398" t="s">
        <v>10</v>
      </c>
      <c r="C1398">
        <f t="shared" si="46"/>
        <v>0</v>
      </c>
      <c r="D1398">
        <f t="shared" si="45"/>
        <v>12.429216196844383</v>
      </c>
    </row>
    <row r="1399" spans="1:4" x14ac:dyDescent="0.45">
      <c r="A1399">
        <v>300000</v>
      </c>
      <c r="B1399" t="s">
        <v>10</v>
      </c>
      <c r="C1399">
        <f t="shared" si="46"/>
        <v>0</v>
      </c>
      <c r="D1399">
        <f t="shared" si="45"/>
        <v>12.611537753638338</v>
      </c>
    </row>
    <row r="1400" spans="1:4" x14ac:dyDescent="0.45">
      <c r="A1400">
        <v>300000</v>
      </c>
      <c r="B1400" t="s">
        <v>10</v>
      </c>
      <c r="C1400">
        <f t="shared" si="46"/>
        <v>0</v>
      </c>
      <c r="D1400">
        <f t="shared" si="45"/>
        <v>12.611537753638338</v>
      </c>
    </row>
    <row r="1401" spans="1:4" x14ac:dyDescent="0.45">
      <c r="A1401">
        <v>320000</v>
      </c>
      <c r="B1401" t="s">
        <v>10</v>
      </c>
      <c r="C1401">
        <f t="shared" si="46"/>
        <v>0</v>
      </c>
      <c r="D1401">
        <f t="shared" si="45"/>
        <v>12.676076274775909</v>
      </c>
    </row>
    <row r="1402" spans="1:4" x14ac:dyDescent="0.45">
      <c r="A1402">
        <v>450000</v>
      </c>
      <c r="B1402" t="s">
        <v>10</v>
      </c>
      <c r="C1402">
        <f t="shared" si="46"/>
        <v>0</v>
      </c>
      <c r="D1402">
        <f t="shared" si="45"/>
        <v>13.017002861746503</v>
      </c>
    </row>
    <row r="1403" spans="1:4" x14ac:dyDescent="0.45">
      <c r="A1403">
        <v>300000</v>
      </c>
      <c r="B1403" t="s">
        <v>10</v>
      </c>
      <c r="C1403">
        <f t="shared" si="46"/>
        <v>0</v>
      </c>
      <c r="D1403">
        <f t="shared" si="45"/>
        <v>12.611537753638338</v>
      </c>
    </row>
    <row r="1404" spans="1:4" x14ac:dyDescent="0.45">
      <c r="A1404">
        <v>440000</v>
      </c>
      <c r="B1404" t="s">
        <v>10</v>
      </c>
      <c r="C1404">
        <f t="shared" si="46"/>
        <v>0</v>
      </c>
      <c r="D1404">
        <f t="shared" si="45"/>
        <v>12.994530005894443</v>
      </c>
    </row>
    <row r="1405" spans="1:4" x14ac:dyDescent="0.45">
      <c r="A1405">
        <v>400000</v>
      </c>
      <c r="B1405" t="s">
        <v>10</v>
      </c>
      <c r="C1405">
        <f t="shared" si="46"/>
        <v>0</v>
      </c>
      <c r="D1405">
        <f t="shared" si="45"/>
        <v>12.899219826090119</v>
      </c>
    </row>
    <row r="1406" spans="1:4" x14ac:dyDescent="0.45">
      <c r="A1406">
        <v>360000</v>
      </c>
      <c r="B1406" t="s">
        <v>10</v>
      </c>
      <c r="C1406">
        <f t="shared" si="46"/>
        <v>0</v>
      </c>
      <c r="D1406">
        <f t="shared" si="45"/>
        <v>12.793859310432293</v>
      </c>
    </row>
    <row r="1407" spans="1:4" x14ac:dyDescent="0.45">
      <c r="A1407">
        <v>330000</v>
      </c>
      <c r="B1407" t="s">
        <v>10</v>
      </c>
      <c r="C1407">
        <f t="shared" si="46"/>
        <v>0</v>
      </c>
      <c r="D1407">
        <f t="shared" si="45"/>
        <v>12.706847933442663</v>
      </c>
    </row>
    <row r="1408" spans="1:4" x14ac:dyDescent="0.45">
      <c r="A1408">
        <v>450000</v>
      </c>
      <c r="B1408" t="s">
        <v>10</v>
      </c>
      <c r="C1408">
        <f t="shared" si="46"/>
        <v>0</v>
      </c>
      <c r="D1408">
        <f t="shared" si="45"/>
        <v>13.017002861746503</v>
      </c>
    </row>
    <row r="1409" spans="1:4" x14ac:dyDescent="0.45">
      <c r="A1409">
        <v>450000</v>
      </c>
      <c r="B1409" t="s">
        <v>10</v>
      </c>
      <c r="C1409">
        <f t="shared" si="46"/>
        <v>0</v>
      </c>
      <c r="D1409">
        <f t="shared" si="45"/>
        <v>13.017002861746503</v>
      </c>
    </row>
    <row r="1410" spans="1:4" x14ac:dyDescent="0.45">
      <c r="A1410">
        <v>345000</v>
      </c>
      <c r="B1410" t="s">
        <v>10</v>
      </c>
      <c r="C1410">
        <f t="shared" si="46"/>
        <v>0</v>
      </c>
      <c r="D1410">
        <f t="shared" ref="D1410:D1473" si="47">LN(A1410)</f>
        <v>12.751299696013497</v>
      </c>
    </row>
    <row r="1411" spans="1:4" x14ac:dyDescent="0.45">
      <c r="A1411">
        <v>270000</v>
      </c>
      <c r="B1411" t="s">
        <v>10</v>
      </c>
      <c r="C1411">
        <f t="shared" si="46"/>
        <v>0</v>
      </c>
      <c r="D1411">
        <f t="shared" si="47"/>
        <v>12.506177237980511</v>
      </c>
    </row>
    <row r="1412" spans="1:4" x14ac:dyDescent="0.45">
      <c r="A1412">
        <v>320000</v>
      </c>
      <c r="B1412" t="s">
        <v>10</v>
      </c>
      <c r="C1412">
        <f t="shared" si="46"/>
        <v>0</v>
      </c>
      <c r="D1412">
        <f t="shared" si="47"/>
        <v>12.676076274775909</v>
      </c>
    </row>
    <row r="1413" spans="1:4" x14ac:dyDescent="0.45">
      <c r="A1413">
        <v>300000</v>
      </c>
      <c r="B1413" t="s">
        <v>10</v>
      </c>
      <c r="C1413">
        <f t="shared" si="46"/>
        <v>0</v>
      </c>
      <c r="D1413">
        <f t="shared" si="47"/>
        <v>12.611537753638338</v>
      </c>
    </row>
    <row r="1414" spans="1:4" x14ac:dyDescent="0.45">
      <c r="A1414">
        <v>375000</v>
      </c>
      <c r="B1414" t="s">
        <v>10</v>
      </c>
      <c r="C1414">
        <f t="shared" si="46"/>
        <v>0</v>
      </c>
      <c r="D1414">
        <f t="shared" si="47"/>
        <v>12.834681304952548</v>
      </c>
    </row>
    <row r="1415" spans="1:4" x14ac:dyDescent="0.45">
      <c r="A1415">
        <v>350000</v>
      </c>
      <c r="B1415" t="s">
        <v>10</v>
      </c>
      <c r="C1415">
        <f t="shared" si="46"/>
        <v>0</v>
      </c>
      <c r="D1415">
        <f t="shared" si="47"/>
        <v>12.765688433465597</v>
      </c>
    </row>
    <row r="1416" spans="1:4" x14ac:dyDescent="0.45">
      <c r="A1416">
        <v>300000</v>
      </c>
      <c r="B1416" t="s">
        <v>10</v>
      </c>
      <c r="C1416">
        <f t="shared" si="46"/>
        <v>0</v>
      </c>
      <c r="D1416">
        <f t="shared" si="47"/>
        <v>12.611537753638338</v>
      </c>
    </row>
    <row r="1417" spans="1:4" x14ac:dyDescent="0.45">
      <c r="A1417">
        <v>300000</v>
      </c>
      <c r="B1417" t="s">
        <v>10</v>
      </c>
      <c r="C1417">
        <f t="shared" si="46"/>
        <v>0</v>
      </c>
      <c r="D1417">
        <f t="shared" si="47"/>
        <v>12.611537753638338</v>
      </c>
    </row>
    <row r="1418" spans="1:4" x14ac:dyDescent="0.45">
      <c r="A1418">
        <v>300000</v>
      </c>
      <c r="B1418" t="s">
        <v>10</v>
      </c>
      <c r="C1418">
        <f t="shared" si="46"/>
        <v>0</v>
      </c>
      <c r="D1418">
        <f t="shared" si="47"/>
        <v>12.611537753638338</v>
      </c>
    </row>
    <row r="1419" spans="1:4" x14ac:dyDescent="0.45">
      <c r="A1419">
        <v>360000</v>
      </c>
      <c r="B1419" t="s">
        <v>10</v>
      </c>
      <c r="C1419">
        <f t="shared" si="46"/>
        <v>0</v>
      </c>
      <c r="D1419">
        <f t="shared" si="47"/>
        <v>12.793859310432293</v>
      </c>
    </row>
    <row r="1420" spans="1:4" x14ac:dyDescent="0.45">
      <c r="A1420">
        <v>350000</v>
      </c>
      <c r="B1420" t="s">
        <v>10</v>
      </c>
      <c r="C1420">
        <f t="shared" si="46"/>
        <v>0</v>
      </c>
      <c r="D1420">
        <f t="shared" si="47"/>
        <v>12.765688433465597</v>
      </c>
    </row>
    <row r="1421" spans="1:4" x14ac:dyDescent="0.45">
      <c r="A1421">
        <v>300000</v>
      </c>
      <c r="B1421" t="s">
        <v>10</v>
      </c>
      <c r="C1421">
        <f t="shared" si="46"/>
        <v>0</v>
      </c>
      <c r="D1421">
        <f t="shared" si="47"/>
        <v>12.611537753638338</v>
      </c>
    </row>
    <row r="1422" spans="1:4" x14ac:dyDescent="0.45">
      <c r="A1422">
        <v>400000</v>
      </c>
      <c r="B1422" t="s">
        <v>10</v>
      </c>
      <c r="C1422">
        <f t="shared" si="46"/>
        <v>0</v>
      </c>
      <c r="D1422">
        <f t="shared" si="47"/>
        <v>12.899219826090119</v>
      </c>
    </row>
    <row r="1423" spans="1:4" x14ac:dyDescent="0.45">
      <c r="A1423">
        <v>800000</v>
      </c>
      <c r="B1423" t="s">
        <v>10</v>
      </c>
      <c r="C1423">
        <f t="shared" si="46"/>
        <v>0</v>
      </c>
      <c r="D1423">
        <f t="shared" si="47"/>
        <v>13.592367006650065</v>
      </c>
    </row>
    <row r="1424" spans="1:4" x14ac:dyDescent="0.45">
      <c r="A1424">
        <v>400000</v>
      </c>
      <c r="B1424" t="s">
        <v>10</v>
      </c>
      <c r="C1424">
        <f t="shared" si="46"/>
        <v>0</v>
      </c>
      <c r="D1424">
        <f t="shared" si="47"/>
        <v>12.899219826090119</v>
      </c>
    </row>
    <row r="1425" spans="1:4" x14ac:dyDescent="0.45">
      <c r="A1425">
        <v>375000</v>
      </c>
      <c r="B1425" t="s">
        <v>10</v>
      </c>
      <c r="C1425">
        <f t="shared" si="46"/>
        <v>0</v>
      </c>
      <c r="D1425">
        <f t="shared" si="47"/>
        <v>12.834681304952548</v>
      </c>
    </row>
    <row r="1426" spans="1:4" x14ac:dyDescent="0.45">
      <c r="A1426">
        <v>350000</v>
      </c>
      <c r="B1426" t="s">
        <v>10</v>
      </c>
      <c r="C1426">
        <f t="shared" si="46"/>
        <v>0</v>
      </c>
      <c r="D1426">
        <f t="shared" si="47"/>
        <v>12.765688433465597</v>
      </c>
    </row>
    <row r="1427" spans="1:4" x14ac:dyDescent="0.45">
      <c r="A1427">
        <v>400000</v>
      </c>
      <c r="B1427" t="s">
        <v>10</v>
      </c>
      <c r="C1427">
        <f t="shared" si="46"/>
        <v>0</v>
      </c>
      <c r="D1427">
        <f t="shared" si="47"/>
        <v>12.899219826090119</v>
      </c>
    </row>
    <row r="1428" spans="1:4" x14ac:dyDescent="0.45">
      <c r="A1428">
        <v>380000</v>
      </c>
      <c r="B1428" t="s">
        <v>10</v>
      </c>
      <c r="C1428">
        <f t="shared" si="46"/>
        <v>0</v>
      </c>
      <c r="D1428">
        <f t="shared" si="47"/>
        <v>12.847926531702569</v>
      </c>
    </row>
    <row r="1429" spans="1:4" x14ac:dyDescent="0.45">
      <c r="A1429">
        <v>465000</v>
      </c>
      <c r="B1429" t="s">
        <v>10</v>
      </c>
      <c r="C1429">
        <f t="shared" si="46"/>
        <v>0</v>
      </c>
      <c r="D1429">
        <f t="shared" si="47"/>
        <v>13.049792684569493</v>
      </c>
    </row>
    <row r="1430" spans="1:4" x14ac:dyDescent="0.45">
      <c r="A1430">
        <v>435000</v>
      </c>
      <c r="B1430" t="s">
        <v>10</v>
      </c>
      <c r="C1430">
        <f t="shared" si="46"/>
        <v>0</v>
      </c>
      <c r="D1430">
        <f t="shared" si="47"/>
        <v>12.983101310070822</v>
      </c>
    </row>
    <row r="1431" spans="1:4" x14ac:dyDescent="0.45">
      <c r="A1431">
        <v>400000</v>
      </c>
      <c r="B1431" t="s">
        <v>10</v>
      </c>
      <c r="C1431">
        <f t="shared" si="46"/>
        <v>0</v>
      </c>
      <c r="D1431">
        <f t="shared" si="47"/>
        <v>12.899219826090119</v>
      </c>
    </row>
    <row r="1432" spans="1:4" x14ac:dyDescent="0.45">
      <c r="A1432">
        <v>430000</v>
      </c>
      <c r="B1432" t="s">
        <v>10</v>
      </c>
      <c r="C1432">
        <f t="shared" si="46"/>
        <v>0</v>
      </c>
      <c r="D1432">
        <f t="shared" si="47"/>
        <v>12.971540487669746</v>
      </c>
    </row>
    <row r="1433" spans="1:4" x14ac:dyDescent="0.45">
      <c r="A1433">
        <v>475000</v>
      </c>
      <c r="B1433" t="s">
        <v>10</v>
      </c>
      <c r="C1433">
        <f t="shared" si="46"/>
        <v>0</v>
      </c>
      <c r="D1433">
        <f t="shared" si="47"/>
        <v>13.071070083016778</v>
      </c>
    </row>
    <row r="1434" spans="1:4" x14ac:dyDescent="0.45">
      <c r="A1434">
        <v>225000</v>
      </c>
      <c r="B1434" t="s">
        <v>10</v>
      </c>
      <c r="C1434">
        <f t="shared" si="46"/>
        <v>0</v>
      </c>
      <c r="D1434">
        <f t="shared" si="47"/>
        <v>12.323855681186558</v>
      </c>
    </row>
    <row r="1435" spans="1:4" x14ac:dyDescent="0.45">
      <c r="A1435">
        <v>470000</v>
      </c>
      <c r="B1435" t="s">
        <v>10</v>
      </c>
      <c r="C1435">
        <f t="shared" si="46"/>
        <v>0</v>
      </c>
      <c r="D1435">
        <f t="shared" si="47"/>
        <v>13.060487973686241</v>
      </c>
    </row>
    <row r="1436" spans="1:4" x14ac:dyDescent="0.45">
      <c r="A1436">
        <v>490000</v>
      </c>
      <c r="B1436" t="s">
        <v>10</v>
      </c>
      <c r="C1436">
        <f t="shared" si="46"/>
        <v>0</v>
      </c>
      <c r="D1436">
        <f t="shared" si="47"/>
        <v>13.102160670086809</v>
      </c>
    </row>
    <row r="1437" spans="1:4" x14ac:dyDescent="0.45">
      <c r="A1437">
        <v>350000</v>
      </c>
      <c r="B1437" t="s">
        <v>10</v>
      </c>
      <c r="C1437">
        <f t="shared" si="46"/>
        <v>0</v>
      </c>
      <c r="D1437">
        <f t="shared" si="47"/>
        <v>12.765688433465597</v>
      </c>
    </row>
    <row r="1438" spans="1:4" x14ac:dyDescent="0.45">
      <c r="A1438">
        <v>450000</v>
      </c>
      <c r="B1438" t="s">
        <v>10</v>
      </c>
      <c r="C1438">
        <f t="shared" si="46"/>
        <v>0</v>
      </c>
      <c r="D1438">
        <f t="shared" si="47"/>
        <v>13.017002861746503</v>
      </c>
    </row>
    <row r="1439" spans="1:4" x14ac:dyDescent="0.45">
      <c r="A1439">
        <v>320000</v>
      </c>
      <c r="B1439" t="s">
        <v>10</v>
      </c>
      <c r="C1439">
        <f t="shared" si="46"/>
        <v>0</v>
      </c>
      <c r="D1439">
        <f t="shared" si="47"/>
        <v>12.676076274775909</v>
      </c>
    </row>
    <row r="1440" spans="1:4" x14ac:dyDescent="0.45">
      <c r="A1440">
        <v>400000</v>
      </c>
      <c r="B1440" t="s">
        <v>10</v>
      </c>
      <c r="C1440">
        <f t="shared" si="46"/>
        <v>0</v>
      </c>
      <c r="D1440">
        <f t="shared" si="47"/>
        <v>12.899219826090119</v>
      </c>
    </row>
    <row r="1441" spans="1:4" x14ac:dyDescent="0.45">
      <c r="A1441">
        <v>360000</v>
      </c>
      <c r="B1441" t="s">
        <v>10</v>
      </c>
      <c r="C1441">
        <f t="shared" si="46"/>
        <v>0</v>
      </c>
      <c r="D1441">
        <f t="shared" si="47"/>
        <v>12.793859310432293</v>
      </c>
    </row>
    <row r="1442" spans="1:4" x14ac:dyDescent="0.45">
      <c r="A1442">
        <v>300000</v>
      </c>
      <c r="B1442" t="s">
        <v>10</v>
      </c>
      <c r="C1442">
        <f t="shared" si="46"/>
        <v>0</v>
      </c>
      <c r="D1442">
        <f t="shared" si="47"/>
        <v>12.611537753638338</v>
      </c>
    </row>
    <row r="1443" spans="1:4" x14ac:dyDescent="0.45">
      <c r="A1443">
        <v>350000</v>
      </c>
      <c r="B1443" t="s">
        <v>10</v>
      </c>
      <c r="C1443">
        <f t="shared" si="46"/>
        <v>0</v>
      </c>
      <c r="D1443">
        <f t="shared" si="47"/>
        <v>12.765688433465597</v>
      </c>
    </row>
    <row r="1444" spans="1:4" x14ac:dyDescent="0.45">
      <c r="A1444">
        <v>350000</v>
      </c>
      <c r="B1444" t="s">
        <v>10</v>
      </c>
      <c r="C1444">
        <f t="shared" si="46"/>
        <v>0</v>
      </c>
      <c r="D1444">
        <f t="shared" si="47"/>
        <v>12.765688433465597</v>
      </c>
    </row>
    <row r="1445" spans="1:4" x14ac:dyDescent="0.45">
      <c r="A1445">
        <v>300000</v>
      </c>
      <c r="B1445" t="s">
        <v>10</v>
      </c>
      <c r="C1445">
        <f t="shared" si="46"/>
        <v>0</v>
      </c>
      <c r="D1445">
        <f t="shared" si="47"/>
        <v>12.611537753638338</v>
      </c>
    </row>
    <row r="1446" spans="1:4" x14ac:dyDescent="0.45">
      <c r="A1446">
        <v>300000</v>
      </c>
      <c r="B1446" t="s">
        <v>10</v>
      </c>
      <c r="C1446">
        <f t="shared" si="46"/>
        <v>0</v>
      </c>
      <c r="D1446">
        <f t="shared" si="47"/>
        <v>12.611537753638338</v>
      </c>
    </row>
    <row r="1447" spans="1:4" x14ac:dyDescent="0.45">
      <c r="A1447">
        <v>420000</v>
      </c>
      <c r="B1447" t="s">
        <v>10</v>
      </c>
      <c r="C1447">
        <f t="shared" si="46"/>
        <v>0</v>
      </c>
      <c r="D1447">
        <f t="shared" si="47"/>
        <v>12.948009990259552</v>
      </c>
    </row>
    <row r="1448" spans="1:4" x14ac:dyDescent="0.45">
      <c r="A1448">
        <v>297000</v>
      </c>
      <c r="B1448" t="s">
        <v>10</v>
      </c>
      <c r="C1448">
        <f t="shared" si="46"/>
        <v>0</v>
      </c>
      <c r="D1448">
        <f t="shared" si="47"/>
        <v>12.601487417784837</v>
      </c>
    </row>
    <row r="1449" spans="1:4" x14ac:dyDescent="0.45">
      <c r="A1449">
        <v>360000</v>
      </c>
      <c r="B1449" t="s">
        <v>10</v>
      </c>
      <c r="C1449">
        <f t="shared" si="46"/>
        <v>0</v>
      </c>
      <c r="D1449">
        <f t="shared" si="47"/>
        <v>12.793859310432293</v>
      </c>
    </row>
    <row r="1450" spans="1:4" x14ac:dyDescent="0.45">
      <c r="A1450">
        <v>400000</v>
      </c>
      <c r="B1450" t="s">
        <v>10</v>
      </c>
      <c r="C1450">
        <f t="shared" si="46"/>
        <v>0</v>
      </c>
      <c r="D1450">
        <f t="shared" si="47"/>
        <v>12.899219826090119</v>
      </c>
    </row>
    <row r="1451" spans="1:4" x14ac:dyDescent="0.45">
      <c r="A1451">
        <v>375000</v>
      </c>
      <c r="B1451" t="s">
        <v>10</v>
      </c>
      <c r="C1451">
        <f t="shared" si="46"/>
        <v>0</v>
      </c>
      <c r="D1451">
        <f t="shared" si="47"/>
        <v>12.834681304952548</v>
      </c>
    </row>
    <row r="1452" spans="1:4" x14ac:dyDescent="0.45">
      <c r="A1452">
        <v>300000</v>
      </c>
      <c r="B1452" t="s">
        <v>10</v>
      </c>
      <c r="C1452">
        <f t="shared" si="46"/>
        <v>0</v>
      </c>
      <c r="D1452">
        <f t="shared" si="47"/>
        <v>12.611537753638338</v>
      </c>
    </row>
    <row r="1453" spans="1:4" x14ac:dyDescent="0.45">
      <c r="A1453">
        <v>310000</v>
      </c>
      <c r="B1453" t="s">
        <v>10</v>
      </c>
      <c r="C1453">
        <f t="shared" si="46"/>
        <v>0</v>
      </c>
      <c r="D1453">
        <f t="shared" si="47"/>
        <v>12.644327576461329</v>
      </c>
    </row>
    <row r="1454" spans="1:4" x14ac:dyDescent="0.45">
      <c r="A1454">
        <v>530000</v>
      </c>
      <c r="B1454" t="s">
        <v>10</v>
      </c>
      <c r="C1454">
        <f t="shared" si="46"/>
        <v>0</v>
      </c>
      <c r="D1454">
        <f t="shared" si="47"/>
        <v>13.180632285528304</v>
      </c>
    </row>
    <row r="1455" spans="1:4" x14ac:dyDescent="0.45">
      <c r="A1455">
        <v>360000</v>
      </c>
      <c r="B1455" t="s">
        <v>10</v>
      </c>
      <c r="C1455">
        <f t="shared" si="46"/>
        <v>0</v>
      </c>
      <c r="D1455">
        <f t="shared" si="47"/>
        <v>12.793859310432293</v>
      </c>
    </row>
    <row r="1456" spans="1:4" x14ac:dyDescent="0.45">
      <c r="A1456">
        <v>324000</v>
      </c>
      <c r="B1456" t="s">
        <v>10</v>
      </c>
      <c r="C1456">
        <f t="shared" si="46"/>
        <v>0</v>
      </c>
      <c r="D1456">
        <f t="shared" si="47"/>
        <v>12.688498794774466</v>
      </c>
    </row>
    <row r="1457" spans="1:4" x14ac:dyDescent="0.45">
      <c r="A1457">
        <v>350000</v>
      </c>
      <c r="B1457" t="s">
        <v>10</v>
      </c>
      <c r="C1457">
        <f t="shared" si="46"/>
        <v>0</v>
      </c>
      <c r="D1457">
        <f t="shared" si="47"/>
        <v>12.765688433465597</v>
      </c>
    </row>
    <row r="1458" spans="1:4" x14ac:dyDescent="0.45">
      <c r="A1458">
        <v>250000</v>
      </c>
      <c r="B1458" t="s">
        <v>10</v>
      </c>
      <c r="C1458">
        <f t="shared" ref="C1458:C1521" si="48">IF(B1458="Bachelor",0,1)</f>
        <v>0</v>
      </c>
      <c r="D1458">
        <f t="shared" si="47"/>
        <v>12.429216196844383</v>
      </c>
    </row>
    <row r="1459" spans="1:4" x14ac:dyDescent="0.45">
      <c r="A1459">
        <v>350000</v>
      </c>
      <c r="B1459" t="s">
        <v>10</v>
      </c>
      <c r="C1459">
        <f t="shared" si="48"/>
        <v>0</v>
      </c>
      <c r="D1459">
        <f t="shared" si="47"/>
        <v>12.765688433465597</v>
      </c>
    </row>
    <row r="1460" spans="1:4" x14ac:dyDescent="0.45">
      <c r="A1460">
        <v>360000</v>
      </c>
      <c r="B1460" t="s">
        <v>10</v>
      </c>
      <c r="C1460">
        <f t="shared" si="48"/>
        <v>0</v>
      </c>
      <c r="D1460">
        <f t="shared" si="47"/>
        <v>12.793859310432293</v>
      </c>
    </row>
    <row r="1461" spans="1:4" x14ac:dyDescent="0.45">
      <c r="A1461">
        <v>350000</v>
      </c>
      <c r="B1461" t="s">
        <v>10</v>
      </c>
      <c r="C1461">
        <f t="shared" si="48"/>
        <v>0</v>
      </c>
      <c r="D1461">
        <f t="shared" si="47"/>
        <v>12.765688433465597</v>
      </c>
    </row>
    <row r="1462" spans="1:4" x14ac:dyDescent="0.45">
      <c r="A1462">
        <v>300000</v>
      </c>
      <c r="B1462" t="s">
        <v>10</v>
      </c>
      <c r="C1462">
        <f t="shared" si="48"/>
        <v>0</v>
      </c>
      <c r="D1462">
        <f t="shared" si="47"/>
        <v>12.611537753638338</v>
      </c>
    </row>
    <row r="1463" spans="1:4" x14ac:dyDescent="0.45">
      <c r="A1463">
        <v>420000</v>
      </c>
      <c r="B1463" t="s">
        <v>10</v>
      </c>
      <c r="C1463">
        <f t="shared" si="48"/>
        <v>0</v>
      </c>
      <c r="D1463">
        <f t="shared" si="47"/>
        <v>12.948009990259552</v>
      </c>
    </row>
    <row r="1464" spans="1:4" x14ac:dyDescent="0.45">
      <c r="A1464">
        <v>390000</v>
      </c>
      <c r="B1464" t="s">
        <v>10</v>
      </c>
      <c r="C1464">
        <f t="shared" si="48"/>
        <v>0</v>
      </c>
      <c r="D1464">
        <f t="shared" si="47"/>
        <v>12.873902018105829</v>
      </c>
    </row>
    <row r="1465" spans="1:4" x14ac:dyDescent="0.45">
      <c r="A1465">
        <v>260000</v>
      </c>
      <c r="B1465" t="s">
        <v>10</v>
      </c>
      <c r="C1465">
        <f t="shared" si="48"/>
        <v>0</v>
      </c>
      <c r="D1465">
        <f t="shared" si="47"/>
        <v>12.468436909997665</v>
      </c>
    </row>
    <row r="1466" spans="1:4" x14ac:dyDescent="0.45">
      <c r="A1466">
        <v>250000</v>
      </c>
      <c r="B1466" t="s">
        <v>10</v>
      </c>
      <c r="C1466">
        <f t="shared" si="48"/>
        <v>0</v>
      </c>
      <c r="D1466">
        <f t="shared" si="47"/>
        <v>12.429216196844383</v>
      </c>
    </row>
    <row r="1467" spans="1:4" x14ac:dyDescent="0.45">
      <c r="A1467">
        <v>360000</v>
      </c>
      <c r="B1467" t="s">
        <v>10</v>
      </c>
      <c r="C1467">
        <f t="shared" si="48"/>
        <v>0</v>
      </c>
      <c r="D1467">
        <f t="shared" si="47"/>
        <v>12.793859310432293</v>
      </c>
    </row>
    <row r="1468" spans="1:4" x14ac:dyDescent="0.45">
      <c r="A1468">
        <v>348000</v>
      </c>
      <c r="B1468" t="s">
        <v>10</v>
      </c>
      <c r="C1468">
        <f t="shared" si="48"/>
        <v>0</v>
      </c>
      <c r="D1468">
        <f t="shared" si="47"/>
        <v>12.759957758756611</v>
      </c>
    </row>
    <row r="1469" spans="1:4" x14ac:dyDescent="0.45">
      <c r="A1469">
        <v>450000</v>
      </c>
      <c r="B1469" t="s">
        <v>10</v>
      </c>
      <c r="C1469">
        <f t="shared" si="48"/>
        <v>0</v>
      </c>
      <c r="D1469">
        <f t="shared" si="47"/>
        <v>13.017002861746503</v>
      </c>
    </row>
    <row r="1470" spans="1:4" x14ac:dyDescent="0.45">
      <c r="A1470">
        <v>400000</v>
      </c>
      <c r="B1470" t="s">
        <v>10</v>
      </c>
      <c r="C1470">
        <f t="shared" si="48"/>
        <v>0</v>
      </c>
      <c r="D1470">
        <f t="shared" si="47"/>
        <v>12.899219826090119</v>
      </c>
    </row>
    <row r="1471" spans="1:4" x14ac:dyDescent="0.45">
      <c r="A1471">
        <v>340000</v>
      </c>
      <c r="B1471" t="s">
        <v>10</v>
      </c>
      <c r="C1471">
        <f t="shared" si="48"/>
        <v>0</v>
      </c>
      <c r="D1471">
        <f t="shared" si="47"/>
        <v>12.736700896592344</v>
      </c>
    </row>
    <row r="1472" spans="1:4" x14ac:dyDescent="0.45">
      <c r="A1472">
        <v>421000</v>
      </c>
      <c r="B1472" t="s">
        <v>10</v>
      </c>
      <c r="C1472">
        <f t="shared" si="48"/>
        <v>0</v>
      </c>
      <c r="D1472">
        <f t="shared" si="47"/>
        <v>12.950388112664518</v>
      </c>
    </row>
    <row r="1473" spans="1:4" x14ac:dyDescent="0.45">
      <c r="A1473">
        <v>375000</v>
      </c>
      <c r="B1473" t="s">
        <v>10</v>
      </c>
      <c r="C1473">
        <f t="shared" si="48"/>
        <v>0</v>
      </c>
      <c r="D1473">
        <f t="shared" si="47"/>
        <v>12.834681304952548</v>
      </c>
    </row>
    <row r="1474" spans="1:4" x14ac:dyDescent="0.45">
      <c r="A1474">
        <v>380000</v>
      </c>
      <c r="B1474" t="s">
        <v>10</v>
      </c>
      <c r="C1474">
        <f t="shared" si="48"/>
        <v>0</v>
      </c>
      <c r="D1474">
        <f t="shared" ref="D1474:D1537" si="49">LN(A1474)</f>
        <v>12.847926531702569</v>
      </c>
    </row>
    <row r="1475" spans="1:4" x14ac:dyDescent="0.45">
      <c r="A1475">
        <v>180000</v>
      </c>
      <c r="B1475" t="s">
        <v>10</v>
      </c>
      <c r="C1475">
        <f t="shared" si="48"/>
        <v>0</v>
      </c>
      <c r="D1475">
        <f t="shared" si="49"/>
        <v>12.100712129872347</v>
      </c>
    </row>
    <row r="1476" spans="1:4" x14ac:dyDescent="0.45">
      <c r="A1476">
        <v>320000</v>
      </c>
      <c r="B1476" t="s">
        <v>10</v>
      </c>
      <c r="C1476">
        <f t="shared" si="48"/>
        <v>0</v>
      </c>
      <c r="D1476">
        <f t="shared" si="49"/>
        <v>12.676076274775909</v>
      </c>
    </row>
    <row r="1477" spans="1:4" x14ac:dyDescent="0.45">
      <c r="A1477">
        <v>380000</v>
      </c>
      <c r="B1477" t="s">
        <v>10</v>
      </c>
      <c r="C1477">
        <f t="shared" si="48"/>
        <v>0</v>
      </c>
      <c r="D1477">
        <f t="shared" si="49"/>
        <v>12.847926531702569</v>
      </c>
    </row>
    <row r="1478" spans="1:4" x14ac:dyDescent="0.45">
      <c r="A1478">
        <v>650000</v>
      </c>
      <c r="B1478" t="s">
        <v>10</v>
      </c>
      <c r="C1478">
        <f t="shared" si="48"/>
        <v>0</v>
      </c>
      <c r="D1478">
        <f t="shared" si="49"/>
        <v>13.38472764187182</v>
      </c>
    </row>
    <row r="1479" spans="1:4" x14ac:dyDescent="0.45">
      <c r="A1479">
        <v>480000</v>
      </c>
      <c r="B1479" t="s">
        <v>10</v>
      </c>
      <c r="C1479">
        <f t="shared" si="48"/>
        <v>0</v>
      </c>
      <c r="D1479">
        <f t="shared" si="49"/>
        <v>13.081541382884074</v>
      </c>
    </row>
    <row r="1480" spans="1:4" x14ac:dyDescent="0.45">
      <c r="A1480">
        <v>460000</v>
      </c>
      <c r="B1480" t="s">
        <v>10</v>
      </c>
      <c r="C1480">
        <f t="shared" si="48"/>
        <v>0</v>
      </c>
      <c r="D1480">
        <f t="shared" si="49"/>
        <v>13.038981768465277</v>
      </c>
    </row>
    <row r="1481" spans="1:4" x14ac:dyDescent="0.45">
      <c r="A1481">
        <v>350000</v>
      </c>
      <c r="B1481" t="s">
        <v>10</v>
      </c>
      <c r="C1481">
        <f t="shared" si="48"/>
        <v>0</v>
      </c>
      <c r="D1481">
        <f t="shared" si="49"/>
        <v>12.765688433465597</v>
      </c>
    </row>
    <row r="1482" spans="1:4" x14ac:dyDescent="0.45">
      <c r="A1482">
        <v>450000</v>
      </c>
      <c r="B1482" t="s">
        <v>10</v>
      </c>
      <c r="C1482">
        <f t="shared" si="48"/>
        <v>0</v>
      </c>
      <c r="D1482">
        <f t="shared" si="49"/>
        <v>13.017002861746503</v>
      </c>
    </row>
    <row r="1483" spans="1:4" x14ac:dyDescent="0.45">
      <c r="A1483">
        <v>400000</v>
      </c>
      <c r="B1483" t="s">
        <v>10</v>
      </c>
      <c r="C1483">
        <f t="shared" si="48"/>
        <v>0</v>
      </c>
      <c r="D1483">
        <f t="shared" si="49"/>
        <v>12.899219826090119</v>
      </c>
    </row>
    <row r="1484" spans="1:4" x14ac:dyDescent="0.45">
      <c r="A1484">
        <v>450000</v>
      </c>
      <c r="B1484" t="s">
        <v>10</v>
      </c>
      <c r="C1484">
        <f t="shared" si="48"/>
        <v>0</v>
      </c>
      <c r="D1484">
        <f t="shared" si="49"/>
        <v>13.017002861746503</v>
      </c>
    </row>
    <row r="1485" spans="1:4" x14ac:dyDescent="0.45">
      <c r="A1485">
        <v>450000</v>
      </c>
      <c r="B1485" t="s">
        <v>10</v>
      </c>
      <c r="C1485">
        <f t="shared" si="48"/>
        <v>0</v>
      </c>
      <c r="D1485">
        <f t="shared" si="49"/>
        <v>13.017002861746503</v>
      </c>
    </row>
    <row r="1486" spans="1:4" x14ac:dyDescent="0.45">
      <c r="A1486">
        <v>160000</v>
      </c>
      <c r="B1486" t="s">
        <v>10</v>
      </c>
      <c r="C1486">
        <f t="shared" si="48"/>
        <v>0</v>
      </c>
      <c r="D1486">
        <f t="shared" si="49"/>
        <v>11.982929094215963</v>
      </c>
    </row>
    <row r="1487" spans="1:4" x14ac:dyDescent="0.45">
      <c r="A1487">
        <v>415000</v>
      </c>
      <c r="B1487" t="s">
        <v>10</v>
      </c>
      <c r="C1487">
        <f t="shared" si="48"/>
        <v>0</v>
      </c>
      <c r="D1487">
        <f t="shared" si="49"/>
        <v>12.936033799212835</v>
      </c>
    </row>
    <row r="1488" spans="1:4" x14ac:dyDescent="0.45">
      <c r="A1488">
        <v>420000</v>
      </c>
      <c r="B1488" t="s">
        <v>10</v>
      </c>
      <c r="C1488">
        <f t="shared" si="48"/>
        <v>0</v>
      </c>
      <c r="D1488">
        <f t="shared" si="49"/>
        <v>12.948009990259552</v>
      </c>
    </row>
    <row r="1489" spans="1:4" x14ac:dyDescent="0.45">
      <c r="A1489">
        <v>450000</v>
      </c>
      <c r="B1489" t="s">
        <v>10</v>
      </c>
      <c r="C1489">
        <f t="shared" si="48"/>
        <v>0</v>
      </c>
      <c r="D1489">
        <f t="shared" si="49"/>
        <v>13.017002861746503</v>
      </c>
    </row>
    <row r="1490" spans="1:4" x14ac:dyDescent="0.45">
      <c r="A1490">
        <v>340000</v>
      </c>
      <c r="B1490" t="s">
        <v>10</v>
      </c>
      <c r="C1490">
        <f t="shared" si="48"/>
        <v>0</v>
      </c>
      <c r="D1490">
        <f t="shared" si="49"/>
        <v>12.736700896592344</v>
      </c>
    </row>
    <row r="1491" spans="1:4" x14ac:dyDescent="0.45">
      <c r="A1491">
        <v>440000</v>
      </c>
      <c r="B1491" t="s">
        <v>10</v>
      </c>
      <c r="C1491">
        <f t="shared" si="48"/>
        <v>0</v>
      </c>
      <c r="D1491">
        <f t="shared" si="49"/>
        <v>12.994530005894443</v>
      </c>
    </row>
    <row r="1492" spans="1:4" x14ac:dyDescent="0.45">
      <c r="A1492">
        <v>450000</v>
      </c>
      <c r="B1492" t="s">
        <v>10</v>
      </c>
      <c r="C1492">
        <f t="shared" si="48"/>
        <v>0</v>
      </c>
      <c r="D1492">
        <f t="shared" si="49"/>
        <v>13.017002861746503</v>
      </c>
    </row>
    <row r="1493" spans="1:4" x14ac:dyDescent="0.45">
      <c r="A1493">
        <v>495000</v>
      </c>
      <c r="B1493" t="s">
        <v>10</v>
      </c>
      <c r="C1493">
        <f t="shared" si="48"/>
        <v>0</v>
      </c>
      <c r="D1493">
        <f t="shared" si="49"/>
        <v>13.112313041550827</v>
      </c>
    </row>
    <row r="1494" spans="1:4" x14ac:dyDescent="0.45">
      <c r="A1494">
        <v>400000</v>
      </c>
      <c r="B1494" t="s">
        <v>10</v>
      </c>
      <c r="C1494">
        <f t="shared" si="48"/>
        <v>0</v>
      </c>
      <c r="D1494">
        <f t="shared" si="49"/>
        <v>12.899219826090119</v>
      </c>
    </row>
    <row r="1495" spans="1:4" x14ac:dyDescent="0.45">
      <c r="A1495">
        <v>400000</v>
      </c>
      <c r="B1495" t="s">
        <v>10</v>
      </c>
      <c r="C1495">
        <f t="shared" si="48"/>
        <v>0</v>
      </c>
      <c r="D1495">
        <f t="shared" si="49"/>
        <v>12.899219826090119</v>
      </c>
    </row>
    <row r="1496" spans="1:4" x14ac:dyDescent="0.45">
      <c r="A1496">
        <v>300000</v>
      </c>
      <c r="B1496" t="s">
        <v>10</v>
      </c>
      <c r="C1496">
        <f t="shared" si="48"/>
        <v>0</v>
      </c>
      <c r="D1496">
        <f t="shared" si="49"/>
        <v>12.611537753638338</v>
      </c>
    </row>
    <row r="1497" spans="1:4" x14ac:dyDescent="0.45">
      <c r="A1497">
        <v>460000</v>
      </c>
      <c r="B1497" t="s">
        <v>10</v>
      </c>
      <c r="C1497">
        <f t="shared" si="48"/>
        <v>0</v>
      </c>
      <c r="D1497">
        <f t="shared" si="49"/>
        <v>13.038981768465277</v>
      </c>
    </row>
    <row r="1498" spans="1:4" x14ac:dyDescent="0.45">
      <c r="A1498">
        <v>300000</v>
      </c>
      <c r="B1498" t="s">
        <v>10</v>
      </c>
      <c r="C1498">
        <f t="shared" si="48"/>
        <v>0</v>
      </c>
      <c r="D1498">
        <f t="shared" si="49"/>
        <v>12.611537753638338</v>
      </c>
    </row>
    <row r="1499" spans="1:4" x14ac:dyDescent="0.45">
      <c r="A1499">
        <v>400000</v>
      </c>
      <c r="B1499" t="s">
        <v>10</v>
      </c>
      <c r="C1499">
        <f t="shared" si="48"/>
        <v>0</v>
      </c>
      <c r="D1499">
        <f t="shared" si="49"/>
        <v>12.899219826090119</v>
      </c>
    </row>
    <row r="1500" spans="1:4" x14ac:dyDescent="0.45">
      <c r="A1500">
        <v>400000</v>
      </c>
      <c r="B1500" t="s">
        <v>10</v>
      </c>
      <c r="C1500">
        <f t="shared" si="48"/>
        <v>0</v>
      </c>
      <c r="D1500">
        <f t="shared" si="49"/>
        <v>12.899219826090119</v>
      </c>
    </row>
    <row r="1501" spans="1:4" x14ac:dyDescent="0.45">
      <c r="A1501">
        <v>250000</v>
      </c>
      <c r="B1501" t="s">
        <v>10</v>
      </c>
      <c r="C1501">
        <f t="shared" si="48"/>
        <v>0</v>
      </c>
      <c r="D1501">
        <f t="shared" si="49"/>
        <v>12.429216196844383</v>
      </c>
    </row>
    <row r="1502" spans="1:4" x14ac:dyDescent="0.45">
      <c r="A1502">
        <v>320000</v>
      </c>
      <c r="B1502" t="s">
        <v>10</v>
      </c>
      <c r="C1502">
        <f t="shared" si="48"/>
        <v>0</v>
      </c>
      <c r="D1502">
        <f t="shared" si="49"/>
        <v>12.676076274775909</v>
      </c>
    </row>
    <row r="1503" spans="1:4" x14ac:dyDescent="0.45">
      <c r="A1503">
        <v>350000</v>
      </c>
      <c r="B1503" t="s">
        <v>10</v>
      </c>
      <c r="C1503">
        <f t="shared" si="48"/>
        <v>0</v>
      </c>
      <c r="D1503">
        <f t="shared" si="49"/>
        <v>12.765688433465597</v>
      </c>
    </row>
    <row r="1504" spans="1:4" x14ac:dyDescent="0.45">
      <c r="A1504">
        <v>300000</v>
      </c>
      <c r="B1504" t="s">
        <v>10</v>
      </c>
      <c r="C1504">
        <f t="shared" si="48"/>
        <v>0</v>
      </c>
      <c r="D1504">
        <f t="shared" si="49"/>
        <v>12.611537753638338</v>
      </c>
    </row>
    <row r="1505" spans="1:4" x14ac:dyDescent="0.45">
      <c r="A1505">
        <v>350000</v>
      </c>
      <c r="B1505" t="s">
        <v>10</v>
      </c>
      <c r="C1505">
        <f t="shared" si="48"/>
        <v>0</v>
      </c>
      <c r="D1505">
        <f t="shared" si="49"/>
        <v>12.765688433465597</v>
      </c>
    </row>
    <row r="1506" spans="1:4" x14ac:dyDescent="0.45">
      <c r="A1506">
        <v>290000</v>
      </c>
      <c r="B1506" t="s">
        <v>10</v>
      </c>
      <c r="C1506">
        <f t="shared" si="48"/>
        <v>0</v>
      </c>
      <c r="D1506">
        <f t="shared" si="49"/>
        <v>12.577636201962656</v>
      </c>
    </row>
    <row r="1507" spans="1:4" x14ac:dyDescent="0.45">
      <c r="A1507">
        <v>450000</v>
      </c>
      <c r="B1507" t="s">
        <v>10</v>
      </c>
      <c r="C1507">
        <f t="shared" si="48"/>
        <v>0</v>
      </c>
      <c r="D1507">
        <f t="shared" si="49"/>
        <v>13.017002861746503</v>
      </c>
    </row>
    <row r="1508" spans="1:4" x14ac:dyDescent="0.45">
      <c r="A1508">
        <v>460000</v>
      </c>
      <c r="B1508" t="s">
        <v>10</v>
      </c>
      <c r="C1508">
        <f t="shared" si="48"/>
        <v>0</v>
      </c>
      <c r="D1508">
        <f t="shared" si="49"/>
        <v>13.038981768465277</v>
      </c>
    </row>
    <row r="1509" spans="1:4" x14ac:dyDescent="0.45">
      <c r="A1509">
        <v>285500</v>
      </c>
      <c r="B1509" t="s">
        <v>10</v>
      </c>
      <c r="C1509">
        <f t="shared" si="48"/>
        <v>0</v>
      </c>
      <c r="D1509">
        <f t="shared" si="49"/>
        <v>12.561997308078203</v>
      </c>
    </row>
    <row r="1510" spans="1:4" x14ac:dyDescent="0.45">
      <c r="A1510">
        <v>250000</v>
      </c>
      <c r="B1510" t="s">
        <v>10</v>
      </c>
      <c r="C1510">
        <f t="shared" si="48"/>
        <v>0</v>
      </c>
      <c r="D1510">
        <f t="shared" si="49"/>
        <v>12.429216196844383</v>
      </c>
    </row>
    <row r="1511" spans="1:4" x14ac:dyDescent="0.45">
      <c r="A1511">
        <v>270000</v>
      </c>
      <c r="B1511" t="s">
        <v>10</v>
      </c>
      <c r="C1511">
        <f t="shared" si="48"/>
        <v>0</v>
      </c>
      <c r="D1511">
        <f t="shared" si="49"/>
        <v>12.506177237980511</v>
      </c>
    </row>
    <row r="1512" spans="1:4" x14ac:dyDescent="0.45">
      <c r="A1512">
        <v>500000</v>
      </c>
      <c r="B1512" t="s">
        <v>10</v>
      </c>
      <c r="C1512">
        <f t="shared" si="48"/>
        <v>0</v>
      </c>
      <c r="D1512">
        <f t="shared" si="49"/>
        <v>13.122363377404328</v>
      </c>
    </row>
    <row r="1513" spans="1:4" x14ac:dyDescent="0.45">
      <c r="A1513">
        <v>450000</v>
      </c>
      <c r="B1513" t="s">
        <v>10</v>
      </c>
      <c r="C1513">
        <f t="shared" si="48"/>
        <v>0</v>
      </c>
      <c r="D1513">
        <f t="shared" si="49"/>
        <v>13.017002861746503</v>
      </c>
    </row>
    <row r="1514" spans="1:4" x14ac:dyDescent="0.45">
      <c r="A1514">
        <v>465000</v>
      </c>
      <c r="B1514" t="s">
        <v>10</v>
      </c>
      <c r="C1514">
        <f t="shared" si="48"/>
        <v>0</v>
      </c>
      <c r="D1514">
        <f t="shared" si="49"/>
        <v>13.049792684569493</v>
      </c>
    </row>
    <row r="1515" spans="1:4" x14ac:dyDescent="0.45">
      <c r="A1515">
        <v>450000</v>
      </c>
      <c r="B1515" t="s">
        <v>10</v>
      </c>
      <c r="C1515">
        <f t="shared" si="48"/>
        <v>0</v>
      </c>
      <c r="D1515">
        <f t="shared" si="49"/>
        <v>13.017002861746503</v>
      </c>
    </row>
    <row r="1516" spans="1:4" x14ac:dyDescent="0.45">
      <c r="A1516">
        <v>324000</v>
      </c>
      <c r="B1516" t="s">
        <v>10</v>
      </c>
      <c r="C1516">
        <f t="shared" si="48"/>
        <v>0</v>
      </c>
      <c r="D1516">
        <f t="shared" si="49"/>
        <v>12.688498794774466</v>
      </c>
    </row>
    <row r="1517" spans="1:4" x14ac:dyDescent="0.45">
      <c r="A1517">
        <v>300000</v>
      </c>
      <c r="B1517" t="s">
        <v>10</v>
      </c>
      <c r="C1517">
        <f t="shared" si="48"/>
        <v>0</v>
      </c>
      <c r="D1517">
        <f t="shared" si="49"/>
        <v>12.611537753638338</v>
      </c>
    </row>
    <row r="1518" spans="1:4" x14ac:dyDescent="0.45">
      <c r="A1518">
        <v>305000</v>
      </c>
      <c r="B1518" t="s">
        <v>10</v>
      </c>
      <c r="C1518">
        <f t="shared" si="48"/>
        <v>0</v>
      </c>
      <c r="D1518">
        <f t="shared" si="49"/>
        <v>12.628067055589549</v>
      </c>
    </row>
    <row r="1519" spans="1:4" x14ac:dyDescent="0.45">
      <c r="A1519">
        <v>400000</v>
      </c>
      <c r="B1519" t="s">
        <v>10</v>
      </c>
      <c r="C1519">
        <f t="shared" si="48"/>
        <v>0</v>
      </c>
      <c r="D1519">
        <f t="shared" si="49"/>
        <v>12.899219826090119</v>
      </c>
    </row>
    <row r="1520" spans="1:4" x14ac:dyDescent="0.45">
      <c r="A1520">
        <v>500000</v>
      </c>
      <c r="B1520" t="s">
        <v>10</v>
      </c>
      <c r="C1520">
        <f t="shared" si="48"/>
        <v>0</v>
      </c>
      <c r="D1520">
        <f t="shared" si="49"/>
        <v>13.122363377404328</v>
      </c>
    </row>
    <row r="1521" spans="1:4" x14ac:dyDescent="0.45">
      <c r="A1521">
        <v>600000</v>
      </c>
      <c r="B1521" t="s">
        <v>10</v>
      </c>
      <c r="C1521">
        <f t="shared" si="48"/>
        <v>0</v>
      </c>
      <c r="D1521">
        <f t="shared" si="49"/>
        <v>13.304684934198283</v>
      </c>
    </row>
    <row r="1522" spans="1:4" x14ac:dyDescent="0.45">
      <c r="A1522">
        <v>250000</v>
      </c>
      <c r="B1522" t="s">
        <v>10</v>
      </c>
      <c r="C1522">
        <f t="shared" ref="C1522:C1585" si="50">IF(B1522="Bachelor",0,1)</f>
        <v>0</v>
      </c>
      <c r="D1522">
        <f t="shared" si="49"/>
        <v>12.429216196844383</v>
      </c>
    </row>
    <row r="1523" spans="1:4" x14ac:dyDescent="0.45">
      <c r="A1523">
        <v>410000</v>
      </c>
      <c r="B1523" t="s">
        <v>10</v>
      </c>
      <c r="C1523">
        <f t="shared" si="50"/>
        <v>0</v>
      </c>
      <c r="D1523">
        <f t="shared" si="49"/>
        <v>12.923912438680491</v>
      </c>
    </row>
    <row r="1524" spans="1:4" x14ac:dyDescent="0.45">
      <c r="A1524">
        <v>300000</v>
      </c>
      <c r="B1524" t="s">
        <v>10</v>
      </c>
      <c r="C1524">
        <f t="shared" si="50"/>
        <v>0</v>
      </c>
      <c r="D1524">
        <f t="shared" si="49"/>
        <v>12.611537753638338</v>
      </c>
    </row>
    <row r="1525" spans="1:4" x14ac:dyDescent="0.45">
      <c r="A1525">
        <v>510000</v>
      </c>
      <c r="B1525" t="s">
        <v>10</v>
      </c>
      <c r="C1525">
        <f t="shared" si="50"/>
        <v>0</v>
      </c>
      <c r="D1525">
        <f t="shared" si="49"/>
        <v>13.142166004700508</v>
      </c>
    </row>
    <row r="1526" spans="1:4" x14ac:dyDescent="0.45">
      <c r="A1526">
        <v>360000</v>
      </c>
      <c r="B1526" t="s">
        <v>10</v>
      </c>
      <c r="C1526">
        <f t="shared" si="50"/>
        <v>0</v>
      </c>
      <c r="D1526">
        <f t="shared" si="49"/>
        <v>12.793859310432293</v>
      </c>
    </row>
    <row r="1527" spans="1:4" x14ac:dyDescent="0.45">
      <c r="A1527">
        <v>376000</v>
      </c>
      <c r="B1527" t="s">
        <v>10</v>
      </c>
      <c r="C1527">
        <f t="shared" si="50"/>
        <v>0</v>
      </c>
      <c r="D1527">
        <f t="shared" si="49"/>
        <v>12.837344422372032</v>
      </c>
    </row>
    <row r="1528" spans="1:4" x14ac:dyDescent="0.45">
      <c r="A1528">
        <v>200000</v>
      </c>
      <c r="B1528" t="s">
        <v>10</v>
      </c>
      <c r="C1528">
        <f t="shared" si="50"/>
        <v>0</v>
      </c>
      <c r="D1528">
        <f t="shared" si="49"/>
        <v>12.206072645530174</v>
      </c>
    </row>
    <row r="1529" spans="1:4" x14ac:dyDescent="0.45">
      <c r="A1529">
        <v>650000</v>
      </c>
      <c r="B1529" t="s">
        <v>10</v>
      </c>
      <c r="C1529">
        <f t="shared" si="50"/>
        <v>0</v>
      </c>
      <c r="D1529">
        <f t="shared" si="49"/>
        <v>13.38472764187182</v>
      </c>
    </row>
    <row r="1530" spans="1:4" x14ac:dyDescent="0.45">
      <c r="A1530">
        <v>150000</v>
      </c>
      <c r="B1530" t="s">
        <v>10</v>
      </c>
      <c r="C1530">
        <f t="shared" si="50"/>
        <v>0</v>
      </c>
      <c r="D1530">
        <f t="shared" si="49"/>
        <v>11.918390573078392</v>
      </c>
    </row>
    <row r="1531" spans="1:4" x14ac:dyDescent="0.45">
      <c r="A1531">
        <v>450000</v>
      </c>
      <c r="B1531" t="s">
        <v>10</v>
      </c>
      <c r="C1531">
        <f t="shared" si="50"/>
        <v>0</v>
      </c>
      <c r="D1531">
        <f t="shared" si="49"/>
        <v>13.017002861746503</v>
      </c>
    </row>
    <row r="1532" spans="1:4" x14ac:dyDescent="0.45">
      <c r="A1532">
        <v>420000</v>
      </c>
      <c r="B1532" t="s">
        <v>10</v>
      </c>
      <c r="C1532">
        <f t="shared" si="50"/>
        <v>0</v>
      </c>
      <c r="D1532">
        <f t="shared" si="49"/>
        <v>12.948009990259552</v>
      </c>
    </row>
    <row r="1533" spans="1:4" x14ac:dyDescent="0.45">
      <c r="A1533">
        <v>550000</v>
      </c>
      <c r="B1533" t="s">
        <v>10</v>
      </c>
      <c r="C1533">
        <f t="shared" si="50"/>
        <v>0</v>
      </c>
      <c r="D1533">
        <f t="shared" si="49"/>
        <v>13.217673557208654</v>
      </c>
    </row>
    <row r="1534" spans="1:4" x14ac:dyDescent="0.45">
      <c r="A1534">
        <v>340000</v>
      </c>
      <c r="B1534" t="s">
        <v>10</v>
      </c>
      <c r="C1534">
        <f t="shared" si="50"/>
        <v>0</v>
      </c>
      <c r="D1534">
        <f t="shared" si="49"/>
        <v>12.736700896592344</v>
      </c>
    </row>
    <row r="1535" spans="1:4" x14ac:dyDescent="0.45">
      <c r="A1535">
        <v>190000</v>
      </c>
      <c r="B1535" t="s">
        <v>10</v>
      </c>
      <c r="C1535">
        <f t="shared" si="50"/>
        <v>0</v>
      </c>
      <c r="D1535">
        <f t="shared" si="49"/>
        <v>12.154779351142624</v>
      </c>
    </row>
    <row r="1536" spans="1:4" x14ac:dyDescent="0.45">
      <c r="A1536">
        <v>200000</v>
      </c>
      <c r="B1536" t="s">
        <v>10</v>
      </c>
      <c r="C1536">
        <f t="shared" si="50"/>
        <v>0</v>
      </c>
      <c r="D1536">
        <f t="shared" si="49"/>
        <v>12.206072645530174</v>
      </c>
    </row>
    <row r="1537" spans="1:4" x14ac:dyDescent="0.45">
      <c r="A1537">
        <v>270000</v>
      </c>
      <c r="B1537" t="s">
        <v>10</v>
      </c>
      <c r="C1537">
        <f t="shared" si="50"/>
        <v>0</v>
      </c>
      <c r="D1537">
        <f t="shared" si="49"/>
        <v>12.506177237980511</v>
      </c>
    </row>
    <row r="1538" spans="1:4" x14ac:dyDescent="0.45">
      <c r="A1538">
        <v>492000</v>
      </c>
      <c r="B1538" t="s">
        <v>10</v>
      </c>
      <c r="C1538">
        <f t="shared" si="50"/>
        <v>0</v>
      </c>
      <c r="D1538">
        <f t="shared" ref="D1538:D1601" si="51">LN(A1538)</f>
        <v>13.106233995474446</v>
      </c>
    </row>
    <row r="1539" spans="1:4" x14ac:dyDescent="0.45">
      <c r="A1539">
        <v>200000</v>
      </c>
      <c r="B1539" t="s">
        <v>10</v>
      </c>
      <c r="C1539">
        <f t="shared" si="50"/>
        <v>0</v>
      </c>
      <c r="D1539">
        <f t="shared" si="51"/>
        <v>12.206072645530174</v>
      </c>
    </row>
    <row r="1540" spans="1:4" x14ac:dyDescent="0.45">
      <c r="A1540">
        <v>322000</v>
      </c>
      <c r="B1540" t="s">
        <v>10</v>
      </c>
      <c r="C1540">
        <f t="shared" si="50"/>
        <v>0</v>
      </c>
      <c r="D1540">
        <f t="shared" si="51"/>
        <v>12.682306824526545</v>
      </c>
    </row>
    <row r="1541" spans="1:4" x14ac:dyDescent="0.45">
      <c r="A1541">
        <v>320000</v>
      </c>
      <c r="B1541" t="s">
        <v>10</v>
      </c>
      <c r="C1541">
        <f t="shared" si="50"/>
        <v>0</v>
      </c>
      <c r="D1541">
        <f t="shared" si="51"/>
        <v>12.676076274775909</v>
      </c>
    </row>
    <row r="1542" spans="1:4" x14ac:dyDescent="0.45">
      <c r="A1542">
        <v>600000</v>
      </c>
      <c r="B1542" t="s">
        <v>10</v>
      </c>
      <c r="C1542">
        <f t="shared" si="50"/>
        <v>0</v>
      </c>
      <c r="D1542">
        <f t="shared" si="51"/>
        <v>13.304684934198283</v>
      </c>
    </row>
    <row r="1543" spans="1:4" x14ac:dyDescent="0.45">
      <c r="A1543">
        <v>392000</v>
      </c>
      <c r="B1543" t="s">
        <v>10</v>
      </c>
      <c r="C1543">
        <f t="shared" si="50"/>
        <v>0</v>
      </c>
      <c r="D1543">
        <f t="shared" si="51"/>
        <v>12.8790171187726</v>
      </c>
    </row>
    <row r="1544" spans="1:4" x14ac:dyDescent="0.45">
      <c r="A1544">
        <v>415000</v>
      </c>
      <c r="B1544" t="s">
        <v>10</v>
      </c>
      <c r="C1544">
        <f t="shared" si="50"/>
        <v>0</v>
      </c>
      <c r="D1544">
        <f t="shared" si="51"/>
        <v>12.936033799212835</v>
      </c>
    </row>
    <row r="1545" spans="1:4" x14ac:dyDescent="0.45">
      <c r="A1545">
        <v>320000</v>
      </c>
      <c r="B1545" t="s">
        <v>10</v>
      </c>
      <c r="C1545">
        <f t="shared" si="50"/>
        <v>0</v>
      </c>
      <c r="D1545">
        <f t="shared" si="51"/>
        <v>12.676076274775909</v>
      </c>
    </row>
    <row r="1546" spans="1:4" x14ac:dyDescent="0.45">
      <c r="A1546">
        <v>435000</v>
      </c>
      <c r="B1546" t="s">
        <v>10</v>
      </c>
      <c r="C1546">
        <f t="shared" si="50"/>
        <v>0</v>
      </c>
      <c r="D1546">
        <f t="shared" si="51"/>
        <v>12.983101310070822</v>
      </c>
    </row>
    <row r="1547" spans="1:4" x14ac:dyDescent="0.45">
      <c r="A1547">
        <v>270000</v>
      </c>
      <c r="B1547" t="s">
        <v>10</v>
      </c>
      <c r="C1547">
        <f t="shared" si="50"/>
        <v>0</v>
      </c>
      <c r="D1547">
        <f t="shared" si="51"/>
        <v>12.506177237980511</v>
      </c>
    </row>
    <row r="1548" spans="1:4" x14ac:dyDescent="0.45">
      <c r="A1548">
        <v>450000</v>
      </c>
      <c r="B1548" t="s">
        <v>10</v>
      </c>
      <c r="C1548">
        <f t="shared" si="50"/>
        <v>0</v>
      </c>
      <c r="D1548">
        <f t="shared" si="51"/>
        <v>13.017002861746503</v>
      </c>
    </row>
    <row r="1549" spans="1:4" x14ac:dyDescent="0.45">
      <c r="A1549">
        <v>348000</v>
      </c>
      <c r="B1549" t="s">
        <v>10</v>
      </c>
      <c r="C1549">
        <f t="shared" si="50"/>
        <v>0</v>
      </c>
      <c r="D1549">
        <f t="shared" si="51"/>
        <v>12.759957758756611</v>
      </c>
    </row>
    <row r="1550" spans="1:4" x14ac:dyDescent="0.45">
      <c r="A1550">
        <v>480000</v>
      </c>
      <c r="B1550" t="s">
        <v>10</v>
      </c>
      <c r="C1550">
        <f t="shared" si="50"/>
        <v>0</v>
      </c>
      <c r="D1550">
        <f t="shared" si="51"/>
        <v>13.081541382884074</v>
      </c>
    </row>
    <row r="1551" spans="1:4" x14ac:dyDescent="0.45">
      <c r="A1551">
        <v>513000</v>
      </c>
      <c r="B1551" t="s">
        <v>10</v>
      </c>
      <c r="C1551">
        <f t="shared" si="50"/>
        <v>0</v>
      </c>
      <c r="D1551">
        <f t="shared" si="51"/>
        <v>13.148031124152906</v>
      </c>
    </row>
    <row r="1552" spans="1:4" x14ac:dyDescent="0.45">
      <c r="A1552">
        <v>450000</v>
      </c>
      <c r="B1552" t="s">
        <v>10</v>
      </c>
      <c r="C1552">
        <f t="shared" si="50"/>
        <v>0</v>
      </c>
      <c r="D1552">
        <f t="shared" si="51"/>
        <v>13.017002861746503</v>
      </c>
    </row>
    <row r="1553" spans="1:4" x14ac:dyDescent="0.45">
      <c r="A1553">
        <v>350000</v>
      </c>
      <c r="B1553" t="s">
        <v>10</v>
      </c>
      <c r="C1553">
        <f t="shared" si="50"/>
        <v>0</v>
      </c>
      <c r="D1553">
        <f t="shared" si="51"/>
        <v>12.765688433465597</v>
      </c>
    </row>
    <row r="1554" spans="1:4" x14ac:dyDescent="0.45">
      <c r="A1554">
        <v>480000</v>
      </c>
      <c r="B1554" t="s">
        <v>10</v>
      </c>
      <c r="C1554">
        <f t="shared" si="50"/>
        <v>0</v>
      </c>
      <c r="D1554">
        <f t="shared" si="51"/>
        <v>13.081541382884074</v>
      </c>
    </row>
    <row r="1555" spans="1:4" x14ac:dyDescent="0.45">
      <c r="A1555">
        <v>340000</v>
      </c>
      <c r="B1555" t="s">
        <v>10</v>
      </c>
      <c r="C1555">
        <f t="shared" si="50"/>
        <v>0</v>
      </c>
      <c r="D1555">
        <f t="shared" si="51"/>
        <v>12.736700896592344</v>
      </c>
    </row>
    <row r="1556" spans="1:4" x14ac:dyDescent="0.45">
      <c r="A1556">
        <v>390000</v>
      </c>
      <c r="B1556" t="s">
        <v>10</v>
      </c>
      <c r="C1556">
        <f t="shared" si="50"/>
        <v>0</v>
      </c>
      <c r="D1556">
        <f t="shared" si="51"/>
        <v>12.873902018105829</v>
      </c>
    </row>
    <row r="1557" spans="1:4" x14ac:dyDescent="0.45">
      <c r="A1557">
        <v>450000</v>
      </c>
      <c r="B1557" t="s">
        <v>10</v>
      </c>
      <c r="C1557">
        <f t="shared" si="50"/>
        <v>0</v>
      </c>
      <c r="D1557">
        <f t="shared" si="51"/>
        <v>13.017002861746503</v>
      </c>
    </row>
    <row r="1558" spans="1:4" x14ac:dyDescent="0.45">
      <c r="A1558">
        <v>645000</v>
      </c>
      <c r="B1558" t="s">
        <v>10</v>
      </c>
      <c r="C1558">
        <f t="shared" si="50"/>
        <v>0</v>
      </c>
      <c r="D1558">
        <f t="shared" si="51"/>
        <v>13.377005595777909</v>
      </c>
    </row>
    <row r="1559" spans="1:4" x14ac:dyDescent="0.45">
      <c r="A1559">
        <v>399000</v>
      </c>
      <c r="B1559" t="s">
        <v>10</v>
      </c>
      <c r="C1559">
        <f t="shared" si="50"/>
        <v>0</v>
      </c>
      <c r="D1559">
        <f t="shared" si="51"/>
        <v>12.896716695872</v>
      </c>
    </row>
    <row r="1560" spans="1:4" x14ac:dyDescent="0.45">
      <c r="A1560">
        <v>450000</v>
      </c>
      <c r="B1560" t="s">
        <v>10</v>
      </c>
      <c r="C1560">
        <f t="shared" si="50"/>
        <v>0</v>
      </c>
      <c r="D1560">
        <f t="shared" si="51"/>
        <v>13.017002861746503</v>
      </c>
    </row>
    <row r="1561" spans="1:4" x14ac:dyDescent="0.45">
      <c r="A1561">
        <v>390000</v>
      </c>
      <c r="B1561" t="s">
        <v>10</v>
      </c>
      <c r="C1561">
        <f t="shared" si="50"/>
        <v>0</v>
      </c>
      <c r="D1561">
        <f t="shared" si="51"/>
        <v>12.873902018105829</v>
      </c>
    </row>
    <row r="1562" spans="1:4" x14ac:dyDescent="0.45">
      <c r="A1562">
        <v>390000</v>
      </c>
      <c r="B1562" t="s">
        <v>10</v>
      </c>
      <c r="C1562">
        <f t="shared" si="50"/>
        <v>0</v>
      </c>
      <c r="D1562">
        <f t="shared" si="51"/>
        <v>12.873902018105829</v>
      </c>
    </row>
    <row r="1563" spans="1:4" x14ac:dyDescent="0.45">
      <c r="A1563">
        <v>600000</v>
      </c>
      <c r="B1563" t="s">
        <v>10</v>
      </c>
      <c r="C1563">
        <f t="shared" si="50"/>
        <v>0</v>
      </c>
      <c r="D1563">
        <f t="shared" si="51"/>
        <v>13.304684934198283</v>
      </c>
    </row>
    <row r="1564" spans="1:4" x14ac:dyDescent="0.45">
      <c r="A1564">
        <v>340000</v>
      </c>
      <c r="B1564" t="s">
        <v>10</v>
      </c>
      <c r="C1564">
        <f t="shared" si="50"/>
        <v>0</v>
      </c>
      <c r="D1564">
        <f t="shared" si="51"/>
        <v>12.736700896592344</v>
      </c>
    </row>
    <row r="1565" spans="1:4" x14ac:dyDescent="0.45">
      <c r="A1565">
        <v>420000</v>
      </c>
      <c r="B1565" t="s">
        <v>10</v>
      </c>
      <c r="C1565">
        <f t="shared" si="50"/>
        <v>0</v>
      </c>
      <c r="D1565">
        <f t="shared" si="51"/>
        <v>12.948009990259552</v>
      </c>
    </row>
    <row r="1566" spans="1:4" x14ac:dyDescent="0.45">
      <c r="A1566">
        <v>375000</v>
      </c>
      <c r="B1566" t="s">
        <v>10</v>
      </c>
      <c r="C1566">
        <f t="shared" si="50"/>
        <v>0</v>
      </c>
      <c r="D1566">
        <f t="shared" si="51"/>
        <v>12.834681304952548</v>
      </c>
    </row>
    <row r="1567" spans="1:4" x14ac:dyDescent="0.45">
      <c r="A1567">
        <v>415000</v>
      </c>
      <c r="B1567" t="s">
        <v>10</v>
      </c>
      <c r="C1567">
        <f t="shared" si="50"/>
        <v>0</v>
      </c>
      <c r="D1567">
        <f t="shared" si="51"/>
        <v>12.936033799212835</v>
      </c>
    </row>
    <row r="1568" spans="1:4" x14ac:dyDescent="0.45">
      <c r="A1568">
        <v>408000</v>
      </c>
      <c r="B1568" t="s">
        <v>10</v>
      </c>
      <c r="C1568">
        <f t="shared" si="50"/>
        <v>0</v>
      </c>
      <c r="D1568">
        <f t="shared" si="51"/>
        <v>12.919022453386299</v>
      </c>
    </row>
    <row r="1569" spans="1:4" x14ac:dyDescent="0.45">
      <c r="A1569">
        <v>409100</v>
      </c>
      <c r="B1569" t="s">
        <v>10</v>
      </c>
      <c r="C1569">
        <f t="shared" si="50"/>
        <v>0</v>
      </c>
      <c r="D1569">
        <f t="shared" si="51"/>
        <v>12.92171490391749</v>
      </c>
    </row>
    <row r="1570" spans="1:4" x14ac:dyDescent="0.45">
      <c r="A1570">
        <v>420000</v>
      </c>
      <c r="B1570" t="s">
        <v>10</v>
      </c>
      <c r="C1570">
        <f t="shared" si="50"/>
        <v>0</v>
      </c>
      <c r="D1570">
        <f t="shared" si="51"/>
        <v>12.948009990259552</v>
      </c>
    </row>
    <row r="1571" spans="1:4" x14ac:dyDescent="0.45">
      <c r="A1571">
        <v>390000</v>
      </c>
      <c r="B1571" t="s">
        <v>10</v>
      </c>
      <c r="C1571">
        <f t="shared" si="50"/>
        <v>0</v>
      </c>
      <c r="D1571">
        <f t="shared" si="51"/>
        <v>12.873902018105829</v>
      </c>
    </row>
    <row r="1572" spans="1:4" x14ac:dyDescent="0.45">
      <c r="A1572">
        <v>440000</v>
      </c>
      <c r="B1572" t="s">
        <v>10</v>
      </c>
      <c r="C1572">
        <f t="shared" si="50"/>
        <v>0</v>
      </c>
      <c r="D1572">
        <f t="shared" si="51"/>
        <v>12.994530005894443</v>
      </c>
    </row>
    <row r="1573" spans="1:4" x14ac:dyDescent="0.45">
      <c r="A1573">
        <v>340000</v>
      </c>
      <c r="B1573" t="s">
        <v>10</v>
      </c>
      <c r="C1573">
        <f t="shared" si="50"/>
        <v>0</v>
      </c>
      <c r="D1573">
        <f t="shared" si="51"/>
        <v>12.736700896592344</v>
      </c>
    </row>
    <row r="1574" spans="1:4" x14ac:dyDescent="0.45">
      <c r="A1574">
        <v>400000</v>
      </c>
      <c r="B1574" t="s">
        <v>10</v>
      </c>
      <c r="C1574">
        <f t="shared" si="50"/>
        <v>0</v>
      </c>
      <c r="D1574">
        <f t="shared" si="51"/>
        <v>12.899219826090119</v>
      </c>
    </row>
    <row r="1575" spans="1:4" x14ac:dyDescent="0.45">
      <c r="A1575">
        <v>438000</v>
      </c>
      <c r="B1575" t="s">
        <v>10</v>
      </c>
      <c r="C1575">
        <f t="shared" si="50"/>
        <v>0</v>
      </c>
      <c r="D1575">
        <f t="shared" si="51"/>
        <v>12.989974189358584</v>
      </c>
    </row>
    <row r="1576" spans="1:4" x14ac:dyDescent="0.45">
      <c r="A1576">
        <v>450000</v>
      </c>
      <c r="B1576" t="s">
        <v>10</v>
      </c>
      <c r="C1576">
        <f t="shared" si="50"/>
        <v>0</v>
      </c>
      <c r="D1576">
        <f t="shared" si="51"/>
        <v>13.017002861746503</v>
      </c>
    </row>
    <row r="1577" spans="1:4" x14ac:dyDescent="0.45">
      <c r="A1577">
        <v>348000</v>
      </c>
      <c r="B1577" t="s">
        <v>10</v>
      </c>
      <c r="C1577">
        <f t="shared" si="50"/>
        <v>0</v>
      </c>
      <c r="D1577">
        <f t="shared" si="51"/>
        <v>12.759957758756611</v>
      </c>
    </row>
    <row r="1578" spans="1:4" x14ac:dyDescent="0.45">
      <c r="A1578">
        <v>700000</v>
      </c>
      <c r="B1578" t="s">
        <v>10</v>
      </c>
      <c r="C1578">
        <f t="shared" si="50"/>
        <v>0</v>
      </c>
      <c r="D1578">
        <f t="shared" si="51"/>
        <v>13.458835614025542</v>
      </c>
    </row>
    <row r="1579" spans="1:4" x14ac:dyDescent="0.45">
      <c r="A1579">
        <v>360000</v>
      </c>
      <c r="B1579" t="s">
        <v>10</v>
      </c>
      <c r="C1579">
        <f t="shared" si="50"/>
        <v>0</v>
      </c>
      <c r="D1579">
        <f t="shared" si="51"/>
        <v>12.793859310432293</v>
      </c>
    </row>
    <row r="1580" spans="1:4" x14ac:dyDescent="0.45">
      <c r="A1580">
        <v>350000</v>
      </c>
      <c r="B1580" t="s">
        <v>10</v>
      </c>
      <c r="C1580">
        <f t="shared" si="50"/>
        <v>0</v>
      </c>
      <c r="D1580">
        <f t="shared" si="51"/>
        <v>12.765688433465597</v>
      </c>
    </row>
    <row r="1581" spans="1:4" x14ac:dyDescent="0.45">
      <c r="A1581">
        <v>300000</v>
      </c>
      <c r="B1581" t="s">
        <v>10</v>
      </c>
      <c r="C1581">
        <f t="shared" si="50"/>
        <v>0</v>
      </c>
      <c r="D1581">
        <f t="shared" si="51"/>
        <v>12.611537753638338</v>
      </c>
    </row>
    <row r="1582" spans="1:4" x14ac:dyDescent="0.45">
      <c r="A1582">
        <v>324000</v>
      </c>
      <c r="B1582" t="s">
        <v>10</v>
      </c>
      <c r="C1582">
        <f t="shared" si="50"/>
        <v>0</v>
      </c>
      <c r="D1582">
        <f t="shared" si="51"/>
        <v>12.688498794774466</v>
      </c>
    </row>
    <row r="1583" spans="1:4" x14ac:dyDescent="0.45">
      <c r="A1583">
        <v>340000</v>
      </c>
      <c r="B1583" t="s">
        <v>10</v>
      </c>
      <c r="C1583">
        <f t="shared" si="50"/>
        <v>0</v>
      </c>
      <c r="D1583">
        <f t="shared" si="51"/>
        <v>12.736700896592344</v>
      </c>
    </row>
    <row r="1584" spans="1:4" x14ac:dyDescent="0.45">
      <c r="A1584">
        <v>370000</v>
      </c>
      <c r="B1584" t="s">
        <v>10</v>
      </c>
      <c r="C1584">
        <f t="shared" si="50"/>
        <v>0</v>
      </c>
      <c r="D1584">
        <f t="shared" si="51"/>
        <v>12.821258284620408</v>
      </c>
    </row>
    <row r="1585" spans="1:4" x14ac:dyDescent="0.45">
      <c r="A1585">
        <v>720000</v>
      </c>
      <c r="B1585" t="s">
        <v>10</v>
      </c>
      <c r="C1585">
        <f t="shared" si="50"/>
        <v>0</v>
      </c>
      <c r="D1585">
        <f t="shared" si="51"/>
        <v>13.487006490992238</v>
      </c>
    </row>
    <row r="1586" spans="1:4" x14ac:dyDescent="0.45">
      <c r="A1586">
        <v>400000</v>
      </c>
      <c r="B1586" t="s">
        <v>10</v>
      </c>
      <c r="C1586">
        <f t="shared" ref="C1586:C1647" si="52">IF(B1586="Bachelor",0,1)</f>
        <v>0</v>
      </c>
      <c r="D1586">
        <f t="shared" si="51"/>
        <v>12.899219826090119</v>
      </c>
    </row>
    <row r="1587" spans="1:4" x14ac:dyDescent="0.45">
      <c r="A1587">
        <v>450000</v>
      </c>
      <c r="B1587" t="s">
        <v>10</v>
      </c>
      <c r="C1587">
        <f t="shared" si="52"/>
        <v>0</v>
      </c>
      <c r="D1587">
        <f t="shared" si="51"/>
        <v>13.017002861746503</v>
      </c>
    </row>
    <row r="1588" spans="1:4" x14ac:dyDescent="0.45">
      <c r="A1588">
        <v>326000</v>
      </c>
      <c r="B1588" t="s">
        <v>10</v>
      </c>
      <c r="C1588">
        <f t="shared" si="52"/>
        <v>0</v>
      </c>
      <c r="D1588">
        <f t="shared" si="51"/>
        <v>12.694652660348845</v>
      </c>
    </row>
    <row r="1589" spans="1:4" x14ac:dyDescent="0.45">
      <c r="A1589">
        <v>350000</v>
      </c>
      <c r="B1589" t="s">
        <v>10</v>
      </c>
      <c r="C1589">
        <f t="shared" si="52"/>
        <v>0</v>
      </c>
      <c r="D1589">
        <f t="shared" si="51"/>
        <v>12.765688433465597</v>
      </c>
    </row>
    <row r="1590" spans="1:4" x14ac:dyDescent="0.45">
      <c r="A1590">
        <v>380000</v>
      </c>
      <c r="B1590" t="s">
        <v>10</v>
      </c>
      <c r="C1590">
        <f t="shared" si="52"/>
        <v>0</v>
      </c>
      <c r="D1590">
        <f t="shared" si="51"/>
        <v>12.847926531702569</v>
      </c>
    </row>
    <row r="1591" spans="1:4" x14ac:dyDescent="0.45">
      <c r="A1591">
        <v>330000</v>
      </c>
      <c r="B1591" t="s">
        <v>10</v>
      </c>
      <c r="C1591">
        <f t="shared" si="52"/>
        <v>0</v>
      </c>
      <c r="D1591">
        <f t="shared" si="51"/>
        <v>12.706847933442663</v>
      </c>
    </row>
    <row r="1592" spans="1:4" x14ac:dyDescent="0.45">
      <c r="A1592">
        <v>640000</v>
      </c>
      <c r="B1592" t="s">
        <v>10</v>
      </c>
      <c r="C1592">
        <f t="shared" si="52"/>
        <v>0</v>
      </c>
      <c r="D1592">
        <f t="shared" si="51"/>
        <v>13.369223455335854</v>
      </c>
    </row>
    <row r="1593" spans="1:4" x14ac:dyDescent="0.45">
      <c r="A1593">
        <v>400000</v>
      </c>
      <c r="B1593" t="s">
        <v>10</v>
      </c>
      <c r="C1593">
        <f t="shared" si="52"/>
        <v>0</v>
      </c>
      <c r="D1593">
        <f t="shared" si="51"/>
        <v>12.899219826090119</v>
      </c>
    </row>
    <row r="1594" spans="1:4" x14ac:dyDescent="0.45">
      <c r="A1594">
        <v>340000</v>
      </c>
      <c r="B1594" t="s">
        <v>10</v>
      </c>
      <c r="C1594">
        <f t="shared" si="52"/>
        <v>0</v>
      </c>
      <c r="D1594">
        <f t="shared" si="51"/>
        <v>12.736700896592344</v>
      </c>
    </row>
    <row r="1595" spans="1:4" x14ac:dyDescent="0.45">
      <c r="A1595">
        <v>400000</v>
      </c>
      <c r="B1595" t="s">
        <v>10</v>
      </c>
      <c r="C1595">
        <f t="shared" si="52"/>
        <v>0</v>
      </c>
      <c r="D1595">
        <f t="shared" si="51"/>
        <v>12.899219826090119</v>
      </c>
    </row>
    <row r="1596" spans="1:4" x14ac:dyDescent="0.45">
      <c r="A1596">
        <v>340000</v>
      </c>
      <c r="B1596" t="s">
        <v>10</v>
      </c>
      <c r="C1596">
        <f t="shared" si="52"/>
        <v>0</v>
      </c>
      <c r="D1596">
        <f t="shared" si="51"/>
        <v>12.736700896592344</v>
      </c>
    </row>
    <row r="1597" spans="1:4" x14ac:dyDescent="0.45">
      <c r="A1597">
        <v>337000</v>
      </c>
      <c r="B1597" t="s">
        <v>10</v>
      </c>
      <c r="C1597">
        <f t="shared" si="52"/>
        <v>0</v>
      </c>
      <c r="D1597">
        <f t="shared" si="51"/>
        <v>12.727838209334498</v>
      </c>
    </row>
    <row r="1598" spans="1:4" x14ac:dyDescent="0.45">
      <c r="A1598">
        <v>281000</v>
      </c>
      <c r="B1598" t="s">
        <v>10</v>
      </c>
      <c r="C1598">
        <f t="shared" si="52"/>
        <v>0</v>
      </c>
      <c r="D1598">
        <f t="shared" si="51"/>
        <v>12.546109948315882</v>
      </c>
    </row>
    <row r="1599" spans="1:4" x14ac:dyDescent="0.45">
      <c r="A1599">
        <v>375000</v>
      </c>
      <c r="B1599" t="s">
        <v>10</v>
      </c>
      <c r="C1599">
        <f t="shared" si="52"/>
        <v>0</v>
      </c>
      <c r="D1599">
        <f t="shared" si="51"/>
        <v>12.834681304952548</v>
      </c>
    </row>
    <row r="1600" spans="1:4" x14ac:dyDescent="0.45">
      <c r="A1600">
        <v>420000</v>
      </c>
      <c r="B1600" t="s">
        <v>10</v>
      </c>
      <c r="C1600">
        <f t="shared" si="52"/>
        <v>0</v>
      </c>
      <c r="D1600">
        <f t="shared" si="51"/>
        <v>12.948009990259552</v>
      </c>
    </row>
    <row r="1601" spans="1:4" x14ac:dyDescent="0.45">
      <c r="A1601">
        <v>420000</v>
      </c>
      <c r="B1601" t="s">
        <v>10</v>
      </c>
      <c r="C1601">
        <f t="shared" si="52"/>
        <v>0</v>
      </c>
      <c r="D1601">
        <f t="shared" si="51"/>
        <v>12.948009990259552</v>
      </c>
    </row>
    <row r="1602" spans="1:4" x14ac:dyDescent="0.45">
      <c r="A1602">
        <v>400000</v>
      </c>
      <c r="B1602" t="s">
        <v>10</v>
      </c>
      <c r="C1602">
        <f t="shared" si="52"/>
        <v>0</v>
      </c>
      <c r="D1602">
        <f t="shared" ref="D1602:D1665" si="53">LN(A1602)</f>
        <v>12.899219826090119</v>
      </c>
    </row>
    <row r="1603" spans="1:4" x14ac:dyDescent="0.45">
      <c r="A1603">
        <v>480000</v>
      </c>
      <c r="B1603" t="s">
        <v>10</v>
      </c>
      <c r="C1603">
        <f t="shared" si="52"/>
        <v>0</v>
      </c>
      <c r="D1603">
        <f t="shared" si="53"/>
        <v>13.081541382884074</v>
      </c>
    </row>
    <row r="1604" spans="1:4" x14ac:dyDescent="0.45">
      <c r="A1604">
        <v>120000</v>
      </c>
      <c r="B1604" t="s">
        <v>10</v>
      </c>
      <c r="C1604">
        <f t="shared" si="52"/>
        <v>0</v>
      </c>
      <c r="D1604">
        <f t="shared" si="53"/>
        <v>11.695247021764184</v>
      </c>
    </row>
    <row r="1605" spans="1:4" x14ac:dyDescent="0.45">
      <c r="A1605">
        <v>370000</v>
      </c>
      <c r="B1605" t="s">
        <v>10</v>
      </c>
      <c r="C1605">
        <f t="shared" si="52"/>
        <v>0</v>
      </c>
      <c r="D1605">
        <f t="shared" si="53"/>
        <v>12.821258284620408</v>
      </c>
    </row>
    <row r="1606" spans="1:4" x14ac:dyDescent="0.45">
      <c r="A1606">
        <v>480000</v>
      </c>
      <c r="B1606" t="s">
        <v>10</v>
      </c>
      <c r="C1606">
        <f t="shared" si="52"/>
        <v>0</v>
      </c>
      <c r="D1606">
        <f t="shared" si="53"/>
        <v>13.081541382884074</v>
      </c>
    </row>
    <row r="1607" spans="1:4" x14ac:dyDescent="0.45">
      <c r="A1607">
        <v>400000</v>
      </c>
      <c r="B1607" t="s">
        <v>10</v>
      </c>
      <c r="C1607">
        <f t="shared" si="52"/>
        <v>0</v>
      </c>
      <c r="D1607">
        <f t="shared" si="53"/>
        <v>12.899219826090119</v>
      </c>
    </row>
    <row r="1608" spans="1:4" x14ac:dyDescent="0.45">
      <c r="A1608">
        <v>360000</v>
      </c>
      <c r="B1608" t="s">
        <v>10</v>
      </c>
      <c r="C1608">
        <f t="shared" si="52"/>
        <v>0</v>
      </c>
      <c r="D1608">
        <f t="shared" si="53"/>
        <v>12.793859310432293</v>
      </c>
    </row>
    <row r="1609" spans="1:4" x14ac:dyDescent="0.45">
      <c r="A1609">
        <v>400000</v>
      </c>
      <c r="B1609" t="s">
        <v>10</v>
      </c>
      <c r="C1609">
        <f t="shared" si="52"/>
        <v>0</v>
      </c>
      <c r="D1609">
        <f t="shared" si="53"/>
        <v>12.899219826090119</v>
      </c>
    </row>
    <row r="1610" spans="1:4" x14ac:dyDescent="0.45">
      <c r="A1610">
        <v>470000</v>
      </c>
      <c r="B1610" t="s">
        <v>10</v>
      </c>
      <c r="C1610">
        <f t="shared" si="52"/>
        <v>0</v>
      </c>
      <c r="D1610">
        <f t="shared" si="53"/>
        <v>13.060487973686241</v>
      </c>
    </row>
    <row r="1611" spans="1:4" x14ac:dyDescent="0.45">
      <c r="A1611">
        <v>420000</v>
      </c>
      <c r="B1611" t="s">
        <v>10</v>
      </c>
      <c r="C1611">
        <f t="shared" si="52"/>
        <v>0</v>
      </c>
      <c r="D1611">
        <f t="shared" si="53"/>
        <v>12.948009990259552</v>
      </c>
    </row>
    <row r="1612" spans="1:4" x14ac:dyDescent="0.45">
      <c r="A1612">
        <v>350000</v>
      </c>
      <c r="B1612" t="s">
        <v>10</v>
      </c>
      <c r="C1612">
        <f t="shared" si="52"/>
        <v>0</v>
      </c>
      <c r="D1612">
        <f t="shared" si="53"/>
        <v>12.765688433465597</v>
      </c>
    </row>
    <row r="1613" spans="1:4" x14ac:dyDescent="0.45">
      <c r="A1613">
        <v>180000</v>
      </c>
      <c r="B1613" t="s">
        <v>10</v>
      </c>
      <c r="C1613">
        <f t="shared" si="52"/>
        <v>0</v>
      </c>
      <c r="D1613">
        <f t="shared" si="53"/>
        <v>12.100712129872347</v>
      </c>
    </row>
    <row r="1614" spans="1:4" x14ac:dyDescent="0.45">
      <c r="A1614">
        <v>360000</v>
      </c>
      <c r="B1614" t="s">
        <v>10</v>
      </c>
      <c r="C1614">
        <f t="shared" si="52"/>
        <v>0</v>
      </c>
      <c r="D1614">
        <f t="shared" si="53"/>
        <v>12.793859310432293</v>
      </c>
    </row>
    <row r="1615" spans="1:4" x14ac:dyDescent="0.45">
      <c r="A1615">
        <v>450000</v>
      </c>
      <c r="B1615" t="s">
        <v>10</v>
      </c>
      <c r="C1615">
        <f t="shared" si="52"/>
        <v>0</v>
      </c>
      <c r="D1615">
        <f t="shared" si="53"/>
        <v>13.017002861746503</v>
      </c>
    </row>
    <row r="1616" spans="1:4" x14ac:dyDescent="0.45">
      <c r="A1616">
        <v>800000</v>
      </c>
      <c r="B1616" t="s">
        <v>10</v>
      </c>
      <c r="C1616">
        <f t="shared" si="52"/>
        <v>0</v>
      </c>
      <c r="D1616">
        <f t="shared" si="53"/>
        <v>13.592367006650065</v>
      </c>
    </row>
    <row r="1617" spans="1:4" x14ac:dyDescent="0.45">
      <c r="A1617">
        <v>450000</v>
      </c>
      <c r="B1617" t="s">
        <v>10</v>
      </c>
      <c r="C1617">
        <f t="shared" si="52"/>
        <v>0</v>
      </c>
      <c r="D1617">
        <f t="shared" si="53"/>
        <v>13.017002861746503</v>
      </c>
    </row>
    <row r="1618" spans="1:4" x14ac:dyDescent="0.45">
      <c r="A1618">
        <v>350000</v>
      </c>
      <c r="B1618" t="s">
        <v>10</v>
      </c>
      <c r="C1618">
        <f t="shared" si="52"/>
        <v>0</v>
      </c>
      <c r="D1618">
        <f t="shared" si="53"/>
        <v>12.765688433465597</v>
      </c>
    </row>
    <row r="1619" spans="1:4" x14ac:dyDescent="0.45">
      <c r="A1619">
        <v>400000</v>
      </c>
      <c r="B1619" t="s">
        <v>10</v>
      </c>
      <c r="C1619">
        <f t="shared" si="52"/>
        <v>0</v>
      </c>
      <c r="D1619">
        <f t="shared" si="53"/>
        <v>12.899219826090119</v>
      </c>
    </row>
    <row r="1620" spans="1:4" x14ac:dyDescent="0.45">
      <c r="A1620">
        <v>500000</v>
      </c>
      <c r="B1620" t="s">
        <v>10</v>
      </c>
      <c r="C1620">
        <f t="shared" si="52"/>
        <v>0</v>
      </c>
      <c r="D1620">
        <f t="shared" si="53"/>
        <v>13.122363377404328</v>
      </c>
    </row>
    <row r="1621" spans="1:4" x14ac:dyDescent="0.45">
      <c r="A1621">
        <v>380000</v>
      </c>
      <c r="B1621" t="s">
        <v>10</v>
      </c>
      <c r="C1621">
        <f t="shared" si="52"/>
        <v>0</v>
      </c>
      <c r="D1621">
        <f t="shared" si="53"/>
        <v>12.847926531702569</v>
      </c>
    </row>
    <row r="1622" spans="1:4" x14ac:dyDescent="0.45">
      <c r="A1622">
        <v>264000</v>
      </c>
      <c r="B1622" t="s">
        <v>10</v>
      </c>
      <c r="C1622">
        <f t="shared" si="52"/>
        <v>0</v>
      </c>
      <c r="D1622">
        <f t="shared" si="53"/>
        <v>12.483704382128453</v>
      </c>
    </row>
    <row r="1623" spans="1:4" x14ac:dyDescent="0.45">
      <c r="A1623">
        <v>435000</v>
      </c>
      <c r="B1623" t="s">
        <v>10</v>
      </c>
      <c r="C1623">
        <f t="shared" si="52"/>
        <v>0</v>
      </c>
      <c r="D1623">
        <f t="shared" si="53"/>
        <v>12.983101310070822</v>
      </c>
    </row>
    <row r="1624" spans="1:4" x14ac:dyDescent="0.45">
      <c r="A1624">
        <v>470000</v>
      </c>
      <c r="B1624" t="s">
        <v>10</v>
      </c>
      <c r="C1624">
        <f t="shared" si="52"/>
        <v>0</v>
      </c>
      <c r="D1624">
        <f t="shared" si="53"/>
        <v>13.060487973686241</v>
      </c>
    </row>
    <row r="1625" spans="1:4" x14ac:dyDescent="0.45">
      <c r="A1625">
        <v>360000</v>
      </c>
      <c r="B1625" t="s">
        <v>10</v>
      </c>
      <c r="C1625">
        <f t="shared" si="52"/>
        <v>0</v>
      </c>
      <c r="D1625">
        <f t="shared" si="53"/>
        <v>12.793859310432293</v>
      </c>
    </row>
    <row r="1626" spans="1:4" x14ac:dyDescent="0.45">
      <c r="A1626">
        <v>420000</v>
      </c>
      <c r="B1626" t="s">
        <v>10</v>
      </c>
      <c r="C1626">
        <f t="shared" si="52"/>
        <v>0</v>
      </c>
      <c r="D1626">
        <f t="shared" si="53"/>
        <v>12.948009990259552</v>
      </c>
    </row>
    <row r="1627" spans="1:4" x14ac:dyDescent="0.45">
      <c r="A1627">
        <v>410000</v>
      </c>
      <c r="B1627" t="s">
        <v>10</v>
      </c>
      <c r="C1627">
        <f t="shared" si="52"/>
        <v>0</v>
      </c>
      <c r="D1627">
        <f t="shared" si="53"/>
        <v>12.923912438680491</v>
      </c>
    </row>
    <row r="1628" spans="1:4" x14ac:dyDescent="0.45">
      <c r="A1628">
        <v>350000</v>
      </c>
      <c r="B1628" t="s">
        <v>10</v>
      </c>
      <c r="C1628">
        <f t="shared" si="52"/>
        <v>0</v>
      </c>
      <c r="D1628">
        <f t="shared" si="53"/>
        <v>12.765688433465597</v>
      </c>
    </row>
    <row r="1629" spans="1:4" x14ac:dyDescent="0.45">
      <c r="A1629">
        <v>445000</v>
      </c>
      <c r="B1629" t="s">
        <v>10</v>
      </c>
      <c r="C1629">
        <f t="shared" si="52"/>
        <v>0</v>
      </c>
      <c r="D1629">
        <f t="shared" si="53"/>
        <v>13.005829561148378</v>
      </c>
    </row>
    <row r="1630" spans="1:4" x14ac:dyDescent="0.45">
      <c r="A1630">
        <v>420000</v>
      </c>
      <c r="B1630" t="s">
        <v>10</v>
      </c>
      <c r="C1630">
        <f t="shared" si="52"/>
        <v>0</v>
      </c>
      <c r="D1630">
        <f t="shared" si="53"/>
        <v>12.948009990259552</v>
      </c>
    </row>
    <row r="1631" spans="1:4" x14ac:dyDescent="0.45">
      <c r="A1631">
        <v>390000</v>
      </c>
      <c r="B1631" t="s">
        <v>10</v>
      </c>
      <c r="C1631">
        <f t="shared" si="52"/>
        <v>0</v>
      </c>
      <c r="D1631">
        <f t="shared" si="53"/>
        <v>12.873902018105829</v>
      </c>
    </row>
    <row r="1632" spans="1:4" x14ac:dyDescent="0.45">
      <c r="A1632">
        <v>485000</v>
      </c>
      <c r="B1632" t="s">
        <v>10</v>
      </c>
      <c r="C1632">
        <f t="shared" si="52"/>
        <v>0</v>
      </c>
      <c r="D1632">
        <f t="shared" si="53"/>
        <v>13.091904169919621</v>
      </c>
    </row>
    <row r="1633" spans="1:4" x14ac:dyDescent="0.45">
      <c r="A1633">
        <v>430000</v>
      </c>
      <c r="B1633" t="s">
        <v>10</v>
      </c>
      <c r="C1633">
        <f t="shared" si="52"/>
        <v>0</v>
      </c>
      <c r="D1633">
        <f t="shared" si="53"/>
        <v>12.971540487669746</v>
      </c>
    </row>
    <row r="1634" spans="1:4" x14ac:dyDescent="0.45">
      <c r="A1634">
        <v>300000</v>
      </c>
      <c r="B1634" t="s">
        <v>10</v>
      </c>
      <c r="C1634">
        <f t="shared" si="52"/>
        <v>0</v>
      </c>
      <c r="D1634">
        <f t="shared" si="53"/>
        <v>12.611537753638338</v>
      </c>
    </row>
    <row r="1635" spans="1:4" x14ac:dyDescent="0.45">
      <c r="A1635">
        <v>425000</v>
      </c>
      <c r="B1635" t="s">
        <v>10</v>
      </c>
      <c r="C1635">
        <f t="shared" si="52"/>
        <v>0</v>
      </c>
      <c r="D1635">
        <f t="shared" si="53"/>
        <v>12.959844447906553</v>
      </c>
    </row>
    <row r="1636" spans="1:4" x14ac:dyDescent="0.45">
      <c r="A1636">
        <v>180000</v>
      </c>
      <c r="B1636" t="s">
        <v>10</v>
      </c>
      <c r="C1636">
        <f t="shared" si="52"/>
        <v>0</v>
      </c>
      <c r="D1636">
        <f t="shared" si="53"/>
        <v>12.100712129872347</v>
      </c>
    </row>
    <row r="1637" spans="1:4" x14ac:dyDescent="0.45">
      <c r="A1637">
        <v>380000</v>
      </c>
      <c r="B1637" t="s">
        <v>10</v>
      </c>
      <c r="C1637">
        <f t="shared" si="52"/>
        <v>0</v>
      </c>
      <c r="D1637">
        <f t="shared" si="53"/>
        <v>12.847926531702569</v>
      </c>
    </row>
    <row r="1638" spans="1:4" x14ac:dyDescent="0.45">
      <c r="A1638">
        <v>420000</v>
      </c>
      <c r="B1638" t="s">
        <v>10</v>
      </c>
      <c r="C1638">
        <f t="shared" si="52"/>
        <v>0</v>
      </c>
      <c r="D1638">
        <f t="shared" si="53"/>
        <v>12.948009990259552</v>
      </c>
    </row>
    <row r="1639" spans="1:4" x14ac:dyDescent="0.45">
      <c r="A1639">
        <v>600000</v>
      </c>
      <c r="B1639" t="s">
        <v>10</v>
      </c>
      <c r="C1639">
        <f t="shared" si="52"/>
        <v>0</v>
      </c>
      <c r="D1639">
        <f t="shared" si="53"/>
        <v>13.304684934198283</v>
      </c>
    </row>
    <row r="1640" spans="1:4" x14ac:dyDescent="0.45">
      <c r="A1640">
        <v>550000</v>
      </c>
      <c r="B1640" t="s">
        <v>10</v>
      </c>
      <c r="C1640">
        <f t="shared" si="52"/>
        <v>0</v>
      </c>
      <c r="D1640">
        <f t="shared" si="53"/>
        <v>13.217673557208654</v>
      </c>
    </row>
    <row r="1641" spans="1:4" x14ac:dyDescent="0.45">
      <c r="A1641">
        <v>475000</v>
      </c>
      <c r="B1641" t="s">
        <v>10</v>
      </c>
      <c r="C1641">
        <f t="shared" si="52"/>
        <v>0</v>
      </c>
      <c r="D1641">
        <f t="shared" si="53"/>
        <v>13.071070083016778</v>
      </c>
    </row>
    <row r="1642" spans="1:4" x14ac:dyDescent="0.45">
      <c r="A1642">
        <v>430000</v>
      </c>
      <c r="B1642" t="s">
        <v>10</v>
      </c>
      <c r="C1642">
        <f t="shared" si="52"/>
        <v>0</v>
      </c>
      <c r="D1642">
        <f t="shared" si="53"/>
        <v>12.971540487669746</v>
      </c>
    </row>
    <row r="1643" spans="1:4" x14ac:dyDescent="0.45">
      <c r="A1643">
        <v>560000</v>
      </c>
      <c r="B1643" t="s">
        <v>10</v>
      </c>
      <c r="C1643">
        <f t="shared" si="52"/>
        <v>0</v>
      </c>
      <c r="D1643">
        <f t="shared" si="53"/>
        <v>13.235692062711331</v>
      </c>
    </row>
    <row r="1644" spans="1:4" x14ac:dyDescent="0.45">
      <c r="A1644">
        <v>500000</v>
      </c>
      <c r="B1644" t="s">
        <v>10</v>
      </c>
      <c r="C1644">
        <f t="shared" si="52"/>
        <v>0</v>
      </c>
      <c r="D1644">
        <f t="shared" si="53"/>
        <v>13.122363377404328</v>
      </c>
    </row>
    <row r="1645" spans="1:4" x14ac:dyDescent="0.45">
      <c r="A1645">
        <v>354000</v>
      </c>
      <c r="B1645" t="s">
        <v>10</v>
      </c>
      <c r="C1645">
        <f t="shared" si="52"/>
        <v>0</v>
      </c>
      <c r="D1645">
        <f t="shared" si="53"/>
        <v>12.777052192115912</v>
      </c>
    </row>
    <row r="1646" spans="1:4" x14ac:dyDescent="0.45">
      <c r="A1646">
        <v>300000</v>
      </c>
      <c r="B1646" t="s">
        <v>10</v>
      </c>
      <c r="C1646">
        <f t="shared" si="52"/>
        <v>0</v>
      </c>
      <c r="D1646">
        <f t="shared" si="53"/>
        <v>12.611537753638338</v>
      </c>
    </row>
    <row r="1647" spans="1:4" x14ac:dyDescent="0.45">
      <c r="A1647">
        <v>350000</v>
      </c>
      <c r="B1647" t="s">
        <v>10</v>
      </c>
      <c r="C1647">
        <f t="shared" si="52"/>
        <v>0</v>
      </c>
      <c r="D1647">
        <f t="shared" si="53"/>
        <v>12.765688433465597</v>
      </c>
    </row>
    <row r="1648" spans="1:4" x14ac:dyDescent="0.45">
      <c r="A1648">
        <v>400000</v>
      </c>
      <c r="B1648" t="s">
        <v>26</v>
      </c>
      <c r="C1648">
        <f t="shared" ref="C1648:C1679" si="54">IF(B1648="Bachelor",0,1)</f>
        <v>1</v>
      </c>
      <c r="D1648">
        <f t="shared" si="53"/>
        <v>12.899219826090119</v>
      </c>
    </row>
    <row r="1649" spans="1:4" x14ac:dyDescent="0.45">
      <c r="A1649">
        <v>350000</v>
      </c>
      <c r="B1649" t="s">
        <v>26</v>
      </c>
      <c r="C1649">
        <f t="shared" si="54"/>
        <v>1</v>
      </c>
      <c r="D1649">
        <f t="shared" si="53"/>
        <v>12.765688433465597</v>
      </c>
    </row>
    <row r="1650" spans="1:4" x14ac:dyDescent="0.45">
      <c r="A1650">
        <v>410000</v>
      </c>
      <c r="B1650" t="s">
        <v>26</v>
      </c>
      <c r="C1650">
        <f t="shared" si="54"/>
        <v>1</v>
      </c>
      <c r="D1650">
        <f t="shared" si="53"/>
        <v>12.923912438680491</v>
      </c>
    </row>
    <row r="1651" spans="1:4" x14ac:dyDescent="0.45">
      <c r="A1651">
        <v>425000</v>
      </c>
      <c r="B1651" t="s">
        <v>26</v>
      </c>
      <c r="C1651">
        <f t="shared" si="54"/>
        <v>1</v>
      </c>
      <c r="D1651">
        <f t="shared" si="53"/>
        <v>12.959844447906553</v>
      </c>
    </row>
    <row r="1652" spans="1:4" x14ac:dyDescent="0.45">
      <c r="A1652">
        <v>425000</v>
      </c>
      <c r="B1652" t="s">
        <v>26</v>
      </c>
      <c r="C1652">
        <f t="shared" si="54"/>
        <v>1</v>
      </c>
      <c r="D1652">
        <f t="shared" si="53"/>
        <v>12.959844447906553</v>
      </c>
    </row>
    <row r="1653" spans="1:4" x14ac:dyDescent="0.45">
      <c r="A1653">
        <v>425000</v>
      </c>
      <c r="B1653" t="s">
        <v>26</v>
      </c>
      <c r="C1653">
        <f t="shared" si="54"/>
        <v>1</v>
      </c>
      <c r="D1653">
        <f t="shared" si="53"/>
        <v>12.959844447906553</v>
      </c>
    </row>
    <row r="1654" spans="1:4" x14ac:dyDescent="0.45">
      <c r="A1654">
        <v>435000</v>
      </c>
      <c r="B1654" t="s">
        <v>26</v>
      </c>
      <c r="C1654">
        <f t="shared" si="54"/>
        <v>1</v>
      </c>
      <c r="D1654">
        <f t="shared" si="53"/>
        <v>12.983101310070822</v>
      </c>
    </row>
    <row r="1655" spans="1:4" x14ac:dyDescent="0.45">
      <c r="A1655">
        <v>440000</v>
      </c>
      <c r="B1655" t="s">
        <v>26</v>
      </c>
      <c r="C1655">
        <f t="shared" si="54"/>
        <v>1</v>
      </c>
      <c r="D1655">
        <f t="shared" si="53"/>
        <v>12.994530005894443</v>
      </c>
    </row>
    <row r="1656" spans="1:4" x14ac:dyDescent="0.45">
      <c r="A1656">
        <v>420000</v>
      </c>
      <c r="B1656" t="s">
        <v>26</v>
      </c>
      <c r="C1656">
        <f t="shared" si="54"/>
        <v>1</v>
      </c>
      <c r="D1656">
        <f t="shared" si="53"/>
        <v>12.948009990259552</v>
      </c>
    </row>
    <row r="1657" spans="1:4" x14ac:dyDescent="0.45">
      <c r="A1657">
        <v>425000</v>
      </c>
      <c r="B1657" t="s">
        <v>26</v>
      </c>
      <c r="C1657">
        <f t="shared" si="54"/>
        <v>1</v>
      </c>
      <c r="D1657">
        <f t="shared" si="53"/>
        <v>12.959844447906553</v>
      </c>
    </row>
    <row r="1658" spans="1:4" x14ac:dyDescent="0.45">
      <c r="A1658">
        <v>425000</v>
      </c>
      <c r="B1658" t="s">
        <v>26</v>
      </c>
      <c r="C1658">
        <f t="shared" si="54"/>
        <v>1</v>
      </c>
      <c r="D1658">
        <f t="shared" si="53"/>
        <v>12.959844447906553</v>
      </c>
    </row>
    <row r="1659" spans="1:4" x14ac:dyDescent="0.45">
      <c r="A1659">
        <v>430000</v>
      </c>
      <c r="B1659" t="s">
        <v>26</v>
      </c>
      <c r="C1659">
        <f t="shared" si="54"/>
        <v>1</v>
      </c>
      <c r="D1659">
        <f t="shared" si="53"/>
        <v>12.971540487669746</v>
      </c>
    </row>
    <row r="1660" spans="1:4" x14ac:dyDescent="0.45">
      <c r="A1660">
        <v>425000</v>
      </c>
      <c r="B1660" t="s">
        <v>26</v>
      </c>
      <c r="C1660">
        <f t="shared" si="54"/>
        <v>1</v>
      </c>
      <c r="D1660">
        <f t="shared" si="53"/>
        <v>12.959844447906553</v>
      </c>
    </row>
    <row r="1661" spans="1:4" x14ac:dyDescent="0.45">
      <c r="A1661">
        <v>430000</v>
      </c>
      <c r="B1661" t="s">
        <v>26</v>
      </c>
      <c r="C1661">
        <f t="shared" si="54"/>
        <v>1</v>
      </c>
      <c r="D1661">
        <f t="shared" si="53"/>
        <v>12.971540487669746</v>
      </c>
    </row>
    <row r="1662" spans="1:4" x14ac:dyDescent="0.45">
      <c r="A1662">
        <v>375000</v>
      </c>
      <c r="B1662" t="s">
        <v>26</v>
      </c>
      <c r="C1662">
        <f t="shared" si="54"/>
        <v>1</v>
      </c>
      <c r="D1662">
        <f t="shared" si="53"/>
        <v>12.834681304952548</v>
      </c>
    </row>
    <row r="1663" spans="1:4" x14ac:dyDescent="0.45">
      <c r="A1663">
        <v>300000</v>
      </c>
      <c r="B1663" t="s">
        <v>26</v>
      </c>
      <c r="C1663">
        <f t="shared" si="54"/>
        <v>1</v>
      </c>
      <c r="D1663">
        <f t="shared" si="53"/>
        <v>12.611537753638338</v>
      </c>
    </row>
    <row r="1664" spans="1:4" x14ac:dyDescent="0.45">
      <c r="A1664">
        <v>360000</v>
      </c>
      <c r="B1664" t="s">
        <v>26</v>
      </c>
      <c r="C1664">
        <f t="shared" si="54"/>
        <v>1</v>
      </c>
      <c r="D1664">
        <f t="shared" si="53"/>
        <v>12.793859310432293</v>
      </c>
    </row>
    <row r="1665" spans="1:4" x14ac:dyDescent="0.45">
      <c r="A1665">
        <v>394000</v>
      </c>
      <c r="B1665" t="s">
        <v>26</v>
      </c>
      <c r="C1665">
        <f t="shared" si="54"/>
        <v>1</v>
      </c>
      <c r="D1665">
        <f t="shared" si="53"/>
        <v>12.884106188280072</v>
      </c>
    </row>
    <row r="1666" spans="1:4" x14ac:dyDescent="0.45">
      <c r="A1666">
        <v>408000</v>
      </c>
      <c r="B1666" t="s">
        <v>26</v>
      </c>
      <c r="C1666">
        <f t="shared" si="54"/>
        <v>1</v>
      </c>
      <c r="D1666">
        <f t="shared" ref="D1666:D1729" si="55">LN(A1666)</f>
        <v>12.919022453386299</v>
      </c>
    </row>
    <row r="1667" spans="1:4" x14ac:dyDescent="0.45">
      <c r="A1667">
        <v>550000</v>
      </c>
      <c r="B1667" t="s">
        <v>26</v>
      </c>
      <c r="C1667">
        <f t="shared" si="54"/>
        <v>1</v>
      </c>
      <c r="D1667">
        <f t="shared" si="55"/>
        <v>13.217673557208654</v>
      </c>
    </row>
    <row r="1668" spans="1:4" x14ac:dyDescent="0.45">
      <c r="A1668">
        <v>400000</v>
      </c>
      <c r="B1668" t="s">
        <v>26</v>
      </c>
      <c r="C1668">
        <f t="shared" si="54"/>
        <v>1</v>
      </c>
      <c r="D1668">
        <f t="shared" si="55"/>
        <v>12.899219826090119</v>
      </c>
    </row>
    <row r="1669" spans="1:4" x14ac:dyDescent="0.45">
      <c r="A1669">
        <v>415000</v>
      </c>
      <c r="B1669" t="s">
        <v>26</v>
      </c>
      <c r="C1669">
        <f t="shared" si="54"/>
        <v>1</v>
      </c>
      <c r="D1669">
        <f t="shared" si="55"/>
        <v>12.936033799212835</v>
      </c>
    </row>
    <row r="1670" spans="1:4" x14ac:dyDescent="0.45">
      <c r="A1670">
        <v>425000</v>
      </c>
      <c r="B1670" t="s">
        <v>26</v>
      </c>
      <c r="C1670">
        <f t="shared" si="54"/>
        <v>1</v>
      </c>
      <c r="D1670">
        <f t="shared" si="55"/>
        <v>12.959844447906553</v>
      </c>
    </row>
    <row r="1671" spans="1:4" x14ac:dyDescent="0.45">
      <c r="A1671">
        <v>380000</v>
      </c>
      <c r="B1671" t="s">
        <v>26</v>
      </c>
      <c r="C1671">
        <f t="shared" si="54"/>
        <v>1</v>
      </c>
      <c r="D1671">
        <f t="shared" si="55"/>
        <v>12.847926531702569</v>
      </c>
    </row>
    <row r="1672" spans="1:4" x14ac:dyDescent="0.45">
      <c r="A1672">
        <v>420000</v>
      </c>
      <c r="B1672" t="s">
        <v>26</v>
      </c>
      <c r="C1672">
        <f t="shared" si="54"/>
        <v>1</v>
      </c>
      <c r="D1672">
        <f t="shared" si="55"/>
        <v>12.948009990259552</v>
      </c>
    </row>
    <row r="1673" spans="1:4" x14ac:dyDescent="0.45">
      <c r="A1673">
        <v>400000</v>
      </c>
      <c r="B1673" t="s">
        <v>26</v>
      </c>
      <c r="C1673">
        <f t="shared" si="54"/>
        <v>1</v>
      </c>
      <c r="D1673">
        <f t="shared" si="55"/>
        <v>12.899219826090119</v>
      </c>
    </row>
    <row r="1674" spans="1:4" x14ac:dyDescent="0.45">
      <c r="A1674">
        <v>430000</v>
      </c>
      <c r="B1674" t="s">
        <v>26</v>
      </c>
      <c r="C1674">
        <f t="shared" si="54"/>
        <v>1</v>
      </c>
      <c r="D1674">
        <f t="shared" si="55"/>
        <v>12.971540487669746</v>
      </c>
    </row>
    <row r="1675" spans="1:4" x14ac:dyDescent="0.45">
      <c r="A1675">
        <v>415000</v>
      </c>
      <c r="B1675" t="s">
        <v>26</v>
      </c>
      <c r="C1675">
        <f t="shared" si="54"/>
        <v>1</v>
      </c>
      <c r="D1675">
        <f t="shared" si="55"/>
        <v>12.936033799212835</v>
      </c>
    </row>
    <row r="1676" spans="1:4" x14ac:dyDescent="0.45">
      <c r="A1676">
        <v>420000</v>
      </c>
      <c r="B1676" t="s">
        <v>26</v>
      </c>
      <c r="C1676">
        <f t="shared" si="54"/>
        <v>1</v>
      </c>
      <c r="D1676">
        <f t="shared" si="55"/>
        <v>12.948009990259552</v>
      </c>
    </row>
    <row r="1677" spans="1:4" x14ac:dyDescent="0.45">
      <c r="A1677">
        <v>440000</v>
      </c>
      <c r="B1677" t="s">
        <v>26</v>
      </c>
      <c r="C1677">
        <f t="shared" si="54"/>
        <v>1</v>
      </c>
      <c r="D1677">
        <f t="shared" si="55"/>
        <v>12.994530005894443</v>
      </c>
    </row>
    <row r="1678" spans="1:4" x14ac:dyDescent="0.45">
      <c r="A1678">
        <v>220000</v>
      </c>
      <c r="B1678" t="s">
        <v>26</v>
      </c>
      <c r="C1678">
        <f t="shared" si="54"/>
        <v>1</v>
      </c>
      <c r="D1678">
        <f t="shared" si="55"/>
        <v>12.301382825334498</v>
      </c>
    </row>
    <row r="1679" spans="1:4" x14ac:dyDescent="0.45">
      <c r="A1679">
        <v>600000</v>
      </c>
      <c r="B1679" t="s">
        <v>26</v>
      </c>
      <c r="C1679">
        <f t="shared" si="54"/>
        <v>1</v>
      </c>
      <c r="D1679">
        <f t="shared" si="55"/>
        <v>13.304684934198283</v>
      </c>
    </row>
    <row r="1680" spans="1:4" x14ac:dyDescent="0.45">
      <c r="A1680">
        <v>480000</v>
      </c>
      <c r="B1680" t="s">
        <v>26</v>
      </c>
      <c r="C1680">
        <f t="shared" ref="C1680:C1701" si="56">IF(B1680="Bachelor",0,1)</f>
        <v>1</v>
      </c>
      <c r="D1680">
        <f t="shared" si="55"/>
        <v>13.081541382884074</v>
      </c>
    </row>
    <row r="1681" spans="1:4" x14ac:dyDescent="0.45">
      <c r="A1681">
        <v>550000</v>
      </c>
      <c r="B1681" t="s">
        <v>26</v>
      </c>
      <c r="C1681">
        <f t="shared" si="56"/>
        <v>1</v>
      </c>
      <c r="D1681">
        <f t="shared" si="55"/>
        <v>13.217673557208654</v>
      </c>
    </row>
    <row r="1682" spans="1:4" x14ac:dyDescent="0.45">
      <c r="A1682">
        <v>440000</v>
      </c>
      <c r="B1682" t="s">
        <v>26</v>
      </c>
      <c r="C1682">
        <f t="shared" si="56"/>
        <v>1</v>
      </c>
      <c r="D1682">
        <f t="shared" si="55"/>
        <v>12.994530005894443</v>
      </c>
    </row>
    <row r="1683" spans="1:4" x14ac:dyDescent="0.45">
      <c r="A1683">
        <v>400000</v>
      </c>
      <c r="B1683" t="s">
        <v>26</v>
      </c>
      <c r="C1683">
        <f t="shared" si="56"/>
        <v>1</v>
      </c>
      <c r="D1683">
        <f t="shared" si="55"/>
        <v>12.899219826090119</v>
      </c>
    </row>
    <row r="1684" spans="1:4" x14ac:dyDescent="0.45">
      <c r="A1684">
        <v>450000</v>
      </c>
      <c r="B1684" t="s">
        <v>26</v>
      </c>
      <c r="C1684">
        <f t="shared" si="56"/>
        <v>1</v>
      </c>
      <c r="D1684">
        <f t="shared" si="55"/>
        <v>13.017002861746503</v>
      </c>
    </row>
    <row r="1685" spans="1:4" x14ac:dyDescent="0.45">
      <c r="A1685">
        <v>410000</v>
      </c>
      <c r="B1685" t="s">
        <v>26</v>
      </c>
      <c r="C1685">
        <f t="shared" si="56"/>
        <v>1</v>
      </c>
      <c r="D1685">
        <f t="shared" si="55"/>
        <v>12.923912438680491</v>
      </c>
    </row>
    <row r="1686" spans="1:4" x14ac:dyDescent="0.45">
      <c r="A1686">
        <v>363912</v>
      </c>
      <c r="B1686" t="s">
        <v>26</v>
      </c>
      <c r="C1686">
        <f t="shared" si="56"/>
        <v>1</v>
      </c>
      <c r="D1686">
        <f t="shared" si="55"/>
        <v>12.804667359148885</v>
      </c>
    </row>
    <row r="1687" spans="1:4" x14ac:dyDescent="0.45">
      <c r="A1687">
        <v>370000</v>
      </c>
      <c r="B1687" t="s">
        <v>26</v>
      </c>
      <c r="C1687">
        <f t="shared" si="56"/>
        <v>1</v>
      </c>
      <c r="D1687">
        <f t="shared" si="55"/>
        <v>12.821258284620408</v>
      </c>
    </row>
    <row r="1688" spans="1:4" x14ac:dyDescent="0.45">
      <c r="A1688">
        <v>420000</v>
      </c>
      <c r="B1688" t="s">
        <v>26</v>
      </c>
      <c r="C1688">
        <f t="shared" si="56"/>
        <v>1</v>
      </c>
      <c r="D1688">
        <f t="shared" si="55"/>
        <v>12.948009990259552</v>
      </c>
    </row>
    <row r="1689" spans="1:4" x14ac:dyDescent="0.45">
      <c r="A1689">
        <v>330000</v>
      </c>
      <c r="B1689" t="s">
        <v>26</v>
      </c>
      <c r="C1689">
        <f t="shared" si="56"/>
        <v>1</v>
      </c>
      <c r="D1689">
        <f t="shared" si="55"/>
        <v>12.706847933442663</v>
      </c>
    </row>
    <row r="1690" spans="1:4" x14ac:dyDescent="0.45">
      <c r="A1690">
        <v>400000</v>
      </c>
      <c r="B1690" t="s">
        <v>26</v>
      </c>
      <c r="C1690">
        <f t="shared" si="56"/>
        <v>1</v>
      </c>
      <c r="D1690">
        <f t="shared" si="55"/>
        <v>12.899219826090119</v>
      </c>
    </row>
    <row r="1691" spans="1:4" x14ac:dyDescent="0.45">
      <c r="A1691">
        <v>480000</v>
      </c>
      <c r="B1691" t="s">
        <v>26</v>
      </c>
      <c r="C1691">
        <f t="shared" si="56"/>
        <v>1</v>
      </c>
      <c r="D1691">
        <f t="shared" si="55"/>
        <v>13.081541382884074</v>
      </c>
    </row>
    <row r="1692" spans="1:4" x14ac:dyDescent="0.45">
      <c r="A1692">
        <v>560000</v>
      </c>
      <c r="B1692" t="s">
        <v>26</v>
      </c>
      <c r="C1692">
        <f t="shared" si="56"/>
        <v>1</v>
      </c>
      <c r="D1692">
        <f t="shared" si="55"/>
        <v>13.235692062711331</v>
      </c>
    </row>
    <row r="1693" spans="1:4" x14ac:dyDescent="0.45">
      <c r="A1693">
        <v>300000</v>
      </c>
      <c r="B1693" t="s">
        <v>26</v>
      </c>
      <c r="C1693">
        <f t="shared" si="56"/>
        <v>1</v>
      </c>
      <c r="D1693">
        <f t="shared" si="55"/>
        <v>12.611537753638338</v>
      </c>
    </row>
    <row r="1694" spans="1:4" x14ac:dyDescent="0.45">
      <c r="A1694">
        <v>450000</v>
      </c>
      <c r="B1694" t="s">
        <v>26</v>
      </c>
      <c r="C1694">
        <f t="shared" si="56"/>
        <v>1</v>
      </c>
      <c r="D1694">
        <f t="shared" si="55"/>
        <v>13.017002861746503</v>
      </c>
    </row>
    <row r="1695" spans="1:4" x14ac:dyDescent="0.45">
      <c r="A1695">
        <v>160000</v>
      </c>
      <c r="B1695" t="s">
        <v>26</v>
      </c>
      <c r="C1695">
        <f t="shared" si="56"/>
        <v>1</v>
      </c>
      <c r="D1695">
        <f t="shared" si="55"/>
        <v>11.982929094215963</v>
      </c>
    </row>
    <row r="1696" spans="1:4" x14ac:dyDescent="0.45">
      <c r="A1696">
        <v>500000</v>
      </c>
      <c r="B1696" t="s">
        <v>26</v>
      </c>
      <c r="C1696">
        <f t="shared" si="56"/>
        <v>1</v>
      </c>
      <c r="D1696">
        <f t="shared" si="55"/>
        <v>13.122363377404328</v>
      </c>
    </row>
    <row r="1697" spans="1:4" x14ac:dyDescent="0.45">
      <c r="A1697">
        <v>100000</v>
      </c>
      <c r="B1697" t="s">
        <v>26</v>
      </c>
      <c r="C1697">
        <f t="shared" si="56"/>
        <v>1</v>
      </c>
      <c r="D1697">
        <f t="shared" si="55"/>
        <v>11.512925464970229</v>
      </c>
    </row>
    <row r="1698" spans="1:4" x14ac:dyDescent="0.45">
      <c r="A1698">
        <v>360000</v>
      </c>
      <c r="B1698" t="s">
        <v>26</v>
      </c>
      <c r="C1698">
        <f t="shared" si="56"/>
        <v>1</v>
      </c>
      <c r="D1698">
        <f t="shared" si="55"/>
        <v>12.793859310432293</v>
      </c>
    </row>
    <row r="1699" spans="1:4" x14ac:dyDescent="0.45">
      <c r="A1699">
        <v>400000</v>
      </c>
      <c r="B1699" t="s">
        <v>26</v>
      </c>
      <c r="C1699">
        <f t="shared" si="56"/>
        <v>1</v>
      </c>
      <c r="D1699">
        <f t="shared" si="55"/>
        <v>12.899219826090119</v>
      </c>
    </row>
    <row r="1700" spans="1:4" x14ac:dyDescent="0.45">
      <c r="A1700">
        <v>340000</v>
      </c>
      <c r="B1700" t="s">
        <v>26</v>
      </c>
      <c r="C1700">
        <f t="shared" si="56"/>
        <v>1</v>
      </c>
      <c r="D1700">
        <f t="shared" si="55"/>
        <v>12.736700896592344</v>
      </c>
    </row>
    <row r="1701" spans="1:4" x14ac:dyDescent="0.45">
      <c r="A1701">
        <v>437000</v>
      </c>
      <c r="B1701" t="s">
        <v>26</v>
      </c>
      <c r="C1701">
        <f t="shared" si="56"/>
        <v>1</v>
      </c>
      <c r="D1701">
        <f t="shared" si="55"/>
        <v>12.987688474077727</v>
      </c>
    </row>
    <row r="1702" spans="1:4" x14ac:dyDescent="0.45">
      <c r="A1702">
        <v>505000</v>
      </c>
      <c r="B1702" t="s">
        <v>26</v>
      </c>
      <c r="C1702">
        <f t="shared" ref="C1702:C1765" si="57">IF(B1702="Bachelor",0,1)</f>
        <v>1</v>
      </c>
      <c r="D1702">
        <f t="shared" si="55"/>
        <v>13.132313708257497</v>
      </c>
    </row>
    <row r="1703" spans="1:4" x14ac:dyDescent="0.45">
      <c r="A1703">
        <v>450000</v>
      </c>
      <c r="B1703" t="s">
        <v>26</v>
      </c>
      <c r="C1703">
        <f t="shared" si="57"/>
        <v>1</v>
      </c>
      <c r="D1703">
        <f t="shared" si="55"/>
        <v>13.017002861746503</v>
      </c>
    </row>
    <row r="1704" spans="1:4" x14ac:dyDescent="0.45">
      <c r="A1704">
        <v>430000</v>
      </c>
      <c r="B1704" t="s">
        <v>26</v>
      </c>
      <c r="C1704">
        <f t="shared" si="57"/>
        <v>1</v>
      </c>
      <c r="D1704">
        <f t="shared" si="55"/>
        <v>12.971540487669746</v>
      </c>
    </row>
    <row r="1705" spans="1:4" x14ac:dyDescent="0.45">
      <c r="A1705">
        <v>480000</v>
      </c>
      <c r="B1705" t="s">
        <v>26</v>
      </c>
      <c r="C1705">
        <f t="shared" si="57"/>
        <v>1</v>
      </c>
      <c r="D1705">
        <f t="shared" si="55"/>
        <v>13.081541382884074</v>
      </c>
    </row>
    <row r="1706" spans="1:4" x14ac:dyDescent="0.45">
      <c r="A1706">
        <v>430000</v>
      </c>
      <c r="B1706" t="s">
        <v>26</v>
      </c>
      <c r="C1706">
        <f t="shared" si="57"/>
        <v>1</v>
      </c>
      <c r="D1706">
        <f t="shared" si="55"/>
        <v>12.971540487669746</v>
      </c>
    </row>
    <row r="1707" spans="1:4" x14ac:dyDescent="0.45">
      <c r="A1707">
        <v>425000</v>
      </c>
      <c r="B1707" t="s">
        <v>26</v>
      </c>
      <c r="C1707">
        <f t="shared" si="57"/>
        <v>1</v>
      </c>
      <c r="D1707">
        <f t="shared" si="55"/>
        <v>12.959844447906553</v>
      </c>
    </row>
    <row r="1708" spans="1:4" x14ac:dyDescent="0.45">
      <c r="A1708">
        <v>480000</v>
      </c>
      <c r="B1708" t="s">
        <v>26</v>
      </c>
      <c r="C1708">
        <f t="shared" si="57"/>
        <v>1</v>
      </c>
      <c r="D1708">
        <f t="shared" si="55"/>
        <v>13.081541382884074</v>
      </c>
    </row>
    <row r="1709" spans="1:4" x14ac:dyDescent="0.45">
      <c r="A1709">
        <v>420000</v>
      </c>
      <c r="B1709" t="s">
        <v>26</v>
      </c>
      <c r="C1709">
        <f t="shared" si="57"/>
        <v>1</v>
      </c>
      <c r="D1709">
        <f t="shared" si="55"/>
        <v>12.948009990259552</v>
      </c>
    </row>
    <row r="1710" spans="1:4" x14ac:dyDescent="0.45">
      <c r="A1710">
        <v>435000</v>
      </c>
      <c r="B1710" t="s">
        <v>26</v>
      </c>
      <c r="C1710">
        <f t="shared" si="57"/>
        <v>1</v>
      </c>
      <c r="D1710">
        <f t="shared" si="55"/>
        <v>12.983101310070822</v>
      </c>
    </row>
    <row r="1711" spans="1:4" x14ac:dyDescent="0.45">
      <c r="A1711">
        <v>490000</v>
      </c>
      <c r="B1711" t="s">
        <v>26</v>
      </c>
      <c r="C1711">
        <f t="shared" si="57"/>
        <v>1</v>
      </c>
      <c r="D1711">
        <f t="shared" si="55"/>
        <v>13.102160670086809</v>
      </c>
    </row>
    <row r="1712" spans="1:4" x14ac:dyDescent="0.45">
      <c r="A1712">
        <v>425000</v>
      </c>
      <c r="B1712" t="s">
        <v>26</v>
      </c>
      <c r="C1712">
        <f t="shared" si="57"/>
        <v>1</v>
      </c>
      <c r="D1712">
        <f t="shared" si="55"/>
        <v>12.959844447906553</v>
      </c>
    </row>
    <row r="1713" spans="1:4" x14ac:dyDescent="0.45">
      <c r="A1713">
        <v>454000</v>
      </c>
      <c r="B1713" t="s">
        <v>26</v>
      </c>
      <c r="C1713">
        <f t="shared" si="57"/>
        <v>1</v>
      </c>
      <c r="D1713">
        <f t="shared" si="55"/>
        <v>13.025852477023484</v>
      </c>
    </row>
    <row r="1714" spans="1:4" x14ac:dyDescent="0.45">
      <c r="A1714">
        <v>400000</v>
      </c>
      <c r="B1714" t="s">
        <v>26</v>
      </c>
      <c r="C1714">
        <f t="shared" si="57"/>
        <v>1</v>
      </c>
      <c r="D1714">
        <f t="shared" si="55"/>
        <v>12.899219826090119</v>
      </c>
    </row>
    <row r="1715" spans="1:4" x14ac:dyDescent="0.45">
      <c r="A1715">
        <v>505000</v>
      </c>
      <c r="B1715" t="s">
        <v>26</v>
      </c>
      <c r="C1715">
        <f t="shared" si="57"/>
        <v>1</v>
      </c>
      <c r="D1715">
        <f t="shared" si="55"/>
        <v>13.132313708257497</v>
      </c>
    </row>
    <row r="1716" spans="1:4" x14ac:dyDescent="0.45">
      <c r="A1716">
        <v>435000</v>
      </c>
      <c r="B1716" t="s">
        <v>26</v>
      </c>
      <c r="C1716">
        <f t="shared" si="57"/>
        <v>1</v>
      </c>
      <c r="D1716">
        <f t="shared" si="55"/>
        <v>12.983101310070822</v>
      </c>
    </row>
    <row r="1717" spans="1:4" x14ac:dyDescent="0.45">
      <c r="A1717">
        <v>545000</v>
      </c>
      <c r="B1717" t="s">
        <v>26</v>
      </c>
      <c r="C1717">
        <f t="shared" si="57"/>
        <v>1</v>
      </c>
      <c r="D1717">
        <f t="shared" si="55"/>
        <v>13.208541073645382</v>
      </c>
    </row>
    <row r="1718" spans="1:4" x14ac:dyDescent="0.45">
      <c r="A1718">
        <v>515000</v>
      </c>
      <c r="B1718" t="s">
        <v>26</v>
      </c>
      <c r="C1718">
        <f t="shared" si="57"/>
        <v>1</v>
      </c>
      <c r="D1718">
        <f t="shared" si="55"/>
        <v>13.151922179645874</v>
      </c>
    </row>
    <row r="1719" spans="1:4" x14ac:dyDescent="0.45">
      <c r="A1719">
        <v>550000</v>
      </c>
      <c r="B1719" t="s">
        <v>26</v>
      </c>
      <c r="C1719">
        <f t="shared" si="57"/>
        <v>1</v>
      </c>
      <c r="D1719">
        <f t="shared" si="55"/>
        <v>13.217673557208654</v>
      </c>
    </row>
    <row r="1720" spans="1:4" x14ac:dyDescent="0.45">
      <c r="A1720">
        <v>440000</v>
      </c>
      <c r="B1720" t="s">
        <v>26</v>
      </c>
      <c r="C1720">
        <f t="shared" si="57"/>
        <v>1</v>
      </c>
      <c r="D1720">
        <f t="shared" si="55"/>
        <v>12.994530005894443</v>
      </c>
    </row>
    <row r="1721" spans="1:4" x14ac:dyDescent="0.45">
      <c r="A1721">
        <v>425000</v>
      </c>
      <c r="B1721" t="s">
        <v>26</v>
      </c>
      <c r="C1721">
        <f t="shared" si="57"/>
        <v>1</v>
      </c>
      <c r="D1721">
        <f t="shared" si="55"/>
        <v>12.959844447906553</v>
      </c>
    </row>
    <row r="1722" spans="1:4" x14ac:dyDescent="0.45">
      <c r="A1722">
        <v>435000</v>
      </c>
      <c r="B1722" t="s">
        <v>26</v>
      </c>
      <c r="C1722">
        <f t="shared" si="57"/>
        <v>1</v>
      </c>
      <c r="D1722">
        <f t="shared" si="55"/>
        <v>12.983101310070822</v>
      </c>
    </row>
    <row r="1723" spans="1:4" x14ac:dyDescent="0.45">
      <c r="A1723">
        <v>430000</v>
      </c>
      <c r="B1723" t="s">
        <v>26</v>
      </c>
      <c r="C1723">
        <f t="shared" si="57"/>
        <v>1</v>
      </c>
      <c r="D1723">
        <f t="shared" si="55"/>
        <v>12.971540487669746</v>
      </c>
    </row>
    <row r="1724" spans="1:4" x14ac:dyDescent="0.45">
      <c r="A1724">
        <v>640000</v>
      </c>
      <c r="B1724" t="s">
        <v>26</v>
      </c>
      <c r="C1724">
        <f t="shared" si="57"/>
        <v>1</v>
      </c>
      <c r="D1724">
        <f t="shared" si="55"/>
        <v>13.369223455335854</v>
      </c>
    </row>
    <row r="1725" spans="1:4" x14ac:dyDescent="0.45">
      <c r="A1725">
        <v>410000</v>
      </c>
      <c r="B1725" t="s">
        <v>26</v>
      </c>
      <c r="C1725">
        <f t="shared" si="57"/>
        <v>1</v>
      </c>
      <c r="D1725">
        <f t="shared" si="55"/>
        <v>12.923912438680491</v>
      </c>
    </row>
    <row r="1726" spans="1:4" x14ac:dyDescent="0.45">
      <c r="A1726">
        <v>430000</v>
      </c>
      <c r="B1726" t="s">
        <v>26</v>
      </c>
      <c r="C1726">
        <f t="shared" si="57"/>
        <v>1</v>
      </c>
      <c r="D1726">
        <f t="shared" si="55"/>
        <v>12.971540487669746</v>
      </c>
    </row>
    <row r="1727" spans="1:4" x14ac:dyDescent="0.45">
      <c r="A1727">
        <v>480000</v>
      </c>
      <c r="B1727" t="s">
        <v>26</v>
      </c>
      <c r="C1727">
        <f t="shared" si="57"/>
        <v>1</v>
      </c>
      <c r="D1727">
        <f t="shared" si="55"/>
        <v>13.081541382884074</v>
      </c>
    </row>
    <row r="1728" spans="1:4" x14ac:dyDescent="0.45">
      <c r="A1728">
        <v>430000</v>
      </c>
      <c r="B1728" t="s">
        <v>26</v>
      </c>
      <c r="C1728">
        <f t="shared" si="57"/>
        <v>1</v>
      </c>
      <c r="D1728">
        <f t="shared" si="55"/>
        <v>12.971540487669746</v>
      </c>
    </row>
    <row r="1729" spans="1:4" x14ac:dyDescent="0.45">
      <c r="A1729">
        <v>450000</v>
      </c>
      <c r="B1729" t="s">
        <v>26</v>
      </c>
      <c r="C1729">
        <f t="shared" si="57"/>
        <v>1</v>
      </c>
      <c r="D1729">
        <f t="shared" si="55"/>
        <v>13.017002861746503</v>
      </c>
    </row>
    <row r="1730" spans="1:4" x14ac:dyDescent="0.45">
      <c r="A1730">
        <v>460000</v>
      </c>
      <c r="B1730" t="s">
        <v>26</v>
      </c>
      <c r="C1730">
        <f t="shared" si="57"/>
        <v>1</v>
      </c>
      <c r="D1730">
        <f t="shared" ref="D1730:D1793" si="58">LN(A1730)</f>
        <v>13.038981768465277</v>
      </c>
    </row>
    <row r="1731" spans="1:4" x14ac:dyDescent="0.45">
      <c r="A1731">
        <v>440000</v>
      </c>
      <c r="B1731" t="s">
        <v>26</v>
      </c>
      <c r="C1731">
        <f t="shared" si="57"/>
        <v>1</v>
      </c>
      <c r="D1731">
        <f t="shared" si="58"/>
        <v>12.994530005894443</v>
      </c>
    </row>
    <row r="1732" spans="1:4" x14ac:dyDescent="0.45">
      <c r="A1732">
        <v>680000</v>
      </c>
      <c r="B1732" t="s">
        <v>26</v>
      </c>
      <c r="C1732">
        <f t="shared" si="57"/>
        <v>1</v>
      </c>
      <c r="D1732">
        <f t="shared" si="58"/>
        <v>13.42984807715229</v>
      </c>
    </row>
    <row r="1733" spans="1:4" x14ac:dyDescent="0.45">
      <c r="A1733">
        <v>472000</v>
      </c>
      <c r="B1733" t="s">
        <v>26</v>
      </c>
      <c r="C1733">
        <f t="shared" si="57"/>
        <v>1</v>
      </c>
      <c r="D1733">
        <f t="shared" si="58"/>
        <v>13.064734264567692</v>
      </c>
    </row>
    <row r="1734" spans="1:4" x14ac:dyDescent="0.45">
      <c r="A1734">
        <v>500000</v>
      </c>
      <c r="B1734" t="s">
        <v>26</v>
      </c>
      <c r="C1734">
        <f t="shared" si="57"/>
        <v>1</v>
      </c>
      <c r="D1734">
        <f t="shared" si="58"/>
        <v>13.122363377404328</v>
      </c>
    </row>
    <row r="1735" spans="1:4" x14ac:dyDescent="0.45">
      <c r="A1735">
        <v>460000</v>
      </c>
      <c r="B1735" t="s">
        <v>26</v>
      </c>
      <c r="C1735">
        <f t="shared" si="57"/>
        <v>1</v>
      </c>
      <c r="D1735">
        <f t="shared" si="58"/>
        <v>13.038981768465277</v>
      </c>
    </row>
    <row r="1736" spans="1:4" x14ac:dyDescent="0.45">
      <c r="A1736">
        <v>340000</v>
      </c>
      <c r="B1736" t="s">
        <v>26</v>
      </c>
      <c r="C1736">
        <f t="shared" si="57"/>
        <v>1</v>
      </c>
      <c r="D1736">
        <f t="shared" si="58"/>
        <v>12.736700896592344</v>
      </c>
    </row>
    <row r="1737" spans="1:4" x14ac:dyDescent="0.45">
      <c r="A1737">
        <v>350000</v>
      </c>
      <c r="B1737" t="s">
        <v>26</v>
      </c>
      <c r="C1737">
        <f t="shared" si="57"/>
        <v>1</v>
      </c>
      <c r="D1737">
        <f t="shared" si="58"/>
        <v>12.765688433465597</v>
      </c>
    </row>
    <row r="1738" spans="1:4" x14ac:dyDescent="0.45">
      <c r="A1738">
        <v>360000</v>
      </c>
      <c r="B1738" t="s">
        <v>26</v>
      </c>
      <c r="C1738">
        <f t="shared" si="57"/>
        <v>1</v>
      </c>
      <c r="D1738">
        <f t="shared" si="58"/>
        <v>12.793859310432293</v>
      </c>
    </row>
    <row r="1739" spans="1:4" x14ac:dyDescent="0.45">
      <c r="A1739">
        <v>237000</v>
      </c>
      <c r="B1739" t="s">
        <v>26</v>
      </c>
      <c r="C1739">
        <f t="shared" si="57"/>
        <v>1</v>
      </c>
      <c r="D1739">
        <f t="shared" si="58"/>
        <v>12.375815420117268</v>
      </c>
    </row>
    <row r="1740" spans="1:4" x14ac:dyDescent="0.45">
      <c r="A1740">
        <v>320000</v>
      </c>
      <c r="B1740" t="s">
        <v>26</v>
      </c>
      <c r="C1740">
        <f t="shared" si="57"/>
        <v>1</v>
      </c>
      <c r="D1740">
        <f t="shared" si="58"/>
        <v>12.676076274775909</v>
      </c>
    </row>
    <row r="1741" spans="1:4" x14ac:dyDescent="0.45">
      <c r="A1741">
        <v>360000</v>
      </c>
      <c r="B1741" t="s">
        <v>26</v>
      </c>
      <c r="C1741">
        <f t="shared" si="57"/>
        <v>1</v>
      </c>
      <c r="D1741">
        <f t="shared" si="58"/>
        <v>12.793859310432293</v>
      </c>
    </row>
    <row r="1742" spans="1:4" x14ac:dyDescent="0.45">
      <c r="A1742">
        <v>300000</v>
      </c>
      <c r="B1742" t="s">
        <v>26</v>
      </c>
      <c r="C1742">
        <f t="shared" si="57"/>
        <v>1</v>
      </c>
      <c r="D1742">
        <f t="shared" si="58"/>
        <v>12.611537753638338</v>
      </c>
    </row>
    <row r="1743" spans="1:4" x14ac:dyDescent="0.45">
      <c r="A1743">
        <v>285000</v>
      </c>
      <c r="B1743" t="s">
        <v>26</v>
      </c>
      <c r="C1743">
        <f t="shared" si="57"/>
        <v>1</v>
      </c>
      <c r="D1743">
        <f t="shared" si="58"/>
        <v>12.560244459250788</v>
      </c>
    </row>
    <row r="1744" spans="1:4" x14ac:dyDescent="0.45">
      <c r="A1744">
        <v>400000</v>
      </c>
      <c r="B1744" t="s">
        <v>26</v>
      </c>
      <c r="C1744">
        <f t="shared" si="57"/>
        <v>1</v>
      </c>
      <c r="D1744">
        <f t="shared" si="58"/>
        <v>12.899219826090119</v>
      </c>
    </row>
    <row r="1745" spans="1:4" x14ac:dyDescent="0.45">
      <c r="A1745">
        <v>350000</v>
      </c>
      <c r="B1745" t="s">
        <v>26</v>
      </c>
      <c r="C1745">
        <f t="shared" si="57"/>
        <v>1</v>
      </c>
      <c r="D1745">
        <f t="shared" si="58"/>
        <v>12.765688433465597</v>
      </c>
    </row>
    <row r="1746" spans="1:4" x14ac:dyDescent="0.45">
      <c r="A1746">
        <v>350000</v>
      </c>
      <c r="B1746" t="s">
        <v>26</v>
      </c>
      <c r="C1746">
        <f t="shared" si="57"/>
        <v>1</v>
      </c>
      <c r="D1746">
        <f t="shared" si="58"/>
        <v>12.765688433465597</v>
      </c>
    </row>
    <row r="1747" spans="1:4" x14ac:dyDescent="0.45">
      <c r="A1747">
        <v>320000</v>
      </c>
      <c r="B1747" t="s">
        <v>26</v>
      </c>
      <c r="C1747">
        <f t="shared" si="57"/>
        <v>1</v>
      </c>
      <c r="D1747">
        <f t="shared" si="58"/>
        <v>12.676076274775909</v>
      </c>
    </row>
    <row r="1748" spans="1:4" x14ac:dyDescent="0.45">
      <c r="A1748">
        <v>450000</v>
      </c>
      <c r="B1748" t="s">
        <v>26</v>
      </c>
      <c r="C1748">
        <f t="shared" si="57"/>
        <v>1</v>
      </c>
      <c r="D1748">
        <f t="shared" si="58"/>
        <v>13.017002861746503</v>
      </c>
    </row>
    <row r="1749" spans="1:4" x14ac:dyDescent="0.45">
      <c r="A1749">
        <v>380000</v>
      </c>
      <c r="B1749" t="s">
        <v>26</v>
      </c>
      <c r="C1749">
        <f t="shared" si="57"/>
        <v>1</v>
      </c>
      <c r="D1749">
        <f t="shared" si="58"/>
        <v>12.847926531702569</v>
      </c>
    </row>
    <row r="1750" spans="1:4" x14ac:dyDescent="0.45">
      <c r="A1750">
        <v>350000</v>
      </c>
      <c r="B1750" t="s">
        <v>26</v>
      </c>
      <c r="C1750">
        <f t="shared" si="57"/>
        <v>1</v>
      </c>
      <c r="D1750">
        <f t="shared" si="58"/>
        <v>12.765688433465597</v>
      </c>
    </row>
    <row r="1751" spans="1:4" x14ac:dyDescent="0.45">
      <c r="A1751">
        <v>400000</v>
      </c>
      <c r="B1751" t="s">
        <v>26</v>
      </c>
      <c r="C1751">
        <f t="shared" si="57"/>
        <v>1</v>
      </c>
      <c r="D1751">
        <f t="shared" si="58"/>
        <v>12.899219826090119</v>
      </c>
    </row>
    <row r="1752" spans="1:4" x14ac:dyDescent="0.45">
      <c r="A1752">
        <v>325000</v>
      </c>
      <c r="B1752" t="s">
        <v>26</v>
      </c>
      <c r="C1752">
        <f t="shared" si="57"/>
        <v>1</v>
      </c>
      <c r="D1752">
        <f t="shared" si="58"/>
        <v>12.691580461311874</v>
      </c>
    </row>
    <row r="1753" spans="1:4" x14ac:dyDescent="0.45">
      <c r="A1753">
        <v>400000</v>
      </c>
      <c r="B1753" t="s">
        <v>26</v>
      </c>
      <c r="C1753">
        <f t="shared" si="57"/>
        <v>1</v>
      </c>
      <c r="D1753">
        <f t="shared" si="58"/>
        <v>12.899219826090119</v>
      </c>
    </row>
    <row r="1754" spans="1:4" x14ac:dyDescent="0.45">
      <c r="A1754">
        <v>300000</v>
      </c>
      <c r="B1754" t="s">
        <v>26</v>
      </c>
      <c r="C1754">
        <f t="shared" si="57"/>
        <v>1</v>
      </c>
      <c r="D1754">
        <f t="shared" si="58"/>
        <v>12.611537753638338</v>
      </c>
    </row>
    <row r="1755" spans="1:4" x14ac:dyDescent="0.45">
      <c r="A1755">
        <v>450000</v>
      </c>
      <c r="B1755" t="s">
        <v>26</v>
      </c>
      <c r="C1755">
        <f t="shared" si="57"/>
        <v>1</v>
      </c>
      <c r="D1755">
        <f t="shared" si="58"/>
        <v>13.017002861746503</v>
      </c>
    </row>
    <row r="1756" spans="1:4" x14ac:dyDescent="0.45">
      <c r="A1756">
        <v>380000</v>
      </c>
      <c r="B1756" t="s">
        <v>26</v>
      </c>
      <c r="C1756">
        <f t="shared" si="57"/>
        <v>1</v>
      </c>
      <c r="D1756">
        <f t="shared" si="58"/>
        <v>12.847926531702569</v>
      </c>
    </row>
    <row r="1757" spans="1:4" x14ac:dyDescent="0.45">
      <c r="A1757">
        <v>350000</v>
      </c>
      <c r="B1757" t="s">
        <v>26</v>
      </c>
      <c r="C1757">
        <f t="shared" si="57"/>
        <v>1</v>
      </c>
      <c r="D1757">
        <f t="shared" si="58"/>
        <v>12.765688433465597</v>
      </c>
    </row>
    <row r="1758" spans="1:4" x14ac:dyDescent="0.45">
      <c r="A1758">
        <v>363000</v>
      </c>
      <c r="B1758" t="s">
        <v>26</v>
      </c>
      <c r="C1758">
        <f t="shared" si="57"/>
        <v>1</v>
      </c>
      <c r="D1758">
        <f t="shared" si="58"/>
        <v>12.802158113246987</v>
      </c>
    </row>
    <row r="1759" spans="1:4" x14ac:dyDescent="0.45">
      <c r="A1759">
        <v>370000</v>
      </c>
      <c r="B1759" t="s">
        <v>26</v>
      </c>
      <c r="C1759">
        <f t="shared" si="57"/>
        <v>1</v>
      </c>
      <c r="D1759">
        <f t="shared" si="58"/>
        <v>12.821258284620408</v>
      </c>
    </row>
    <row r="1760" spans="1:4" x14ac:dyDescent="0.45">
      <c r="A1760">
        <v>380000</v>
      </c>
      <c r="B1760" t="s">
        <v>26</v>
      </c>
      <c r="C1760">
        <f t="shared" si="57"/>
        <v>1</v>
      </c>
      <c r="D1760">
        <f t="shared" si="58"/>
        <v>12.847926531702569</v>
      </c>
    </row>
    <row r="1761" spans="1:4" x14ac:dyDescent="0.45">
      <c r="A1761">
        <v>350000</v>
      </c>
      <c r="B1761" t="s">
        <v>26</v>
      </c>
      <c r="C1761">
        <f t="shared" si="57"/>
        <v>1</v>
      </c>
      <c r="D1761">
        <f t="shared" si="58"/>
        <v>12.765688433465597</v>
      </c>
    </row>
    <row r="1762" spans="1:4" x14ac:dyDescent="0.45">
      <c r="A1762">
        <v>480000</v>
      </c>
      <c r="B1762" t="s">
        <v>26</v>
      </c>
      <c r="C1762">
        <f t="shared" si="57"/>
        <v>1</v>
      </c>
      <c r="D1762">
        <f t="shared" si="58"/>
        <v>13.081541382884074</v>
      </c>
    </row>
    <row r="1763" spans="1:4" x14ac:dyDescent="0.45">
      <c r="A1763">
        <v>350000</v>
      </c>
      <c r="B1763" t="s">
        <v>26</v>
      </c>
      <c r="C1763">
        <f t="shared" si="57"/>
        <v>1</v>
      </c>
      <c r="D1763">
        <f t="shared" si="58"/>
        <v>12.765688433465597</v>
      </c>
    </row>
    <row r="1764" spans="1:4" x14ac:dyDescent="0.45">
      <c r="A1764">
        <v>420000</v>
      </c>
      <c r="B1764" t="s">
        <v>26</v>
      </c>
      <c r="C1764">
        <f t="shared" si="57"/>
        <v>1</v>
      </c>
      <c r="D1764">
        <f t="shared" si="58"/>
        <v>12.948009990259552</v>
      </c>
    </row>
    <row r="1765" spans="1:4" x14ac:dyDescent="0.45">
      <c r="A1765">
        <v>362000</v>
      </c>
      <c r="B1765" t="s">
        <v>26</v>
      </c>
      <c r="C1765">
        <f t="shared" si="57"/>
        <v>1</v>
      </c>
      <c r="D1765">
        <f t="shared" si="58"/>
        <v>12.799399490807907</v>
      </c>
    </row>
    <row r="1766" spans="1:4" x14ac:dyDescent="0.45">
      <c r="A1766">
        <v>450000</v>
      </c>
      <c r="B1766" t="s">
        <v>26</v>
      </c>
      <c r="C1766">
        <f t="shared" ref="C1766:C1829" si="59">IF(B1766="Bachelor",0,1)</f>
        <v>1</v>
      </c>
      <c r="D1766">
        <f t="shared" si="58"/>
        <v>13.017002861746503</v>
      </c>
    </row>
    <row r="1767" spans="1:4" x14ac:dyDescent="0.45">
      <c r="A1767">
        <v>320000</v>
      </c>
      <c r="B1767" t="s">
        <v>26</v>
      </c>
      <c r="C1767">
        <f t="shared" si="59"/>
        <v>1</v>
      </c>
      <c r="D1767">
        <f t="shared" si="58"/>
        <v>12.676076274775909</v>
      </c>
    </row>
    <row r="1768" spans="1:4" x14ac:dyDescent="0.45">
      <c r="A1768">
        <v>421000</v>
      </c>
      <c r="B1768" t="s">
        <v>26</v>
      </c>
      <c r="C1768">
        <f t="shared" si="59"/>
        <v>1</v>
      </c>
      <c r="D1768">
        <f t="shared" si="58"/>
        <v>12.950388112664518</v>
      </c>
    </row>
    <row r="1769" spans="1:4" x14ac:dyDescent="0.45">
      <c r="A1769">
        <v>400000</v>
      </c>
      <c r="B1769" t="s">
        <v>26</v>
      </c>
      <c r="C1769">
        <f t="shared" si="59"/>
        <v>1</v>
      </c>
      <c r="D1769">
        <f t="shared" si="58"/>
        <v>12.899219826090119</v>
      </c>
    </row>
    <row r="1770" spans="1:4" x14ac:dyDescent="0.45">
      <c r="A1770">
        <v>420000</v>
      </c>
      <c r="B1770" t="s">
        <v>26</v>
      </c>
      <c r="C1770">
        <f t="shared" si="59"/>
        <v>1</v>
      </c>
      <c r="D1770">
        <f t="shared" si="58"/>
        <v>12.948009990259552</v>
      </c>
    </row>
    <row r="1771" spans="1:4" x14ac:dyDescent="0.45">
      <c r="A1771">
        <v>479000</v>
      </c>
      <c r="B1771" t="s">
        <v>26</v>
      </c>
      <c r="C1771">
        <f t="shared" si="59"/>
        <v>1</v>
      </c>
      <c r="D1771">
        <f t="shared" si="58"/>
        <v>13.079455876393052</v>
      </c>
    </row>
    <row r="1772" spans="1:4" x14ac:dyDescent="0.45">
      <c r="A1772">
        <v>240000</v>
      </c>
      <c r="B1772" t="s">
        <v>26</v>
      </c>
      <c r="C1772">
        <f t="shared" si="59"/>
        <v>1</v>
      </c>
      <c r="D1772">
        <f t="shared" si="58"/>
        <v>12.388394202324129</v>
      </c>
    </row>
    <row r="1773" spans="1:4" x14ac:dyDescent="0.45">
      <c r="A1773">
        <v>400000</v>
      </c>
      <c r="B1773" t="s">
        <v>26</v>
      </c>
      <c r="C1773">
        <f t="shared" si="59"/>
        <v>1</v>
      </c>
      <c r="D1773">
        <f t="shared" si="58"/>
        <v>12.899219826090119</v>
      </c>
    </row>
    <row r="1774" spans="1:4" x14ac:dyDescent="0.45">
      <c r="A1774">
        <v>350000</v>
      </c>
      <c r="B1774" t="s">
        <v>26</v>
      </c>
      <c r="C1774">
        <f t="shared" si="59"/>
        <v>1</v>
      </c>
      <c r="D1774">
        <f t="shared" si="58"/>
        <v>12.765688433465597</v>
      </c>
    </row>
    <row r="1775" spans="1:4" x14ac:dyDescent="0.45">
      <c r="A1775">
        <v>390000</v>
      </c>
      <c r="B1775" t="s">
        <v>26</v>
      </c>
      <c r="C1775">
        <f t="shared" si="59"/>
        <v>1</v>
      </c>
      <c r="D1775">
        <f t="shared" si="58"/>
        <v>12.873902018105829</v>
      </c>
    </row>
    <row r="1776" spans="1:4" x14ac:dyDescent="0.45">
      <c r="A1776">
        <v>600000</v>
      </c>
      <c r="B1776" t="s">
        <v>26</v>
      </c>
      <c r="C1776">
        <f t="shared" si="59"/>
        <v>1</v>
      </c>
      <c r="D1776">
        <f t="shared" si="58"/>
        <v>13.304684934198283</v>
      </c>
    </row>
    <row r="1777" spans="1:4" x14ac:dyDescent="0.45">
      <c r="A1777">
        <v>300000</v>
      </c>
      <c r="B1777" t="s">
        <v>26</v>
      </c>
      <c r="C1777">
        <f t="shared" si="59"/>
        <v>1</v>
      </c>
      <c r="D1777">
        <f t="shared" si="58"/>
        <v>12.611537753638338</v>
      </c>
    </row>
    <row r="1778" spans="1:4" x14ac:dyDescent="0.45">
      <c r="A1778">
        <v>390000</v>
      </c>
      <c r="B1778" t="s">
        <v>26</v>
      </c>
      <c r="C1778">
        <f t="shared" si="59"/>
        <v>1</v>
      </c>
      <c r="D1778">
        <f t="shared" si="58"/>
        <v>12.873902018105829</v>
      </c>
    </row>
    <row r="1779" spans="1:4" x14ac:dyDescent="0.45">
      <c r="A1779">
        <v>420000</v>
      </c>
      <c r="B1779" t="s">
        <v>26</v>
      </c>
      <c r="C1779">
        <f t="shared" si="59"/>
        <v>1</v>
      </c>
      <c r="D1779">
        <f t="shared" si="58"/>
        <v>12.948009990259552</v>
      </c>
    </row>
    <row r="1780" spans="1:4" x14ac:dyDescent="0.45">
      <c r="A1780">
        <v>400000</v>
      </c>
      <c r="B1780" t="s">
        <v>26</v>
      </c>
      <c r="C1780">
        <f t="shared" si="59"/>
        <v>1</v>
      </c>
      <c r="D1780">
        <f t="shared" si="58"/>
        <v>12.899219826090119</v>
      </c>
    </row>
    <row r="1781" spans="1:4" x14ac:dyDescent="0.45">
      <c r="A1781">
        <v>340000</v>
      </c>
      <c r="B1781" t="s">
        <v>26</v>
      </c>
      <c r="C1781">
        <f t="shared" si="59"/>
        <v>1</v>
      </c>
      <c r="D1781">
        <f t="shared" si="58"/>
        <v>12.736700896592344</v>
      </c>
    </row>
    <row r="1782" spans="1:4" x14ac:dyDescent="0.45">
      <c r="A1782">
        <v>410000</v>
      </c>
      <c r="B1782" t="s">
        <v>26</v>
      </c>
      <c r="C1782">
        <f t="shared" si="59"/>
        <v>1</v>
      </c>
      <c r="D1782">
        <f t="shared" si="58"/>
        <v>12.923912438680491</v>
      </c>
    </row>
    <row r="1783" spans="1:4" x14ac:dyDescent="0.45">
      <c r="A1783">
        <v>325000</v>
      </c>
      <c r="B1783" t="s">
        <v>26</v>
      </c>
      <c r="C1783">
        <f t="shared" si="59"/>
        <v>1</v>
      </c>
      <c r="D1783">
        <f t="shared" si="58"/>
        <v>12.691580461311874</v>
      </c>
    </row>
    <row r="1784" spans="1:4" x14ac:dyDescent="0.45">
      <c r="A1784">
        <v>405000</v>
      </c>
      <c r="B1784" t="s">
        <v>26</v>
      </c>
      <c r="C1784">
        <f t="shared" si="59"/>
        <v>1</v>
      </c>
      <c r="D1784">
        <f t="shared" si="58"/>
        <v>12.911642346088676</v>
      </c>
    </row>
    <row r="1785" spans="1:4" x14ac:dyDescent="0.45">
      <c r="A1785">
        <v>400000</v>
      </c>
      <c r="B1785" t="s">
        <v>26</v>
      </c>
      <c r="C1785">
        <f t="shared" si="59"/>
        <v>1</v>
      </c>
      <c r="D1785">
        <f t="shared" si="58"/>
        <v>12.899219826090119</v>
      </c>
    </row>
    <row r="1786" spans="1:4" x14ac:dyDescent="0.45">
      <c r="A1786">
        <v>500000</v>
      </c>
      <c r="B1786" t="s">
        <v>26</v>
      </c>
      <c r="C1786">
        <f t="shared" si="59"/>
        <v>1</v>
      </c>
      <c r="D1786">
        <f t="shared" si="58"/>
        <v>13.122363377404328</v>
      </c>
    </row>
    <row r="1787" spans="1:4" x14ac:dyDescent="0.45">
      <c r="A1787">
        <v>370000</v>
      </c>
      <c r="B1787" t="s">
        <v>26</v>
      </c>
      <c r="C1787">
        <f t="shared" si="59"/>
        <v>1</v>
      </c>
      <c r="D1787">
        <f t="shared" si="58"/>
        <v>12.821258284620408</v>
      </c>
    </row>
    <row r="1788" spans="1:4" x14ac:dyDescent="0.45">
      <c r="A1788">
        <v>500000</v>
      </c>
      <c r="B1788" t="s">
        <v>26</v>
      </c>
      <c r="C1788">
        <f t="shared" si="59"/>
        <v>1</v>
      </c>
      <c r="D1788">
        <f t="shared" si="58"/>
        <v>13.122363377404328</v>
      </c>
    </row>
    <row r="1789" spans="1:4" x14ac:dyDescent="0.45">
      <c r="A1789">
        <v>350000</v>
      </c>
      <c r="B1789" t="s">
        <v>26</v>
      </c>
      <c r="C1789">
        <f t="shared" si="59"/>
        <v>1</v>
      </c>
      <c r="D1789">
        <f t="shared" si="58"/>
        <v>12.765688433465597</v>
      </c>
    </row>
    <row r="1790" spans="1:4" x14ac:dyDescent="0.45">
      <c r="A1790">
        <v>551000</v>
      </c>
      <c r="B1790" t="s">
        <v>26</v>
      </c>
      <c r="C1790">
        <f t="shared" si="59"/>
        <v>1</v>
      </c>
      <c r="D1790">
        <f t="shared" si="58"/>
        <v>13.219490088135052</v>
      </c>
    </row>
    <row r="1791" spans="1:4" x14ac:dyDescent="0.45">
      <c r="A1791">
        <v>410000</v>
      </c>
      <c r="B1791" t="s">
        <v>26</v>
      </c>
      <c r="C1791">
        <f t="shared" si="59"/>
        <v>1</v>
      </c>
      <c r="D1791">
        <f t="shared" si="58"/>
        <v>12.923912438680491</v>
      </c>
    </row>
    <row r="1792" spans="1:4" x14ac:dyDescent="0.45">
      <c r="A1792">
        <v>300000</v>
      </c>
      <c r="B1792" t="s">
        <v>26</v>
      </c>
      <c r="C1792">
        <f t="shared" si="59"/>
        <v>1</v>
      </c>
      <c r="D1792">
        <f t="shared" si="58"/>
        <v>12.611537753638338</v>
      </c>
    </row>
    <row r="1793" spans="1:4" x14ac:dyDescent="0.45">
      <c r="A1793">
        <v>360000</v>
      </c>
      <c r="B1793" t="s">
        <v>26</v>
      </c>
      <c r="C1793">
        <f t="shared" si="59"/>
        <v>1</v>
      </c>
      <c r="D1793">
        <f t="shared" si="58"/>
        <v>12.793859310432293</v>
      </c>
    </row>
    <row r="1794" spans="1:4" x14ac:dyDescent="0.45">
      <c r="A1794">
        <v>450000</v>
      </c>
      <c r="B1794" t="s">
        <v>26</v>
      </c>
      <c r="C1794">
        <f t="shared" si="59"/>
        <v>1</v>
      </c>
      <c r="D1794">
        <f t="shared" ref="D1794:D1857" si="60">LN(A1794)</f>
        <v>13.017002861746503</v>
      </c>
    </row>
    <row r="1795" spans="1:4" x14ac:dyDescent="0.45">
      <c r="A1795">
        <v>475000</v>
      </c>
      <c r="B1795" t="s">
        <v>26</v>
      </c>
      <c r="C1795">
        <f t="shared" si="59"/>
        <v>1</v>
      </c>
      <c r="D1795">
        <f t="shared" si="60"/>
        <v>13.071070083016778</v>
      </c>
    </row>
    <row r="1796" spans="1:4" x14ac:dyDescent="0.45">
      <c r="A1796">
        <v>520000</v>
      </c>
      <c r="B1796" t="s">
        <v>26</v>
      </c>
      <c r="C1796">
        <f t="shared" si="59"/>
        <v>1</v>
      </c>
      <c r="D1796">
        <f t="shared" si="60"/>
        <v>13.161584090557611</v>
      </c>
    </row>
    <row r="1797" spans="1:4" x14ac:dyDescent="0.45">
      <c r="A1797">
        <v>450000</v>
      </c>
      <c r="B1797" t="s">
        <v>26</v>
      </c>
      <c r="C1797">
        <f t="shared" si="59"/>
        <v>1</v>
      </c>
      <c r="D1797">
        <f t="shared" si="60"/>
        <v>13.017002861746503</v>
      </c>
    </row>
    <row r="1798" spans="1:4" x14ac:dyDescent="0.45">
      <c r="A1798">
        <v>750000</v>
      </c>
      <c r="B1798" t="s">
        <v>26</v>
      </c>
      <c r="C1798">
        <f t="shared" si="59"/>
        <v>1</v>
      </c>
      <c r="D1798">
        <f t="shared" si="60"/>
        <v>13.527828485512494</v>
      </c>
    </row>
    <row r="1799" spans="1:4" x14ac:dyDescent="0.45">
      <c r="A1799">
        <v>415000</v>
      </c>
      <c r="B1799" t="s">
        <v>26</v>
      </c>
      <c r="C1799">
        <f t="shared" si="59"/>
        <v>1</v>
      </c>
      <c r="D1799">
        <f t="shared" si="60"/>
        <v>12.936033799212835</v>
      </c>
    </row>
    <row r="1800" spans="1:4" x14ac:dyDescent="0.45">
      <c r="A1800">
        <v>360000</v>
      </c>
      <c r="B1800" t="s">
        <v>26</v>
      </c>
      <c r="C1800">
        <f t="shared" si="59"/>
        <v>1</v>
      </c>
      <c r="D1800">
        <f t="shared" si="60"/>
        <v>12.793859310432293</v>
      </c>
    </row>
    <row r="1801" spans="1:4" x14ac:dyDescent="0.45">
      <c r="A1801">
        <v>440000</v>
      </c>
      <c r="B1801" t="s">
        <v>26</v>
      </c>
      <c r="C1801">
        <f t="shared" si="59"/>
        <v>1</v>
      </c>
      <c r="D1801">
        <f t="shared" si="60"/>
        <v>12.994530005894443</v>
      </c>
    </row>
    <row r="1802" spans="1:4" x14ac:dyDescent="0.45">
      <c r="A1802">
        <v>420000</v>
      </c>
      <c r="B1802" t="s">
        <v>26</v>
      </c>
      <c r="C1802">
        <f t="shared" si="59"/>
        <v>1</v>
      </c>
      <c r="D1802">
        <f t="shared" si="60"/>
        <v>12.948009990259552</v>
      </c>
    </row>
    <row r="1803" spans="1:4" x14ac:dyDescent="0.45">
      <c r="A1803">
        <v>408000</v>
      </c>
      <c r="B1803" t="s">
        <v>26</v>
      </c>
      <c r="C1803">
        <f t="shared" si="59"/>
        <v>1</v>
      </c>
      <c r="D1803">
        <f t="shared" si="60"/>
        <v>12.919022453386299</v>
      </c>
    </row>
    <row r="1804" spans="1:4" x14ac:dyDescent="0.45">
      <c r="A1804">
        <v>420000</v>
      </c>
      <c r="B1804" t="s">
        <v>26</v>
      </c>
      <c r="C1804">
        <f t="shared" si="59"/>
        <v>1</v>
      </c>
      <c r="D1804">
        <f t="shared" si="60"/>
        <v>12.948009990259552</v>
      </c>
    </row>
    <row r="1805" spans="1:4" x14ac:dyDescent="0.45">
      <c r="A1805">
        <v>200000</v>
      </c>
      <c r="B1805" t="s">
        <v>26</v>
      </c>
      <c r="C1805">
        <f t="shared" si="59"/>
        <v>1</v>
      </c>
      <c r="D1805">
        <f t="shared" si="60"/>
        <v>12.206072645530174</v>
      </c>
    </row>
    <row r="1806" spans="1:4" x14ac:dyDescent="0.45">
      <c r="A1806">
        <v>400000</v>
      </c>
      <c r="B1806" t="s">
        <v>26</v>
      </c>
      <c r="C1806">
        <f t="shared" si="59"/>
        <v>1</v>
      </c>
      <c r="D1806">
        <f t="shared" si="60"/>
        <v>12.899219826090119</v>
      </c>
    </row>
    <row r="1807" spans="1:4" x14ac:dyDescent="0.45">
      <c r="A1807">
        <v>360000</v>
      </c>
      <c r="B1807" t="s">
        <v>26</v>
      </c>
      <c r="C1807">
        <f t="shared" si="59"/>
        <v>1</v>
      </c>
      <c r="D1807">
        <f t="shared" si="60"/>
        <v>12.793859310432293</v>
      </c>
    </row>
    <row r="1808" spans="1:4" x14ac:dyDescent="0.45">
      <c r="A1808">
        <v>480000</v>
      </c>
      <c r="B1808" t="s">
        <v>26</v>
      </c>
      <c r="C1808">
        <f t="shared" si="59"/>
        <v>1</v>
      </c>
      <c r="D1808">
        <f t="shared" si="60"/>
        <v>13.081541382884074</v>
      </c>
    </row>
    <row r="1809" spans="1:4" x14ac:dyDescent="0.45">
      <c r="A1809">
        <v>450000</v>
      </c>
      <c r="B1809" t="s">
        <v>26</v>
      </c>
      <c r="C1809">
        <f t="shared" si="59"/>
        <v>1</v>
      </c>
      <c r="D1809">
        <f t="shared" si="60"/>
        <v>13.017002861746503</v>
      </c>
    </row>
    <row r="1810" spans="1:4" x14ac:dyDescent="0.45">
      <c r="A1810">
        <v>385000</v>
      </c>
      <c r="B1810" t="s">
        <v>26</v>
      </c>
      <c r="C1810">
        <f t="shared" si="59"/>
        <v>1</v>
      </c>
      <c r="D1810">
        <f t="shared" si="60"/>
        <v>12.860998613269921</v>
      </c>
    </row>
    <row r="1811" spans="1:4" x14ac:dyDescent="0.45">
      <c r="A1811">
        <v>404000</v>
      </c>
      <c r="B1811" t="s">
        <v>26</v>
      </c>
      <c r="C1811">
        <f t="shared" si="59"/>
        <v>1</v>
      </c>
      <c r="D1811">
        <f t="shared" si="60"/>
        <v>12.909170156943286</v>
      </c>
    </row>
    <row r="1812" spans="1:4" x14ac:dyDescent="0.45">
      <c r="A1812">
        <v>550000</v>
      </c>
      <c r="B1812" t="s">
        <v>26</v>
      </c>
      <c r="C1812">
        <f t="shared" si="59"/>
        <v>1</v>
      </c>
      <c r="D1812">
        <f t="shared" si="60"/>
        <v>13.217673557208654</v>
      </c>
    </row>
    <row r="1813" spans="1:4" x14ac:dyDescent="0.45">
      <c r="A1813">
        <v>450000</v>
      </c>
      <c r="B1813" t="s">
        <v>26</v>
      </c>
      <c r="C1813">
        <f t="shared" si="59"/>
        <v>1</v>
      </c>
      <c r="D1813">
        <f t="shared" si="60"/>
        <v>13.017002861746503</v>
      </c>
    </row>
    <row r="1814" spans="1:4" x14ac:dyDescent="0.45">
      <c r="A1814">
        <v>370000</v>
      </c>
      <c r="B1814" t="s">
        <v>26</v>
      </c>
      <c r="C1814">
        <f t="shared" si="59"/>
        <v>1</v>
      </c>
      <c r="D1814">
        <f t="shared" si="60"/>
        <v>12.821258284620408</v>
      </c>
    </row>
    <row r="1815" spans="1:4" x14ac:dyDescent="0.45">
      <c r="A1815">
        <v>426000</v>
      </c>
      <c r="B1815" t="s">
        <v>26</v>
      </c>
      <c r="C1815">
        <f t="shared" si="59"/>
        <v>1</v>
      </c>
      <c r="D1815">
        <f t="shared" si="60"/>
        <v>12.962194625251508</v>
      </c>
    </row>
    <row r="1816" spans="1:4" x14ac:dyDescent="0.45">
      <c r="A1816">
        <v>330750</v>
      </c>
      <c r="B1816" t="s">
        <v>26</v>
      </c>
      <c r="C1816">
        <f t="shared" si="59"/>
        <v>1</v>
      </c>
      <c r="D1816">
        <f t="shared" si="60"/>
        <v>12.709118081977202</v>
      </c>
    </row>
    <row r="1817" spans="1:4" x14ac:dyDescent="0.45">
      <c r="A1817">
        <v>420000</v>
      </c>
      <c r="B1817" t="s">
        <v>26</v>
      </c>
      <c r="C1817">
        <f t="shared" si="59"/>
        <v>1</v>
      </c>
      <c r="D1817">
        <f t="shared" si="60"/>
        <v>12.948009990259552</v>
      </c>
    </row>
    <row r="1818" spans="1:4" x14ac:dyDescent="0.45">
      <c r="A1818">
        <v>300000</v>
      </c>
      <c r="B1818" t="s">
        <v>26</v>
      </c>
      <c r="C1818">
        <f t="shared" si="59"/>
        <v>1</v>
      </c>
      <c r="D1818">
        <f t="shared" si="60"/>
        <v>12.611537753638338</v>
      </c>
    </row>
    <row r="1819" spans="1:4" x14ac:dyDescent="0.45">
      <c r="A1819">
        <v>370000</v>
      </c>
      <c r="B1819" t="s">
        <v>26</v>
      </c>
      <c r="C1819">
        <f t="shared" si="59"/>
        <v>1</v>
      </c>
      <c r="D1819">
        <f t="shared" si="60"/>
        <v>12.821258284620408</v>
      </c>
    </row>
    <row r="1820" spans="1:4" x14ac:dyDescent="0.45">
      <c r="A1820">
        <v>430000</v>
      </c>
      <c r="B1820" t="s">
        <v>26</v>
      </c>
      <c r="C1820">
        <f t="shared" si="59"/>
        <v>1</v>
      </c>
      <c r="D1820">
        <f t="shared" si="60"/>
        <v>12.971540487669746</v>
      </c>
    </row>
    <row r="1821" spans="1:4" x14ac:dyDescent="0.45">
      <c r="A1821">
        <v>185000</v>
      </c>
      <c r="B1821" t="s">
        <v>26</v>
      </c>
      <c r="C1821">
        <f t="shared" si="59"/>
        <v>1</v>
      </c>
      <c r="D1821">
        <f t="shared" si="60"/>
        <v>12.128111104060462</v>
      </c>
    </row>
    <row r="1822" spans="1:4" x14ac:dyDescent="0.45">
      <c r="A1822">
        <v>475000</v>
      </c>
      <c r="B1822" t="s">
        <v>26</v>
      </c>
      <c r="C1822">
        <f t="shared" si="59"/>
        <v>1</v>
      </c>
      <c r="D1822">
        <f t="shared" si="60"/>
        <v>13.071070083016778</v>
      </c>
    </row>
    <row r="1823" spans="1:4" x14ac:dyDescent="0.45">
      <c r="A1823">
        <v>478713</v>
      </c>
      <c r="B1823" t="s">
        <v>26</v>
      </c>
      <c r="C1823">
        <f t="shared" si="59"/>
        <v>1</v>
      </c>
      <c r="D1823">
        <f t="shared" si="60"/>
        <v>13.078856531895084</v>
      </c>
    </row>
    <row r="1824" spans="1:4" x14ac:dyDescent="0.45">
      <c r="A1824">
        <v>500000</v>
      </c>
      <c r="B1824" t="s">
        <v>26</v>
      </c>
      <c r="C1824">
        <f t="shared" si="59"/>
        <v>1</v>
      </c>
      <c r="D1824">
        <f t="shared" si="60"/>
        <v>13.122363377404328</v>
      </c>
    </row>
    <row r="1825" spans="1:4" x14ac:dyDescent="0.45">
      <c r="A1825">
        <v>370000</v>
      </c>
      <c r="B1825" t="s">
        <v>26</v>
      </c>
      <c r="C1825">
        <f t="shared" si="59"/>
        <v>1</v>
      </c>
      <c r="D1825">
        <f t="shared" si="60"/>
        <v>12.821258284620408</v>
      </c>
    </row>
    <row r="1826" spans="1:4" x14ac:dyDescent="0.45">
      <c r="A1826">
        <v>450000</v>
      </c>
      <c r="B1826" t="s">
        <v>26</v>
      </c>
      <c r="C1826">
        <f t="shared" si="59"/>
        <v>1</v>
      </c>
      <c r="D1826">
        <f t="shared" si="60"/>
        <v>13.017002861746503</v>
      </c>
    </row>
    <row r="1827" spans="1:4" x14ac:dyDescent="0.45">
      <c r="A1827">
        <v>382000</v>
      </c>
      <c r="B1827" t="s">
        <v>26</v>
      </c>
      <c r="C1827">
        <f t="shared" si="59"/>
        <v>1</v>
      </c>
      <c r="D1827">
        <f t="shared" si="60"/>
        <v>12.853175887588712</v>
      </c>
    </row>
    <row r="1828" spans="1:4" x14ac:dyDescent="0.45">
      <c r="A1828">
        <v>475000</v>
      </c>
      <c r="B1828" t="s">
        <v>26</v>
      </c>
      <c r="C1828">
        <f t="shared" si="59"/>
        <v>1</v>
      </c>
      <c r="D1828">
        <f t="shared" si="60"/>
        <v>13.071070083016778</v>
      </c>
    </row>
    <row r="1829" spans="1:4" x14ac:dyDescent="0.45">
      <c r="A1829">
        <v>550000</v>
      </c>
      <c r="B1829" t="s">
        <v>26</v>
      </c>
      <c r="C1829">
        <f t="shared" si="59"/>
        <v>1</v>
      </c>
      <c r="D1829">
        <f t="shared" si="60"/>
        <v>13.217673557208654</v>
      </c>
    </row>
    <row r="1830" spans="1:4" x14ac:dyDescent="0.45">
      <c r="A1830">
        <v>480000</v>
      </c>
      <c r="B1830" t="s">
        <v>26</v>
      </c>
      <c r="C1830">
        <f t="shared" ref="C1830:C1893" si="61">IF(B1830="Bachelor",0,1)</f>
        <v>1</v>
      </c>
      <c r="D1830">
        <f t="shared" si="60"/>
        <v>13.081541382884074</v>
      </c>
    </row>
    <row r="1831" spans="1:4" x14ac:dyDescent="0.45">
      <c r="A1831">
        <v>490000</v>
      </c>
      <c r="B1831" t="s">
        <v>26</v>
      </c>
      <c r="C1831">
        <f t="shared" si="61"/>
        <v>1</v>
      </c>
      <c r="D1831">
        <f t="shared" si="60"/>
        <v>13.102160670086809</v>
      </c>
    </row>
    <row r="1832" spans="1:4" x14ac:dyDescent="0.45">
      <c r="A1832">
        <v>340000</v>
      </c>
      <c r="B1832" t="s">
        <v>26</v>
      </c>
      <c r="C1832">
        <f t="shared" si="61"/>
        <v>1</v>
      </c>
      <c r="D1832">
        <f t="shared" si="60"/>
        <v>12.736700896592344</v>
      </c>
    </row>
    <row r="1833" spans="1:4" x14ac:dyDescent="0.45">
      <c r="A1833">
        <v>420000</v>
      </c>
      <c r="B1833" t="s">
        <v>26</v>
      </c>
      <c r="C1833">
        <f t="shared" si="61"/>
        <v>1</v>
      </c>
      <c r="D1833">
        <f t="shared" si="60"/>
        <v>12.948009990259552</v>
      </c>
    </row>
    <row r="1834" spans="1:4" x14ac:dyDescent="0.45">
      <c r="A1834">
        <v>250000</v>
      </c>
      <c r="B1834" t="s">
        <v>26</v>
      </c>
      <c r="C1834">
        <f t="shared" si="61"/>
        <v>1</v>
      </c>
      <c r="D1834">
        <f t="shared" si="60"/>
        <v>12.429216196844383</v>
      </c>
    </row>
    <row r="1835" spans="1:4" x14ac:dyDescent="0.45">
      <c r="A1835">
        <v>370000</v>
      </c>
      <c r="B1835" t="s">
        <v>26</v>
      </c>
      <c r="C1835">
        <f t="shared" si="61"/>
        <v>1</v>
      </c>
      <c r="D1835">
        <f t="shared" si="60"/>
        <v>12.821258284620408</v>
      </c>
    </row>
    <row r="1836" spans="1:4" x14ac:dyDescent="0.45">
      <c r="A1836">
        <v>150000</v>
      </c>
      <c r="B1836" t="s">
        <v>26</v>
      </c>
      <c r="C1836">
        <f t="shared" si="61"/>
        <v>1</v>
      </c>
      <c r="D1836">
        <f t="shared" si="60"/>
        <v>11.918390573078392</v>
      </c>
    </row>
    <row r="1837" spans="1:4" x14ac:dyDescent="0.45">
      <c r="A1837">
        <v>375500</v>
      </c>
      <c r="B1837" t="s">
        <v>26</v>
      </c>
      <c r="C1837">
        <f t="shared" si="61"/>
        <v>1</v>
      </c>
      <c r="D1837">
        <f t="shared" si="60"/>
        <v>12.836013750186327</v>
      </c>
    </row>
    <row r="1838" spans="1:4" x14ac:dyDescent="0.45">
      <c r="A1838">
        <v>400000</v>
      </c>
      <c r="B1838" t="s">
        <v>26</v>
      </c>
      <c r="C1838">
        <f t="shared" si="61"/>
        <v>1</v>
      </c>
      <c r="D1838">
        <f t="shared" si="60"/>
        <v>12.899219826090119</v>
      </c>
    </row>
    <row r="1839" spans="1:4" x14ac:dyDescent="0.45">
      <c r="A1839">
        <v>430000</v>
      </c>
      <c r="B1839" t="s">
        <v>26</v>
      </c>
      <c r="C1839">
        <f t="shared" si="61"/>
        <v>1</v>
      </c>
      <c r="D1839">
        <f t="shared" si="60"/>
        <v>12.971540487669746</v>
      </c>
    </row>
    <row r="1840" spans="1:4" x14ac:dyDescent="0.45">
      <c r="A1840">
        <v>600000</v>
      </c>
      <c r="B1840" t="s">
        <v>26</v>
      </c>
      <c r="C1840">
        <f t="shared" si="61"/>
        <v>1</v>
      </c>
      <c r="D1840">
        <f t="shared" si="60"/>
        <v>13.304684934198283</v>
      </c>
    </row>
    <row r="1841" spans="1:4" x14ac:dyDescent="0.45">
      <c r="A1841">
        <v>370500</v>
      </c>
      <c r="B1841" t="s">
        <v>26</v>
      </c>
      <c r="C1841">
        <f t="shared" si="61"/>
        <v>1</v>
      </c>
      <c r="D1841">
        <f t="shared" si="60"/>
        <v>12.822608723718279</v>
      </c>
    </row>
    <row r="1842" spans="1:4" x14ac:dyDescent="0.45">
      <c r="A1842">
        <v>390000</v>
      </c>
      <c r="B1842" t="s">
        <v>26</v>
      </c>
      <c r="C1842">
        <f t="shared" si="61"/>
        <v>1</v>
      </c>
      <c r="D1842">
        <f t="shared" si="60"/>
        <v>12.873902018105829</v>
      </c>
    </row>
    <row r="1843" spans="1:4" x14ac:dyDescent="0.45">
      <c r="A1843">
        <v>500000</v>
      </c>
      <c r="B1843" t="s">
        <v>26</v>
      </c>
      <c r="C1843">
        <f t="shared" si="61"/>
        <v>1</v>
      </c>
      <c r="D1843">
        <f t="shared" si="60"/>
        <v>13.122363377404328</v>
      </c>
    </row>
    <row r="1844" spans="1:4" x14ac:dyDescent="0.45">
      <c r="A1844">
        <v>436000</v>
      </c>
      <c r="B1844" t="s">
        <v>26</v>
      </c>
      <c r="C1844">
        <f t="shared" si="61"/>
        <v>1</v>
      </c>
      <c r="D1844">
        <f t="shared" si="60"/>
        <v>12.985397522331171</v>
      </c>
    </row>
    <row r="1845" spans="1:4" x14ac:dyDescent="0.45">
      <c r="A1845">
        <v>400000</v>
      </c>
      <c r="B1845" t="s">
        <v>26</v>
      </c>
      <c r="C1845">
        <f t="shared" si="61"/>
        <v>1</v>
      </c>
      <c r="D1845">
        <f t="shared" si="60"/>
        <v>12.899219826090119</v>
      </c>
    </row>
    <row r="1846" spans="1:4" x14ac:dyDescent="0.45">
      <c r="A1846">
        <v>400000</v>
      </c>
      <c r="B1846" t="s">
        <v>26</v>
      </c>
      <c r="C1846">
        <f t="shared" si="61"/>
        <v>1</v>
      </c>
      <c r="D1846">
        <f t="shared" si="60"/>
        <v>12.899219826090119</v>
      </c>
    </row>
    <row r="1847" spans="1:4" x14ac:dyDescent="0.45">
      <c r="A1847">
        <v>360000</v>
      </c>
      <c r="B1847" t="s">
        <v>26</v>
      </c>
      <c r="C1847">
        <f t="shared" si="61"/>
        <v>1</v>
      </c>
      <c r="D1847">
        <f t="shared" si="60"/>
        <v>12.793859310432293</v>
      </c>
    </row>
    <row r="1848" spans="1:4" x14ac:dyDescent="0.45">
      <c r="A1848">
        <v>200000</v>
      </c>
      <c r="B1848" t="s">
        <v>26</v>
      </c>
      <c r="C1848">
        <f t="shared" si="61"/>
        <v>1</v>
      </c>
      <c r="D1848">
        <f t="shared" si="60"/>
        <v>12.206072645530174</v>
      </c>
    </row>
    <row r="1849" spans="1:4" x14ac:dyDescent="0.45">
      <c r="A1849">
        <v>950000</v>
      </c>
      <c r="B1849" t="s">
        <v>26</v>
      </c>
      <c r="C1849">
        <f t="shared" si="61"/>
        <v>1</v>
      </c>
      <c r="D1849">
        <f t="shared" si="60"/>
        <v>13.764217263576723</v>
      </c>
    </row>
    <row r="1850" spans="1:4" x14ac:dyDescent="0.45">
      <c r="A1850">
        <v>470000</v>
      </c>
      <c r="B1850" t="s">
        <v>26</v>
      </c>
      <c r="C1850">
        <f t="shared" si="61"/>
        <v>1</v>
      </c>
      <c r="D1850">
        <f t="shared" si="60"/>
        <v>13.060487973686241</v>
      </c>
    </row>
    <row r="1851" spans="1:4" x14ac:dyDescent="0.45">
      <c r="A1851">
        <v>470000</v>
      </c>
      <c r="B1851" t="s">
        <v>26</v>
      </c>
      <c r="C1851">
        <f t="shared" si="61"/>
        <v>1</v>
      </c>
      <c r="D1851">
        <f t="shared" si="60"/>
        <v>13.060487973686241</v>
      </c>
    </row>
    <row r="1852" spans="1:4" x14ac:dyDescent="0.45">
      <c r="A1852">
        <v>430000</v>
      </c>
      <c r="B1852" t="s">
        <v>26</v>
      </c>
      <c r="C1852">
        <f t="shared" si="61"/>
        <v>1</v>
      </c>
      <c r="D1852">
        <f t="shared" si="60"/>
        <v>12.971540487669746</v>
      </c>
    </row>
    <row r="1853" spans="1:4" x14ac:dyDescent="0.45">
      <c r="A1853">
        <v>600000</v>
      </c>
      <c r="B1853" t="s">
        <v>26</v>
      </c>
      <c r="C1853">
        <f t="shared" si="61"/>
        <v>1</v>
      </c>
      <c r="D1853">
        <f t="shared" si="60"/>
        <v>13.304684934198283</v>
      </c>
    </row>
    <row r="1854" spans="1:4" x14ac:dyDescent="0.45">
      <c r="A1854">
        <v>440000</v>
      </c>
      <c r="B1854" t="s">
        <v>26</v>
      </c>
      <c r="C1854">
        <f t="shared" si="61"/>
        <v>1</v>
      </c>
      <c r="D1854">
        <f t="shared" si="60"/>
        <v>12.994530005894443</v>
      </c>
    </row>
    <row r="1855" spans="1:4" x14ac:dyDescent="0.45">
      <c r="A1855">
        <v>550000</v>
      </c>
      <c r="B1855" t="s">
        <v>26</v>
      </c>
      <c r="C1855">
        <f t="shared" si="61"/>
        <v>1</v>
      </c>
      <c r="D1855">
        <f t="shared" si="60"/>
        <v>13.217673557208654</v>
      </c>
    </row>
    <row r="1856" spans="1:4" x14ac:dyDescent="0.45">
      <c r="A1856">
        <v>395000</v>
      </c>
      <c r="B1856" t="s">
        <v>26</v>
      </c>
      <c r="C1856">
        <f t="shared" si="61"/>
        <v>1</v>
      </c>
      <c r="D1856">
        <f t="shared" si="60"/>
        <v>12.886641043883259</v>
      </c>
    </row>
    <row r="1857" spans="1:4" x14ac:dyDescent="0.45">
      <c r="A1857">
        <v>390000</v>
      </c>
      <c r="B1857" t="s">
        <v>26</v>
      </c>
      <c r="C1857">
        <f t="shared" si="61"/>
        <v>1</v>
      </c>
      <c r="D1857">
        <f t="shared" si="60"/>
        <v>12.873902018105829</v>
      </c>
    </row>
    <row r="1858" spans="1:4" x14ac:dyDescent="0.45">
      <c r="A1858">
        <v>600000</v>
      </c>
      <c r="B1858" t="s">
        <v>26</v>
      </c>
      <c r="C1858">
        <f t="shared" si="61"/>
        <v>1</v>
      </c>
      <c r="D1858">
        <f t="shared" ref="D1858:D1921" si="62">LN(A1858)</f>
        <v>13.304684934198283</v>
      </c>
    </row>
    <row r="1859" spans="1:4" x14ac:dyDescent="0.45">
      <c r="A1859">
        <v>430000</v>
      </c>
      <c r="B1859" t="s">
        <v>26</v>
      </c>
      <c r="C1859">
        <f t="shared" si="61"/>
        <v>1</v>
      </c>
      <c r="D1859">
        <f t="shared" si="62"/>
        <v>12.971540487669746</v>
      </c>
    </row>
    <row r="1860" spans="1:4" x14ac:dyDescent="0.45">
      <c r="A1860">
        <v>600000</v>
      </c>
      <c r="B1860" t="s">
        <v>26</v>
      </c>
      <c r="C1860">
        <f t="shared" si="61"/>
        <v>1</v>
      </c>
      <c r="D1860">
        <f t="shared" si="62"/>
        <v>13.304684934198283</v>
      </c>
    </row>
    <row r="1861" spans="1:4" x14ac:dyDescent="0.45">
      <c r="A1861">
        <v>450000</v>
      </c>
      <c r="B1861" t="s">
        <v>26</v>
      </c>
      <c r="C1861">
        <f t="shared" si="61"/>
        <v>1</v>
      </c>
      <c r="D1861">
        <f t="shared" si="62"/>
        <v>13.017002861746503</v>
      </c>
    </row>
    <row r="1862" spans="1:4" x14ac:dyDescent="0.45">
      <c r="A1862">
        <v>467000</v>
      </c>
      <c r="B1862" t="s">
        <v>26</v>
      </c>
      <c r="C1862">
        <f t="shared" si="61"/>
        <v>1</v>
      </c>
      <c r="D1862">
        <f t="shared" si="62"/>
        <v>13.054084536651034</v>
      </c>
    </row>
    <row r="1863" spans="1:4" x14ac:dyDescent="0.45">
      <c r="A1863">
        <v>500000</v>
      </c>
      <c r="B1863" t="s">
        <v>26</v>
      </c>
      <c r="C1863">
        <f t="shared" si="61"/>
        <v>1</v>
      </c>
      <c r="D1863">
        <f t="shared" si="62"/>
        <v>13.122363377404328</v>
      </c>
    </row>
    <row r="1864" spans="1:4" x14ac:dyDescent="0.45">
      <c r="A1864">
        <v>411000</v>
      </c>
      <c r="B1864" t="s">
        <v>26</v>
      </c>
      <c r="C1864">
        <f t="shared" si="61"/>
        <v>1</v>
      </c>
      <c r="D1864">
        <f t="shared" si="62"/>
        <v>12.926348493478372</v>
      </c>
    </row>
    <row r="1865" spans="1:4" x14ac:dyDescent="0.45">
      <c r="A1865">
        <v>430000</v>
      </c>
      <c r="B1865" t="s">
        <v>26</v>
      </c>
      <c r="C1865">
        <f t="shared" si="61"/>
        <v>1</v>
      </c>
      <c r="D1865">
        <f t="shared" si="62"/>
        <v>12.971540487669746</v>
      </c>
    </row>
    <row r="1866" spans="1:4" x14ac:dyDescent="0.45">
      <c r="A1866">
        <v>420000</v>
      </c>
      <c r="B1866" t="s">
        <v>26</v>
      </c>
      <c r="C1866">
        <f t="shared" si="61"/>
        <v>1</v>
      </c>
      <c r="D1866">
        <f t="shared" si="62"/>
        <v>12.948009990259552</v>
      </c>
    </row>
    <row r="1867" spans="1:4" x14ac:dyDescent="0.45">
      <c r="A1867">
        <v>700000</v>
      </c>
      <c r="B1867" t="s">
        <v>26</v>
      </c>
      <c r="C1867">
        <f t="shared" si="61"/>
        <v>1</v>
      </c>
      <c r="D1867">
        <f t="shared" si="62"/>
        <v>13.458835614025542</v>
      </c>
    </row>
    <row r="1868" spans="1:4" x14ac:dyDescent="0.45">
      <c r="A1868">
        <v>460000</v>
      </c>
      <c r="B1868" t="s">
        <v>26</v>
      </c>
      <c r="C1868">
        <f t="shared" si="61"/>
        <v>1</v>
      </c>
      <c r="D1868">
        <f t="shared" si="62"/>
        <v>13.038981768465277</v>
      </c>
    </row>
    <row r="1869" spans="1:4" x14ac:dyDescent="0.45">
      <c r="A1869">
        <v>465000</v>
      </c>
      <c r="B1869" t="s">
        <v>26</v>
      </c>
      <c r="C1869">
        <f t="shared" si="61"/>
        <v>1</v>
      </c>
      <c r="D1869">
        <f t="shared" si="62"/>
        <v>13.049792684569493</v>
      </c>
    </row>
    <row r="1870" spans="1:4" x14ac:dyDescent="0.45">
      <c r="A1870">
        <v>465000</v>
      </c>
      <c r="B1870" t="s">
        <v>26</v>
      </c>
      <c r="C1870">
        <f t="shared" si="61"/>
        <v>1</v>
      </c>
      <c r="D1870">
        <f t="shared" si="62"/>
        <v>13.049792684569493</v>
      </c>
    </row>
    <row r="1871" spans="1:4" x14ac:dyDescent="0.45">
      <c r="A1871">
        <v>500000</v>
      </c>
      <c r="B1871" t="s">
        <v>26</v>
      </c>
      <c r="C1871">
        <f t="shared" si="61"/>
        <v>1</v>
      </c>
      <c r="D1871">
        <f t="shared" si="62"/>
        <v>13.122363377404328</v>
      </c>
    </row>
    <row r="1872" spans="1:4" x14ac:dyDescent="0.45">
      <c r="A1872">
        <v>450000</v>
      </c>
      <c r="B1872" t="s">
        <v>26</v>
      </c>
      <c r="C1872">
        <f t="shared" si="61"/>
        <v>1</v>
      </c>
      <c r="D1872">
        <f t="shared" si="62"/>
        <v>13.017002861746503</v>
      </c>
    </row>
    <row r="1873" spans="1:4" x14ac:dyDescent="0.45">
      <c r="A1873">
        <v>450000</v>
      </c>
      <c r="B1873" t="s">
        <v>26</v>
      </c>
      <c r="C1873">
        <f t="shared" si="61"/>
        <v>1</v>
      </c>
      <c r="D1873">
        <f t="shared" si="62"/>
        <v>13.017002861746503</v>
      </c>
    </row>
    <row r="1874" spans="1:4" x14ac:dyDescent="0.45">
      <c r="A1874">
        <v>450000</v>
      </c>
      <c r="B1874" t="s">
        <v>26</v>
      </c>
      <c r="C1874">
        <f t="shared" si="61"/>
        <v>1</v>
      </c>
      <c r="D1874">
        <f t="shared" si="62"/>
        <v>13.017002861746503</v>
      </c>
    </row>
    <row r="1875" spans="1:4" x14ac:dyDescent="0.45">
      <c r="A1875">
        <v>408000</v>
      </c>
      <c r="B1875" t="s">
        <v>26</v>
      </c>
      <c r="C1875">
        <f t="shared" si="61"/>
        <v>1</v>
      </c>
      <c r="D1875">
        <f t="shared" si="62"/>
        <v>12.919022453386299</v>
      </c>
    </row>
    <row r="1876" spans="1:4" x14ac:dyDescent="0.45">
      <c r="A1876">
        <v>360000</v>
      </c>
      <c r="B1876" t="s">
        <v>26</v>
      </c>
      <c r="C1876">
        <f t="shared" si="61"/>
        <v>1</v>
      </c>
      <c r="D1876">
        <f t="shared" si="62"/>
        <v>12.793859310432293</v>
      </c>
    </row>
    <row r="1877" spans="1:4" x14ac:dyDescent="0.45">
      <c r="A1877">
        <v>100000</v>
      </c>
      <c r="B1877" t="s">
        <v>26</v>
      </c>
      <c r="C1877">
        <f t="shared" si="61"/>
        <v>1</v>
      </c>
      <c r="D1877">
        <f t="shared" si="62"/>
        <v>11.512925464970229</v>
      </c>
    </row>
    <row r="1878" spans="1:4" x14ac:dyDescent="0.45">
      <c r="A1878">
        <v>340000</v>
      </c>
      <c r="B1878" t="s">
        <v>26</v>
      </c>
      <c r="C1878">
        <f t="shared" si="61"/>
        <v>1</v>
      </c>
      <c r="D1878">
        <f t="shared" si="62"/>
        <v>12.736700896592344</v>
      </c>
    </row>
    <row r="1879" spans="1:4" x14ac:dyDescent="0.45">
      <c r="A1879">
        <v>250000</v>
      </c>
      <c r="B1879" t="s">
        <v>26</v>
      </c>
      <c r="C1879">
        <f t="shared" si="61"/>
        <v>1</v>
      </c>
      <c r="D1879">
        <f t="shared" si="62"/>
        <v>12.429216196844383</v>
      </c>
    </row>
    <row r="1880" spans="1:4" x14ac:dyDescent="0.45">
      <c r="A1880">
        <v>500000</v>
      </c>
      <c r="B1880" t="s">
        <v>26</v>
      </c>
      <c r="C1880">
        <f t="shared" si="61"/>
        <v>1</v>
      </c>
      <c r="D1880">
        <f t="shared" si="62"/>
        <v>13.122363377404328</v>
      </c>
    </row>
    <row r="1881" spans="1:4" x14ac:dyDescent="0.45">
      <c r="A1881">
        <v>404000</v>
      </c>
      <c r="B1881" t="s">
        <v>26</v>
      </c>
      <c r="C1881">
        <f t="shared" si="61"/>
        <v>1</v>
      </c>
      <c r="D1881">
        <f t="shared" si="62"/>
        <v>12.909170156943286</v>
      </c>
    </row>
    <row r="1882" spans="1:4" x14ac:dyDescent="0.45">
      <c r="A1882">
        <v>425000</v>
      </c>
      <c r="B1882" t="s">
        <v>26</v>
      </c>
      <c r="C1882">
        <f t="shared" si="61"/>
        <v>1</v>
      </c>
      <c r="D1882">
        <f t="shared" si="62"/>
        <v>12.959844447906553</v>
      </c>
    </row>
    <row r="1883" spans="1:4" x14ac:dyDescent="0.45">
      <c r="A1883">
        <v>430000</v>
      </c>
      <c r="B1883" t="s">
        <v>26</v>
      </c>
      <c r="C1883">
        <f t="shared" si="61"/>
        <v>1</v>
      </c>
      <c r="D1883">
        <f t="shared" si="62"/>
        <v>12.971540487669746</v>
      </c>
    </row>
    <row r="1884" spans="1:4" x14ac:dyDescent="0.45">
      <c r="A1884">
        <v>435000</v>
      </c>
      <c r="B1884" t="s">
        <v>26</v>
      </c>
      <c r="C1884">
        <f t="shared" si="61"/>
        <v>1</v>
      </c>
      <c r="D1884">
        <f t="shared" si="62"/>
        <v>12.983101310070822</v>
      </c>
    </row>
    <row r="1885" spans="1:4" x14ac:dyDescent="0.45">
      <c r="A1885">
        <v>320000</v>
      </c>
      <c r="B1885" t="s">
        <v>26</v>
      </c>
      <c r="C1885">
        <f t="shared" si="61"/>
        <v>1</v>
      </c>
      <c r="D1885">
        <f t="shared" si="62"/>
        <v>12.676076274775909</v>
      </c>
    </row>
    <row r="1886" spans="1:4" x14ac:dyDescent="0.45">
      <c r="A1886">
        <v>300000</v>
      </c>
      <c r="B1886" t="s">
        <v>26</v>
      </c>
      <c r="C1886">
        <f t="shared" si="61"/>
        <v>1</v>
      </c>
      <c r="D1886">
        <f t="shared" si="62"/>
        <v>12.611537753638338</v>
      </c>
    </row>
    <row r="1887" spans="1:4" x14ac:dyDescent="0.45">
      <c r="A1887">
        <v>240000</v>
      </c>
      <c r="B1887" t="s">
        <v>26</v>
      </c>
      <c r="C1887">
        <f t="shared" si="61"/>
        <v>1</v>
      </c>
      <c r="D1887">
        <f t="shared" si="62"/>
        <v>12.388394202324129</v>
      </c>
    </row>
    <row r="1888" spans="1:4" x14ac:dyDescent="0.45">
      <c r="A1888">
        <v>350000</v>
      </c>
      <c r="B1888" t="s">
        <v>26</v>
      </c>
      <c r="C1888">
        <f t="shared" si="61"/>
        <v>1</v>
      </c>
      <c r="D1888">
        <f t="shared" si="62"/>
        <v>12.765688433465597</v>
      </c>
    </row>
    <row r="1889" spans="1:4" x14ac:dyDescent="0.45">
      <c r="A1889">
        <v>320000</v>
      </c>
      <c r="B1889" t="s">
        <v>26</v>
      </c>
      <c r="C1889">
        <f t="shared" si="61"/>
        <v>1</v>
      </c>
      <c r="D1889">
        <f t="shared" si="62"/>
        <v>12.676076274775909</v>
      </c>
    </row>
    <row r="1890" spans="1:4" x14ac:dyDescent="0.45">
      <c r="A1890">
        <v>600000</v>
      </c>
      <c r="B1890" t="s">
        <v>26</v>
      </c>
      <c r="C1890">
        <f t="shared" si="61"/>
        <v>1</v>
      </c>
      <c r="D1890">
        <f t="shared" si="62"/>
        <v>13.304684934198283</v>
      </c>
    </row>
    <row r="1891" spans="1:4" x14ac:dyDescent="0.45">
      <c r="A1891">
        <v>300000</v>
      </c>
      <c r="B1891" t="s">
        <v>26</v>
      </c>
      <c r="C1891">
        <f t="shared" si="61"/>
        <v>1</v>
      </c>
      <c r="D1891">
        <f t="shared" si="62"/>
        <v>12.611537753638338</v>
      </c>
    </row>
    <row r="1892" spans="1:4" x14ac:dyDescent="0.45">
      <c r="A1892">
        <v>380000</v>
      </c>
      <c r="B1892" t="s">
        <v>26</v>
      </c>
      <c r="C1892">
        <f t="shared" si="61"/>
        <v>1</v>
      </c>
      <c r="D1892">
        <f t="shared" si="62"/>
        <v>12.847926531702569</v>
      </c>
    </row>
    <row r="1893" spans="1:4" x14ac:dyDescent="0.45">
      <c r="A1893">
        <v>480000</v>
      </c>
      <c r="B1893" t="s">
        <v>26</v>
      </c>
      <c r="C1893">
        <f t="shared" si="61"/>
        <v>1</v>
      </c>
      <c r="D1893">
        <f t="shared" si="62"/>
        <v>13.081541382884074</v>
      </c>
    </row>
    <row r="1894" spans="1:4" x14ac:dyDescent="0.45">
      <c r="A1894">
        <v>420000</v>
      </c>
      <c r="B1894" t="s">
        <v>26</v>
      </c>
      <c r="C1894">
        <f t="shared" ref="C1894:C1957" si="63">IF(B1894="Bachelor",0,1)</f>
        <v>1</v>
      </c>
      <c r="D1894">
        <f t="shared" si="62"/>
        <v>12.948009990259552</v>
      </c>
    </row>
    <row r="1895" spans="1:4" x14ac:dyDescent="0.45">
      <c r="A1895">
        <v>450000</v>
      </c>
      <c r="B1895" t="s">
        <v>26</v>
      </c>
      <c r="C1895">
        <f t="shared" si="63"/>
        <v>1</v>
      </c>
      <c r="D1895">
        <f t="shared" si="62"/>
        <v>13.017002861746503</v>
      </c>
    </row>
    <row r="1896" spans="1:4" x14ac:dyDescent="0.45">
      <c r="A1896">
        <v>450000</v>
      </c>
      <c r="B1896" t="s">
        <v>26</v>
      </c>
      <c r="C1896">
        <f t="shared" si="63"/>
        <v>1</v>
      </c>
      <c r="D1896">
        <f t="shared" si="62"/>
        <v>13.017002861746503</v>
      </c>
    </row>
    <row r="1897" spans="1:4" x14ac:dyDescent="0.45">
      <c r="A1897">
        <v>350000</v>
      </c>
      <c r="B1897" t="s">
        <v>26</v>
      </c>
      <c r="C1897">
        <f t="shared" si="63"/>
        <v>1</v>
      </c>
      <c r="D1897">
        <f t="shared" si="62"/>
        <v>12.765688433465597</v>
      </c>
    </row>
    <row r="1898" spans="1:4" x14ac:dyDescent="0.45">
      <c r="A1898">
        <v>420000</v>
      </c>
      <c r="B1898" t="s">
        <v>26</v>
      </c>
      <c r="C1898">
        <f t="shared" si="63"/>
        <v>1</v>
      </c>
      <c r="D1898">
        <f t="shared" si="62"/>
        <v>12.948009990259552</v>
      </c>
    </row>
    <row r="1899" spans="1:4" x14ac:dyDescent="0.45">
      <c r="A1899">
        <v>450000</v>
      </c>
      <c r="B1899" t="s">
        <v>26</v>
      </c>
      <c r="C1899">
        <f t="shared" si="63"/>
        <v>1</v>
      </c>
      <c r="D1899">
        <f t="shared" si="62"/>
        <v>13.017002861746503</v>
      </c>
    </row>
    <row r="1900" spans="1:4" x14ac:dyDescent="0.45">
      <c r="A1900">
        <v>300000</v>
      </c>
      <c r="B1900" t="s">
        <v>26</v>
      </c>
      <c r="C1900">
        <f t="shared" si="63"/>
        <v>1</v>
      </c>
      <c r="D1900">
        <f t="shared" si="62"/>
        <v>12.611537753638338</v>
      </c>
    </row>
    <row r="1901" spans="1:4" x14ac:dyDescent="0.45">
      <c r="A1901">
        <v>435000</v>
      </c>
      <c r="B1901" t="s">
        <v>26</v>
      </c>
      <c r="C1901">
        <f t="shared" si="63"/>
        <v>1</v>
      </c>
      <c r="D1901">
        <f t="shared" si="62"/>
        <v>12.983101310070822</v>
      </c>
    </row>
    <row r="1902" spans="1:4" x14ac:dyDescent="0.45">
      <c r="A1902">
        <v>350000</v>
      </c>
      <c r="B1902" t="s">
        <v>26</v>
      </c>
      <c r="C1902">
        <f t="shared" si="63"/>
        <v>1</v>
      </c>
      <c r="D1902">
        <f t="shared" si="62"/>
        <v>12.765688433465597</v>
      </c>
    </row>
    <row r="1903" spans="1:4" x14ac:dyDescent="0.45">
      <c r="A1903">
        <v>425000</v>
      </c>
      <c r="B1903" t="s">
        <v>26</v>
      </c>
      <c r="C1903">
        <f t="shared" si="63"/>
        <v>1</v>
      </c>
      <c r="D1903">
        <f t="shared" si="62"/>
        <v>12.959844447906553</v>
      </c>
    </row>
    <row r="1904" spans="1:4" x14ac:dyDescent="0.45">
      <c r="A1904">
        <v>324000</v>
      </c>
      <c r="B1904" t="s">
        <v>26</v>
      </c>
      <c r="C1904">
        <f t="shared" si="63"/>
        <v>1</v>
      </c>
      <c r="D1904">
        <f t="shared" si="62"/>
        <v>12.688498794774466</v>
      </c>
    </row>
    <row r="1905" spans="1:4" x14ac:dyDescent="0.45">
      <c r="A1905">
        <v>420000</v>
      </c>
      <c r="B1905" t="s">
        <v>26</v>
      </c>
      <c r="C1905">
        <f t="shared" si="63"/>
        <v>1</v>
      </c>
      <c r="D1905">
        <f t="shared" si="62"/>
        <v>12.948009990259552</v>
      </c>
    </row>
    <row r="1906" spans="1:4" x14ac:dyDescent="0.45">
      <c r="A1906">
        <v>360000</v>
      </c>
      <c r="B1906" t="s">
        <v>26</v>
      </c>
      <c r="C1906">
        <f t="shared" si="63"/>
        <v>1</v>
      </c>
      <c r="D1906">
        <f t="shared" si="62"/>
        <v>12.793859310432293</v>
      </c>
    </row>
    <row r="1907" spans="1:4" x14ac:dyDescent="0.45">
      <c r="A1907">
        <v>400000</v>
      </c>
      <c r="B1907" t="s">
        <v>26</v>
      </c>
      <c r="C1907">
        <f t="shared" si="63"/>
        <v>1</v>
      </c>
      <c r="D1907">
        <f t="shared" si="62"/>
        <v>12.899219826090119</v>
      </c>
    </row>
    <row r="1908" spans="1:4" x14ac:dyDescent="0.45">
      <c r="A1908">
        <v>310000</v>
      </c>
      <c r="B1908" t="s">
        <v>26</v>
      </c>
      <c r="C1908">
        <f t="shared" si="63"/>
        <v>1</v>
      </c>
      <c r="D1908">
        <f t="shared" si="62"/>
        <v>12.644327576461329</v>
      </c>
    </row>
    <row r="1909" spans="1:4" x14ac:dyDescent="0.45">
      <c r="A1909">
        <v>360000</v>
      </c>
      <c r="B1909" t="s">
        <v>26</v>
      </c>
      <c r="C1909">
        <f t="shared" si="63"/>
        <v>1</v>
      </c>
      <c r="D1909">
        <f t="shared" si="62"/>
        <v>12.793859310432293</v>
      </c>
    </row>
    <row r="1910" spans="1:4" x14ac:dyDescent="0.45">
      <c r="A1910">
        <v>400000</v>
      </c>
      <c r="B1910" t="s">
        <v>26</v>
      </c>
      <c r="C1910">
        <f t="shared" si="63"/>
        <v>1</v>
      </c>
      <c r="D1910">
        <f t="shared" si="62"/>
        <v>12.899219826090119</v>
      </c>
    </row>
    <row r="1911" spans="1:4" x14ac:dyDescent="0.45">
      <c r="A1911">
        <v>360000</v>
      </c>
      <c r="B1911" t="s">
        <v>26</v>
      </c>
      <c r="C1911">
        <f t="shared" si="63"/>
        <v>1</v>
      </c>
      <c r="D1911">
        <f t="shared" si="62"/>
        <v>12.793859310432293</v>
      </c>
    </row>
    <row r="1912" spans="1:4" x14ac:dyDescent="0.45">
      <c r="A1912">
        <v>520000</v>
      </c>
      <c r="B1912" t="s">
        <v>26</v>
      </c>
      <c r="C1912">
        <f t="shared" si="63"/>
        <v>1</v>
      </c>
      <c r="D1912">
        <f t="shared" si="62"/>
        <v>13.161584090557611</v>
      </c>
    </row>
    <row r="1913" spans="1:4" x14ac:dyDescent="0.45">
      <c r="A1913">
        <v>300000</v>
      </c>
      <c r="B1913" t="s">
        <v>26</v>
      </c>
      <c r="C1913">
        <f t="shared" si="63"/>
        <v>1</v>
      </c>
      <c r="D1913">
        <f t="shared" si="62"/>
        <v>12.611537753638338</v>
      </c>
    </row>
    <row r="1914" spans="1:4" x14ac:dyDescent="0.45">
      <c r="A1914">
        <v>300000</v>
      </c>
      <c r="B1914" t="s">
        <v>26</v>
      </c>
      <c r="C1914">
        <f t="shared" si="63"/>
        <v>1</v>
      </c>
      <c r="D1914">
        <f t="shared" si="62"/>
        <v>12.611537753638338</v>
      </c>
    </row>
    <row r="1915" spans="1:4" x14ac:dyDescent="0.45">
      <c r="A1915">
        <v>420000</v>
      </c>
      <c r="B1915" t="s">
        <v>26</v>
      </c>
      <c r="C1915">
        <f t="shared" si="63"/>
        <v>1</v>
      </c>
      <c r="D1915">
        <f t="shared" si="62"/>
        <v>12.948009990259552</v>
      </c>
    </row>
    <row r="1916" spans="1:4" x14ac:dyDescent="0.45">
      <c r="A1916">
        <v>485000</v>
      </c>
      <c r="B1916" t="s">
        <v>26</v>
      </c>
      <c r="C1916">
        <f t="shared" si="63"/>
        <v>1</v>
      </c>
      <c r="D1916">
        <f t="shared" si="62"/>
        <v>13.091904169919621</v>
      </c>
    </row>
    <row r="1917" spans="1:4" x14ac:dyDescent="0.45">
      <c r="A1917">
        <v>500000</v>
      </c>
      <c r="B1917" t="s">
        <v>26</v>
      </c>
      <c r="C1917">
        <f t="shared" si="63"/>
        <v>1</v>
      </c>
      <c r="D1917">
        <f t="shared" si="62"/>
        <v>13.122363377404328</v>
      </c>
    </row>
    <row r="1918" spans="1:4" x14ac:dyDescent="0.45">
      <c r="A1918">
        <v>504000</v>
      </c>
      <c r="B1918" t="s">
        <v>26</v>
      </c>
      <c r="C1918">
        <f t="shared" si="63"/>
        <v>1</v>
      </c>
      <c r="D1918">
        <f t="shared" si="62"/>
        <v>13.130331547053506</v>
      </c>
    </row>
    <row r="1919" spans="1:4" x14ac:dyDescent="0.45">
      <c r="A1919">
        <v>480000</v>
      </c>
      <c r="B1919" t="s">
        <v>26</v>
      </c>
      <c r="C1919">
        <f t="shared" si="63"/>
        <v>1</v>
      </c>
      <c r="D1919">
        <f t="shared" si="62"/>
        <v>13.081541382884074</v>
      </c>
    </row>
    <row r="1920" spans="1:4" x14ac:dyDescent="0.45">
      <c r="A1920">
        <v>300000</v>
      </c>
      <c r="B1920" t="s">
        <v>26</v>
      </c>
      <c r="C1920">
        <f t="shared" si="63"/>
        <v>1</v>
      </c>
      <c r="D1920">
        <f t="shared" si="62"/>
        <v>12.611537753638338</v>
      </c>
    </row>
    <row r="1921" spans="1:4" x14ac:dyDescent="0.45">
      <c r="A1921">
        <v>234000</v>
      </c>
      <c r="B1921" t="s">
        <v>26</v>
      </c>
      <c r="C1921">
        <f t="shared" si="63"/>
        <v>1</v>
      </c>
      <c r="D1921">
        <f t="shared" si="62"/>
        <v>12.363076394339839</v>
      </c>
    </row>
    <row r="1922" spans="1:4" x14ac:dyDescent="0.45">
      <c r="A1922">
        <v>335000</v>
      </c>
      <c r="B1922" t="s">
        <v>26</v>
      </c>
      <c r="C1922">
        <f t="shared" si="63"/>
        <v>1</v>
      </c>
      <c r="D1922">
        <f t="shared" ref="D1922:D1985" si="64">LN(A1922)</f>
        <v>12.721885810807203</v>
      </c>
    </row>
    <row r="1923" spans="1:4" x14ac:dyDescent="0.45">
      <c r="A1923">
        <v>200000</v>
      </c>
      <c r="B1923" t="s">
        <v>26</v>
      </c>
      <c r="C1923">
        <f t="shared" si="63"/>
        <v>1</v>
      </c>
      <c r="D1923">
        <f t="shared" si="64"/>
        <v>12.206072645530174</v>
      </c>
    </row>
    <row r="1924" spans="1:4" x14ac:dyDescent="0.45">
      <c r="A1924">
        <v>400000</v>
      </c>
      <c r="B1924" t="s">
        <v>26</v>
      </c>
      <c r="C1924">
        <f t="shared" si="63"/>
        <v>1</v>
      </c>
      <c r="D1924">
        <f t="shared" si="64"/>
        <v>12.899219826090119</v>
      </c>
    </row>
    <row r="1925" spans="1:4" x14ac:dyDescent="0.45">
      <c r="A1925">
        <v>450000</v>
      </c>
      <c r="B1925" t="s">
        <v>26</v>
      </c>
      <c r="C1925">
        <f t="shared" si="63"/>
        <v>1</v>
      </c>
      <c r="D1925">
        <f t="shared" si="64"/>
        <v>13.017002861746503</v>
      </c>
    </row>
    <row r="1926" spans="1:4" x14ac:dyDescent="0.45">
      <c r="A1926">
        <v>410000</v>
      </c>
      <c r="B1926" t="s">
        <v>26</v>
      </c>
      <c r="C1926">
        <f t="shared" si="63"/>
        <v>1</v>
      </c>
      <c r="D1926">
        <f t="shared" si="64"/>
        <v>12.923912438680491</v>
      </c>
    </row>
    <row r="1927" spans="1:4" x14ac:dyDescent="0.45">
      <c r="A1927">
        <v>350000</v>
      </c>
      <c r="B1927" t="s">
        <v>26</v>
      </c>
      <c r="C1927">
        <f t="shared" si="63"/>
        <v>1</v>
      </c>
      <c r="D1927">
        <f t="shared" si="64"/>
        <v>12.765688433465597</v>
      </c>
    </row>
    <row r="1928" spans="1:4" x14ac:dyDescent="0.45">
      <c r="A1928">
        <v>300000</v>
      </c>
      <c r="B1928" t="s">
        <v>26</v>
      </c>
      <c r="C1928">
        <f t="shared" si="63"/>
        <v>1</v>
      </c>
      <c r="D1928">
        <f t="shared" si="64"/>
        <v>12.611537753638338</v>
      </c>
    </row>
    <row r="1929" spans="1:4" x14ac:dyDescent="0.45">
      <c r="A1929">
        <v>250000</v>
      </c>
      <c r="B1929" t="s">
        <v>26</v>
      </c>
      <c r="C1929">
        <f t="shared" si="63"/>
        <v>1</v>
      </c>
      <c r="D1929">
        <f t="shared" si="64"/>
        <v>12.429216196844383</v>
      </c>
    </row>
    <row r="1930" spans="1:4" x14ac:dyDescent="0.45">
      <c r="A1930">
        <v>450000</v>
      </c>
      <c r="B1930" t="s">
        <v>26</v>
      </c>
      <c r="C1930">
        <f t="shared" si="63"/>
        <v>1</v>
      </c>
      <c r="D1930">
        <f t="shared" si="64"/>
        <v>13.017002861746503</v>
      </c>
    </row>
    <row r="1931" spans="1:4" x14ac:dyDescent="0.45">
      <c r="A1931">
        <v>287710</v>
      </c>
      <c r="B1931" t="s">
        <v>26</v>
      </c>
      <c r="C1931">
        <f t="shared" si="63"/>
        <v>1</v>
      </c>
      <c r="D1931">
        <f t="shared" si="64"/>
        <v>12.569708307364499</v>
      </c>
    </row>
    <row r="1932" spans="1:4" x14ac:dyDescent="0.45">
      <c r="A1932">
        <v>460000</v>
      </c>
      <c r="B1932" t="s">
        <v>26</v>
      </c>
      <c r="C1932">
        <f t="shared" si="63"/>
        <v>1</v>
      </c>
      <c r="D1932">
        <f t="shared" si="64"/>
        <v>13.038981768465277</v>
      </c>
    </row>
    <row r="1933" spans="1:4" x14ac:dyDescent="0.45">
      <c r="A1933">
        <v>530000</v>
      </c>
      <c r="B1933" t="s">
        <v>26</v>
      </c>
      <c r="C1933">
        <f t="shared" si="63"/>
        <v>1</v>
      </c>
      <c r="D1933">
        <f t="shared" si="64"/>
        <v>13.180632285528304</v>
      </c>
    </row>
    <row r="1934" spans="1:4" x14ac:dyDescent="0.45">
      <c r="A1934">
        <v>380000</v>
      </c>
      <c r="B1934" t="s">
        <v>26</v>
      </c>
      <c r="C1934">
        <f t="shared" si="63"/>
        <v>1</v>
      </c>
      <c r="D1934">
        <f t="shared" si="64"/>
        <v>12.847926531702569</v>
      </c>
    </row>
    <row r="1935" spans="1:4" x14ac:dyDescent="0.45">
      <c r="A1935">
        <v>384000</v>
      </c>
      <c r="B1935" t="s">
        <v>26</v>
      </c>
      <c r="C1935">
        <f t="shared" si="63"/>
        <v>1</v>
      </c>
      <c r="D1935">
        <f t="shared" si="64"/>
        <v>12.858397831569864</v>
      </c>
    </row>
    <row r="1936" spans="1:4" x14ac:dyDescent="0.45">
      <c r="A1936">
        <v>450000</v>
      </c>
      <c r="B1936" t="s">
        <v>26</v>
      </c>
      <c r="C1936">
        <f t="shared" si="63"/>
        <v>1</v>
      </c>
      <c r="D1936">
        <f t="shared" si="64"/>
        <v>13.017002861746503</v>
      </c>
    </row>
    <row r="1937" spans="1:4" x14ac:dyDescent="0.45">
      <c r="A1937">
        <v>475000</v>
      </c>
      <c r="B1937" t="s">
        <v>26</v>
      </c>
      <c r="C1937">
        <f t="shared" si="63"/>
        <v>1</v>
      </c>
      <c r="D1937">
        <f t="shared" si="64"/>
        <v>13.071070083016778</v>
      </c>
    </row>
    <row r="1938" spans="1:4" x14ac:dyDescent="0.45">
      <c r="A1938">
        <v>350000</v>
      </c>
      <c r="B1938" t="s">
        <v>26</v>
      </c>
      <c r="C1938">
        <f t="shared" si="63"/>
        <v>1</v>
      </c>
      <c r="D1938">
        <f t="shared" si="64"/>
        <v>12.765688433465597</v>
      </c>
    </row>
    <row r="1939" spans="1:4" x14ac:dyDescent="0.45">
      <c r="A1939">
        <v>400000</v>
      </c>
      <c r="B1939" t="s">
        <v>26</v>
      </c>
      <c r="C1939">
        <f t="shared" si="63"/>
        <v>1</v>
      </c>
      <c r="D1939">
        <f t="shared" si="64"/>
        <v>12.899219826090119</v>
      </c>
    </row>
    <row r="1940" spans="1:4" x14ac:dyDescent="0.45">
      <c r="A1940">
        <v>300000</v>
      </c>
      <c r="B1940" t="s">
        <v>26</v>
      </c>
      <c r="C1940">
        <f t="shared" si="63"/>
        <v>1</v>
      </c>
      <c r="D1940">
        <f t="shared" si="64"/>
        <v>12.611537753638338</v>
      </c>
    </row>
    <row r="1941" spans="1:4" x14ac:dyDescent="0.45">
      <c r="A1941">
        <v>200000</v>
      </c>
      <c r="B1941" t="s">
        <v>26</v>
      </c>
      <c r="C1941">
        <f t="shared" si="63"/>
        <v>1</v>
      </c>
      <c r="D1941">
        <f t="shared" si="64"/>
        <v>12.206072645530174</v>
      </c>
    </row>
    <row r="1942" spans="1:4" x14ac:dyDescent="0.45">
      <c r="A1942">
        <v>398000</v>
      </c>
      <c r="B1942" t="s">
        <v>26</v>
      </c>
      <c r="C1942">
        <f t="shared" si="63"/>
        <v>1</v>
      </c>
      <c r="D1942">
        <f t="shared" si="64"/>
        <v>12.894207284266574</v>
      </c>
    </row>
    <row r="1943" spans="1:4" x14ac:dyDescent="0.45">
      <c r="A1943">
        <v>390000</v>
      </c>
      <c r="B1943" t="s">
        <v>26</v>
      </c>
      <c r="C1943">
        <f t="shared" si="63"/>
        <v>1</v>
      </c>
      <c r="D1943">
        <f t="shared" si="64"/>
        <v>12.873902018105829</v>
      </c>
    </row>
    <row r="1944" spans="1:4" x14ac:dyDescent="0.45">
      <c r="A1944">
        <v>383000</v>
      </c>
      <c r="B1944" t="s">
        <v>26</v>
      </c>
      <c r="C1944">
        <f t="shared" si="63"/>
        <v>1</v>
      </c>
      <c r="D1944">
        <f t="shared" si="64"/>
        <v>12.855790268162783</v>
      </c>
    </row>
    <row r="1945" spans="1:4" x14ac:dyDescent="0.45">
      <c r="A1945">
        <v>400000</v>
      </c>
      <c r="B1945" t="s">
        <v>26</v>
      </c>
      <c r="C1945">
        <f t="shared" si="63"/>
        <v>1</v>
      </c>
      <c r="D1945">
        <f t="shared" si="64"/>
        <v>12.899219826090119</v>
      </c>
    </row>
    <row r="1946" spans="1:4" x14ac:dyDescent="0.45">
      <c r="A1946">
        <v>450000</v>
      </c>
      <c r="B1946" t="s">
        <v>26</v>
      </c>
      <c r="C1946">
        <f t="shared" si="63"/>
        <v>1</v>
      </c>
      <c r="D1946">
        <f t="shared" si="64"/>
        <v>13.017002861746503</v>
      </c>
    </row>
    <row r="1947" spans="1:4" x14ac:dyDescent="0.45">
      <c r="A1947">
        <v>289000</v>
      </c>
      <c r="B1947" t="s">
        <v>26</v>
      </c>
      <c r="C1947">
        <f t="shared" si="63"/>
        <v>1</v>
      </c>
      <c r="D1947">
        <f t="shared" si="64"/>
        <v>12.574181967094569</v>
      </c>
    </row>
    <row r="1948" spans="1:4" x14ac:dyDescent="0.45">
      <c r="A1948">
        <v>450000</v>
      </c>
      <c r="B1948" t="s">
        <v>26</v>
      </c>
      <c r="C1948">
        <f t="shared" si="63"/>
        <v>1</v>
      </c>
      <c r="D1948">
        <f t="shared" si="64"/>
        <v>13.017002861746503</v>
      </c>
    </row>
    <row r="1949" spans="1:4" x14ac:dyDescent="0.45">
      <c r="A1949">
        <v>410000</v>
      </c>
      <c r="B1949" t="s">
        <v>26</v>
      </c>
      <c r="C1949">
        <f t="shared" si="63"/>
        <v>1</v>
      </c>
      <c r="D1949">
        <f t="shared" si="64"/>
        <v>12.923912438680491</v>
      </c>
    </row>
    <row r="1950" spans="1:4" x14ac:dyDescent="0.45">
      <c r="A1950">
        <v>380000</v>
      </c>
      <c r="B1950" t="s">
        <v>26</v>
      </c>
      <c r="C1950">
        <f t="shared" si="63"/>
        <v>1</v>
      </c>
      <c r="D1950">
        <f t="shared" si="64"/>
        <v>12.847926531702569</v>
      </c>
    </row>
    <row r="1951" spans="1:4" x14ac:dyDescent="0.45">
      <c r="A1951">
        <v>370000</v>
      </c>
      <c r="B1951" t="s">
        <v>26</v>
      </c>
      <c r="C1951">
        <f t="shared" si="63"/>
        <v>1</v>
      </c>
      <c r="D1951">
        <f t="shared" si="64"/>
        <v>12.821258284620408</v>
      </c>
    </row>
    <row r="1952" spans="1:4" x14ac:dyDescent="0.45">
      <c r="A1952">
        <v>450000</v>
      </c>
      <c r="B1952" t="s">
        <v>26</v>
      </c>
      <c r="C1952">
        <f t="shared" si="63"/>
        <v>1</v>
      </c>
      <c r="D1952">
        <f t="shared" si="64"/>
        <v>13.017002861746503</v>
      </c>
    </row>
    <row r="1953" spans="1:4" x14ac:dyDescent="0.45">
      <c r="A1953">
        <v>300000</v>
      </c>
      <c r="B1953" t="s">
        <v>26</v>
      </c>
      <c r="C1953">
        <f t="shared" si="63"/>
        <v>1</v>
      </c>
      <c r="D1953">
        <f t="shared" si="64"/>
        <v>12.611537753638338</v>
      </c>
    </row>
    <row r="1954" spans="1:4" x14ac:dyDescent="0.45">
      <c r="A1954">
        <v>450000</v>
      </c>
      <c r="B1954" t="s">
        <v>26</v>
      </c>
      <c r="C1954">
        <f t="shared" si="63"/>
        <v>1</v>
      </c>
      <c r="D1954">
        <f t="shared" si="64"/>
        <v>13.017002861746503</v>
      </c>
    </row>
    <row r="1955" spans="1:4" x14ac:dyDescent="0.45">
      <c r="A1955">
        <v>360000</v>
      </c>
      <c r="B1955" t="s">
        <v>26</v>
      </c>
      <c r="C1955">
        <f t="shared" si="63"/>
        <v>1</v>
      </c>
      <c r="D1955">
        <f t="shared" si="64"/>
        <v>12.793859310432293</v>
      </c>
    </row>
    <row r="1956" spans="1:4" x14ac:dyDescent="0.45">
      <c r="A1956">
        <v>400000</v>
      </c>
      <c r="B1956" t="s">
        <v>26</v>
      </c>
      <c r="C1956">
        <f t="shared" si="63"/>
        <v>1</v>
      </c>
      <c r="D1956">
        <f t="shared" si="64"/>
        <v>12.899219826090119</v>
      </c>
    </row>
    <row r="1957" spans="1:4" x14ac:dyDescent="0.45">
      <c r="A1957">
        <v>360000</v>
      </c>
      <c r="B1957" t="s">
        <v>26</v>
      </c>
      <c r="C1957">
        <f t="shared" si="63"/>
        <v>1</v>
      </c>
      <c r="D1957">
        <f t="shared" si="64"/>
        <v>12.793859310432293</v>
      </c>
    </row>
    <row r="1958" spans="1:4" x14ac:dyDescent="0.45">
      <c r="A1958">
        <v>480000</v>
      </c>
      <c r="B1958" t="s">
        <v>26</v>
      </c>
      <c r="C1958">
        <f t="shared" ref="C1958:C2021" si="65">IF(B1958="Bachelor",0,1)</f>
        <v>1</v>
      </c>
      <c r="D1958">
        <f t="shared" si="64"/>
        <v>13.081541382884074</v>
      </c>
    </row>
    <row r="1959" spans="1:4" x14ac:dyDescent="0.45">
      <c r="A1959">
        <v>455000</v>
      </c>
      <c r="B1959" t="s">
        <v>26</v>
      </c>
      <c r="C1959">
        <f t="shared" si="65"/>
        <v>1</v>
      </c>
      <c r="D1959">
        <f t="shared" si="64"/>
        <v>13.028052697933088</v>
      </c>
    </row>
    <row r="1960" spans="1:4" x14ac:dyDescent="0.45">
      <c r="A1960">
        <v>465000</v>
      </c>
      <c r="B1960" t="s">
        <v>26</v>
      </c>
      <c r="C1960">
        <f t="shared" si="65"/>
        <v>1</v>
      </c>
      <c r="D1960">
        <f t="shared" si="64"/>
        <v>13.049792684569493</v>
      </c>
    </row>
    <row r="1961" spans="1:4" x14ac:dyDescent="0.45">
      <c r="A1961">
        <v>350000</v>
      </c>
      <c r="B1961" t="s">
        <v>26</v>
      </c>
      <c r="C1961">
        <f t="shared" si="65"/>
        <v>1</v>
      </c>
      <c r="D1961">
        <f t="shared" si="64"/>
        <v>12.765688433465597</v>
      </c>
    </row>
    <row r="1962" spans="1:4" x14ac:dyDescent="0.45">
      <c r="A1962">
        <v>260000</v>
      </c>
      <c r="B1962" t="s">
        <v>26</v>
      </c>
      <c r="C1962">
        <f t="shared" si="65"/>
        <v>1</v>
      </c>
      <c r="D1962">
        <f t="shared" si="64"/>
        <v>12.468436909997665</v>
      </c>
    </row>
    <row r="1963" spans="1:4" x14ac:dyDescent="0.45">
      <c r="A1963">
        <v>443500</v>
      </c>
      <c r="B1963" t="s">
        <v>26</v>
      </c>
      <c r="C1963">
        <f t="shared" si="65"/>
        <v>1</v>
      </c>
      <c r="D1963">
        <f t="shared" si="64"/>
        <v>13.002453080731771</v>
      </c>
    </row>
    <row r="1964" spans="1:4" x14ac:dyDescent="0.45">
      <c r="A1964">
        <v>400000</v>
      </c>
      <c r="B1964" t="s">
        <v>26</v>
      </c>
      <c r="C1964">
        <f t="shared" si="65"/>
        <v>1</v>
      </c>
      <c r="D1964">
        <f t="shared" si="64"/>
        <v>12.899219826090119</v>
      </c>
    </row>
    <row r="1965" spans="1:4" x14ac:dyDescent="0.45">
      <c r="A1965">
        <v>330000</v>
      </c>
      <c r="B1965" t="s">
        <v>26</v>
      </c>
      <c r="C1965">
        <f t="shared" si="65"/>
        <v>1</v>
      </c>
      <c r="D1965">
        <f t="shared" si="64"/>
        <v>12.706847933442663</v>
      </c>
    </row>
    <row r="1966" spans="1:4" x14ac:dyDescent="0.45">
      <c r="A1966">
        <v>310000</v>
      </c>
      <c r="B1966" t="s">
        <v>26</v>
      </c>
      <c r="C1966">
        <f t="shared" si="65"/>
        <v>1</v>
      </c>
      <c r="D1966">
        <f t="shared" si="64"/>
        <v>12.644327576461329</v>
      </c>
    </row>
    <row r="1967" spans="1:4" x14ac:dyDescent="0.45">
      <c r="A1967">
        <v>390000</v>
      </c>
      <c r="B1967" t="s">
        <v>26</v>
      </c>
      <c r="C1967">
        <f t="shared" si="65"/>
        <v>1</v>
      </c>
      <c r="D1967">
        <f t="shared" si="64"/>
        <v>12.873902018105829</v>
      </c>
    </row>
    <row r="1968" spans="1:4" x14ac:dyDescent="0.45">
      <c r="A1968">
        <v>350000</v>
      </c>
      <c r="B1968" t="s">
        <v>26</v>
      </c>
      <c r="C1968">
        <f t="shared" si="65"/>
        <v>1</v>
      </c>
      <c r="D1968">
        <f t="shared" si="64"/>
        <v>12.765688433465597</v>
      </c>
    </row>
    <row r="1969" spans="1:4" x14ac:dyDescent="0.45">
      <c r="A1969">
        <v>420000</v>
      </c>
      <c r="B1969" t="s">
        <v>26</v>
      </c>
      <c r="C1969">
        <f t="shared" si="65"/>
        <v>1</v>
      </c>
      <c r="D1969">
        <f t="shared" si="64"/>
        <v>12.948009990259552</v>
      </c>
    </row>
    <row r="1970" spans="1:4" x14ac:dyDescent="0.45">
      <c r="A1970">
        <v>375000</v>
      </c>
      <c r="B1970" t="s">
        <v>26</v>
      </c>
      <c r="C1970">
        <f t="shared" si="65"/>
        <v>1</v>
      </c>
      <c r="D1970">
        <f t="shared" si="64"/>
        <v>12.834681304952548</v>
      </c>
    </row>
    <row r="1971" spans="1:4" x14ac:dyDescent="0.45">
      <c r="A1971">
        <v>200000</v>
      </c>
      <c r="B1971" t="s">
        <v>26</v>
      </c>
      <c r="C1971">
        <f t="shared" si="65"/>
        <v>1</v>
      </c>
      <c r="D1971">
        <f t="shared" si="64"/>
        <v>12.206072645530174</v>
      </c>
    </row>
    <row r="1972" spans="1:4" x14ac:dyDescent="0.45">
      <c r="A1972">
        <v>314000</v>
      </c>
      <c r="B1972" t="s">
        <v>26</v>
      </c>
      <c r="C1972">
        <f t="shared" si="65"/>
        <v>1</v>
      </c>
      <c r="D1972">
        <f t="shared" si="64"/>
        <v>12.65714826489039</v>
      </c>
    </row>
    <row r="1973" spans="1:4" x14ac:dyDescent="0.45">
      <c r="A1973">
        <v>485000</v>
      </c>
      <c r="B1973" t="s">
        <v>26</v>
      </c>
      <c r="C1973">
        <f t="shared" si="65"/>
        <v>1</v>
      </c>
      <c r="D1973">
        <f t="shared" si="64"/>
        <v>13.091904169919621</v>
      </c>
    </row>
    <row r="1974" spans="1:4" x14ac:dyDescent="0.45">
      <c r="A1974">
        <v>700000</v>
      </c>
      <c r="B1974" t="s">
        <v>26</v>
      </c>
      <c r="C1974">
        <f t="shared" si="65"/>
        <v>1</v>
      </c>
      <c r="D1974">
        <f t="shared" si="64"/>
        <v>13.458835614025542</v>
      </c>
    </row>
    <row r="1975" spans="1:4" x14ac:dyDescent="0.45">
      <c r="A1975">
        <v>265000</v>
      </c>
      <c r="B1975" t="s">
        <v>26</v>
      </c>
      <c r="C1975">
        <f t="shared" si="65"/>
        <v>1</v>
      </c>
      <c r="D1975">
        <f t="shared" si="64"/>
        <v>12.487485104968359</v>
      </c>
    </row>
    <row r="1976" spans="1:4" x14ac:dyDescent="0.45">
      <c r="A1976">
        <v>220000</v>
      </c>
      <c r="B1976" t="s">
        <v>26</v>
      </c>
      <c r="C1976">
        <f t="shared" si="65"/>
        <v>1</v>
      </c>
      <c r="D1976">
        <f t="shared" si="64"/>
        <v>12.301382825334498</v>
      </c>
    </row>
    <row r="1977" spans="1:4" x14ac:dyDescent="0.45">
      <c r="A1977">
        <v>350000</v>
      </c>
      <c r="B1977" t="s">
        <v>26</v>
      </c>
      <c r="C1977">
        <f t="shared" si="65"/>
        <v>1</v>
      </c>
      <c r="D1977">
        <f t="shared" si="64"/>
        <v>12.765688433465597</v>
      </c>
    </row>
    <row r="1978" spans="1:4" x14ac:dyDescent="0.45">
      <c r="A1978">
        <v>380000</v>
      </c>
      <c r="B1978" t="s">
        <v>26</v>
      </c>
      <c r="C1978">
        <f t="shared" si="65"/>
        <v>1</v>
      </c>
      <c r="D1978">
        <f t="shared" si="64"/>
        <v>12.847926531702569</v>
      </c>
    </row>
    <row r="1979" spans="1:4" x14ac:dyDescent="0.45">
      <c r="A1979">
        <v>350000</v>
      </c>
      <c r="B1979" t="s">
        <v>26</v>
      </c>
      <c r="C1979">
        <f t="shared" si="65"/>
        <v>1</v>
      </c>
      <c r="D1979">
        <f t="shared" si="64"/>
        <v>12.765688433465597</v>
      </c>
    </row>
    <row r="1980" spans="1:4" x14ac:dyDescent="0.45">
      <c r="A1980">
        <v>300000</v>
      </c>
      <c r="B1980" t="s">
        <v>26</v>
      </c>
      <c r="C1980">
        <f t="shared" si="65"/>
        <v>1</v>
      </c>
      <c r="D1980">
        <f t="shared" si="64"/>
        <v>12.611537753638338</v>
      </c>
    </row>
    <row r="1981" spans="1:4" x14ac:dyDescent="0.45">
      <c r="A1981">
        <v>315000</v>
      </c>
      <c r="B1981" t="s">
        <v>26</v>
      </c>
      <c r="C1981">
        <f t="shared" si="65"/>
        <v>1</v>
      </c>
      <c r="D1981">
        <f t="shared" si="64"/>
        <v>12.66032791780777</v>
      </c>
    </row>
    <row r="1982" spans="1:4" x14ac:dyDescent="0.45">
      <c r="A1982">
        <v>360000</v>
      </c>
      <c r="B1982" t="s">
        <v>26</v>
      </c>
      <c r="C1982">
        <f t="shared" si="65"/>
        <v>1</v>
      </c>
      <c r="D1982">
        <f t="shared" si="64"/>
        <v>12.793859310432293</v>
      </c>
    </row>
    <row r="1983" spans="1:4" x14ac:dyDescent="0.45">
      <c r="A1983">
        <v>390000</v>
      </c>
      <c r="B1983" t="s">
        <v>26</v>
      </c>
      <c r="C1983">
        <f t="shared" si="65"/>
        <v>1</v>
      </c>
      <c r="D1983">
        <f t="shared" si="64"/>
        <v>12.873902018105829</v>
      </c>
    </row>
    <row r="1984" spans="1:4" x14ac:dyDescent="0.45">
      <c r="A1984">
        <v>307000</v>
      </c>
      <c r="B1984" t="s">
        <v>26</v>
      </c>
      <c r="C1984">
        <f t="shared" si="65"/>
        <v>1</v>
      </c>
      <c r="D1984">
        <f t="shared" si="64"/>
        <v>12.634603026569334</v>
      </c>
    </row>
    <row r="1985" spans="1:4" x14ac:dyDescent="0.45">
      <c r="A1985">
        <v>340000</v>
      </c>
      <c r="B1985" t="s">
        <v>26</v>
      </c>
      <c r="C1985">
        <f t="shared" si="65"/>
        <v>1</v>
      </c>
      <c r="D1985">
        <f t="shared" si="64"/>
        <v>12.736700896592344</v>
      </c>
    </row>
    <row r="1986" spans="1:4" x14ac:dyDescent="0.45">
      <c r="A1986">
        <v>410000</v>
      </c>
      <c r="B1986" t="s">
        <v>26</v>
      </c>
      <c r="C1986">
        <f t="shared" si="65"/>
        <v>1</v>
      </c>
      <c r="D1986">
        <f t="shared" ref="D1986:D2049" si="66">LN(A1986)</f>
        <v>12.923912438680491</v>
      </c>
    </row>
    <row r="1987" spans="1:4" x14ac:dyDescent="0.45">
      <c r="A1987">
        <v>150000</v>
      </c>
      <c r="B1987" t="s">
        <v>26</v>
      </c>
      <c r="C1987">
        <f t="shared" si="65"/>
        <v>1</v>
      </c>
      <c r="D1987">
        <f t="shared" si="66"/>
        <v>11.918390573078392</v>
      </c>
    </row>
    <row r="1988" spans="1:4" x14ac:dyDescent="0.45">
      <c r="A1988">
        <v>360000</v>
      </c>
      <c r="B1988" t="s">
        <v>26</v>
      </c>
      <c r="C1988">
        <f t="shared" si="65"/>
        <v>1</v>
      </c>
      <c r="D1988">
        <f t="shared" si="66"/>
        <v>12.793859310432293</v>
      </c>
    </row>
    <row r="1989" spans="1:4" x14ac:dyDescent="0.45">
      <c r="A1989">
        <v>350000</v>
      </c>
      <c r="B1989" t="s">
        <v>26</v>
      </c>
      <c r="C1989">
        <f t="shared" si="65"/>
        <v>1</v>
      </c>
      <c r="D1989">
        <f t="shared" si="66"/>
        <v>12.765688433465597</v>
      </c>
    </row>
    <row r="1990" spans="1:4" x14ac:dyDescent="0.45">
      <c r="A1990">
        <v>610000</v>
      </c>
      <c r="B1990" t="s">
        <v>26</v>
      </c>
      <c r="C1990">
        <f t="shared" si="65"/>
        <v>1</v>
      </c>
      <c r="D1990">
        <f t="shared" si="66"/>
        <v>13.321214236149494</v>
      </c>
    </row>
    <row r="1991" spans="1:4" x14ac:dyDescent="0.45">
      <c r="A1991">
        <v>350000</v>
      </c>
      <c r="B1991" t="s">
        <v>26</v>
      </c>
      <c r="C1991">
        <f t="shared" si="65"/>
        <v>1</v>
      </c>
      <c r="D1991">
        <f t="shared" si="66"/>
        <v>12.765688433465597</v>
      </c>
    </row>
    <row r="1992" spans="1:4" x14ac:dyDescent="0.45">
      <c r="A1992">
        <v>425000</v>
      </c>
      <c r="B1992" t="s">
        <v>26</v>
      </c>
      <c r="C1992">
        <f t="shared" si="65"/>
        <v>1</v>
      </c>
      <c r="D1992">
        <f t="shared" si="66"/>
        <v>12.959844447906553</v>
      </c>
    </row>
    <row r="1993" spans="1:4" x14ac:dyDescent="0.45">
      <c r="A1993">
        <v>500000</v>
      </c>
      <c r="B1993" t="s">
        <v>26</v>
      </c>
      <c r="C1993">
        <f t="shared" si="65"/>
        <v>1</v>
      </c>
      <c r="D1993">
        <f t="shared" si="66"/>
        <v>13.122363377404328</v>
      </c>
    </row>
    <row r="1994" spans="1:4" x14ac:dyDescent="0.45">
      <c r="A1994">
        <v>300000</v>
      </c>
      <c r="B1994" t="s">
        <v>26</v>
      </c>
      <c r="C1994">
        <f t="shared" si="65"/>
        <v>1</v>
      </c>
      <c r="D1994">
        <f t="shared" si="66"/>
        <v>12.611537753638338</v>
      </c>
    </row>
    <row r="1995" spans="1:4" x14ac:dyDescent="0.45">
      <c r="A1995">
        <v>380000</v>
      </c>
      <c r="B1995" t="s">
        <v>26</v>
      </c>
      <c r="C1995">
        <f t="shared" si="65"/>
        <v>1</v>
      </c>
      <c r="D1995">
        <f t="shared" si="66"/>
        <v>12.847926531702569</v>
      </c>
    </row>
    <row r="1996" spans="1:4" x14ac:dyDescent="0.45">
      <c r="A1996">
        <v>360000</v>
      </c>
      <c r="B1996" t="s">
        <v>26</v>
      </c>
      <c r="C1996">
        <f t="shared" si="65"/>
        <v>1</v>
      </c>
      <c r="D1996">
        <f t="shared" si="66"/>
        <v>12.793859310432293</v>
      </c>
    </row>
    <row r="1997" spans="1:4" x14ac:dyDescent="0.45">
      <c r="A1997">
        <v>500000</v>
      </c>
      <c r="B1997" t="s">
        <v>26</v>
      </c>
      <c r="C1997">
        <f t="shared" si="65"/>
        <v>1</v>
      </c>
      <c r="D1997">
        <f t="shared" si="66"/>
        <v>13.122363377404328</v>
      </c>
    </row>
    <row r="1998" spans="1:4" x14ac:dyDescent="0.45">
      <c r="A1998">
        <v>509000</v>
      </c>
      <c r="B1998" t="s">
        <v>26</v>
      </c>
      <c r="C1998">
        <f t="shared" si="65"/>
        <v>1</v>
      </c>
      <c r="D1998">
        <f t="shared" si="66"/>
        <v>13.140203295532659</v>
      </c>
    </row>
    <row r="1999" spans="1:4" x14ac:dyDescent="0.45">
      <c r="A1999">
        <v>517000</v>
      </c>
      <c r="B1999" t="s">
        <v>26</v>
      </c>
      <c r="C1999">
        <f t="shared" si="65"/>
        <v>1</v>
      </c>
      <c r="D1999">
        <f t="shared" si="66"/>
        <v>13.155798153490567</v>
      </c>
    </row>
    <row r="2000" spans="1:4" x14ac:dyDescent="0.45">
      <c r="A2000">
        <v>500000</v>
      </c>
      <c r="B2000" t="s">
        <v>26</v>
      </c>
      <c r="C2000">
        <f t="shared" si="65"/>
        <v>1</v>
      </c>
      <c r="D2000">
        <f t="shared" si="66"/>
        <v>13.122363377404328</v>
      </c>
    </row>
    <row r="2001" spans="1:4" x14ac:dyDescent="0.45">
      <c r="A2001">
        <v>350000</v>
      </c>
      <c r="B2001" t="s">
        <v>26</v>
      </c>
      <c r="C2001">
        <f t="shared" si="65"/>
        <v>1</v>
      </c>
      <c r="D2001">
        <f t="shared" si="66"/>
        <v>12.765688433465597</v>
      </c>
    </row>
    <row r="2002" spans="1:4" x14ac:dyDescent="0.45">
      <c r="A2002">
        <v>404000</v>
      </c>
      <c r="B2002" t="s">
        <v>26</v>
      </c>
      <c r="C2002">
        <f t="shared" si="65"/>
        <v>1</v>
      </c>
      <c r="D2002">
        <f t="shared" si="66"/>
        <v>12.909170156943286</v>
      </c>
    </row>
    <row r="2003" spans="1:4" x14ac:dyDescent="0.45">
      <c r="A2003">
        <v>360000</v>
      </c>
      <c r="B2003" t="s">
        <v>26</v>
      </c>
      <c r="C2003">
        <f t="shared" si="65"/>
        <v>1</v>
      </c>
      <c r="D2003">
        <f t="shared" si="66"/>
        <v>12.793859310432293</v>
      </c>
    </row>
    <row r="2004" spans="1:4" x14ac:dyDescent="0.45">
      <c r="A2004">
        <v>320000</v>
      </c>
      <c r="B2004" t="s">
        <v>26</v>
      </c>
      <c r="C2004">
        <f t="shared" si="65"/>
        <v>1</v>
      </c>
      <c r="D2004">
        <f t="shared" si="66"/>
        <v>12.676076274775909</v>
      </c>
    </row>
    <row r="2005" spans="1:4" x14ac:dyDescent="0.45">
      <c r="A2005">
        <v>367000</v>
      </c>
      <c r="B2005" t="s">
        <v>26</v>
      </c>
      <c r="C2005">
        <f t="shared" si="65"/>
        <v>1</v>
      </c>
      <c r="D2005">
        <f t="shared" si="66"/>
        <v>12.813117127036707</v>
      </c>
    </row>
    <row r="2006" spans="1:4" x14ac:dyDescent="0.45">
      <c r="A2006">
        <v>210000</v>
      </c>
      <c r="B2006" t="s">
        <v>26</v>
      </c>
      <c r="C2006">
        <f t="shared" si="65"/>
        <v>1</v>
      </c>
      <c r="D2006">
        <f t="shared" si="66"/>
        <v>12.254862809699606</v>
      </c>
    </row>
    <row r="2007" spans="1:4" x14ac:dyDescent="0.45">
      <c r="A2007">
        <v>320000</v>
      </c>
      <c r="B2007" t="s">
        <v>26</v>
      </c>
      <c r="C2007">
        <f t="shared" si="65"/>
        <v>1</v>
      </c>
      <c r="D2007">
        <f t="shared" si="66"/>
        <v>12.676076274775909</v>
      </c>
    </row>
    <row r="2008" spans="1:4" x14ac:dyDescent="0.45">
      <c r="A2008">
        <v>400000</v>
      </c>
      <c r="B2008" t="s">
        <v>26</v>
      </c>
      <c r="C2008">
        <f t="shared" si="65"/>
        <v>1</v>
      </c>
      <c r="D2008">
        <f t="shared" si="66"/>
        <v>12.899219826090119</v>
      </c>
    </row>
    <row r="2009" spans="1:4" x14ac:dyDescent="0.45">
      <c r="A2009">
        <v>300000</v>
      </c>
      <c r="B2009" t="s">
        <v>26</v>
      </c>
      <c r="C2009">
        <f t="shared" si="65"/>
        <v>1</v>
      </c>
      <c r="D2009">
        <f t="shared" si="66"/>
        <v>12.611537753638338</v>
      </c>
    </row>
    <row r="2010" spans="1:4" x14ac:dyDescent="0.45">
      <c r="A2010">
        <v>350000</v>
      </c>
      <c r="B2010" t="s">
        <v>26</v>
      </c>
      <c r="C2010">
        <f t="shared" si="65"/>
        <v>1</v>
      </c>
      <c r="D2010">
        <f t="shared" si="66"/>
        <v>12.765688433465597</v>
      </c>
    </row>
    <row r="2011" spans="1:4" x14ac:dyDescent="0.45">
      <c r="A2011">
        <v>485000</v>
      </c>
      <c r="B2011" t="s">
        <v>26</v>
      </c>
      <c r="C2011">
        <f t="shared" si="65"/>
        <v>1</v>
      </c>
      <c r="D2011">
        <f t="shared" si="66"/>
        <v>13.091904169919621</v>
      </c>
    </row>
    <row r="2012" spans="1:4" x14ac:dyDescent="0.45">
      <c r="A2012">
        <v>475000</v>
      </c>
      <c r="B2012" t="s">
        <v>26</v>
      </c>
      <c r="C2012">
        <f t="shared" si="65"/>
        <v>1</v>
      </c>
      <c r="D2012">
        <f t="shared" si="66"/>
        <v>13.071070083016778</v>
      </c>
    </row>
    <row r="2013" spans="1:4" x14ac:dyDescent="0.45">
      <c r="A2013">
        <v>455000</v>
      </c>
      <c r="B2013" t="s">
        <v>26</v>
      </c>
      <c r="C2013">
        <f t="shared" si="65"/>
        <v>1</v>
      </c>
      <c r="D2013">
        <f t="shared" si="66"/>
        <v>13.028052697933088</v>
      </c>
    </row>
    <row r="2014" spans="1:4" x14ac:dyDescent="0.45">
      <c r="A2014">
        <v>445000</v>
      </c>
      <c r="B2014" t="s">
        <v>26</v>
      </c>
      <c r="C2014">
        <f t="shared" si="65"/>
        <v>1</v>
      </c>
      <c r="D2014">
        <f t="shared" si="66"/>
        <v>13.005829561148378</v>
      </c>
    </row>
    <row r="2015" spans="1:4" x14ac:dyDescent="0.45">
      <c r="A2015" s="3">
        <v>253500</v>
      </c>
      <c r="B2015" t="s">
        <v>26</v>
      </c>
      <c r="C2015">
        <f t="shared" si="65"/>
        <v>1</v>
      </c>
      <c r="D2015">
        <f t="shared" si="66"/>
        <v>12.443119102013375</v>
      </c>
    </row>
    <row r="2016" spans="1:4" x14ac:dyDescent="0.45">
      <c r="A2016">
        <v>400000</v>
      </c>
      <c r="B2016" t="s">
        <v>26</v>
      </c>
      <c r="C2016">
        <f t="shared" si="65"/>
        <v>1</v>
      </c>
      <c r="D2016">
        <f t="shared" si="66"/>
        <v>12.899219826090119</v>
      </c>
    </row>
    <row r="2017" spans="1:4" x14ac:dyDescent="0.45">
      <c r="A2017">
        <v>425000</v>
      </c>
      <c r="B2017" t="s">
        <v>26</v>
      </c>
      <c r="C2017">
        <f t="shared" si="65"/>
        <v>1</v>
      </c>
      <c r="D2017">
        <f t="shared" si="66"/>
        <v>12.959844447906553</v>
      </c>
    </row>
    <row r="2018" spans="1:4" x14ac:dyDescent="0.45">
      <c r="A2018">
        <v>400000</v>
      </c>
      <c r="B2018" t="s">
        <v>26</v>
      </c>
      <c r="C2018">
        <f t="shared" si="65"/>
        <v>1</v>
      </c>
      <c r="D2018">
        <f t="shared" si="66"/>
        <v>12.899219826090119</v>
      </c>
    </row>
    <row r="2019" spans="1:4" x14ac:dyDescent="0.45">
      <c r="A2019">
        <v>480000</v>
      </c>
      <c r="B2019" t="s">
        <v>26</v>
      </c>
      <c r="C2019">
        <f t="shared" si="65"/>
        <v>1</v>
      </c>
      <c r="D2019">
        <f t="shared" si="66"/>
        <v>13.081541382884074</v>
      </c>
    </row>
    <row r="2020" spans="1:4" x14ac:dyDescent="0.45">
      <c r="A2020">
        <v>440000</v>
      </c>
      <c r="B2020" t="s">
        <v>26</v>
      </c>
      <c r="C2020">
        <f t="shared" si="65"/>
        <v>1</v>
      </c>
      <c r="D2020">
        <f t="shared" si="66"/>
        <v>12.994530005894443</v>
      </c>
    </row>
    <row r="2021" spans="1:4" x14ac:dyDescent="0.45">
      <c r="A2021">
        <v>427962</v>
      </c>
      <c r="B2021" t="s">
        <v>26</v>
      </c>
      <c r="C2021">
        <f t="shared" si="65"/>
        <v>1</v>
      </c>
      <c r="D2021">
        <f t="shared" si="66"/>
        <v>12.966789685575579</v>
      </c>
    </row>
    <row r="2022" spans="1:4" x14ac:dyDescent="0.45">
      <c r="A2022">
        <v>504000</v>
      </c>
      <c r="B2022" t="s">
        <v>26</v>
      </c>
      <c r="C2022">
        <f t="shared" ref="C2022:C2085" si="67">IF(B2022="Bachelor",0,1)</f>
        <v>1</v>
      </c>
      <c r="D2022">
        <f t="shared" si="66"/>
        <v>13.130331547053506</v>
      </c>
    </row>
    <row r="2023" spans="1:4" x14ac:dyDescent="0.45">
      <c r="A2023">
        <v>450000</v>
      </c>
      <c r="B2023" t="s">
        <v>26</v>
      </c>
      <c r="C2023">
        <f t="shared" si="67"/>
        <v>1</v>
      </c>
      <c r="D2023">
        <f t="shared" si="66"/>
        <v>13.017002861746503</v>
      </c>
    </row>
    <row r="2024" spans="1:4" x14ac:dyDescent="0.45">
      <c r="A2024">
        <v>410000</v>
      </c>
      <c r="B2024" t="s">
        <v>26</v>
      </c>
      <c r="C2024">
        <f t="shared" si="67"/>
        <v>1</v>
      </c>
      <c r="D2024">
        <f t="shared" si="66"/>
        <v>12.923912438680491</v>
      </c>
    </row>
    <row r="2025" spans="1:4" x14ac:dyDescent="0.45">
      <c r="A2025">
        <v>430000</v>
      </c>
      <c r="B2025" t="s">
        <v>26</v>
      </c>
      <c r="C2025">
        <f t="shared" si="67"/>
        <v>1</v>
      </c>
      <c r="D2025">
        <f t="shared" si="66"/>
        <v>12.971540487669746</v>
      </c>
    </row>
    <row r="2026" spans="1:4" x14ac:dyDescent="0.45">
      <c r="A2026">
        <v>320000</v>
      </c>
      <c r="B2026" t="s">
        <v>26</v>
      </c>
      <c r="C2026">
        <f t="shared" si="67"/>
        <v>1</v>
      </c>
      <c r="D2026">
        <f t="shared" si="66"/>
        <v>12.676076274775909</v>
      </c>
    </row>
    <row r="2027" spans="1:4" x14ac:dyDescent="0.45">
      <c r="A2027">
        <v>350000</v>
      </c>
      <c r="B2027" t="s">
        <v>26</v>
      </c>
      <c r="C2027">
        <f t="shared" si="67"/>
        <v>1</v>
      </c>
      <c r="D2027">
        <f t="shared" si="66"/>
        <v>12.765688433465597</v>
      </c>
    </row>
    <row r="2028" spans="1:4" x14ac:dyDescent="0.45">
      <c r="A2028">
        <v>425000</v>
      </c>
      <c r="B2028" t="s">
        <v>26</v>
      </c>
      <c r="C2028">
        <f t="shared" si="67"/>
        <v>1</v>
      </c>
      <c r="D2028">
        <f t="shared" si="66"/>
        <v>12.959844447906553</v>
      </c>
    </row>
    <row r="2029" spans="1:4" x14ac:dyDescent="0.45">
      <c r="A2029">
        <v>380000</v>
      </c>
      <c r="B2029" t="s">
        <v>26</v>
      </c>
      <c r="C2029">
        <f t="shared" si="67"/>
        <v>1</v>
      </c>
      <c r="D2029">
        <f t="shared" si="66"/>
        <v>12.847926531702569</v>
      </c>
    </row>
    <row r="2030" spans="1:4" x14ac:dyDescent="0.45">
      <c r="A2030">
        <v>500000</v>
      </c>
      <c r="B2030" t="s">
        <v>26</v>
      </c>
      <c r="C2030">
        <f t="shared" si="67"/>
        <v>1</v>
      </c>
      <c r="D2030">
        <f t="shared" si="66"/>
        <v>13.122363377404328</v>
      </c>
    </row>
    <row r="2031" spans="1:4" x14ac:dyDescent="0.45">
      <c r="A2031">
        <v>600000</v>
      </c>
      <c r="B2031" t="s">
        <v>26</v>
      </c>
      <c r="C2031">
        <f t="shared" si="67"/>
        <v>1</v>
      </c>
      <c r="D2031">
        <f t="shared" si="66"/>
        <v>13.304684934198283</v>
      </c>
    </row>
    <row r="2032" spans="1:4" x14ac:dyDescent="0.45">
      <c r="A2032">
        <v>350000</v>
      </c>
      <c r="B2032" t="s">
        <v>26</v>
      </c>
      <c r="C2032">
        <f t="shared" si="67"/>
        <v>1</v>
      </c>
      <c r="D2032">
        <f t="shared" si="66"/>
        <v>12.765688433465597</v>
      </c>
    </row>
    <row r="2033" spans="1:4" x14ac:dyDescent="0.45">
      <c r="A2033">
        <v>480000</v>
      </c>
      <c r="B2033" t="s">
        <v>26</v>
      </c>
      <c r="C2033">
        <f t="shared" si="67"/>
        <v>1</v>
      </c>
      <c r="D2033">
        <f t="shared" si="66"/>
        <v>13.081541382884074</v>
      </c>
    </row>
    <row r="2034" spans="1:4" x14ac:dyDescent="0.45">
      <c r="A2034">
        <v>180000</v>
      </c>
      <c r="B2034" t="s">
        <v>26</v>
      </c>
      <c r="C2034">
        <f t="shared" si="67"/>
        <v>1</v>
      </c>
      <c r="D2034">
        <f t="shared" si="66"/>
        <v>12.100712129872347</v>
      </c>
    </row>
    <row r="2035" spans="1:4" x14ac:dyDescent="0.45">
      <c r="A2035">
        <v>250000</v>
      </c>
      <c r="B2035" t="s">
        <v>26</v>
      </c>
      <c r="C2035">
        <f t="shared" si="67"/>
        <v>1</v>
      </c>
      <c r="D2035">
        <f t="shared" si="66"/>
        <v>12.429216196844383</v>
      </c>
    </row>
    <row r="2036" spans="1:4" x14ac:dyDescent="0.45">
      <c r="A2036">
        <v>490000</v>
      </c>
      <c r="B2036" t="s">
        <v>26</v>
      </c>
      <c r="C2036">
        <f t="shared" si="67"/>
        <v>1</v>
      </c>
      <c r="D2036">
        <f t="shared" si="66"/>
        <v>13.102160670086809</v>
      </c>
    </row>
    <row r="2037" spans="1:4" x14ac:dyDescent="0.45">
      <c r="A2037">
        <v>420000</v>
      </c>
      <c r="B2037" t="s">
        <v>26</v>
      </c>
      <c r="C2037">
        <f t="shared" si="67"/>
        <v>1</v>
      </c>
      <c r="D2037">
        <f t="shared" si="66"/>
        <v>12.948009990259552</v>
      </c>
    </row>
    <row r="2038" spans="1:4" x14ac:dyDescent="0.45">
      <c r="A2038">
        <v>505000</v>
      </c>
      <c r="B2038" t="s">
        <v>26</v>
      </c>
      <c r="C2038">
        <f t="shared" si="67"/>
        <v>1</v>
      </c>
      <c r="D2038">
        <f t="shared" si="66"/>
        <v>13.132313708257497</v>
      </c>
    </row>
    <row r="2039" spans="1:4" x14ac:dyDescent="0.45">
      <c r="A2039">
        <v>435000</v>
      </c>
      <c r="B2039" t="s">
        <v>26</v>
      </c>
      <c r="C2039">
        <f t="shared" si="67"/>
        <v>1</v>
      </c>
      <c r="D2039">
        <f t="shared" si="66"/>
        <v>12.983101310070822</v>
      </c>
    </row>
    <row r="2040" spans="1:4" x14ac:dyDescent="0.45">
      <c r="A2040">
        <v>500000</v>
      </c>
      <c r="B2040" t="s">
        <v>26</v>
      </c>
      <c r="C2040">
        <f t="shared" si="67"/>
        <v>1</v>
      </c>
      <c r="D2040">
        <f t="shared" si="66"/>
        <v>13.122363377404328</v>
      </c>
    </row>
    <row r="2041" spans="1:4" x14ac:dyDescent="0.45">
      <c r="A2041">
        <v>450000</v>
      </c>
      <c r="B2041" t="s">
        <v>26</v>
      </c>
      <c r="C2041">
        <f t="shared" si="67"/>
        <v>1</v>
      </c>
      <c r="D2041">
        <f t="shared" si="66"/>
        <v>13.017002861746503</v>
      </c>
    </row>
    <row r="2042" spans="1:4" x14ac:dyDescent="0.45">
      <c r="A2042">
        <v>368500</v>
      </c>
      <c r="B2042" t="s">
        <v>26</v>
      </c>
      <c r="C2042">
        <f t="shared" si="67"/>
        <v>1</v>
      </c>
      <c r="D2042">
        <f t="shared" si="66"/>
        <v>12.817195990611529</v>
      </c>
    </row>
    <row r="2043" spans="1:4" x14ac:dyDescent="0.45">
      <c r="A2043">
        <v>360000</v>
      </c>
      <c r="B2043" t="s">
        <v>26</v>
      </c>
      <c r="C2043">
        <f t="shared" si="67"/>
        <v>1</v>
      </c>
      <c r="D2043">
        <f t="shared" si="66"/>
        <v>12.793859310432293</v>
      </c>
    </row>
    <row r="2044" spans="1:4" x14ac:dyDescent="0.45">
      <c r="A2044">
        <v>440000</v>
      </c>
      <c r="B2044" t="s">
        <v>26</v>
      </c>
      <c r="C2044">
        <f t="shared" si="67"/>
        <v>1</v>
      </c>
      <c r="D2044">
        <f t="shared" si="66"/>
        <v>12.994530005894443</v>
      </c>
    </row>
    <row r="2045" spans="1:4" x14ac:dyDescent="0.45">
      <c r="A2045">
        <v>520000</v>
      </c>
      <c r="B2045" t="s">
        <v>26</v>
      </c>
      <c r="C2045">
        <f t="shared" si="67"/>
        <v>1</v>
      </c>
      <c r="D2045">
        <f t="shared" si="66"/>
        <v>13.161584090557611</v>
      </c>
    </row>
    <row r="2046" spans="1:4" x14ac:dyDescent="0.45">
      <c r="A2046">
        <v>460000</v>
      </c>
      <c r="B2046" t="s">
        <v>26</v>
      </c>
      <c r="C2046">
        <f t="shared" si="67"/>
        <v>1</v>
      </c>
      <c r="D2046">
        <f t="shared" si="66"/>
        <v>13.038981768465277</v>
      </c>
    </row>
    <row r="2047" spans="1:4" x14ac:dyDescent="0.45">
      <c r="A2047">
        <v>430000</v>
      </c>
      <c r="B2047" t="s">
        <v>26</v>
      </c>
      <c r="C2047">
        <f t="shared" si="67"/>
        <v>1</v>
      </c>
      <c r="D2047">
        <f t="shared" si="66"/>
        <v>12.971540487669746</v>
      </c>
    </row>
    <row r="2048" spans="1:4" x14ac:dyDescent="0.45">
      <c r="A2048">
        <v>435000</v>
      </c>
      <c r="B2048" t="s">
        <v>26</v>
      </c>
      <c r="C2048">
        <f t="shared" si="67"/>
        <v>1</v>
      </c>
      <c r="D2048">
        <f t="shared" si="66"/>
        <v>12.983101310070822</v>
      </c>
    </row>
    <row r="2049" spans="1:4" x14ac:dyDescent="0.45">
      <c r="A2049">
        <v>450000</v>
      </c>
      <c r="B2049" t="s">
        <v>26</v>
      </c>
      <c r="C2049">
        <f t="shared" si="67"/>
        <v>1</v>
      </c>
      <c r="D2049">
        <f t="shared" si="66"/>
        <v>13.017002861746503</v>
      </c>
    </row>
    <row r="2050" spans="1:4" x14ac:dyDescent="0.45">
      <c r="A2050">
        <v>470500</v>
      </c>
      <c r="B2050" t="s">
        <v>26</v>
      </c>
      <c r="C2050">
        <f t="shared" si="67"/>
        <v>1</v>
      </c>
      <c r="D2050">
        <f t="shared" ref="D2050:D2113" si="68">LN(A2050)</f>
        <v>13.061551238007571</v>
      </c>
    </row>
    <row r="2051" spans="1:4" x14ac:dyDescent="0.45">
      <c r="A2051">
        <v>415000</v>
      </c>
      <c r="B2051" t="s">
        <v>26</v>
      </c>
      <c r="C2051">
        <f t="shared" si="67"/>
        <v>1</v>
      </c>
      <c r="D2051">
        <f t="shared" si="68"/>
        <v>12.936033799212835</v>
      </c>
    </row>
    <row r="2052" spans="1:4" x14ac:dyDescent="0.45">
      <c r="A2052">
        <v>300000</v>
      </c>
      <c r="B2052" t="s">
        <v>26</v>
      </c>
      <c r="C2052">
        <f t="shared" si="67"/>
        <v>1</v>
      </c>
      <c r="D2052">
        <f t="shared" si="68"/>
        <v>12.611537753638338</v>
      </c>
    </row>
    <row r="2053" spans="1:4" x14ac:dyDescent="0.45">
      <c r="A2053">
        <v>900000</v>
      </c>
      <c r="B2053" t="s">
        <v>26</v>
      </c>
      <c r="C2053">
        <f t="shared" si="67"/>
        <v>1</v>
      </c>
      <c r="D2053">
        <f t="shared" si="68"/>
        <v>13.710150042306449</v>
      </c>
    </row>
    <row r="2054" spans="1:4" x14ac:dyDescent="0.45">
      <c r="A2054">
        <v>350000</v>
      </c>
      <c r="B2054" t="s">
        <v>26</v>
      </c>
      <c r="C2054">
        <f t="shared" si="67"/>
        <v>1</v>
      </c>
      <c r="D2054">
        <f t="shared" si="68"/>
        <v>12.765688433465597</v>
      </c>
    </row>
    <row r="2055" spans="1:4" x14ac:dyDescent="0.45">
      <c r="A2055">
        <v>200000</v>
      </c>
      <c r="B2055" t="s">
        <v>26</v>
      </c>
      <c r="C2055">
        <f t="shared" si="67"/>
        <v>1</v>
      </c>
      <c r="D2055">
        <f t="shared" si="68"/>
        <v>12.206072645530174</v>
      </c>
    </row>
    <row r="2056" spans="1:4" x14ac:dyDescent="0.45">
      <c r="A2056">
        <v>200000</v>
      </c>
      <c r="B2056" t="s">
        <v>26</v>
      </c>
      <c r="C2056">
        <f t="shared" si="67"/>
        <v>1</v>
      </c>
      <c r="D2056">
        <f t="shared" si="68"/>
        <v>12.206072645530174</v>
      </c>
    </row>
    <row r="2057" spans="1:4" x14ac:dyDescent="0.45">
      <c r="A2057">
        <v>400000</v>
      </c>
      <c r="B2057" t="s">
        <v>26</v>
      </c>
      <c r="C2057">
        <f t="shared" si="67"/>
        <v>1</v>
      </c>
      <c r="D2057">
        <f t="shared" si="68"/>
        <v>12.899219826090119</v>
      </c>
    </row>
    <row r="2058" spans="1:4" x14ac:dyDescent="0.45">
      <c r="A2058">
        <v>400000</v>
      </c>
      <c r="B2058" t="s">
        <v>26</v>
      </c>
      <c r="C2058">
        <f t="shared" si="67"/>
        <v>1</v>
      </c>
      <c r="D2058">
        <f t="shared" si="68"/>
        <v>12.899219826090119</v>
      </c>
    </row>
    <row r="2059" spans="1:4" x14ac:dyDescent="0.45">
      <c r="A2059">
        <v>400000</v>
      </c>
      <c r="B2059" t="s">
        <v>26</v>
      </c>
      <c r="C2059">
        <f t="shared" si="67"/>
        <v>1</v>
      </c>
      <c r="D2059">
        <f t="shared" si="68"/>
        <v>12.899219826090119</v>
      </c>
    </row>
    <row r="2060" spans="1:4" x14ac:dyDescent="0.45">
      <c r="A2060">
        <v>400000</v>
      </c>
      <c r="B2060" t="s">
        <v>26</v>
      </c>
      <c r="C2060">
        <f t="shared" si="67"/>
        <v>1</v>
      </c>
      <c r="D2060">
        <f t="shared" si="68"/>
        <v>12.899219826090119</v>
      </c>
    </row>
    <row r="2061" spans="1:4" x14ac:dyDescent="0.45">
      <c r="A2061">
        <v>450000</v>
      </c>
      <c r="B2061" t="s">
        <v>26</v>
      </c>
      <c r="C2061">
        <f t="shared" si="67"/>
        <v>1</v>
      </c>
      <c r="D2061">
        <f t="shared" si="68"/>
        <v>13.017002861746503</v>
      </c>
    </row>
    <row r="2062" spans="1:4" x14ac:dyDescent="0.45">
      <c r="A2062">
        <v>180000</v>
      </c>
      <c r="B2062" t="s">
        <v>26</v>
      </c>
      <c r="C2062">
        <f t="shared" si="67"/>
        <v>1</v>
      </c>
      <c r="D2062">
        <f t="shared" si="68"/>
        <v>12.100712129872347</v>
      </c>
    </row>
    <row r="2063" spans="1:4" x14ac:dyDescent="0.45">
      <c r="A2063">
        <v>550000</v>
      </c>
      <c r="B2063" t="s">
        <v>26</v>
      </c>
      <c r="C2063">
        <f t="shared" si="67"/>
        <v>1</v>
      </c>
      <c r="D2063">
        <f t="shared" si="68"/>
        <v>13.217673557208654</v>
      </c>
    </row>
    <row r="2064" spans="1:4" x14ac:dyDescent="0.45">
      <c r="A2064">
        <v>500000</v>
      </c>
      <c r="B2064" t="s">
        <v>26</v>
      </c>
      <c r="C2064">
        <f t="shared" si="67"/>
        <v>1</v>
      </c>
      <c r="D2064">
        <f t="shared" si="68"/>
        <v>13.122363377404328</v>
      </c>
    </row>
    <row r="2065" spans="1:4" x14ac:dyDescent="0.45">
      <c r="A2065">
        <v>400000</v>
      </c>
      <c r="B2065" t="s">
        <v>26</v>
      </c>
      <c r="C2065">
        <f t="shared" si="67"/>
        <v>1</v>
      </c>
      <c r="D2065">
        <f t="shared" si="68"/>
        <v>12.899219826090119</v>
      </c>
    </row>
    <row r="2066" spans="1:4" x14ac:dyDescent="0.45">
      <c r="A2066">
        <v>600000</v>
      </c>
      <c r="B2066" t="s">
        <v>26</v>
      </c>
      <c r="C2066">
        <f t="shared" si="67"/>
        <v>1</v>
      </c>
      <c r="D2066">
        <f t="shared" si="68"/>
        <v>13.304684934198283</v>
      </c>
    </row>
    <row r="2067" spans="1:4" x14ac:dyDescent="0.45">
      <c r="A2067">
        <v>3000000</v>
      </c>
      <c r="B2067" t="s">
        <v>26</v>
      </c>
      <c r="C2067">
        <f t="shared" si="67"/>
        <v>1</v>
      </c>
      <c r="D2067">
        <f t="shared" si="68"/>
        <v>14.914122846632385</v>
      </c>
    </row>
    <row r="2068" spans="1:4" x14ac:dyDescent="0.45">
      <c r="A2068">
        <v>450000</v>
      </c>
      <c r="B2068" t="s">
        <v>26</v>
      </c>
      <c r="C2068">
        <f t="shared" si="67"/>
        <v>1</v>
      </c>
      <c r="D2068">
        <f t="shared" si="68"/>
        <v>13.017002861746503</v>
      </c>
    </row>
    <row r="2069" spans="1:4" x14ac:dyDescent="0.45">
      <c r="A2069">
        <v>180000</v>
      </c>
      <c r="B2069" t="s">
        <v>26</v>
      </c>
      <c r="C2069">
        <f t="shared" si="67"/>
        <v>1</v>
      </c>
      <c r="D2069">
        <f t="shared" si="68"/>
        <v>12.100712129872347</v>
      </c>
    </row>
    <row r="2070" spans="1:4" x14ac:dyDescent="0.45">
      <c r="A2070">
        <v>500000</v>
      </c>
      <c r="B2070" t="s">
        <v>26</v>
      </c>
      <c r="C2070">
        <f t="shared" si="67"/>
        <v>1</v>
      </c>
      <c r="D2070">
        <f t="shared" si="68"/>
        <v>13.122363377404328</v>
      </c>
    </row>
    <row r="2071" spans="1:4" x14ac:dyDescent="0.45">
      <c r="A2071">
        <v>250000</v>
      </c>
      <c r="B2071" t="s">
        <v>26</v>
      </c>
      <c r="C2071">
        <f t="shared" si="67"/>
        <v>1</v>
      </c>
      <c r="D2071">
        <f t="shared" si="68"/>
        <v>12.429216196844383</v>
      </c>
    </row>
    <row r="2072" spans="1:4" x14ac:dyDescent="0.45">
      <c r="A2072">
        <v>300000</v>
      </c>
      <c r="B2072" t="s">
        <v>26</v>
      </c>
      <c r="C2072">
        <f t="shared" si="67"/>
        <v>1</v>
      </c>
      <c r="D2072">
        <f t="shared" si="68"/>
        <v>12.611537753638338</v>
      </c>
    </row>
    <row r="2073" spans="1:4" x14ac:dyDescent="0.45">
      <c r="A2073">
        <v>300000</v>
      </c>
      <c r="B2073" t="s">
        <v>26</v>
      </c>
      <c r="C2073">
        <f t="shared" si="67"/>
        <v>1</v>
      </c>
      <c r="D2073">
        <f t="shared" si="68"/>
        <v>12.611537753638338</v>
      </c>
    </row>
    <row r="2074" spans="1:4" x14ac:dyDescent="0.45">
      <c r="A2074">
        <v>250000</v>
      </c>
      <c r="B2074" t="s">
        <v>26</v>
      </c>
      <c r="C2074">
        <f t="shared" si="67"/>
        <v>1</v>
      </c>
      <c r="D2074">
        <f t="shared" si="68"/>
        <v>12.429216196844383</v>
      </c>
    </row>
    <row r="2075" spans="1:4" x14ac:dyDescent="0.45">
      <c r="A2075">
        <v>450000</v>
      </c>
      <c r="B2075" t="s">
        <v>26</v>
      </c>
      <c r="C2075">
        <f t="shared" si="67"/>
        <v>1</v>
      </c>
      <c r="D2075">
        <f t="shared" si="68"/>
        <v>13.017002861746503</v>
      </c>
    </row>
    <row r="2076" spans="1:4" x14ac:dyDescent="0.45">
      <c r="A2076">
        <v>200000</v>
      </c>
      <c r="B2076" t="s">
        <v>26</v>
      </c>
      <c r="C2076">
        <f t="shared" si="67"/>
        <v>1</v>
      </c>
      <c r="D2076">
        <f t="shared" si="68"/>
        <v>12.206072645530174</v>
      </c>
    </row>
    <row r="2077" spans="1:4" x14ac:dyDescent="0.45">
      <c r="A2077">
        <v>400000</v>
      </c>
      <c r="B2077" t="s">
        <v>26</v>
      </c>
      <c r="C2077">
        <f t="shared" si="67"/>
        <v>1</v>
      </c>
      <c r="D2077">
        <f t="shared" si="68"/>
        <v>12.899219826090119</v>
      </c>
    </row>
    <row r="2078" spans="1:4" x14ac:dyDescent="0.45">
      <c r="A2078">
        <v>250000</v>
      </c>
      <c r="B2078" t="s">
        <v>26</v>
      </c>
      <c r="C2078">
        <f t="shared" si="67"/>
        <v>1</v>
      </c>
      <c r="D2078">
        <f t="shared" si="68"/>
        <v>12.429216196844383</v>
      </c>
    </row>
    <row r="2079" spans="1:4" x14ac:dyDescent="0.45">
      <c r="A2079">
        <v>350000</v>
      </c>
      <c r="B2079" t="s">
        <v>26</v>
      </c>
      <c r="C2079">
        <f t="shared" si="67"/>
        <v>1</v>
      </c>
      <c r="D2079">
        <f t="shared" si="68"/>
        <v>12.765688433465597</v>
      </c>
    </row>
    <row r="2080" spans="1:4" x14ac:dyDescent="0.45">
      <c r="A2080">
        <v>600000</v>
      </c>
      <c r="B2080" t="s">
        <v>26</v>
      </c>
      <c r="C2080">
        <f t="shared" si="67"/>
        <v>1</v>
      </c>
      <c r="D2080">
        <f t="shared" si="68"/>
        <v>13.304684934198283</v>
      </c>
    </row>
    <row r="2081" spans="1:4" x14ac:dyDescent="0.45">
      <c r="A2081">
        <v>200000</v>
      </c>
      <c r="B2081" t="s">
        <v>26</v>
      </c>
      <c r="C2081">
        <f t="shared" si="67"/>
        <v>1</v>
      </c>
      <c r="D2081">
        <f t="shared" si="68"/>
        <v>12.206072645530174</v>
      </c>
    </row>
    <row r="2082" spans="1:4" x14ac:dyDescent="0.45">
      <c r="A2082">
        <v>200000</v>
      </c>
      <c r="B2082" t="s">
        <v>26</v>
      </c>
      <c r="C2082">
        <f t="shared" si="67"/>
        <v>1</v>
      </c>
      <c r="D2082">
        <f t="shared" si="68"/>
        <v>12.206072645530174</v>
      </c>
    </row>
    <row r="2083" spans="1:4" x14ac:dyDescent="0.45">
      <c r="A2083">
        <v>315000</v>
      </c>
      <c r="B2083" t="s">
        <v>26</v>
      </c>
      <c r="C2083">
        <f t="shared" si="67"/>
        <v>1</v>
      </c>
      <c r="D2083">
        <f t="shared" si="68"/>
        <v>12.66032791780777</v>
      </c>
    </row>
    <row r="2084" spans="1:4" x14ac:dyDescent="0.45">
      <c r="A2084">
        <v>240000</v>
      </c>
      <c r="B2084" t="s">
        <v>26</v>
      </c>
      <c r="C2084">
        <f t="shared" si="67"/>
        <v>1</v>
      </c>
      <c r="D2084">
        <f t="shared" si="68"/>
        <v>12.388394202324129</v>
      </c>
    </row>
    <row r="2085" spans="1:4" x14ac:dyDescent="0.45">
      <c r="A2085">
        <v>420000</v>
      </c>
      <c r="B2085" t="s">
        <v>26</v>
      </c>
      <c r="C2085">
        <f t="shared" si="67"/>
        <v>1</v>
      </c>
      <c r="D2085">
        <f t="shared" si="68"/>
        <v>12.948009990259552</v>
      </c>
    </row>
    <row r="2086" spans="1:4" x14ac:dyDescent="0.45">
      <c r="A2086">
        <v>220000</v>
      </c>
      <c r="B2086" t="s">
        <v>26</v>
      </c>
      <c r="C2086">
        <f t="shared" ref="C2086:C2149" si="69">IF(B2086="Bachelor",0,1)</f>
        <v>1</v>
      </c>
      <c r="D2086">
        <f t="shared" si="68"/>
        <v>12.301382825334498</v>
      </c>
    </row>
    <row r="2087" spans="1:4" x14ac:dyDescent="0.45">
      <c r="A2087">
        <v>350000</v>
      </c>
      <c r="B2087" t="s">
        <v>26</v>
      </c>
      <c r="C2087">
        <f t="shared" si="69"/>
        <v>1</v>
      </c>
      <c r="D2087">
        <f t="shared" si="68"/>
        <v>12.765688433465597</v>
      </c>
    </row>
    <row r="2088" spans="1:4" x14ac:dyDescent="0.45">
      <c r="A2088">
        <v>300000</v>
      </c>
      <c r="B2088" t="s">
        <v>26</v>
      </c>
      <c r="C2088">
        <f t="shared" si="69"/>
        <v>1</v>
      </c>
      <c r="D2088">
        <f t="shared" si="68"/>
        <v>12.611537753638338</v>
      </c>
    </row>
    <row r="2089" spans="1:4" x14ac:dyDescent="0.45">
      <c r="A2089">
        <v>400000</v>
      </c>
      <c r="B2089" t="s">
        <v>26</v>
      </c>
      <c r="C2089">
        <f t="shared" si="69"/>
        <v>1</v>
      </c>
      <c r="D2089">
        <f t="shared" si="68"/>
        <v>12.899219826090119</v>
      </c>
    </row>
    <row r="2090" spans="1:4" x14ac:dyDescent="0.45">
      <c r="A2090">
        <v>250000</v>
      </c>
      <c r="B2090" t="s">
        <v>26</v>
      </c>
      <c r="C2090">
        <f t="shared" si="69"/>
        <v>1</v>
      </c>
      <c r="D2090">
        <f t="shared" si="68"/>
        <v>12.429216196844383</v>
      </c>
    </row>
    <row r="2091" spans="1:4" x14ac:dyDescent="0.45">
      <c r="A2091">
        <v>400000</v>
      </c>
      <c r="B2091" t="s">
        <v>26</v>
      </c>
      <c r="C2091">
        <f t="shared" si="69"/>
        <v>1</v>
      </c>
      <c r="D2091">
        <f t="shared" si="68"/>
        <v>12.899219826090119</v>
      </c>
    </row>
    <row r="2092" spans="1:4" x14ac:dyDescent="0.45">
      <c r="A2092">
        <v>500000</v>
      </c>
      <c r="B2092" t="s">
        <v>26</v>
      </c>
      <c r="C2092">
        <f t="shared" si="69"/>
        <v>1</v>
      </c>
      <c r="D2092">
        <f t="shared" si="68"/>
        <v>13.122363377404328</v>
      </c>
    </row>
    <row r="2093" spans="1:4" x14ac:dyDescent="0.45">
      <c r="A2093">
        <v>300000</v>
      </c>
      <c r="B2093" t="s">
        <v>26</v>
      </c>
      <c r="C2093">
        <f t="shared" si="69"/>
        <v>1</v>
      </c>
      <c r="D2093">
        <f t="shared" si="68"/>
        <v>12.611537753638338</v>
      </c>
    </row>
    <row r="2094" spans="1:4" x14ac:dyDescent="0.45">
      <c r="A2094">
        <v>250000</v>
      </c>
      <c r="B2094" t="s">
        <v>26</v>
      </c>
      <c r="C2094">
        <f t="shared" si="69"/>
        <v>1</v>
      </c>
      <c r="D2094">
        <f t="shared" si="68"/>
        <v>12.429216196844383</v>
      </c>
    </row>
    <row r="2095" spans="1:4" x14ac:dyDescent="0.45">
      <c r="A2095">
        <v>300000</v>
      </c>
      <c r="B2095" t="s">
        <v>26</v>
      </c>
      <c r="C2095">
        <f t="shared" si="69"/>
        <v>1</v>
      </c>
      <c r="D2095">
        <f t="shared" si="68"/>
        <v>12.611537753638338</v>
      </c>
    </row>
    <row r="2096" spans="1:4" x14ac:dyDescent="0.45">
      <c r="A2096">
        <v>360000</v>
      </c>
      <c r="B2096" t="s">
        <v>26</v>
      </c>
      <c r="C2096">
        <f t="shared" si="69"/>
        <v>1</v>
      </c>
      <c r="D2096">
        <f t="shared" si="68"/>
        <v>12.793859310432293</v>
      </c>
    </row>
    <row r="2097" spans="1:4" x14ac:dyDescent="0.45">
      <c r="A2097">
        <v>300000</v>
      </c>
      <c r="B2097" t="s">
        <v>26</v>
      </c>
      <c r="C2097">
        <f t="shared" si="69"/>
        <v>1</v>
      </c>
      <c r="D2097">
        <f t="shared" si="68"/>
        <v>12.611537753638338</v>
      </c>
    </row>
    <row r="2098" spans="1:4" x14ac:dyDescent="0.45">
      <c r="A2098">
        <v>350000</v>
      </c>
      <c r="B2098" t="s">
        <v>26</v>
      </c>
      <c r="C2098">
        <f t="shared" si="69"/>
        <v>1</v>
      </c>
      <c r="D2098">
        <f t="shared" si="68"/>
        <v>12.765688433465597</v>
      </c>
    </row>
    <row r="2099" spans="1:4" x14ac:dyDescent="0.45">
      <c r="A2099">
        <v>342000</v>
      </c>
      <c r="B2099" t="s">
        <v>26</v>
      </c>
      <c r="C2099">
        <f t="shared" si="69"/>
        <v>1</v>
      </c>
      <c r="D2099">
        <f t="shared" si="68"/>
        <v>12.742566016044742</v>
      </c>
    </row>
    <row r="2100" spans="1:4" x14ac:dyDescent="0.45">
      <c r="A2100">
        <v>450000</v>
      </c>
      <c r="B2100" t="s">
        <v>26</v>
      </c>
      <c r="C2100">
        <f t="shared" si="69"/>
        <v>1</v>
      </c>
      <c r="D2100">
        <f t="shared" si="68"/>
        <v>13.017002861746503</v>
      </c>
    </row>
    <row r="2101" spans="1:4" x14ac:dyDescent="0.45">
      <c r="A2101">
        <v>300000</v>
      </c>
      <c r="B2101" t="s">
        <v>26</v>
      </c>
      <c r="C2101">
        <f t="shared" si="69"/>
        <v>1</v>
      </c>
      <c r="D2101">
        <f t="shared" si="68"/>
        <v>12.611537753638338</v>
      </c>
    </row>
    <row r="2102" spans="1:4" x14ac:dyDescent="0.45">
      <c r="A2102">
        <v>300000</v>
      </c>
      <c r="B2102" t="s">
        <v>26</v>
      </c>
      <c r="C2102">
        <f t="shared" si="69"/>
        <v>1</v>
      </c>
      <c r="D2102">
        <f t="shared" si="68"/>
        <v>12.611537753638338</v>
      </c>
    </row>
    <row r="2103" spans="1:4" x14ac:dyDescent="0.45">
      <c r="A2103">
        <v>360000</v>
      </c>
      <c r="B2103" t="s">
        <v>26</v>
      </c>
      <c r="C2103">
        <f t="shared" si="69"/>
        <v>1</v>
      </c>
      <c r="D2103">
        <f t="shared" si="68"/>
        <v>12.793859310432293</v>
      </c>
    </row>
    <row r="2104" spans="1:4" x14ac:dyDescent="0.45">
      <c r="A2104">
        <v>250000</v>
      </c>
      <c r="B2104" t="s">
        <v>26</v>
      </c>
      <c r="C2104">
        <f t="shared" si="69"/>
        <v>1</v>
      </c>
      <c r="D2104">
        <f t="shared" si="68"/>
        <v>12.429216196844383</v>
      </c>
    </row>
    <row r="2105" spans="1:4" x14ac:dyDescent="0.45">
      <c r="A2105">
        <v>300000</v>
      </c>
      <c r="B2105" t="s">
        <v>26</v>
      </c>
      <c r="C2105">
        <f t="shared" si="69"/>
        <v>1</v>
      </c>
      <c r="D2105">
        <f t="shared" si="68"/>
        <v>12.611537753638338</v>
      </c>
    </row>
    <row r="2106" spans="1:4" x14ac:dyDescent="0.45">
      <c r="A2106">
        <v>301000</v>
      </c>
      <c r="B2106" t="s">
        <v>26</v>
      </c>
      <c r="C2106">
        <f t="shared" si="69"/>
        <v>1</v>
      </c>
      <c r="D2106">
        <f t="shared" si="68"/>
        <v>12.614865543731012</v>
      </c>
    </row>
    <row r="2107" spans="1:4" x14ac:dyDescent="0.45">
      <c r="A2107">
        <v>480000</v>
      </c>
      <c r="B2107" t="s">
        <v>26</v>
      </c>
      <c r="C2107">
        <f t="shared" si="69"/>
        <v>1</v>
      </c>
      <c r="D2107">
        <f t="shared" si="68"/>
        <v>13.081541382884074</v>
      </c>
    </row>
    <row r="2108" spans="1:4" x14ac:dyDescent="0.45">
      <c r="A2108">
        <v>250000</v>
      </c>
      <c r="B2108" t="s">
        <v>26</v>
      </c>
      <c r="C2108">
        <f t="shared" si="69"/>
        <v>1</v>
      </c>
      <c r="D2108">
        <f t="shared" si="68"/>
        <v>12.429216196844383</v>
      </c>
    </row>
    <row r="2109" spans="1:4" x14ac:dyDescent="0.45">
      <c r="A2109">
        <v>320000</v>
      </c>
      <c r="B2109" t="s">
        <v>26</v>
      </c>
      <c r="C2109">
        <f t="shared" si="69"/>
        <v>1</v>
      </c>
      <c r="D2109">
        <f t="shared" si="68"/>
        <v>12.676076274775909</v>
      </c>
    </row>
    <row r="2110" spans="1:4" x14ac:dyDescent="0.45">
      <c r="A2110">
        <v>550000</v>
      </c>
      <c r="B2110" t="s">
        <v>26</v>
      </c>
      <c r="C2110">
        <f t="shared" si="69"/>
        <v>1</v>
      </c>
      <c r="D2110">
        <f t="shared" si="68"/>
        <v>13.217673557208654</v>
      </c>
    </row>
    <row r="2111" spans="1:4" x14ac:dyDescent="0.45">
      <c r="A2111">
        <v>250000</v>
      </c>
      <c r="B2111" t="s">
        <v>26</v>
      </c>
      <c r="C2111">
        <f t="shared" si="69"/>
        <v>1</v>
      </c>
      <c r="D2111">
        <f t="shared" si="68"/>
        <v>12.429216196844383</v>
      </c>
    </row>
    <row r="2112" spans="1:4" x14ac:dyDescent="0.45">
      <c r="A2112">
        <v>150000</v>
      </c>
      <c r="B2112" t="s">
        <v>26</v>
      </c>
      <c r="C2112">
        <f t="shared" si="69"/>
        <v>1</v>
      </c>
      <c r="D2112">
        <f t="shared" si="68"/>
        <v>11.918390573078392</v>
      </c>
    </row>
    <row r="2113" spans="1:4" x14ac:dyDescent="0.45">
      <c r="A2113">
        <v>350000</v>
      </c>
      <c r="B2113" t="s">
        <v>26</v>
      </c>
      <c r="C2113">
        <f t="shared" si="69"/>
        <v>1</v>
      </c>
      <c r="D2113">
        <f t="shared" si="68"/>
        <v>12.765688433465597</v>
      </c>
    </row>
    <row r="2114" spans="1:4" x14ac:dyDescent="0.45">
      <c r="A2114">
        <v>360000</v>
      </c>
      <c r="B2114" t="s">
        <v>26</v>
      </c>
      <c r="C2114">
        <f t="shared" si="69"/>
        <v>1</v>
      </c>
      <c r="D2114">
        <f t="shared" ref="D2114:D2177" si="70">LN(A2114)</f>
        <v>12.793859310432293</v>
      </c>
    </row>
    <row r="2115" spans="1:4" x14ac:dyDescent="0.45">
      <c r="A2115">
        <v>200000</v>
      </c>
      <c r="B2115" t="s">
        <v>26</v>
      </c>
      <c r="C2115">
        <f t="shared" si="69"/>
        <v>1</v>
      </c>
      <c r="D2115">
        <f t="shared" si="70"/>
        <v>12.206072645530174</v>
      </c>
    </row>
    <row r="2116" spans="1:4" x14ac:dyDescent="0.45">
      <c r="A2116">
        <v>370000</v>
      </c>
      <c r="B2116" t="s">
        <v>26</v>
      </c>
      <c r="C2116">
        <f t="shared" si="69"/>
        <v>1</v>
      </c>
      <c r="D2116">
        <f t="shared" si="70"/>
        <v>12.821258284620408</v>
      </c>
    </row>
    <row r="2117" spans="1:4" x14ac:dyDescent="0.45">
      <c r="A2117">
        <v>370000</v>
      </c>
      <c r="B2117" t="s">
        <v>26</v>
      </c>
      <c r="C2117">
        <f t="shared" si="69"/>
        <v>1</v>
      </c>
      <c r="D2117">
        <f t="shared" si="70"/>
        <v>12.821258284620408</v>
      </c>
    </row>
    <row r="2118" spans="1:4" x14ac:dyDescent="0.45">
      <c r="A2118">
        <v>350000</v>
      </c>
      <c r="B2118" t="s">
        <v>26</v>
      </c>
      <c r="C2118">
        <f t="shared" si="69"/>
        <v>1</v>
      </c>
      <c r="D2118">
        <f t="shared" si="70"/>
        <v>12.765688433465597</v>
      </c>
    </row>
    <row r="2119" spans="1:4" x14ac:dyDescent="0.45">
      <c r="A2119">
        <v>400000</v>
      </c>
      <c r="B2119" t="s">
        <v>26</v>
      </c>
      <c r="C2119">
        <f t="shared" si="69"/>
        <v>1</v>
      </c>
      <c r="D2119">
        <f t="shared" si="70"/>
        <v>12.899219826090119</v>
      </c>
    </row>
    <row r="2120" spans="1:4" x14ac:dyDescent="0.45">
      <c r="A2120">
        <v>396000</v>
      </c>
      <c r="B2120" t="s">
        <v>26</v>
      </c>
      <c r="C2120">
        <f t="shared" si="69"/>
        <v>1</v>
      </c>
      <c r="D2120">
        <f t="shared" si="70"/>
        <v>12.889169490236618</v>
      </c>
    </row>
    <row r="2121" spans="1:4" x14ac:dyDescent="0.45">
      <c r="A2121">
        <v>400000</v>
      </c>
      <c r="B2121" t="s">
        <v>26</v>
      </c>
      <c r="C2121">
        <f t="shared" si="69"/>
        <v>1</v>
      </c>
      <c r="D2121">
        <f t="shared" si="70"/>
        <v>12.899219826090119</v>
      </c>
    </row>
    <row r="2122" spans="1:4" x14ac:dyDescent="0.45">
      <c r="A2122">
        <v>457700</v>
      </c>
      <c r="B2122" t="s">
        <v>26</v>
      </c>
      <c r="C2122">
        <f t="shared" si="69"/>
        <v>1</v>
      </c>
      <c r="D2122">
        <f t="shared" si="70"/>
        <v>13.033969226641734</v>
      </c>
    </row>
    <row r="2123" spans="1:4" x14ac:dyDescent="0.45">
      <c r="A2123">
        <v>400000</v>
      </c>
      <c r="B2123" t="s">
        <v>26</v>
      </c>
      <c r="C2123">
        <f t="shared" si="69"/>
        <v>1</v>
      </c>
      <c r="D2123">
        <f t="shared" si="70"/>
        <v>12.899219826090119</v>
      </c>
    </row>
    <row r="2124" spans="1:4" x14ac:dyDescent="0.45">
      <c r="A2124">
        <v>320000</v>
      </c>
      <c r="B2124" t="s">
        <v>26</v>
      </c>
      <c r="C2124">
        <f t="shared" si="69"/>
        <v>1</v>
      </c>
      <c r="D2124">
        <f t="shared" si="70"/>
        <v>12.676076274775909</v>
      </c>
    </row>
    <row r="2125" spans="1:4" x14ac:dyDescent="0.45">
      <c r="A2125">
        <v>450000</v>
      </c>
      <c r="B2125" t="s">
        <v>26</v>
      </c>
      <c r="C2125">
        <f t="shared" si="69"/>
        <v>1</v>
      </c>
      <c r="D2125">
        <f t="shared" si="70"/>
        <v>13.017002861746503</v>
      </c>
    </row>
    <row r="2126" spans="1:4" x14ac:dyDescent="0.45">
      <c r="A2126">
        <v>350000</v>
      </c>
      <c r="B2126" t="s">
        <v>26</v>
      </c>
      <c r="C2126">
        <f t="shared" si="69"/>
        <v>1</v>
      </c>
      <c r="D2126">
        <f t="shared" si="70"/>
        <v>12.765688433465597</v>
      </c>
    </row>
    <row r="2127" spans="1:4" x14ac:dyDescent="0.45">
      <c r="A2127">
        <v>300000</v>
      </c>
      <c r="B2127" t="s">
        <v>26</v>
      </c>
      <c r="C2127">
        <f t="shared" si="69"/>
        <v>1</v>
      </c>
      <c r="D2127">
        <f t="shared" si="70"/>
        <v>12.611537753638338</v>
      </c>
    </row>
    <row r="2128" spans="1:4" x14ac:dyDescent="0.45">
      <c r="A2128">
        <v>125000</v>
      </c>
      <c r="B2128" t="s">
        <v>26</v>
      </c>
      <c r="C2128">
        <f t="shared" si="69"/>
        <v>1</v>
      </c>
      <c r="D2128">
        <f t="shared" si="70"/>
        <v>11.736069016284437</v>
      </c>
    </row>
    <row r="2129" spans="1:4" x14ac:dyDescent="0.45">
      <c r="A2129">
        <v>312000</v>
      </c>
      <c r="B2129" t="s">
        <v>26</v>
      </c>
      <c r="C2129">
        <f t="shared" si="69"/>
        <v>1</v>
      </c>
      <c r="D2129">
        <f t="shared" si="70"/>
        <v>12.65075846679162</v>
      </c>
    </row>
    <row r="2130" spans="1:4" x14ac:dyDescent="0.45">
      <c r="A2130">
        <v>400000</v>
      </c>
      <c r="B2130" t="s">
        <v>26</v>
      </c>
      <c r="C2130">
        <f t="shared" si="69"/>
        <v>1</v>
      </c>
      <c r="D2130">
        <f t="shared" si="70"/>
        <v>12.899219826090119</v>
      </c>
    </row>
    <row r="2131" spans="1:4" x14ac:dyDescent="0.45">
      <c r="A2131">
        <v>400000</v>
      </c>
      <c r="B2131" t="s">
        <v>26</v>
      </c>
      <c r="C2131">
        <f t="shared" si="69"/>
        <v>1</v>
      </c>
      <c r="D2131">
        <f t="shared" si="70"/>
        <v>12.899219826090119</v>
      </c>
    </row>
    <row r="2132" spans="1:4" x14ac:dyDescent="0.45">
      <c r="A2132">
        <v>425000</v>
      </c>
      <c r="B2132" t="s">
        <v>26</v>
      </c>
      <c r="C2132">
        <f t="shared" si="69"/>
        <v>1</v>
      </c>
      <c r="D2132">
        <f t="shared" si="70"/>
        <v>12.959844447906553</v>
      </c>
    </row>
    <row r="2133" spans="1:4" x14ac:dyDescent="0.45">
      <c r="A2133">
        <v>300000</v>
      </c>
      <c r="B2133" t="s">
        <v>26</v>
      </c>
      <c r="C2133">
        <f t="shared" si="69"/>
        <v>1</v>
      </c>
      <c r="D2133">
        <f t="shared" si="70"/>
        <v>12.611537753638338</v>
      </c>
    </row>
    <row r="2134" spans="1:4" x14ac:dyDescent="0.45">
      <c r="A2134">
        <v>390099</v>
      </c>
      <c r="B2134" t="s">
        <v>26</v>
      </c>
      <c r="C2134">
        <f t="shared" si="69"/>
        <v>1</v>
      </c>
      <c r="D2134">
        <f t="shared" si="70"/>
        <v>12.874155832046192</v>
      </c>
    </row>
    <row r="2135" spans="1:4" x14ac:dyDescent="0.45">
      <c r="A2135">
        <v>500000</v>
      </c>
      <c r="B2135" t="s">
        <v>26</v>
      </c>
      <c r="C2135">
        <f t="shared" si="69"/>
        <v>1</v>
      </c>
      <c r="D2135">
        <f t="shared" si="70"/>
        <v>13.122363377404328</v>
      </c>
    </row>
    <row r="2136" spans="1:4" x14ac:dyDescent="0.45">
      <c r="A2136">
        <v>280000</v>
      </c>
      <c r="B2136" t="s">
        <v>26</v>
      </c>
      <c r="C2136">
        <f t="shared" si="69"/>
        <v>1</v>
      </c>
      <c r="D2136">
        <f t="shared" si="70"/>
        <v>12.542544882151386</v>
      </c>
    </row>
    <row r="2137" spans="1:4" x14ac:dyDescent="0.45">
      <c r="A2137">
        <v>500000</v>
      </c>
      <c r="B2137" t="s">
        <v>26</v>
      </c>
      <c r="C2137">
        <f t="shared" si="69"/>
        <v>1</v>
      </c>
      <c r="D2137">
        <f t="shared" si="70"/>
        <v>13.122363377404328</v>
      </c>
    </row>
    <row r="2138" spans="1:4" x14ac:dyDescent="0.45">
      <c r="A2138">
        <v>470000</v>
      </c>
      <c r="B2138" t="s">
        <v>26</v>
      </c>
      <c r="C2138">
        <f t="shared" si="69"/>
        <v>1</v>
      </c>
      <c r="D2138">
        <f t="shared" si="70"/>
        <v>13.060487973686241</v>
      </c>
    </row>
    <row r="2139" spans="1:4" x14ac:dyDescent="0.45">
      <c r="A2139">
        <v>300000</v>
      </c>
      <c r="B2139" t="s">
        <v>26</v>
      </c>
      <c r="C2139">
        <f t="shared" si="69"/>
        <v>1</v>
      </c>
      <c r="D2139">
        <f t="shared" si="70"/>
        <v>12.611537753638338</v>
      </c>
    </row>
    <row r="2140" spans="1:4" x14ac:dyDescent="0.45">
      <c r="A2140">
        <v>450000</v>
      </c>
      <c r="B2140" t="s">
        <v>26</v>
      </c>
      <c r="C2140">
        <f t="shared" si="69"/>
        <v>1</v>
      </c>
      <c r="D2140">
        <f t="shared" si="70"/>
        <v>13.017002861746503</v>
      </c>
    </row>
    <row r="2141" spans="1:4" x14ac:dyDescent="0.45">
      <c r="A2141">
        <v>360000</v>
      </c>
      <c r="B2141" t="s">
        <v>26</v>
      </c>
      <c r="C2141">
        <f t="shared" si="69"/>
        <v>1</v>
      </c>
      <c r="D2141">
        <f t="shared" si="70"/>
        <v>12.793859310432293</v>
      </c>
    </row>
    <row r="2142" spans="1:4" x14ac:dyDescent="0.45">
      <c r="A2142">
        <v>420000</v>
      </c>
      <c r="B2142" t="s">
        <v>26</v>
      </c>
      <c r="C2142">
        <f t="shared" si="69"/>
        <v>1</v>
      </c>
      <c r="D2142">
        <f t="shared" si="70"/>
        <v>12.948009990259552</v>
      </c>
    </row>
    <row r="2143" spans="1:4" x14ac:dyDescent="0.45">
      <c r="A2143">
        <v>350000</v>
      </c>
      <c r="B2143" t="s">
        <v>26</v>
      </c>
      <c r="C2143">
        <f t="shared" si="69"/>
        <v>1</v>
      </c>
      <c r="D2143">
        <f t="shared" si="70"/>
        <v>12.765688433465597</v>
      </c>
    </row>
    <row r="2144" spans="1:4" x14ac:dyDescent="0.45">
      <c r="A2144">
        <v>1000000</v>
      </c>
      <c r="B2144" t="s">
        <v>26</v>
      </c>
      <c r="C2144">
        <f t="shared" si="69"/>
        <v>1</v>
      </c>
      <c r="D2144">
        <f t="shared" si="70"/>
        <v>13.815510557964274</v>
      </c>
    </row>
    <row r="2145" spans="1:4" x14ac:dyDescent="0.45">
      <c r="A2145">
        <v>340000</v>
      </c>
      <c r="B2145" t="s">
        <v>26</v>
      </c>
      <c r="C2145">
        <f t="shared" si="69"/>
        <v>1</v>
      </c>
      <c r="D2145">
        <f t="shared" si="70"/>
        <v>12.736700896592344</v>
      </c>
    </row>
    <row r="2146" spans="1:4" x14ac:dyDescent="0.45">
      <c r="A2146">
        <v>450000</v>
      </c>
      <c r="B2146" t="s">
        <v>26</v>
      </c>
      <c r="C2146">
        <f t="shared" si="69"/>
        <v>1</v>
      </c>
      <c r="D2146">
        <f t="shared" si="70"/>
        <v>13.017002861746503</v>
      </c>
    </row>
    <row r="2147" spans="1:4" x14ac:dyDescent="0.45">
      <c r="A2147">
        <v>500000</v>
      </c>
      <c r="B2147" t="s">
        <v>26</v>
      </c>
      <c r="C2147">
        <f t="shared" si="69"/>
        <v>1</v>
      </c>
      <c r="D2147">
        <f t="shared" si="70"/>
        <v>13.122363377404328</v>
      </c>
    </row>
    <row r="2148" spans="1:4" x14ac:dyDescent="0.45">
      <c r="A2148">
        <v>390000</v>
      </c>
      <c r="B2148" t="s">
        <v>26</v>
      </c>
      <c r="C2148">
        <f t="shared" si="69"/>
        <v>1</v>
      </c>
      <c r="D2148">
        <f t="shared" si="70"/>
        <v>12.873902018105829</v>
      </c>
    </row>
    <row r="2149" spans="1:4" x14ac:dyDescent="0.45">
      <c r="A2149">
        <v>550000</v>
      </c>
      <c r="B2149" t="s">
        <v>26</v>
      </c>
      <c r="C2149">
        <f t="shared" si="69"/>
        <v>1</v>
      </c>
      <c r="D2149">
        <f t="shared" si="70"/>
        <v>13.217673557208654</v>
      </c>
    </row>
    <row r="2150" spans="1:4" x14ac:dyDescent="0.45">
      <c r="A2150">
        <v>293000</v>
      </c>
      <c r="B2150" t="s">
        <v>26</v>
      </c>
      <c r="C2150">
        <f t="shared" ref="C2150:C2213" si="71">IF(B2150="Bachelor",0,1)</f>
        <v>1</v>
      </c>
      <c r="D2150">
        <f t="shared" si="70"/>
        <v>12.587927887999204</v>
      </c>
    </row>
    <row r="2151" spans="1:4" x14ac:dyDescent="0.45">
      <c r="A2151">
        <v>400000</v>
      </c>
      <c r="B2151" t="s">
        <v>26</v>
      </c>
      <c r="C2151">
        <f t="shared" si="71"/>
        <v>1</v>
      </c>
      <c r="D2151">
        <f t="shared" si="70"/>
        <v>12.899219826090119</v>
      </c>
    </row>
    <row r="2152" spans="1:4" x14ac:dyDescent="0.45">
      <c r="A2152">
        <v>650000</v>
      </c>
      <c r="B2152" t="s">
        <v>26</v>
      </c>
      <c r="C2152">
        <f t="shared" si="71"/>
        <v>1</v>
      </c>
      <c r="D2152">
        <f t="shared" si="70"/>
        <v>13.38472764187182</v>
      </c>
    </row>
    <row r="2153" spans="1:4" x14ac:dyDescent="0.45">
      <c r="A2153">
        <v>250000</v>
      </c>
      <c r="B2153" t="s">
        <v>26</v>
      </c>
      <c r="C2153">
        <f t="shared" si="71"/>
        <v>1</v>
      </c>
      <c r="D2153">
        <f t="shared" si="70"/>
        <v>12.429216196844383</v>
      </c>
    </row>
    <row r="2154" spans="1:4" x14ac:dyDescent="0.45">
      <c r="A2154">
        <v>468000</v>
      </c>
      <c r="B2154" t="s">
        <v>26</v>
      </c>
      <c r="C2154">
        <f t="shared" si="71"/>
        <v>1</v>
      </c>
      <c r="D2154">
        <f t="shared" si="70"/>
        <v>13.056223574899784</v>
      </c>
    </row>
    <row r="2155" spans="1:4" x14ac:dyDescent="0.45">
      <c r="A2155">
        <v>410000</v>
      </c>
      <c r="B2155" t="s">
        <v>26</v>
      </c>
      <c r="C2155">
        <f t="shared" si="71"/>
        <v>1</v>
      </c>
      <c r="D2155">
        <f t="shared" si="70"/>
        <v>12.923912438680491</v>
      </c>
    </row>
    <row r="2156" spans="1:4" x14ac:dyDescent="0.45">
      <c r="A2156">
        <v>375000</v>
      </c>
      <c r="B2156" t="s">
        <v>26</v>
      </c>
      <c r="C2156">
        <f t="shared" si="71"/>
        <v>1</v>
      </c>
      <c r="D2156">
        <f t="shared" si="70"/>
        <v>12.834681304952548</v>
      </c>
    </row>
    <row r="2157" spans="1:4" x14ac:dyDescent="0.45">
      <c r="A2157">
        <v>440000</v>
      </c>
      <c r="B2157" t="s">
        <v>26</v>
      </c>
      <c r="C2157">
        <f t="shared" si="71"/>
        <v>1</v>
      </c>
      <c r="D2157">
        <f t="shared" si="70"/>
        <v>12.994530005894443</v>
      </c>
    </row>
    <row r="2158" spans="1:4" x14ac:dyDescent="0.45">
      <c r="A2158">
        <v>400000</v>
      </c>
      <c r="B2158" t="s">
        <v>26</v>
      </c>
      <c r="C2158">
        <f t="shared" si="71"/>
        <v>1</v>
      </c>
      <c r="D2158">
        <f t="shared" si="70"/>
        <v>12.899219826090119</v>
      </c>
    </row>
    <row r="2159" spans="1:4" x14ac:dyDescent="0.45">
      <c r="A2159">
        <v>348000</v>
      </c>
      <c r="B2159" t="s">
        <v>26</v>
      </c>
      <c r="C2159">
        <f t="shared" si="71"/>
        <v>1</v>
      </c>
      <c r="D2159">
        <f t="shared" si="70"/>
        <v>12.759957758756611</v>
      </c>
    </row>
    <row r="2160" spans="1:4" x14ac:dyDescent="0.45">
      <c r="A2160">
        <v>400000</v>
      </c>
      <c r="B2160" t="s">
        <v>26</v>
      </c>
      <c r="C2160">
        <f t="shared" si="71"/>
        <v>1</v>
      </c>
      <c r="D2160">
        <f t="shared" si="70"/>
        <v>12.899219826090119</v>
      </c>
    </row>
    <row r="2161" spans="1:4" x14ac:dyDescent="0.45">
      <c r="A2161">
        <v>450000</v>
      </c>
      <c r="B2161" t="s">
        <v>26</v>
      </c>
      <c r="C2161">
        <f t="shared" si="71"/>
        <v>1</v>
      </c>
      <c r="D2161">
        <f t="shared" si="70"/>
        <v>13.017002861746503</v>
      </c>
    </row>
    <row r="2162" spans="1:4" x14ac:dyDescent="0.45">
      <c r="A2162">
        <v>720000</v>
      </c>
      <c r="B2162" t="s">
        <v>26</v>
      </c>
      <c r="C2162">
        <f t="shared" si="71"/>
        <v>1</v>
      </c>
      <c r="D2162">
        <f t="shared" si="70"/>
        <v>13.487006490992238</v>
      </c>
    </row>
    <row r="2163" spans="1:4" x14ac:dyDescent="0.45">
      <c r="A2163">
        <v>400000</v>
      </c>
      <c r="B2163" t="s">
        <v>26</v>
      </c>
      <c r="C2163">
        <f t="shared" si="71"/>
        <v>1</v>
      </c>
      <c r="D2163">
        <f t="shared" si="70"/>
        <v>12.899219826090119</v>
      </c>
    </row>
    <row r="2164" spans="1:4" x14ac:dyDescent="0.45">
      <c r="A2164">
        <v>410000</v>
      </c>
      <c r="B2164" t="s">
        <v>26</v>
      </c>
      <c r="C2164">
        <f t="shared" si="71"/>
        <v>1</v>
      </c>
      <c r="D2164">
        <f t="shared" si="70"/>
        <v>12.923912438680491</v>
      </c>
    </row>
    <row r="2165" spans="1:4" x14ac:dyDescent="0.45">
      <c r="A2165">
        <v>400000</v>
      </c>
      <c r="B2165" t="s">
        <v>26</v>
      </c>
      <c r="C2165">
        <f t="shared" si="71"/>
        <v>1</v>
      </c>
      <c r="D2165">
        <f t="shared" si="70"/>
        <v>12.899219826090119</v>
      </c>
    </row>
    <row r="2166" spans="1:4" x14ac:dyDescent="0.45">
      <c r="A2166">
        <v>400000</v>
      </c>
      <c r="B2166" t="s">
        <v>26</v>
      </c>
      <c r="C2166">
        <f t="shared" si="71"/>
        <v>1</v>
      </c>
      <c r="D2166">
        <f t="shared" si="70"/>
        <v>12.899219826090119</v>
      </c>
    </row>
    <row r="2167" spans="1:4" x14ac:dyDescent="0.45">
      <c r="A2167">
        <v>400000</v>
      </c>
      <c r="B2167" t="s">
        <v>26</v>
      </c>
      <c r="C2167">
        <f t="shared" si="71"/>
        <v>1</v>
      </c>
      <c r="D2167">
        <f t="shared" si="70"/>
        <v>12.899219826090119</v>
      </c>
    </row>
    <row r="2168" spans="1:4" x14ac:dyDescent="0.45">
      <c r="A2168">
        <v>350000</v>
      </c>
      <c r="B2168" t="s">
        <v>26</v>
      </c>
      <c r="C2168">
        <f t="shared" si="71"/>
        <v>1</v>
      </c>
      <c r="D2168">
        <f t="shared" si="70"/>
        <v>12.765688433465597</v>
      </c>
    </row>
    <row r="2169" spans="1:4" x14ac:dyDescent="0.45">
      <c r="A2169">
        <v>180000</v>
      </c>
      <c r="B2169" t="s">
        <v>26</v>
      </c>
      <c r="C2169">
        <f t="shared" si="71"/>
        <v>1</v>
      </c>
      <c r="D2169">
        <f t="shared" si="70"/>
        <v>12.100712129872347</v>
      </c>
    </row>
    <row r="2170" spans="1:4" x14ac:dyDescent="0.45">
      <c r="A2170">
        <v>290000</v>
      </c>
      <c r="B2170" t="s">
        <v>26</v>
      </c>
      <c r="C2170">
        <f t="shared" si="71"/>
        <v>1</v>
      </c>
      <c r="D2170">
        <f t="shared" si="70"/>
        <v>12.577636201962656</v>
      </c>
    </row>
    <row r="2171" spans="1:4" x14ac:dyDescent="0.45">
      <c r="A2171">
        <v>700000</v>
      </c>
      <c r="B2171" t="s">
        <v>26</v>
      </c>
      <c r="C2171">
        <f t="shared" si="71"/>
        <v>1</v>
      </c>
      <c r="D2171">
        <f t="shared" si="70"/>
        <v>13.458835614025542</v>
      </c>
    </row>
    <row r="2172" spans="1:4" x14ac:dyDescent="0.45">
      <c r="A2172">
        <v>350000</v>
      </c>
      <c r="B2172" t="s">
        <v>26</v>
      </c>
      <c r="C2172">
        <f t="shared" si="71"/>
        <v>1</v>
      </c>
      <c r="D2172">
        <f t="shared" si="70"/>
        <v>12.765688433465597</v>
      </c>
    </row>
    <row r="2173" spans="1:4" x14ac:dyDescent="0.45">
      <c r="A2173">
        <v>320000</v>
      </c>
      <c r="B2173" t="s">
        <v>26</v>
      </c>
      <c r="C2173">
        <f t="shared" si="71"/>
        <v>1</v>
      </c>
      <c r="D2173">
        <f t="shared" si="70"/>
        <v>12.676076274775909</v>
      </c>
    </row>
    <row r="2174" spans="1:4" x14ac:dyDescent="0.45">
      <c r="A2174">
        <v>420000</v>
      </c>
      <c r="B2174" t="s">
        <v>26</v>
      </c>
      <c r="C2174">
        <f t="shared" si="71"/>
        <v>1</v>
      </c>
      <c r="D2174">
        <f t="shared" si="70"/>
        <v>12.948009990259552</v>
      </c>
    </row>
    <row r="2175" spans="1:4" x14ac:dyDescent="0.45">
      <c r="A2175">
        <v>350000</v>
      </c>
      <c r="B2175" t="s">
        <v>26</v>
      </c>
      <c r="C2175">
        <f t="shared" si="71"/>
        <v>1</v>
      </c>
      <c r="D2175">
        <f t="shared" si="70"/>
        <v>12.765688433465597</v>
      </c>
    </row>
    <row r="2176" spans="1:4" x14ac:dyDescent="0.45">
      <c r="A2176">
        <v>415000</v>
      </c>
      <c r="B2176" t="s">
        <v>26</v>
      </c>
      <c r="C2176">
        <f t="shared" si="71"/>
        <v>1</v>
      </c>
      <c r="D2176">
        <f t="shared" si="70"/>
        <v>12.936033799212835</v>
      </c>
    </row>
    <row r="2177" spans="1:4" x14ac:dyDescent="0.45">
      <c r="A2177">
        <v>305000</v>
      </c>
      <c r="B2177" t="s">
        <v>26</v>
      </c>
      <c r="C2177">
        <f t="shared" si="71"/>
        <v>1</v>
      </c>
      <c r="D2177">
        <f t="shared" si="70"/>
        <v>12.628067055589549</v>
      </c>
    </row>
    <row r="2178" spans="1:4" x14ac:dyDescent="0.45">
      <c r="A2178">
        <v>300000</v>
      </c>
      <c r="B2178" t="s">
        <v>26</v>
      </c>
      <c r="C2178">
        <f t="shared" si="71"/>
        <v>1</v>
      </c>
      <c r="D2178">
        <f t="shared" ref="D2178:D2241" si="72">LN(A2178)</f>
        <v>12.611537753638338</v>
      </c>
    </row>
    <row r="2179" spans="1:4" x14ac:dyDescent="0.45">
      <c r="A2179">
        <v>330000</v>
      </c>
      <c r="B2179" t="s">
        <v>26</v>
      </c>
      <c r="C2179">
        <f t="shared" si="71"/>
        <v>1</v>
      </c>
      <c r="D2179">
        <f t="shared" si="72"/>
        <v>12.706847933442663</v>
      </c>
    </row>
    <row r="2180" spans="1:4" x14ac:dyDescent="0.45">
      <c r="A2180">
        <v>450000</v>
      </c>
      <c r="B2180" t="s">
        <v>26</v>
      </c>
      <c r="C2180">
        <f t="shared" si="71"/>
        <v>1</v>
      </c>
      <c r="D2180">
        <f t="shared" si="72"/>
        <v>13.017002861746503</v>
      </c>
    </row>
    <row r="2181" spans="1:4" x14ac:dyDescent="0.45">
      <c r="A2181">
        <v>400000</v>
      </c>
      <c r="B2181" t="s">
        <v>26</v>
      </c>
      <c r="C2181">
        <f t="shared" si="71"/>
        <v>1</v>
      </c>
      <c r="D2181">
        <f t="shared" si="72"/>
        <v>12.899219826090119</v>
      </c>
    </row>
    <row r="2182" spans="1:4" x14ac:dyDescent="0.45">
      <c r="A2182">
        <v>500000</v>
      </c>
      <c r="B2182" t="s">
        <v>26</v>
      </c>
      <c r="C2182">
        <f t="shared" si="71"/>
        <v>1</v>
      </c>
      <c r="D2182">
        <f t="shared" si="72"/>
        <v>13.122363377404328</v>
      </c>
    </row>
    <row r="2183" spans="1:4" x14ac:dyDescent="0.45">
      <c r="A2183">
        <v>600000</v>
      </c>
      <c r="B2183" t="s">
        <v>26</v>
      </c>
      <c r="C2183">
        <f t="shared" si="71"/>
        <v>1</v>
      </c>
      <c r="D2183">
        <f t="shared" si="72"/>
        <v>13.304684934198283</v>
      </c>
    </row>
    <row r="2184" spans="1:4" x14ac:dyDescent="0.45">
      <c r="A2184">
        <v>420000</v>
      </c>
      <c r="B2184" t="s">
        <v>26</v>
      </c>
      <c r="C2184">
        <f t="shared" si="71"/>
        <v>1</v>
      </c>
      <c r="D2184">
        <f t="shared" si="72"/>
        <v>12.948009990259552</v>
      </c>
    </row>
    <row r="2185" spans="1:4" x14ac:dyDescent="0.45">
      <c r="A2185">
        <v>414000</v>
      </c>
      <c r="B2185" t="s">
        <v>26</v>
      </c>
      <c r="C2185">
        <f t="shared" si="71"/>
        <v>1</v>
      </c>
      <c r="D2185">
        <f t="shared" si="72"/>
        <v>12.933621252807452</v>
      </c>
    </row>
    <row r="2186" spans="1:4" x14ac:dyDescent="0.45">
      <c r="A2186">
        <v>380000</v>
      </c>
      <c r="B2186" t="s">
        <v>26</v>
      </c>
      <c r="C2186">
        <f t="shared" si="71"/>
        <v>1</v>
      </c>
      <c r="D2186">
        <f t="shared" si="72"/>
        <v>12.847926531702569</v>
      </c>
    </row>
    <row r="2187" spans="1:4" x14ac:dyDescent="0.45">
      <c r="A2187">
        <v>440000</v>
      </c>
      <c r="B2187" t="s">
        <v>26</v>
      </c>
      <c r="C2187">
        <f t="shared" si="71"/>
        <v>1</v>
      </c>
      <c r="D2187">
        <f t="shared" si="72"/>
        <v>12.994530005894443</v>
      </c>
    </row>
    <row r="2188" spans="1:4" x14ac:dyDescent="0.45">
      <c r="A2188">
        <v>450000</v>
      </c>
      <c r="B2188" t="s">
        <v>26</v>
      </c>
      <c r="C2188">
        <f t="shared" si="71"/>
        <v>1</v>
      </c>
      <c r="D2188">
        <f t="shared" si="72"/>
        <v>13.017002861746503</v>
      </c>
    </row>
    <row r="2189" spans="1:4" x14ac:dyDescent="0.45">
      <c r="A2189">
        <v>420000</v>
      </c>
      <c r="B2189" t="s">
        <v>26</v>
      </c>
      <c r="C2189">
        <f t="shared" si="71"/>
        <v>1</v>
      </c>
      <c r="D2189">
        <f t="shared" si="72"/>
        <v>12.948009990259552</v>
      </c>
    </row>
    <row r="2190" spans="1:4" x14ac:dyDescent="0.45">
      <c r="A2190">
        <v>108000</v>
      </c>
      <c r="B2190" t="s">
        <v>26</v>
      </c>
      <c r="C2190">
        <f t="shared" si="71"/>
        <v>1</v>
      </c>
      <c r="D2190">
        <f t="shared" si="72"/>
        <v>11.589886506106357</v>
      </c>
    </row>
    <row r="2191" spans="1:4" x14ac:dyDescent="0.45">
      <c r="A2191">
        <v>384000</v>
      </c>
      <c r="B2191" t="s">
        <v>26</v>
      </c>
      <c r="C2191">
        <f t="shared" si="71"/>
        <v>1</v>
      </c>
      <c r="D2191">
        <f t="shared" si="72"/>
        <v>12.858397831569864</v>
      </c>
    </row>
    <row r="2192" spans="1:4" x14ac:dyDescent="0.45">
      <c r="A2192">
        <v>480000</v>
      </c>
      <c r="B2192" t="s">
        <v>26</v>
      </c>
      <c r="C2192">
        <f t="shared" si="71"/>
        <v>1</v>
      </c>
      <c r="D2192">
        <f t="shared" si="72"/>
        <v>13.081541382884074</v>
      </c>
    </row>
    <row r="2193" spans="1:4" x14ac:dyDescent="0.45">
      <c r="A2193">
        <v>456000</v>
      </c>
      <c r="B2193" t="s">
        <v>26</v>
      </c>
      <c r="C2193">
        <f t="shared" si="71"/>
        <v>1</v>
      </c>
      <c r="D2193">
        <f t="shared" si="72"/>
        <v>13.030248088496522</v>
      </c>
    </row>
    <row r="2194" spans="1:4" x14ac:dyDescent="0.45">
      <c r="A2194">
        <v>550000</v>
      </c>
      <c r="B2194" t="s">
        <v>26</v>
      </c>
      <c r="C2194">
        <f t="shared" si="71"/>
        <v>1</v>
      </c>
      <c r="D2194">
        <f t="shared" si="72"/>
        <v>13.217673557208654</v>
      </c>
    </row>
    <row r="2195" spans="1:4" x14ac:dyDescent="0.45">
      <c r="A2195">
        <v>350000</v>
      </c>
      <c r="B2195" t="s">
        <v>26</v>
      </c>
      <c r="C2195">
        <f t="shared" si="71"/>
        <v>1</v>
      </c>
      <c r="D2195">
        <f t="shared" si="72"/>
        <v>12.765688433465597</v>
      </c>
    </row>
    <row r="2196" spans="1:4" x14ac:dyDescent="0.45">
      <c r="A2196">
        <v>420000</v>
      </c>
      <c r="B2196" t="s">
        <v>26</v>
      </c>
      <c r="C2196">
        <f t="shared" si="71"/>
        <v>1</v>
      </c>
      <c r="D2196">
        <f t="shared" si="72"/>
        <v>12.948009990259552</v>
      </c>
    </row>
    <row r="2197" spans="1:4" x14ac:dyDescent="0.45">
      <c r="A2197">
        <v>400000</v>
      </c>
      <c r="B2197" t="s">
        <v>26</v>
      </c>
      <c r="C2197">
        <f t="shared" si="71"/>
        <v>1</v>
      </c>
      <c r="D2197">
        <f t="shared" si="72"/>
        <v>12.899219826090119</v>
      </c>
    </row>
    <row r="2198" spans="1:4" x14ac:dyDescent="0.45">
      <c r="A2198">
        <v>350000</v>
      </c>
      <c r="B2198" t="s">
        <v>26</v>
      </c>
      <c r="C2198">
        <f t="shared" si="71"/>
        <v>1</v>
      </c>
      <c r="D2198">
        <f t="shared" si="72"/>
        <v>12.765688433465597</v>
      </c>
    </row>
    <row r="2199" spans="1:4" x14ac:dyDescent="0.45">
      <c r="A2199">
        <v>393600</v>
      </c>
      <c r="B2199" t="s">
        <v>26</v>
      </c>
      <c r="C2199">
        <f t="shared" si="71"/>
        <v>1</v>
      </c>
      <c r="D2199">
        <f t="shared" si="72"/>
        <v>12.883090444160235</v>
      </c>
    </row>
    <row r="2200" spans="1:4" x14ac:dyDescent="0.45">
      <c r="A2200">
        <v>470000</v>
      </c>
      <c r="B2200" t="s">
        <v>26</v>
      </c>
      <c r="C2200">
        <f t="shared" si="71"/>
        <v>1</v>
      </c>
      <c r="D2200">
        <f t="shared" si="72"/>
        <v>13.060487973686241</v>
      </c>
    </row>
    <row r="2201" spans="1:4" x14ac:dyDescent="0.45">
      <c r="A2201">
        <v>350000</v>
      </c>
      <c r="B2201" t="s">
        <v>26</v>
      </c>
      <c r="C2201">
        <f t="shared" si="71"/>
        <v>1</v>
      </c>
      <c r="D2201">
        <f t="shared" si="72"/>
        <v>12.765688433465597</v>
      </c>
    </row>
    <row r="2202" spans="1:4" x14ac:dyDescent="0.45">
      <c r="A2202">
        <v>430000</v>
      </c>
      <c r="B2202" t="s">
        <v>26</v>
      </c>
      <c r="C2202">
        <f t="shared" si="71"/>
        <v>1</v>
      </c>
      <c r="D2202">
        <f t="shared" si="72"/>
        <v>12.971540487669746</v>
      </c>
    </row>
    <row r="2203" spans="1:4" x14ac:dyDescent="0.45">
      <c r="A2203">
        <v>432000</v>
      </c>
      <c r="B2203" t="s">
        <v>26</v>
      </c>
      <c r="C2203">
        <f t="shared" si="71"/>
        <v>1</v>
      </c>
      <c r="D2203">
        <f t="shared" si="72"/>
        <v>12.976180867226248</v>
      </c>
    </row>
    <row r="2204" spans="1:4" x14ac:dyDescent="0.45">
      <c r="A2204">
        <v>350000</v>
      </c>
      <c r="B2204" t="s">
        <v>26</v>
      </c>
      <c r="C2204">
        <f t="shared" si="71"/>
        <v>1</v>
      </c>
      <c r="D2204">
        <f t="shared" si="72"/>
        <v>12.765688433465597</v>
      </c>
    </row>
    <row r="2205" spans="1:4" x14ac:dyDescent="0.45">
      <c r="A2205">
        <v>250000</v>
      </c>
      <c r="B2205" t="s">
        <v>26</v>
      </c>
      <c r="C2205">
        <f t="shared" si="71"/>
        <v>1</v>
      </c>
      <c r="D2205">
        <f t="shared" si="72"/>
        <v>12.429216196844383</v>
      </c>
    </row>
    <row r="2206" spans="1:4" x14ac:dyDescent="0.45">
      <c r="A2206">
        <v>475000</v>
      </c>
      <c r="B2206" t="s">
        <v>26</v>
      </c>
      <c r="C2206">
        <f t="shared" si="71"/>
        <v>1</v>
      </c>
      <c r="D2206">
        <f t="shared" si="72"/>
        <v>13.071070083016778</v>
      </c>
    </row>
    <row r="2207" spans="1:4" x14ac:dyDescent="0.45">
      <c r="A2207">
        <v>460000</v>
      </c>
      <c r="B2207" t="s">
        <v>26</v>
      </c>
      <c r="C2207">
        <f t="shared" si="71"/>
        <v>1</v>
      </c>
      <c r="D2207">
        <f t="shared" si="72"/>
        <v>13.038981768465277</v>
      </c>
    </row>
    <row r="2208" spans="1:4" x14ac:dyDescent="0.45">
      <c r="A2208">
        <v>500000</v>
      </c>
      <c r="B2208" t="s">
        <v>26</v>
      </c>
      <c r="C2208">
        <f t="shared" si="71"/>
        <v>1</v>
      </c>
      <c r="D2208">
        <f t="shared" si="72"/>
        <v>13.122363377404328</v>
      </c>
    </row>
    <row r="2209" spans="1:4" x14ac:dyDescent="0.45">
      <c r="A2209">
        <v>435000</v>
      </c>
      <c r="B2209" t="s">
        <v>26</v>
      </c>
      <c r="C2209">
        <f t="shared" si="71"/>
        <v>1</v>
      </c>
      <c r="D2209">
        <f t="shared" si="72"/>
        <v>12.983101310070822</v>
      </c>
    </row>
    <row r="2210" spans="1:4" x14ac:dyDescent="0.45">
      <c r="A2210">
        <v>445000</v>
      </c>
      <c r="B2210" t="s">
        <v>26</v>
      </c>
      <c r="C2210">
        <f t="shared" si="71"/>
        <v>1</v>
      </c>
      <c r="D2210">
        <f t="shared" si="72"/>
        <v>13.005829561148378</v>
      </c>
    </row>
    <row r="2211" spans="1:4" x14ac:dyDescent="0.45">
      <c r="A2211">
        <v>450000</v>
      </c>
      <c r="B2211" t="s">
        <v>26</v>
      </c>
      <c r="C2211">
        <f t="shared" si="71"/>
        <v>1</v>
      </c>
      <c r="D2211">
        <f t="shared" si="72"/>
        <v>13.017002861746503</v>
      </c>
    </row>
    <row r="2212" spans="1:4" x14ac:dyDescent="0.45">
      <c r="A2212">
        <v>470000</v>
      </c>
      <c r="B2212" t="s">
        <v>26</v>
      </c>
      <c r="C2212">
        <f t="shared" si="71"/>
        <v>1</v>
      </c>
      <c r="D2212">
        <f t="shared" si="72"/>
        <v>13.060487973686241</v>
      </c>
    </row>
    <row r="2213" spans="1:4" x14ac:dyDescent="0.45">
      <c r="A2213">
        <v>435000</v>
      </c>
      <c r="B2213" t="s">
        <v>26</v>
      </c>
      <c r="C2213">
        <f t="shared" si="71"/>
        <v>1</v>
      </c>
      <c r="D2213">
        <f t="shared" si="72"/>
        <v>12.983101310070822</v>
      </c>
    </row>
    <row r="2214" spans="1:4" x14ac:dyDescent="0.45">
      <c r="A2214">
        <v>500000</v>
      </c>
      <c r="B2214" t="s">
        <v>26</v>
      </c>
      <c r="C2214">
        <f t="shared" ref="C2214:C2277" si="73">IF(B2214="Bachelor",0,1)</f>
        <v>1</v>
      </c>
      <c r="D2214">
        <f t="shared" si="72"/>
        <v>13.122363377404328</v>
      </c>
    </row>
    <row r="2215" spans="1:4" x14ac:dyDescent="0.45">
      <c r="A2215">
        <v>435000</v>
      </c>
      <c r="B2215" t="s">
        <v>26</v>
      </c>
      <c r="C2215">
        <f t="shared" si="73"/>
        <v>1</v>
      </c>
      <c r="D2215">
        <f t="shared" si="72"/>
        <v>12.983101310070822</v>
      </c>
    </row>
    <row r="2216" spans="1:4" x14ac:dyDescent="0.45">
      <c r="A2216">
        <v>440000</v>
      </c>
      <c r="B2216" t="s">
        <v>26</v>
      </c>
      <c r="C2216">
        <f t="shared" si="73"/>
        <v>1</v>
      </c>
      <c r="D2216">
        <f t="shared" si="72"/>
        <v>12.994530005894443</v>
      </c>
    </row>
    <row r="2217" spans="1:4" x14ac:dyDescent="0.45">
      <c r="A2217">
        <v>500000</v>
      </c>
      <c r="B2217" t="s">
        <v>26</v>
      </c>
      <c r="C2217">
        <f t="shared" si="73"/>
        <v>1</v>
      </c>
      <c r="D2217">
        <f t="shared" si="72"/>
        <v>13.122363377404328</v>
      </c>
    </row>
    <row r="2218" spans="1:4" x14ac:dyDescent="0.45">
      <c r="A2218">
        <v>464800</v>
      </c>
      <c r="B2218" t="s">
        <v>26</v>
      </c>
      <c r="C2218">
        <f t="shared" si="73"/>
        <v>1</v>
      </c>
      <c r="D2218">
        <f t="shared" si="72"/>
        <v>13.049362484519838</v>
      </c>
    </row>
    <row r="2219" spans="1:4" x14ac:dyDescent="0.45">
      <c r="A2219">
        <v>445000</v>
      </c>
      <c r="B2219" t="s">
        <v>26</v>
      </c>
      <c r="C2219">
        <f t="shared" si="73"/>
        <v>1</v>
      </c>
      <c r="D2219">
        <f t="shared" si="72"/>
        <v>13.005829561148378</v>
      </c>
    </row>
    <row r="2220" spans="1:4" x14ac:dyDescent="0.45">
      <c r="A2220">
        <v>500000</v>
      </c>
      <c r="B2220" t="s">
        <v>26</v>
      </c>
      <c r="C2220">
        <f t="shared" si="73"/>
        <v>1</v>
      </c>
      <c r="D2220">
        <f t="shared" si="72"/>
        <v>13.122363377404328</v>
      </c>
    </row>
    <row r="2221" spans="1:4" x14ac:dyDescent="0.45">
      <c r="A2221">
        <v>430000</v>
      </c>
      <c r="B2221" t="s">
        <v>26</v>
      </c>
      <c r="C2221">
        <f t="shared" si="73"/>
        <v>1</v>
      </c>
      <c r="D2221">
        <f t="shared" si="72"/>
        <v>12.971540487669746</v>
      </c>
    </row>
    <row r="2222" spans="1:4" x14ac:dyDescent="0.45">
      <c r="A2222">
        <v>654000</v>
      </c>
      <c r="B2222" t="s">
        <v>26</v>
      </c>
      <c r="C2222">
        <f t="shared" si="73"/>
        <v>1</v>
      </c>
      <c r="D2222">
        <f t="shared" si="72"/>
        <v>13.390862630439337</v>
      </c>
    </row>
    <row r="2223" spans="1:4" x14ac:dyDescent="0.45">
      <c r="A2223">
        <v>464800</v>
      </c>
      <c r="B2223" t="s">
        <v>26</v>
      </c>
      <c r="C2223">
        <f t="shared" si="73"/>
        <v>1</v>
      </c>
      <c r="D2223">
        <f t="shared" si="72"/>
        <v>13.049362484519838</v>
      </c>
    </row>
    <row r="2224" spans="1:4" x14ac:dyDescent="0.45">
      <c r="A2224">
        <v>445000</v>
      </c>
      <c r="B2224" t="s">
        <v>26</v>
      </c>
      <c r="C2224">
        <f t="shared" si="73"/>
        <v>1</v>
      </c>
      <c r="D2224">
        <f t="shared" si="72"/>
        <v>13.005829561148378</v>
      </c>
    </row>
    <row r="2225" spans="1:4" x14ac:dyDescent="0.45">
      <c r="A2225">
        <v>440000</v>
      </c>
      <c r="B2225" t="s">
        <v>26</v>
      </c>
      <c r="C2225">
        <f t="shared" si="73"/>
        <v>1</v>
      </c>
      <c r="D2225">
        <f t="shared" si="72"/>
        <v>12.994530005894443</v>
      </c>
    </row>
    <row r="2226" spans="1:4" x14ac:dyDescent="0.45">
      <c r="A2226">
        <v>445000</v>
      </c>
      <c r="B2226" t="s">
        <v>26</v>
      </c>
      <c r="C2226">
        <f t="shared" si="73"/>
        <v>1</v>
      </c>
      <c r="D2226">
        <f t="shared" si="72"/>
        <v>13.005829561148378</v>
      </c>
    </row>
    <row r="2227" spans="1:4" x14ac:dyDescent="0.45">
      <c r="A2227">
        <v>445000</v>
      </c>
      <c r="B2227" t="s">
        <v>26</v>
      </c>
      <c r="C2227">
        <f t="shared" si="73"/>
        <v>1</v>
      </c>
      <c r="D2227">
        <f t="shared" si="72"/>
        <v>13.005829561148378</v>
      </c>
    </row>
    <row r="2228" spans="1:4" x14ac:dyDescent="0.45">
      <c r="A2228">
        <v>455000</v>
      </c>
      <c r="B2228" t="s">
        <v>26</v>
      </c>
      <c r="C2228">
        <f t="shared" si="73"/>
        <v>1</v>
      </c>
      <c r="D2228">
        <f t="shared" si="72"/>
        <v>13.028052697933088</v>
      </c>
    </row>
    <row r="2229" spans="1:4" x14ac:dyDescent="0.45">
      <c r="A2229">
        <v>420000</v>
      </c>
      <c r="B2229" t="s">
        <v>26</v>
      </c>
      <c r="C2229">
        <f t="shared" si="73"/>
        <v>1</v>
      </c>
      <c r="D2229">
        <f t="shared" si="72"/>
        <v>12.948009990259552</v>
      </c>
    </row>
    <row r="2230" spans="1:4" x14ac:dyDescent="0.45">
      <c r="A2230">
        <v>445000</v>
      </c>
      <c r="B2230" t="s">
        <v>26</v>
      </c>
      <c r="C2230">
        <f t="shared" si="73"/>
        <v>1</v>
      </c>
      <c r="D2230">
        <f t="shared" si="72"/>
        <v>13.005829561148378</v>
      </c>
    </row>
    <row r="2231" spans="1:4" x14ac:dyDescent="0.45">
      <c r="A2231">
        <v>440000</v>
      </c>
      <c r="B2231" t="s">
        <v>26</v>
      </c>
      <c r="C2231">
        <f t="shared" si="73"/>
        <v>1</v>
      </c>
      <c r="D2231">
        <f t="shared" si="72"/>
        <v>12.994530005894443</v>
      </c>
    </row>
    <row r="2232" spans="1:4" x14ac:dyDescent="0.45">
      <c r="A2232">
        <v>440000</v>
      </c>
      <c r="B2232" t="s">
        <v>26</v>
      </c>
      <c r="C2232">
        <f t="shared" si="73"/>
        <v>1</v>
      </c>
      <c r="D2232">
        <f t="shared" si="72"/>
        <v>12.994530005894443</v>
      </c>
    </row>
    <row r="2233" spans="1:4" x14ac:dyDescent="0.45">
      <c r="A2233">
        <v>510000</v>
      </c>
      <c r="B2233" t="s">
        <v>26</v>
      </c>
      <c r="C2233">
        <f t="shared" si="73"/>
        <v>1</v>
      </c>
      <c r="D2233">
        <f t="shared" si="72"/>
        <v>13.142166004700508</v>
      </c>
    </row>
    <row r="2234" spans="1:4" x14ac:dyDescent="0.45">
      <c r="A2234">
        <v>510000</v>
      </c>
      <c r="B2234" t="s">
        <v>26</v>
      </c>
      <c r="C2234">
        <f t="shared" si="73"/>
        <v>1</v>
      </c>
      <c r="D2234">
        <f t="shared" si="72"/>
        <v>13.142166004700508</v>
      </c>
    </row>
    <row r="2235" spans="1:4" x14ac:dyDescent="0.45">
      <c r="A2235">
        <v>440000</v>
      </c>
      <c r="B2235" t="s">
        <v>26</v>
      </c>
      <c r="C2235">
        <f t="shared" si="73"/>
        <v>1</v>
      </c>
      <c r="D2235">
        <f t="shared" si="72"/>
        <v>12.994530005894443</v>
      </c>
    </row>
    <row r="2236" spans="1:4" x14ac:dyDescent="0.45">
      <c r="A2236">
        <v>445000</v>
      </c>
      <c r="B2236" t="s">
        <v>26</v>
      </c>
      <c r="C2236">
        <f t="shared" si="73"/>
        <v>1</v>
      </c>
      <c r="D2236">
        <f t="shared" si="72"/>
        <v>13.005829561148378</v>
      </c>
    </row>
    <row r="2237" spans="1:4" x14ac:dyDescent="0.45">
      <c r="A2237">
        <v>445000</v>
      </c>
      <c r="B2237" t="s">
        <v>26</v>
      </c>
      <c r="C2237">
        <f t="shared" si="73"/>
        <v>1</v>
      </c>
      <c r="D2237">
        <f t="shared" si="72"/>
        <v>13.005829561148378</v>
      </c>
    </row>
    <row r="2238" spans="1:4" x14ac:dyDescent="0.45">
      <c r="A2238">
        <v>550000</v>
      </c>
      <c r="B2238" t="s">
        <v>26</v>
      </c>
      <c r="C2238">
        <f t="shared" si="73"/>
        <v>1</v>
      </c>
      <c r="D2238">
        <f t="shared" si="72"/>
        <v>13.217673557208654</v>
      </c>
    </row>
    <row r="2239" spans="1:4" x14ac:dyDescent="0.45">
      <c r="A2239">
        <v>445000</v>
      </c>
      <c r="B2239" t="s">
        <v>26</v>
      </c>
      <c r="C2239">
        <f t="shared" si="73"/>
        <v>1</v>
      </c>
      <c r="D2239">
        <f t="shared" si="72"/>
        <v>13.005829561148378</v>
      </c>
    </row>
    <row r="2240" spans="1:4" x14ac:dyDescent="0.45">
      <c r="A2240">
        <v>450000</v>
      </c>
      <c r="B2240" t="s">
        <v>26</v>
      </c>
      <c r="C2240">
        <f t="shared" si="73"/>
        <v>1</v>
      </c>
      <c r="D2240">
        <f t="shared" si="72"/>
        <v>13.017002861746503</v>
      </c>
    </row>
    <row r="2241" spans="1:4" x14ac:dyDescent="0.45">
      <c r="A2241">
        <v>500000</v>
      </c>
      <c r="B2241" t="s">
        <v>26</v>
      </c>
      <c r="C2241">
        <f t="shared" si="73"/>
        <v>1</v>
      </c>
      <c r="D2241">
        <f t="shared" si="72"/>
        <v>13.122363377404328</v>
      </c>
    </row>
    <row r="2242" spans="1:4" x14ac:dyDescent="0.45">
      <c r="A2242">
        <v>450000</v>
      </c>
      <c r="B2242" t="s">
        <v>26</v>
      </c>
      <c r="C2242">
        <f t="shared" si="73"/>
        <v>1</v>
      </c>
      <c r="D2242">
        <f t="shared" ref="D2242:D2305" si="74">LN(A2242)</f>
        <v>13.017002861746503</v>
      </c>
    </row>
    <row r="2243" spans="1:4" x14ac:dyDescent="0.45">
      <c r="A2243">
        <v>672000</v>
      </c>
      <c r="B2243" t="s">
        <v>26</v>
      </c>
      <c r="C2243">
        <f t="shared" si="73"/>
        <v>1</v>
      </c>
      <c r="D2243">
        <f t="shared" si="74"/>
        <v>13.418013619505286</v>
      </c>
    </row>
    <row r="2244" spans="1:4" x14ac:dyDescent="0.45">
      <c r="A2244">
        <v>450000</v>
      </c>
      <c r="B2244" t="s">
        <v>26</v>
      </c>
      <c r="C2244">
        <f t="shared" si="73"/>
        <v>1</v>
      </c>
      <c r="D2244">
        <f t="shared" si="74"/>
        <v>13.017002861746503</v>
      </c>
    </row>
    <row r="2245" spans="1:4" x14ac:dyDescent="0.45">
      <c r="A2245">
        <v>450000</v>
      </c>
      <c r="B2245" t="s">
        <v>26</v>
      </c>
      <c r="C2245">
        <f t="shared" si="73"/>
        <v>1</v>
      </c>
      <c r="D2245">
        <f t="shared" si="74"/>
        <v>13.017002861746503</v>
      </c>
    </row>
    <row r="2246" spans="1:4" x14ac:dyDescent="0.45">
      <c r="A2246">
        <v>410000</v>
      </c>
      <c r="B2246" t="s">
        <v>26</v>
      </c>
      <c r="C2246">
        <f t="shared" si="73"/>
        <v>1</v>
      </c>
      <c r="D2246">
        <f t="shared" si="74"/>
        <v>12.923912438680491</v>
      </c>
    </row>
    <row r="2247" spans="1:4" x14ac:dyDescent="0.45">
      <c r="A2247">
        <v>400000</v>
      </c>
      <c r="B2247" t="s">
        <v>26</v>
      </c>
      <c r="C2247">
        <f t="shared" si="73"/>
        <v>1</v>
      </c>
      <c r="D2247">
        <f t="shared" si="74"/>
        <v>12.899219826090119</v>
      </c>
    </row>
    <row r="2248" spans="1:4" x14ac:dyDescent="0.45">
      <c r="A2248">
        <v>455000</v>
      </c>
      <c r="B2248" t="s">
        <v>26</v>
      </c>
      <c r="C2248">
        <f t="shared" si="73"/>
        <v>1</v>
      </c>
      <c r="D2248">
        <f t="shared" si="74"/>
        <v>13.028052697933088</v>
      </c>
    </row>
    <row r="2249" spans="1:4" x14ac:dyDescent="0.45">
      <c r="A2249">
        <v>540000</v>
      </c>
      <c r="B2249" t="s">
        <v>26</v>
      </c>
      <c r="C2249">
        <f t="shared" si="73"/>
        <v>1</v>
      </c>
      <c r="D2249">
        <f t="shared" si="74"/>
        <v>13.199324418540456</v>
      </c>
    </row>
    <row r="2250" spans="1:4" x14ac:dyDescent="0.45">
      <c r="A2250">
        <v>600000</v>
      </c>
      <c r="B2250" t="s">
        <v>26</v>
      </c>
      <c r="C2250">
        <f t="shared" si="73"/>
        <v>1</v>
      </c>
      <c r="D2250">
        <f t="shared" si="74"/>
        <v>13.304684934198283</v>
      </c>
    </row>
    <row r="2251" spans="1:4" x14ac:dyDescent="0.45">
      <c r="A2251">
        <v>480000</v>
      </c>
      <c r="B2251" t="s">
        <v>26</v>
      </c>
      <c r="C2251">
        <f t="shared" si="73"/>
        <v>1</v>
      </c>
      <c r="D2251">
        <f t="shared" si="74"/>
        <v>13.081541382884074</v>
      </c>
    </row>
    <row r="2252" spans="1:4" x14ac:dyDescent="0.45">
      <c r="A2252">
        <v>520000</v>
      </c>
      <c r="B2252" t="s">
        <v>26</v>
      </c>
      <c r="C2252">
        <f t="shared" si="73"/>
        <v>1</v>
      </c>
      <c r="D2252">
        <f t="shared" si="74"/>
        <v>13.161584090557611</v>
      </c>
    </row>
    <row r="2253" spans="1:4" x14ac:dyDescent="0.45">
      <c r="A2253">
        <v>445000</v>
      </c>
      <c r="B2253" t="s">
        <v>26</v>
      </c>
      <c r="C2253">
        <f t="shared" si="73"/>
        <v>1</v>
      </c>
      <c r="D2253">
        <f t="shared" si="74"/>
        <v>13.005829561148378</v>
      </c>
    </row>
    <row r="2254" spans="1:4" x14ac:dyDescent="0.45">
      <c r="A2254">
        <v>450000</v>
      </c>
      <c r="B2254" t="s">
        <v>26</v>
      </c>
      <c r="C2254">
        <f t="shared" si="73"/>
        <v>1</v>
      </c>
      <c r="D2254">
        <f t="shared" si="74"/>
        <v>13.017002861746503</v>
      </c>
    </row>
    <row r="2255" spans="1:4" x14ac:dyDescent="0.45">
      <c r="A2255">
        <v>440000</v>
      </c>
      <c r="B2255" t="s">
        <v>26</v>
      </c>
      <c r="C2255">
        <f t="shared" si="73"/>
        <v>1</v>
      </c>
      <c r="D2255">
        <f t="shared" si="74"/>
        <v>12.994530005894443</v>
      </c>
    </row>
    <row r="2256" spans="1:4" x14ac:dyDescent="0.45">
      <c r="A2256">
        <v>435000</v>
      </c>
      <c r="B2256" t="s">
        <v>26</v>
      </c>
      <c r="C2256">
        <f t="shared" si="73"/>
        <v>1</v>
      </c>
      <c r="D2256">
        <f t="shared" si="74"/>
        <v>12.983101310070822</v>
      </c>
    </row>
    <row r="2257" spans="1:4" x14ac:dyDescent="0.45">
      <c r="A2257">
        <v>530000</v>
      </c>
      <c r="B2257" t="s">
        <v>26</v>
      </c>
      <c r="C2257">
        <f t="shared" si="73"/>
        <v>1</v>
      </c>
      <c r="D2257">
        <f t="shared" si="74"/>
        <v>13.180632285528304</v>
      </c>
    </row>
    <row r="2258" spans="1:4" x14ac:dyDescent="0.45">
      <c r="A2258">
        <v>500000</v>
      </c>
      <c r="B2258" t="s">
        <v>26</v>
      </c>
      <c r="C2258">
        <f t="shared" si="73"/>
        <v>1</v>
      </c>
      <c r="D2258">
        <f t="shared" si="74"/>
        <v>13.122363377404328</v>
      </c>
    </row>
    <row r="2259" spans="1:4" x14ac:dyDescent="0.45">
      <c r="A2259">
        <v>445000</v>
      </c>
      <c r="B2259" t="s">
        <v>26</v>
      </c>
      <c r="C2259">
        <f t="shared" si="73"/>
        <v>1</v>
      </c>
      <c r="D2259">
        <f t="shared" si="74"/>
        <v>13.005829561148378</v>
      </c>
    </row>
    <row r="2260" spans="1:4" x14ac:dyDescent="0.45">
      <c r="A2260">
        <v>525000</v>
      </c>
      <c r="B2260" t="s">
        <v>26</v>
      </c>
      <c r="C2260">
        <f t="shared" si="73"/>
        <v>1</v>
      </c>
      <c r="D2260">
        <f t="shared" si="74"/>
        <v>13.17115354157376</v>
      </c>
    </row>
    <row r="2261" spans="1:4" x14ac:dyDescent="0.45">
      <c r="A2261">
        <v>450000</v>
      </c>
      <c r="B2261" t="s">
        <v>26</v>
      </c>
      <c r="C2261">
        <f t="shared" si="73"/>
        <v>1</v>
      </c>
      <c r="D2261">
        <f t="shared" si="74"/>
        <v>13.017002861746503</v>
      </c>
    </row>
    <row r="2262" spans="1:4" x14ac:dyDescent="0.45">
      <c r="A2262">
        <v>450000</v>
      </c>
      <c r="B2262" t="s">
        <v>26</v>
      </c>
      <c r="C2262">
        <f t="shared" si="73"/>
        <v>1</v>
      </c>
      <c r="D2262">
        <f t="shared" si="74"/>
        <v>13.017002861746503</v>
      </c>
    </row>
    <row r="2263" spans="1:4" x14ac:dyDescent="0.45">
      <c r="A2263">
        <v>520000</v>
      </c>
      <c r="B2263" t="s">
        <v>26</v>
      </c>
      <c r="C2263">
        <f t="shared" si="73"/>
        <v>1</v>
      </c>
      <c r="D2263">
        <f t="shared" si="74"/>
        <v>13.161584090557611</v>
      </c>
    </row>
    <row r="2264" spans="1:4" x14ac:dyDescent="0.45">
      <c r="A2264">
        <v>500000</v>
      </c>
      <c r="B2264" t="s">
        <v>26</v>
      </c>
      <c r="C2264">
        <f t="shared" si="73"/>
        <v>1</v>
      </c>
      <c r="D2264">
        <f t="shared" si="74"/>
        <v>13.122363377404328</v>
      </c>
    </row>
    <row r="2265" spans="1:4" x14ac:dyDescent="0.45">
      <c r="A2265">
        <v>540000</v>
      </c>
      <c r="B2265" t="s">
        <v>26</v>
      </c>
      <c r="C2265">
        <f t="shared" si="73"/>
        <v>1</v>
      </c>
      <c r="D2265">
        <f t="shared" si="74"/>
        <v>13.199324418540456</v>
      </c>
    </row>
    <row r="2266" spans="1:4" x14ac:dyDescent="0.45">
      <c r="A2266">
        <v>475000</v>
      </c>
      <c r="B2266" t="s">
        <v>26</v>
      </c>
      <c r="C2266">
        <f t="shared" si="73"/>
        <v>1</v>
      </c>
      <c r="D2266">
        <f t="shared" si="74"/>
        <v>13.071070083016778</v>
      </c>
    </row>
    <row r="2267" spans="1:4" x14ac:dyDescent="0.45">
      <c r="A2267">
        <v>470000</v>
      </c>
      <c r="B2267" t="s">
        <v>26</v>
      </c>
      <c r="C2267">
        <f t="shared" si="73"/>
        <v>1</v>
      </c>
      <c r="D2267">
        <f t="shared" si="74"/>
        <v>13.060487973686241</v>
      </c>
    </row>
    <row r="2268" spans="1:4" x14ac:dyDescent="0.45">
      <c r="A2268">
        <v>455000</v>
      </c>
      <c r="B2268" t="s">
        <v>26</v>
      </c>
      <c r="C2268">
        <f t="shared" si="73"/>
        <v>1</v>
      </c>
      <c r="D2268">
        <f t="shared" si="74"/>
        <v>13.028052697933088</v>
      </c>
    </row>
    <row r="2269" spans="1:4" x14ac:dyDescent="0.45">
      <c r="A2269">
        <v>550000</v>
      </c>
      <c r="B2269" t="s">
        <v>26</v>
      </c>
      <c r="C2269">
        <f t="shared" si="73"/>
        <v>1</v>
      </c>
      <c r="D2269">
        <f t="shared" si="74"/>
        <v>13.217673557208654</v>
      </c>
    </row>
    <row r="2270" spans="1:4" x14ac:dyDescent="0.45">
      <c r="A2270">
        <v>450000</v>
      </c>
      <c r="B2270" t="s">
        <v>26</v>
      </c>
      <c r="C2270">
        <f t="shared" si="73"/>
        <v>1</v>
      </c>
      <c r="D2270">
        <f t="shared" si="74"/>
        <v>13.017002861746503</v>
      </c>
    </row>
    <row r="2271" spans="1:4" x14ac:dyDescent="0.45">
      <c r="A2271">
        <v>460000</v>
      </c>
      <c r="B2271" t="s">
        <v>26</v>
      </c>
      <c r="C2271">
        <f t="shared" si="73"/>
        <v>1</v>
      </c>
      <c r="D2271">
        <f t="shared" si="74"/>
        <v>13.038981768465277</v>
      </c>
    </row>
    <row r="2272" spans="1:4" x14ac:dyDescent="0.45">
      <c r="A2272">
        <v>417000</v>
      </c>
      <c r="B2272" t="s">
        <v>26</v>
      </c>
      <c r="C2272">
        <f t="shared" si="73"/>
        <v>1</v>
      </c>
      <c r="D2272">
        <f t="shared" si="74"/>
        <v>12.940841500780939</v>
      </c>
    </row>
    <row r="2273" spans="1:4" x14ac:dyDescent="0.45">
      <c r="A2273">
        <v>450000</v>
      </c>
      <c r="B2273" t="s">
        <v>26</v>
      </c>
      <c r="C2273">
        <f t="shared" si="73"/>
        <v>1</v>
      </c>
      <c r="D2273">
        <f t="shared" si="74"/>
        <v>13.017002861746503</v>
      </c>
    </row>
    <row r="2274" spans="1:4" x14ac:dyDescent="0.45">
      <c r="A2274">
        <v>570000</v>
      </c>
      <c r="B2274" t="s">
        <v>26</v>
      </c>
      <c r="C2274">
        <f t="shared" si="73"/>
        <v>1</v>
      </c>
      <c r="D2274">
        <f t="shared" si="74"/>
        <v>13.253391639810733</v>
      </c>
    </row>
    <row r="2275" spans="1:4" x14ac:dyDescent="0.45">
      <c r="A2275">
        <v>1000000</v>
      </c>
      <c r="B2275" t="s">
        <v>26</v>
      </c>
      <c r="C2275">
        <f t="shared" si="73"/>
        <v>1</v>
      </c>
      <c r="D2275">
        <f t="shared" si="74"/>
        <v>13.815510557964274</v>
      </c>
    </row>
    <row r="2276" spans="1:4" x14ac:dyDescent="0.45">
      <c r="A2276">
        <v>530000</v>
      </c>
      <c r="B2276" t="s">
        <v>26</v>
      </c>
      <c r="C2276">
        <f t="shared" si="73"/>
        <v>1</v>
      </c>
      <c r="D2276">
        <f t="shared" si="74"/>
        <v>13.180632285528304</v>
      </c>
    </row>
    <row r="2277" spans="1:4" x14ac:dyDescent="0.45">
      <c r="A2277">
        <v>460000</v>
      </c>
      <c r="B2277" t="s">
        <v>26</v>
      </c>
      <c r="C2277">
        <f t="shared" si="73"/>
        <v>1</v>
      </c>
      <c r="D2277">
        <f t="shared" si="74"/>
        <v>13.038981768465277</v>
      </c>
    </row>
    <row r="2278" spans="1:4" x14ac:dyDescent="0.45">
      <c r="A2278">
        <v>450000</v>
      </c>
      <c r="B2278" t="s">
        <v>26</v>
      </c>
      <c r="C2278">
        <f t="shared" ref="C2278:C2341" si="75">IF(B2278="Bachelor",0,1)</f>
        <v>1</v>
      </c>
      <c r="D2278">
        <f t="shared" si="74"/>
        <v>13.017002861746503</v>
      </c>
    </row>
    <row r="2279" spans="1:4" x14ac:dyDescent="0.45">
      <c r="A2279">
        <v>492000</v>
      </c>
      <c r="B2279" t="s">
        <v>26</v>
      </c>
      <c r="C2279">
        <f t="shared" si="75"/>
        <v>1</v>
      </c>
      <c r="D2279">
        <f t="shared" si="74"/>
        <v>13.106233995474446</v>
      </c>
    </row>
    <row r="2280" spans="1:4" x14ac:dyDescent="0.45">
      <c r="A2280">
        <v>402000</v>
      </c>
      <c r="B2280" t="s">
        <v>26</v>
      </c>
      <c r="C2280">
        <f t="shared" si="75"/>
        <v>1</v>
      </c>
      <c r="D2280">
        <f t="shared" si="74"/>
        <v>12.904207367601158</v>
      </c>
    </row>
    <row r="2281" spans="1:4" x14ac:dyDescent="0.45">
      <c r="A2281">
        <v>475000</v>
      </c>
      <c r="B2281" t="s">
        <v>26</v>
      </c>
      <c r="C2281">
        <f t="shared" si="75"/>
        <v>1</v>
      </c>
      <c r="D2281">
        <f t="shared" si="74"/>
        <v>13.071070083016778</v>
      </c>
    </row>
    <row r="2282" spans="1:4" x14ac:dyDescent="0.45">
      <c r="A2282">
        <v>389000</v>
      </c>
      <c r="B2282" t="s">
        <v>26</v>
      </c>
      <c r="C2282">
        <f t="shared" si="75"/>
        <v>1</v>
      </c>
      <c r="D2282">
        <f t="shared" si="74"/>
        <v>12.871334622600584</v>
      </c>
    </row>
    <row r="2283" spans="1:4" x14ac:dyDescent="0.45">
      <c r="A2283">
        <v>430000</v>
      </c>
      <c r="B2283" t="s">
        <v>26</v>
      </c>
      <c r="C2283">
        <f t="shared" si="75"/>
        <v>1</v>
      </c>
      <c r="D2283">
        <f t="shared" si="74"/>
        <v>12.971540487669746</v>
      </c>
    </row>
    <row r="2284" spans="1:4" x14ac:dyDescent="0.45">
      <c r="A2284">
        <v>510000</v>
      </c>
      <c r="B2284" t="s">
        <v>26</v>
      </c>
      <c r="C2284">
        <f t="shared" si="75"/>
        <v>1</v>
      </c>
      <c r="D2284">
        <f t="shared" si="74"/>
        <v>13.142166004700508</v>
      </c>
    </row>
    <row r="2285" spans="1:4" x14ac:dyDescent="0.45">
      <c r="A2285">
        <v>520000</v>
      </c>
      <c r="B2285" t="s">
        <v>26</v>
      </c>
      <c r="C2285">
        <f t="shared" si="75"/>
        <v>1</v>
      </c>
      <c r="D2285">
        <f t="shared" si="74"/>
        <v>13.161584090557611</v>
      </c>
    </row>
    <row r="2286" spans="1:4" x14ac:dyDescent="0.45">
      <c r="A2286">
        <v>750000</v>
      </c>
      <c r="B2286" t="s">
        <v>26</v>
      </c>
      <c r="C2286">
        <f t="shared" si="75"/>
        <v>1</v>
      </c>
      <c r="D2286">
        <f t="shared" si="74"/>
        <v>13.527828485512494</v>
      </c>
    </row>
    <row r="2287" spans="1:4" x14ac:dyDescent="0.45">
      <c r="A2287">
        <v>450000</v>
      </c>
      <c r="B2287" t="s">
        <v>26</v>
      </c>
      <c r="C2287">
        <f t="shared" si="75"/>
        <v>1</v>
      </c>
      <c r="D2287">
        <f t="shared" si="74"/>
        <v>13.017002861746503</v>
      </c>
    </row>
    <row r="2288" spans="1:4" x14ac:dyDescent="0.45">
      <c r="A2288">
        <v>490000</v>
      </c>
      <c r="B2288" t="s">
        <v>26</v>
      </c>
      <c r="C2288">
        <f t="shared" si="75"/>
        <v>1</v>
      </c>
      <c r="D2288">
        <f t="shared" si="74"/>
        <v>13.102160670086809</v>
      </c>
    </row>
    <row r="2289" spans="1:4" x14ac:dyDescent="0.45">
      <c r="A2289">
        <v>600000</v>
      </c>
      <c r="B2289" t="s">
        <v>26</v>
      </c>
      <c r="C2289">
        <f t="shared" si="75"/>
        <v>1</v>
      </c>
      <c r="D2289">
        <f t="shared" si="74"/>
        <v>13.304684934198283</v>
      </c>
    </row>
    <row r="2290" spans="1:4" x14ac:dyDescent="0.45">
      <c r="A2290">
        <v>600000</v>
      </c>
      <c r="B2290" t="s">
        <v>26</v>
      </c>
      <c r="C2290">
        <f t="shared" si="75"/>
        <v>1</v>
      </c>
      <c r="D2290">
        <f t="shared" si="74"/>
        <v>13.304684934198283</v>
      </c>
    </row>
    <row r="2291" spans="1:4" x14ac:dyDescent="0.45">
      <c r="A2291">
        <v>493000</v>
      </c>
      <c r="B2291" t="s">
        <v>26</v>
      </c>
      <c r="C2291">
        <f t="shared" si="75"/>
        <v>1</v>
      </c>
      <c r="D2291">
        <f t="shared" si="74"/>
        <v>13.108264453024827</v>
      </c>
    </row>
    <row r="2292" spans="1:4" x14ac:dyDescent="0.45">
      <c r="A2292">
        <v>500000</v>
      </c>
      <c r="B2292" t="s">
        <v>26</v>
      </c>
      <c r="C2292">
        <f t="shared" si="75"/>
        <v>1</v>
      </c>
      <c r="D2292">
        <f t="shared" si="74"/>
        <v>13.122363377404328</v>
      </c>
    </row>
    <row r="2293" spans="1:4" x14ac:dyDescent="0.45">
      <c r="A2293">
        <v>450000</v>
      </c>
      <c r="B2293" t="s">
        <v>26</v>
      </c>
      <c r="C2293">
        <f t="shared" si="75"/>
        <v>1</v>
      </c>
      <c r="D2293">
        <f t="shared" si="74"/>
        <v>13.017002861746503</v>
      </c>
    </row>
    <row r="2294" spans="1:4" x14ac:dyDescent="0.45">
      <c r="A2294">
        <v>500000</v>
      </c>
      <c r="B2294" t="s">
        <v>26</v>
      </c>
      <c r="C2294">
        <f t="shared" si="75"/>
        <v>1</v>
      </c>
      <c r="D2294">
        <f t="shared" si="74"/>
        <v>13.122363377404328</v>
      </c>
    </row>
    <row r="2295" spans="1:4" x14ac:dyDescent="0.45">
      <c r="A2295">
        <v>470000</v>
      </c>
      <c r="B2295" t="s">
        <v>26</v>
      </c>
      <c r="C2295">
        <f t="shared" si="75"/>
        <v>1</v>
      </c>
      <c r="D2295">
        <f t="shared" si="74"/>
        <v>13.060487973686241</v>
      </c>
    </row>
    <row r="2296" spans="1:4" x14ac:dyDescent="0.45">
      <c r="A2296">
        <v>195000</v>
      </c>
      <c r="B2296" t="s">
        <v>26</v>
      </c>
      <c r="C2296">
        <f t="shared" si="75"/>
        <v>1</v>
      </c>
      <c r="D2296">
        <f t="shared" si="74"/>
        <v>12.180754837545884</v>
      </c>
    </row>
    <row r="2297" spans="1:4" x14ac:dyDescent="0.45">
      <c r="A2297">
        <v>520000</v>
      </c>
      <c r="B2297" t="s">
        <v>26</v>
      </c>
      <c r="C2297">
        <f t="shared" si="75"/>
        <v>1</v>
      </c>
      <c r="D2297">
        <f t="shared" si="74"/>
        <v>13.161584090557611</v>
      </c>
    </row>
    <row r="2298" spans="1:4" x14ac:dyDescent="0.45">
      <c r="A2298">
        <v>640000</v>
      </c>
      <c r="B2298" t="s">
        <v>26</v>
      </c>
      <c r="C2298">
        <f t="shared" si="75"/>
        <v>1</v>
      </c>
      <c r="D2298">
        <f t="shared" si="74"/>
        <v>13.369223455335854</v>
      </c>
    </row>
    <row r="2299" spans="1:4" x14ac:dyDescent="0.45">
      <c r="A2299">
        <v>600000</v>
      </c>
      <c r="B2299" t="s">
        <v>26</v>
      </c>
      <c r="C2299">
        <f t="shared" si="75"/>
        <v>1</v>
      </c>
      <c r="D2299">
        <f t="shared" si="74"/>
        <v>13.304684934198283</v>
      </c>
    </row>
    <row r="2300" spans="1:4" x14ac:dyDescent="0.45">
      <c r="A2300">
        <v>522000</v>
      </c>
      <c r="B2300" t="s">
        <v>26</v>
      </c>
      <c r="C2300">
        <f t="shared" si="75"/>
        <v>1</v>
      </c>
      <c r="D2300">
        <f t="shared" si="74"/>
        <v>13.165422866864775</v>
      </c>
    </row>
    <row r="2301" spans="1:4" x14ac:dyDescent="0.45">
      <c r="A2301">
        <v>514000</v>
      </c>
      <c r="B2301" t="s">
        <v>26</v>
      </c>
      <c r="C2301">
        <f t="shared" si="75"/>
        <v>1</v>
      </c>
      <c r="D2301">
        <f t="shared" si="74"/>
        <v>13.149978544437301</v>
      </c>
    </row>
    <row r="2302" spans="1:4" x14ac:dyDescent="0.45">
      <c r="A2302">
        <v>500000</v>
      </c>
      <c r="B2302" t="s">
        <v>26</v>
      </c>
      <c r="C2302">
        <f t="shared" si="75"/>
        <v>1</v>
      </c>
      <c r="D2302">
        <f t="shared" si="74"/>
        <v>13.122363377404328</v>
      </c>
    </row>
    <row r="2303" spans="1:4" x14ac:dyDescent="0.45">
      <c r="A2303">
        <v>505000</v>
      </c>
      <c r="B2303" t="s">
        <v>26</v>
      </c>
      <c r="C2303">
        <f t="shared" si="75"/>
        <v>1</v>
      </c>
      <c r="D2303">
        <f t="shared" si="74"/>
        <v>13.132313708257497</v>
      </c>
    </row>
    <row r="2304" spans="1:4" x14ac:dyDescent="0.45">
      <c r="A2304">
        <v>550000</v>
      </c>
      <c r="B2304" t="s">
        <v>26</v>
      </c>
      <c r="C2304">
        <f t="shared" si="75"/>
        <v>1</v>
      </c>
      <c r="D2304">
        <f t="shared" si="74"/>
        <v>13.217673557208654</v>
      </c>
    </row>
    <row r="2305" spans="1:4" x14ac:dyDescent="0.45">
      <c r="A2305">
        <v>525000</v>
      </c>
      <c r="B2305" t="s">
        <v>26</v>
      </c>
      <c r="C2305">
        <f t="shared" si="75"/>
        <v>1</v>
      </c>
      <c r="D2305">
        <f t="shared" si="74"/>
        <v>13.17115354157376</v>
      </c>
    </row>
    <row r="2306" spans="1:4" x14ac:dyDescent="0.45">
      <c r="A2306">
        <v>525000</v>
      </c>
      <c r="B2306" t="s">
        <v>26</v>
      </c>
      <c r="C2306">
        <f t="shared" si="75"/>
        <v>1</v>
      </c>
      <c r="D2306">
        <f t="shared" ref="D2306:D2369" si="76">LN(A2306)</f>
        <v>13.17115354157376</v>
      </c>
    </row>
    <row r="2307" spans="1:4" x14ac:dyDescent="0.45">
      <c r="A2307">
        <v>630000</v>
      </c>
      <c r="B2307" t="s">
        <v>26</v>
      </c>
      <c r="C2307">
        <f t="shared" si="75"/>
        <v>1</v>
      </c>
      <c r="D2307">
        <f t="shared" si="76"/>
        <v>13.353475098367715</v>
      </c>
    </row>
    <row r="2308" spans="1:4" x14ac:dyDescent="0.45">
      <c r="A2308">
        <v>550000</v>
      </c>
      <c r="B2308" t="s">
        <v>26</v>
      </c>
      <c r="C2308">
        <f t="shared" si="75"/>
        <v>1</v>
      </c>
      <c r="D2308">
        <f t="shared" si="76"/>
        <v>13.217673557208654</v>
      </c>
    </row>
    <row r="2309" spans="1:4" x14ac:dyDescent="0.45">
      <c r="A2309">
        <v>600000</v>
      </c>
      <c r="B2309" t="s">
        <v>26</v>
      </c>
      <c r="C2309">
        <f t="shared" si="75"/>
        <v>1</v>
      </c>
      <c r="D2309">
        <f t="shared" si="76"/>
        <v>13.304684934198283</v>
      </c>
    </row>
    <row r="2310" spans="1:4" x14ac:dyDescent="0.45">
      <c r="A2310">
        <v>550000</v>
      </c>
      <c r="B2310" t="s">
        <v>26</v>
      </c>
      <c r="C2310">
        <f t="shared" si="75"/>
        <v>1</v>
      </c>
      <c r="D2310">
        <f t="shared" si="76"/>
        <v>13.217673557208654</v>
      </c>
    </row>
    <row r="2311" spans="1:4" x14ac:dyDescent="0.45">
      <c r="A2311">
        <v>480000</v>
      </c>
      <c r="B2311" t="s">
        <v>26</v>
      </c>
      <c r="C2311">
        <f t="shared" si="75"/>
        <v>1</v>
      </c>
      <c r="D2311">
        <f t="shared" si="76"/>
        <v>13.081541382884074</v>
      </c>
    </row>
    <row r="2312" spans="1:4" x14ac:dyDescent="0.45">
      <c r="A2312">
        <v>540000</v>
      </c>
      <c r="B2312" t="s">
        <v>26</v>
      </c>
      <c r="C2312">
        <f t="shared" si="75"/>
        <v>1</v>
      </c>
      <c r="D2312">
        <f t="shared" si="76"/>
        <v>13.199324418540456</v>
      </c>
    </row>
    <row r="2313" spans="1:4" x14ac:dyDescent="0.45">
      <c r="A2313">
        <v>495000</v>
      </c>
      <c r="B2313" t="s">
        <v>26</v>
      </c>
      <c r="C2313">
        <f t="shared" si="75"/>
        <v>1</v>
      </c>
      <c r="D2313">
        <f t="shared" si="76"/>
        <v>13.112313041550827</v>
      </c>
    </row>
    <row r="2314" spans="1:4" x14ac:dyDescent="0.45">
      <c r="A2314">
        <v>445000</v>
      </c>
      <c r="B2314" t="s">
        <v>26</v>
      </c>
      <c r="C2314">
        <f t="shared" si="75"/>
        <v>1</v>
      </c>
      <c r="D2314">
        <f t="shared" si="76"/>
        <v>13.005829561148378</v>
      </c>
    </row>
    <row r="2315" spans="1:4" x14ac:dyDescent="0.45">
      <c r="A2315">
        <v>460000</v>
      </c>
      <c r="B2315" t="s">
        <v>26</v>
      </c>
      <c r="C2315">
        <f t="shared" si="75"/>
        <v>1</v>
      </c>
      <c r="D2315">
        <f t="shared" si="76"/>
        <v>13.038981768465277</v>
      </c>
    </row>
    <row r="2316" spans="1:4" x14ac:dyDescent="0.45">
      <c r="A2316">
        <v>504000</v>
      </c>
      <c r="B2316" t="s">
        <v>26</v>
      </c>
      <c r="C2316">
        <f t="shared" si="75"/>
        <v>1</v>
      </c>
      <c r="D2316">
        <f t="shared" si="76"/>
        <v>13.130331547053506</v>
      </c>
    </row>
    <row r="2317" spans="1:4" x14ac:dyDescent="0.45">
      <c r="A2317">
        <v>220000</v>
      </c>
      <c r="B2317" t="s">
        <v>26</v>
      </c>
      <c r="C2317">
        <f t="shared" si="75"/>
        <v>1</v>
      </c>
      <c r="D2317">
        <f t="shared" si="76"/>
        <v>12.301382825334498</v>
      </c>
    </row>
    <row r="2318" spans="1:4" x14ac:dyDescent="0.45">
      <c r="A2318">
        <v>400000</v>
      </c>
      <c r="B2318" t="s">
        <v>26</v>
      </c>
      <c r="C2318">
        <f t="shared" si="75"/>
        <v>1</v>
      </c>
      <c r="D2318">
        <f t="shared" si="76"/>
        <v>12.899219826090119</v>
      </c>
    </row>
    <row r="2319" spans="1:4" x14ac:dyDescent="0.45">
      <c r="A2319">
        <v>600000</v>
      </c>
      <c r="B2319" t="s">
        <v>26</v>
      </c>
      <c r="C2319">
        <f t="shared" si="75"/>
        <v>1</v>
      </c>
      <c r="D2319">
        <f t="shared" si="76"/>
        <v>13.304684934198283</v>
      </c>
    </row>
    <row r="2320" spans="1:4" x14ac:dyDescent="0.45">
      <c r="A2320">
        <v>450000</v>
      </c>
      <c r="B2320" t="s">
        <v>26</v>
      </c>
      <c r="C2320">
        <f t="shared" si="75"/>
        <v>1</v>
      </c>
      <c r="D2320">
        <f t="shared" si="76"/>
        <v>13.017002861746503</v>
      </c>
    </row>
    <row r="2321" spans="1:4" x14ac:dyDescent="0.45">
      <c r="A2321">
        <v>450000</v>
      </c>
      <c r="B2321" t="s">
        <v>26</v>
      </c>
      <c r="C2321">
        <f t="shared" si="75"/>
        <v>1</v>
      </c>
      <c r="D2321">
        <f t="shared" si="76"/>
        <v>13.017002861746503</v>
      </c>
    </row>
    <row r="2322" spans="1:4" x14ac:dyDescent="0.45">
      <c r="A2322">
        <v>450000</v>
      </c>
      <c r="B2322" t="s">
        <v>26</v>
      </c>
      <c r="C2322">
        <f t="shared" si="75"/>
        <v>1</v>
      </c>
      <c r="D2322">
        <f t="shared" si="76"/>
        <v>13.017002861746503</v>
      </c>
    </row>
    <row r="2323" spans="1:4" x14ac:dyDescent="0.45">
      <c r="A2323">
        <v>530000</v>
      </c>
      <c r="B2323" t="s">
        <v>26</v>
      </c>
      <c r="C2323">
        <f t="shared" si="75"/>
        <v>1</v>
      </c>
      <c r="D2323">
        <f t="shared" si="76"/>
        <v>13.180632285528304</v>
      </c>
    </row>
    <row r="2324" spans="1:4" x14ac:dyDescent="0.45">
      <c r="A2324">
        <v>550000</v>
      </c>
      <c r="B2324" t="s">
        <v>26</v>
      </c>
      <c r="C2324">
        <f t="shared" si="75"/>
        <v>1</v>
      </c>
      <c r="D2324">
        <f t="shared" si="76"/>
        <v>13.217673557208654</v>
      </c>
    </row>
    <row r="2325" spans="1:4" x14ac:dyDescent="0.45">
      <c r="A2325">
        <v>180000</v>
      </c>
      <c r="B2325" t="s">
        <v>26</v>
      </c>
      <c r="C2325">
        <f t="shared" si="75"/>
        <v>1</v>
      </c>
      <c r="D2325">
        <f t="shared" si="76"/>
        <v>12.100712129872347</v>
      </c>
    </row>
    <row r="2326" spans="1:4" x14ac:dyDescent="0.45">
      <c r="A2326">
        <v>532000</v>
      </c>
      <c r="B2326" t="s">
        <v>26</v>
      </c>
      <c r="C2326">
        <f t="shared" si="75"/>
        <v>1</v>
      </c>
      <c r="D2326">
        <f t="shared" si="76"/>
        <v>13.184398768323781</v>
      </c>
    </row>
    <row r="2327" spans="1:4" x14ac:dyDescent="0.45">
      <c r="A2327">
        <v>535000</v>
      </c>
      <c r="B2327" t="s">
        <v>26</v>
      </c>
      <c r="C2327">
        <f t="shared" si="75"/>
        <v>1</v>
      </c>
      <c r="D2327">
        <f t="shared" si="76"/>
        <v>13.190022025878143</v>
      </c>
    </row>
    <row r="2328" spans="1:4" x14ac:dyDescent="0.45">
      <c r="A2328">
        <v>526500</v>
      </c>
      <c r="B2328" t="s">
        <v>26</v>
      </c>
      <c r="C2328">
        <f t="shared" si="75"/>
        <v>1</v>
      </c>
      <c r="D2328">
        <f t="shared" si="76"/>
        <v>13.174006610556168</v>
      </c>
    </row>
    <row r="2329" spans="1:4" x14ac:dyDescent="0.45">
      <c r="A2329">
        <v>480000</v>
      </c>
      <c r="B2329" t="s">
        <v>26</v>
      </c>
      <c r="C2329">
        <f t="shared" si="75"/>
        <v>1</v>
      </c>
      <c r="D2329">
        <f t="shared" si="76"/>
        <v>13.081541382884074</v>
      </c>
    </row>
    <row r="2330" spans="1:4" x14ac:dyDescent="0.45">
      <c r="A2330">
        <v>700000</v>
      </c>
      <c r="B2330" t="s">
        <v>26</v>
      </c>
      <c r="C2330">
        <f t="shared" si="75"/>
        <v>1</v>
      </c>
      <c r="D2330">
        <f t="shared" si="76"/>
        <v>13.458835614025542</v>
      </c>
    </row>
    <row r="2331" spans="1:4" x14ac:dyDescent="0.45">
      <c r="A2331">
        <v>400000</v>
      </c>
      <c r="B2331" t="s">
        <v>26</v>
      </c>
      <c r="C2331">
        <f t="shared" si="75"/>
        <v>1</v>
      </c>
      <c r="D2331">
        <f t="shared" si="76"/>
        <v>12.899219826090119</v>
      </c>
    </row>
    <row r="2332" spans="1:4" x14ac:dyDescent="0.45">
      <c r="A2332">
        <v>475000</v>
      </c>
      <c r="B2332" t="s">
        <v>26</v>
      </c>
      <c r="C2332">
        <f t="shared" si="75"/>
        <v>1</v>
      </c>
      <c r="D2332">
        <f t="shared" si="76"/>
        <v>13.071070083016778</v>
      </c>
    </row>
    <row r="2333" spans="1:4" x14ac:dyDescent="0.45">
      <c r="A2333">
        <v>540000</v>
      </c>
      <c r="B2333" t="s">
        <v>26</v>
      </c>
      <c r="C2333">
        <f t="shared" si="75"/>
        <v>1</v>
      </c>
      <c r="D2333">
        <f t="shared" si="76"/>
        <v>13.199324418540456</v>
      </c>
    </row>
    <row r="2334" spans="1:4" x14ac:dyDescent="0.45">
      <c r="A2334">
        <v>630000</v>
      </c>
      <c r="B2334" t="s">
        <v>26</v>
      </c>
      <c r="C2334">
        <f t="shared" si="75"/>
        <v>1</v>
      </c>
      <c r="D2334">
        <f t="shared" si="76"/>
        <v>13.353475098367715</v>
      </c>
    </row>
    <row r="2335" spans="1:4" x14ac:dyDescent="0.45">
      <c r="A2335">
        <v>550000</v>
      </c>
      <c r="B2335" t="s">
        <v>26</v>
      </c>
      <c r="C2335">
        <f t="shared" si="75"/>
        <v>1</v>
      </c>
      <c r="D2335">
        <f t="shared" si="76"/>
        <v>13.217673557208654</v>
      </c>
    </row>
    <row r="2336" spans="1:4" x14ac:dyDescent="0.45">
      <c r="A2336">
        <v>510000</v>
      </c>
      <c r="B2336" t="s">
        <v>26</v>
      </c>
      <c r="C2336">
        <f t="shared" si="75"/>
        <v>1</v>
      </c>
      <c r="D2336">
        <f t="shared" si="76"/>
        <v>13.142166004700508</v>
      </c>
    </row>
    <row r="2337" spans="1:4" x14ac:dyDescent="0.45">
      <c r="A2337">
        <v>500000</v>
      </c>
      <c r="B2337" t="s">
        <v>26</v>
      </c>
      <c r="C2337">
        <f t="shared" si="75"/>
        <v>1</v>
      </c>
      <c r="D2337">
        <f t="shared" si="76"/>
        <v>13.122363377404328</v>
      </c>
    </row>
    <row r="2338" spans="1:4" x14ac:dyDescent="0.45">
      <c r="A2338">
        <v>440000</v>
      </c>
      <c r="B2338" t="s">
        <v>26</v>
      </c>
      <c r="C2338">
        <f t="shared" si="75"/>
        <v>1</v>
      </c>
      <c r="D2338">
        <f t="shared" si="76"/>
        <v>12.994530005894443</v>
      </c>
    </row>
    <row r="2339" spans="1:4" x14ac:dyDescent="0.45">
      <c r="A2339">
        <v>455000</v>
      </c>
      <c r="B2339" t="s">
        <v>26</v>
      </c>
      <c r="C2339">
        <f t="shared" si="75"/>
        <v>1</v>
      </c>
      <c r="D2339">
        <f t="shared" si="76"/>
        <v>13.028052697933088</v>
      </c>
    </row>
    <row r="2340" spans="1:4" x14ac:dyDescent="0.45">
      <c r="A2340">
        <v>430000</v>
      </c>
      <c r="B2340" t="s">
        <v>26</v>
      </c>
      <c r="C2340">
        <f t="shared" si="75"/>
        <v>1</v>
      </c>
      <c r="D2340">
        <f t="shared" si="76"/>
        <v>12.971540487669746</v>
      </c>
    </row>
    <row r="2341" spans="1:4" x14ac:dyDescent="0.45">
      <c r="A2341">
        <v>440000</v>
      </c>
      <c r="B2341" t="s">
        <v>26</v>
      </c>
      <c r="C2341">
        <f t="shared" si="75"/>
        <v>1</v>
      </c>
      <c r="D2341">
        <f t="shared" si="76"/>
        <v>12.994530005894443</v>
      </c>
    </row>
    <row r="2342" spans="1:4" x14ac:dyDescent="0.45">
      <c r="A2342">
        <v>500000</v>
      </c>
      <c r="B2342" t="s">
        <v>26</v>
      </c>
      <c r="C2342">
        <f t="shared" ref="C2342:C2405" si="77">IF(B2342="Bachelor",0,1)</f>
        <v>1</v>
      </c>
      <c r="D2342">
        <f t="shared" si="76"/>
        <v>13.122363377404328</v>
      </c>
    </row>
    <row r="2343" spans="1:4" x14ac:dyDescent="0.45">
      <c r="A2343">
        <v>445000</v>
      </c>
      <c r="B2343" t="s">
        <v>26</v>
      </c>
      <c r="C2343">
        <f t="shared" si="77"/>
        <v>1</v>
      </c>
      <c r="D2343">
        <f t="shared" si="76"/>
        <v>13.005829561148378</v>
      </c>
    </row>
    <row r="2344" spans="1:4" x14ac:dyDescent="0.45">
      <c r="A2344">
        <v>460000</v>
      </c>
      <c r="B2344" t="s">
        <v>26</v>
      </c>
      <c r="C2344">
        <f t="shared" si="77"/>
        <v>1</v>
      </c>
      <c r="D2344">
        <f t="shared" si="76"/>
        <v>13.038981768465277</v>
      </c>
    </row>
    <row r="2345" spans="1:4" x14ac:dyDescent="0.45">
      <c r="A2345">
        <v>550000</v>
      </c>
      <c r="B2345" t="s">
        <v>26</v>
      </c>
      <c r="C2345">
        <f t="shared" si="77"/>
        <v>1</v>
      </c>
      <c r="D2345">
        <f t="shared" si="76"/>
        <v>13.217673557208654</v>
      </c>
    </row>
    <row r="2346" spans="1:4" x14ac:dyDescent="0.45">
      <c r="A2346">
        <v>420000</v>
      </c>
      <c r="B2346" t="s">
        <v>26</v>
      </c>
      <c r="C2346">
        <f t="shared" si="77"/>
        <v>1</v>
      </c>
      <c r="D2346">
        <f t="shared" si="76"/>
        <v>12.948009990259552</v>
      </c>
    </row>
    <row r="2347" spans="1:4" x14ac:dyDescent="0.45">
      <c r="A2347">
        <v>470000</v>
      </c>
      <c r="B2347" t="s">
        <v>26</v>
      </c>
      <c r="C2347">
        <f t="shared" si="77"/>
        <v>1</v>
      </c>
      <c r="D2347">
        <f t="shared" si="76"/>
        <v>13.060487973686241</v>
      </c>
    </row>
    <row r="2348" spans="1:4" x14ac:dyDescent="0.45">
      <c r="A2348">
        <v>445000</v>
      </c>
      <c r="B2348" t="s">
        <v>26</v>
      </c>
      <c r="C2348">
        <f t="shared" si="77"/>
        <v>1</v>
      </c>
      <c r="D2348">
        <f t="shared" si="76"/>
        <v>13.005829561148378</v>
      </c>
    </row>
    <row r="2349" spans="1:4" x14ac:dyDescent="0.45">
      <c r="A2349">
        <v>500000</v>
      </c>
      <c r="B2349" t="s">
        <v>26</v>
      </c>
      <c r="C2349">
        <f t="shared" si="77"/>
        <v>1</v>
      </c>
      <c r="D2349">
        <f t="shared" si="76"/>
        <v>13.122363377404328</v>
      </c>
    </row>
    <row r="2350" spans="1:4" x14ac:dyDescent="0.45">
      <c r="A2350">
        <v>395000</v>
      </c>
      <c r="B2350" t="s">
        <v>26</v>
      </c>
      <c r="C2350">
        <f t="shared" si="77"/>
        <v>1</v>
      </c>
      <c r="D2350">
        <f t="shared" si="76"/>
        <v>12.886641043883259</v>
      </c>
    </row>
    <row r="2351" spans="1:4" x14ac:dyDescent="0.45">
      <c r="A2351">
        <v>450000</v>
      </c>
      <c r="B2351" t="s">
        <v>26</v>
      </c>
      <c r="C2351">
        <f t="shared" si="77"/>
        <v>1</v>
      </c>
      <c r="D2351">
        <f t="shared" si="76"/>
        <v>13.017002861746503</v>
      </c>
    </row>
    <row r="2352" spans="1:4" x14ac:dyDescent="0.45">
      <c r="A2352">
        <v>450000</v>
      </c>
      <c r="B2352" t="s">
        <v>26</v>
      </c>
      <c r="C2352">
        <f t="shared" si="77"/>
        <v>1</v>
      </c>
      <c r="D2352">
        <f t="shared" si="76"/>
        <v>13.017002861746503</v>
      </c>
    </row>
    <row r="2353" spans="1:4" x14ac:dyDescent="0.45">
      <c r="A2353">
        <v>450000</v>
      </c>
      <c r="B2353" t="s">
        <v>26</v>
      </c>
      <c r="C2353">
        <f t="shared" si="77"/>
        <v>1</v>
      </c>
      <c r="D2353">
        <f t="shared" si="76"/>
        <v>13.017002861746503</v>
      </c>
    </row>
    <row r="2354" spans="1:4" x14ac:dyDescent="0.45">
      <c r="A2354">
        <v>480000</v>
      </c>
      <c r="B2354" t="s">
        <v>26</v>
      </c>
      <c r="C2354">
        <f t="shared" si="77"/>
        <v>1</v>
      </c>
      <c r="D2354">
        <f t="shared" si="76"/>
        <v>13.081541382884074</v>
      </c>
    </row>
    <row r="2355" spans="1:4" x14ac:dyDescent="0.45">
      <c r="A2355">
        <v>450000</v>
      </c>
      <c r="B2355" t="s">
        <v>26</v>
      </c>
      <c r="C2355">
        <f t="shared" si="77"/>
        <v>1</v>
      </c>
      <c r="D2355">
        <f t="shared" si="76"/>
        <v>13.017002861746503</v>
      </c>
    </row>
    <row r="2356" spans="1:4" x14ac:dyDescent="0.45">
      <c r="A2356">
        <v>435000</v>
      </c>
      <c r="B2356" t="s">
        <v>26</v>
      </c>
      <c r="C2356">
        <f t="shared" si="77"/>
        <v>1</v>
      </c>
      <c r="D2356">
        <f t="shared" si="76"/>
        <v>12.983101310070822</v>
      </c>
    </row>
    <row r="2357" spans="1:4" x14ac:dyDescent="0.45">
      <c r="A2357">
        <v>445000</v>
      </c>
      <c r="B2357" t="s">
        <v>26</v>
      </c>
      <c r="C2357">
        <f t="shared" si="77"/>
        <v>1</v>
      </c>
      <c r="D2357">
        <f t="shared" si="76"/>
        <v>13.005829561148378</v>
      </c>
    </row>
    <row r="2358" spans="1:4" x14ac:dyDescent="0.45">
      <c r="A2358">
        <v>523600</v>
      </c>
      <c r="B2358" t="s">
        <v>26</v>
      </c>
      <c r="C2358">
        <f t="shared" si="77"/>
        <v>1</v>
      </c>
      <c r="D2358">
        <f t="shared" si="76"/>
        <v>13.168483313017882</v>
      </c>
    </row>
    <row r="2359" spans="1:4" x14ac:dyDescent="0.45">
      <c r="A2359">
        <v>450000</v>
      </c>
      <c r="B2359" t="s">
        <v>26</v>
      </c>
      <c r="C2359">
        <f t="shared" si="77"/>
        <v>1</v>
      </c>
      <c r="D2359">
        <f t="shared" si="76"/>
        <v>13.017002861746503</v>
      </c>
    </row>
    <row r="2360" spans="1:4" x14ac:dyDescent="0.45">
      <c r="A2360">
        <v>400000</v>
      </c>
      <c r="B2360" t="s">
        <v>26</v>
      </c>
      <c r="C2360">
        <f t="shared" si="77"/>
        <v>1</v>
      </c>
      <c r="D2360">
        <f t="shared" si="76"/>
        <v>12.899219826090119</v>
      </c>
    </row>
    <row r="2361" spans="1:4" x14ac:dyDescent="0.45">
      <c r="A2361">
        <v>440000</v>
      </c>
      <c r="B2361" t="s">
        <v>26</v>
      </c>
      <c r="C2361">
        <f t="shared" si="77"/>
        <v>1</v>
      </c>
      <c r="D2361">
        <f t="shared" si="76"/>
        <v>12.994530005894443</v>
      </c>
    </row>
    <row r="2362" spans="1:4" x14ac:dyDescent="0.45">
      <c r="A2362">
        <v>449999</v>
      </c>
      <c r="B2362" t="s">
        <v>26</v>
      </c>
      <c r="C2362">
        <f t="shared" si="77"/>
        <v>1</v>
      </c>
      <c r="D2362">
        <f t="shared" si="76"/>
        <v>13.017000639521811</v>
      </c>
    </row>
    <row r="2363" spans="1:4" x14ac:dyDescent="0.45">
      <c r="A2363">
        <v>156000</v>
      </c>
      <c r="B2363" t="s">
        <v>26</v>
      </c>
      <c r="C2363">
        <f t="shared" si="77"/>
        <v>1</v>
      </c>
      <c r="D2363">
        <f t="shared" si="76"/>
        <v>11.957611286231675</v>
      </c>
    </row>
    <row r="2364" spans="1:4" x14ac:dyDescent="0.45">
      <c r="A2364">
        <v>465000</v>
      </c>
      <c r="B2364" t="s">
        <v>26</v>
      </c>
      <c r="C2364">
        <f t="shared" si="77"/>
        <v>1</v>
      </c>
      <c r="D2364">
        <f t="shared" si="76"/>
        <v>13.049792684569493</v>
      </c>
    </row>
    <row r="2365" spans="1:4" x14ac:dyDescent="0.45">
      <c r="A2365">
        <v>513000</v>
      </c>
      <c r="B2365" t="s">
        <v>26</v>
      </c>
      <c r="C2365">
        <f t="shared" si="77"/>
        <v>1</v>
      </c>
      <c r="D2365">
        <f t="shared" si="76"/>
        <v>13.148031124152906</v>
      </c>
    </row>
    <row r="2366" spans="1:4" x14ac:dyDescent="0.45">
      <c r="A2366">
        <v>450000</v>
      </c>
      <c r="B2366" t="s">
        <v>26</v>
      </c>
      <c r="C2366">
        <f t="shared" si="77"/>
        <v>1</v>
      </c>
      <c r="D2366">
        <f t="shared" si="76"/>
        <v>13.017002861746503</v>
      </c>
    </row>
    <row r="2367" spans="1:4" x14ac:dyDescent="0.45">
      <c r="A2367">
        <v>497000</v>
      </c>
      <c r="B2367" t="s">
        <v>26</v>
      </c>
      <c r="C2367">
        <f t="shared" si="77"/>
        <v>1</v>
      </c>
      <c r="D2367">
        <f t="shared" si="76"/>
        <v>13.116345305078767</v>
      </c>
    </row>
    <row r="2368" spans="1:4" x14ac:dyDescent="0.45">
      <c r="A2368">
        <v>600000</v>
      </c>
      <c r="B2368" t="s">
        <v>26</v>
      </c>
      <c r="C2368">
        <f t="shared" si="77"/>
        <v>1</v>
      </c>
      <c r="D2368">
        <f t="shared" si="76"/>
        <v>13.304684934198283</v>
      </c>
    </row>
    <row r="2369" spans="1:4" x14ac:dyDescent="0.45">
      <c r="A2369">
        <v>495000</v>
      </c>
      <c r="B2369" t="s">
        <v>26</v>
      </c>
      <c r="C2369">
        <f t="shared" si="77"/>
        <v>1</v>
      </c>
      <c r="D2369">
        <f t="shared" si="76"/>
        <v>13.112313041550827</v>
      </c>
    </row>
    <row r="2370" spans="1:4" x14ac:dyDescent="0.45">
      <c r="A2370">
        <v>500000</v>
      </c>
      <c r="B2370" t="s">
        <v>26</v>
      </c>
      <c r="C2370">
        <f t="shared" si="77"/>
        <v>1</v>
      </c>
      <c r="D2370">
        <f t="shared" ref="D2370:D2433" si="78">LN(A2370)</f>
        <v>13.122363377404328</v>
      </c>
    </row>
    <row r="2371" spans="1:4" x14ac:dyDescent="0.45">
      <c r="A2371">
        <v>450000</v>
      </c>
      <c r="B2371" t="s">
        <v>26</v>
      </c>
      <c r="C2371">
        <f t="shared" si="77"/>
        <v>1</v>
      </c>
      <c r="D2371">
        <f t="shared" si="78"/>
        <v>13.017002861746503</v>
      </c>
    </row>
    <row r="2372" spans="1:4" x14ac:dyDescent="0.45">
      <c r="A2372">
        <v>470000</v>
      </c>
      <c r="B2372" t="s">
        <v>26</v>
      </c>
      <c r="C2372">
        <f t="shared" si="77"/>
        <v>1</v>
      </c>
      <c r="D2372">
        <f t="shared" si="78"/>
        <v>13.060487973686241</v>
      </c>
    </row>
    <row r="2373" spans="1:4" x14ac:dyDescent="0.45">
      <c r="A2373">
        <v>790000</v>
      </c>
      <c r="B2373" t="s">
        <v>26</v>
      </c>
      <c r="C2373">
        <f t="shared" si="77"/>
        <v>1</v>
      </c>
      <c r="D2373">
        <f t="shared" si="78"/>
        <v>13.579788224443204</v>
      </c>
    </row>
    <row r="2374" spans="1:4" x14ac:dyDescent="0.45">
      <c r="A2374">
        <v>484000</v>
      </c>
      <c r="B2374" t="s">
        <v>26</v>
      </c>
      <c r="C2374">
        <f t="shared" si="77"/>
        <v>1</v>
      </c>
      <c r="D2374">
        <f t="shared" si="78"/>
        <v>13.089840185698769</v>
      </c>
    </row>
    <row r="2375" spans="1:4" x14ac:dyDescent="0.45">
      <c r="A2375">
        <v>490000</v>
      </c>
      <c r="B2375" t="s">
        <v>26</v>
      </c>
      <c r="C2375">
        <f t="shared" si="77"/>
        <v>1</v>
      </c>
      <c r="D2375">
        <f t="shared" si="78"/>
        <v>13.102160670086809</v>
      </c>
    </row>
    <row r="2376" spans="1:4" x14ac:dyDescent="0.45">
      <c r="A2376">
        <v>450000</v>
      </c>
      <c r="B2376" t="s">
        <v>26</v>
      </c>
      <c r="C2376">
        <f t="shared" si="77"/>
        <v>1</v>
      </c>
      <c r="D2376">
        <f t="shared" si="78"/>
        <v>13.017002861746503</v>
      </c>
    </row>
    <row r="2377" spans="1:4" x14ac:dyDescent="0.45">
      <c r="A2377">
        <v>475000</v>
      </c>
      <c r="B2377" t="s">
        <v>26</v>
      </c>
      <c r="C2377">
        <f t="shared" si="77"/>
        <v>1</v>
      </c>
      <c r="D2377">
        <f t="shared" si="78"/>
        <v>13.071070083016778</v>
      </c>
    </row>
    <row r="2378" spans="1:4" x14ac:dyDescent="0.45">
      <c r="A2378">
        <v>420000</v>
      </c>
      <c r="B2378" t="s">
        <v>26</v>
      </c>
      <c r="C2378">
        <f t="shared" si="77"/>
        <v>1</v>
      </c>
      <c r="D2378">
        <f t="shared" si="78"/>
        <v>12.948009990259552</v>
      </c>
    </row>
    <row r="2379" spans="1:4" x14ac:dyDescent="0.45">
      <c r="A2379">
        <v>500000</v>
      </c>
      <c r="B2379" t="s">
        <v>26</v>
      </c>
      <c r="C2379">
        <f t="shared" si="77"/>
        <v>1</v>
      </c>
      <c r="D2379">
        <f t="shared" si="78"/>
        <v>13.122363377404328</v>
      </c>
    </row>
    <row r="2380" spans="1:4" x14ac:dyDescent="0.45">
      <c r="A2380">
        <v>500000</v>
      </c>
      <c r="B2380" t="s">
        <v>26</v>
      </c>
      <c r="C2380">
        <f t="shared" si="77"/>
        <v>1</v>
      </c>
      <c r="D2380">
        <f t="shared" si="78"/>
        <v>13.122363377404328</v>
      </c>
    </row>
    <row r="2381" spans="1:4" x14ac:dyDescent="0.45">
      <c r="A2381">
        <v>500000</v>
      </c>
      <c r="B2381" t="s">
        <v>26</v>
      </c>
      <c r="C2381">
        <f t="shared" si="77"/>
        <v>1</v>
      </c>
      <c r="D2381">
        <f t="shared" si="78"/>
        <v>13.122363377404328</v>
      </c>
    </row>
    <row r="2382" spans="1:4" x14ac:dyDescent="0.45">
      <c r="A2382">
        <v>800000</v>
      </c>
      <c r="B2382" t="s">
        <v>26</v>
      </c>
      <c r="C2382">
        <f t="shared" si="77"/>
        <v>1</v>
      </c>
      <c r="D2382">
        <f t="shared" si="78"/>
        <v>13.592367006650065</v>
      </c>
    </row>
    <row r="2383" spans="1:4" x14ac:dyDescent="0.45">
      <c r="A2383">
        <v>343000</v>
      </c>
      <c r="B2383" t="s">
        <v>26</v>
      </c>
      <c r="C2383">
        <f t="shared" si="77"/>
        <v>1</v>
      </c>
      <c r="D2383">
        <f t="shared" si="78"/>
        <v>12.745485726148077</v>
      </c>
    </row>
    <row r="2384" spans="1:4" x14ac:dyDescent="0.45">
      <c r="A2384">
        <v>390000</v>
      </c>
      <c r="B2384" t="s">
        <v>26</v>
      </c>
      <c r="C2384">
        <f t="shared" si="77"/>
        <v>1</v>
      </c>
      <c r="D2384">
        <f t="shared" si="78"/>
        <v>12.873902018105829</v>
      </c>
    </row>
    <row r="2385" spans="1:4" x14ac:dyDescent="0.45">
      <c r="A2385">
        <v>150035</v>
      </c>
      <c r="B2385" t="s">
        <v>26</v>
      </c>
      <c r="C2385">
        <f t="shared" si="77"/>
        <v>1</v>
      </c>
      <c r="D2385">
        <f t="shared" si="78"/>
        <v>11.918623879193738</v>
      </c>
    </row>
    <row r="2386" spans="1:4" x14ac:dyDescent="0.45">
      <c r="A2386">
        <v>590000</v>
      </c>
      <c r="B2386" t="s">
        <v>26</v>
      </c>
      <c r="C2386">
        <f t="shared" si="77"/>
        <v>1</v>
      </c>
      <c r="D2386">
        <f t="shared" si="78"/>
        <v>13.287877815881902</v>
      </c>
    </row>
    <row r="2387" spans="1:4" x14ac:dyDescent="0.45">
      <c r="A2387">
        <v>340000</v>
      </c>
      <c r="B2387" t="s">
        <v>26</v>
      </c>
      <c r="C2387">
        <f t="shared" si="77"/>
        <v>1</v>
      </c>
      <c r="D2387">
        <f t="shared" si="78"/>
        <v>12.736700896592344</v>
      </c>
    </row>
    <row r="2388" spans="1:4" x14ac:dyDescent="0.45">
      <c r="A2388">
        <v>540000</v>
      </c>
      <c r="B2388" t="s">
        <v>26</v>
      </c>
      <c r="C2388">
        <f t="shared" si="77"/>
        <v>1</v>
      </c>
      <c r="D2388">
        <f t="shared" si="78"/>
        <v>13.199324418540456</v>
      </c>
    </row>
    <row r="2389" spans="1:4" x14ac:dyDescent="0.45">
      <c r="A2389">
        <v>440000</v>
      </c>
      <c r="B2389" t="s">
        <v>26</v>
      </c>
      <c r="C2389">
        <f t="shared" si="77"/>
        <v>1</v>
      </c>
      <c r="D2389">
        <f t="shared" si="78"/>
        <v>12.994530005894443</v>
      </c>
    </row>
    <row r="2390" spans="1:4" x14ac:dyDescent="0.45">
      <c r="A2390">
        <v>520000</v>
      </c>
      <c r="B2390" t="s">
        <v>26</v>
      </c>
      <c r="C2390">
        <f t="shared" si="77"/>
        <v>1</v>
      </c>
      <c r="D2390">
        <f t="shared" si="78"/>
        <v>13.161584090557611</v>
      </c>
    </row>
    <row r="2391" spans="1:4" x14ac:dyDescent="0.45">
      <c r="A2391">
        <v>480000</v>
      </c>
      <c r="B2391" t="s">
        <v>26</v>
      </c>
      <c r="C2391">
        <f t="shared" si="77"/>
        <v>1</v>
      </c>
      <c r="D2391">
        <f t="shared" si="78"/>
        <v>13.081541382884074</v>
      </c>
    </row>
    <row r="2392" spans="1:4" x14ac:dyDescent="0.45">
      <c r="A2392">
        <v>500000</v>
      </c>
      <c r="B2392" t="s">
        <v>26</v>
      </c>
      <c r="C2392">
        <f t="shared" si="77"/>
        <v>1</v>
      </c>
      <c r="D2392">
        <f t="shared" si="78"/>
        <v>13.122363377404328</v>
      </c>
    </row>
    <row r="2393" spans="1:4" x14ac:dyDescent="0.45">
      <c r="A2393">
        <v>450000</v>
      </c>
      <c r="B2393" t="s">
        <v>26</v>
      </c>
      <c r="C2393">
        <f t="shared" si="77"/>
        <v>1</v>
      </c>
      <c r="D2393">
        <f t="shared" si="78"/>
        <v>13.017002861746503</v>
      </c>
    </row>
    <row r="2394" spans="1:4" x14ac:dyDescent="0.45">
      <c r="A2394">
        <v>330000</v>
      </c>
      <c r="B2394" t="s">
        <v>26</v>
      </c>
      <c r="C2394">
        <f t="shared" si="77"/>
        <v>1</v>
      </c>
      <c r="D2394">
        <f t="shared" si="78"/>
        <v>12.706847933442663</v>
      </c>
    </row>
    <row r="2395" spans="1:4" x14ac:dyDescent="0.45">
      <c r="A2395">
        <v>480000</v>
      </c>
      <c r="B2395" t="s">
        <v>26</v>
      </c>
      <c r="C2395">
        <f t="shared" si="77"/>
        <v>1</v>
      </c>
      <c r="D2395">
        <f t="shared" si="78"/>
        <v>13.081541382884074</v>
      </c>
    </row>
    <row r="2396" spans="1:4" x14ac:dyDescent="0.45">
      <c r="A2396">
        <v>480000</v>
      </c>
      <c r="B2396" t="s">
        <v>26</v>
      </c>
      <c r="C2396">
        <f t="shared" si="77"/>
        <v>1</v>
      </c>
      <c r="D2396">
        <f t="shared" si="78"/>
        <v>13.081541382884074</v>
      </c>
    </row>
    <row r="2397" spans="1:4" x14ac:dyDescent="0.45">
      <c r="A2397">
        <v>480000</v>
      </c>
      <c r="B2397" t="s">
        <v>26</v>
      </c>
      <c r="C2397">
        <f t="shared" si="77"/>
        <v>1</v>
      </c>
      <c r="D2397">
        <f t="shared" si="78"/>
        <v>13.081541382884074</v>
      </c>
    </row>
    <row r="2398" spans="1:4" x14ac:dyDescent="0.45">
      <c r="A2398">
        <v>440000</v>
      </c>
      <c r="B2398" t="s">
        <v>26</v>
      </c>
      <c r="C2398">
        <f t="shared" si="77"/>
        <v>1</v>
      </c>
      <c r="D2398">
        <f t="shared" si="78"/>
        <v>12.994530005894443</v>
      </c>
    </row>
    <row r="2399" spans="1:4" x14ac:dyDescent="0.45">
      <c r="A2399">
        <v>120000</v>
      </c>
      <c r="B2399" t="s">
        <v>26</v>
      </c>
      <c r="C2399">
        <f t="shared" si="77"/>
        <v>1</v>
      </c>
      <c r="D2399">
        <f t="shared" si="78"/>
        <v>11.695247021764184</v>
      </c>
    </row>
    <row r="2400" spans="1:4" x14ac:dyDescent="0.45">
      <c r="A2400">
        <v>450000</v>
      </c>
      <c r="B2400" t="s">
        <v>26</v>
      </c>
      <c r="C2400">
        <f t="shared" si="77"/>
        <v>1</v>
      </c>
      <c r="D2400">
        <f t="shared" si="78"/>
        <v>13.017002861746503</v>
      </c>
    </row>
    <row r="2401" spans="1:4" x14ac:dyDescent="0.45">
      <c r="A2401">
        <v>900000</v>
      </c>
      <c r="B2401" t="s">
        <v>26</v>
      </c>
      <c r="C2401">
        <f t="shared" si="77"/>
        <v>1</v>
      </c>
      <c r="D2401">
        <f t="shared" si="78"/>
        <v>13.710150042306449</v>
      </c>
    </row>
    <row r="2402" spans="1:4" x14ac:dyDescent="0.45">
      <c r="A2402">
        <v>65000</v>
      </c>
      <c r="B2402" t="s">
        <v>26</v>
      </c>
      <c r="C2402">
        <f t="shared" si="77"/>
        <v>1</v>
      </c>
      <c r="D2402">
        <f t="shared" si="78"/>
        <v>11.082142548877775</v>
      </c>
    </row>
    <row r="2403" spans="1:4" x14ac:dyDescent="0.45">
      <c r="A2403">
        <v>480000</v>
      </c>
      <c r="B2403" t="s">
        <v>26</v>
      </c>
      <c r="C2403">
        <f t="shared" si="77"/>
        <v>1</v>
      </c>
      <c r="D2403">
        <f t="shared" si="78"/>
        <v>13.081541382884074</v>
      </c>
    </row>
    <row r="2404" spans="1:4" x14ac:dyDescent="0.45">
      <c r="A2404">
        <v>300000</v>
      </c>
      <c r="B2404" t="s">
        <v>26</v>
      </c>
      <c r="C2404">
        <f t="shared" si="77"/>
        <v>1</v>
      </c>
      <c r="D2404">
        <f t="shared" si="78"/>
        <v>12.611537753638338</v>
      </c>
    </row>
    <row r="2405" spans="1:4" x14ac:dyDescent="0.45">
      <c r="A2405">
        <v>450000</v>
      </c>
      <c r="B2405" t="s">
        <v>26</v>
      </c>
      <c r="C2405">
        <f t="shared" si="77"/>
        <v>1</v>
      </c>
      <c r="D2405">
        <f t="shared" si="78"/>
        <v>13.017002861746503</v>
      </c>
    </row>
    <row r="2406" spans="1:4" x14ac:dyDescent="0.45">
      <c r="A2406">
        <v>350000</v>
      </c>
      <c r="B2406" t="s">
        <v>26</v>
      </c>
      <c r="C2406">
        <f t="shared" ref="C2406:C2469" si="79">IF(B2406="Bachelor",0,1)</f>
        <v>1</v>
      </c>
      <c r="D2406">
        <f t="shared" si="78"/>
        <v>12.765688433465597</v>
      </c>
    </row>
    <row r="2407" spans="1:4" x14ac:dyDescent="0.45">
      <c r="A2407">
        <v>450000</v>
      </c>
      <c r="B2407" t="s">
        <v>26</v>
      </c>
      <c r="C2407">
        <f t="shared" si="79"/>
        <v>1</v>
      </c>
      <c r="D2407">
        <f t="shared" si="78"/>
        <v>13.017002861746503</v>
      </c>
    </row>
    <row r="2408" spans="1:4" x14ac:dyDescent="0.45">
      <c r="A2408">
        <v>500000</v>
      </c>
      <c r="B2408" t="s">
        <v>26</v>
      </c>
      <c r="C2408">
        <f t="shared" si="79"/>
        <v>1</v>
      </c>
      <c r="D2408">
        <f t="shared" si="78"/>
        <v>13.122363377404328</v>
      </c>
    </row>
    <row r="2409" spans="1:4" x14ac:dyDescent="0.45">
      <c r="A2409">
        <v>530000</v>
      </c>
      <c r="B2409" t="s">
        <v>26</v>
      </c>
      <c r="C2409">
        <f t="shared" si="79"/>
        <v>1</v>
      </c>
      <c r="D2409">
        <f t="shared" si="78"/>
        <v>13.180632285528304</v>
      </c>
    </row>
    <row r="2410" spans="1:4" x14ac:dyDescent="0.45">
      <c r="A2410">
        <v>510000</v>
      </c>
      <c r="B2410" t="s">
        <v>26</v>
      </c>
      <c r="C2410">
        <f t="shared" si="79"/>
        <v>1</v>
      </c>
      <c r="D2410">
        <f t="shared" si="78"/>
        <v>13.142166004700508</v>
      </c>
    </row>
    <row r="2411" spans="1:4" x14ac:dyDescent="0.45">
      <c r="A2411">
        <v>420000</v>
      </c>
      <c r="B2411" t="s">
        <v>26</v>
      </c>
      <c r="C2411">
        <f t="shared" si="79"/>
        <v>1</v>
      </c>
      <c r="D2411">
        <f t="shared" si="78"/>
        <v>12.948009990259552</v>
      </c>
    </row>
    <row r="2412" spans="1:4" x14ac:dyDescent="0.45">
      <c r="A2412">
        <v>505000</v>
      </c>
      <c r="B2412" t="s">
        <v>26</v>
      </c>
      <c r="C2412">
        <f t="shared" si="79"/>
        <v>1</v>
      </c>
      <c r="D2412">
        <f t="shared" si="78"/>
        <v>13.132313708257497</v>
      </c>
    </row>
    <row r="2413" spans="1:4" x14ac:dyDescent="0.45">
      <c r="A2413">
        <v>430000</v>
      </c>
      <c r="B2413" t="s">
        <v>26</v>
      </c>
      <c r="C2413">
        <f t="shared" si="79"/>
        <v>1</v>
      </c>
      <c r="D2413">
        <f t="shared" si="78"/>
        <v>12.971540487669746</v>
      </c>
    </row>
    <row r="2414" spans="1:4" x14ac:dyDescent="0.45">
      <c r="A2414">
        <v>520000</v>
      </c>
      <c r="B2414" t="s">
        <v>26</v>
      </c>
      <c r="C2414">
        <f t="shared" si="79"/>
        <v>1</v>
      </c>
      <c r="D2414">
        <f t="shared" si="78"/>
        <v>13.161584090557611</v>
      </c>
    </row>
    <row r="2415" spans="1:4" x14ac:dyDescent="0.45">
      <c r="A2415">
        <v>240000</v>
      </c>
      <c r="B2415" t="s">
        <v>26</v>
      </c>
      <c r="C2415">
        <f t="shared" si="79"/>
        <v>1</v>
      </c>
      <c r="D2415">
        <f t="shared" si="78"/>
        <v>12.388394202324129</v>
      </c>
    </row>
    <row r="2416" spans="1:4" x14ac:dyDescent="0.45">
      <c r="A2416">
        <v>475000</v>
      </c>
      <c r="B2416" t="s">
        <v>26</v>
      </c>
      <c r="C2416">
        <f t="shared" si="79"/>
        <v>1</v>
      </c>
      <c r="D2416">
        <f t="shared" si="78"/>
        <v>13.071070083016778</v>
      </c>
    </row>
    <row r="2417" spans="1:4" x14ac:dyDescent="0.45">
      <c r="A2417">
        <v>420000</v>
      </c>
      <c r="B2417" t="s">
        <v>26</v>
      </c>
      <c r="C2417">
        <f t="shared" si="79"/>
        <v>1</v>
      </c>
      <c r="D2417">
        <f t="shared" si="78"/>
        <v>12.948009990259552</v>
      </c>
    </row>
    <row r="2418" spans="1:4" x14ac:dyDescent="0.45">
      <c r="A2418">
        <v>500000</v>
      </c>
      <c r="B2418" t="s">
        <v>26</v>
      </c>
      <c r="C2418">
        <f t="shared" si="79"/>
        <v>1</v>
      </c>
      <c r="D2418">
        <f t="shared" si="78"/>
        <v>13.122363377404328</v>
      </c>
    </row>
    <row r="2419" spans="1:4" x14ac:dyDescent="0.45">
      <c r="A2419">
        <v>430000</v>
      </c>
      <c r="B2419" t="s">
        <v>26</v>
      </c>
      <c r="C2419">
        <f t="shared" si="79"/>
        <v>1</v>
      </c>
      <c r="D2419">
        <f t="shared" si="78"/>
        <v>12.971540487669746</v>
      </c>
    </row>
    <row r="2420" spans="1:4" x14ac:dyDescent="0.45">
      <c r="A2420">
        <v>450000</v>
      </c>
      <c r="B2420" t="s">
        <v>26</v>
      </c>
      <c r="C2420">
        <f t="shared" si="79"/>
        <v>1</v>
      </c>
      <c r="D2420">
        <f t="shared" si="78"/>
        <v>13.017002861746503</v>
      </c>
    </row>
    <row r="2421" spans="1:4" x14ac:dyDescent="0.45">
      <c r="A2421">
        <v>510000</v>
      </c>
      <c r="B2421" t="s">
        <v>26</v>
      </c>
      <c r="C2421">
        <f t="shared" si="79"/>
        <v>1</v>
      </c>
      <c r="D2421">
        <f t="shared" si="78"/>
        <v>13.142166004700508</v>
      </c>
    </row>
    <row r="2422" spans="1:4" x14ac:dyDescent="0.45">
      <c r="A2422">
        <v>450000</v>
      </c>
      <c r="B2422" t="s">
        <v>26</v>
      </c>
      <c r="C2422">
        <f t="shared" si="79"/>
        <v>1</v>
      </c>
      <c r="D2422">
        <f t="shared" si="78"/>
        <v>13.017002861746503</v>
      </c>
    </row>
    <row r="2423" spans="1:4" x14ac:dyDescent="0.45">
      <c r="A2423">
        <v>445000</v>
      </c>
      <c r="B2423" t="s">
        <v>26</v>
      </c>
      <c r="C2423">
        <f t="shared" si="79"/>
        <v>1</v>
      </c>
      <c r="D2423">
        <f t="shared" si="78"/>
        <v>13.005829561148378</v>
      </c>
    </row>
    <row r="2424" spans="1:4" x14ac:dyDescent="0.45">
      <c r="A2424">
        <v>460000</v>
      </c>
      <c r="B2424" t="s">
        <v>26</v>
      </c>
      <c r="C2424">
        <f t="shared" si="79"/>
        <v>1</v>
      </c>
      <c r="D2424">
        <f t="shared" si="78"/>
        <v>13.038981768465277</v>
      </c>
    </row>
    <row r="2425" spans="1:4" x14ac:dyDescent="0.45">
      <c r="A2425">
        <v>500000</v>
      </c>
      <c r="B2425" t="s">
        <v>26</v>
      </c>
      <c r="C2425">
        <f t="shared" si="79"/>
        <v>1</v>
      </c>
      <c r="D2425">
        <f t="shared" si="78"/>
        <v>13.122363377404328</v>
      </c>
    </row>
    <row r="2426" spans="1:4" x14ac:dyDescent="0.45">
      <c r="A2426">
        <v>600000</v>
      </c>
      <c r="B2426" t="s">
        <v>26</v>
      </c>
      <c r="C2426">
        <f t="shared" si="79"/>
        <v>1</v>
      </c>
      <c r="D2426">
        <f t="shared" si="78"/>
        <v>13.304684934198283</v>
      </c>
    </row>
    <row r="2427" spans="1:4" x14ac:dyDescent="0.45">
      <c r="A2427">
        <v>500000</v>
      </c>
      <c r="B2427" t="s">
        <v>26</v>
      </c>
      <c r="C2427">
        <f t="shared" si="79"/>
        <v>1</v>
      </c>
      <c r="D2427">
        <f t="shared" si="78"/>
        <v>13.122363377404328</v>
      </c>
    </row>
    <row r="2428" spans="1:4" x14ac:dyDescent="0.45">
      <c r="A2428">
        <v>500000</v>
      </c>
      <c r="B2428" t="s">
        <v>26</v>
      </c>
      <c r="C2428">
        <f t="shared" si="79"/>
        <v>1</v>
      </c>
      <c r="D2428">
        <f t="shared" si="78"/>
        <v>13.122363377404328</v>
      </c>
    </row>
    <row r="2429" spans="1:4" x14ac:dyDescent="0.45">
      <c r="A2429">
        <v>460000</v>
      </c>
      <c r="B2429" t="s">
        <v>26</v>
      </c>
      <c r="C2429">
        <f t="shared" si="79"/>
        <v>1</v>
      </c>
      <c r="D2429">
        <f t="shared" si="78"/>
        <v>13.038981768465277</v>
      </c>
    </row>
    <row r="2430" spans="1:4" x14ac:dyDescent="0.45">
      <c r="A2430">
        <v>500000</v>
      </c>
      <c r="B2430" t="s">
        <v>26</v>
      </c>
      <c r="C2430">
        <f t="shared" si="79"/>
        <v>1</v>
      </c>
      <c r="D2430">
        <f t="shared" si="78"/>
        <v>13.122363377404328</v>
      </c>
    </row>
    <row r="2431" spans="1:4" x14ac:dyDescent="0.45">
      <c r="A2431">
        <v>550000</v>
      </c>
      <c r="B2431" t="s">
        <v>26</v>
      </c>
      <c r="C2431">
        <f t="shared" si="79"/>
        <v>1</v>
      </c>
      <c r="D2431">
        <f t="shared" si="78"/>
        <v>13.217673557208654</v>
      </c>
    </row>
    <row r="2432" spans="1:4" x14ac:dyDescent="0.45">
      <c r="A2432">
        <v>500000</v>
      </c>
      <c r="B2432" t="s">
        <v>26</v>
      </c>
      <c r="C2432">
        <f t="shared" si="79"/>
        <v>1</v>
      </c>
      <c r="D2432">
        <f t="shared" si="78"/>
        <v>13.122363377404328</v>
      </c>
    </row>
    <row r="2433" spans="1:4" x14ac:dyDescent="0.45">
      <c r="A2433">
        <v>550000</v>
      </c>
      <c r="B2433" t="s">
        <v>26</v>
      </c>
      <c r="C2433">
        <f t="shared" si="79"/>
        <v>1</v>
      </c>
      <c r="D2433">
        <f t="shared" si="78"/>
        <v>13.217673557208654</v>
      </c>
    </row>
    <row r="2434" spans="1:4" x14ac:dyDescent="0.45">
      <c r="A2434">
        <v>535000</v>
      </c>
      <c r="B2434" t="s">
        <v>26</v>
      </c>
      <c r="C2434">
        <f t="shared" si="79"/>
        <v>1</v>
      </c>
      <c r="D2434">
        <f t="shared" ref="D2434:D2497" si="80">LN(A2434)</f>
        <v>13.190022025878143</v>
      </c>
    </row>
    <row r="2435" spans="1:4" x14ac:dyDescent="0.45">
      <c r="A2435">
        <v>577000</v>
      </c>
      <c r="B2435" t="s">
        <v>26</v>
      </c>
      <c r="C2435">
        <f t="shared" si="79"/>
        <v>1</v>
      </c>
      <c r="D2435">
        <f t="shared" si="80"/>
        <v>13.265597545490236</v>
      </c>
    </row>
    <row r="2436" spans="1:4" x14ac:dyDescent="0.45">
      <c r="A2436">
        <v>524000</v>
      </c>
      <c r="B2436" t="s">
        <v>26</v>
      </c>
      <c r="C2436">
        <f t="shared" si="79"/>
        <v>1</v>
      </c>
      <c r="D2436">
        <f t="shared" si="80"/>
        <v>13.169246963303179</v>
      </c>
    </row>
    <row r="2437" spans="1:4" x14ac:dyDescent="0.45">
      <c r="A2437">
        <v>535000</v>
      </c>
      <c r="B2437" t="s">
        <v>26</v>
      </c>
      <c r="C2437">
        <f t="shared" si="79"/>
        <v>1</v>
      </c>
      <c r="D2437">
        <f t="shared" si="80"/>
        <v>13.190022025878143</v>
      </c>
    </row>
    <row r="2438" spans="1:4" x14ac:dyDescent="0.45">
      <c r="A2438">
        <v>500000</v>
      </c>
      <c r="B2438" t="s">
        <v>26</v>
      </c>
      <c r="C2438">
        <f t="shared" si="79"/>
        <v>1</v>
      </c>
      <c r="D2438">
        <f t="shared" si="80"/>
        <v>13.122363377404328</v>
      </c>
    </row>
    <row r="2439" spans="1:4" x14ac:dyDescent="0.45">
      <c r="A2439">
        <v>500000</v>
      </c>
      <c r="B2439" t="s">
        <v>26</v>
      </c>
      <c r="C2439">
        <f t="shared" si="79"/>
        <v>1</v>
      </c>
      <c r="D2439">
        <f t="shared" si="80"/>
        <v>13.122363377404328</v>
      </c>
    </row>
    <row r="2440" spans="1:4" x14ac:dyDescent="0.45">
      <c r="A2440">
        <v>480000</v>
      </c>
      <c r="B2440" t="s">
        <v>26</v>
      </c>
      <c r="C2440">
        <f t="shared" si="79"/>
        <v>1</v>
      </c>
      <c r="D2440">
        <f t="shared" si="80"/>
        <v>13.081541382884074</v>
      </c>
    </row>
    <row r="2441" spans="1:4" x14ac:dyDescent="0.45">
      <c r="A2441">
        <v>500000</v>
      </c>
      <c r="B2441" t="s">
        <v>26</v>
      </c>
      <c r="C2441">
        <f t="shared" si="79"/>
        <v>1</v>
      </c>
      <c r="D2441">
        <f t="shared" si="80"/>
        <v>13.122363377404328</v>
      </c>
    </row>
    <row r="2442" spans="1:4" x14ac:dyDescent="0.45">
      <c r="A2442">
        <v>520000</v>
      </c>
      <c r="B2442" t="s">
        <v>26</v>
      </c>
      <c r="C2442">
        <f t="shared" si="79"/>
        <v>1</v>
      </c>
      <c r="D2442">
        <f t="shared" si="80"/>
        <v>13.161584090557611</v>
      </c>
    </row>
    <row r="2443" spans="1:4" x14ac:dyDescent="0.45">
      <c r="A2443">
        <v>200000</v>
      </c>
      <c r="B2443" t="s">
        <v>26</v>
      </c>
      <c r="C2443">
        <f t="shared" si="79"/>
        <v>1</v>
      </c>
      <c r="D2443">
        <f t="shared" si="80"/>
        <v>12.206072645530174</v>
      </c>
    </row>
    <row r="2444" spans="1:4" x14ac:dyDescent="0.45">
      <c r="A2444">
        <v>430000</v>
      </c>
      <c r="B2444" t="s">
        <v>26</v>
      </c>
      <c r="C2444">
        <f t="shared" si="79"/>
        <v>1</v>
      </c>
      <c r="D2444">
        <f t="shared" si="80"/>
        <v>12.971540487669746</v>
      </c>
    </row>
    <row r="2445" spans="1:4" x14ac:dyDescent="0.45">
      <c r="A2445">
        <v>500000</v>
      </c>
      <c r="B2445" t="s">
        <v>26</v>
      </c>
      <c r="C2445">
        <f t="shared" si="79"/>
        <v>1</v>
      </c>
      <c r="D2445">
        <f t="shared" si="80"/>
        <v>13.122363377404328</v>
      </c>
    </row>
    <row r="2446" spans="1:4" x14ac:dyDescent="0.45">
      <c r="A2446">
        <v>450000</v>
      </c>
      <c r="B2446" t="s">
        <v>26</v>
      </c>
      <c r="C2446">
        <f t="shared" si="79"/>
        <v>1</v>
      </c>
      <c r="D2446">
        <f t="shared" si="80"/>
        <v>13.017002861746503</v>
      </c>
    </row>
    <row r="2447" spans="1:4" x14ac:dyDescent="0.45">
      <c r="A2447">
        <v>470000</v>
      </c>
      <c r="B2447" t="s">
        <v>26</v>
      </c>
      <c r="C2447">
        <f t="shared" si="79"/>
        <v>1</v>
      </c>
      <c r="D2447">
        <f t="shared" si="80"/>
        <v>13.060487973686241</v>
      </c>
    </row>
    <row r="2448" spans="1:4" x14ac:dyDescent="0.45">
      <c r="A2448">
        <v>470000</v>
      </c>
      <c r="B2448" t="s">
        <v>26</v>
      </c>
      <c r="C2448">
        <f t="shared" si="79"/>
        <v>1</v>
      </c>
      <c r="D2448">
        <f t="shared" si="80"/>
        <v>13.060487973686241</v>
      </c>
    </row>
    <row r="2449" spans="1:4" x14ac:dyDescent="0.45">
      <c r="A2449">
        <v>490000</v>
      </c>
      <c r="B2449" t="s">
        <v>26</v>
      </c>
      <c r="C2449">
        <f t="shared" si="79"/>
        <v>1</v>
      </c>
      <c r="D2449">
        <f t="shared" si="80"/>
        <v>13.102160670086809</v>
      </c>
    </row>
    <row r="2450" spans="1:4" x14ac:dyDescent="0.45">
      <c r="A2450">
        <v>500000</v>
      </c>
      <c r="B2450" t="s">
        <v>26</v>
      </c>
      <c r="C2450">
        <f t="shared" si="79"/>
        <v>1</v>
      </c>
      <c r="D2450">
        <f t="shared" si="80"/>
        <v>13.122363377404328</v>
      </c>
    </row>
    <row r="2451" spans="1:4" x14ac:dyDescent="0.45">
      <c r="A2451">
        <v>480000</v>
      </c>
      <c r="B2451" t="s">
        <v>26</v>
      </c>
      <c r="C2451">
        <f t="shared" si="79"/>
        <v>1</v>
      </c>
      <c r="D2451">
        <f t="shared" si="80"/>
        <v>13.081541382884074</v>
      </c>
    </row>
    <row r="2452" spans="1:4" x14ac:dyDescent="0.45">
      <c r="A2452">
        <v>460000</v>
      </c>
      <c r="B2452" t="s">
        <v>26</v>
      </c>
      <c r="C2452">
        <f t="shared" si="79"/>
        <v>1</v>
      </c>
      <c r="D2452">
        <f t="shared" si="80"/>
        <v>13.038981768465277</v>
      </c>
    </row>
    <row r="2453" spans="1:4" x14ac:dyDescent="0.45">
      <c r="A2453">
        <v>600000</v>
      </c>
      <c r="B2453" t="s">
        <v>26</v>
      </c>
      <c r="C2453">
        <f t="shared" si="79"/>
        <v>1</v>
      </c>
      <c r="D2453">
        <f t="shared" si="80"/>
        <v>13.304684934198283</v>
      </c>
    </row>
    <row r="2454" spans="1:4" x14ac:dyDescent="0.45">
      <c r="A2454">
        <v>470000</v>
      </c>
      <c r="B2454" t="s">
        <v>26</v>
      </c>
      <c r="C2454">
        <f t="shared" si="79"/>
        <v>1</v>
      </c>
      <c r="D2454">
        <f t="shared" si="80"/>
        <v>13.060487973686241</v>
      </c>
    </row>
    <row r="2455" spans="1:4" x14ac:dyDescent="0.45">
      <c r="A2455">
        <v>600000</v>
      </c>
      <c r="B2455" t="s">
        <v>26</v>
      </c>
      <c r="C2455">
        <f t="shared" si="79"/>
        <v>1</v>
      </c>
      <c r="D2455">
        <f t="shared" si="80"/>
        <v>13.304684934198283</v>
      </c>
    </row>
    <row r="2456" spans="1:4" x14ac:dyDescent="0.45">
      <c r="A2456">
        <v>460000</v>
      </c>
      <c r="B2456" t="s">
        <v>26</v>
      </c>
      <c r="C2456">
        <f t="shared" si="79"/>
        <v>1</v>
      </c>
      <c r="D2456">
        <f t="shared" si="80"/>
        <v>13.038981768465277</v>
      </c>
    </row>
    <row r="2457" spans="1:4" x14ac:dyDescent="0.45">
      <c r="A2457">
        <v>440000</v>
      </c>
      <c r="B2457" t="s">
        <v>26</v>
      </c>
      <c r="C2457">
        <f t="shared" si="79"/>
        <v>1</v>
      </c>
      <c r="D2457">
        <f t="shared" si="80"/>
        <v>12.994530005894443</v>
      </c>
    </row>
    <row r="2458" spans="1:4" x14ac:dyDescent="0.45">
      <c r="A2458">
        <v>475000</v>
      </c>
      <c r="B2458" t="s">
        <v>26</v>
      </c>
      <c r="C2458">
        <f t="shared" si="79"/>
        <v>1</v>
      </c>
      <c r="D2458">
        <f t="shared" si="80"/>
        <v>13.071070083016778</v>
      </c>
    </row>
    <row r="2459" spans="1:4" x14ac:dyDescent="0.45">
      <c r="A2459">
        <v>470000</v>
      </c>
      <c r="B2459" t="s">
        <v>26</v>
      </c>
      <c r="C2459">
        <f t="shared" si="79"/>
        <v>1</v>
      </c>
      <c r="D2459">
        <f t="shared" si="80"/>
        <v>13.060487973686241</v>
      </c>
    </row>
    <row r="2460" spans="1:4" x14ac:dyDescent="0.45">
      <c r="A2460">
        <v>450000</v>
      </c>
      <c r="B2460" t="s">
        <v>26</v>
      </c>
      <c r="C2460">
        <f t="shared" si="79"/>
        <v>1</v>
      </c>
      <c r="D2460">
        <f t="shared" si="80"/>
        <v>13.017002861746503</v>
      </c>
    </row>
    <row r="2461" spans="1:4" x14ac:dyDescent="0.45">
      <c r="A2461">
        <v>456000</v>
      </c>
      <c r="B2461" t="s">
        <v>26</v>
      </c>
      <c r="C2461">
        <f t="shared" si="79"/>
        <v>1</v>
      </c>
      <c r="D2461">
        <f t="shared" si="80"/>
        <v>13.030248088496522</v>
      </c>
    </row>
    <row r="2462" spans="1:4" x14ac:dyDescent="0.45">
      <c r="A2462">
        <v>360000</v>
      </c>
      <c r="B2462" t="s">
        <v>26</v>
      </c>
      <c r="C2462">
        <f t="shared" si="79"/>
        <v>1</v>
      </c>
      <c r="D2462">
        <f t="shared" si="80"/>
        <v>12.793859310432293</v>
      </c>
    </row>
    <row r="2463" spans="1:4" x14ac:dyDescent="0.45">
      <c r="A2463">
        <v>415000</v>
      </c>
      <c r="B2463" t="s">
        <v>26</v>
      </c>
      <c r="C2463">
        <f t="shared" si="79"/>
        <v>1</v>
      </c>
      <c r="D2463">
        <f t="shared" si="80"/>
        <v>12.936033799212835</v>
      </c>
    </row>
    <row r="2464" spans="1:4" x14ac:dyDescent="0.45">
      <c r="A2464">
        <v>460000</v>
      </c>
      <c r="B2464" t="s">
        <v>26</v>
      </c>
      <c r="C2464">
        <f t="shared" si="79"/>
        <v>1</v>
      </c>
      <c r="D2464">
        <f t="shared" si="80"/>
        <v>13.038981768465277</v>
      </c>
    </row>
    <row r="2465" spans="1:4" x14ac:dyDescent="0.45">
      <c r="A2465">
        <v>550000</v>
      </c>
      <c r="B2465" t="s">
        <v>26</v>
      </c>
      <c r="C2465">
        <f t="shared" si="79"/>
        <v>1</v>
      </c>
      <c r="D2465">
        <f t="shared" si="80"/>
        <v>13.217673557208654</v>
      </c>
    </row>
    <row r="2466" spans="1:4" x14ac:dyDescent="0.45">
      <c r="A2466">
        <v>460000</v>
      </c>
      <c r="B2466" t="s">
        <v>26</v>
      </c>
      <c r="C2466">
        <f t="shared" si="79"/>
        <v>1</v>
      </c>
      <c r="D2466">
        <f t="shared" si="80"/>
        <v>13.038981768465277</v>
      </c>
    </row>
    <row r="2467" spans="1:4" x14ac:dyDescent="0.45">
      <c r="A2467">
        <v>480000</v>
      </c>
      <c r="B2467" t="s">
        <v>26</v>
      </c>
      <c r="C2467">
        <f t="shared" si="79"/>
        <v>1</v>
      </c>
      <c r="D2467">
        <f t="shared" si="80"/>
        <v>13.081541382884074</v>
      </c>
    </row>
    <row r="2468" spans="1:4" x14ac:dyDescent="0.45">
      <c r="A2468">
        <v>420000</v>
      </c>
      <c r="B2468" t="s">
        <v>26</v>
      </c>
      <c r="C2468">
        <f t="shared" si="79"/>
        <v>1</v>
      </c>
      <c r="D2468">
        <f t="shared" si="80"/>
        <v>12.948009990259552</v>
      </c>
    </row>
    <row r="2469" spans="1:4" x14ac:dyDescent="0.45">
      <c r="A2469">
        <v>570000</v>
      </c>
      <c r="B2469" t="s">
        <v>26</v>
      </c>
      <c r="C2469">
        <f t="shared" si="79"/>
        <v>1</v>
      </c>
      <c r="D2469">
        <f t="shared" si="80"/>
        <v>13.253391639810733</v>
      </c>
    </row>
    <row r="2470" spans="1:4" x14ac:dyDescent="0.45">
      <c r="A2470">
        <v>410000</v>
      </c>
      <c r="B2470" t="s">
        <v>26</v>
      </c>
      <c r="C2470">
        <f t="shared" ref="C2470:C2533" si="81">IF(B2470="Bachelor",0,1)</f>
        <v>1</v>
      </c>
      <c r="D2470">
        <f t="shared" si="80"/>
        <v>12.923912438680491</v>
      </c>
    </row>
    <row r="2471" spans="1:4" x14ac:dyDescent="0.45">
      <c r="A2471">
        <v>460000</v>
      </c>
      <c r="B2471" t="s">
        <v>26</v>
      </c>
      <c r="C2471">
        <f t="shared" si="81"/>
        <v>1</v>
      </c>
      <c r="D2471">
        <f t="shared" si="80"/>
        <v>13.038981768465277</v>
      </c>
    </row>
    <row r="2472" spans="1:4" x14ac:dyDescent="0.45">
      <c r="A2472">
        <v>600000</v>
      </c>
      <c r="B2472" t="s">
        <v>26</v>
      </c>
      <c r="C2472">
        <f t="shared" si="81"/>
        <v>1</v>
      </c>
      <c r="D2472">
        <f t="shared" si="80"/>
        <v>13.304684934198283</v>
      </c>
    </row>
    <row r="2473" spans="1:4" x14ac:dyDescent="0.45">
      <c r="A2473">
        <v>700000</v>
      </c>
      <c r="B2473" t="s">
        <v>26</v>
      </c>
      <c r="C2473">
        <f t="shared" si="81"/>
        <v>1</v>
      </c>
      <c r="D2473">
        <f t="shared" si="80"/>
        <v>13.458835614025542</v>
      </c>
    </row>
    <row r="2474" spans="1:4" x14ac:dyDescent="0.45">
      <c r="A2474">
        <v>391000</v>
      </c>
      <c r="B2474" t="s">
        <v>26</v>
      </c>
      <c r="C2474">
        <f t="shared" si="81"/>
        <v>1</v>
      </c>
      <c r="D2474">
        <f t="shared" si="80"/>
        <v>12.876462838967504</v>
      </c>
    </row>
    <row r="2475" spans="1:4" x14ac:dyDescent="0.45">
      <c r="A2475">
        <v>460000</v>
      </c>
      <c r="B2475" t="s">
        <v>26</v>
      </c>
      <c r="C2475">
        <f t="shared" si="81"/>
        <v>1</v>
      </c>
      <c r="D2475">
        <f t="shared" si="80"/>
        <v>13.038981768465277</v>
      </c>
    </row>
    <row r="2476" spans="1:4" x14ac:dyDescent="0.45">
      <c r="A2476">
        <v>450000</v>
      </c>
      <c r="B2476" t="s">
        <v>26</v>
      </c>
      <c r="C2476">
        <f t="shared" si="81"/>
        <v>1</v>
      </c>
      <c r="D2476">
        <f t="shared" si="80"/>
        <v>13.017002861746503</v>
      </c>
    </row>
    <row r="2477" spans="1:4" x14ac:dyDescent="0.45">
      <c r="A2477">
        <v>600000</v>
      </c>
      <c r="B2477" t="s">
        <v>26</v>
      </c>
      <c r="C2477">
        <f t="shared" si="81"/>
        <v>1</v>
      </c>
      <c r="D2477">
        <f t="shared" si="80"/>
        <v>13.304684934198283</v>
      </c>
    </row>
    <row r="2478" spans="1:4" x14ac:dyDescent="0.45">
      <c r="A2478">
        <v>530000</v>
      </c>
      <c r="B2478" t="s">
        <v>26</v>
      </c>
      <c r="C2478">
        <f t="shared" si="81"/>
        <v>1</v>
      </c>
      <c r="D2478">
        <f t="shared" si="80"/>
        <v>13.180632285528304</v>
      </c>
    </row>
    <row r="2479" spans="1:4" x14ac:dyDescent="0.45">
      <c r="A2479">
        <v>624000</v>
      </c>
      <c r="B2479" t="s">
        <v>26</v>
      </c>
      <c r="C2479">
        <f t="shared" si="81"/>
        <v>1</v>
      </c>
      <c r="D2479">
        <f t="shared" si="80"/>
        <v>13.343905647351566</v>
      </c>
    </row>
    <row r="2480" spans="1:4" x14ac:dyDescent="0.45">
      <c r="A2480">
        <v>537500</v>
      </c>
      <c r="B2480" t="s">
        <v>26</v>
      </c>
      <c r="C2480">
        <f t="shared" si="81"/>
        <v>1</v>
      </c>
      <c r="D2480">
        <f t="shared" si="80"/>
        <v>13.194684038983954</v>
      </c>
    </row>
    <row r="2481" spans="1:4" x14ac:dyDescent="0.45">
      <c r="A2481">
        <v>480000</v>
      </c>
      <c r="B2481" t="s">
        <v>26</v>
      </c>
      <c r="C2481">
        <f t="shared" si="81"/>
        <v>1</v>
      </c>
      <c r="D2481">
        <f t="shared" si="80"/>
        <v>13.081541382884074</v>
      </c>
    </row>
    <row r="2482" spans="1:4" x14ac:dyDescent="0.45">
      <c r="A2482">
        <v>485000</v>
      </c>
      <c r="B2482" t="s">
        <v>26</v>
      </c>
      <c r="C2482">
        <f t="shared" si="81"/>
        <v>1</v>
      </c>
      <c r="D2482">
        <f t="shared" si="80"/>
        <v>13.091904169919621</v>
      </c>
    </row>
    <row r="2483" spans="1:4" x14ac:dyDescent="0.45">
      <c r="A2483">
        <v>450000</v>
      </c>
      <c r="B2483" t="s">
        <v>26</v>
      </c>
      <c r="C2483">
        <f t="shared" si="81"/>
        <v>1</v>
      </c>
      <c r="D2483">
        <f t="shared" si="80"/>
        <v>13.017002861746503</v>
      </c>
    </row>
    <row r="2484" spans="1:4" x14ac:dyDescent="0.45">
      <c r="A2484">
        <v>510000</v>
      </c>
      <c r="B2484" t="s">
        <v>26</v>
      </c>
      <c r="C2484">
        <f t="shared" si="81"/>
        <v>1</v>
      </c>
      <c r="D2484">
        <f t="shared" si="80"/>
        <v>13.142166004700508</v>
      </c>
    </row>
    <row r="2485" spans="1:4" x14ac:dyDescent="0.45">
      <c r="A2485">
        <v>650000</v>
      </c>
      <c r="B2485" t="s">
        <v>26</v>
      </c>
      <c r="C2485">
        <f t="shared" si="81"/>
        <v>1</v>
      </c>
      <c r="D2485">
        <f t="shared" si="80"/>
        <v>13.38472764187182</v>
      </c>
    </row>
    <row r="2486" spans="1:4" x14ac:dyDescent="0.45">
      <c r="A2486">
        <v>550000</v>
      </c>
      <c r="B2486" t="s">
        <v>26</v>
      </c>
      <c r="C2486">
        <f t="shared" si="81"/>
        <v>1</v>
      </c>
      <c r="D2486">
        <f t="shared" si="80"/>
        <v>13.217673557208654</v>
      </c>
    </row>
    <row r="2487" spans="1:4" x14ac:dyDescent="0.45">
      <c r="A2487">
        <v>538000</v>
      </c>
      <c r="B2487" t="s">
        <v>26</v>
      </c>
      <c r="C2487">
        <f t="shared" si="81"/>
        <v>1</v>
      </c>
      <c r="D2487">
        <f t="shared" si="80"/>
        <v>13.195613839143922</v>
      </c>
    </row>
    <row r="2488" spans="1:4" x14ac:dyDescent="0.45">
      <c r="A2488">
        <v>550000</v>
      </c>
      <c r="B2488" t="s">
        <v>26</v>
      </c>
      <c r="C2488">
        <f t="shared" si="81"/>
        <v>1</v>
      </c>
      <c r="D2488">
        <f t="shared" si="80"/>
        <v>13.217673557208654</v>
      </c>
    </row>
    <row r="2489" spans="1:4" x14ac:dyDescent="0.45">
      <c r="A2489">
        <v>450000</v>
      </c>
      <c r="B2489" t="s">
        <v>26</v>
      </c>
      <c r="C2489">
        <f t="shared" si="81"/>
        <v>1</v>
      </c>
      <c r="D2489">
        <f t="shared" si="80"/>
        <v>13.017002861746503</v>
      </c>
    </row>
    <row r="2490" spans="1:4" x14ac:dyDescent="0.45">
      <c r="A2490">
        <v>420000</v>
      </c>
      <c r="B2490" t="s">
        <v>26</v>
      </c>
      <c r="C2490">
        <f t="shared" si="81"/>
        <v>1</v>
      </c>
      <c r="D2490">
        <f t="shared" si="80"/>
        <v>12.948009990259552</v>
      </c>
    </row>
    <row r="2491" spans="1:4" x14ac:dyDescent="0.45">
      <c r="A2491">
        <v>457000</v>
      </c>
      <c r="B2491" t="s">
        <v>26</v>
      </c>
      <c r="C2491">
        <f t="shared" si="81"/>
        <v>1</v>
      </c>
      <c r="D2491">
        <f t="shared" si="80"/>
        <v>13.032438669876342</v>
      </c>
    </row>
    <row r="2492" spans="1:4" x14ac:dyDescent="0.45">
      <c r="A2492">
        <v>500000</v>
      </c>
      <c r="B2492" t="s">
        <v>26</v>
      </c>
      <c r="C2492">
        <f t="shared" si="81"/>
        <v>1</v>
      </c>
      <c r="D2492">
        <f t="shared" si="80"/>
        <v>13.122363377404328</v>
      </c>
    </row>
    <row r="2493" spans="1:4" x14ac:dyDescent="0.45">
      <c r="A2493">
        <v>500000</v>
      </c>
      <c r="B2493" t="s">
        <v>26</v>
      </c>
      <c r="C2493">
        <f t="shared" si="81"/>
        <v>1</v>
      </c>
      <c r="D2493">
        <f t="shared" si="80"/>
        <v>13.122363377404328</v>
      </c>
    </row>
    <row r="2494" spans="1:4" x14ac:dyDescent="0.45">
      <c r="A2494">
        <v>500000</v>
      </c>
      <c r="B2494" t="s">
        <v>26</v>
      </c>
      <c r="C2494">
        <f t="shared" si="81"/>
        <v>1</v>
      </c>
      <c r="D2494">
        <f t="shared" si="80"/>
        <v>13.122363377404328</v>
      </c>
    </row>
    <row r="2495" spans="1:4" x14ac:dyDescent="0.45">
      <c r="A2495">
        <v>360000</v>
      </c>
      <c r="B2495" t="s">
        <v>26</v>
      </c>
      <c r="C2495">
        <f t="shared" si="81"/>
        <v>1</v>
      </c>
      <c r="D2495">
        <f t="shared" si="80"/>
        <v>12.793859310432293</v>
      </c>
    </row>
    <row r="2496" spans="1:4" x14ac:dyDescent="0.45">
      <c r="A2496">
        <v>445000</v>
      </c>
      <c r="B2496" t="s">
        <v>26</v>
      </c>
      <c r="C2496">
        <f t="shared" si="81"/>
        <v>1</v>
      </c>
      <c r="D2496">
        <f t="shared" si="80"/>
        <v>13.005829561148378</v>
      </c>
    </row>
    <row r="2497" spans="1:4" x14ac:dyDescent="0.45">
      <c r="A2497">
        <v>455000</v>
      </c>
      <c r="B2497" t="s">
        <v>26</v>
      </c>
      <c r="C2497">
        <f t="shared" si="81"/>
        <v>1</v>
      </c>
      <c r="D2497">
        <f t="shared" si="80"/>
        <v>13.028052697933088</v>
      </c>
    </row>
    <row r="2498" spans="1:4" x14ac:dyDescent="0.45">
      <c r="A2498">
        <v>435000</v>
      </c>
      <c r="B2498" t="s">
        <v>26</v>
      </c>
      <c r="C2498">
        <f t="shared" si="81"/>
        <v>1</v>
      </c>
      <c r="D2498">
        <f t="shared" ref="D2498:D2559" si="82">LN(A2498)</f>
        <v>12.983101310070822</v>
      </c>
    </row>
    <row r="2499" spans="1:4" x14ac:dyDescent="0.45">
      <c r="A2499">
        <v>450000</v>
      </c>
      <c r="B2499" t="s">
        <v>26</v>
      </c>
      <c r="C2499">
        <f t="shared" si="81"/>
        <v>1</v>
      </c>
      <c r="D2499">
        <f t="shared" si="82"/>
        <v>13.017002861746503</v>
      </c>
    </row>
    <row r="2500" spans="1:4" x14ac:dyDescent="0.45">
      <c r="A2500">
        <v>492000</v>
      </c>
      <c r="B2500" t="s">
        <v>26</v>
      </c>
      <c r="C2500">
        <f t="shared" si="81"/>
        <v>1</v>
      </c>
      <c r="D2500">
        <f t="shared" si="82"/>
        <v>13.106233995474446</v>
      </c>
    </row>
    <row r="2501" spans="1:4" x14ac:dyDescent="0.45">
      <c r="A2501">
        <v>450000</v>
      </c>
      <c r="B2501" t="s">
        <v>26</v>
      </c>
      <c r="C2501">
        <f t="shared" si="81"/>
        <v>1</v>
      </c>
      <c r="D2501">
        <f t="shared" si="82"/>
        <v>13.017002861746503</v>
      </c>
    </row>
    <row r="2502" spans="1:4" x14ac:dyDescent="0.45">
      <c r="A2502">
        <v>480000</v>
      </c>
      <c r="B2502" t="s">
        <v>26</v>
      </c>
      <c r="C2502">
        <f t="shared" si="81"/>
        <v>1</v>
      </c>
      <c r="D2502">
        <f t="shared" si="82"/>
        <v>13.081541382884074</v>
      </c>
    </row>
    <row r="2503" spans="1:4" x14ac:dyDescent="0.45">
      <c r="A2503">
        <v>487000</v>
      </c>
      <c r="B2503" t="s">
        <v>26</v>
      </c>
      <c r="C2503">
        <f t="shared" si="81"/>
        <v>1</v>
      </c>
      <c r="D2503">
        <f t="shared" si="82"/>
        <v>13.096019402064726</v>
      </c>
    </row>
    <row r="2504" spans="1:4" x14ac:dyDescent="0.45">
      <c r="A2504">
        <v>520000</v>
      </c>
      <c r="B2504" t="s">
        <v>26</v>
      </c>
      <c r="C2504">
        <f t="shared" si="81"/>
        <v>1</v>
      </c>
      <c r="D2504">
        <f t="shared" si="82"/>
        <v>13.161584090557611</v>
      </c>
    </row>
    <row r="2505" spans="1:4" x14ac:dyDescent="0.45">
      <c r="A2505">
        <v>450000</v>
      </c>
      <c r="B2505" t="s">
        <v>26</v>
      </c>
      <c r="C2505">
        <f t="shared" si="81"/>
        <v>1</v>
      </c>
      <c r="D2505">
        <f t="shared" si="82"/>
        <v>13.017002861746503</v>
      </c>
    </row>
    <row r="2506" spans="1:4" x14ac:dyDescent="0.45">
      <c r="A2506">
        <v>510000</v>
      </c>
      <c r="B2506" t="s">
        <v>26</v>
      </c>
      <c r="C2506">
        <f t="shared" si="81"/>
        <v>1</v>
      </c>
      <c r="D2506">
        <f t="shared" si="82"/>
        <v>13.142166004700508</v>
      </c>
    </row>
    <row r="2507" spans="1:4" x14ac:dyDescent="0.45">
      <c r="A2507">
        <v>500000</v>
      </c>
      <c r="B2507" t="s">
        <v>26</v>
      </c>
      <c r="C2507">
        <f t="shared" si="81"/>
        <v>1</v>
      </c>
      <c r="D2507">
        <f t="shared" si="82"/>
        <v>13.122363377404328</v>
      </c>
    </row>
    <row r="2508" spans="1:4" x14ac:dyDescent="0.45">
      <c r="A2508">
        <v>450000</v>
      </c>
      <c r="B2508" t="s">
        <v>26</v>
      </c>
      <c r="C2508">
        <f t="shared" si="81"/>
        <v>1</v>
      </c>
      <c r="D2508">
        <f t="shared" si="82"/>
        <v>13.017002861746503</v>
      </c>
    </row>
    <row r="2509" spans="1:4" x14ac:dyDescent="0.45">
      <c r="A2509">
        <v>405000</v>
      </c>
      <c r="B2509" t="s">
        <v>26</v>
      </c>
      <c r="C2509">
        <f t="shared" si="81"/>
        <v>1</v>
      </c>
      <c r="D2509">
        <f t="shared" si="82"/>
        <v>12.911642346088676</v>
      </c>
    </row>
    <row r="2510" spans="1:4" x14ac:dyDescent="0.45">
      <c r="A2510">
        <v>620000</v>
      </c>
      <c r="B2510" t="s">
        <v>26</v>
      </c>
      <c r="C2510">
        <f t="shared" si="81"/>
        <v>1</v>
      </c>
      <c r="D2510">
        <f t="shared" si="82"/>
        <v>13.337474757021274</v>
      </c>
    </row>
    <row r="2511" spans="1:4" x14ac:dyDescent="0.45">
      <c r="A2511">
        <v>450000</v>
      </c>
      <c r="B2511" t="s">
        <v>26</v>
      </c>
      <c r="C2511">
        <f t="shared" si="81"/>
        <v>1</v>
      </c>
      <c r="D2511">
        <f t="shared" si="82"/>
        <v>13.017002861746503</v>
      </c>
    </row>
    <row r="2512" spans="1:4" x14ac:dyDescent="0.45">
      <c r="A2512">
        <v>480000</v>
      </c>
      <c r="B2512" t="s">
        <v>26</v>
      </c>
      <c r="C2512">
        <f t="shared" si="81"/>
        <v>1</v>
      </c>
      <c r="D2512">
        <f t="shared" si="82"/>
        <v>13.081541382884074</v>
      </c>
    </row>
    <row r="2513" spans="1:4" x14ac:dyDescent="0.45">
      <c r="A2513">
        <v>525000</v>
      </c>
      <c r="B2513" t="s">
        <v>26</v>
      </c>
      <c r="C2513">
        <f t="shared" si="81"/>
        <v>1</v>
      </c>
      <c r="D2513">
        <f t="shared" si="82"/>
        <v>13.17115354157376</v>
      </c>
    </row>
    <row r="2514" spans="1:4" x14ac:dyDescent="0.45">
      <c r="A2514">
        <v>475000</v>
      </c>
      <c r="B2514" t="s">
        <v>26</v>
      </c>
      <c r="C2514">
        <f t="shared" si="81"/>
        <v>1</v>
      </c>
      <c r="D2514">
        <f t="shared" si="82"/>
        <v>13.071070083016778</v>
      </c>
    </row>
    <row r="2515" spans="1:4" x14ac:dyDescent="0.45">
      <c r="A2515">
        <v>475000</v>
      </c>
      <c r="B2515" t="s">
        <v>26</v>
      </c>
      <c r="C2515">
        <f t="shared" si="81"/>
        <v>1</v>
      </c>
      <c r="D2515">
        <f t="shared" si="82"/>
        <v>13.071070083016778</v>
      </c>
    </row>
    <row r="2516" spans="1:4" x14ac:dyDescent="0.45">
      <c r="A2516">
        <v>524000</v>
      </c>
      <c r="B2516" t="s">
        <v>26</v>
      </c>
      <c r="C2516">
        <f t="shared" si="81"/>
        <v>1</v>
      </c>
      <c r="D2516">
        <f t="shared" si="82"/>
        <v>13.169246963303179</v>
      </c>
    </row>
    <row r="2517" spans="1:4" x14ac:dyDescent="0.45">
      <c r="A2517">
        <v>480000</v>
      </c>
      <c r="B2517" t="s">
        <v>26</v>
      </c>
      <c r="C2517">
        <f t="shared" si="81"/>
        <v>1</v>
      </c>
      <c r="D2517">
        <f t="shared" si="82"/>
        <v>13.081541382884074</v>
      </c>
    </row>
    <row r="2518" spans="1:4" x14ac:dyDescent="0.45">
      <c r="A2518">
        <v>475000</v>
      </c>
      <c r="B2518" t="s">
        <v>26</v>
      </c>
      <c r="C2518">
        <f t="shared" si="81"/>
        <v>1</v>
      </c>
      <c r="D2518">
        <f t="shared" si="82"/>
        <v>13.071070083016778</v>
      </c>
    </row>
    <row r="2519" spans="1:4" x14ac:dyDescent="0.45">
      <c r="A2519">
        <v>480000</v>
      </c>
      <c r="B2519" t="s">
        <v>26</v>
      </c>
      <c r="C2519">
        <f t="shared" si="81"/>
        <v>1</v>
      </c>
      <c r="D2519">
        <f t="shared" si="82"/>
        <v>13.081541382884074</v>
      </c>
    </row>
    <row r="2520" spans="1:4" x14ac:dyDescent="0.45">
      <c r="A2520">
        <v>460000</v>
      </c>
      <c r="B2520" t="s">
        <v>26</v>
      </c>
      <c r="C2520">
        <f t="shared" si="81"/>
        <v>1</v>
      </c>
      <c r="D2520">
        <f t="shared" si="82"/>
        <v>13.038981768465277</v>
      </c>
    </row>
    <row r="2521" spans="1:4" x14ac:dyDescent="0.45">
      <c r="A2521">
        <v>470000</v>
      </c>
      <c r="B2521" t="s">
        <v>26</v>
      </c>
      <c r="C2521">
        <f t="shared" si="81"/>
        <v>1</v>
      </c>
      <c r="D2521">
        <f t="shared" si="82"/>
        <v>13.060487973686241</v>
      </c>
    </row>
    <row r="2522" spans="1:4" x14ac:dyDescent="0.45">
      <c r="A2522">
        <v>449500</v>
      </c>
      <c r="B2522" t="s">
        <v>26</v>
      </c>
      <c r="C2522">
        <f t="shared" si="81"/>
        <v>1</v>
      </c>
      <c r="D2522">
        <f t="shared" si="82"/>
        <v>13.015891132893811</v>
      </c>
    </row>
    <row r="2523" spans="1:4" x14ac:dyDescent="0.45">
      <c r="A2523">
        <v>532000</v>
      </c>
      <c r="B2523" t="s">
        <v>26</v>
      </c>
      <c r="C2523">
        <f t="shared" si="81"/>
        <v>1</v>
      </c>
      <c r="D2523">
        <f t="shared" si="82"/>
        <v>13.184398768323781</v>
      </c>
    </row>
    <row r="2524" spans="1:4" x14ac:dyDescent="0.45">
      <c r="A2524">
        <v>450000</v>
      </c>
      <c r="B2524" t="s">
        <v>26</v>
      </c>
      <c r="C2524">
        <f t="shared" si="81"/>
        <v>1</v>
      </c>
      <c r="D2524">
        <f t="shared" si="82"/>
        <v>13.017002861746503</v>
      </c>
    </row>
    <row r="2525" spans="1:4" x14ac:dyDescent="0.45">
      <c r="A2525">
        <v>525000</v>
      </c>
      <c r="B2525" t="s">
        <v>26</v>
      </c>
      <c r="C2525">
        <f t="shared" si="81"/>
        <v>1</v>
      </c>
      <c r="D2525">
        <f t="shared" si="82"/>
        <v>13.17115354157376</v>
      </c>
    </row>
    <row r="2526" spans="1:4" x14ac:dyDescent="0.45">
      <c r="A2526">
        <v>550000</v>
      </c>
      <c r="B2526" t="s">
        <v>26</v>
      </c>
      <c r="C2526">
        <f t="shared" si="81"/>
        <v>1</v>
      </c>
      <c r="D2526">
        <f t="shared" si="82"/>
        <v>13.217673557208654</v>
      </c>
    </row>
    <row r="2527" spans="1:4" x14ac:dyDescent="0.45">
      <c r="A2527">
        <v>440000</v>
      </c>
      <c r="B2527" t="s">
        <v>26</v>
      </c>
      <c r="C2527">
        <f t="shared" si="81"/>
        <v>1</v>
      </c>
      <c r="D2527">
        <f t="shared" si="82"/>
        <v>12.994530005894443</v>
      </c>
    </row>
    <row r="2528" spans="1:4" x14ac:dyDescent="0.45">
      <c r="A2528">
        <v>470000</v>
      </c>
      <c r="B2528" t="s">
        <v>26</v>
      </c>
      <c r="C2528">
        <f t="shared" si="81"/>
        <v>1</v>
      </c>
      <c r="D2528">
        <f t="shared" si="82"/>
        <v>13.060487973686241</v>
      </c>
    </row>
    <row r="2529" spans="1:4" x14ac:dyDescent="0.45">
      <c r="A2529">
        <v>465000</v>
      </c>
      <c r="B2529" t="s">
        <v>26</v>
      </c>
      <c r="C2529">
        <f t="shared" si="81"/>
        <v>1</v>
      </c>
      <c r="D2529">
        <f t="shared" si="82"/>
        <v>13.049792684569493</v>
      </c>
    </row>
    <row r="2530" spans="1:4" x14ac:dyDescent="0.45">
      <c r="A2530">
        <v>523000</v>
      </c>
      <c r="B2530" t="s">
        <v>26</v>
      </c>
      <c r="C2530">
        <f t="shared" si="81"/>
        <v>1</v>
      </c>
      <c r="D2530">
        <f t="shared" si="82"/>
        <v>13.167336743047059</v>
      </c>
    </row>
    <row r="2531" spans="1:4" x14ac:dyDescent="0.45">
      <c r="A2531">
        <v>430000</v>
      </c>
      <c r="B2531" t="s">
        <v>26</v>
      </c>
      <c r="C2531">
        <f t="shared" si="81"/>
        <v>1</v>
      </c>
      <c r="D2531">
        <f t="shared" si="82"/>
        <v>12.971540487669746</v>
      </c>
    </row>
    <row r="2532" spans="1:4" x14ac:dyDescent="0.45">
      <c r="A2532">
        <v>500000</v>
      </c>
      <c r="B2532" t="s">
        <v>26</v>
      </c>
      <c r="C2532">
        <f t="shared" si="81"/>
        <v>1</v>
      </c>
      <c r="D2532">
        <f t="shared" si="82"/>
        <v>13.122363377404328</v>
      </c>
    </row>
    <row r="2533" spans="1:4" x14ac:dyDescent="0.45">
      <c r="A2533">
        <v>420000</v>
      </c>
      <c r="B2533" t="s">
        <v>26</v>
      </c>
      <c r="C2533">
        <f t="shared" si="81"/>
        <v>1</v>
      </c>
      <c r="D2533">
        <f t="shared" si="82"/>
        <v>12.948009990259552</v>
      </c>
    </row>
    <row r="2534" spans="1:4" x14ac:dyDescent="0.45">
      <c r="A2534">
        <v>525000</v>
      </c>
      <c r="B2534" t="s">
        <v>26</v>
      </c>
      <c r="C2534">
        <f t="shared" ref="C2534:C2559" si="83">IF(B2534="Bachelor",0,1)</f>
        <v>1</v>
      </c>
      <c r="D2534">
        <f t="shared" si="82"/>
        <v>13.17115354157376</v>
      </c>
    </row>
    <row r="2535" spans="1:4" x14ac:dyDescent="0.45">
      <c r="A2535">
        <v>508704</v>
      </c>
      <c r="B2535" t="s">
        <v>26</v>
      </c>
      <c r="C2535">
        <f t="shared" si="83"/>
        <v>1</v>
      </c>
      <c r="D2535">
        <f t="shared" si="82"/>
        <v>13.139621593960598</v>
      </c>
    </row>
    <row r="2536" spans="1:4" x14ac:dyDescent="0.45">
      <c r="A2536">
        <v>450000</v>
      </c>
      <c r="B2536" t="s">
        <v>26</v>
      </c>
      <c r="C2536">
        <f t="shared" si="83"/>
        <v>1</v>
      </c>
      <c r="D2536">
        <f t="shared" si="82"/>
        <v>13.017002861746503</v>
      </c>
    </row>
    <row r="2537" spans="1:4" x14ac:dyDescent="0.45">
      <c r="A2537">
        <v>450000</v>
      </c>
      <c r="B2537" t="s">
        <v>26</v>
      </c>
      <c r="C2537">
        <f t="shared" si="83"/>
        <v>1</v>
      </c>
      <c r="D2537">
        <f t="shared" si="82"/>
        <v>13.017002861746503</v>
      </c>
    </row>
    <row r="2538" spans="1:4" x14ac:dyDescent="0.45">
      <c r="A2538">
        <v>410000</v>
      </c>
      <c r="B2538" t="s">
        <v>26</v>
      </c>
      <c r="C2538">
        <f t="shared" si="83"/>
        <v>1</v>
      </c>
      <c r="D2538">
        <f t="shared" si="82"/>
        <v>12.923912438680491</v>
      </c>
    </row>
    <row r="2539" spans="1:4" x14ac:dyDescent="0.45">
      <c r="A2539">
        <v>420000</v>
      </c>
      <c r="B2539" t="s">
        <v>26</v>
      </c>
      <c r="C2539">
        <f t="shared" si="83"/>
        <v>1</v>
      </c>
      <c r="D2539">
        <f t="shared" si="82"/>
        <v>12.948009990259552</v>
      </c>
    </row>
    <row r="2540" spans="1:4" x14ac:dyDescent="0.45">
      <c r="A2540">
        <v>440000</v>
      </c>
      <c r="B2540" t="s">
        <v>26</v>
      </c>
      <c r="C2540">
        <f t="shared" si="83"/>
        <v>1</v>
      </c>
      <c r="D2540">
        <f t="shared" si="82"/>
        <v>12.994530005894443</v>
      </c>
    </row>
    <row r="2541" spans="1:4" x14ac:dyDescent="0.45">
      <c r="A2541">
        <v>450000</v>
      </c>
      <c r="B2541" t="s">
        <v>26</v>
      </c>
      <c r="C2541">
        <f t="shared" si="83"/>
        <v>1</v>
      </c>
      <c r="D2541">
        <f t="shared" si="82"/>
        <v>13.017002861746503</v>
      </c>
    </row>
    <row r="2542" spans="1:4" x14ac:dyDescent="0.45">
      <c r="A2542">
        <v>420000</v>
      </c>
      <c r="B2542" t="s">
        <v>26</v>
      </c>
      <c r="C2542">
        <f t="shared" si="83"/>
        <v>1</v>
      </c>
      <c r="D2542">
        <f t="shared" si="82"/>
        <v>12.948009990259552</v>
      </c>
    </row>
    <row r="2543" spans="1:4" x14ac:dyDescent="0.45">
      <c r="A2543">
        <v>487000</v>
      </c>
      <c r="B2543" t="s">
        <v>26</v>
      </c>
      <c r="C2543">
        <f t="shared" si="83"/>
        <v>1</v>
      </c>
      <c r="D2543">
        <f t="shared" si="82"/>
        <v>13.096019402064726</v>
      </c>
    </row>
    <row r="2544" spans="1:4" x14ac:dyDescent="0.45">
      <c r="A2544">
        <v>450000</v>
      </c>
      <c r="B2544" t="s">
        <v>26</v>
      </c>
      <c r="C2544">
        <f t="shared" si="83"/>
        <v>1</v>
      </c>
      <c r="D2544">
        <f t="shared" si="82"/>
        <v>13.017002861746503</v>
      </c>
    </row>
    <row r="2545" spans="1:4" x14ac:dyDescent="0.45">
      <c r="A2545">
        <v>360000</v>
      </c>
      <c r="B2545" t="s">
        <v>26</v>
      </c>
      <c r="C2545">
        <f t="shared" si="83"/>
        <v>1</v>
      </c>
      <c r="D2545">
        <f t="shared" si="82"/>
        <v>12.793859310432293</v>
      </c>
    </row>
    <row r="2546" spans="1:4" x14ac:dyDescent="0.45">
      <c r="A2546">
        <v>480000</v>
      </c>
      <c r="B2546" t="s">
        <v>26</v>
      </c>
      <c r="C2546">
        <f t="shared" si="83"/>
        <v>1</v>
      </c>
      <c r="D2546">
        <f t="shared" si="82"/>
        <v>13.081541382884074</v>
      </c>
    </row>
    <row r="2547" spans="1:4" x14ac:dyDescent="0.45">
      <c r="A2547">
        <v>450000</v>
      </c>
      <c r="B2547" t="s">
        <v>26</v>
      </c>
      <c r="C2547">
        <f t="shared" si="83"/>
        <v>1</v>
      </c>
      <c r="D2547">
        <f t="shared" si="82"/>
        <v>13.017002861746503</v>
      </c>
    </row>
    <row r="2548" spans="1:4" x14ac:dyDescent="0.45">
      <c r="A2548">
        <v>500000</v>
      </c>
      <c r="B2548" t="s">
        <v>26</v>
      </c>
      <c r="C2548">
        <f t="shared" si="83"/>
        <v>1</v>
      </c>
      <c r="D2548">
        <f t="shared" si="82"/>
        <v>13.122363377404328</v>
      </c>
    </row>
    <row r="2549" spans="1:4" x14ac:dyDescent="0.45">
      <c r="A2549">
        <v>470000</v>
      </c>
      <c r="B2549" t="s">
        <v>26</v>
      </c>
      <c r="C2549">
        <f t="shared" si="83"/>
        <v>1</v>
      </c>
      <c r="D2549">
        <f t="shared" si="82"/>
        <v>13.060487973686241</v>
      </c>
    </row>
    <row r="2550" spans="1:4" x14ac:dyDescent="0.45">
      <c r="A2550">
        <v>440000</v>
      </c>
      <c r="B2550" t="s">
        <v>26</v>
      </c>
      <c r="C2550">
        <f t="shared" si="83"/>
        <v>1</v>
      </c>
      <c r="D2550">
        <f t="shared" si="82"/>
        <v>12.994530005894443</v>
      </c>
    </row>
    <row r="2551" spans="1:4" x14ac:dyDescent="0.45">
      <c r="A2551">
        <v>500000</v>
      </c>
      <c r="B2551" t="s">
        <v>26</v>
      </c>
      <c r="C2551">
        <f t="shared" si="83"/>
        <v>1</v>
      </c>
      <c r="D2551">
        <f t="shared" si="82"/>
        <v>13.122363377404328</v>
      </c>
    </row>
    <row r="2552" spans="1:4" x14ac:dyDescent="0.45">
      <c r="A2552">
        <v>450000</v>
      </c>
      <c r="B2552" t="s">
        <v>26</v>
      </c>
      <c r="C2552">
        <f t="shared" si="83"/>
        <v>1</v>
      </c>
      <c r="D2552">
        <f t="shared" si="82"/>
        <v>13.017002861746503</v>
      </c>
    </row>
    <row r="2553" spans="1:4" x14ac:dyDescent="0.45">
      <c r="A2553">
        <v>450000</v>
      </c>
      <c r="B2553" t="s">
        <v>26</v>
      </c>
      <c r="C2553">
        <f t="shared" si="83"/>
        <v>1</v>
      </c>
      <c r="D2553">
        <f t="shared" si="82"/>
        <v>13.017002861746503</v>
      </c>
    </row>
    <row r="2554" spans="1:4" x14ac:dyDescent="0.45">
      <c r="A2554">
        <v>470000</v>
      </c>
      <c r="B2554" t="s">
        <v>26</v>
      </c>
      <c r="C2554">
        <f t="shared" si="83"/>
        <v>1</v>
      </c>
      <c r="D2554">
        <f t="shared" si="82"/>
        <v>13.060487973686241</v>
      </c>
    </row>
    <row r="2555" spans="1:4" x14ac:dyDescent="0.45">
      <c r="A2555">
        <v>497500</v>
      </c>
      <c r="B2555" t="s">
        <v>26</v>
      </c>
      <c r="C2555">
        <f t="shared" si="83"/>
        <v>1</v>
      </c>
      <c r="D2555">
        <f t="shared" si="82"/>
        <v>13.117350835580785</v>
      </c>
    </row>
    <row r="2556" spans="1:4" x14ac:dyDescent="0.45">
      <c r="A2556">
        <v>540000</v>
      </c>
      <c r="B2556" t="s">
        <v>26</v>
      </c>
      <c r="C2556">
        <f t="shared" si="83"/>
        <v>1</v>
      </c>
      <c r="D2556">
        <f t="shared" si="82"/>
        <v>13.199324418540456</v>
      </c>
    </row>
    <row r="2557" spans="1:4" x14ac:dyDescent="0.45">
      <c r="A2557">
        <v>450000</v>
      </c>
      <c r="B2557" t="s">
        <v>26</v>
      </c>
      <c r="C2557">
        <f t="shared" si="83"/>
        <v>1</v>
      </c>
      <c r="D2557">
        <f t="shared" si="82"/>
        <v>13.017002861746503</v>
      </c>
    </row>
    <row r="2558" spans="1:4" x14ac:dyDescent="0.45">
      <c r="A2558">
        <v>480000</v>
      </c>
      <c r="B2558" t="s">
        <v>26</v>
      </c>
      <c r="C2558">
        <f t="shared" si="83"/>
        <v>1</v>
      </c>
      <c r="D2558">
        <f t="shared" si="82"/>
        <v>13.081541382884074</v>
      </c>
    </row>
    <row r="2559" spans="1:4" x14ac:dyDescent="0.45">
      <c r="A2559">
        <v>600000</v>
      </c>
      <c r="B2559" t="s">
        <v>26</v>
      </c>
      <c r="C2559">
        <f t="shared" si="83"/>
        <v>1</v>
      </c>
      <c r="D2559">
        <f t="shared" si="82"/>
        <v>13.304684934198283</v>
      </c>
    </row>
  </sheetData>
  <sortState ref="A2:C2559">
    <sortCondition ref="B2:B255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FD612D3FDCC54AB0867F0997DA0A34" ma:contentTypeVersion="13" ma:contentTypeDescription="Opprett et nytt dokument." ma:contentTypeScope="" ma:versionID="ee4f4f112a379ffbdecef03c74e5f50b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779b4fabaeaedc7356c240cee1b415a5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FA5D7-FA49-4AB5-B02C-1CA8E9793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F6150C-6483-44A2-8AD0-47C6E443B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60599-B842-4C1B-941C-C03AE02DB4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e06d9b7-fa57-492d-879c-c63ae699c196"/>
    <ds:schemaRef ds:uri="http://purl.org/dc/elements/1.1/"/>
    <ds:schemaRef ds:uri="http://schemas.microsoft.com/office/2006/metadata/properties"/>
    <ds:schemaRef ds:uri="263ca01a-a29a-4a2b-9879-77f8d21a8c3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AMU2016-2020 Minnus Grade</vt:lpstr>
      <vt:lpstr>AMU2016-2020 (Edited)</vt:lpstr>
      <vt:lpstr>AMU2016-2020 Dummy Variables</vt:lpstr>
      <vt:lpstr>Reg Log Salary Gender</vt:lpstr>
      <vt:lpstr>Reg  Log Salary Program</vt:lpstr>
      <vt:lpstr>Reg Salary Gender</vt:lpstr>
      <vt:lpstr>Reg Salary Program</vt:lpstr>
      <vt:lpstr>Univariate test (gender)</vt:lpstr>
      <vt:lpstr>Univariate test (program)</vt:lpstr>
      <vt:lpstr>AMU 2019-2020 +Grade</vt:lpstr>
      <vt:lpstr>AMU 2019-2020 + Grade Dummy Var</vt:lpstr>
      <vt:lpstr>Average Salary (2019+2020)</vt:lpstr>
      <vt:lpstr>Regression 2016 (program)</vt:lpstr>
      <vt:lpstr>Regression 2017 (program)</vt:lpstr>
      <vt:lpstr>Regression 2018 (program)</vt:lpstr>
      <vt:lpstr>Regression 2019 (program)</vt:lpstr>
      <vt:lpstr>Regression 2020 (program)</vt:lpstr>
      <vt:lpstr>Univariate-test yr (program)</vt:lpstr>
      <vt:lpstr>Average Salaries 2020</vt:lpstr>
      <vt:lpstr>NPV Model</vt:lpstr>
      <vt:lpstr>Sensitivity Analysis</vt:lpstr>
      <vt:lpstr>Sensitivity Analysis (Tables)</vt:lpstr>
      <vt:lpstr>ROI and IRR</vt:lpstr>
      <vt:lpstr>Discount rates</vt:lpstr>
      <vt:lpstr>CPI (Inflation)</vt:lpstr>
      <vt:lpstr>Salary Growth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Wilhelmsen, Lise Marie</cp:lastModifiedBy>
  <cp:revision/>
  <dcterms:created xsi:type="dcterms:W3CDTF">2021-01-04T11:40:37Z</dcterms:created>
  <dcterms:modified xsi:type="dcterms:W3CDTF">2021-10-12T11:23:33Z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